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1"/>
  </bookViews>
  <sheets>
    <sheet name="Sheet4" sheetId="4" r:id="rId1"/>
    <sheet name="MainData" sheetId="1" r:id="rId2"/>
    <sheet name="Tier1" sheetId="5" r:id="rId3"/>
    <sheet name="Tier2" sheetId="6" r:id="rId4"/>
    <sheet name="Tier3" sheetId="7" r:id="rId5"/>
  </sheets>
  <calcPr calcId="144525"/>
  <pivotCaches>
    <pivotCache cacheId="4" r:id="rId6"/>
  </pivotCaches>
</workbook>
</file>

<file path=xl/calcChain.xml><?xml version="1.0" encoding="utf-8"?>
<calcChain xmlns="http://schemas.openxmlformats.org/spreadsheetml/2006/main">
  <c r="I3335" i="7" l="1"/>
  <c r="D3352" i="7"/>
  <c r="D951" i="7"/>
  <c r="D1207" i="7"/>
  <c r="D1377" i="7"/>
  <c r="D1441" i="7"/>
  <c r="D1505" i="7"/>
  <c r="D1569" i="7"/>
  <c r="D1633" i="7"/>
  <c r="D1668" i="7"/>
  <c r="D1700" i="7"/>
  <c r="D1732" i="7"/>
  <c r="D1764" i="7"/>
  <c r="D1796" i="7"/>
  <c r="D1828" i="7"/>
  <c r="D1860" i="7"/>
  <c r="D1877" i="7"/>
  <c r="D1893" i="7"/>
  <c r="D1909" i="7"/>
  <c r="D1925" i="7"/>
  <c r="D1941" i="7"/>
  <c r="D1957" i="7"/>
  <c r="D1973" i="7"/>
  <c r="D1985" i="7"/>
  <c r="D1993" i="7"/>
  <c r="D2001" i="7"/>
  <c r="D2009" i="7"/>
  <c r="D2017" i="7"/>
  <c r="D2025" i="7"/>
  <c r="D2033" i="7"/>
  <c r="D2041" i="7"/>
  <c r="D2049" i="7"/>
  <c r="D2057" i="7"/>
  <c r="D2065" i="7"/>
  <c r="D2073" i="7"/>
  <c r="D2081" i="7"/>
  <c r="D2089" i="7"/>
  <c r="D2097" i="7"/>
  <c r="D2105" i="7"/>
  <c r="D2113" i="7"/>
  <c r="D2121" i="7"/>
  <c r="D2129" i="7"/>
  <c r="D2137" i="7"/>
  <c r="D2145" i="7"/>
  <c r="D2153" i="7"/>
  <c r="D2161" i="7"/>
  <c r="D2169" i="7"/>
  <c r="D2177" i="7"/>
  <c r="D2185" i="7"/>
  <c r="D2193" i="7"/>
  <c r="D2201" i="7"/>
  <c r="D2209" i="7"/>
  <c r="D2217" i="7"/>
  <c r="D2225" i="7"/>
  <c r="D2233" i="7"/>
  <c r="D2241" i="7"/>
  <c r="D2249" i="7"/>
  <c r="D2257" i="7"/>
  <c r="D2265" i="7"/>
  <c r="D2273" i="7"/>
  <c r="D2281" i="7"/>
  <c r="D2289" i="7"/>
  <c r="D2297" i="7"/>
  <c r="D2305" i="7"/>
  <c r="D2313" i="7"/>
  <c r="D2320" i="7"/>
  <c r="D2324" i="7"/>
  <c r="D2328" i="7"/>
  <c r="D2332" i="7"/>
  <c r="D2336" i="7"/>
  <c r="D2340" i="7"/>
  <c r="D2344" i="7"/>
  <c r="D2348" i="7"/>
  <c r="D2352" i="7"/>
  <c r="D2356" i="7"/>
  <c r="D2360" i="7"/>
  <c r="D2364" i="7"/>
  <c r="D2368" i="7"/>
  <c r="D2372" i="7"/>
  <c r="D2376" i="7"/>
  <c r="D2380" i="7"/>
  <c r="D2384" i="7"/>
  <c r="D2388" i="7"/>
  <c r="D2392" i="7"/>
  <c r="D2396" i="7"/>
  <c r="D2400" i="7"/>
  <c r="D2404" i="7"/>
  <c r="D2408" i="7"/>
  <c r="D2412" i="7"/>
  <c r="D2416" i="7"/>
  <c r="D2420" i="7"/>
  <c r="D2424" i="7"/>
  <c r="D2428" i="7"/>
  <c r="D2432" i="7"/>
  <c r="D2436" i="7"/>
  <c r="D2440" i="7"/>
  <c r="D2444" i="7"/>
  <c r="D2448" i="7"/>
  <c r="D2452" i="7"/>
  <c r="D2456" i="7"/>
  <c r="D2460" i="7"/>
  <c r="D2464" i="7"/>
  <c r="D2468" i="7"/>
  <c r="D2472" i="7"/>
  <c r="D2476" i="7"/>
  <c r="D2480" i="7"/>
  <c r="D2484" i="7"/>
  <c r="D2488" i="7"/>
  <c r="D2492" i="7"/>
  <c r="D2496" i="7"/>
  <c r="D2500" i="7"/>
  <c r="D2504" i="7"/>
  <c r="D2508" i="7"/>
  <c r="D2512" i="7"/>
  <c r="D2516" i="7"/>
  <c r="D2520" i="7"/>
  <c r="D2524" i="7"/>
  <c r="D2528" i="7"/>
  <c r="D2532" i="7"/>
  <c r="D2536" i="7"/>
  <c r="D2540" i="7"/>
  <c r="D2544" i="7"/>
  <c r="D2548" i="7"/>
  <c r="D2552" i="7"/>
  <c r="D2556" i="7"/>
  <c r="D2560" i="7"/>
  <c r="D2564" i="7"/>
  <c r="D2568" i="7"/>
  <c r="D2572" i="7"/>
  <c r="D2576" i="7"/>
  <c r="D2580" i="7"/>
  <c r="D2584" i="7"/>
  <c r="D2588" i="7"/>
  <c r="D2592" i="7"/>
  <c r="D2596" i="7"/>
  <c r="D2600" i="7"/>
  <c r="D2604" i="7"/>
  <c r="D2608" i="7"/>
  <c r="D2612" i="7"/>
  <c r="D2616" i="7"/>
  <c r="D2620" i="7"/>
  <c r="D2624" i="7"/>
  <c r="D2628" i="7"/>
  <c r="D2632" i="7"/>
  <c r="D2636" i="7"/>
  <c r="D2640" i="7"/>
  <c r="D2644" i="7"/>
  <c r="D2648" i="7"/>
  <c r="D2652" i="7"/>
  <c r="D2656" i="7"/>
  <c r="D2660" i="7"/>
  <c r="D2664" i="7"/>
  <c r="D2668" i="7"/>
  <c r="D2672" i="7"/>
  <c r="D2676" i="7"/>
  <c r="D2680" i="7"/>
  <c r="D2684" i="7"/>
  <c r="D2688" i="7"/>
  <c r="D2692" i="7"/>
  <c r="D2696" i="7"/>
  <c r="D2700" i="7"/>
  <c r="D2704" i="7"/>
  <c r="D2708" i="7"/>
  <c r="D2712" i="7"/>
  <c r="D2716" i="7"/>
  <c r="D2720" i="7"/>
  <c r="D2724" i="7"/>
  <c r="D2728" i="7"/>
  <c r="D2732" i="7"/>
  <c r="D2736" i="7"/>
  <c r="D2740" i="7"/>
  <c r="D2744" i="7"/>
  <c r="D2748" i="7"/>
  <c r="D2752" i="7"/>
  <c r="D2756" i="7"/>
  <c r="D2760" i="7"/>
  <c r="D2764" i="7"/>
  <c r="D2768" i="7"/>
  <c r="D2772" i="7"/>
  <c r="D2776" i="7"/>
  <c r="D2780" i="7"/>
  <c r="D2784" i="7"/>
  <c r="D2788" i="7"/>
  <c r="D2792" i="7"/>
  <c r="D2796" i="7"/>
  <c r="D2800" i="7"/>
  <c r="D2804" i="7"/>
  <c r="D2808" i="7"/>
  <c r="D2812" i="7"/>
  <c r="D2816" i="7"/>
  <c r="D2820" i="7"/>
  <c r="D2824" i="7"/>
  <c r="D2828" i="7"/>
  <c r="D2832" i="7"/>
  <c r="D2836" i="7"/>
  <c r="D2840" i="7"/>
  <c r="D2844" i="7"/>
  <c r="D2848" i="7"/>
  <c r="D2852" i="7"/>
  <c r="D2856" i="7"/>
  <c r="D2860" i="7"/>
  <c r="D2864" i="7"/>
  <c r="D2868" i="7"/>
  <c r="D2872" i="7"/>
  <c r="D2876" i="7"/>
  <c r="D2880" i="7"/>
  <c r="D2884" i="7"/>
  <c r="D2888" i="7"/>
  <c r="D2892" i="7"/>
  <c r="D2896" i="7"/>
  <c r="D2900" i="7"/>
  <c r="D2904" i="7"/>
  <c r="D2908" i="7"/>
  <c r="D2912" i="7"/>
  <c r="D2916" i="7"/>
  <c r="D2920" i="7"/>
  <c r="D2924" i="7"/>
  <c r="D2928" i="7"/>
  <c r="D2932" i="7"/>
  <c r="D2936" i="7"/>
  <c r="D2940" i="7"/>
  <c r="D2944" i="7"/>
  <c r="D2948" i="7"/>
  <c r="D2952" i="7"/>
  <c r="D2956" i="7"/>
  <c r="D2960" i="7"/>
  <c r="D2964" i="7"/>
  <c r="D2968" i="7"/>
  <c r="D2972" i="7"/>
  <c r="D2976" i="7"/>
  <c r="D2980" i="7"/>
  <c r="D2984" i="7"/>
  <c r="D2988" i="7"/>
  <c r="D2992" i="7"/>
  <c r="D2996" i="7"/>
  <c r="D3000" i="7"/>
  <c r="D3004" i="7"/>
  <c r="D3008" i="7"/>
  <c r="D3012" i="7"/>
  <c r="D3016" i="7"/>
  <c r="D3020" i="7"/>
  <c r="D3024" i="7"/>
  <c r="D3028" i="7"/>
  <c r="D3032" i="7"/>
  <c r="D3036" i="7"/>
  <c r="D3040" i="7"/>
  <c r="D3044" i="7"/>
  <c r="D3048" i="7"/>
  <c r="D3052" i="7"/>
  <c r="D3056" i="7"/>
  <c r="D3060" i="7"/>
  <c r="D3064" i="7"/>
  <c r="D3068" i="7"/>
  <c r="D3072" i="7"/>
  <c r="D3076" i="7"/>
  <c r="D3080" i="7"/>
  <c r="D3084" i="7"/>
  <c r="D3088" i="7"/>
  <c r="D3092" i="7"/>
  <c r="D3096" i="7"/>
  <c r="D3100" i="7"/>
  <c r="D3104" i="7"/>
  <c r="D3108" i="7"/>
  <c r="D3112" i="7"/>
  <c r="D3116" i="7"/>
  <c r="D3120" i="7"/>
  <c r="D3124" i="7"/>
  <c r="D3128" i="7"/>
  <c r="D3132" i="7"/>
  <c r="D3136" i="7"/>
  <c r="D3140" i="7"/>
  <c r="D3144" i="7"/>
  <c r="D3148" i="7"/>
  <c r="D3152" i="7"/>
  <c r="D3156" i="7"/>
  <c r="D3160" i="7"/>
  <c r="D3164" i="7"/>
  <c r="D3168" i="7"/>
  <c r="D3172" i="7"/>
  <c r="D3176" i="7"/>
  <c r="D3180" i="7"/>
  <c r="D3184" i="7"/>
  <c r="D3188" i="7"/>
  <c r="D3192" i="7"/>
  <c r="D3196" i="7"/>
  <c r="D3200" i="7"/>
  <c r="D3204" i="7"/>
  <c r="D3208" i="7"/>
  <c r="D3212" i="7"/>
  <c r="D3216" i="7"/>
  <c r="D3220" i="7"/>
  <c r="D3224" i="7"/>
  <c r="D3228" i="7"/>
  <c r="D3232" i="7"/>
  <c r="D3236" i="7"/>
  <c r="D3240" i="7"/>
  <c r="D3244" i="7"/>
  <c r="D3248" i="7"/>
  <c r="D3252" i="7"/>
  <c r="D3256" i="7"/>
  <c r="D3260" i="7"/>
  <c r="D3264" i="7"/>
  <c r="D3268" i="7"/>
  <c r="D3272" i="7"/>
  <c r="D3276" i="7"/>
  <c r="D3280" i="7"/>
  <c r="D3284" i="7"/>
  <c r="D3288" i="7"/>
  <c r="D3292" i="7"/>
  <c r="D3296" i="7"/>
  <c r="D3300" i="7"/>
  <c r="D3304" i="7"/>
  <c r="D3308" i="7"/>
  <c r="D3312" i="7"/>
  <c r="D3316" i="7"/>
  <c r="D3320" i="7"/>
  <c r="D3324" i="7"/>
  <c r="D3328" i="7"/>
  <c r="D3332" i="7"/>
  <c r="D3336" i="7"/>
  <c r="D3340" i="7"/>
  <c r="D3344" i="7"/>
  <c r="D3348" i="7"/>
  <c r="C2" i="7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08" i="7"/>
  <c r="D1008" i="7" s="1"/>
  <c r="C1009" i="7"/>
  <c r="D1009" i="7" s="1"/>
  <c r="C1010" i="7"/>
  <c r="D1010" i="7" s="1"/>
  <c r="C1011" i="7"/>
  <c r="D1011" i="7" s="1"/>
  <c r="C1012" i="7"/>
  <c r="D1012" i="7" s="1"/>
  <c r="C1013" i="7"/>
  <c r="D1013" i="7" s="1"/>
  <c r="C1014" i="7"/>
  <c r="D1014" i="7" s="1"/>
  <c r="C1015" i="7"/>
  <c r="D1015" i="7" s="1"/>
  <c r="C1016" i="7"/>
  <c r="D1016" i="7" s="1"/>
  <c r="C1017" i="7"/>
  <c r="D1017" i="7" s="1"/>
  <c r="C1018" i="7"/>
  <c r="D1018" i="7" s="1"/>
  <c r="C1019" i="7"/>
  <c r="D1019" i="7" s="1"/>
  <c r="C1020" i="7"/>
  <c r="D1020" i="7" s="1"/>
  <c r="C1021" i="7"/>
  <c r="D1021" i="7" s="1"/>
  <c r="C1022" i="7"/>
  <c r="D1022" i="7" s="1"/>
  <c r="C1023" i="7"/>
  <c r="D1023" i="7" s="1"/>
  <c r="C1024" i="7"/>
  <c r="D1024" i="7" s="1"/>
  <c r="C1025" i="7"/>
  <c r="D1025" i="7" s="1"/>
  <c r="C1026" i="7"/>
  <c r="D1026" i="7" s="1"/>
  <c r="C1027" i="7"/>
  <c r="D1027" i="7" s="1"/>
  <c r="C1028" i="7"/>
  <c r="D1028" i="7" s="1"/>
  <c r="C1029" i="7"/>
  <c r="D1029" i="7" s="1"/>
  <c r="C1030" i="7"/>
  <c r="D1030" i="7" s="1"/>
  <c r="C1031" i="7"/>
  <c r="D1031" i="7" s="1"/>
  <c r="C1032" i="7"/>
  <c r="D1032" i="7" s="1"/>
  <c r="C1033" i="7"/>
  <c r="D1033" i="7" s="1"/>
  <c r="C1034" i="7"/>
  <c r="D1034" i="7" s="1"/>
  <c r="C1035" i="7"/>
  <c r="D1035" i="7" s="1"/>
  <c r="C1036" i="7"/>
  <c r="D1036" i="7" s="1"/>
  <c r="C1037" i="7"/>
  <c r="D1037" i="7" s="1"/>
  <c r="C1038" i="7"/>
  <c r="D1038" i="7" s="1"/>
  <c r="C1039" i="7"/>
  <c r="D1039" i="7" s="1"/>
  <c r="C1040" i="7"/>
  <c r="D1040" i="7" s="1"/>
  <c r="C1041" i="7"/>
  <c r="D1041" i="7" s="1"/>
  <c r="C1042" i="7"/>
  <c r="D1042" i="7" s="1"/>
  <c r="C1043" i="7"/>
  <c r="D1043" i="7" s="1"/>
  <c r="C1044" i="7"/>
  <c r="D1044" i="7" s="1"/>
  <c r="C1045" i="7"/>
  <c r="D1045" i="7" s="1"/>
  <c r="C1046" i="7"/>
  <c r="D1046" i="7" s="1"/>
  <c r="C1047" i="7"/>
  <c r="D1047" i="7" s="1"/>
  <c r="C1048" i="7"/>
  <c r="D1048" i="7" s="1"/>
  <c r="C1049" i="7"/>
  <c r="D1049" i="7" s="1"/>
  <c r="C1050" i="7"/>
  <c r="D1050" i="7" s="1"/>
  <c r="C1051" i="7"/>
  <c r="D1051" i="7" s="1"/>
  <c r="C1052" i="7"/>
  <c r="D1052" i="7" s="1"/>
  <c r="C1053" i="7"/>
  <c r="D1053" i="7" s="1"/>
  <c r="C1054" i="7"/>
  <c r="D1054" i="7" s="1"/>
  <c r="C1055" i="7"/>
  <c r="D1055" i="7" s="1"/>
  <c r="C1056" i="7"/>
  <c r="D1056" i="7" s="1"/>
  <c r="C1057" i="7"/>
  <c r="D1057" i="7" s="1"/>
  <c r="C1058" i="7"/>
  <c r="D1058" i="7" s="1"/>
  <c r="C1059" i="7"/>
  <c r="D1059" i="7" s="1"/>
  <c r="C1060" i="7"/>
  <c r="D1060" i="7" s="1"/>
  <c r="C1061" i="7"/>
  <c r="D1061" i="7" s="1"/>
  <c r="C1062" i="7"/>
  <c r="D1062" i="7" s="1"/>
  <c r="C1063" i="7"/>
  <c r="D1063" i="7" s="1"/>
  <c r="C1064" i="7"/>
  <c r="D1064" i="7" s="1"/>
  <c r="C1065" i="7"/>
  <c r="D1065" i="7" s="1"/>
  <c r="C1066" i="7"/>
  <c r="D1066" i="7" s="1"/>
  <c r="C1067" i="7"/>
  <c r="D1067" i="7" s="1"/>
  <c r="C1068" i="7"/>
  <c r="D1068" i="7" s="1"/>
  <c r="C1069" i="7"/>
  <c r="D1069" i="7" s="1"/>
  <c r="C1070" i="7"/>
  <c r="D1070" i="7" s="1"/>
  <c r="C1071" i="7"/>
  <c r="D1071" i="7" s="1"/>
  <c r="C1072" i="7"/>
  <c r="D1072" i="7" s="1"/>
  <c r="C1073" i="7"/>
  <c r="D1073" i="7" s="1"/>
  <c r="C1074" i="7"/>
  <c r="D1074" i="7" s="1"/>
  <c r="C1075" i="7"/>
  <c r="D1075" i="7" s="1"/>
  <c r="C1076" i="7"/>
  <c r="D1076" i="7" s="1"/>
  <c r="C1077" i="7"/>
  <c r="D1077" i="7" s="1"/>
  <c r="C1078" i="7"/>
  <c r="D1078" i="7" s="1"/>
  <c r="C1079" i="7"/>
  <c r="D1079" i="7" s="1"/>
  <c r="C1080" i="7"/>
  <c r="D1080" i="7" s="1"/>
  <c r="C1081" i="7"/>
  <c r="D1081" i="7" s="1"/>
  <c r="C1082" i="7"/>
  <c r="D1082" i="7" s="1"/>
  <c r="C1083" i="7"/>
  <c r="D1083" i="7" s="1"/>
  <c r="C1084" i="7"/>
  <c r="D1084" i="7" s="1"/>
  <c r="C1085" i="7"/>
  <c r="D1085" i="7" s="1"/>
  <c r="C1086" i="7"/>
  <c r="D1086" i="7" s="1"/>
  <c r="C1087" i="7"/>
  <c r="D1087" i="7" s="1"/>
  <c r="C1088" i="7"/>
  <c r="D1088" i="7" s="1"/>
  <c r="C1089" i="7"/>
  <c r="D1089" i="7" s="1"/>
  <c r="C1090" i="7"/>
  <c r="D1090" i="7" s="1"/>
  <c r="C1091" i="7"/>
  <c r="D1091" i="7" s="1"/>
  <c r="C1092" i="7"/>
  <c r="D1092" i="7" s="1"/>
  <c r="C1093" i="7"/>
  <c r="D1093" i="7" s="1"/>
  <c r="C1094" i="7"/>
  <c r="D1094" i="7" s="1"/>
  <c r="C1095" i="7"/>
  <c r="D1095" i="7" s="1"/>
  <c r="C1096" i="7"/>
  <c r="D1096" i="7" s="1"/>
  <c r="C1097" i="7"/>
  <c r="D1097" i="7" s="1"/>
  <c r="C1098" i="7"/>
  <c r="D1098" i="7" s="1"/>
  <c r="C1099" i="7"/>
  <c r="D1099" i="7" s="1"/>
  <c r="C1100" i="7"/>
  <c r="D1100" i="7" s="1"/>
  <c r="C1101" i="7"/>
  <c r="D1101" i="7" s="1"/>
  <c r="C1102" i="7"/>
  <c r="D1102" i="7" s="1"/>
  <c r="C1103" i="7"/>
  <c r="D1103" i="7" s="1"/>
  <c r="C1104" i="7"/>
  <c r="D1104" i="7" s="1"/>
  <c r="C1105" i="7"/>
  <c r="D1105" i="7" s="1"/>
  <c r="C1106" i="7"/>
  <c r="D1106" i="7" s="1"/>
  <c r="C1107" i="7"/>
  <c r="D1107" i="7" s="1"/>
  <c r="C1108" i="7"/>
  <c r="D1108" i="7" s="1"/>
  <c r="C1109" i="7"/>
  <c r="D1109" i="7" s="1"/>
  <c r="C1110" i="7"/>
  <c r="D1110" i="7" s="1"/>
  <c r="C1111" i="7"/>
  <c r="D1111" i="7" s="1"/>
  <c r="C1112" i="7"/>
  <c r="D1112" i="7" s="1"/>
  <c r="C1113" i="7"/>
  <c r="D1113" i="7" s="1"/>
  <c r="C1114" i="7"/>
  <c r="D1114" i="7" s="1"/>
  <c r="C1115" i="7"/>
  <c r="D1115" i="7" s="1"/>
  <c r="C1116" i="7"/>
  <c r="D1116" i="7" s="1"/>
  <c r="C1117" i="7"/>
  <c r="D1117" i="7" s="1"/>
  <c r="C1118" i="7"/>
  <c r="D1118" i="7" s="1"/>
  <c r="C1119" i="7"/>
  <c r="D1119" i="7" s="1"/>
  <c r="C1120" i="7"/>
  <c r="D1120" i="7" s="1"/>
  <c r="C1121" i="7"/>
  <c r="D1121" i="7" s="1"/>
  <c r="C1122" i="7"/>
  <c r="D1122" i="7" s="1"/>
  <c r="C1123" i="7"/>
  <c r="D1123" i="7" s="1"/>
  <c r="C1124" i="7"/>
  <c r="D1124" i="7" s="1"/>
  <c r="C1125" i="7"/>
  <c r="D1125" i="7" s="1"/>
  <c r="C1126" i="7"/>
  <c r="D1126" i="7" s="1"/>
  <c r="C1127" i="7"/>
  <c r="D1127" i="7" s="1"/>
  <c r="C1128" i="7"/>
  <c r="D1128" i="7" s="1"/>
  <c r="C1129" i="7"/>
  <c r="D1129" i="7" s="1"/>
  <c r="C1130" i="7"/>
  <c r="D1130" i="7" s="1"/>
  <c r="C1131" i="7"/>
  <c r="D1131" i="7" s="1"/>
  <c r="C1132" i="7"/>
  <c r="D1132" i="7" s="1"/>
  <c r="C1133" i="7"/>
  <c r="D1133" i="7" s="1"/>
  <c r="C1134" i="7"/>
  <c r="D1134" i="7" s="1"/>
  <c r="C1135" i="7"/>
  <c r="D1135" i="7" s="1"/>
  <c r="C1136" i="7"/>
  <c r="D1136" i="7" s="1"/>
  <c r="C1137" i="7"/>
  <c r="D1137" i="7" s="1"/>
  <c r="C1138" i="7"/>
  <c r="D1138" i="7" s="1"/>
  <c r="C1139" i="7"/>
  <c r="D1139" i="7" s="1"/>
  <c r="C1140" i="7"/>
  <c r="D1140" i="7" s="1"/>
  <c r="C1141" i="7"/>
  <c r="D1141" i="7" s="1"/>
  <c r="C1142" i="7"/>
  <c r="D1142" i="7" s="1"/>
  <c r="C1143" i="7"/>
  <c r="D1143" i="7" s="1"/>
  <c r="C1144" i="7"/>
  <c r="D1144" i="7" s="1"/>
  <c r="C1145" i="7"/>
  <c r="D1145" i="7" s="1"/>
  <c r="C1146" i="7"/>
  <c r="D1146" i="7" s="1"/>
  <c r="C1147" i="7"/>
  <c r="D1147" i="7" s="1"/>
  <c r="C1148" i="7"/>
  <c r="D1148" i="7" s="1"/>
  <c r="C1149" i="7"/>
  <c r="D1149" i="7" s="1"/>
  <c r="C1150" i="7"/>
  <c r="D1150" i="7" s="1"/>
  <c r="C1151" i="7"/>
  <c r="D1151" i="7" s="1"/>
  <c r="C1152" i="7"/>
  <c r="D1152" i="7" s="1"/>
  <c r="C1153" i="7"/>
  <c r="D1153" i="7" s="1"/>
  <c r="C1154" i="7"/>
  <c r="D1154" i="7" s="1"/>
  <c r="C1155" i="7"/>
  <c r="D1155" i="7" s="1"/>
  <c r="C1156" i="7"/>
  <c r="D1156" i="7" s="1"/>
  <c r="C1157" i="7"/>
  <c r="D1157" i="7" s="1"/>
  <c r="C1158" i="7"/>
  <c r="D1158" i="7" s="1"/>
  <c r="C1159" i="7"/>
  <c r="D1159" i="7" s="1"/>
  <c r="C1160" i="7"/>
  <c r="D1160" i="7" s="1"/>
  <c r="C1161" i="7"/>
  <c r="D1161" i="7" s="1"/>
  <c r="C1162" i="7"/>
  <c r="D1162" i="7" s="1"/>
  <c r="C1163" i="7"/>
  <c r="D1163" i="7" s="1"/>
  <c r="C1164" i="7"/>
  <c r="D1164" i="7" s="1"/>
  <c r="C1165" i="7"/>
  <c r="D1165" i="7" s="1"/>
  <c r="C1166" i="7"/>
  <c r="D1166" i="7" s="1"/>
  <c r="C1167" i="7"/>
  <c r="D1167" i="7" s="1"/>
  <c r="C1168" i="7"/>
  <c r="D1168" i="7" s="1"/>
  <c r="C1169" i="7"/>
  <c r="D1169" i="7" s="1"/>
  <c r="C1170" i="7"/>
  <c r="D1170" i="7" s="1"/>
  <c r="C1171" i="7"/>
  <c r="D1171" i="7" s="1"/>
  <c r="C1172" i="7"/>
  <c r="D1172" i="7" s="1"/>
  <c r="C1173" i="7"/>
  <c r="D1173" i="7" s="1"/>
  <c r="C1174" i="7"/>
  <c r="D1174" i="7" s="1"/>
  <c r="C1175" i="7"/>
  <c r="D1175" i="7" s="1"/>
  <c r="C1176" i="7"/>
  <c r="D1176" i="7" s="1"/>
  <c r="C1177" i="7"/>
  <c r="D1177" i="7" s="1"/>
  <c r="C1178" i="7"/>
  <c r="D1178" i="7" s="1"/>
  <c r="C1179" i="7"/>
  <c r="D1179" i="7" s="1"/>
  <c r="C1180" i="7"/>
  <c r="D1180" i="7" s="1"/>
  <c r="C1181" i="7"/>
  <c r="D1181" i="7" s="1"/>
  <c r="C1182" i="7"/>
  <c r="D1182" i="7" s="1"/>
  <c r="C1183" i="7"/>
  <c r="D1183" i="7" s="1"/>
  <c r="C1184" i="7"/>
  <c r="D1184" i="7" s="1"/>
  <c r="C1185" i="7"/>
  <c r="D1185" i="7" s="1"/>
  <c r="C1186" i="7"/>
  <c r="D1186" i="7" s="1"/>
  <c r="C1187" i="7"/>
  <c r="D1187" i="7" s="1"/>
  <c r="C1188" i="7"/>
  <c r="D1188" i="7" s="1"/>
  <c r="C1189" i="7"/>
  <c r="D1189" i="7" s="1"/>
  <c r="C1190" i="7"/>
  <c r="D1190" i="7" s="1"/>
  <c r="C1191" i="7"/>
  <c r="D1191" i="7" s="1"/>
  <c r="C1192" i="7"/>
  <c r="D1192" i="7" s="1"/>
  <c r="C1193" i="7"/>
  <c r="D1193" i="7" s="1"/>
  <c r="C1194" i="7"/>
  <c r="D1194" i="7" s="1"/>
  <c r="C1195" i="7"/>
  <c r="D1195" i="7" s="1"/>
  <c r="C1196" i="7"/>
  <c r="D1196" i="7" s="1"/>
  <c r="C1197" i="7"/>
  <c r="D1197" i="7" s="1"/>
  <c r="C1198" i="7"/>
  <c r="D1198" i="7" s="1"/>
  <c r="C1199" i="7"/>
  <c r="D1199" i="7" s="1"/>
  <c r="C1200" i="7"/>
  <c r="D1200" i="7" s="1"/>
  <c r="C1201" i="7"/>
  <c r="D1201" i="7" s="1"/>
  <c r="C1202" i="7"/>
  <c r="D1202" i="7" s="1"/>
  <c r="C1203" i="7"/>
  <c r="D1203" i="7" s="1"/>
  <c r="C1204" i="7"/>
  <c r="D1204" i="7" s="1"/>
  <c r="C1205" i="7"/>
  <c r="D1205" i="7" s="1"/>
  <c r="C1206" i="7"/>
  <c r="D1206" i="7" s="1"/>
  <c r="C1207" i="7"/>
  <c r="C1208" i="7"/>
  <c r="D1208" i="7" s="1"/>
  <c r="C1209" i="7"/>
  <c r="D1209" i="7" s="1"/>
  <c r="C1210" i="7"/>
  <c r="D1210" i="7" s="1"/>
  <c r="C1211" i="7"/>
  <c r="D1211" i="7" s="1"/>
  <c r="C1212" i="7"/>
  <c r="D1212" i="7" s="1"/>
  <c r="C1213" i="7"/>
  <c r="D1213" i="7" s="1"/>
  <c r="C1214" i="7"/>
  <c r="D1214" i="7" s="1"/>
  <c r="C1215" i="7"/>
  <c r="D1215" i="7" s="1"/>
  <c r="C1216" i="7"/>
  <c r="D1216" i="7" s="1"/>
  <c r="C1217" i="7"/>
  <c r="D1217" i="7" s="1"/>
  <c r="C1218" i="7"/>
  <c r="D1218" i="7" s="1"/>
  <c r="C1219" i="7"/>
  <c r="D1219" i="7" s="1"/>
  <c r="C1220" i="7"/>
  <c r="D1220" i="7" s="1"/>
  <c r="C1221" i="7"/>
  <c r="D1221" i="7" s="1"/>
  <c r="C1222" i="7"/>
  <c r="D1222" i="7" s="1"/>
  <c r="C1223" i="7"/>
  <c r="D1223" i="7" s="1"/>
  <c r="C1224" i="7"/>
  <c r="D1224" i="7" s="1"/>
  <c r="C1225" i="7"/>
  <c r="D1225" i="7" s="1"/>
  <c r="C1226" i="7"/>
  <c r="D1226" i="7" s="1"/>
  <c r="C1227" i="7"/>
  <c r="D1227" i="7" s="1"/>
  <c r="C1228" i="7"/>
  <c r="D1228" i="7" s="1"/>
  <c r="C1229" i="7"/>
  <c r="D1229" i="7" s="1"/>
  <c r="C1230" i="7"/>
  <c r="D1230" i="7" s="1"/>
  <c r="C1231" i="7"/>
  <c r="D1231" i="7" s="1"/>
  <c r="C1232" i="7"/>
  <c r="D1232" i="7" s="1"/>
  <c r="C1233" i="7"/>
  <c r="D1233" i="7" s="1"/>
  <c r="C1234" i="7"/>
  <c r="D1234" i="7" s="1"/>
  <c r="C1235" i="7"/>
  <c r="D1235" i="7" s="1"/>
  <c r="C1236" i="7"/>
  <c r="D1236" i="7" s="1"/>
  <c r="C1237" i="7"/>
  <c r="D1237" i="7" s="1"/>
  <c r="C1238" i="7"/>
  <c r="D1238" i="7" s="1"/>
  <c r="C1239" i="7"/>
  <c r="D1239" i="7" s="1"/>
  <c r="C1240" i="7"/>
  <c r="D1240" i="7" s="1"/>
  <c r="C1241" i="7"/>
  <c r="D1241" i="7" s="1"/>
  <c r="C1242" i="7"/>
  <c r="D1242" i="7" s="1"/>
  <c r="C1243" i="7"/>
  <c r="D1243" i="7" s="1"/>
  <c r="C1244" i="7"/>
  <c r="D1244" i="7" s="1"/>
  <c r="C1245" i="7"/>
  <c r="D1245" i="7" s="1"/>
  <c r="C1246" i="7"/>
  <c r="D1246" i="7" s="1"/>
  <c r="C1247" i="7"/>
  <c r="D1247" i="7" s="1"/>
  <c r="C1248" i="7"/>
  <c r="D1248" i="7" s="1"/>
  <c r="C1249" i="7"/>
  <c r="D1249" i="7" s="1"/>
  <c r="C1250" i="7"/>
  <c r="D1250" i="7" s="1"/>
  <c r="C1251" i="7"/>
  <c r="D1251" i="7" s="1"/>
  <c r="C1252" i="7"/>
  <c r="D1252" i="7" s="1"/>
  <c r="C1253" i="7"/>
  <c r="D1253" i="7" s="1"/>
  <c r="C1254" i="7"/>
  <c r="D1254" i="7" s="1"/>
  <c r="C1255" i="7"/>
  <c r="D1255" i="7" s="1"/>
  <c r="C1256" i="7"/>
  <c r="D1256" i="7" s="1"/>
  <c r="C1257" i="7"/>
  <c r="D1257" i="7" s="1"/>
  <c r="C1258" i="7"/>
  <c r="D1258" i="7" s="1"/>
  <c r="C1259" i="7"/>
  <c r="D1259" i="7" s="1"/>
  <c r="C1260" i="7"/>
  <c r="D1260" i="7" s="1"/>
  <c r="C1261" i="7"/>
  <c r="D1261" i="7" s="1"/>
  <c r="C1262" i="7"/>
  <c r="D1262" i="7" s="1"/>
  <c r="C1263" i="7"/>
  <c r="D1263" i="7" s="1"/>
  <c r="C1264" i="7"/>
  <c r="D1264" i="7" s="1"/>
  <c r="C1265" i="7"/>
  <c r="D1265" i="7" s="1"/>
  <c r="C1266" i="7"/>
  <c r="D1266" i="7" s="1"/>
  <c r="C1267" i="7"/>
  <c r="D1267" i="7" s="1"/>
  <c r="C1268" i="7"/>
  <c r="D1268" i="7" s="1"/>
  <c r="C1269" i="7"/>
  <c r="D1269" i="7" s="1"/>
  <c r="C1270" i="7"/>
  <c r="D1270" i="7" s="1"/>
  <c r="C1271" i="7"/>
  <c r="D1271" i="7" s="1"/>
  <c r="C1272" i="7"/>
  <c r="D1272" i="7" s="1"/>
  <c r="C1273" i="7"/>
  <c r="D1273" i="7" s="1"/>
  <c r="C1274" i="7"/>
  <c r="D1274" i="7" s="1"/>
  <c r="C1275" i="7"/>
  <c r="D1275" i="7" s="1"/>
  <c r="C1276" i="7"/>
  <c r="D1276" i="7" s="1"/>
  <c r="C1277" i="7"/>
  <c r="D1277" i="7" s="1"/>
  <c r="C1278" i="7"/>
  <c r="D1278" i="7" s="1"/>
  <c r="C1279" i="7"/>
  <c r="D1279" i="7" s="1"/>
  <c r="C1280" i="7"/>
  <c r="D1280" i="7" s="1"/>
  <c r="C1281" i="7"/>
  <c r="D1281" i="7" s="1"/>
  <c r="C1282" i="7"/>
  <c r="D1282" i="7" s="1"/>
  <c r="C1283" i="7"/>
  <c r="D1283" i="7" s="1"/>
  <c r="C1284" i="7"/>
  <c r="D1284" i="7" s="1"/>
  <c r="C1285" i="7"/>
  <c r="D1285" i="7" s="1"/>
  <c r="C1286" i="7"/>
  <c r="D1286" i="7" s="1"/>
  <c r="C1287" i="7"/>
  <c r="D1287" i="7" s="1"/>
  <c r="C1288" i="7"/>
  <c r="D1288" i="7" s="1"/>
  <c r="C1289" i="7"/>
  <c r="D1289" i="7" s="1"/>
  <c r="C1290" i="7"/>
  <c r="D1290" i="7" s="1"/>
  <c r="C1291" i="7"/>
  <c r="D1291" i="7" s="1"/>
  <c r="C1292" i="7"/>
  <c r="D1292" i="7" s="1"/>
  <c r="C1293" i="7"/>
  <c r="D1293" i="7" s="1"/>
  <c r="C1294" i="7"/>
  <c r="D1294" i="7" s="1"/>
  <c r="C1295" i="7"/>
  <c r="D1295" i="7" s="1"/>
  <c r="C1296" i="7"/>
  <c r="D1296" i="7" s="1"/>
  <c r="C1297" i="7"/>
  <c r="D1297" i="7" s="1"/>
  <c r="C1298" i="7"/>
  <c r="D1298" i="7" s="1"/>
  <c r="C1299" i="7"/>
  <c r="D1299" i="7" s="1"/>
  <c r="C1300" i="7"/>
  <c r="D1300" i="7" s="1"/>
  <c r="C1301" i="7"/>
  <c r="D1301" i="7" s="1"/>
  <c r="C1302" i="7"/>
  <c r="D1302" i="7" s="1"/>
  <c r="C1303" i="7"/>
  <c r="D1303" i="7" s="1"/>
  <c r="C1304" i="7"/>
  <c r="D1304" i="7" s="1"/>
  <c r="C1305" i="7"/>
  <c r="D1305" i="7" s="1"/>
  <c r="C1306" i="7"/>
  <c r="D1306" i="7" s="1"/>
  <c r="C1307" i="7"/>
  <c r="D1307" i="7" s="1"/>
  <c r="C1308" i="7"/>
  <c r="D1308" i="7" s="1"/>
  <c r="C1309" i="7"/>
  <c r="D1309" i="7" s="1"/>
  <c r="C1310" i="7"/>
  <c r="D1310" i="7" s="1"/>
  <c r="C1311" i="7"/>
  <c r="D1311" i="7" s="1"/>
  <c r="C1312" i="7"/>
  <c r="D1312" i="7" s="1"/>
  <c r="C1313" i="7"/>
  <c r="D1313" i="7" s="1"/>
  <c r="C1314" i="7"/>
  <c r="D1314" i="7" s="1"/>
  <c r="C1315" i="7"/>
  <c r="D1315" i="7" s="1"/>
  <c r="C1316" i="7"/>
  <c r="D1316" i="7" s="1"/>
  <c r="C1317" i="7"/>
  <c r="D1317" i="7" s="1"/>
  <c r="C1318" i="7"/>
  <c r="D1318" i="7" s="1"/>
  <c r="C1319" i="7"/>
  <c r="D1319" i="7" s="1"/>
  <c r="C1320" i="7"/>
  <c r="D1320" i="7" s="1"/>
  <c r="C1321" i="7"/>
  <c r="D1321" i="7" s="1"/>
  <c r="C1322" i="7"/>
  <c r="D1322" i="7" s="1"/>
  <c r="C1323" i="7"/>
  <c r="D1323" i="7" s="1"/>
  <c r="C1324" i="7"/>
  <c r="D1324" i="7" s="1"/>
  <c r="C1325" i="7"/>
  <c r="D1325" i="7" s="1"/>
  <c r="C1326" i="7"/>
  <c r="D1326" i="7" s="1"/>
  <c r="C1327" i="7"/>
  <c r="D1327" i="7" s="1"/>
  <c r="C1328" i="7"/>
  <c r="D1328" i="7" s="1"/>
  <c r="C1329" i="7"/>
  <c r="D1329" i="7" s="1"/>
  <c r="C1330" i="7"/>
  <c r="D1330" i="7" s="1"/>
  <c r="C1331" i="7"/>
  <c r="D1331" i="7" s="1"/>
  <c r="C1332" i="7"/>
  <c r="D1332" i="7" s="1"/>
  <c r="C1333" i="7"/>
  <c r="D1333" i="7" s="1"/>
  <c r="C1334" i="7"/>
  <c r="D1334" i="7" s="1"/>
  <c r="C1335" i="7"/>
  <c r="D1335" i="7" s="1"/>
  <c r="C1336" i="7"/>
  <c r="D1336" i="7" s="1"/>
  <c r="C1337" i="7"/>
  <c r="D1337" i="7" s="1"/>
  <c r="C1338" i="7"/>
  <c r="D1338" i="7" s="1"/>
  <c r="C1339" i="7"/>
  <c r="D1339" i="7" s="1"/>
  <c r="C1340" i="7"/>
  <c r="D1340" i="7" s="1"/>
  <c r="C1341" i="7"/>
  <c r="D1341" i="7" s="1"/>
  <c r="C1342" i="7"/>
  <c r="D1342" i="7" s="1"/>
  <c r="C1343" i="7"/>
  <c r="D1343" i="7" s="1"/>
  <c r="C1344" i="7"/>
  <c r="D1344" i="7" s="1"/>
  <c r="C1345" i="7"/>
  <c r="D1345" i="7" s="1"/>
  <c r="C1346" i="7"/>
  <c r="D1346" i="7" s="1"/>
  <c r="C1347" i="7"/>
  <c r="D1347" i="7" s="1"/>
  <c r="C1348" i="7"/>
  <c r="D1348" i="7" s="1"/>
  <c r="C1349" i="7"/>
  <c r="D1349" i="7" s="1"/>
  <c r="C1350" i="7"/>
  <c r="D1350" i="7" s="1"/>
  <c r="C1351" i="7"/>
  <c r="D1351" i="7" s="1"/>
  <c r="C1352" i="7"/>
  <c r="D1352" i="7" s="1"/>
  <c r="C1353" i="7"/>
  <c r="D1353" i="7" s="1"/>
  <c r="C1354" i="7"/>
  <c r="D1354" i="7" s="1"/>
  <c r="C1355" i="7"/>
  <c r="D1355" i="7" s="1"/>
  <c r="C1356" i="7"/>
  <c r="D1356" i="7" s="1"/>
  <c r="C1357" i="7"/>
  <c r="D1357" i="7" s="1"/>
  <c r="C1358" i="7"/>
  <c r="D1358" i="7" s="1"/>
  <c r="C1359" i="7"/>
  <c r="D1359" i="7" s="1"/>
  <c r="C1360" i="7"/>
  <c r="D1360" i="7" s="1"/>
  <c r="C1361" i="7"/>
  <c r="D1361" i="7" s="1"/>
  <c r="C1362" i="7"/>
  <c r="D1362" i="7" s="1"/>
  <c r="C1363" i="7"/>
  <c r="D1363" i="7" s="1"/>
  <c r="C1364" i="7"/>
  <c r="D1364" i="7" s="1"/>
  <c r="C1365" i="7"/>
  <c r="D1365" i="7" s="1"/>
  <c r="C1366" i="7"/>
  <c r="D1366" i="7" s="1"/>
  <c r="C1367" i="7"/>
  <c r="D1367" i="7" s="1"/>
  <c r="C1368" i="7"/>
  <c r="D1368" i="7" s="1"/>
  <c r="C1369" i="7"/>
  <c r="D1369" i="7" s="1"/>
  <c r="C1370" i="7"/>
  <c r="D1370" i="7" s="1"/>
  <c r="C1371" i="7"/>
  <c r="D1371" i="7" s="1"/>
  <c r="C1372" i="7"/>
  <c r="D1372" i="7" s="1"/>
  <c r="C1373" i="7"/>
  <c r="D1373" i="7" s="1"/>
  <c r="C1374" i="7"/>
  <c r="D1374" i="7" s="1"/>
  <c r="C1375" i="7"/>
  <c r="D1375" i="7" s="1"/>
  <c r="C1376" i="7"/>
  <c r="D1376" i="7" s="1"/>
  <c r="C1377" i="7"/>
  <c r="C1378" i="7"/>
  <c r="D1378" i="7" s="1"/>
  <c r="C1379" i="7"/>
  <c r="D1379" i="7" s="1"/>
  <c r="C1380" i="7"/>
  <c r="D1380" i="7" s="1"/>
  <c r="C1381" i="7"/>
  <c r="D1381" i="7" s="1"/>
  <c r="C1382" i="7"/>
  <c r="D1382" i="7" s="1"/>
  <c r="C1383" i="7"/>
  <c r="D1383" i="7" s="1"/>
  <c r="C1384" i="7"/>
  <c r="D1384" i="7" s="1"/>
  <c r="C1385" i="7"/>
  <c r="D1385" i="7" s="1"/>
  <c r="C1386" i="7"/>
  <c r="D1386" i="7" s="1"/>
  <c r="C1387" i="7"/>
  <c r="D1387" i="7" s="1"/>
  <c r="C1388" i="7"/>
  <c r="D1388" i="7" s="1"/>
  <c r="C1389" i="7"/>
  <c r="D1389" i="7" s="1"/>
  <c r="C1390" i="7"/>
  <c r="D1390" i="7" s="1"/>
  <c r="C1391" i="7"/>
  <c r="D1391" i="7" s="1"/>
  <c r="C1392" i="7"/>
  <c r="D1392" i="7" s="1"/>
  <c r="C1393" i="7"/>
  <c r="D1393" i="7" s="1"/>
  <c r="C1394" i="7"/>
  <c r="D1394" i="7" s="1"/>
  <c r="C1395" i="7"/>
  <c r="D1395" i="7" s="1"/>
  <c r="C1396" i="7"/>
  <c r="D1396" i="7" s="1"/>
  <c r="C1397" i="7"/>
  <c r="D1397" i="7" s="1"/>
  <c r="C1398" i="7"/>
  <c r="D1398" i="7" s="1"/>
  <c r="C1399" i="7"/>
  <c r="D1399" i="7" s="1"/>
  <c r="C1400" i="7"/>
  <c r="D1400" i="7" s="1"/>
  <c r="C1401" i="7"/>
  <c r="D1401" i="7" s="1"/>
  <c r="C1402" i="7"/>
  <c r="D1402" i="7" s="1"/>
  <c r="C1403" i="7"/>
  <c r="D1403" i="7" s="1"/>
  <c r="C1404" i="7"/>
  <c r="D1404" i="7" s="1"/>
  <c r="C1405" i="7"/>
  <c r="D1405" i="7" s="1"/>
  <c r="C1406" i="7"/>
  <c r="D1406" i="7" s="1"/>
  <c r="C1407" i="7"/>
  <c r="D1407" i="7" s="1"/>
  <c r="C1408" i="7"/>
  <c r="D1408" i="7" s="1"/>
  <c r="C1409" i="7"/>
  <c r="D1409" i="7" s="1"/>
  <c r="C1410" i="7"/>
  <c r="D1410" i="7" s="1"/>
  <c r="C1411" i="7"/>
  <c r="D1411" i="7" s="1"/>
  <c r="C1412" i="7"/>
  <c r="D1412" i="7" s="1"/>
  <c r="C1413" i="7"/>
  <c r="D1413" i="7" s="1"/>
  <c r="C1414" i="7"/>
  <c r="D1414" i="7" s="1"/>
  <c r="C1415" i="7"/>
  <c r="D1415" i="7" s="1"/>
  <c r="C1416" i="7"/>
  <c r="D1416" i="7" s="1"/>
  <c r="C1417" i="7"/>
  <c r="D1417" i="7" s="1"/>
  <c r="C1418" i="7"/>
  <c r="D1418" i="7" s="1"/>
  <c r="C1419" i="7"/>
  <c r="D1419" i="7" s="1"/>
  <c r="C1420" i="7"/>
  <c r="D1420" i="7" s="1"/>
  <c r="C1421" i="7"/>
  <c r="D1421" i="7" s="1"/>
  <c r="C1422" i="7"/>
  <c r="D1422" i="7" s="1"/>
  <c r="C1423" i="7"/>
  <c r="D1423" i="7" s="1"/>
  <c r="C1424" i="7"/>
  <c r="D1424" i="7" s="1"/>
  <c r="C1425" i="7"/>
  <c r="D1425" i="7" s="1"/>
  <c r="C1426" i="7"/>
  <c r="D1426" i="7" s="1"/>
  <c r="C1427" i="7"/>
  <c r="D1427" i="7" s="1"/>
  <c r="C1428" i="7"/>
  <c r="D1428" i="7" s="1"/>
  <c r="C1429" i="7"/>
  <c r="D1429" i="7" s="1"/>
  <c r="C1430" i="7"/>
  <c r="D1430" i="7" s="1"/>
  <c r="C1431" i="7"/>
  <c r="D1431" i="7" s="1"/>
  <c r="C1432" i="7"/>
  <c r="D1432" i="7" s="1"/>
  <c r="C1433" i="7"/>
  <c r="D1433" i="7" s="1"/>
  <c r="C1434" i="7"/>
  <c r="D1434" i="7" s="1"/>
  <c r="C1435" i="7"/>
  <c r="D1435" i="7" s="1"/>
  <c r="C1436" i="7"/>
  <c r="D1436" i="7" s="1"/>
  <c r="C1437" i="7"/>
  <c r="D1437" i="7" s="1"/>
  <c r="C1438" i="7"/>
  <c r="D1438" i="7" s="1"/>
  <c r="C1439" i="7"/>
  <c r="D1439" i="7" s="1"/>
  <c r="C1440" i="7"/>
  <c r="D1440" i="7" s="1"/>
  <c r="C1441" i="7"/>
  <c r="C1442" i="7"/>
  <c r="D1442" i="7" s="1"/>
  <c r="C1443" i="7"/>
  <c r="D1443" i="7" s="1"/>
  <c r="C1444" i="7"/>
  <c r="D1444" i="7" s="1"/>
  <c r="C1445" i="7"/>
  <c r="D1445" i="7" s="1"/>
  <c r="C1446" i="7"/>
  <c r="D1446" i="7" s="1"/>
  <c r="C1447" i="7"/>
  <c r="D1447" i="7" s="1"/>
  <c r="C1448" i="7"/>
  <c r="D1448" i="7" s="1"/>
  <c r="C1449" i="7"/>
  <c r="D1449" i="7" s="1"/>
  <c r="C1450" i="7"/>
  <c r="D1450" i="7" s="1"/>
  <c r="C1451" i="7"/>
  <c r="D1451" i="7" s="1"/>
  <c r="C1452" i="7"/>
  <c r="D1452" i="7" s="1"/>
  <c r="C1453" i="7"/>
  <c r="D1453" i="7" s="1"/>
  <c r="C1454" i="7"/>
  <c r="D1454" i="7" s="1"/>
  <c r="C1455" i="7"/>
  <c r="D1455" i="7" s="1"/>
  <c r="C1456" i="7"/>
  <c r="D1456" i="7" s="1"/>
  <c r="C1457" i="7"/>
  <c r="D1457" i="7" s="1"/>
  <c r="C1458" i="7"/>
  <c r="D1458" i="7" s="1"/>
  <c r="C1459" i="7"/>
  <c r="D1459" i="7" s="1"/>
  <c r="C1460" i="7"/>
  <c r="D1460" i="7" s="1"/>
  <c r="C1461" i="7"/>
  <c r="D1461" i="7" s="1"/>
  <c r="C1462" i="7"/>
  <c r="D1462" i="7" s="1"/>
  <c r="C1463" i="7"/>
  <c r="D1463" i="7" s="1"/>
  <c r="C1464" i="7"/>
  <c r="D1464" i="7" s="1"/>
  <c r="C1465" i="7"/>
  <c r="D1465" i="7" s="1"/>
  <c r="C1466" i="7"/>
  <c r="D1466" i="7" s="1"/>
  <c r="C1467" i="7"/>
  <c r="D1467" i="7" s="1"/>
  <c r="C1468" i="7"/>
  <c r="D1468" i="7" s="1"/>
  <c r="C1469" i="7"/>
  <c r="D1469" i="7" s="1"/>
  <c r="C1470" i="7"/>
  <c r="D1470" i="7" s="1"/>
  <c r="C1471" i="7"/>
  <c r="D1471" i="7" s="1"/>
  <c r="C1472" i="7"/>
  <c r="D1472" i="7" s="1"/>
  <c r="C1473" i="7"/>
  <c r="D1473" i="7" s="1"/>
  <c r="C1474" i="7"/>
  <c r="D1474" i="7" s="1"/>
  <c r="C1475" i="7"/>
  <c r="D1475" i="7" s="1"/>
  <c r="C1476" i="7"/>
  <c r="D1476" i="7" s="1"/>
  <c r="C1477" i="7"/>
  <c r="D1477" i="7" s="1"/>
  <c r="C1478" i="7"/>
  <c r="D1478" i="7" s="1"/>
  <c r="C1479" i="7"/>
  <c r="D1479" i="7" s="1"/>
  <c r="C1480" i="7"/>
  <c r="D1480" i="7" s="1"/>
  <c r="C1481" i="7"/>
  <c r="D1481" i="7" s="1"/>
  <c r="C1482" i="7"/>
  <c r="D1482" i="7" s="1"/>
  <c r="C1483" i="7"/>
  <c r="D1483" i="7" s="1"/>
  <c r="C1484" i="7"/>
  <c r="D1484" i="7" s="1"/>
  <c r="C1485" i="7"/>
  <c r="D1485" i="7" s="1"/>
  <c r="C1486" i="7"/>
  <c r="D1486" i="7" s="1"/>
  <c r="C1487" i="7"/>
  <c r="D1487" i="7" s="1"/>
  <c r="C1488" i="7"/>
  <c r="D1488" i="7" s="1"/>
  <c r="C1489" i="7"/>
  <c r="D1489" i="7" s="1"/>
  <c r="C1490" i="7"/>
  <c r="D1490" i="7" s="1"/>
  <c r="C1491" i="7"/>
  <c r="D1491" i="7" s="1"/>
  <c r="C1492" i="7"/>
  <c r="D1492" i="7" s="1"/>
  <c r="C1493" i="7"/>
  <c r="D1493" i="7" s="1"/>
  <c r="C1494" i="7"/>
  <c r="D1494" i="7" s="1"/>
  <c r="C1495" i="7"/>
  <c r="D1495" i="7" s="1"/>
  <c r="C1496" i="7"/>
  <c r="D1496" i="7" s="1"/>
  <c r="C1497" i="7"/>
  <c r="D1497" i="7" s="1"/>
  <c r="C1498" i="7"/>
  <c r="D1498" i="7" s="1"/>
  <c r="C1499" i="7"/>
  <c r="D1499" i="7" s="1"/>
  <c r="C1500" i="7"/>
  <c r="D1500" i="7" s="1"/>
  <c r="C1501" i="7"/>
  <c r="D1501" i="7" s="1"/>
  <c r="C1502" i="7"/>
  <c r="D1502" i="7" s="1"/>
  <c r="C1503" i="7"/>
  <c r="D1503" i="7" s="1"/>
  <c r="C1504" i="7"/>
  <c r="D1504" i="7" s="1"/>
  <c r="C1505" i="7"/>
  <c r="C1506" i="7"/>
  <c r="D1506" i="7" s="1"/>
  <c r="C1507" i="7"/>
  <c r="D1507" i="7" s="1"/>
  <c r="C1508" i="7"/>
  <c r="D1508" i="7" s="1"/>
  <c r="C1509" i="7"/>
  <c r="D1509" i="7" s="1"/>
  <c r="C1510" i="7"/>
  <c r="D1510" i="7" s="1"/>
  <c r="C1511" i="7"/>
  <c r="D1511" i="7" s="1"/>
  <c r="C1512" i="7"/>
  <c r="D1512" i="7" s="1"/>
  <c r="C1513" i="7"/>
  <c r="D1513" i="7" s="1"/>
  <c r="C1514" i="7"/>
  <c r="D1514" i="7" s="1"/>
  <c r="C1515" i="7"/>
  <c r="D1515" i="7" s="1"/>
  <c r="C1516" i="7"/>
  <c r="D1516" i="7" s="1"/>
  <c r="C1517" i="7"/>
  <c r="D1517" i="7" s="1"/>
  <c r="C1518" i="7"/>
  <c r="D1518" i="7" s="1"/>
  <c r="C1519" i="7"/>
  <c r="D1519" i="7" s="1"/>
  <c r="C1520" i="7"/>
  <c r="D1520" i="7" s="1"/>
  <c r="C1521" i="7"/>
  <c r="D1521" i="7" s="1"/>
  <c r="C1522" i="7"/>
  <c r="D1522" i="7" s="1"/>
  <c r="C1523" i="7"/>
  <c r="D1523" i="7" s="1"/>
  <c r="C1524" i="7"/>
  <c r="D1524" i="7" s="1"/>
  <c r="C1525" i="7"/>
  <c r="D1525" i="7" s="1"/>
  <c r="C1526" i="7"/>
  <c r="D1526" i="7" s="1"/>
  <c r="C1527" i="7"/>
  <c r="D1527" i="7" s="1"/>
  <c r="C1528" i="7"/>
  <c r="D1528" i="7" s="1"/>
  <c r="C1529" i="7"/>
  <c r="D1529" i="7" s="1"/>
  <c r="C1530" i="7"/>
  <c r="D1530" i="7" s="1"/>
  <c r="C1531" i="7"/>
  <c r="D1531" i="7" s="1"/>
  <c r="C1532" i="7"/>
  <c r="D1532" i="7" s="1"/>
  <c r="C1533" i="7"/>
  <c r="D1533" i="7" s="1"/>
  <c r="C1534" i="7"/>
  <c r="D1534" i="7" s="1"/>
  <c r="C1535" i="7"/>
  <c r="D1535" i="7" s="1"/>
  <c r="C1536" i="7"/>
  <c r="D1536" i="7" s="1"/>
  <c r="C1537" i="7"/>
  <c r="D1537" i="7" s="1"/>
  <c r="C1538" i="7"/>
  <c r="D1538" i="7" s="1"/>
  <c r="C1539" i="7"/>
  <c r="D1539" i="7" s="1"/>
  <c r="C1540" i="7"/>
  <c r="D1540" i="7" s="1"/>
  <c r="C1541" i="7"/>
  <c r="D1541" i="7" s="1"/>
  <c r="C1542" i="7"/>
  <c r="D1542" i="7" s="1"/>
  <c r="C1543" i="7"/>
  <c r="D1543" i="7" s="1"/>
  <c r="C1544" i="7"/>
  <c r="D1544" i="7" s="1"/>
  <c r="C1545" i="7"/>
  <c r="D1545" i="7" s="1"/>
  <c r="C1546" i="7"/>
  <c r="D1546" i="7" s="1"/>
  <c r="C1547" i="7"/>
  <c r="D1547" i="7" s="1"/>
  <c r="C1548" i="7"/>
  <c r="D1548" i="7" s="1"/>
  <c r="C1549" i="7"/>
  <c r="D1549" i="7" s="1"/>
  <c r="C1550" i="7"/>
  <c r="D1550" i="7" s="1"/>
  <c r="C1551" i="7"/>
  <c r="D1551" i="7" s="1"/>
  <c r="C1552" i="7"/>
  <c r="D1552" i="7" s="1"/>
  <c r="C1553" i="7"/>
  <c r="D1553" i="7" s="1"/>
  <c r="C1554" i="7"/>
  <c r="D1554" i="7" s="1"/>
  <c r="C1555" i="7"/>
  <c r="D1555" i="7" s="1"/>
  <c r="C1556" i="7"/>
  <c r="D1556" i="7" s="1"/>
  <c r="C1557" i="7"/>
  <c r="D1557" i="7" s="1"/>
  <c r="C1558" i="7"/>
  <c r="D1558" i="7" s="1"/>
  <c r="C1559" i="7"/>
  <c r="D1559" i="7" s="1"/>
  <c r="C1560" i="7"/>
  <c r="D1560" i="7" s="1"/>
  <c r="C1561" i="7"/>
  <c r="D1561" i="7" s="1"/>
  <c r="C1562" i="7"/>
  <c r="D1562" i="7" s="1"/>
  <c r="C1563" i="7"/>
  <c r="D1563" i="7" s="1"/>
  <c r="C1564" i="7"/>
  <c r="D1564" i="7" s="1"/>
  <c r="C1565" i="7"/>
  <c r="D1565" i="7" s="1"/>
  <c r="C1566" i="7"/>
  <c r="D1566" i="7" s="1"/>
  <c r="C1567" i="7"/>
  <c r="D1567" i="7" s="1"/>
  <c r="C1568" i="7"/>
  <c r="D1568" i="7" s="1"/>
  <c r="C1569" i="7"/>
  <c r="C1570" i="7"/>
  <c r="D1570" i="7" s="1"/>
  <c r="C1571" i="7"/>
  <c r="D1571" i="7" s="1"/>
  <c r="C1572" i="7"/>
  <c r="D1572" i="7" s="1"/>
  <c r="C1573" i="7"/>
  <c r="D1573" i="7" s="1"/>
  <c r="C1574" i="7"/>
  <c r="D1574" i="7" s="1"/>
  <c r="C1575" i="7"/>
  <c r="D1575" i="7" s="1"/>
  <c r="C1576" i="7"/>
  <c r="D1576" i="7" s="1"/>
  <c r="C1577" i="7"/>
  <c r="D1577" i="7" s="1"/>
  <c r="C1578" i="7"/>
  <c r="D1578" i="7" s="1"/>
  <c r="C1579" i="7"/>
  <c r="D1579" i="7" s="1"/>
  <c r="C1580" i="7"/>
  <c r="D1580" i="7" s="1"/>
  <c r="C1581" i="7"/>
  <c r="D1581" i="7" s="1"/>
  <c r="C1582" i="7"/>
  <c r="D1582" i="7" s="1"/>
  <c r="C1583" i="7"/>
  <c r="D1583" i="7" s="1"/>
  <c r="C1584" i="7"/>
  <c r="D1584" i="7" s="1"/>
  <c r="C1585" i="7"/>
  <c r="D1585" i="7" s="1"/>
  <c r="C1586" i="7"/>
  <c r="D1586" i="7" s="1"/>
  <c r="C1587" i="7"/>
  <c r="D1587" i="7" s="1"/>
  <c r="C1588" i="7"/>
  <c r="D1588" i="7" s="1"/>
  <c r="C1589" i="7"/>
  <c r="D1589" i="7" s="1"/>
  <c r="C1590" i="7"/>
  <c r="D1590" i="7" s="1"/>
  <c r="C1591" i="7"/>
  <c r="D1591" i="7" s="1"/>
  <c r="C1592" i="7"/>
  <c r="D1592" i="7" s="1"/>
  <c r="C1593" i="7"/>
  <c r="D1593" i="7" s="1"/>
  <c r="C1594" i="7"/>
  <c r="D1594" i="7" s="1"/>
  <c r="C1595" i="7"/>
  <c r="D1595" i="7" s="1"/>
  <c r="C1596" i="7"/>
  <c r="D1596" i="7" s="1"/>
  <c r="C1597" i="7"/>
  <c r="D1597" i="7" s="1"/>
  <c r="C1598" i="7"/>
  <c r="D1598" i="7" s="1"/>
  <c r="C1599" i="7"/>
  <c r="D1599" i="7" s="1"/>
  <c r="C1600" i="7"/>
  <c r="D1600" i="7" s="1"/>
  <c r="C1601" i="7"/>
  <c r="D1601" i="7" s="1"/>
  <c r="C1602" i="7"/>
  <c r="D1602" i="7" s="1"/>
  <c r="C1603" i="7"/>
  <c r="D1603" i="7" s="1"/>
  <c r="C1604" i="7"/>
  <c r="D1604" i="7" s="1"/>
  <c r="C1605" i="7"/>
  <c r="D1605" i="7" s="1"/>
  <c r="C1606" i="7"/>
  <c r="D1606" i="7" s="1"/>
  <c r="C1607" i="7"/>
  <c r="D1607" i="7" s="1"/>
  <c r="C1608" i="7"/>
  <c r="D1608" i="7" s="1"/>
  <c r="C1609" i="7"/>
  <c r="D1609" i="7" s="1"/>
  <c r="C1610" i="7"/>
  <c r="D1610" i="7" s="1"/>
  <c r="C1611" i="7"/>
  <c r="D1611" i="7" s="1"/>
  <c r="C1612" i="7"/>
  <c r="D1612" i="7" s="1"/>
  <c r="C1613" i="7"/>
  <c r="D1613" i="7" s="1"/>
  <c r="C1614" i="7"/>
  <c r="D1614" i="7" s="1"/>
  <c r="C1615" i="7"/>
  <c r="D1615" i="7" s="1"/>
  <c r="C1616" i="7"/>
  <c r="D1616" i="7" s="1"/>
  <c r="C1617" i="7"/>
  <c r="D1617" i="7" s="1"/>
  <c r="C1618" i="7"/>
  <c r="D1618" i="7" s="1"/>
  <c r="C1619" i="7"/>
  <c r="D1619" i="7" s="1"/>
  <c r="C1620" i="7"/>
  <c r="D1620" i="7" s="1"/>
  <c r="C1621" i="7"/>
  <c r="D1621" i="7" s="1"/>
  <c r="C1622" i="7"/>
  <c r="D1622" i="7" s="1"/>
  <c r="C1623" i="7"/>
  <c r="D1623" i="7" s="1"/>
  <c r="C1624" i="7"/>
  <c r="D1624" i="7" s="1"/>
  <c r="C1625" i="7"/>
  <c r="D1625" i="7" s="1"/>
  <c r="C1626" i="7"/>
  <c r="D1626" i="7" s="1"/>
  <c r="C1627" i="7"/>
  <c r="D1627" i="7" s="1"/>
  <c r="C1628" i="7"/>
  <c r="D1628" i="7" s="1"/>
  <c r="C1629" i="7"/>
  <c r="D1629" i="7" s="1"/>
  <c r="C1630" i="7"/>
  <c r="D1630" i="7" s="1"/>
  <c r="C1631" i="7"/>
  <c r="D1631" i="7" s="1"/>
  <c r="C1632" i="7"/>
  <c r="D1632" i="7" s="1"/>
  <c r="C1633" i="7"/>
  <c r="C1634" i="7"/>
  <c r="D1634" i="7" s="1"/>
  <c r="C1635" i="7"/>
  <c r="D1635" i="7" s="1"/>
  <c r="C1636" i="7"/>
  <c r="D1636" i="7" s="1"/>
  <c r="C1637" i="7"/>
  <c r="D1637" i="7" s="1"/>
  <c r="C1638" i="7"/>
  <c r="D1638" i="7" s="1"/>
  <c r="C1639" i="7"/>
  <c r="D1639" i="7" s="1"/>
  <c r="C1640" i="7"/>
  <c r="D1640" i="7" s="1"/>
  <c r="C1641" i="7"/>
  <c r="D1641" i="7" s="1"/>
  <c r="C1642" i="7"/>
  <c r="D1642" i="7" s="1"/>
  <c r="C1643" i="7"/>
  <c r="D1643" i="7" s="1"/>
  <c r="C1644" i="7"/>
  <c r="D1644" i="7" s="1"/>
  <c r="C1645" i="7"/>
  <c r="D1645" i="7" s="1"/>
  <c r="C1646" i="7"/>
  <c r="D1646" i="7" s="1"/>
  <c r="C1647" i="7"/>
  <c r="D1647" i="7" s="1"/>
  <c r="C1648" i="7"/>
  <c r="D1648" i="7" s="1"/>
  <c r="C1649" i="7"/>
  <c r="D1649" i="7" s="1"/>
  <c r="C1650" i="7"/>
  <c r="D1650" i="7" s="1"/>
  <c r="C1651" i="7"/>
  <c r="D1651" i="7" s="1"/>
  <c r="C1652" i="7"/>
  <c r="D1652" i="7" s="1"/>
  <c r="C1653" i="7"/>
  <c r="D1653" i="7" s="1"/>
  <c r="C1654" i="7"/>
  <c r="D1654" i="7" s="1"/>
  <c r="C1655" i="7"/>
  <c r="D1655" i="7" s="1"/>
  <c r="C1656" i="7"/>
  <c r="D1656" i="7" s="1"/>
  <c r="C1657" i="7"/>
  <c r="D1657" i="7" s="1"/>
  <c r="C1658" i="7"/>
  <c r="D1658" i="7" s="1"/>
  <c r="C1659" i="7"/>
  <c r="D1659" i="7" s="1"/>
  <c r="C1660" i="7"/>
  <c r="D1660" i="7" s="1"/>
  <c r="C1661" i="7"/>
  <c r="D1661" i="7" s="1"/>
  <c r="C1662" i="7"/>
  <c r="D1662" i="7" s="1"/>
  <c r="C1663" i="7"/>
  <c r="D1663" i="7" s="1"/>
  <c r="C1664" i="7"/>
  <c r="D1664" i="7" s="1"/>
  <c r="C1665" i="7"/>
  <c r="D1665" i="7" s="1"/>
  <c r="C1666" i="7"/>
  <c r="D1666" i="7" s="1"/>
  <c r="C1667" i="7"/>
  <c r="D1667" i="7" s="1"/>
  <c r="C1668" i="7"/>
  <c r="C1669" i="7"/>
  <c r="D1669" i="7" s="1"/>
  <c r="C1670" i="7"/>
  <c r="D1670" i="7" s="1"/>
  <c r="C1671" i="7"/>
  <c r="D1671" i="7" s="1"/>
  <c r="C1672" i="7"/>
  <c r="D1672" i="7" s="1"/>
  <c r="C1673" i="7"/>
  <c r="D1673" i="7" s="1"/>
  <c r="C1674" i="7"/>
  <c r="D1674" i="7" s="1"/>
  <c r="C1675" i="7"/>
  <c r="D1675" i="7" s="1"/>
  <c r="C1676" i="7"/>
  <c r="D1676" i="7" s="1"/>
  <c r="C1677" i="7"/>
  <c r="D1677" i="7" s="1"/>
  <c r="C1678" i="7"/>
  <c r="D1678" i="7" s="1"/>
  <c r="C1679" i="7"/>
  <c r="D1679" i="7" s="1"/>
  <c r="C1680" i="7"/>
  <c r="D1680" i="7" s="1"/>
  <c r="C1681" i="7"/>
  <c r="D1681" i="7" s="1"/>
  <c r="C1682" i="7"/>
  <c r="D1682" i="7" s="1"/>
  <c r="C1683" i="7"/>
  <c r="D1683" i="7" s="1"/>
  <c r="C1684" i="7"/>
  <c r="D1684" i="7" s="1"/>
  <c r="C1685" i="7"/>
  <c r="D1685" i="7" s="1"/>
  <c r="C1686" i="7"/>
  <c r="D1686" i="7" s="1"/>
  <c r="C1687" i="7"/>
  <c r="D1687" i="7" s="1"/>
  <c r="C1688" i="7"/>
  <c r="D1688" i="7" s="1"/>
  <c r="C1689" i="7"/>
  <c r="D1689" i="7" s="1"/>
  <c r="C1690" i="7"/>
  <c r="D1690" i="7" s="1"/>
  <c r="C1691" i="7"/>
  <c r="D1691" i="7" s="1"/>
  <c r="C1692" i="7"/>
  <c r="D1692" i="7" s="1"/>
  <c r="C1693" i="7"/>
  <c r="D1693" i="7" s="1"/>
  <c r="C1694" i="7"/>
  <c r="D1694" i="7" s="1"/>
  <c r="C1695" i="7"/>
  <c r="D1695" i="7" s="1"/>
  <c r="C1696" i="7"/>
  <c r="D1696" i="7" s="1"/>
  <c r="C1697" i="7"/>
  <c r="D1697" i="7" s="1"/>
  <c r="C1698" i="7"/>
  <c r="D1698" i="7" s="1"/>
  <c r="C1699" i="7"/>
  <c r="D1699" i="7" s="1"/>
  <c r="C1700" i="7"/>
  <c r="C1701" i="7"/>
  <c r="D1701" i="7" s="1"/>
  <c r="C1702" i="7"/>
  <c r="D1702" i="7" s="1"/>
  <c r="C1703" i="7"/>
  <c r="D1703" i="7" s="1"/>
  <c r="C1704" i="7"/>
  <c r="D1704" i="7" s="1"/>
  <c r="C1705" i="7"/>
  <c r="D1705" i="7" s="1"/>
  <c r="C1706" i="7"/>
  <c r="D1706" i="7" s="1"/>
  <c r="C1707" i="7"/>
  <c r="D1707" i="7" s="1"/>
  <c r="C1708" i="7"/>
  <c r="D1708" i="7" s="1"/>
  <c r="C1709" i="7"/>
  <c r="D1709" i="7" s="1"/>
  <c r="C1710" i="7"/>
  <c r="D1710" i="7" s="1"/>
  <c r="C1711" i="7"/>
  <c r="D1711" i="7" s="1"/>
  <c r="C1712" i="7"/>
  <c r="D1712" i="7" s="1"/>
  <c r="C1713" i="7"/>
  <c r="D1713" i="7" s="1"/>
  <c r="C1714" i="7"/>
  <c r="D1714" i="7" s="1"/>
  <c r="C1715" i="7"/>
  <c r="D1715" i="7" s="1"/>
  <c r="C1716" i="7"/>
  <c r="D1716" i="7" s="1"/>
  <c r="C1717" i="7"/>
  <c r="D1717" i="7" s="1"/>
  <c r="C1718" i="7"/>
  <c r="D1718" i="7" s="1"/>
  <c r="C1719" i="7"/>
  <c r="D1719" i="7" s="1"/>
  <c r="C1720" i="7"/>
  <c r="D1720" i="7" s="1"/>
  <c r="C1721" i="7"/>
  <c r="D1721" i="7" s="1"/>
  <c r="C1722" i="7"/>
  <c r="D1722" i="7" s="1"/>
  <c r="C1723" i="7"/>
  <c r="D1723" i="7" s="1"/>
  <c r="C1724" i="7"/>
  <c r="D1724" i="7" s="1"/>
  <c r="C1725" i="7"/>
  <c r="D1725" i="7" s="1"/>
  <c r="C1726" i="7"/>
  <c r="D1726" i="7" s="1"/>
  <c r="C1727" i="7"/>
  <c r="D1727" i="7" s="1"/>
  <c r="C1728" i="7"/>
  <c r="D1728" i="7" s="1"/>
  <c r="C1729" i="7"/>
  <c r="D1729" i="7" s="1"/>
  <c r="C1730" i="7"/>
  <c r="D1730" i="7" s="1"/>
  <c r="C1731" i="7"/>
  <c r="D1731" i="7" s="1"/>
  <c r="C1732" i="7"/>
  <c r="C1733" i="7"/>
  <c r="D1733" i="7" s="1"/>
  <c r="C1734" i="7"/>
  <c r="D1734" i="7" s="1"/>
  <c r="C1735" i="7"/>
  <c r="D1735" i="7" s="1"/>
  <c r="C1736" i="7"/>
  <c r="D1736" i="7" s="1"/>
  <c r="C1737" i="7"/>
  <c r="D1737" i="7" s="1"/>
  <c r="C1738" i="7"/>
  <c r="D1738" i="7" s="1"/>
  <c r="C1739" i="7"/>
  <c r="D1739" i="7" s="1"/>
  <c r="C1740" i="7"/>
  <c r="D1740" i="7" s="1"/>
  <c r="C1741" i="7"/>
  <c r="D1741" i="7" s="1"/>
  <c r="C1742" i="7"/>
  <c r="D1742" i="7" s="1"/>
  <c r="C1743" i="7"/>
  <c r="D1743" i="7" s="1"/>
  <c r="C1744" i="7"/>
  <c r="D1744" i="7" s="1"/>
  <c r="C1745" i="7"/>
  <c r="D1745" i="7" s="1"/>
  <c r="C1746" i="7"/>
  <c r="D1746" i="7" s="1"/>
  <c r="C1747" i="7"/>
  <c r="D1747" i="7" s="1"/>
  <c r="C1748" i="7"/>
  <c r="D1748" i="7" s="1"/>
  <c r="C1749" i="7"/>
  <c r="D1749" i="7" s="1"/>
  <c r="C1750" i="7"/>
  <c r="D1750" i="7" s="1"/>
  <c r="C1751" i="7"/>
  <c r="D1751" i="7" s="1"/>
  <c r="C1752" i="7"/>
  <c r="D1752" i="7" s="1"/>
  <c r="C1753" i="7"/>
  <c r="D1753" i="7" s="1"/>
  <c r="C1754" i="7"/>
  <c r="D1754" i="7" s="1"/>
  <c r="C1755" i="7"/>
  <c r="D1755" i="7" s="1"/>
  <c r="C1756" i="7"/>
  <c r="D1756" i="7" s="1"/>
  <c r="C1757" i="7"/>
  <c r="D1757" i="7" s="1"/>
  <c r="C1758" i="7"/>
  <c r="D1758" i="7" s="1"/>
  <c r="C1759" i="7"/>
  <c r="D1759" i="7" s="1"/>
  <c r="C1760" i="7"/>
  <c r="D1760" i="7" s="1"/>
  <c r="C1761" i="7"/>
  <c r="D1761" i="7" s="1"/>
  <c r="C1762" i="7"/>
  <c r="D1762" i="7" s="1"/>
  <c r="C1763" i="7"/>
  <c r="D1763" i="7" s="1"/>
  <c r="C1764" i="7"/>
  <c r="C1765" i="7"/>
  <c r="D1765" i="7" s="1"/>
  <c r="C1766" i="7"/>
  <c r="D1766" i="7" s="1"/>
  <c r="C1767" i="7"/>
  <c r="D1767" i="7" s="1"/>
  <c r="C1768" i="7"/>
  <c r="D1768" i="7" s="1"/>
  <c r="C1769" i="7"/>
  <c r="D1769" i="7" s="1"/>
  <c r="C1770" i="7"/>
  <c r="D1770" i="7" s="1"/>
  <c r="C1771" i="7"/>
  <c r="D1771" i="7" s="1"/>
  <c r="C1772" i="7"/>
  <c r="D1772" i="7" s="1"/>
  <c r="C1773" i="7"/>
  <c r="D1773" i="7" s="1"/>
  <c r="C1774" i="7"/>
  <c r="D1774" i="7" s="1"/>
  <c r="C1775" i="7"/>
  <c r="D1775" i="7" s="1"/>
  <c r="C1776" i="7"/>
  <c r="D1776" i="7" s="1"/>
  <c r="C1777" i="7"/>
  <c r="D1777" i="7" s="1"/>
  <c r="C1778" i="7"/>
  <c r="D1778" i="7" s="1"/>
  <c r="C1779" i="7"/>
  <c r="D1779" i="7" s="1"/>
  <c r="C1780" i="7"/>
  <c r="D1780" i="7" s="1"/>
  <c r="C1781" i="7"/>
  <c r="D1781" i="7" s="1"/>
  <c r="C1782" i="7"/>
  <c r="D1782" i="7" s="1"/>
  <c r="C1783" i="7"/>
  <c r="D1783" i="7" s="1"/>
  <c r="C1784" i="7"/>
  <c r="D1784" i="7" s="1"/>
  <c r="C1785" i="7"/>
  <c r="D1785" i="7" s="1"/>
  <c r="C1786" i="7"/>
  <c r="D1786" i="7" s="1"/>
  <c r="C1787" i="7"/>
  <c r="D1787" i="7" s="1"/>
  <c r="C1788" i="7"/>
  <c r="D1788" i="7" s="1"/>
  <c r="C1789" i="7"/>
  <c r="D1789" i="7" s="1"/>
  <c r="C1790" i="7"/>
  <c r="D1790" i="7" s="1"/>
  <c r="C1791" i="7"/>
  <c r="D1791" i="7" s="1"/>
  <c r="C1792" i="7"/>
  <c r="D1792" i="7" s="1"/>
  <c r="C1793" i="7"/>
  <c r="D1793" i="7" s="1"/>
  <c r="C1794" i="7"/>
  <c r="D1794" i="7" s="1"/>
  <c r="C1795" i="7"/>
  <c r="D1795" i="7" s="1"/>
  <c r="C1796" i="7"/>
  <c r="C1797" i="7"/>
  <c r="D1797" i="7" s="1"/>
  <c r="C1798" i="7"/>
  <c r="D1798" i="7" s="1"/>
  <c r="C1799" i="7"/>
  <c r="D1799" i="7" s="1"/>
  <c r="C1800" i="7"/>
  <c r="D1800" i="7" s="1"/>
  <c r="C1801" i="7"/>
  <c r="D1801" i="7" s="1"/>
  <c r="C1802" i="7"/>
  <c r="D1802" i="7" s="1"/>
  <c r="C1803" i="7"/>
  <c r="D1803" i="7" s="1"/>
  <c r="C1804" i="7"/>
  <c r="D1804" i="7" s="1"/>
  <c r="C1805" i="7"/>
  <c r="D1805" i="7" s="1"/>
  <c r="C1806" i="7"/>
  <c r="D1806" i="7" s="1"/>
  <c r="C1807" i="7"/>
  <c r="D1807" i="7" s="1"/>
  <c r="C1808" i="7"/>
  <c r="D1808" i="7" s="1"/>
  <c r="C1809" i="7"/>
  <c r="D1809" i="7" s="1"/>
  <c r="C1810" i="7"/>
  <c r="D1810" i="7" s="1"/>
  <c r="C1811" i="7"/>
  <c r="D1811" i="7" s="1"/>
  <c r="C1812" i="7"/>
  <c r="D1812" i="7" s="1"/>
  <c r="C1813" i="7"/>
  <c r="D1813" i="7" s="1"/>
  <c r="C1814" i="7"/>
  <c r="D1814" i="7" s="1"/>
  <c r="C1815" i="7"/>
  <c r="D1815" i="7" s="1"/>
  <c r="C1816" i="7"/>
  <c r="D1816" i="7" s="1"/>
  <c r="C1817" i="7"/>
  <c r="D1817" i="7" s="1"/>
  <c r="C1818" i="7"/>
  <c r="D1818" i="7" s="1"/>
  <c r="C1819" i="7"/>
  <c r="D1819" i="7" s="1"/>
  <c r="C1820" i="7"/>
  <c r="D1820" i="7" s="1"/>
  <c r="C1821" i="7"/>
  <c r="D1821" i="7" s="1"/>
  <c r="C1822" i="7"/>
  <c r="D1822" i="7" s="1"/>
  <c r="C1823" i="7"/>
  <c r="D1823" i="7" s="1"/>
  <c r="C1824" i="7"/>
  <c r="D1824" i="7" s="1"/>
  <c r="C1825" i="7"/>
  <c r="D1825" i="7" s="1"/>
  <c r="C1826" i="7"/>
  <c r="D1826" i="7" s="1"/>
  <c r="C1827" i="7"/>
  <c r="D1827" i="7" s="1"/>
  <c r="C1828" i="7"/>
  <c r="C1829" i="7"/>
  <c r="D1829" i="7" s="1"/>
  <c r="C1830" i="7"/>
  <c r="D1830" i="7" s="1"/>
  <c r="C1831" i="7"/>
  <c r="D1831" i="7" s="1"/>
  <c r="C1832" i="7"/>
  <c r="D1832" i="7" s="1"/>
  <c r="C1833" i="7"/>
  <c r="D1833" i="7" s="1"/>
  <c r="C1834" i="7"/>
  <c r="D1834" i="7" s="1"/>
  <c r="C1835" i="7"/>
  <c r="D1835" i="7" s="1"/>
  <c r="C1836" i="7"/>
  <c r="D1836" i="7" s="1"/>
  <c r="C1837" i="7"/>
  <c r="D1837" i="7" s="1"/>
  <c r="C1838" i="7"/>
  <c r="D1838" i="7" s="1"/>
  <c r="C1839" i="7"/>
  <c r="D1839" i="7" s="1"/>
  <c r="C1840" i="7"/>
  <c r="D1840" i="7" s="1"/>
  <c r="C1841" i="7"/>
  <c r="D1841" i="7" s="1"/>
  <c r="C1842" i="7"/>
  <c r="D1842" i="7" s="1"/>
  <c r="C1843" i="7"/>
  <c r="D1843" i="7" s="1"/>
  <c r="C1844" i="7"/>
  <c r="D1844" i="7" s="1"/>
  <c r="C1845" i="7"/>
  <c r="D1845" i="7" s="1"/>
  <c r="C1846" i="7"/>
  <c r="D1846" i="7" s="1"/>
  <c r="C1847" i="7"/>
  <c r="D1847" i="7" s="1"/>
  <c r="C1848" i="7"/>
  <c r="D1848" i="7" s="1"/>
  <c r="C1849" i="7"/>
  <c r="D1849" i="7" s="1"/>
  <c r="C1850" i="7"/>
  <c r="D1850" i="7" s="1"/>
  <c r="C1851" i="7"/>
  <c r="D1851" i="7" s="1"/>
  <c r="C1852" i="7"/>
  <c r="D1852" i="7" s="1"/>
  <c r="C1853" i="7"/>
  <c r="D1853" i="7" s="1"/>
  <c r="C1854" i="7"/>
  <c r="D1854" i="7" s="1"/>
  <c r="C1855" i="7"/>
  <c r="D1855" i="7" s="1"/>
  <c r="C1856" i="7"/>
  <c r="D1856" i="7" s="1"/>
  <c r="C1857" i="7"/>
  <c r="D1857" i="7" s="1"/>
  <c r="C1858" i="7"/>
  <c r="D1858" i="7" s="1"/>
  <c r="C1859" i="7"/>
  <c r="D1859" i="7" s="1"/>
  <c r="C1860" i="7"/>
  <c r="C1861" i="7"/>
  <c r="D1861" i="7" s="1"/>
  <c r="C1862" i="7"/>
  <c r="D1862" i="7" s="1"/>
  <c r="C1863" i="7"/>
  <c r="D1863" i="7" s="1"/>
  <c r="C1864" i="7"/>
  <c r="D1864" i="7" s="1"/>
  <c r="C1865" i="7"/>
  <c r="D1865" i="7" s="1"/>
  <c r="C1866" i="7"/>
  <c r="D1866" i="7" s="1"/>
  <c r="C1867" i="7"/>
  <c r="D1867" i="7" s="1"/>
  <c r="C1868" i="7"/>
  <c r="D1868" i="7" s="1"/>
  <c r="C1869" i="7"/>
  <c r="D1869" i="7" s="1"/>
  <c r="C1870" i="7"/>
  <c r="D1870" i="7" s="1"/>
  <c r="C1871" i="7"/>
  <c r="D1871" i="7" s="1"/>
  <c r="C1872" i="7"/>
  <c r="D1872" i="7" s="1"/>
  <c r="C1873" i="7"/>
  <c r="D1873" i="7" s="1"/>
  <c r="C1874" i="7"/>
  <c r="D1874" i="7" s="1"/>
  <c r="C1875" i="7"/>
  <c r="D1875" i="7" s="1"/>
  <c r="C1876" i="7"/>
  <c r="D1876" i="7" s="1"/>
  <c r="C1877" i="7"/>
  <c r="C1878" i="7"/>
  <c r="D1878" i="7" s="1"/>
  <c r="C1879" i="7"/>
  <c r="D1879" i="7" s="1"/>
  <c r="C1880" i="7"/>
  <c r="D1880" i="7" s="1"/>
  <c r="C1881" i="7"/>
  <c r="D1881" i="7" s="1"/>
  <c r="C1882" i="7"/>
  <c r="D1882" i="7" s="1"/>
  <c r="C1883" i="7"/>
  <c r="D1883" i="7" s="1"/>
  <c r="C1884" i="7"/>
  <c r="D1884" i="7" s="1"/>
  <c r="C1885" i="7"/>
  <c r="D1885" i="7" s="1"/>
  <c r="C1886" i="7"/>
  <c r="D1886" i="7" s="1"/>
  <c r="C1887" i="7"/>
  <c r="D1887" i="7" s="1"/>
  <c r="C1888" i="7"/>
  <c r="D1888" i="7" s="1"/>
  <c r="C1889" i="7"/>
  <c r="D1889" i="7" s="1"/>
  <c r="C1890" i="7"/>
  <c r="D1890" i="7" s="1"/>
  <c r="C1891" i="7"/>
  <c r="D1891" i="7" s="1"/>
  <c r="C1892" i="7"/>
  <c r="D1892" i="7" s="1"/>
  <c r="C1893" i="7"/>
  <c r="C1894" i="7"/>
  <c r="D1894" i="7" s="1"/>
  <c r="C1895" i="7"/>
  <c r="D1895" i="7" s="1"/>
  <c r="C1896" i="7"/>
  <c r="D1896" i="7" s="1"/>
  <c r="C1897" i="7"/>
  <c r="D1897" i="7" s="1"/>
  <c r="C1898" i="7"/>
  <c r="D1898" i="7" s="1"/>
  <c r="C1899" i="7"/>
  <c r="D1899" i="7" s="1"/>
  <c r="C1900" i="7"/>
  <c r="D1900" i="7" s="1"/>
  <c r="C1901" i="7"/>
  <c r="D1901" i="7" s="1"/>
  <c r="C1902" i="7"/>
  <c r="D1902" i="7" s="1"/>
  <c r="C1903" i="7"/>
  <c r="D1903" i="7" s="1"/>
  <c r="C1904" i="7"/>
  <c r="D1904" i="7" s="1"/>
  <c r="C1905" i="7"/>
  <c r="D1905" i="7" s="1"/>
  <c r="C1906" i="7"/>
  <c r="D1906" i="7" s="1"/>
  <c r="C1907" i="7"/>
  <c r="D1907" i="7" s="1"/>
  <c r="C1908" i="7"/>
  <c r="D1908" i="7" s="1"/>
  <c r="C1909" i="7"/>
  <c r="C1910" i="7"/>
  <c r="D1910" i="7" s="1"/>
  <c r="C1911" i="7"/>
  <c r="D1911" i="7" s="1"/>
  <c r="C1912" i="7"/>
  <c r="D1912" i="7" s="1"/>
  <c r="C1913" i="7"/>
  <c r="D1913" i="7" s="1"/>
  <c r="C1914" i="7"/>
  <c r="D1914" i="7" s="1"/>
  <c r="C1915" i="7"/>
  <c r="D1915" i="7" s="1"/>
  <c r="C1916" i="7"/>
  <c r="D1916" i="7" s="1"/>
  <c r="C1917" i="7"/>
  <c r="D1917" i="7" s="1"/>
  <c r="C1918" i="7"/>
  <c r="D1918" i="7" s="1"/>
  <c r="C1919" i="7"/>
  <c r="D1919" i="7" s="1"/>
  <c r="C1920" i="7"/>
  <c r="D1920" i="7" s="1"/>
  <c r="C1921" i="7"/>
  <c r="D1921" i="7" s="1"/>
  <c r="C1922" i="7"/>
  <c r="D1922" i="7" s="1"/>
  <c r="C1923" i="7"/>
  <c r="D1923" i="7" s="1"/>
  <c r="C1924" i="7"/>
  <c r="D1924" i="7" s="1"/>
  <c r="C1925" i="7"/>
  <c r="C1926" i="7"/>
  <c r="D1926" i="7" s="1"/>
  <c r="C1927" i="7"/>
  <c r="D1927" i="7" s="1"/>
  <c r="C1928" i="7"/>
  <c r="D1928" i="7" s="1"/>
  <c r="C1929" i="7"/>
  <c r="D1929" i="7" s="1"/>
  <c r="C1930" i="7"/>
  <c r="D1930" i="7" s="1"/>
  <c r="C1931" i="7"/>
  <c r="D1931" i="7" s="1"/>
  <c r="C1932" i="7"/>
  <c r="D1932" i="7" s="1"/>
  <c r="C1933" i="7"/>
  <c r="D1933" i="7" s="1"/>
  <c r="C1934" i="7"/>
  <c r="D1934" i="7" s="1"/>
  <c r="C1935" i="7"/>
  <c r="D1935" i="7" s="1"/>
  <c r="C1936" i="7"/>
  <c r="D1936" i="7" s="1"/>
  <c r="C1937" i="7"/>
  <c r="D1937" i="7" s="1"/>
  <c r="C1938" i="7"/>
  <c r="D1938" i="7" s="1"/>
  <c r="C1939" i="7"/>
  <c r="D1939" i="7" s="1"/>
  <c r="C1940" i="7"/>
  <c r="D1940" i="7" s="1"/>
  <c r="C1941" i="7"/>
  <c r="C1942" i="7"/>
  <c r="D1942" i="7" s="1"/>
  <c r="C1943" i="7"/>
  <c r="D1943" i="7" s="1"/>
  <c r="C1944" i="7"/>
  <c r="D1944" i="7" s="1"/>
  <c r="C1945" i="7"/>
  <c r="D1945" i="7" s="1"/>
  <c r="C1946" i="7"/>
  <c r="D1946" i="7" s="1"/>
  <c r="C1947" i="7"/>
  <c r="D1947" i="7" s="1"/>
  <c r="C1948" i="7"/>
  <c r="D1948" i="7" s="1"/>
  <c r="C1949" i="7"/>
  <c r="D1949" i="7" s="1"/>
  <c r="C1950" i="7"/>
  <c r="D1950" i="7" s="1"/>
  <c r="C1951" i="7"/>
  <c r="D1951" i="7" s="1"/>
  <c r="C1952" i="7"/>
  <c r="D1952" i="7" s="1"/>
  <c r="C1953" i="7"/>
  <c r="D1953" i="7" s="1"/>
  <c r="C1954" i="7"/>
  <c r="D1954" i="7" s="1"/>
  <c r="C1955" i="7"/>
  <c r="D1955" i="7" s="1"/>
  <c r="C1956" i="7"/>
  <c r="D1956" i="7" s="1"/>
  <c r="C1957" i="7"/>
  <c r="C1958" i="7"/>
  <c r="D1958" i="7" s="1"/>
  <c r="C1959" i="7"/>
  <c r="D1959" i="7" s="1"/>
  <c r="C1960" i="7"/>
  <c r="D1960" i="7" s="1"/>
  <c r="C1961" i="7"/>
  <c r="D1961" i="7" s="1"/>
  <c r="C1962" i="7"/>
  <c r="D1962" i="7" s="1"/>
  <c r="C1963" i="7"/>
  <c r="D1963" i="7" s="1"/>
  <c r="C1964" i="7"/>
  <c r="D1964" i="7" s="1"/>
  <c r="C1965" i="7"/>
  <c r="D1965" i="7" s="1"/>
  <c r="C1966" i="7"/>
  <c r="D1966" i="7" s="1"/>
  <c r="C1967" i="7"/>
  <c r="D1967" i="7" s="1"/>
  <c r="C1968" i="7"/>
  <c r="D1968" i="7" s="1"/>
  <c r="C1969" i="7"/>
  <c r="D1969" i="7" s="1"/>
  <c r="C1970" i="7"/>
  <c r="D1970" i="7" s="1"/>
  <c r="C1971" i="7"/>
  <c r="D1971" i="7" s="1"/>
  <c r="C1972" i="7"/>
  <c r="D1972" i="7" s="1"/>
  <c r="C1973" i="7"/>
  <c r="C1974" i="7"/>
  <c r="D1974" i="7" s="1"/>
  <c r="C1975" i="7"/>
  <c r="D1975" i="7" s="1"/>
  <c r="C1976" i="7"/>
  <c r="D1976" i="7" s="1"/>
  <c r="C1977" i="7"/>
  <c r="D1977" i="7" s="1"/>
  <c r="C1978" i="7"/>
  <c r="D1978" i="7" s="1"/>
  <c r="C1979" i="7"/>
  <c r="D1979" i="7" s="1"/>
  <c r="C1980" i="7"/>
  <c r="D1980" i="7" s="1"/>
  <c r="C1981" i="7"/>
  <c r="D1981" i="7" s="1"/>
  <c r="C1982" i="7"/>
  <c r="D1982" i="7" s="1"/>
  <c r="C1983" i="7"/>
  <c r="D1983" i="7" s="1"/>
  <c r="C1984" i="7"/>
  <c r="D1984" i="7" s="1"/>
  <c r="C1985" i="7"/>
  <c r="C1986" i="7"/>
  <c r="D1986" i="7" s="1"/>
  <c r="C1987" i="7"/>
  <c r="D1987" i="7" s="1"/>
  <c r="C1988" i="7"/>
  <c r="D1988" i="7" s="1"/>
  <c r="C1989" i="7"/>
  <c r="D1989" i="7" s="1"/>
  <c r="C1990" i="7"/>
  <c r="D1990" i="7" s="1"/>
  <c r="C1991" i="7"/>
  <c r="D1991" i="7" s="1"/>
  <c r="C1992" i="7"/>
  <c r="D1992" i="7" s="1"/>
  <c r="C1993" i="7"/>
  <c r="C1994" i="7"/>
  <c r="D1994" i="7" s="1"/>
  <c r="C1995" i="7"/>
  <c r="D1995" i="7" s="1"/>
  <c r="C1996" i="7"/>
  <c r="D1996" i="7" s="1"/>
  <c r="C1997" i="7"/>
  <c r="D1997" i="7" s="1"/>
  <c r="C1998" i="7"/>
  <c r="D1998" i="7" s="1"/>
  <c r="C1999" i="7"/>
  <c r="D1999" i="7" s="1"/>
  <c r="C2000" i="7"/>
  <c r="D2000" i="7" s="1"/>
  <c r="C2001" i="7"/>
  <c r="C2002" i="7"/>
  <c r="D2002" i="7" s="1"/>
  <c r="C2003" i="7"/>
  <c r="D2003" i="7" s="1"/>
  <c r="C2004" i="7"/>
  <c r="D2004" i="7" s="1"/>
  <c r="C2005" i="7"/>
  <c r="D2005" i="7" s="1"/>
  <c r="C2006" i="7"/>
  <c r="D2006" i="7" s="1"/>
  <c r="C2007" i="7"/>
  <c r="D2007" i="7" s="1"/>
  <c r="C2008" i="7"/>
  <c r="D2008" i="7" s="1"/>
  <c r="C2009" i="7"/>
  <c r="C2010" i="7"/>
  <c r="D2010" i="7" s="1"/>
  <c r="C2011" i="7"/>
  <c r="D2011" i="7" s="1"/>
  <c r="C2012" i="7"/>
  <c r="D2012" i="7" s="1"/>
  <c r="C2013" i="7"/>
  <c r="D2013" i="7" s="1"/>
  <c r="C2014" i="7"/>
  <c r="D2014" i="7" s="1"/>
  <c r="C2015" i="7"/>
  <c r="D2015" i="7" s="1"/>
  <c r="C2016" i="7"/>
  <c r="D2016" i="7" s="1"/>
  <c r="C2017" i="7"/>
  <c r="C2018" i="7"/>
  <c r="D2018" i="7" s="1"/>
  <c r="C2019" i="7"/>
  <c r="D2019" i="7" s="1"/>
  <c r="C2020" i="7"/>
  <c r="D2020" i="7" s="1"/>
  <c r="C2021" i="7"/>
  <c r="D2021" i="7" s="1"/>
  <c r="C2022" i="7"/>
  <c r="D2022" i="7" s="1"/>
  <c r="C2023" i="7"/>
  <c r="D2023" i="7" s="1"/>
  <c r="C2024" i="7"/>
  <c r="D2024" i="7" s="1"/>
  <c r="C2025" i="7"/>
  <c r="C2026" i="7"/>
  <c r="D2026" i="7" s="1"/>
  <c r="C2027" i="7"/>
  <c r="D2027" i="7" s="1"/>
  <c r="C2028" i="7"/>
  <c r="D2028" i="7" s="1"/>
  <c r="C2029" i="7"/>
  <c r="D2029" i="7" s="1"/>
  <c r="C2030" i="7"/>
  <c r="D2030" i="7" s="1"/>
  <c r="C2031" i="7"/>
  <c r="D2031" i="7" s="1"/>
  <c r="C2032" i="7"/>
  <c r="D2032" i="7" s="1"/>
  <c r="C2033" i="7"/>
  <c r="C2034" i="7"/>
  <c r="D2034" i="7" s="1"/>
  <c r="C2035" i="7"/>
  <c r="D2035" i="7" s="1"/>
  <c r="C2036" i="7"/>
  <c r="D2036" i="7" s="1"/>
  <c r="C2037" i="7"/>
  <c r="D2037" i="7" s="1"/>
  <c r="C2038" i="7"/>
  <c r="D2038" i="7" s="1"/>
  <c r="C2039" i="7"/>
  <c r="D2039" i="7" s="1"/>
  <c r="C2040" i="7"/>
  <c r="D2040" i="7" s="1"/>
  <c r="C2041" i="7"/>
  <c r="C2042" i="7"/>
  <c r="D2042" i="7" s="1"/>
  <c r="C2043" i="7"/>
  <c r="D2043" i="7" s="1"/>
  <c r="C2044" i="7"/>
  <c r="D2044" i="7" s="1"/>
  <c r="C2045" i="7"/>
  <c r="D2045" i="7" s="1"/>
  <c r="C2046" i="7"/>
  <c r="D2046" i="7" s="1"/>
  <c r="C2047" i="7"/>
  <c r="D2047" i="7" s="1"/>
  <c r="C2048" i="7"/>
  <c r="D2048" i="7" s="1"/>
  <c r="C2049" i="7"/>
  <c r="C2050" i="7"/>
  <c r="D2050" i="7" s="1"/>
  <c r="C2051" i="7"/>
  <c r="D2051" i="7" s="1"/>
  <c r="C2052" i="7"/>
  <c r="D2052" i="7" s="1"/>
  <c r="C2053" i="7"/>
  <c r="D2053" i="7" s="1"/>
  <c r="C2054" i="7"/>
  <c r="D2054" i="7" s="1"/>
  <c r="C2055" i="7"/>
  <c r="D2055" i="7" s="1"/>
  <c r="C2056" i="7"/>
  <c r="D2056" i="7" s="1"/>
  <c r="C2057" i="7"/>
  <c r="C2058" i="7"/>
  <c r="D2058" i="7" s="1"/>
  <c r="C2059" i="7"/>
  <c r="D2059" i="7" s="1"/>
  <c r="C2060" i="7"/>
  <c r="D2060" i="7" s="1"/>
  <c r="C2061" i="7"/>
  <c r="D2061" i="7" s="1"/>
  <c r="C2062" i="7"/>
  <c r="D2062" i="7" s="1"/>
  <c r="C2063" i="7"/>
  <c r="D2063" i="7" s="1"/>
  <c r="C2064" i="7"/>
  <c r="D2064" i="7" s="1"/>
  <c r="C2065" i="7"/>
  <c r="C2066" i="7"/>
  <c r="D2066" i="7" s="1"/>
  <c r="C2067" i="7"/>
  <c r="D2067" i="7" s="1"/>
  <c r="C2068" i="7"/>
  <c r="D2068" i="7" s="1"/>
  <c r="C2069" i="7"/>
  <c r="D2069" i="7" s="1"/>
  <c r="C2070" i="7"/>
  <c r="D2070" i="7" s="1"/>
  <c r="C2071" i="7"/>
  <c r="D2071" i="7" s="1"/>
  <c r="C2072" i="7"/>
  <c r="D2072" i="7" s="1"/>
  <c r="C2073" i="7"/>
  <c r="C2074" i="7"/>
  <c r="D2074" i="7" s="1"/>
  <c r="C2075" i="7"/>
  <c r="D2075" i="7" s="1"/>
  <c r="C2076" i="7"/>
  <c r="D2076" i="7" s="1"/>
  <c r="C2077" i="7"/>
  <c r="D2077" i="7" s="1"/>
  <c r="C2078" i="7"/>
  <c r="D2078" i="7" s="1"/>
  <c r="C2079" i="7"/>
  <c r="D2079" i="7" s="1"/>
  <c r="C2080" i="7"/>
  <c r="D2080" i="7" s="1"/>
  <c r="C2081" i="7"/>
  <c r="C2082" i="7"/>
  <c r="D2082" i="7" s="1"/>
  <c r="C2083" i="7"/>
  <c r="D2083" i="7" s="1"/>
  <c r="C2084" i="7"/>
  <c r="D2084" i="7" s="1"/>
  <c r="C2085" i="7"/>
  <c r="D2085" i="7" s="1"/>
  <c r="C2086" i="7"/>
  <c r="D2086" i="7" s="1"/>
  <c r="C2087" i="7"/>
  <c r="D2087" i="7" s="1"/>
  <c r="C2088" i="7"/>
  <c r="D2088" i="7" s="1"/>
  <c r="C2089" i="7"/>
  <c r="C2090" i="7"/>
  <c r="D2090" i="7" s="1"/>
  <c r="C2091" i="7"/>
  <c r="D2091" i="7" s="1"/>
  <c r="C2092" i="7"/>
  <c r="D2092" i="7" s="1"/>
  <c r="C2093" i="7"/>
  <c r="D2093" i="7" s="1"/>
  <c r="C2094" i="7"/>
  <c r="D2094" i="7" s="1"/>
  <c r="C2095" i="7"/>
  <c r="D2095" i="7" s="1"/>
  <c r="C2096" i="7"/>
  <c r="D2096" i="7" s="1"/>
  <c r="C2097" i="7"/>
  <c r="C2098" i="7"/>
  <c r="D2098" i="7" s="1"/>
  <c r="C2099" i="7"/>
  <c r="D2099" i="7" s="1"/>
  <c r="C2100" i="7"/>
  <c r="D2100" i="7" s="1"/>
  <c r="C2101" i="7"/>
  <c r="D2101" i="7" s="1"/>
  <c r="C2102" i="7"/>
  <c r="D2102" i="7" s="1"/>
  <c r="C2103" i="7"/>
  <c r="D2103" i="7" s="1"/>
  <c r="C2104" i="7"/>
  <c r="D2104" i="7" s="1"/>
  <c r="C2105" i="7"/>
  <c r="C2106" i="7"/>
  <c r="D2106" i="7" s="1"/>
  <c r="C2107" i="7"/>
  <c r="D2107" i="7" s="1"/>
  <c r="C2108" i="7"/>
  <c r="D2108" i="7" s="1"/>
  <c r="C2109" i="7"/>
  <c r="D2109" i="7" s="1"/>
  <c r="C2110" i="7"/>
  <c r="D2110" i="7" s="1"/>
  <c r="C2111" i="7"/>
  <c r="D2111" i="7" s="1"/>
  <c r="C2112" i="7"/>
  <c r="D2112" i="7" s="1"/>
  <c r="C2113" i="7"/>
  <c r="C2114" i="7"/>
  <c r="D2114" i="7" s="1"/>
  <c r="C2115" i="7"/>
  <c r="D2115" i="7" s="1"/>
  <c r="C2116" i="7"/>
  <c r="D2116" i="7" s="1"/>
  <c r="C2117" i="7"/>
  <c r="D2117" i="7" s="1"/>
  <c r="C2118" i="7"/>
  <c r="D2118" i="7" s="1"/>
  <c r="C2119" i="7"/>
  <c r="D2119" i="7" s="1"/>
  <c r="C2120" i="7"/>
  <c r="D2120" i="7" s="1"/>
  <c r="C2121" i="7"/>
  <c r="C2122" i="7"/>
  <c r="D2122" i="7" s="1"/>
  <c r="C2123" i="7"/>
  <c r="D2123" i="7" s="1"/>
  <c r="C2124" i="7"/>
  <c r="D2124" i="7" s="1"/>
  <c r="C2125" i="7"/>
  <c r="D2125" i="7" s="1"/>
  <c r="C2126" i="7"/>
  <c r="D2126" i="7" s="1"/>
  <c r="C2127" i="7"/>
  <c r="D2127" i="7" s="1"/>
  <c r="C2128" i="7"/>
  <c r="D2128" i="7" s="1"/>
  <c r="C2129" i="7"/>
  <c r="C2130" i="7"/>
  <c r="D2130" i="7" s="1"/>
  <c r="C2131" i="7"/>
  <c r="D2131" i="7" s="1"/>
  <c r="C2132" i="7"/>
  <c r="D2132" i="7" s="1"/>
  <c r="C2133" i="7"/>
  <c r="D2133" i="7" s="1"/>
  <c r="C2134" i="7"/>
  <c r="D2134" i="7" s="1"/>
  <c r="C2135" i="7"/>
  <c r="D2135" i="7" s="1"/>
  <c r="C2136" i="7"/>
  <c r="D2136" i="7" s="1"/>
  <c r="C2137" i="7"/>
  <c r="C2138" i="7"/>
  <c r="D2138" i="7" s="1"/>
  <c r="C2139" i="7"/>
  <c r="D2139" i="7" s="1"/>
  <c r="C2140" i="7"/>
  <c r="D2140" i="7" s="1"/>
  <c r="C2141" i="7"/>
  <c r="D2141" i="7" s="1"/>
  <c r="C2142" i="7"/>
  <c r="D2142" i="7" s="1"/>
  <c r="C2143" i="7"/>
  <c r="D2143" i="7" s="1"/>
  <c r="C2144" i="7"/>
  <c r="D2144" i="7" s="1"/>
  <c r="C2145" i="7"/>
  <c r="C2146" i="7"/>
  <c r="D2146" i="7" s="1"/>
  <c r="C2147" i="7"/>
  <c r="D2147" i="7" s="1"/>
  <c r="C2148" i="7"/>
  <c r="D2148" i="7" s="1"/>
  <c r="C2149" i="7"/>
  <c r="D2149" i="7" s="1"/>
  <c r="C2150" i="7"/>
  <c r="D2150" i="7" s="1"/>
  <c r="C2151" i="7"/>
  <c r="D2151" i="7" s="1"/>
  <c r="C2152" i="7"/>
  <c r="D2152" i="7" s="1"/>
  <c r="C2153" i="7"/>
  <c r="C2154" i="7"/>
  <c r="D2154" i="7" s="1"/>
  <c r="C2155" i="7"/>
  <c r="D2155" i="7" s="1"/>
  <c r="C2156" i="7"/>
  <c r="D2156" i="7" s="1"/>
  <c r="C2157" i="7"/>
  <c r="D2157" i="7" s="1"/>
  <c r="C2158" i="7"/>
  <c r="D2158" i="7" s="1"/>
  <c r="C2159" i="7"/>
  <c r="D2159" i="7" s="1"/>
  <c r="C2160" i="7"/>
  <c r="D2160" i="7" s="1"/>
  <c r="C2161" i="7"/>
  <c r="C2162" i="7"/>
  <c r="D2162" i="7" s="1"/>
  <c r="C2163" i="7"/>
  <c r="D2163" i="7" s="1"/>
  <c r="C2164" i="7"/>
  <c r="D2164" i="7" s="1"/>
  <c r="C2165" i="7"/>
  <c r="D2165" i="7" s="1"/>
  <c r="C2166" i="7"/>
  <c r="D2166" i="7" s="1"/>
  <c r="C2167" i="7"/>
  <c r="D2167" i="7" s="1"/>
  <c r="C2168" i="7"/>
  <c r="D2168" i="7" s="1"/>
  <c r="C2169" i="7"/>
  <c r="C2170" i="7"/>
  <c r="D2170" i="7" s="1"/>
  <c r="C2171" i="7"/>
  <c r="D2171" i="7" s="1"/>
  <c r="C2172" i="7"/>
  <c r="D2172" i="7" s="1"/>
  <c r="C2173" i="7"/>
  <c r="D2173" i="7" s="1"/>
  <c r="C2174" i="7"/>
  <c r="D2174" i="7" s="1"/>
  <c r="C2175" i="7"/>
  <c r="D2175" i="7" s="1"/>
  <c r="C2176" i="7"/>
  <c r="D2176" i="7" s="1"/>
  <c r="C2177" i="7"/>
  <c r="C2178" i="7"/>
  <c r="D2178" i="7" s="1"/>
  <c r="C2179" i="7"/>
  <c r="D2179" i="7" s="1"/>
  <c r="C2180" i="7"/>
  <c r="D2180" i="7" s="1"/>
  <c r="C2181" i="7"/>
  <c r="D2181" i="7" s="1"/>
  <c r="C2182" i="7"/>
  <c r="D2182" i="7" s="1"/>
  <c r="C2183" i="7"/>
  <c r="D2183" i="7" s="1"/>
  <c r="C2184" i="7"/>
  <c r="D2184" i="7" s="1"/>
  <c r="C2185" i="7"/>
  <c r="C2186" i="7"/>
  <c r="D2186" i="7" s="1"/>
  <c r="C2187" i="7"/>
  <c r="D2187" i="7" s="1"/>
  <c r="C2188" i="7"/>
  <c r="D2188" i="7" s="1"/>
  <c r="C2189" i="7"/>
  <c r="D2189" i="7" s="1"/>
  <c r="C2190" i="7"/>
  <c r="D2190" i="7" s="1"/>
  <c r="C2191" i="7"/>
  <c r="D2191" i="7" s="1"/>
  <c r="C2192" i="7"/>
  <c r="D2192" i="7" s="1"/>
  <c r="C2193" i="7"/>
  <c r="C2194" i="7"/>
  <c r="D2194" i="7" s="1"/>
  <c r="C2195" i="7"/>
  <c r="D2195" i="7" s="1"/>
  <c r="C2196" i="7"/>
  <c r="D2196" i="7" s="1"/>
  <c r="C2197" i="7"/>
  <c r="D2197" i="7" s="1"/>
  <c r="C2198" i="7"/>
  <c r="D2198" i="7" s="1"/>
  <c r="C2199" i="7"/>
  <c r="D2199" i="7" s="1"/>
  <c r="C2200" i="7"/>
  <c r="D2200" i="7" s="1"/>
  <c r="C2201" i="7"/>
  <c r="C2202" i="7"/>
  <c r="D2202" i="7" s="1"/>
  <c r="C2203" i="7"/>
  <c r="D2203" i="7" s="1"/>
  <c r="C2204" i="7"/>
  <c r="D2204" i="7" s="1"/>
  <c r="C2205" i="7"/>
  <c r="D2205" i="7" s="1"/>
  <c r="C2206" i="7"/>
  <c r="D2206" i="7" s="1"/>
  <c r="C2207" i="7"/>
  <c r="D2207" i="7" s="1"/>
  <c r="C2208" i="7"/>
  <c r="D2208" i="7" s="1"/>
  <c r="C2209" i="7"/>
  <c r="C2210" i="7"/>
  <c r="D2210" i="7" s="1"/>
  <c r="C2211" i="7"/>
  <c r="D2211" i="7" s="1"/>
  <c r="C2212" i="7"/>
  <c r="D2212" i="7" s="1"/>
  <c r="C2213" i="7"/>
  <c r="D2213" i="7" s="1"/>
  <c r="C2214" i="7"/>
  <c r="D2214" i="7" s="1"/>
  <c r="C2215" i="7"/>
  <c r="D2215" i="7" s="1"/>
  <c r="C2216" i="7"/>
  <c r="D2216" i="7" s="1"/>
  <c r="C2217" i="7"/>
  <c r="C2218" i="7"/>
  <c r="D2218" i="7" s="1"/>
  <c r="C2219" i="7"/>
  <c r="D2219" i="7" s="1"/>
  <c r="C2220" i="7"/>
  <c r="D2220" i="7" s="1"/>
  <c r="C2221" i="7"/>
  <c r="D2221" i="7" s="1"/>
  <c r="C2222" i="7"/>
  <c r="D2222" i="7" s="1"/>
  <c r="C2223" i="7"/>
  <c r="D2223" i="7" s="1"/>
  <c r="C2224" i="7"/>
  <c r="D2224" i="7" s="1"/>
  <c r="C2225" i="7"/>
  <c r="C2226" i="7"/>
  <c r="D2226" i="7" s="1"/>
  <c r="C2227" i="7"/>
  <c r="D2227" i="7" s="1"/>
  <c r="C2228" i="7"/>
  <c r="D2228" i="7" s="1"/>
  <c r="C2229" i="7"/>
  <c r="D2229" i="7" s="1"/>
  <c r="C2230" i="7"/>
  <c r="D2230" i="7" s="1"/>
  <c r="C2231" i="7"/>
  <c r="D2231" i="7" s="1"/>
  <c r="C2232" i="7"/>
  <c r="D2232" i="7" s="1"/>
  <c r="C2233" i="7"/>
  <c r="C2234" i="7"/>
  <c r="D2234" i="7" s="1"/>
  <c r="C2235" i="7"/>
  <c r="D2235" i="7" s="1"/>
  <c r="C2236" i="7"/>
  <c r="D2236" i="7" s="1"/>
  <c r="C2237" i="7"/>
  <c r="D2237" i="7" s="1"/>
  <c r="C2238" i="7"/>
  <c r="D2238" i="7" s="1"/>
  <c r="C2239" i="7"/>
  <c r="D2239" i="7" s="1"/>
  <c r="C2240" i="7"/>
  <c r="D2240" i="7" s="1"/>
  <c r="C2241" i="7"/>
  <c r="C2242" i="7"/>
  <c r="D2242" i="7" s="1"/>
  <c r="C2243" i="7"/>
  <c r="D2243" i="7" s="1"/>
  <c r="C2244" i="7"/>
  <c r="D2244" i="7" s="1"/>
  <c r="C2245" i="7"/>
  <c r="D2245" i="7" s="1"/>
  <c r="C2246" i="7"/>
  <c r="D2246" i="7" s="1"/>
  <c r="C2247" i="7"/>
  <c r="D2247" i="7" s="1"/>
  <c r="C2248" i="7"/>
  <c r="D2248" i="7" s="1"/>
  <c r="C2249" i="7"/>
  <c r="C2250" i="7"/>
  <c r="D2250" i="7" s="1"/>
  <c r="C2251" i="7"/>
  <c r="D2251" i="7" s="1"/>
  <c r="C2252" i="7"/>
  <c r="D2252" i="7" s="1"/>
  <c r="C2253" i="7"/>
  <c r="D2253" i="7" s="1"/>
  <c r="C2254" i="7"/>
  <c r="D2254" i="7" s="1"/>
  <c r="C2255" i="7"/>
  <c r="D2255" i="7" s="1"/>
  <c r="C2256" i="7"/>
  <c r="D2256" i="7" s="1"/>
  <c r="C2257" i="7"/>
  <c r="C2258" i="7"/>
  <c r="D2258" i="7" s="1"/>
  <c r="C2259" i="7"/>
  <c r="D2259" i="7" s="1"/>
  <c r="C2260" i="7"/>
  <c r="D2260" i="7" s="1"/>
  <c r="C2261" i="7"/>
  <c r="D2261" i="7" s="1"/>
  <c r="C2262" i="7"/>
  <c r="D2262" i="7" s="1"/>
  <c r="C2263" i="7"/>
  <c r="D2263" i="7" s="1"/>
  <c r="C2264" i="7"/>
  <c r="D2264" i="7" s="1"/>
  <c r="C2265" i="7"/>
  <c r="C2266" i="7"/>
  <c r="D2266" i="7" s="1"/>
  <c r="C2267" i="7"/>
  <c r="D2267" i="7" s="1"/>
  <c r="C2268" i="7"/>
  <c r="D2268" i="7" s="1"/>
  <c r="C2269" i="7"/>
  <c r="D2269" i="7" s="1"/>
  <c r="C2270" i="7"/>
  <c r="D2270" i="7" s="1"/>
  <c r="C2271" i="7"/>
  <c r="D2271" i="7" s="1"/>
  <c r="C2272" i="7"/>
  <c r="D2272" i="7" s="1"/>
  <c r="C2273" i="7"/>
  <c r="C2274" i="7"/>
  <c r="D2274" i="7" s="1"/>
  <c r="C2275" i="7"/>
  <c r="D2275" i="7" s="1"/>
  <c r="C2276" i="7"/>
  <c r="D2276" i="7" s="1"/>
  <c r="C2277" i="7"/>
  <c r="D2277" i="7" s="1"/>
  <c r="C2278" i="7"/>
  <c r="D2278" i="7" s="1"/>
  <c r="C2279" i="7"/>
  <c r="D2279" i="7" s="1"/>
  <c r="C2280" i="7"/>
  <c r="D2280" i="7" s="1"/>
  <c r="C2281" i="7"/>
  <c r="C2282" i="7"/>
  <c r="D2282" i="7" s="1"/>
  <c r="C2283" i="7"/>
  <c r="D2283" i="7" s="1"/>
  <c r="C2284" i="7"/>
  <c r="D2284" i="7" s="1"/>
  <c r="C2285" i="7"/>
  <c r="D2285" i="7" s="1"/>
  <c r="C2286" i="7"/>
  <c r="D2286" i="7" s="1"/>
  <c r="C2287" i="7"/>
  <c r="D2287" i="7" s="1"/>
  <c r="C2288" i="7"/>
  <c r="D2288" i="7" s="1"/>
  <c r="C2289" i="7"/>
  <c r="C2290" i="7"/>
  <c r="D2290" i="7" s="1"/>
  <c r="C2291" i="7"/>
  <c r="D2291" i="7" s="1"/>
  <c r="C2292" i="7"/>
  <c r="D2292" i="7" s="1"/>
  <c r="C2293" i="7"/>
  <c r="D2293" i="7" s="1"/>
  <c r="C2294" i="7"/>
  <c r="D2294" i="7" s="1"/>
  <c r="C2295" i="7"/>
  <c r="D2295" i="7" s="1"/>
  <c r="C2296" i="7"/>
  <c r="D2296" i="7" s="1"/>
  <c r="C2297" i="7"/>
  <c r="C2298" i="7"/>
  <c r="D2298" i="7" s="1"/>
  <c r="C2299" i="7"/>
  <c r="D2299" i="7" s="1"/>
  <c r="C2300" i="7"/>
  <c r="D2300" i="7" s="1"/>
  <c r="C2301" i="7"/>
  <c r="D2301" i="7" s="1"/>
  <c r="C2302" i="7"/>
  <c r="D2302" i="7" s="1"/>
  <c r="C2303" i="7"/>
  <c r="D2303" i="7" s="1"/>
  <c r="C2304" i="7"/>
  <c r="D2304" i="7" s="1"/>
  <c r="C2305" i="7"/>
  <c r="C2306" i="7"/>
  <c r="D2306" i="7" s="1"/>
  <c r="C2307" i="7"/>
  <c r="D2307" i="7" s="1"/>
  <c r="C2308" i="7"/>
  <c r="D2308" i="7" s="1"/>
  <c r="C2309" i="7"/>
  <c r="D2309" i="7" s="1"/>
  <c r="C2310" i="7"/>
  <c r="D2310" i="7" s="1"/>
  <c r="C2311" i="7"/>
  <c r="D2311" i="7" s="1"/>
  <c r="C2312" i="7"/>
  <c r="D2312" i="7" s="1"/>
  <c r="C2313" i="7"/>
  <c r="C2314" i="7"/>
  <c r="D2314" i="7" s="1"/>
  <c r="C2315" i="7"/>
  <c r="D2315" i="7" s="1"/>
  <c r="C2316" i="7"/>
  <c r="D2316" i="7" s="1"/>
  <c r="C2317" i="7"/>
  <c r="D2317" i="7" s="1"/>
  <c r="C2318" i="7"/>
  <c r="D2318" i="7" s="1"/>
  <c r="C2319" i="7"/>
  <c r="D2319" i="7" s="1"/>
  <c r="C2320" i="7"/>
  <c r="C2321" i="7"/>
  <c r="D2321" i="7" s="1"/>
  <c r="C2322" i="7"/>
  <c r="D2322" i="7" s="1"/>
  <c r="C2323" i="7"/>
  <c r="D2323" i="7" s="1"/>
  <c r="C2324" i="7"/>
  <c r="C2325" i="7"/>
  <c r="D2325" i="7" s="1"/>
  <c r="C2326" i="7"/>
  <c r="D2326" i="7" s="1"/>
  <c r="C2327" i="7"/>
  <c r="D2327" i="7" s="1"/>
  <c r="C2328" i="7"/>
  <c r="C2329" i="7"/>
  <c r="D2329" i="7" s="1"/>
  <c r="C2330" i="7"/>
  <c r="D2330" i="7" s="1"/>
  <c r="C2331" i="7"/>
  <c r="D2331" i="7" s="1"/>
  <c r="C2332" i="7"/>
  <c r="C2333" i="7"/>
  <c r="D2333" i="7" s="1"/>
  <c r="C2334" i="7"/>
  <c r="D2334" i="7" s="1"/>
  <c r="C2335" i="7"/>
  <c r="D2335" i="7" s="1"/>
  <c r="C2336" i="7"/>
  <c r="C2337" i="7"/>
  <c r="D2337" i="7" s="1"/>
  <c r="C2338" i="7"/>
  <c r="D2338" i="7" s="1"/>
  <c r="C2339" i="7"/>
  <c r="D2339" i="7" s="1"/>
  <c r="C2340" i="7"/>
  <c r="C2341" i="7"/>
  <c r="D2341" i="7" s="1"/>
  <c r="C2342" i="7"/>
  <c r="D2342" i="7" s="1"/>
  <c r="C2343" i="7"/>
  <c r="D2343" i="7" s="1"/>
  <c r="C2344" i="7"/>
  <c r="C2345" i="7"/>
  <c r="D2345" i="7" s="1"/>
  <c r="C2346" i="7"/>
  <c r="D2346" i="7" s="1"/>
  <c r="C2347" i="7"/>
  <c r="D2347" i="7" s="1"/>
  <c r="C2348" i="7"/>
  <c r="C2349" i="7"/>
  <c r="D2349" i="7" s="1"/>
  <c r="C2350" i="7"/>
  <c r="D2350" i="7" s="1"/>
  <c r="C2351" i="7"/>
  <c r="D2351" i="7" s="1"/>
  <c r="C2352" i="7"/>
  <c r="C2353" i="7"/>
  <c r="D2353" i="7" s="1"/>
  <c r="C2354" i="7"/>
  <c r="D2354" i="7" s="1"/>
  <c r="C2355" i="7"/>
  <c r="D2355" i="7" s="1"/>
  <c r="C2356" i="7"/>
  <c r="C2357" i="7"/>
  <c r="D2357" i="7" s="1"/>
  <c r="C2358" i="7"/>
  <c r="D2358" i="7" s="1"/>
  <c r="C2359" i="7"/>
  <c r="D2359" i="7" s="1"/>
  <c r="C2360" i="7"/>
  <c r="C2361" i="7"/>
  <c r="D2361" i="7" s="1"/>
  <c r="C2362" i="7"/>
  <c r="D2362" i="7" s="1"/>
  <c r="C2363" i="7"/>
  <c r="D2363" i="7" s="1"/>
  <c r="C2364" i="7"/>
  <c r="C2365" i="7"/>
  <c r="D2365" i="7" s="1"/>
  <c r="C2366" i="7"/>
  <c r="D2366" i="7" s="1"/>
  <c r="C2367" i="7"/>
  <c r="D2367" i="7" s="1"/>
  <c r="C2368" i="7"/>
  <c r="C2369" i="7"/>
  <c r="D2369" i="7" s="1"/>
  <c r="C2370" i="7"/>
  <c r="D2370" i="7" s="1"/>
  <c r="C2371" i="7"/>
  <c r="D2371" i="7" s="1"/>
  <c r="C2372" i="7"/>
  <c r="C2373" i="7"/>
  <c r="D2373" i="7" s="1"/>
  <c r="C2374" i="7"/>
  <c r="D2374" i="7" s="1"/>
  <c r="C2375" i="7"/>
  <c r="D2375" i="7" s="1"/>
  <c r="C2376" i="7"/>
  <c r="C2377" i="7"/>
  <c r="D2377" i="7" s="1"/>
  <c r="C2378" i="7"/>
  <c r="D2378" i="7" s="1"/>
  <c r="C2379" i="7"/>
  <c r="D2379" i="7" s="1"/>
  <c r="C2380" i="7"/>
  <c r="C2381" i="7"/>
  <c r="D2381" i="7" s="1"/>
  <c r="C2382" i="7"/>
  <c r="D2382" i="7" s="1"/>
  <c r="C2383" i="7"/>
  <c r="D2383" i="7" s="1"/>
  <c r="C2384" i="7"/>
  <c r="C2385" i="7"/>
  <c r="D2385" i="7" s="1"/>
  <c r="C2386" i="7"/>
  <c r="D2386" i="7" s="1"/>
  <c r="C2387" i="7"/>
  <c r="D2387" i="7" s="1"/>
  <c r="C2388" i="7"/>
  <c r="C2389" i="7"/>
  <c r="D2389" i="7" s="1"/>
  <c r="C2390" i="7"/>
  <c r="D2390" i="7" s="1"/>
  <c r="C2391" i="7"/>
  <c r="D2391" i="7" s="1"/>
  <c r="C2392" i="7"/>
  <c r="C2393" i="7"/>
  <c r="D2393" i="7" s="1"/>
  <c r="C2394" i="7"/>
  <c r="D2394" i="7" s="1"/>
  <c r="C2395" i="7"/>
  <c r="D2395" i="7" s="1"/>
  <c r="C2396" i="7"/>
  <c r="C2397" i="7"/>
  <c r="D2397" i="7" s="1"/>
  <c r="C2398" i="7"/>
  <c r="D2398" i="7" s="1"/>
  <c r="C2399" i="7"/>
  <c r="D2399" i="7" s="1"/>
  <c r="C2400" i="7"/>
  <c r="C2401" i="7"/>
  <c r="D2401" i="7" s="1"/>
  <c r="C2402" i="7"/>
  <c r="D2402" i="7" s="1"/>
  <c r="C2403" i="7"/>
  <c r="D2403" i="7" s="1"/>
  <c r="C2404" i="7"/>
  <c r="C2405" i="7"/>
  <c r="D2405" i="7" s="1"/>
  <c r="C2406" i="7"/>
  <c r="D2406" i="7" s="1"/>
  <c r="C2407" i="7"/>
  <c r="D2407" i="7" s="1"/>
  <c r="C2408" i="7"/>
  <c r="C2409" i="7"/>
  <c r="D2409" i="7" s="1"/>
  <c r="C2410" i="7"/>
  <c r="D2410" i="7" s="1"/>
  <c r="C2411" i="7"/>
  <c r="D2411" i="7" s="1"/>
  <c r="C2412" i="7"/>
  <c r="C2413" i="7"/>
  <c r="D2413" i="7" s="1"/>
  <c r="C2414" i="7"/>
  <c r="D2414" i="7" s="1"/>
  <c r="C2415" i="7"/>
  <c r="D2415" i="7" s="1"/>
  <c r="C2416" i="7"/>
  <c r="C2417" i="7"/>
  <c r="D2417" i="7" s="1"/>
  <c r="C2418" i="7"/>
  <c r="D2418" i="7" s="1"/>
  <c r="C2419" i="7"/>
  <c r="D2419" i="7" s="1"/>
  <c r="C2420" i="7"/>
  <c r="C2421" i="7"/>
  <c r="D2421" i="7" s="1"/>
  <c r="C2422" i="7"/>
  <c r="D2422" i="7" s="1"/>
  <c r="C2423" i="7"/>
  <c r="D2423" i="7" s="1"/>
  <c r="C2424" i="7"/>
  <c r="C2425" i="7"/>
  <c r="D2425" i="7" s="1"/>
  <c r="C2426" i="7"/>
  <c r="D2426" i="7" s="1"/>
  <c r="C2427" i="7"/>
  <c r="D2427" i="7" s="1"/>
  <c r="C2428" i="7"/>
  <c r="C2429" i="7"/>
  <c r="D2429" i="7" s="1"/>
  <c r="C2430" i="7"/>
  <c r="D2430" i="7" s="1"/>
  <c r="C2431" i="7"/>
  <c r="D2431" i="7" s="1"/>
  <c r="C2432" i="7"/>
  <c r="C2433" i="7"/>
  <c r="D2433" i="7" s="1"/>
  <c r="C2434" i="7"/>
  <c r="D2434" i="7" s="1"/>
  <c r="C2435" i="7"/>
  <c r="D2435" i="7" s="1"/>
  <c r="C2436" i="7"/>
  <c r="C2437" i="7"/>
  <c r="D2437" i="7" s="1"/>
  <c r="C2438" i="7"/>
  <c r="D2438" i="7" s="1"/>
  <c r="C2439" i="7"/>
  <c r="D2439" i="7" s="1"/>
  <c r="C2440" i="7"/>
  <c r="C2441" i="7"/>
  <c r="D2441" i="7" s="1"/>
  <c r="C2442" i="7"/>
  <c r="D2442" i="7" s="1"/>
  <c r="C2443" i="7"/>
  <c r="D2443" i="7" s="1"/>
  <c r="C2444" i="7"/>
  <c r="C2445" i="7"/>
  <c r="D2445" i="7" s="1"/>
  <c r="C2446" i="7"/>
  <c r="D2446" i="7" s="1"/>
  <c r="C2447" i="7"/>
  <c r="D2447" i="7" s="1"/>
  <c r="C2448" i="7"/>
  <c r="C2449" i="7"/>
  <c r="D2449" i="7" s="1"/>
  <c r="C2450" i="7"/>
  <c r="D2450" i="7" s="1"/>
  <c r="C2451" i="7"/>
  <c r="D2451" i="7" s="1"/>
  <c r="C2452" i="7"/>
  <c r="C2453" i="7"/>
  <c r="D2453" i="7" s="1"/>
  <c r="C2454" i="7"/>
  <c r="D2454" i="7" s="1"/>
  <c r="C2455" i="7"/>
  <c r="D2455" i="7" s="1"/>
  <c r="C2456" i="7"/>
  <c r="C2457" i="7"/>
  <c r="D2457" i="7" s="1"/>
  <c r="C2458" i="7"/>
  <c r="D2458" i="7" s="1"/>
  <c r="C2459" i="7"/>
  <c r="D2459" i="7" s="1"/>
  <c r="C2460" i="7"/>
  <c r="C2461" i="7"/>
  <c r="D2461" i="7" s="1"/>
  <c r="C2462" i="7"/>
  <c r="D2462" i="7" s="1"/>
  <c r="C2463" i="7"/>
  <c r="D2463" i="7" s="1"/>
  <c r="C2464" i="7"/>
  <c r="C2465" i="7"/>
  <c r="D2465" i="7" s="1"/>
  <c r="C2466" i="7"/>
  <c r="D2466" i="7" s="1"/>
  <c r="C2467" i="7"/>
  <c r="D2467" i="7" s="1"/>
  <c r="C2468" i="7"/>
  <c r="C2469" i="7"/>
  <c r="D2469" i="7" s="1"/>
  <c r="C2470" i="7"/>
  <c r="D2470" i="7" s="1"/>
  <c r="C2471" i="7"/>
  <c r="D2471" i="7" s="1"/>
  <c r="C2472" i="7"/>
  <c r="C2473" i="7"/>
  <c r="D2473" i="7" s="1"/>
  <c r="C2474" i="7"/>
  <c r="D2474" i="7" s="1"/>
  <c r="C2475" i="7"/>
  <c r="D2475" i="7" s="1"/>
  <c r="C2476" i="7"/>
  <c r="C2477" i="7"/>
  <c r="D2477" i="7" s="1"/>
  <c r="C2478" i="7"/>
  <c r="D2478" i="7" s="1"/>
  <c r="C2479" i="7"/>
  <c r="D2479" i="7" s="1"/>
  <c r="C2480" i="7"/>
  <c r="C2481" i="7"/>
  <c r="D2481" i="7" s="1"/>
  <c r="C2482" i="7"/>
  <c r="D2482" i="7" s="1"/>
  <c r="C2483" i="7"/>
  <c r="D2483" i="7" s="1"/>
  <c r="C2484" i="7"/>
  <c r="C2485" i="7"/>
  <c r="D2485" i="7" s="1"/>
  <c r="C2486" i="7"/>
  <c r="D2486" i="7" s="1"/>
  <c r="C2487" i="7"/>
  <c r="D2487" i="7" s="1"/>
  <c r="C2488" i="7"/>
  <c r="C2489" i="7"/>
  <c r="D2489" i="7" s="1"/>
  <c r="C2490" i="7"/>
  <c r="D2490" i="7" s="1"/>
  <c r="C2491" i="7"/>
  <c r="D2491" i="7" s="1"/>
  <c r="C2492" i="7"/>
  <c r="C2493" i="7"/>
  <c r="D2493" i="7" s="1"/>
  <c r="C2494" i="7"/>
  <c r="D2494" i="7" s="1"/>
  <c r="C2495" i="7"/>
  <c r="D2495" i="7" s="1"/>
  <c r="C2496" i="7"/>
  <c r="C2497" i="7"/>
  <c r="D2497" i="7" s="1"/>
  <c r="C2498" i="7"/>
  <c r="D2498" i="7" s="1"/>
  <c r="C2499" i="7"/>
  <c r="D2499" i="7" s="1"/>
  <c r="C2500" i="7"/>
  <c r="C2501" i="7"/>
  <c r="D2501" i="7" s="1"/>
  <c r="C2502" i="7"/>
  <c r="D2502" i="7" s="1"/>
  <c r="C2503" i="7"/>
  <c r="D2503" i="7" s="1"/>
  <c r="C2504" i="7"/>
  <c r="C2505" i="7"/>
  <c r="D2505" i="7" s="1"/>
  <c r="C2506" i="7"/>
  <c r="D2506" i="7" s="1"/>
  <c r="C2507" i="7"/>
  <c r="D2507" i="7" s="1"/>
  <c r="C2508" i="7"/>
  <c r="C2509" i="7"/>
  <c r="D2509" i="7" s="1"/>
  <c r="C2510" i="7"/>
  <c r="D2510" i="7" s="1"/>
  <c r="C2511" i="7"/>
  <c r="D2511" i="7" s="1"/>
  <c r="C2512" i="7"/>
  <c r="C2513" i="7"/>
  <c r="D2513" i="7" s="1"/>
  <c r="C2514" i="7"/>
  <c r="D2514" i="7" s="1"/>
  <c r="C2515" i="7"/>
  <c r="D2515" i="7" s="1"/>
  <c r="C2516" i="7"/>
  <c r="C2517" i="7"/>
  <c r="D2517" i="7" s="1"/>
  <c r="C2518" i="7"/>
  <c r="D2518" i="7" s="1"/>
  <c r="C2519" i="7"/>
  <c r="D2519" i="7" s="1"/>
  <c r="C2520" i="7"/>
  <c r="C2521" i="7"/>
  <c r="D2521" i="7" s="1"/>
  <c r="C2522" i="7"/>
  <c r="D2522" i="7" s="1"/>
  <c r="C2523" i="7"/>
  <c r="D2523" i="7" s="1"/>
  <c r="C2524" i="7"/>
  <c r="C2525" i="7"/>
  <c r="D2525" i="7" s="1"/>
  <c r="C2526" i="7"/>
  <c r="D2526" i="7" s="1"/>
  <c r="C2527" i="7"/>
  <c r="D2527" i="7" s="1"/>
  <c r="C2528" i="7"/>
  <c r="C2529" i="7"/>
  <c r="D2529" i="7" s="1"/>
  <c r="C2530" i="7"/>
  <c r="D2530" i="7" s="1"/>
  <c r="C2531" i="7"/>
  <c r="D2531" i="7" s="1"/>
  <c r="C2532" i="7"/>
  <c r="C2533" i="7"/>
  <c r="D2533" i="7" s="1"/>
  <c r="C2534" i="7"/>
  <c r="D2534" i="7" s="1"/>
  <c r="C2535" i="7"/>
  <c r="D2535" i="7" s="1"/>
  <c r="C2536" i="7"/>
  <c r="C2537" i="7"/>
  <c r="D2537" i="7" s="1"/>
  <c r="C2538" i="7"/>
  <c r="D2538" i="7" s="1"/>
  <c r="C2539" i="7"/>
  <c r="D2539" i="7" s="1"/>
  <c r="C2540" i="7"/>
  <c r="C2541" i="7"/>
  <c r="D2541" i="7" s="1"/>
  <c r="C2542" i="7"/>
  <c r="D2542" i="7" s="1"/>
  <c r="C2543" i="7"/>
  <c r="D2543" i="7" s="1"/>
  <c r="C2544" i="7"/>
  <c r="C2545" i="7"/>
  <c r="D2545" i="7" s="1"/>
  <c r="C2546" i="7"/>
  <c r="D2546" i="7" s="1"/>
  <c r="C2547" i="7"/>
  <c r="D2547" i="7" s="1"/>
  <c r="C2548" i="7"/>
  <c r="C2549" i="7"/>
  <c r="D2549" i="7" s="1"/>
  <c r="C2550" i="7"/>
  <c r="D2550" i="7" s="1"/>
  <c r="C2551" i="7"/>
  <c r="D2551" i="7" s="1"/>
  <c r="C2552" i="7"/>
  <c r="C2553" i="7"/>
  <c r="D2553" i="7" s="1"/>
  <c r="C2554" i="7"/>
  <c r="D2554" i="7" s="1"/>
  <c r="C2555" i="7"/>
  <c r="D2555" i="7" s="1"/>
  <c r="C2556" i="7"/>
  <c r="C2557" i="7"/>
  <c r="D2557" i="7" s="1"/>
  <c r="C2558" i="7"/>
  <c r="D2558" i="7" s="1"/>
  <c r="C2559" i="7"/>
  <c r="D2559" i="7" s="1"/>
  <c r="C2560" i="7"/>
  <c r="C2561" i="7"/>
  <c r="D2561" i="7" s="1"/>
  <c r="C2562" i="7"/>
  <c r="D2562" i="7" s="1"/>
  <c r="C2563" i="7"/>
  <c r="D2563" i="7" s="1"/>
  <c r="C2564" i="7"/>
  <c r="C2565" i="7"/>
  <c r="D2565" i="7" s="1"/>
  <c r="C2566" i="7"/>
  <c r="D2566" i="7" s="1"/>
  <c r="C2567" i="7"/>
  <c r="D2567" i="7" s="1"/>
  <c r="C2568" i="7"/>
  <c r="C2569" i="7"/>
  <c r="D2569" i="7" s="1"/>
  <c r="C2570" i="7"/>
  <c r="D2570" i="7" s="1"/>
  <c r="C2571" i="7"/>
  <c r="D2571" i="7" s="1"/>
  <c r="C2572" i="7"/>
  <c r="C2573" i="7"/>
  <c r="D2573" i="7" s="1"/>
  <c r="C2574" i="7"/>
  <c r="D2574" i="7" s="1"/>
  <c r="C2575" i="7"/>
  <c r="D2575" i="7" s="1"/>
  <c r="C2576" i="7"/>
  <c r="C2577" i="7"/>
  <c r="D2577" i="7" s="1"/>
  <c r="C2578" i="7"/>
  <c r="D2578" i="7" s="1"/>
  <c r="C2579" i="7"/>
  <c r="D2579" i="7" s="1"/>
  <c r="C2580" i="7"/>
  <c r="C2581" i="7"/>
  <c r="D2581" i="7" s="1"/>
  <c r="C2582" i="7"/>
  <c r="D2582" i="7" s="1"/>
  <c r="C2583" i="7"/>
  <c r="D2583" i="7" s="1"/>
  <c r="C2584" i="7"/>
  <c r="C2585" i="7"/>
  <c r="D2585" i="7" s="1"/>
  <c r="C2586" i="7"/>
  <c r="D2586" i="7" s="1"/>
  <c r="C2587" i="7"/>
  <c r="D2587" i="7" s="1"/>
  <c r="C2588" i="7"/>
  <c r="C2589" i="7"/>
  <c r="D2589" i="7" s="1"/>
  <c r="C2590" i="7"/>
  <c r="D2590" i="7" s="1"/>
  <c r="C2591" i="7"/>
  <c r="D2591" i="7" s="1"/>
  <c r="C2592" i="7"/>
  <c r="C2593" i="7"/>
  <c r="D2593" i="7" s="1"/>
  <c r="C2594" i="7"/>
  <c r="D2594" i="7" s="1"/>
  <c r="C2595" i="7"/>
  <c r="D2595" i="7" s="1"/>
  <c r="C2596" i="7"/>
  <c r="C2597" i="7"/>
  <c r="D2597" i="7" s="1"/>
  <c r="C2598" i="7"/>
  <c r="D2598" i="7" s="1"/>
  <c r="C2599" i="7"/>
  <c r="D2599" i="7" s="1"/>
  <c r="C2600" i="7"/>
  <c r="C2601" i="7"/>
  <c r="D2601" i="7" s="1"/>
  <c r="C2602" i="7"/>
  <c r="D2602" i="7" s="1"/>
  <c r="C2603" i="7"/>
  <c r="D2603" i="7" s="1"/>
  <c r="C2604" i="7"/>
  <c r="C2605" i="7"/>
  <c r="D2605" i="7" s="1"/>
  <c r="C2606" i="7"/>
  <c r="D2606" i="7" s="1"/>
  <c r="C2607" i="7"/>
  <c r="D2607" i="7" s="1"/>
  <c r="C2608" i="7"/>
  <c r="C2609" i="7"/>
  <c r="D2609" i="7" s="1"/>
  <c r="C2610" i="7"/>
  <c r="D2610" i="7" s="1"/>
  <c r="C2611" i="7"/>
  <c r="D2611" i="7" s="1"/>
  <c r="C2612" i="7"/>
  <c r="C2613" i="7"/>
  <c r="D2613" i="7" s="1"/>
  <c r="C2614" i="7"/>
  <c r="D2614" i="7" s="1"/>
  <c r="C2615" i="7"/>
  <c r="D2615" i="7" s="1"/>
  <c r="C2616" i="7"/>
  <c r="C2617" i="7"/>
  <c r="D2617" i="7" s="1"/>
  <c r="C2618" i="7"/>
  <c r="D2618" i="7" s="1"/>
  <c r="C2619" i="7"/>
  <c r="D2619" i="7" s="1"/>
  <c r="C2620" i="7"/>
  <c r="C2621" i="7"/>
  <c r="D2621" i="7" s="1"/>
  <c r="C2622" i="7"/>
  <c r="D2622" i="7" s="1"/>
  <c r="C2623" i="7"/>
  <c r="D2623" i="7" s="1"/>
  <c r="C2624" i="7"/>
  <c r="C2625" i="7"/>
  <c r="D2625" i="7" s="1"/>
  <c r="C2626" i="7"/>
  <c r="D2626" i="7" s="1"/>
  <c r="C2627" i="7"/>
  <c r="D2627" i="7" s="1"/>
  <c r="C2628" i="7"/>
  <c r="C2629" i="7"/>
  <c r="D2629" i="7" s="1"/>
  <c r="C2630" i="7"/>
  <c r="D2630" i="7" s="1"/>
  <c r="C2631" i="7"/>
  <c r="D2631" i="7" s="1"/>
  <c r="C2632" i="7"/>
  <c r="C2633" i="7"/>
  <c r="D2633" i="7" s="1"/>
  <c r="C2634" i="7"/>
  <c r="D2634" i="7" s="1"/>
  <c r="C2635" i="7"/>
  <c r="D2635" i="7" s="1"/>
  <c r="C2636" i="7"/>
  <c r="C2637" i="7"/>
  <c r="D2637" i="7" s="1"/>
  <c r="C2638" i="7"/>
  <c r="D2638" i="7" s="1"/>
  <c r="C2639" i="7"/>
  <c r="D2639" i="7" s="1"/>
  <c r="C2640" i="7"/>
  <c r="C2641" i="7"/>
  <c r="D2641" i="7" s="1"/>
  <c r="C2642" i="7"/>
  <c r="D2642" i="7" s="1"/>
  <c r="C2643" i="7"/>
  <c r="D2643" i="7" s="1"/>
  <c r="C2644" i="7"/>
  <c r="C2645" i="7"/>
  <c r="D2645" i="7" s="1"/>
  <c r="C2646" i="7"/>
  <c r="D2646" i="7" s="1"/>
  <c r="C2647" i="7"/>
  <c r="D2647" i="7" s="1"/>
  <c r="C2648" i="7"/>
  <c r="C2649" i="7"/>
  <c r="D2649" i="7" s="1"/>
  <c r="C2650" i="7"/>
  <c r="D2650" i="7" s="1"/>
  <c r="C2651" i="7"/>
  <c r="D2651" i="7" s="1"/>
  <c r="C2652" i="7"/>
  <c r="C2653" i="7"/>
  <c r="D2653" i="7" s="1"/>
  <c r="C2654" i="7"/>
  <c r="D2654" i="7" s="1"/>
  <c r="C2655" i="7"/>
  <c r="D2655" i="7" s="1"/>
  <c r="C2656" i="7"/>
  <c r="C2657" i="7"/>
  <c r="D2657" i="7" s="1"/>
  <c r="C2658" i="7"/>
  <c r="D2658" i="7" s="1"/>
  <c r="C2659" i="7"/>
  <c r="D2659" i="7" s="1"/>
  <c r="C2660" i="7"/>
  <c r="C2661" i="7"/>
  <c r="D2661" i="7" s="1"/>
  <c r="C2662" i="7"/>
  <c r="D2662" i="7" s="1"/>
  <c r="C2663" i="7"/>
  <c r="D2663" i="7" s="1"/>
  <c r="C2664" i="7"/>
  <c r="C2665" i="7"/>
  <c r="D2665" i="7" s="1"/>
  <c r="C2666" i="7"/>
  <c r="D2666" i="7" s="1"/>
  <c r="C2667" i="7"/>
  <c r="D2667" i="7" s="1"/>
  <c r="C2668" i="7"/>
  <c r="C2669" i="7"/>
  <c r="D2669" i="7" s="1"/>
  <c r="C2670" i="7"/>
  <c r="D2670" i="7" s="1"/>
  <c r="C2671" i="7"/>
  <c r="D2671" i="7" s="1"/>
  <c r="C2672" i="7"/>
  <c r="C2673" i="7"/>
  <c r="D2673" i="7" s="1"/>
  <c r="C2674" i="7"/>
  <c r="D2674" i="7" s="1"/>
  <c r="C2675" i="7"/>
  <c r="D2675" i="7" s="1"/>
  <c r="C2676" i="7"/>
  <c r="C2677" i="7"/>
  <c r="D2677" i="7" s="1"/>
  <c r="C2678" i="7"/>
  <c r="D2678" i="7" s="1"/>
  <c r="C2679" i="7"/>
  <c r="D2679" i="7" s="1"/>
  <c r="C2680" i="7"/>
  <c r="C2681" i="7"/>
  <c r="D2681" i="7" s="1"/>
  <c r="C2682" i="7"/>
  <c r="D2682" i="7" s="1"/>
  <c r="C2683" i="7"/>
  <c r="D2683" i="7" s="1"/>
  <c r="C2684" i="7"/>
  <c r="C2685" i="7"/>
  <c r="D2685" i="7" s="1"/>
  <c r="C2686" i="7"/>
  <c r="D2686" i="7" s="1"/>
  <c r="C2687" i="7"/>
  <c r="D2687" i="7" s="1"/>
  <c r="C2688" i="7"/>
  <c r="C2689" i="7"/>
  <c r="D2689" i="7" s="1"/>
  <c r="C2690" i="7"/>
  <c r="D2690" i="7" s="1"/>
  <c r="C2691" i="7"/>
  <c r="D2691" i="7" s="1"/>
  <c r="C2692" i="7"/>
  <c r="C2693" i="7"/>
  <c r="D2693" i="7" s="1"/>
  <c r="C2694" i="7"/>
  <c r="D2694" i="7" s="1"/>
  <c r="C2695" i="7"/>
  <c r="D2695" i="7" s="1"/>
  <c r="C2696" i="7"/>
  <c r="C2697" i="7"/>
  <c r="D2697" i="7" s="1"/>
  <c r="C2698" i="7"/>
  <c r="D2698" i="7" s="1"/>
  <c r="C2699" i="7"/>
  <c r="D2699" i="7" s="1"/>
  <c r="C2700" i="7"/>
  <c r="C2701" i="7"/>
  <c r="D2701" i="7" s="1"/>
  <c r="C2702" i="7"/>
  <c r="D2702" i="7" s="1"/>
  <c r="C2703" i="7"/>
  <c r="D2703" i="7" s="1"/>
  <c r="C2704" i="7"/>
  <c r="C2705" i="7"/>
  <c r="D2705" i="7" s="1"/>
  <c r="C2706" i="7"/>
  <c r="D2706" i="7" s="1"/>
  <c r="C2707" i="7"/>
  <c r="D2707" i="7" s="1"/>
  <c r="C2708" i="7"/>
  <c r="C2709" i="7"/>
  <c r="D2709" i="7" s="1"/>
  <c r="C2710" i="7"/>
  <c r="D2710" i="7" s="1"/>
  <c r="C2711" i="7"/>
  <c r="D2711" i="7" s="1"/>
  <c r="C2712" i="7"/>
  <c r="C2713" i="7"/>
  <c r="D2713" i="7" s="1"/>
  <c r="C2714" i="7"/>
  <c r="D2714" i="7" s="1"/>
  <c r="C2715" i="7"/>
  <c r="D2715" i="7" s="1"/>
  <c r="C2716" i="7"/>
  <c r="C2717" i="7"/>
  <c r="D2717" i="7" s="1"/>
  <c r="C2718" i="7"/>
  <c r="D2718" i="7" s="1"/>
  <c r="C2719" i="7"/>
  <c r="D2719" i="7" s="1"/>
  <c r="C2720" i="7"/>
  <c r="C2721" i="7"/>
  <c r="D2721" i="7" s="1"/>
  <c r="C2722" i="7"/>
  <c r="D2722" i="7" s="1"/>
  <c r="C2723" i="7"/>
  <c r="D2723" i="7" s="1"/>
  <c r="C2724" i="7"/>
  <c r="C2725" i="7"/>
  <c r="D2725" i="7" s="1"/>
  <c r="C2726" i="7"/>
  <c r="D2726" i="7" s="1"/>
  <c r="C2727" i="7"/>
  <c r="D2727" i="7" s="1"/>
  <c r="C2728" i="7"/>
  <c r="C2729" i="7"/>
  <c r="D2729" i="7" s="1"/>
  <c r="C2730" i="7"/>
  <c r="D2730" i="7" s="1"/>
  <c r="C2731" i="7"/>
  <c r="D2731" i="7" s="1"/>
  <c r="C2732" i="7"/>
  <c r="C2733" i="7"/>
  <c r="D2733" i="7" s="1"/>
  <c r="C2734" i="7"/>
  <c r="D2734" i="7" s="1"/>
  <c r="C2735" i="7"/>
  <c r="D2735" i="7" s="1"/>
  <c r="C2736" i="7"/>
  <c r="C2737" i="7"/>
  <c r="D2737" i="7" s="1"/>
  <c r="C2738" i="7"/>
  <c r="D2738" i="7" s="1"/>
  <c r="C2739" i="7"/>
  <c r="D2739" i="7" s="1"/>
  <c r="C2740" i="7"/>
  <c r="C2741" i="7"/>
  <c r="D2741" i="7" s="1"/>
  <c r="C2742" i="7"/>
  <c r="D2742" i="7" s="1"/>
  <c r="C2743" i="7"/>
  <c r="D2743" i="7" s="1"/>
  <c r="C2744" i="7"/>
  <c r="C2745" i="7"/>
  <c r="D2745" i="7" s="1"/>
  <c r="C2746" i="7"/>
  <c r="D2746" i="7" s="1"/>
  <c r="C2747" i="7"/>
  <c r="D2747" i="7" s="1"/>
  <c r="C2748" i="7"/>
  <c r="C2749" i="7"/>
  <c r="D2749" i="7" s="1"/>
  <c r="C2750" i="7"/>
  <c r="D2750" i="7" s="1"/>
  <c r="C2751" i="7"/>
  <c r="D2751" i="7" s="1"/>
  <c r="C2752" i="7"/>
  <c r="C2753" i="7"/>
  <c r="D2753" i="7" s="1"/>
  <c r="C2754" i="7"/>
  <c r="D2754" i="7" s="1"/>
  <c r="C2755" i="7"/>
  <c r="D2755" i="7" s="1"/>
  <c r="C2756" i="7"/>
  <c r="C2757" i="7"/>
  <c r="D2757" i="7" s="1"/>
  <c r="C2758" i="7"/>
  <c r="D2758" i="7" s="1"/>
  <c r="C2759" i="7"/>
  <c r="D2759" i="7" s="1"/>
  <c r="C2760" i="7"/>
  <c r="C2761" i="7"/>
  <c r="D2761" i="7" s="1"/>
  <c r="C2762" i="7"/>
  <c r="D2762" i="7" s="1"/>
  <c r="C2763" i="7"/>
  <c r="D2763" i="7" s="1"/>
  <c r="C2764" i="7"/>
  <c r="C2765" i="7"/>
  <c r="D2765" i="7" s="1"/>
  <c r="C2766" i="7"/>
  <c r="D2766" i="7" s="1"/>
  <c r="C2767" i="7"/>
  <c r="D2767" i="7" s="1"/>
  <c r="C2768" i="7"/>
  <c r="C2769" i="7"/>
  <c r="D2769" i="7" s="1"/>
  <c r="C2770" i="7"/>
  <c r="D2770" i="7" s="1"/>
  <c r="C2771" i="7"/>
  <c r="D2771" i="7" s="1"/>
  <c r="C2772" i="7"/>
  <c r="C2773" i="7"/>
  <c r="D2773" i="7" s="1"/>
  <c r="C2774" i="7"/>
  <c r="D2774" i="7" s="1"/>
  <c r="C2775" i="7"/>
  <c r="D2775" i="7" s="1"/>
  <c r="C2776" i="7"/>
  <c r="C2777" i="7"/>
  <c r="D2777" i="7" s="1"/>
  <c r="C2778" i="7"/>
  <c r="D2778" i="7" s="1"/>
  <c r="C2779" i="7"/>
  <c r="D2779" i="7" s="1"/>
  <c r="C2780" i="7"/>
  <c r="C2781" i="7"/>
  <c r="D2781" i="7" s="1"/>
  <c r="C2782" i="7"/>
  <c r="D2782" i="7" s="1"/>
  <c r="C2783" i="7"/>
  <c r="D2783" i="7" s="1"/>
  <c r="C2784" i="7"/>
  <c r="C2785" i="7"/>
  <c r="D2785" i="7" s="1"/>
  <c r="C2786" i="7"/>
  <c r="D2786" i="7" s="1"/>
  <c r="C2787" i="7"/>
  <c r="D2787" i="7" s="1"/>
  <c r="C2788" i="7"/>
  <c r="C2789" i="7"/>
  <c r="D2789" i="7" s="1"/>
  <c r="C2790" i="7"/>
  <c r="D2790" i="7" s="1"/>
  <c r="C2791" i="7"/>
  <c r="D2791" i="7" s="1"/>
  <c r="C2792" i="7"/>
  <c r="C2793" i="7"/>
  <c r="D2793" i="7" s="1"/>
  <c r="C2794" i="7"/>
  <c r="D2794" i="7" s="1"/>
  <c r="C2795" i="7"/>
  <c r="D2795" i="7" s="1"/>
  <c r="C2796" i="7"/>
  <c r="C2797" i="7"/>
  <c r="D2797" i="7" s="1"/>
  <c r="C2798" i="7"/>
  <c r="D2798" i="7" s="1"/>
  <c r="C2799" i="7"/>
  <c r="D2799" i="7" s="1"/>
  <c r="C2800" i="7"/>
  <c r="C2801" i="7"/>
  <c r="D2801" i="7" s="1"/>
  <c r="C2802" i="7"/>
  <c r="D2802" i="7" s="1"/>
  <c r="C2803" i="7"/>
  <c r="D2803" i="7" s="1"/>
  <c r="C2804" i="7"/>
  <c r="C2805" i="7"/>
  <c r="D2805" i="7" s="1"/>
  <c r="C2806" i="7"/>
  <c r="D2806" i="7" s="1"/>
  <c r="C2807" i="7"/>
  <c r="D2807" i="7" s="1"/>
  <c r="C2808" i="7"/>
  <c r="C2809" i="7"/>
  <c r="D2809" i="7" s="1"/>
  <c r="C2810" i="7"/>
  <c r="D2810" i="7" s="1"/>
  <c r="C2811" i="7"/>
  <c r="D2811" i="7" s="1"/>
  <c r="C2812" i="7"/>
  <c r="C2813" i="7"/>
  <c r="D2813" i="7" s="1"/>
  <c r="C2814" i="7"/>
  <c r="D2814" i="7" s="1"/>
  <c r="C2815" i="7"/>
  <c r="D2815" i="7" s="1"/>
  <c r="C2816" i="7"/>
  <c r="C2817" i="7"/>
  <c r="D2817" i="7" s="1"/>
  <c r="C2818" i="7"/>
  <c r="D2818" i="7" s="1"/>
  <c r="C2819" i="7"/>
  <c r="D2819" i="7" s="1"/>
  <c r="C2820" i="7"/>
  <c r="C2821" i="7"/>
  <c r="D2821" i="7" s="1"/>
  <c r="C2822" i="7"/>
  <c r="D2822" i="7" s="1"/>
  <c r="C2823" i="7"/>
  <c r="D2823" i="7" s="1"/>
  <c r="C2824" i="7"/>
  <c r="C2825" i="7"/>
  <c r="D2825" i="7" s="1"/>
  <c r="C2826" i="7"/>
  <c r="D2826" i="7" s="1"/>
  <c r="C2827" i="7"/>
  <c r="D2827" i="7" s="1"/>
  <c r="C2828" i="7"/>
  <c r="C2829" i="7"/>
  <c r="D2829" i="7" s="1"/>
  <c r="C2830" i="7"/>
  <c r="D2830" i="7" s="1"/>
  <c r="C2831" i="7"/>
  <c r="D2831" i="7" s="1"/>
  <c r="C2832" i="7"/>
  <c r="C2833" i="7"/>
  <c r="D2833" i="7" s="1"/>
  <c r="C2834" i="7"/>
  <c r="D2834" i="7" s="1"/>
  <c r="C2835" i="7"/>
  <c r="D2835" i="7" s="1"/>
  <c r="C2836" i="7"/>
  <c r="C2837" i="7"/>
  <c r="D2837" i="7" s="1"/>
  <c r="C2838" i="7"/>
  <c r="D2838" i="7" s="1"/>
  <c r="C2839" i="7"/>
  <c r="D2839" i="7" s="1"/>
  <c r="C2840" i="7"/>
  <c r="C2841" i="7"/>
  <c r="D2841" i="7" s="1"/>
  <c r="C2842" i="7"/>
  <c r="D2842" i="7" s="1"/>
  <c r="C2843" i="7"/>
  <c r="D2843" i="7" s="1"/>
  <c r="C2844" i="7"/>
  <c r="C2845" i="7"/>
  <c r="D2845" i="7" s="1"/>
  <c r="C2846" i="7"/>
  <c r="D2846" i="7" s="1"/>
  <c r="C2847" i="7"/>
  <c r="D2847" i="7" s="1"/>
  <c r="C2848" i="7"/>
  <c r="C2849" i="7"/>
  <c r="D2849" i="7" s="1"/>
  <c r="C2850" i="7"/>
  <c r="D2850" i="7" s="1"/>
  <c r="C2851" i="7"/>
  <c r="D2851" i="7" s="1"/>
  <c r="C2852" i="7"/>
  <c r="C2853" i="7"/>
  <c r="D2853" i="7" s="1"/>
  <c r="C2854" i="7"/>
  <c r="D2854" i="7" s="1"/>
  <c r="C2855" i="7"/>
  <c r="D2855" i="7" s="1"/>
  <c r="C2856" i="7"/>
  <c r="C2857" i="7"/>
  <c r="D2857" i="7" s="1"/>
  <c r="C2858" i="7"/>
  <c r="D2858" i="7" s="1"/>
  <c r="C2859" i="7"/>
  <c r="D2859" i="7" s="1"/>
  <c r="C2860" i="7"/>
  <c r="C2861" i="7"/>
  <c r="D2861" i="7" s="1"/>
  <c r="C2862" i="7"/>
  <c r="D2862" i="7" s="1"/>
  <c r="C2863" i="7"/>
  <c r="D2863" i="7" s="1"/>
  <c r="C2864" i="7"/>
  <c r="C2865" i="7"/>
  <c r="D2865" i="7" s="1"/>
  <c r="C2866" i="7"/>
  <c r="D2866" i="7" s="1"/>
  <c r="C2867" i="7"/>
  <c r="D2867" i="7" s="1"/>
  <c r="C2868" i="7"/>
  <c r="C2869" i="7"/>
  <c r="D2869" i="7" s="1"/>
  <c r="C2870" i="7"/>
  <c r="D2870" i="7" s="1"/>
  <c r="C2871" i="7"/>
  <c r="D2871" i="7" s="1"/>
  <c r="C2872" i="7"/>
  <c r="C2873" i="7"/>
  <c r="D2873" i="7" s="1"/>
  <c r="C2874" i="7"/>
  <c r="D2874" i="7" s="1"/>
  <c r="C2875" i="7"/>
  <c r="D2875" i="7" s="1"/>
  <c r="C2876" i="7"/>
  <c r="C2877" i="7"/>
  <c r="D2877" i="7" s="1"/>
  <c r="C2878" i="7"/>
  <c r="D2878" i="7" s="1"/>
  <c r="C2879" i="7"/>
  <c r="D2879" i="7" s="1"/>
  <c r="C2880" i="7"/>
  <c r="C2881" i="7"/>
  <c r="D2881" i="7" s="1"/>
  <c r="C2882" i="7"/>
  <c r="D2882" i="7" s="1"/>
  <c r="C2883" i="7"/>
  <c r="D2883" i="7" s="1"/>
  <c r="C2884" i="7"/>
  <c r="C2885" i="7"/>
  <c r="D2885" i="7" s="1"/>
  <c r="C2886" i="7"/>
  <c r="D2886" i="7" s="1"/>
  <c r="C2887" i="7"/>
  <c r="D2887" i="7" s="1"/>
  <c r="C2888" i="7"/>
  <c r="C2889" i="7"/>
  <c r="D2889" i="7" s="1"/>
  <c r="C2890" i="7"/>
  <c r="D2890" i="7" s="1"/>
  <c r="C2891" i="7"/>
  <c r="D2891" i="7" s="1"/>
  <c r="C2892" i="7"/>
  <c r="C2893" i="7"/>
  <c r="D2893" i="7" s="1"/>
  <c r="C2894" i="7"/>
  <c r="D2894" i="7" s="1"/>
  <c r="C2895" i="7"/>
  <c r="D2895" i="7" s="1"/>
  <c r="C2896" i="7"/>
  <c r="C2897" i="7"/>
  <c r="D2897" i="7" s="1"/>
  <c r="C2898" i="7"/>
  <c r="D2898" i="7" s="1"/>
  <c r="C2899" i="7"/>
  <c r="D2899" i="7" s="1"/>
  <c r="C2900" i="7"/>
  <c r="C2901" i="7"/>
  <c r="D2901" i="7" s="1"/>
  <c r="C2902" i="7"/>
  <c r="D2902" i="7" s="1"/>
  <c r="C2903" i="7"/>
  <c r="D2903" i="7" s="1"/>
  <c r="C2904" i="7"/>
  <c r="C2905" i="7"/>
  <c r="D2905" i="7" s="1"/>
  <c r="C2906" i="7"/>
  <c r="D2906" i="7" s="1"/>
  <c r="C2907" i="7"/>
  <c r="D2907" i="7" s="1"/>
  <c r="C2908" i="7"/>
  <c r="C2909" i="7"/>
  <c r="D2909" i="7" s="1"/>
  <c r="C2910" i="7"/>
  <c r="D2910" i="7" s="1"/>
  <c r="C2911" i="7"/>
  <c r="D2911" i="7" s="1"/>
  <c r="C2912" i="7"/>
  <c r="C2913" i="7"/>
  <c r="D2913" i="7" s="1"/>
  <c r="C2914" i="7"/>
  <c r="D2914" i="7" s="1"/>
  <c r="C2915" i="7"/>
  <c r="D2915" i="7" s="1"/>
  <c r="C2916" i="7"/>
  <c r="C2917" i="7"/>
  <c r="D2917" i="7" s="1"/>
  <c r="C2918" i="7"/>
  <c r="D2918" i="7" s="1"/>
  <c r="C2919" i="7"/>
  <c r="D2919" i="7" s="1"/>
  <c r="C2920" i="7"/>
  <c r="C2921" i="7"/>
  <c r="D2921" i="7" s="1"/>
  <c r="C2922" i="7"/>
  <c r="D2922" i="7" s="1"/>
  <c r="C2923" i="7"/>
  <c r="D2923" i="7" s="1"/>
  <c r="C2924" i="7"/>
  <c r="C2925" i="7"/>
  <c r="D2925" i="7" s="1"/>
  <c r="C2926" i="7"/>
  <c r="D2926" i="7" s="1"/>
  <c r="C2927" i="7"/>
  <c r="D2927" i="7" s="1"/>
  <c r="C2928" i="7"/>
  <c r="C2929" i="7"/>
  <c r="D2929" i="7" s="1"/>
  <c r="C2930" i="7"/>
  <c r="D2930" i="7" s="1"/>
  <c r="C2931" i="7"/>
  <c r="D2931" i="7" s="1"/>
  <c r="C2932" i="7"/>
  <c r="C2933" i="7"/>
  <c r="D2933" i="7" s="1"/>
  <c r="C2934" i="7"/>
  <c r="D2934" i="7" s="1"/>
  <c r="C2935" i="7"/>
  <c r="D2935" i="7" s="1"/>
  <c r="C2936" i="7"/>
  <c r="C2937" i="7"/>
  <c r="D2937" i="7" s="1"/>
  <c r="C2938" i="7"/>
  <c r="D2938" i="7" s="1"/>
  <c r="C2939" i="7"/>
  <c r="D2939" i="7" s="1"/>
  <c r="C2940" i="7"/>
  <c r="C2941" i="7"/>
  <c r="D2941" i="7" s="1"/>
  <c r="C2942" i="7"/>
  <c r="D2942" i="7" s="1"/>
  <c r="C2943" i="7"/>
  <c r="D2943" i="7" s="1"/>
  <c r="C2944" i="7"/>
  <c r="C2945" i="7"/>
  <c r="D2945" i="7" s="1"/>
  <c r="C2946" i="7"/>
  <c r="D2946" i="7" s="1"/>
  <c r="C2947" i="7"/>
  <c r="D2947" i="7" s="1"/>
  <c r="C2948" i="7"/>
  <c r="C2949" i="7"/>
  <c r="D2949" i="7" s="1"/>
  <c r="C2950" i="7"/>
  <c r="D2950" i="7" s="1"/>
  <c r="C2951" i="7"/>
  <c r="D2951" i="7" s="1"/>
  <c r="C2952" i="7"/>
  <c r="C2953" i="7"/>
  <c r="D2953" i="7" s="1"/>
  <c r="C2954" i="7"/>
  <c r="D2954" i="7" s="1"/>
  <c r="C2955" i="7"/>
  <c r="D2955" i="7" s="1"/>
  <c r="C2956" i="7"/>
  <c r="C2957" i="7"/>
  <c r="D2957" i="7" s="1"/>
  <c r="C2958" i="7"/>
  <c r="D2958" i="7" s="1"/>
  <c r="C2959" i="7"/>
  <c r="D2959" i="7" s="1"/>
  <c r="C2960" i="7"/>
  <c r="C2961" i="7"/>
  <c r="D2961" i="7" s="1"/>
  <c r="C2962" i="7"/>
  <c r="D2962" i="7" s="1"/>
  <c r="C2963" i="7"/>
  <c r="D2963" i="7" s="1"/>
  <c r="C2964" i="7"/>
  <c r="C2965" i="7"/>
  <c r="D2965" i="7" s="1"/>
  <c r="C2966" i="7"/>
  <c r="D2966" i="7" s="1"/>
  <c r="C2967" i="7"/>
  <c r="D2967" i="7" s="1"/>
  <c r="C2968" i="7"/>
  <c r="C2969" i="7"/>
  <c r="D2969" i="7" s="1"/>
  <c r="C2970" i="7"/>
  <c r="D2970" i="7" s="1"/>
  <c r="C2971" i="7"/>
  <c r="D2971" i="7" s="1"/>
  <c r="C2972" i="7"/>
  <c r="C2973" i="7"/>
  <c r="D2973" i="7" s="1"/>
  <c r="C2974" i="7"/>
  <c r="D2974" i="7" s="1"/>
  <c r="C2975" i="7"/>
  <c r="D2975" i="7" s="1"/>
  <c r="C2976" i="7"/>
  <c r="C2977" i="7"/>
  <c r="D2977" i="7" s="1"/>
  <c r="C2978" i="7"/>
  <c r="D2978" i="7" s="1"/>
  <c r="C2979" i="7"/>
  <c r="D2979" i="7" s="1"/>
  <c r="C2980" i="7"/>
  <c r="C2981" i="7"/>
  <c r="D2981" i="7" s="1"/>
  <c r="C2982" i="7"/>
  <c r="D2982" i="7" s="1"/>
  <c r="C2983" i="7"/>
  <c r="D2983" i="7" s="1"/>
  <c r="C2984" i="7"/>
  <c r="C2985" i="7"/>
  <c r="D2985" i="7" s="1"/>
  <c r="C2986" i="7"/>
  <c r="D2986" i="7" s="1"/>
  <c r="C2987" i="7"/>
  <c r="D2987" i="7" s="1"/>
  <c r="C2988" i="7"/>
  <c r="C2989" i="7"/>
  <c r="D2989" i="7" s="1"/>
  <c r="C2990" i="7"/>
  <c r="D2990" i="7" s="1"/>
  <c r="C2991" i="7"/>
  <c r="D2991" i="7" s="1"/>
  <c r="C2992" i="7"/>
  <c r="C2993" i="7"/>
  <c r="D2993" i="7" s="1"/>
  <c r="C2994" i="7"/>
  <c r="D2994" i="7" s="1"/>
  <c r="C2995" i="7"/>
  <c r="D2995" i="7" s="1"/>
  <c r="C2996" i="7"/>
  <c r="C2997" i="7"/>
  <c r="D2997" i="7" s="1"/>
  <c r="C2998" i="7"/>
  <c r="D2998" i="7" s="1"/>
  <c r="C2999" i="7"/>
  <c r="D2999" i="7" s="1"/>
  <c r="C3000" i="7"/>
  <c r="C3001" i="7"/>
  <c r="D3001" i="7" s="1"/>
  <c r="C3002" i="7"/>
  <c r="D3002" i="7" s="1"/>
  <c r="C3003" i="7"/>
  <c r="D3003" i="7" s="1"/>
  <c r="C3004" i="7"/>
  <c r="C3005" i="7"/>
  <c r="D3005" i="7" s="1"/>
  <c r="C3006" i="7"/>
  <c r="D3006" i="7" s="1"/>
  <c r="C3007" i="7"/>
  <c r="D3007" i="7" s="1"/>
  <c r="C3008" i="7"/>
  <c r="C3009" i="7"/>
  <c r="D3009" i="7" s="1"/>
  <c r="C3010" i="7"/>
  <c r="D3010" i="7" s="1"/>
  <c r="C3011" i="7"/>
  <c r="D3011" i="7" s="1"/>
  <c r="C3012" i="7"/>
  <c r="C3013" i="7"/>
  <c r="D3013" i="7" s="1"/>
  <c r="C3014" i="7"/>
  <c r="D3014" i="7" s="1"/>
  <c r="C3015" i="7"/>
  <c r="D3015" i="7" s="1"/>
  <c r="C3016" i="7"/>
  <c r="C3017" i="7"/>
  <c r="D3017" i="7" s="1"/>
  <c r="C3018" i="7"/>
  <c r="D3018" i="7" s="1"/>
  <c r="C3019" i="7"/>
  <c r="D3019" i="7" s="1"/>
  <c r="C3020" i="7"/>
  <c r="C3021" i="7"/>
  <c r="D3021" i="7" s="1"/>
  <c r="C3022" i="7"/>
  <c r="D3022" i="7" s="1"/>
  <c r="C3023" i="7"/>
  <c r="D3023" i="7" s="1"/>
  <c r="C3024" i="7"/>
  <c r="C3025" i="7"/>
  <c r="D3025" i="7" s="1"/>
  <c r="C3026" i="7"/>
  <c r="D3026" i="7" s="1"/>
  <c r="C3027" i="7"/>
  <c r="D3027" i="7" s="1"/>
  <c r="C3028" i="7"/>
  <c r="C3029" i="7"/>
  <c r="D3029" i="7" s="1"/>
  <c r="C3030" i="7"/>
  <c r="D3030" i="7" s="1"/>
  <c r="C3031" i="7"/>
  <c r="D3031" i="7" s="1"/>
  <c r="C3032" i="7"/>
  <c r="C3033" i="7"/>
  <c r="D3033" i="7" s="1"/>
  <c r="C3034" i="7"/>
  <c r="D3034" i="7" s="1"/>
  <c r="C3035" i="7"/>
  <c r="D3035" i="7" s="1"/>
  <c r="C3036" i="7"/>
  <c r="C3037" i="7"/>
  <c r="D3037" i="7" s="1"/>
  <c r="C3038" i="7"/>
  <c r="D3038" i="7" s="1"/>
  <c r="C3039" i="7"/>
  <c r="D3039" i="7" s="1"/>
  <c r="C3040" i="7"/>
  <c r="C3041" i="7"/>
  <c r="D3041" i="7" s="1"/>
  <c r="C3042" i="7"/>
  <c r="D3042" i="7" s="1"/>
  <c r="C3043" i="7"/>
  <c r="D3043" i="7" s="1"/>
  <c r="C3044" i="7"/>
  <c r="C3045" i="7"/>
  <c r="D3045" i="7" s="1"/>
  <c r="C3046" i="7"/>
  <c r="D3046" i="7" s="1"/>
  <c r="C3047" i="7"/>
  <c r="D3047" i="7" s="1"/>
  <c r="C3048" i="7"/>
  <c r="C3049" i="7"/>
  <c r="D3049" i="7" s="1"/>
  <c r="C3050" i="7"/>
  <c r="D3050" i="7" s="1"/>
  <c r="C3051" i="7"/>
  <c r="D3051" i="7" s="1"/>
  <c r="C3052" i="7"/>
  <c r="C3053" i="7"/>
  <c r="D3053" i="7" s="1"/>
  <c r="C3054" i="7"/>
  <c r="D3054" i="7" s="1"/>
  <c r="C3055" i="7"/>
  <c r="D3055" i="7" s="1"/>
  <c r="C3056" i="7"/>
  <c r="C3057" i="7"/>
  <c r="D3057" i="7" s="1"/>
  <c r="C3058" i="7"/>
  <c r="D3058" i="7" s="1"/>
  <c r="C3059" i="7"/>
  <c r="D3059" i="7" s="1"/>
  <c r="C3060" i="7"/>
  <c r="C3061" i="7"/>
  <c r="D3061" i="7" s="1"/>
  <c r="C3062" i="7"/>
  <c r="D3062" i="7" s="1"/>
  <c r="C3063" i="7"/>
  <c r="D3063" i="7" s="1"/>
  <c r="C3064" i="7"/>
  <c r="C3065" i="7"/>
  <c r="D3065" i="7" s="1"/>
  <c r="C3066" i="7"/>
  <c r="D3066" i="7" s="1"/>
  <c r="C3067" i="7"/>
  <c r="D3067" i="7" s="1"/>
  <c r="C3068" i="7"/>
  <c r="C3069" i="7"/>
  <c r="D3069" i="7" s="1"/>
  <c r="C3070" i="7"/>
  <c r="D3070" i="7" s="1"/>
  <c r="C3071" i="7"/>
  <c r="D3071" i="7" s="1"/>
  <c r="C3072" i="7"/>
  <c r="C3073" i="7"/>
  <c r="D3073" i="7" s="1"/>
  <c r="C3074" i="7"/>
  <c r="D3074" i="7" s="1"/>
  <c r="C3075" i="7"/>
  <c r="D3075" i="7" s="1"/>
  <c r="C3076" i="7"/>
  <c r="C3077" i="7"/>
  <c r="D3077" i="7" s="1"/>
  <c r="C3078" i="7"/>
  <c r="D3078" i="7" s="1"/>
  <c r="C3079" i="7"/>
  <c r="D3079" i="7" s="1"/>
  <c r="C3080" i="7"/>
  <c r="C3081" i="7"/>
  <c r="D3081" i="7" s="1"/>
  <c r="C3082" i="7"/>
  <c r="D3082" i="7" s="1"/>
  <c r="C3083" i="7"/>
  <c r="D3083" i="7" s="1"/>
  <c r="C3084" i="7"/>
  <c r="C3085" i="7"/>
  <c r="D3085" i="7" s="1"/>
  <c r="C3086" i="7"/>
  <c r="D3086" i="7" s="1"/>
  <c r="C3087" i="7"/>
  <c r="D3087" i="7" s="1"/>
  <c r="C3088" i="7"/>
  <c r="C3089" i="7"/>
  <c r="D3089" i="7" s="1"/>
  <c r="C3090" i="7"/>
  <c r="D3090" i="7" s="1"/>
  <c r="C3091" i="7"/>
  <c r="D3091" i="7" s="1"/>
  <c r="C3092" i="7"/>
  <c r="C3093" i="7"/>
  <c r="D3093" i="7" s="1"/>
  <c r="C3094" i="7"/>
  <c r="D3094" i="7" s="1"/>
  <c r="C3095" i="7"/>
  <c r="D3095" i="7" s="1"/>
  <c r="C3096" i="7"/>
  <c r="C3097" i="7"/>
  <c r="D3097" i="7" s="1"/>
  <c r="C3098" i="7"/>
  <c r="D3098" i="7" s="1"/>
  <c r="C3099" i="7"/>
  <c r="D3099" i="7" s="1"/>
  <c r="C3100" i="7"/>
  <c r="C3101" i="7"/>
  <c r="D3101" i="7" s="1"/>
  <c r="C3102" i="7"/>
  <c r="D3102" i="7" s="1"/>
  <c r="C3103" i="7"/>
  <c r="D3103" i="7" s="1"/>
  <c r="C3104" i="7"/>
  <c r="C3105" i="7"/>
  <c r="D3105" i="7" s="1"/>
  <c r="C3106" i="7"/>
  <c r="D3106" i="7" s="1"/>
  <c r="C3107" i="7"/>
  <c r="D3107" i="7" s="1"/>
  <c r="C3108" i="7"/>
  <c r="C3109" i="7"/>
  <c r="D3109" i="7" s="1"/>
  <c r="C3110" i="7"/>
  <c r="D3110" i="7" s="1"/>
  <c r="C3111" i="7"/>
  <c r="D3111" i="7" s="1"/>
  <c r="C3112" i="7"/>
  <c r="C3113" i="7"/>
  <c r="D3113" i="7" s="1"/>
  <c r="C3114" i="7"/>
  <c r="D3114" i="7" s="1"/>
  <c r="C3115" i="7"/>
  <c r="D3115" i="7" s="1"/>
  <c r="C3116" i="7"/>
  <c r="C3117" i="7"/>
  <c r="D3117" i="7" s="1"/>
  <c r="C3118" i="7"/>
  <c r="D3118" i="7" s="1"/>
  <c r="C3119" i="7"/>
  <c r="D3119" i="7" s="1"/>
  <c r="C3120" i="7"/>
  <c r="C3121" i="7"/>
  <c r="D3121" i="7" s="1"/>
  <c r="C3122" i="7"/>
  <c r="D3122" i="7" s="1"/>
  <c r="C3123" i="7"/>
  <c r="D3123" i="7" s="1"/>
  <c r="C3124" i="7"/>
  <c r="C3125" i="7"/>
  <c r="D3125" i="7" s="1"/>
  <c r="C3126" i="7"/>
  <c r="D3126" i="7" s="1"/>
  <c r="C3127" i="7"/>
  <c r="D3127" i="7" s="1"/>
  <c r="C3128" i="7"/>
  <c r="C3129" i="7"/>
  <c r="D3129" i="7" s="1"/>
  <c r="C3130" i="7"/>
  <c r="D3130" i="7" s="1"/>
  <c r="C3131" i="7"/>
  <c r="D3131" i="7" s="1"/>
  <c r="C3132" i="7"/>
  <c r="C3133" i="7"/>
  <c r="D3133" i="7" s="1"/>
  <c r="C3134" i="7"/>
  <c r="D3134" i="7" s="1"/>
  <c r="C3135" i="7"/>
  <c r="D3135" i="7" s="1"/>
  <c r="C3136" i="7"/>
  <c r="C3137" i="7"/>
  <c r="D3137" i="7" s="1"/>
  <c r="C3138" i="7"/>
  <c r="D3138" i="7" s="1"/>
  <c r="C3139" i="7"/>
  <c r="D3139" i="7" s="1"/>
  <c r="C3140" i="7"/>
  <c r="C3141" i="7"/>
  <c r="D3141" i="7" s="1"/>
  <c r="C3142" i="7"/>
  <c r="D3142" i="7" s="1"/>
  <c r="C3143" i="7"/>
  <c r="D3143" i="7" s="1"/>
  <c r="C3144" i="7"/>
  <c r="C3145" i="7"/>
  <c r="D3145" i="7" s="1"/>
  <c r="C3146" i="7"/>
  <c r="D3146" i="7" s="1"/>
  <c r="C3147" i="7"/>
  <c r="D3147" i="7" s="1"/>
  <c r="C3148" i="7"/>
  <c r="C3149" i="7"/>
  <c r="D3149" i="7" s="1"/>
  <c r="C3150" i="7"/>
  <c r="D3150" i="7" s="1"/>
  <c r="C3151" i="7"/>
  <c r="D3151" i="7" s="1"/>
  <c r="C3152" i="7"/>
  <c r="C3153" i="7"/>
  <c r="D3153" i="7" s="1"/>
  <c r="C3154" i="7"/>
  <c r="D3154" i="7" s="1"/>
  <c r="C3155" i="7"/>
  <c r="D3155" i="7" s="1"/>
  <c r="C3156" i="7"/>
  <c r="C3157" i="7"/>
  <c r="D3157" i="7" s="1"/>
  <c r="C3158" i="7"/>
  <c r="D3158" i="7" s="1"/>
  <c r="C3159" i="7"/>
  <c r="D3159" i="7" s="1"/>
  <c r="C3160" i="7"/>
  <c r="C3161" i="7"/>
  <c r="D3161" i="7" s="1"/>
  <c r="C3162" i="7"/>
  <c r="D3162" i="7" s="1"/>
  <c r="C3163" i="7"/>
  <c r="D3163" i="7" s="1"/>
  <c r="C3164" i="7"/>
  <c r="C3165" i="7"/>
  <c r="D3165" i="7" s="1"/>
  <c r="C3166" i="7"/>
  <c r="D3166" i="7" s="1"/>
  <c r="C3167" i="7"/>
  <c r="D3167" i="7" s="1"/>
  <c r="C3168" i="7"/>
  <c r="C3169" i="7"/>
  <c r="D3169" i="7" s="1"/>
  <c r="C3170" i="7"/>
  <c r="D3170" i="7" s="1"/>
  <c r="C3171" i="7"/>
  <c r="D3171" i="7" s="1"/>
  <c r="C3172" i="7"/>
  <c r="C3173" i="7"/>
  <c r="D3173" i="7" s="1"/>
  <c r="C3174" i="7"/>
  <c r="D3174" i="7" s="1"/>
  <c r="C3175" i="7"/>
  <c r="D3175" i="7" s="1"/>
  <c r="C3176" i="7"/>
  <c r="C3177" i="7"/>
  <c r="D3177" i="7" s="1"/>
  <c r="C3178" i="7"/>
  <c r="D3178" i="7" s="1"/>
  <c r="C3179" i="7"/>
  <c r="D3179" i="7" s="1"/>
  <c r="C3180" i="7"/>
  <c r="C3181" i="7"/>
  <c r="D3181" i="7" s="1"/>
  <c r="C3182" i="7"/>
  <c r="D3182" i="7" s="1"/>
  <c r="C3183" i="7"/>
  <c r="D3183" i="7" s="1"/>
  <c r="C3184" i="7"/>
  <c r="C3185" i="7"/>
  <c r="D3185" i="7" s="1"/>
  <c r="C3186" i="7"/>
  <c r="D3186" i="7" s="1"/>
  <c r="C3187" i="7"/>
  <c r="D3187" i="7" s="1"/>
  <c r="C3188" i="7"/>
  <c r="C3189" i="7"/>
  <c r="D3189" i="7" s="1"/>
  <c r="C3190" i="7"/>
  <c r="D3190" i="7" s="1"/>
  <c r="C3191" i="7"/>
  <c r="D3191" i="7" s="1"/>
  <c r="C3192" i="7"/>
  <c r="C3193" i="7"/>
  <c r="D3193" i="7" s="1"/>
  <c r="C3194" i="7"/>
  <c r="D3194" i="7" s="1"/>
  <c r="C3195" i="7"/>
  <c r="D3195" i="7" s="1"/>
  <c r="C3196" i="7"/>
  <c r="C3197" i="7"/>
  <c r="D3197" i="7" s="1"/>
  <c r="C3198" i="7"/>
  <c r="D3198" i="7" s="1"/>
  <c r="C3199" i="7"/>
  <c r="D3199" i="7" s="1"/>
  <c r="C3200" i="7"/>
  <c r="C3201" i="7"/>
  <c r="D3201" i="7" s="1"/>
  <c r="C3202" i="7"/>
  <c r="D3202" i="7" s="1"/>
  <c r="C3203" i="7"/>
  <c r="D3203" i="7" s="1"/>
  <c r="C3204" i="7"/>
  <c r="C3205" i="7"/>
  <c r="D3205" i="7" s="1"/>
  <c r="C3206" i="7"/>
  <c r="D3206" i="7" s="1"/>
  <c r="C3207" i="7"/>
  <c r="D3207" i="7" s="1"/>
  <c r="C3208" i="7"/>
  <c r="C3209" i="7"/>
  <c r="D3209" i="7" s="1"/>
  <c r="C3210" i="7"/>
  <c r="D3210" i="7" s="1"/>
  <c r="C3211" i="7"/>
  <c r="D3211" i="7" s="1"/>
  <c r="C3212" i="7"/>
  <c r="C3213" i="7"/>
  <c r="D3213" i="7" s="1"/>
  <c r="C3214" i="7"/>
  <c r="D3214" i="7" s="1"/>
  <c r="C3215" i="7"/>
  <c r="D3215" i="7" s="1"/>
  <c r="C3216" i="7"/>
  <c r="C3217" i="7"/>
  <c r="D3217" i="7" s="1"/>
  <c r="C3218" i="7"/>
  <c r="D3218" i="7" s="1"/>
  <c r="C3219" i="7"/>
  <c r="D3219" i="7" s="1"/>
  <c r="C3220" i="7"/>
  <c r="C3221" i="7"/>
  <c r="D3221" i="7" s="1"/>
  <c r="C3222" i="7"/>
  <c r="D3222" i="7" s="1"/>
  <c r="C3223" i="7"/>
  <c r="D3223" i="7" s="1"/>
  <c r="C3224" i="7"/>
  <c r="C3225" i="7"/>
  <c r="D3225" i="7" s="1"/>
  <c r="C3226" i="7"/>
  <c r="D3226" i="7" s="1"/>
  <c r="C3227" i="7"/>
  <c r="D3227" i="7" s="1"/>
  <c r="C3228" i="7"/>
  <c r="C3229" i="7"/>
  <c r="D3229" i="7" s="1"/>
  <c r="C3230" i="7"/>
  <c r="D3230" i="7" s="1"/>
  <c r="C3231" i="7"/>
  <c r="D3231" i="7" s="1"/>
  <c r="C3232" i="7"/>
  <c r="C3233" i="7"/>
  <c r="D3233" i="7" s="1"/>
  <c r="C3234" i="7"/>
  <c r="D3234" i="7" s="1"/>
  <c r="C3235" i="7"/>
  <c r="D3235" i="7" s="1"/>
  <c r="C3236" i="7"/>
  <c r="C3237" i="7"/>
  <c r="D3237" i="7" s="1"/>
  <c r="C3238" i="7"/>
  <c r="D3238" i="7" s="1"/>
  <c r="C3239" i="7"/>
  <c r="D3239" i="7" s="1"/>
  <c r="C3240" i="7"/>
  <c r="C3241" i="7"/>
  <c r="D3241" i="7" s="1"/>
  <c r="C3242" i="7"/>
  <c r="D3242" i="7" s="1"/>
  <c r="C3243" i="7"/>
  <c r="D3243" i="7" s="1"/>
  <c r="C3244" i="7"/>
  <c r="C3245" i="7"/>
  <c r="D3245" i="7" s="1"/>
  <c r="C3246" i="7"/>
  <c r="D3246" i="7" s="1"/>
  <c r="C3247" i="7"/>
  <c r="D3247" i="7" s="1"/>
  <c r="C3248" i="7"/>
  <c r="C3249" i="7"/>
  <c r="D3249" i="7" s="1"/>
  <c r="C3250" i="7"/>
  <c r="D3250" i="7" s="1"/>
  <c r="C3251" i="7"/>
  <c r="D3251" i="7" s="1"/>
  <c r="C3252" i="7"/>
  <c r="C3253" i="7"/>
  <c r="D3253" i="7" s="1"/>
  <c r="C3254" i="7"/>
  <c r="D3254" i="7" s="1"/>
  <c r="C3255" i="7"/>
  <c r="D3255" i="7" s="1"/>
  <c r="C3256" i="7"/>
  <c r="C3257" i="7"/>
  <c r="D3257" i="7" s="1"/>
  <c r="C3258" i="7"/>
  <c r="D3258" i="7" s="1"/>
  <c r="C3259" i="7"/>
  <c r="D3259" i="7" s="1"/>
  <c r="C3260" i="7"/>
  <c r="C3261" i="7"/>
  <c r="D3261" i="7" s="1"/>
  <c r="C3262" i="7"/>
  <c r="D3262" i="7" s="1"/>
  <c r="C3263" i="7"/>
  <c r="D3263" i="7" s="1"/>
  <c r="C3264" i="7"/>
  <c r="C3265" i="7"/>
  <c r="D3265" i="7" s="1"/>
  <c r="C3266" i="7"/>
  <c r="D3266" i="7" s="1"/>
  <c r="C3267" i="7"/>
  <c r="D3267" i="7" s="1"/>
  <c r="C3268" i="7"/>
  <c r="C3269" i="7"/>
  <c r="D3269" i="7" s="1"/>
  <c r="C3270" i="7"/>
  <c r="D3270" i="7" s="1"/>
  <c r="C3271" i="7"/>
  <c r="D3271" i="7" s="1"/>
  <c r="C3272" i="7"/>
  <c r="C3273" i="7"/>
  <c r="D3273" i="7" s="1"/>
  <c r="C3274" i="7"/>
  <c r="D3274" i="7" s="1"/>
  <c r="C3275" i="7"/>
  <c r="D3275" i="7" s="1"/>
  <c r="C3276" i="7"/>
  <c r="C3277" i="7"/>
  <c r="D3277" i="7" s="1"/>
  <c r="C3278" i="7"/>
  <c r="D3278" i="7" s="1"/>
  <c r="C3279" i="7"/>
  <c r="D3279" i="7" s="1"/>
  <c r="C3280" i="7"/>
  <c r="C3281" i="7"/>
  <c r="D3281" i="7" s="1"/>
  <c r="C3282" i="7"/>
  <c r="D3282" i="7" s="1"/>
  <c r="C3283" i="7"/>
  <c r="D3283" i="7" s="1"/>
  <c r="C3284" i="7"/>
  <c r="C3285" i="7"/>
  <c r="D3285" i="7" s="1"/>
  <c r="C3286" i="7"/>
  <c r="D3286" i="7" s="1"/>
  <c r="C3287" i="7"/>
  <c r="D3287" i="7" s="1"/>
  <c r="C3288" i="7"/>
  <c r="C3289" i="7"/>
  <c r="D3289" i="7" s="1"/>
  <c r="C3290" i="7"/>
  <c r="D3290" i="7" s="1"/>
  <c r="C3291" i="7"/>
  <c r="D3291" i="7" s="1"/>
  <c r="C3292" i="7"/>
  <c r="C3293" i="7"/>
  <c r="D3293" i="7" s="1"/>
  <c r="C3294" i="7"/>
  <c r="D3294" i="7" s="1"/>
  <c r="C3295" i="7"/>
  <c r="D3295" i="7" s="1"/>
  <c r="C3296" i="7"/>
  <c r="C3297" i="7"/>
  <c r="D3297" i="7" s="1"/>
  <c r="C3298" i="7"/>
  <c r="D3298" i="7" s="1"/>
  <c r="C3299" i="7"/>
  <c r="D3299" i="7" s="1"/>
  <c r="C3300" i="7"/>
  <c r="C3301" i="7"/>
  <c r="D3301" i="7" s="1"/>
  <c r="C3302" i="7"/>
  <c r="D3302" i="7" s="1"/>
  <c r="C3303" i="7"/>
  <c r="D3303" i="7" s="1"/>
  <c r="C3304" i="7"/>
  <c r="C3305" i="7"/>
  <c r="D3305" i="7" s="1"/>
  <c r="C3306" i="7"/>
  <c r="D3306" i="7" s="1"/>
  <c r="C3307" i="7"/>
  <c r="D3307" i="7" s="1"/>
  <c r="C3308" i="7"/>
  <c r="C3309" i="7"/>
  <c r="D3309" i="7" s="1"/>
  <c r="C3310" i="7"/>
  <c r="D3310" i="7" s="1"/>
  <c r="C3311" i="7"/>
  <c r="D3311" i="7" s="1"/>
  <c r="C3312" i="7"/>
  <c r="C3313" i="7"/>
  <c r="D3313" i="7" s="1"/>
  <c r="C3314" i="7"/>
  <c r="D3314" i="7" s="1"/>
  <c r="C3315" i="7"/>
  <c r="D3315" i="7" s="1"/>
  <c r="C3316" i="7"/>
  <c r="C3317" i="7"/>
  <c r="D3317" i="7" s="1"/>
  <c r="C3318" i="7"/>
  <c r="D3318" i="7" s="1"/>
  <c r="C3319" i="7"/>
  <c r="D3319" i="7" s="1"/>
  <c r="C3320" i="7"/>
  <c r="C3321" i="7"/>
  <c r="D3321" i="7" s="1"/>
  <c r="C3322" i="7"/>
  <c r="D3322" i="7" s="1"/>
  <c r="C3323" i="7"/>
  <c r="D3323" i="7" s="1"/>
  <c r="C3324" i="7"/>
  <c r="C3325" i="7"/>
  <c r="D3325" i="7" s="1"/>
  <c r="C3326" i="7"/>
  <c r="D3326" i="7" s="1"/>
  <c r="C3327" i="7"/>
  <c r="D3327" i="7" s="1"/>
  <c r="C3328" i="7"/>
  <c r="C3329" i="7"/>
  <c r="D3329" i="7" s="1"/>
  <c r="C3330" i="7"/>
  <c r="D3330" i="7" s="1"/>
  <c r="C3331" i="7"/>
  <c r="D3331" i="7" s="1"/>
  <c r="C3332" i="7"/>
  <c r="C3333" i="7"/>
  <c r="D3333" i="7" s="1"/>
  <c r="C3334" i="7"/>
  <c r="D3334" i="7" s="1"/>
  <c r="C3335" i="7"/>
  <c r="D3335" i="7" s="1"/>
  <c r="C3336" i="7"/>
  <c r="C3337" i="7"/>
  <c r="D3337" i="7" s="1"/>
  <c r="C3338" i="7"/>
  <c r="D3338" i="7" s="1"/>
  <c r="C3339" i="7"/>
  <c r="D3339" i="7" s="1"/>
  <c r="C3340" i="7"/>
  <c r="C3341" i="7"/>
  <c r="D3341" i="7" s="1"/>
  <c r="C3342" i="7"/>
  <c r="D3342" i="7" s="1"/>
  <c r="C3343" i="7"/>
  <c r="D3343" i="7" s="1"/>
  <c r="C3344" i="7"/>
  <c r="C3345" i="7"/>
  <c r="D3345" i="7" s="1"/>
  <c r="C3346" i="7"/>
  <c r="D3346" i="7" s="1"/>
  <c r="C3347" i="7"/>
  <c r="D3347" i="7" s="1"/>
  <c r="C3348" i="7"/>
  <c r="C3349" i="7"/>
  <c r="D3349" i="7" s="1"/>
  <c r="C3350" i="7"/>
  <c r="D3350" i="7" s="1"/>
  <c r="C3351" i="7"/>
  <c r="D3351" i="7" s="1"/>
  <c r="B3352" i="7"/>
  <c r="D2787" i="6"/>
  <c r="C2" i="6"/>
  <c r="D2" i="6" s="1"/>
  <c r="C3" i="6"/>
  <c r="D3" i="6" s="1"/>
  <c r="C4" i="6"/>
  <c r="D4" i="6" s="1"/>
  <c r="C5" i="6"/>
  <c r="D5" i="6" s="1"/>
  <c r="C6" i="6"/>
  <c r="D6" i="6" s="1"/>
  <c r="C7" i="6"/>
  <c r="D7" i="6" s="1"/>
  <c r="C8" i="6"/>
  <c r="D8" i="6" s="1"/>
  <c r="C9" i="6"/>
  <c r="D9" i="6" s="1"/>
  <c r="C10" i="6"/>
  <c r="D10" i="6" s="1"/>
  <c r="C11" i="6"/>
  <c r="D11" i="6" s="1"/>
  <c r="C12" i="6"/>
  <c r="D12" i="6" s="1"/>
  <c r="C13" i="6"/>
  <c r="D13" i="6" s="1"/>
  <c r="C14" i="6"/>
  <c r="D14" i="6" s="1"/>
  <c r="C15" i="6"/>
  <c r="D15" i="6" s="1"/>
  <c r="C16" i="6"/>
  <c r="D16" i="6" s="1"/>
  <c r="C17" i="6"/>
  <c r="D17" i="6" s="1"/>
  <c r="C18" i="6"/>
  <c r="D18" i="6" s="1"/>
  <c r="C19" i="6"/>
  <c r="D19" i="6" s="1"/>
  <c r="C20" i="6"/>
  <c r="D20" i="6" s="1"/>
  <c r="C21" i="6"/>
  <c r="D21" i="6" s="1"/>
  <c r="C22" i="6"/>
  <c r="D22" i="6" s="1"/>
  <c r="C23" i="6"/>
  <c r="D23" i="6" s="1"/>
  <c r="C24" i="6"/>
  <c r="D24" i="6" s="1"/>
  <c r="C25" i="6"/>
  <c r="D25" i="6" s="1"/>
  <c r="C26" i="6"/>
  <c r="D26" i="6" s="1"/>
  <c r="C27" i="6"/>
  <c r="D27" i="6" s="1"/>
  <c r="C28" i="6"/>
  <c r="D28" i="6" s="1"/>
  <c r="C29" i="6"/>
  <c r="D29" i="6" s="1"/>
  <c r="C30" i="6"/>
  <c r="D30" i="6" s="1"/>
  <c r="C31" i="6"/>
  <c r="D31" i="6" s="1"/>
  <c r="C32" i="6"/>
  <c r="D32" i="6" s="1"/>
  <c r="C33" i="6"/>
  <c r="D33" i="6" s="1"/>
  <c r="C34" i="6"/>
  <c r="D34" i="6" s="1"/>
  <c r="C35" i="6"/>
  <c r="D35" i="6" s="1"/>
  <c r="C36" i="6"/>
  <c r="D36" i="6" s="1"/>
  <c r="C37" i="6"/>
  <c r="D37" i="6" s="1"/>
  <c r="C38" i="6"/>
  <c r="D38" i="6" s="1"/>
  <c r="C39" i="6"/>
  <c r="D39" i="6" s="1"/>
  <c r="C40" i="6"/>
  <c r="D40" i="6" s="1"/>
  <c r="C41" i="6"/>
  <c r="D41" i="6" s="1"/>
  <c r="C42" i="6"/>
  <c r="D42" i="6" s="1"/>
  <c r="C43" i="6"/>
  <c r="D43" i="6" s="1"/>
  <c r="C44" i="6"/>
  <c r="D44" i="6" s="1"/>
  <c r="C45" i="6"/>
  <c r="D45" i="6" s="1"/>
  <c r="C46" i="6"/>
  <c r="D46" i="6" s="1"/>
  <c r="C47" i="6"/>
  <c r="D47" i="6" s="1"/>
  <c r="C48" i="6"/>
  <c r="D48" i="6" s="1"/>
  <c r="C49" i="6"/>
  <c r="D49" i="6" s="1"/>
  <c r="C50" i="6"/>
  <c r="D50" i="6" s="1"/>
  <c r="C51" i="6"/>
  <c r="D51" i="6" s="1"/>
  <c r="C52" i="6"/>
  <c r="D52" i="6" s="1"/>
  <c r="C53" i="6"/>
  <c r="D53" i="6" s="1"/>
  <c r="C54" i="6"/>
  <c r="D54" i="6" s="1"/>
  <c r="C55" i="6"/>
  <c r="D55" i="6" s="1"/>
  <c r="C56" i="6"/>
  <c r="D56" i="6" s="1"/>
  <c r="C57" i="6"/>
  <c r="D57" i="6" s="1"/>
  <c r="C58" i="6"/>
  <c r="D58" i="6" s="1"/>
  <c r="C59" i="6"/>
  <c r="D59" i="6" s="1"/>
  <c r="C60" i="6"/>
  <c r="D60" i="6" s="1"/>
  <c r="C61" i="6"/>
  <c r="D61" i="6" s="1"/>
  <c r="C62" i="6"/>
  <c r="D62" i="6" s="1"/>
  <c r="C63" i="6"/>
  <c r="D63" i="6" s="1"/>
  <c r="C64" i="6"/>
  <c r="D64" i="6" s="1"/>
  <c r="C65" i="6"/>
  <c r="D65" i="6" s="1"/>
  <c r="C66" i="6"/>
  <c r="D66" i="6" s="1"/>
  <c r="C67" i="6"/>
  <c r="D67" i="6" s="1"/>
  <c r="C68" i="6"/>
  <c r="D68" i="6" s="1"/>
  <c r="C69" i="6"/>
  <c r="D69" i="6" s="1"/>
  <c r="C70" i="6"/>
  <c r="D70" i="6" s="1"/>
  <c r="C71" i="6"/>
  <c r="D71" i="6" s="1"/>
  <c r="C72" i="6"/>
  <c r="D72" i="6" s="1"/>
  <c r="C73" i="6"/>
  <c r="D73" i="6" s="1"/>
  <c r="C74" i="6"/>
  <c r="D74" i="6" s="1"/>
  <c r="C75" i="6"/>
  <c r="D75" i="6" s="1"/>
  <c r="C76" i="6"/>
  <c r="D76" i="6" s="1"/>
  <c r="C77" i="6"/>
  <c r="D77" i="6" s="1"/>
  <c r="C78" i="6"/>
  <c r="D78" i="6" s="1"/>
  <c r="C79" i="6"/>
  <c r="D79" i="6" s="1"/>
  <c r="C80" i="6"/>
  <c r="D80" i="6" s="1"/>
  <c r="C81" i="6"/>
  <c r="D81" i="6" s="1"/>
  <c r="C82" i="6"/>
  <c r="D82" i="6" s="1"/>
  <c r="C83" i="6"/>
  <c r="D83" i="6" s="1"/>
  <c r="C84" i="6"/>
  <c r="D84" i="6" s="1"/>
  <c r="C85" i="6"/>
  <c r="D85" i="6" s="1"/>
  <c r="C86" i="6"/>
  <c r="D86" i="6" s="1"/>
  <c r="C87" i="6"/>
  <c r="D87" i="6" s="1"/>
  <c r="C88" i="6"/>
  <c r="D88" i="6" s="1"/>
  <c r="C89" i="6"/>
  <c r="D89" i="6" s="1"/>
  <c r="C90" i="6"/>
  <c r="D90" i="6" s="1"/>
  <c r="C91" i="6"/>
  <c r="D91" i="6" s="1"/>
  <c r="C92" i="6"/>
  <c r="D92" i="6" s="1"/>
  <c r="C93" i="6"/>
  <c r="D93" i="6" s="1"/>
  <c r="C94" i="6"/>
  <c r="D94" i="6" s="1"/>
  <c r="C95" i="6"/>
  <c r="D95" i="6" s="1"/>
  <c r="C96" i="6"/>
  <c r="D96" i="6" s="1"/>
  <c r="C97" i="6"/>
  <c r="D97" i="6" s="1"/>
  <c r="C98" i="6"/>
  <c r="D98" i="6" s="1"/>
  <c r="C99" i="6"/>
  <c r="D99" i="6" s="1"/>
  <c r="C100" i="6"/>
  <c r="D100" i="6" s="1"/>
  <c r="C101" i="6"/>
  <c r="D101" i="6" s="1"/>
  <c r="C102" i="6"/>
  <c r="D102" i="6" s="1"/>
  <c r="C103" i="6"/>
  <c r="D103" i="6" s="1"/>
  <c r="C104" i="6"/>
  <c r="D104" i="6" s="1"/>
  <c r="C105" i="6"/>
  <c r="D105" i="6" s="1"/>
  <c r="C106" i="6"/>
  <c r="D106" i="6" s="1"/>
  <c r="C107" i="6"/>
  <c r="D107" i="6" s="1"/>
  <c r="C108" i="6"/>
  <c r="D108" i="6" s="1"/>
  <c r="C109" i="6"/>
  <c r="D109" i="6" s="1"/>
  <c r="C110" i="6"/>
  <c r="D110" i="6" s="1"/>
  <c r="C111" i="6"/>
  <c r="D111" i="6" s="1"/>
  <c r="C112" i="6"/>
  <c r="D112" i="6" s="1"/>
  <c r="C113" i="6"/>
  <c r="D113" i="6" s="1"/>
  <c r="C114" i="6"/>
  <c r="D114" i="6" s="1"/>
  <c r="C115" i="6"/>
  <c r="D115" i="6" s="1"/>
  <c r="C116" i="6"/>
  <c r="D116" i="6" s="1"/>
  <c r="C117" i="6"/>
  <c r="D117" i="6" s="1"/>
  <c r="C118" i="6"/>
  <c r="D118" i="6" s="1"/>
  <c r="C119" i="6"/>
  <c r="D119" i="6" s="1"/>
  <c r="C120" i="6"/>
  <c r="D120" i="6" s="1"/>
  <c r="C121" i="6"/>
  <c r="D121" i="6" s="1"/>
  <c r="C122" i="6"/>
  <c r="D122" i="6" s="1"/>
  <c r="C123" i="6"/>
  <c r="D123" i="6" s="1"/>
  <c r="C124" i="6"/>
  <c r="D124" i="6" s="1"/>
  <c r="C125" i="6"/>
  <c r="D125" i="6" s="1"/>
  <c r="C126" i="6"/>
  <c r="D126" i="6" s="1"/>
  <c r="C127" i="6"/>
  <c r="D127" i="6" s="1"/>
  <c r="C128" i="6"/>
  <c r="D128" i="6" s="1"/>
  <c r="C129" i="6"/>
  <c r="D129" i="6" s="1"/>
  <c r="C130" i="6"/>
  <c r="D130" i="6" s="1"/>
  <c r="C131" i="6"/>
  <c r="D131" i="6" s="1"/>
  <c r="C132" i="6"/>
  <c r="D132" i="6" s="1"/>
  <c r="C133" i="6"/>
  <c r="D133" i="6" s="1"/>
  <c r="C134" i="6"/>
  <c r="D134" i="6" s="1"/>
  <c r="C135" i="6"/>
  <c r="D135" i="6" s="1"/>
  <c r="C136" i="6"/>
  <c r="D136" i="6" s="1"/>
  <c r="C137" i="6"/>
  <c r="D137" i="6" s="1"/>
  <c r="C138" i="6"/>
  <c r="D138" i="6" s="1"/>
  <c r="C139" i="6"/>
  <c r="D139" i="6" s="1"/>
  <c r="C140" i="6"/>
  <c r="D140" i="6" s="1"/>
  <c r="C141" i="6"/>
  <c r="D141" i="6" s="1"/>
  <c r="C142" i="6"/>
  <c r="D142" i="6" s="1"/>
  <c r="C143" i="6"/>
  <c r="D143" i="6" s="1"/>
  <c r="C144" i="6"/>
  <c r="D144" i="6" s="1"/>
  <c r="C145" i="6"/>
  <c r="D145" i="6" s="1"/>
  <c r="C146" i="6"/>
  <c r="D146" i="6" s="1"/>
  <c r="C147" i="6"/>
  <c r="D147" i="6" s="1"/>
  <c r="C148" i="6"/>
  <c r="D148" i="6" s="1"/>
  <c r="C149" i="6"/>
  <c r="D149" i="6" s="1"/>
  <c r="C150" i="6"/>
  <c r="D150" i="6" s="1"/>
  <c r="C151" i="6"/>
  <c r="D151" i="6" s="1"/>
  <c r="C152" i="6"/>
  <c r="D152" i="6" s="1"/>
  <c r="C153" i="6"/>
  <c r="D153" i="6" s="1"/>
  <c r="C154" i="6"/>
  <c r="D154" i="6" s="1"/>
  <c r="C155" i="6"/>
  <c r="D155" i="6" s="1"/>
  <c r="C156" i="6"/>
  <c r="D156" i="6" s="1"/>
  <c r="C157" i="6"/>
  <c r="D157" i="6" s="1"/>
  <c r="C158" i="6"/>
  <c r="D158" i="6" s="1"/>
  <c r="C159" i="6"/>
  <c r="D159" i="6" s="1"/>
  <c r="C160" i="6"/>
  <c r="D160" i="6" s="1"/>
  <c r="C161" i="6"/>
  <c r="D161" i="6" s="1"/>
  <c r="C162" i="6"/>
  <c r="D162" i="6" s="1"/>
  <c r="C163" i="6"/>
  <c r="D163" i="6" s="1"/>
  <c r="C164" i="6"/>
  <c r="D164" i="6" s="1"/>
  <c r="C165" i="6"/>
  <c r="D165" i="6" s="1"/>
  <c r="C166" i="6"/>
  <c r="D166" i="6" s="1"/>
  <c r="C167" i="6"/>
  <c r="D167" i="6" s="1"/>
  <c r="C168" i="6"/>
  <c r="D168" i="6" s="1"/>
  <c r="C169" i="6"/>
  <c r="D169" i="6" s="1"/>
  <c r="C170" i="6"/>
  <c r="D170" i="6" s="1"/>
  <c r="C171" i="6"/>
  <c r="D171" i="6" s="1"/>
  <c r="C172" i="6"/>
  <c r="D172" i="6" s="1"/>
  <c r="C173" i="6"/>
  <c r="D173" i="6" s="1"/>
  <c r="C174" i="6"/>
  <c r="D174" i="6" s="1"/>
  <c r="C175" i="6"/>
  <c r="D175" i="6" s="1"/>
  <c r="C176" i="6"/>
  <c r="D176" i="6" s="1"/>
  <c r="C177" i="6"/>
  <c r="D177" i="6" s="1"/>
  <c r="C178" i="6"/>
  <c r="D178" i="6" s="1"/>
  <c r="C179" i="6"/>
  <c r="D179" i="6" s="1"/>
  <c r="C180" i="6"/>
  <c r="D180" i="6" s="1"/>
  <c r="C181" i="6"/>
  <c r="D181" i="6" s="1"/>
  <c r="C182" i="6"/>
  <c r="D182" i="6" s="1"/>
  <c r="C183" i="6"/>
  <c r="D183" i="6" s="1"/>
  <c r="C184" i="6"/>
  <c r="D184" i="6" s="1"/>
  <c r="C185" i="6"/>
  <c r="D185" i="6" s="1"/>
  <c r="C186" i="6"/>
  <c r="D186" i="6" s="1"/>
  <c r="C187" i="6"/>
  <c r="D187" i="6" s="1"/>
  <c r="C188" i="6"/>
  <c r="D188" i="6" s="1"/>
  <c r="C189" i="6"/>
  <c r="D189" i="6" s="1"/>
  <c r="C190" i="6"/>
  <c r="D190" i="6" s="1"/>
  <c r="C191" i="6"/>
  <c r="D191" i="6" s="1"/>
  <c r="C192" i="6"/>
  <c r="D192" i="6" s="1"/>
  <c r="C193" i="6"/>
  <c r="D193" i="6" s="1"/>
  <c r="C194" i="6"/>
  <c r="D194" i="6" s="1"/>
  <c r="C195" i="6"/>
  <c r="D195" i="6" s="1"/>
  <c r="C196" i="6"/>
  <c r="D196" i="6" s="1"/>
  <c r="C197" i="6"/>
  <c r="D197" i="6" s="1"/>
  <c r="C198" i="6"/>
  <c r="D198" i="6" s="1"/>
  <c r="C199" i="6"/>
  <c r="D199" i="6" s="1"/>
  <c r="C200" i="6"/>
  <c r="D200" i="6" s="1"/>
  <c r="C201" i="6"/>
  <c r="D201" i="6" s="1"/>
  <c r="C202" i="6"/>
  <c r="D202" i="6" s="1"/>
  <c r="C203" i="6"/>
  <c r="D203" i="6" s="1"/>
  <c r="C204" i="6"/>
  <c r="D204" i="6" s="1"/>
  <c r="C205" i="6"/>
  <c r="D205" i="6" s="1"/>
  <c r="C206" i="6"/>
  <c r="D206" i="6" s="1"/>
  <c r="C207" i="6"/>
  <c r="D207" i="6" s="1"/>
  <c r="C208" i="6"/>
  <c r="D208" i="6" s="1"/>
  <c r="C209" i="6"/>
  <c r="D209" i="6" s="1"/>
  <c r="C210" i="6"/>
  <c r="D210" i="6" s="1"/>
  <c r="C211" i="6"/>
  <c r="D211" i="6" s="1"/>
  <c r="C212" i="6"/>
  <c r="D212" i="6" s="1"/>
  <c r="C213" i="6"/>
  <c r="D213" i="6" s="1"/>
  <c r="C214" i="6"/>
  <c r="D214" i="6" s="1"/>
  <c r="C215" i="6"/>
  <c r="D215" i="6" s="1"/>
  <c r="C216" i="6"/>
  <c r="D216" i="6" s="1"/>
  <c r="C217" i="6"/>
  <c r="D217" i="6" s="1"/>
  <c r="C218" i="6"/>
  <c r="D218" i="6" s="1"/>
  <c r="C219" i="6"/>
  <c r="D219" i="6" s="1"/>
  <c r="C220" i="6"/>
  <c r="D220" i="6" s="1"/>
  <c r="C221" i="6"/>
  <c r="D221" i="6" s="1"/>
  <c r="C222" i="6"/>
  <c r="D222" i="6" s="1"/>
  <c r="C223" i="6"/>
  <c r="D223" i="6" s="1"/>
  <c r="C224" i="6"/>
  <c r="D224" i="6" s="1"/>
  <c r="C225" i="6"/>
  <c r="D225" i="6" s="1"/>
  <c r="C226" i="6"/>
  <c r="D226" i="6" s="1"/>
  <c r="C227" i="6"/>
  <c r="D227" i="6" s="1"/>
  <c r="C228" i="6"/>
  <c r="D228" i="6" s="1"/>
  <c r="C229" i="6"/>
  <c r="D229" i="6" s="1"/>
  <c r="C230" i="6"/>
  <c r="D230" i="6" s="1"/>
  <c r="C231" i="6"/>
  <c r="D231" i="6" s="1"/>
  <c r="C232" i="6"/>
  <c r="D232" i="6" s="1"/>
  <c r="C233" i="6"/>
  <c r="D233" i="6" s="1"/>
  <c r="C234" i="6"/>
  <c r="D234" i="6" s="1"/>
  <c r="C235" i="6"/>
  <c r="D235" i="6" s="1"/>
  <c r="C236" i="6"/>
  <c r="D236" i="6" s="1"/>
  <c r="C237" i="6"/>
  <c r="D237" i="6" s="1"/>
  <c r="C238" i="6"/>
  <c r="D238" i="6" s="1"/>
  <c r="C239" i="6"/>
  <c r="D239" i="6" s="1"/>
  <c r="C240" i="6"/>
  <c r="D240" i="6" s="1"/>
  <c r="C241" i="6"/>
  <c r="D241" i="6" s="1"/>
  <c r="C242" i="6"/>
  <c r="D242" i="6" s="1"/>
  <c r="C243" i="6"/>
  <c r="D243" i="6" s="1"/>
  <c r="C244" i="6"/>
  <c r="D244" i="6" s="1"/>
  <c r="C245" i="6"/>
  <c r="D245" i="6" s="1"/>
  <c r="C246" i="6"/>
  <c r="D246" i="6" s="1"/>
  <c r="C247" i="6"/>
  <c r="D247" i="6" s="1"/>
  <c r="C248" i="6"/>
  <c r="D248" i="6" s="1"/>
  <c r="C249" i="6"/>
  <c r="D249" i="6" s="1"/>
  <c r="C250" i="6"/>
  <c r="D250" i="6" s="1"/>
  <c r="C251" i="6"/>
  <c r="D251" i="6" s="1"/>
  <c r="C252" i="6"/>
  <c r="D252" i="6" s="1"/>
  <c r="C253" i="6"/>
  <c r="D253" i="6" s="1"/>
  <c r="C254" i="6"/>
  <c r="D254" i="6" s="1"/>
  <c r="C255" i="6"/>
  <c r="D255" i="6" s="1"/>
  <c r="C256" i="6"/>
  <c r="D256" i="6" s="1"/>
  <c r="C257" i="6"/>
  <c r="D257" i="6" s="1"/>
  <c r="C258" i="6"/>
  <c r="D258" i="6" s="1"/>
  <c r="C259" i="6"/>
  <c r="D259" i="6" s="1"/>
  <c r="C260" i="6"/>
  <c r="D260" i="6" s="1"/>
  <c r="C261" i="6"/>
  <c r="D261" i="6" s="1"/>
  <c r="C262" i="6"/>
  <c r="D262" i="6" s="1"/>
  <c r="C263" i="6"/>
  <c r="D263" i="6" s="1"/>
  <c r="C264" i="6"/>
  <c r="D264" i="6" s="1"/>
  <c r="C265" i="6"/>
  <c r="D265" i="6" s="1"/>
  <c r="C266" i="6"/>
  <c r="D266" i="6" s="1"/>
  <c r="C267" i="6"/>
  <c r="D267" i="6" s="1"/>
  <c r="C268" i="6"/>
  <c r="D268" i="6" s="1"/>
  <c r="C269" i="6"/>
  <c r="D269" i="6" s="1"/>
  <c r="C270" i="6"/>
  <c r="D270" i="6" s="1"/>
  <c r="C271" i="6"/>
  <c r="D271" i="6" s="1"/>
  <c r="C272" i="6"/>
  <c r="D272" i="6" s="1"/>
  <c r="C273" i="6"/>
  <c r="D273" i="6" s="1"/>
  <c r="C274" i="6"/>
  <c r="D274" i="6" s="1"/>
  <c r="C275" i="6"/>
  <c r="D275" i="6" s="1"/>
  <c r="C276" i="6"/>
  <c r="D276" i="6" s="1"/>
  <c r="C277" i="6"/>
  <c r="D277" i="6" s="1"/>
  <c r="C278" i="6"/>
  <c r="D278" i="6" s="1"/>
  <c r="C279" i="6"/>
  <c r="D279" i="6" s="1"/>
  <c r="C280" i="6"/>
  <c r="D280" i="6" s="1"/>
  <c r="C281" i="6"/>
  <c r="D281" i="6" s="1"/>
  <c r="C282" i="6"/>
  <c r="D282" i="6" s="1"/>
  <c r="C283" i="6"/>
  <c r="D283" i="6" s="1"/>
  <c r="C284" i="6"/>
  <c r="D284" i="6" s="1"/>
  <c r="C285" i="6"/>
  <c r="D285" i="6" s="1"/>
  <c r="C286" i="6"/>
  <c r="D286" i="6" s="1"/>
  <c r="C287" i="6"/>
  <c r="D287" i="6" s="1"/>
  <c r="C288" i="6"/>
  <c r="D288" i="6" s="1"/>
  <c r="C289" i="6"/>
  <c r="D289" i="6" s="1"/>
  <c r="C290" i="6"/>
  <c r="D290" i="6" s="1"/>
  <c r="C291" i="6"/>
  <c r="D291" i="6" s="1"/>
  <c r="C292" i="6"/>
  <c r="D292" i="6" s="1"/>
  <c r="C293" i="6"/>
  <c r="D293" i="6" s="1"/>
  <c r="C294" i="6"/>
  <c r="D294" i="6" s="1"/>
  <c r="C295" i="6"/>
  <c r="D295" i="6" s="1"/>
  <c r="C296" i="6"/>
  <c r="D296" i="6" s="1"/>
  <c r="C297" i="6"/>
  <c r="D297" i="6" s="1"/>
  <c r="C298" i="6"/>
  <c r="D298" i="6" s="1"/>
  <c r="C299" i="6"/>
  <c r="D299" i="6" s="1"/>
  <c r="C300" i="6"/>
  <c r="D300" i="6" s="1"/>
  <c r="C301" i="6"/>
  <c r="D301" i="6" s="1"/>
  <c r="C302" i="6"/>
  <c r="D302" i="6" s="1"/>
  <c r="C303" i="6"/>
  <c r="D303" i="6" s="1"/>
  <c r="C304" i="6"/>
  <c r="D304" i="6" s="1"/>
  <c r="C305" i="6"/>
  <c r="D305" i="6" s="1"/>
  <c r="C306" i="6"/>
  <c r="D306" i="6" s="1"/>
  <c r="C307" i="6"/>
  <c r="D307" i="6" s="1"/>
  <c r="C308" i="6"/>
  <c r="D308" i="6" s="1"/>
  <c r="C309" i="6"/>
  <c r="D309" i="6" s="1"/>
  <c r="C310" i="6"/>
  <c r="D310" i="6" s="1"/>
  <c r="C311" i="6"/>
  <c r="D311" i="6" s="1"/>
  <c r="C312" i="6"/>
  <c r="D312" i="6" s="1"/>
  <c r="C313" i="6"/>
  <c r="D313" i="6" s="1"/>
  <c r="C314" i="6"/>
  <c r="D314" i="6" s="1"/>
  <c r="C315" i="6"/>
  <c r="D315" i="6" s="1"/>
  <c r="C316" i="6"/>
  <c r="D316" i="6" s="1"/>
  <c r="C317" i="6"/>
  <c r="D317" i="6" s="1"/>
  <c r="C318" i="6"/>
  <c r="D318" i="6" s="1"/>
  <c r="C319" i="6"/>
  <c r="D319" i="6" s="1"/>
  <c r="C320" i="6"/>
  <c r="D320" i="6" s="1"/>
  <c r="C321" i="6"/>
  <c r="D321" i="6" s="1"/>
  <c r="C322" i="6"/>
  <c r="D322" i="6" s="1"/>
  <c r="C323" i="6"/>
  <c r="D323" i="6" s="1"/>
  <c r="C324" i="6"/>
  <c r="D324" i="6" s="1"/>
  <c r="C325" i="6"/>
  <c r="D325" i="6" s="1"/>
  <c r="C326" i="6"/>
  <c r="D326" i="6" s="1"/>
  <c r="C327" i="6"/>
  <c r="D327" i="6" s="1"/>
  <c r="C328" i="6"/>
  <c r="D328" i="6" s="1"/>
  <c r="C329" i="6"/>
  <c r="D329" i="6" s="1"/>
  <c r="C330" i="6"/>
  <c r="D330" i="6" s="1"/>
  <c r="C331" i="6"/>
  <c r="D331" i="6" s="1"/>
  <c r="C332" i="6"/>
  <c r="D332" i="6" s="1"/>
  <c r="C333" i="6"/>
  <c r="D333" i="6" s="1"/>
  <c r="C334" i="6"/>
  <c r="D334" i="6" s="1"/>
  <c r="C335" i="6"/>
  <c r="D335" i="6" s="1"/>
  <c r="C336" i="6"/>
  <c r="D336" i="6" s="1"/>
  <c r="C337" i="6"/>
  <c r="D337" i="6" s="1"/>
  <c r="C338" i="6"/>
  <c r="D338" i="6" s="1"/>
  <c r="C339" i="6"/>
  <c r="D339" i="6" s="1"/>
  <c r="C340" i="6"/>
  <c r="D340" i="6" s="1"/>
  <c r="C341" i="6"/>
  <c r="D341" i="6" s="1"/>
  <c r="C342" i="6"/>
  <c r="D342" i="6" s="1"/>
  <c r="C343" i="6"/>
  <c r="D343" i="6" s="1"/>
  <c r="C344" i="6"/>
  <c r="D344" i="6" s="1"/>
  <c r="C345" i="6"/>
  <c r="D345" i="6" s="1"/>
  <c r="C346" i="6"/>
  <c r="D346" i="6" s="1"/>
  <c r="C347" i="6"/>
  <c r="D347" i="6" s="1"/>
  <c r="C348" i="6"/>
  <c r="D348" i="6" s="1"/>
  <c r="C349" i="6"/>
  <c r="D349" i="6" s="1"/>
  <c r="C350" i="6"/>
  <c r="D350" i="6" s="1"/>
  <c r="C351" i="6"/>
  <c r="D351" i="6" s="1"/>
  <c r="C352" i="6"/>
  <c r="D352" i="6" s="1"/>
  <c r="C353" i="6"/>
  <c r="D353" i="6" s="1"/>
  <c r="C354" i="6"/>
  <c r="D354" i="6" s="1"/>
  <c r="C355" i="6"/>
  <c r="D355" i="6" s="1"/>
  <c r="C356" i="6"/>
  <c r="D356" i="6" s="1"/>
  <c r="C357" i="6"/>
  <c r="D357" i="6" s="1"/>
  <c r="C358" i="6"/>
  <c r="D358" i="6" s="1"/>
  <c r="C359" i="6"/>
  <c r="D359" i="6" s="1"/>
  <c r="C360" i="6"/>
  <c r="D360" i="6" s="1"/>
  <c r="C361" i="6"/>
  <c r="D361" i="6" s="1"/>
  <c r="C362" i="6"/>
  <c r="D362" i="6" s="1"/>
  <c r="C363" i="6"/>
  <c r="D363" i="6" s="1"/>
  <c r="C364" i="6"/>
  <c r="D364" i="6" s="1"/>
  <c r="C365" i="6"/>
  <c r="D365" i="6" s="1"/>
  <c r="C366" i="6"/>
  <c r="D366" i="6" s="1"/>
  <c r="C367" i="6"/>
  <c r="D367" i="6" s="1"/>
  <c r="C368" i="6"/>
  <c r="D368" i="6" s="1"/>
  <c r="C369" i="6"/>
  <c r="D369" i="6" s="1"/>
  <c r="C370" i="6"/>
  <c r="D370" i="6" s="1"/>
  <c r="C371" i="6"/>
  <c r="D371" i="6" s="1"/>
  <c r="C372" i="6"/>
  <c r="D372" i="6" s="1"/>
  <c r="C373" i="6"/>
  <c r="D373" i="6" s="1"/>
  <c r="C374" i="6"/>
  <c r="D374" i="6" s="1"/>
  <c r="C375" i="6"/>
  <c r="D375" i="6" s="1"/>
  <c r="C376" i="6"/>
  <c r="D376" i="6" s="1"/>
  <c r="C377" i="6"/>
  <c r="D377" i="6" s="1"/>
  <c r="C378" i="6"/>
  <c r="D378" i="6" s="1"/>
  <c r="C379" i="6"/>
  <c r="D379" i="6" s="1"/>
  <c r="C380" i="6"/>
  <c r="D380" i="6" s="1"/>
  <c r="C381" i="6"/>
  <c r="D381" i="6" s="1"/>
  <c r="C382" i="6"/>
  <c r="D382" i="6" s="1"/>
  <c r="C383" i="6"/>
  <c r="D383" i="6" s="1"/>
  <c r="C384" i="6"/>
  <c r="D384" i="6" s="1"/>
  <c r="C385" i="6"/>
  <c r="D385" i="6" s="1"/>
  <c r="C386" i="6"/>
  <c r="D386" i="6" s="1"/>
  <c r="C387" i="6"/>
  <c r="D387" i="6" s="1"/>
  <c r="C388" i="6"/>
  <c r="D388" i="6" s="1"/>
  <c r="C389" i="6"/>
  <c r="D389" i="6" s="1"/>
  <c r="C390" i="6"/>
  <c r="D390" i="6" s="1"/>
  <c r="C391" i="6"/>
  <c r="D391" i="6" s="1"/>
  <c r="C392" i="6"/>
  <c r="D392" i="6" s="1"/>
  <c r="C393" i="6"/>
  <c r="D393" i="6" s="1"/>
  <c r="C394" i="6"/>
  <c r="D394" i="6" s="1"/>
  <c r="C395" i="6"/>
  <c r="D395" i="6" s="1"/>
  <c r="C396" i="6"/>
  <c r="D396" i="6" s="1"/>
  <c r="C397" i="6"/>
  <c r="D397" i="6" s="1"/>
  <c r="C398" i="6"/>
  <c r="D398" i="6" s="1"/>
  <c r="C399" i="6"/>
  <c r="D399" i="6" s="1"/>
  <c r="C400" i="6"/>
  <c r="D400" i="6" s="1"/>
  <c r="C401" i="6"/>
  <c r="D401" i="6" s="1"/>
  <c r="C402" i="6"/>
  <c r="D402" i="6" s="1"/>
  <c r="C403" i="6"/>
  <c r="D403" i="6" s="1"/>
  <c r="C404" i="6"/>
  <c r="D404" i="6" s="1"/>
  <c r="C405" i="6"/>
  <c r="D405" i="6" s="1"/>
  <c r="C406" i="6"/>
  <c r="D406" i="6" s="1"/>
  <c r="C407" i="6"/>
  <c r="D407" i="6" s="1"/>
  <c r="C408" i="6"/>
  <c r="D408" i="6" s="1"/>
  <c r="C409" i="6"/>
  <c r="D409" i="6" s="1"/>
  <c r="C410" i="6"/>
  <c r="D410" i="6" s="1"/>
  <c r="C411" i="6"/>
  <c r="D411" i="6" s="1"/>
  <c r="C412" i="6"/>
  <c r="D412" i="6" s="1"/>
  <c r="C413" i="6"/>
  <c r="D413" i="6" s="1"/>
  <c r="C414" i="6"/>
  <c r="D414" i="6" s="1"/>
  <c r="C415" i="6"/>
  <c r="D415" i="6" s="1"/>
  <c r="C416" i="6"/>
  <c r="D416" i="6" s="1"/>
  <c r="C417" i="6"/>
  <c r="D417" i="6" s="1"/>
  <c r="C418" i="6"/>
  <c r="D418" i="6" s="1"/>
  <c r="C419" i="6"/>
  <c r="D419" i="6" s="1"/>
  <c r="C420" i="6"/>
  <c r="D420" i="6" s="1"/>
  <c r="C421" i="6"/>
  <c r="D421" i="6" s="1"/>
  <c r="C422" i="6"/>
  <c r="D422" i="6" s="1"/>
  <c r="C423" i="6"/>
  <c r="D423" i="6" s="1"/>
  <c r="C424" i="6"/>
  <c r="D424" i="6" s="1"/>
  <c r="C425" i="6"/>
  <c r="D425" i="6" s="1"/>
  <c r="C426" i="6"/>
  <c r="D426" i="6" s="1"/>
  <c r="C427" i="6"/>
  <c r="D427" i="6" s="1"/>
  <c r="C428" i="6"/>
  <c r="D428" i="6" s="1"/>
  <c r="C429" i="6"/>
  <c r="D429" i="6" s="1"/>
  <c r="C430" i="6"/>
  <c r="D430" i="6" s="1"/>
  <c r="C431" i="6"/>
  <c r="D431" i="6" s="1"/>
  <c r="C432" i="6"/>
  <c r="D432" i="6" s="1"/>
  <c r="C433" i="6"/>
  <c r="D433" i="6" s="1"/>
  <c r="C434" i="6"/>
  <c r="D434" i="6" s="1"/>
  <c r="C435" i="6"/>
  <c r="D435" i="6" s="1"/>
  <c r="C436" i="6"/>
  <c r="D436" i="6" s="1"/>
  <c r="C437" i="6"/>
  <c r="D437" i="6" s="1"/>
  <c r="C438" i="6"/>
  <c r="D438" i="6" s="1"/>
  <c r="C439" i="6"/>
  <c r="D439" i="6" s="1"/>
  <c r="C440" i="6"/>
  <c r="D440" i="6" s="1"/>
  <c r="C441" i="6"/>
  <c r="D441" i="6" s="1"/>
  <c r="C442" i="6"/>
  <c r="D442" i="6" s="1"/>
  <c r="C443" i="6"/>
  <c r="D443" i="6" s="1"/>
  <c r="C444" i="6"/>
  <c r="D444" i="6" s="1"/>
  <c r="C445" i="6"/>
  <c r="D445" i="6" s="1"/>
  <c r="C446" i="6"/>
  <c r="D446" i="6" s="1"/>
  <c r="C447" i="6"/>
  <c r="D447" i="6" s="1"/>
  <c r="C448" i="6"/>
  <c r="D448" i="6" s="1"/>
  <c r="C449" i="6"/>
  <c r="D449" i="6" s="1"/>
  <c r="C450" i="6"/>
  <c r="D450" i="6" s="1"/>
  <c r="C451" i="6"/>
  <c r="D451" i="6" s="1"/>
  <c r="C452" i="6"/>
  <c r="D452" i="6" s="1"/>
  <c r="C453" i="6"/>
  <c r="D453" i="6" s="1"/>
  <c r="C454" i="6"/>
  <c r="D454" i="6" s="1"/>
  <c r="C455" i="6"/>
  <c r="D455" i="6" s="1"/>
  <c r="C456" i="6"/>
  <c r="D456" i="6" s="1"/>
  <c r="C457" i="6"/>
  <c r="D457" i="6" s="1"/>
  <c r="C458" i="6"/>
  <c r="D458" i="6" s="1"/>
  <c r="C459" i="6"/>
  <c r="D459" i="6" s="1"/>
  <c r="C460" i="6"/>
  <c r="D460" i="6" s="1"/>
  <c r="C461" i="6"/>
  <c r="D461" i="6" s="1"/>
  <c r="C462" i="6"/>
  <c r="D462" i="6" s="1"/>
  <c r="C463" i="6"/>
  <c r="D463" i="6" s="1"/>
  <c r="C464" i="6"/>
  <c r="D464" i="6" s="1"/>
  <c r="C465" i="6"/>
  <c r="D465" i="6" s="1"/>
  <c r="C466" i="6"/>
  <c r="D466" i="6" s="1"/>
  <c r="C467" i="6"/>
  <c r="D467" i="6" s="1"/>
  <c r="C468" i="6"/>
  <c r="D468" i="6" s="1"/>
  <c r="C469" i="6"/>
  <c r="D469" i="6" s="1"/>
  <c r="C470" i="6"/>
  <c r="D470" i="6" s="1"/>
  <c r="C471" i="6"/>
  <c r="D471" i="6" s="1"/>
  <c r="C472" i="6"/>
  <c r="D472" i="6" s="1"/>
  <c r="C473" i="6"/>
  <c r="D473" i="6" s="1"/>
  <c r="C474" i="6"/>
  <c r="D474" i="6" s="1"/>
  <c r="C475" i="6"/>
  <c r="D475" i="6" s="1"/>
  <c r="C476" i="6"/>
  <c r="D476" i="6" s="1"/>
  <c r="C477" i="6"/>
  <c r="D477" i="6" s="1"/>
  <c r="C478" i="6"/>
  <c r="D478" i="6" s="1"/>
  <c r="C479" i="6"/>
  <c r="D479" i="6" s="1"/>
  <c r="C480" i="6"/>
  <c r="D480" i="6" s="1"/>
  <c r="C481" i="6"/>
  <c r="D481" i="6" s="1"/>
  <c r="C482" i="6"/>
  <c r="D482" i="6" s="1"/>
  <c r="C483" i="6"/>
  <c r="D483" i="6" s="1"/>
  <c r="C484" i="6"/>
  <c r="D484" i="6" s="1"/>
  <c r="C485" i="6"/>
  <c r="D485" i="6" s="1"/>
  <c r="C486" i="6"/>
  <c r="D486" i="6" s="1"/>
  <c r="C487" i="6"/>
  <c r="D487" i="6" s="1"/>
  <c r="C488" i="6"/>
  <c r="D488" i="6" s="1"/>
  <c r="C489" i="6"/>
  <c r="D489" i="6" s="1"/>
  <c r="C490" i="6"/>
  <c r="D490" i="6" s="1"/>
  <c r="C491" i="6"/>
  <c r="D491" i="6" s="1"/>
  <c r="C492" i="6"/>
  <c r="D492" i="6" s="1"/>
  <c r="C493" i="6"/>
  <c r="D493" i="6" s="1"/>
  <c r="C494" i="6"/>
  <c r="D494" i="6" s="1"/>
  <c r="C495" i="6"/>
  <c r="D495" i="6" s="1"/>
  <c r="C496" i="6"/>
  <c r="D496" i="6" s="1"/>
  <c r="C497" i="6"/>
  <c r="D497" i="6" s="1"/>
  <c r="C498" i="6"/>
  <c r="D498" i="6" s="1"/>
  <c r="C499" i="6"/>
  <c r="D499" i="6" s="1"/>
  <c r="C500" i="6"/>
  <c r="D500" i="6" s="1"/>
  <c r="C501" i="6"/>
  <c r="D501" i="6" s="1"/>
  <c r="C502" i="6"/>
  <c r="D502" i="6" s="1"/>
  <c r="C503" i="6"/>
  <c r="D503" i="6" s="1"/>
  <c r="C504" i="6"/>
  <c r="D504" i="6" s="1"/>
  <c r="C505" i="6"/>
  <c r="D505" i="6" s="1"/>
  <c r="C506" i="6"/>
  <c r="D506" i="6" s="1"/>
  <c r="C507" i="6"/>
  <c r="D507" i="6" s="1"/>
  <c r="C508" i="6"/>
  <c r="D508" i="6" s="1"/>
  <c r="C509" i="6"/>
  <c r="D509" i="6" s="1"/>
  <c r="C510" i="6"/>
  <c r="D510" i="6" s="1"/>
  <c r="C511" i="6"/>
  <c r="D511" i="6" s="1"/>
  <c r="C512" i="6"/>
  <c r="D512" i="6" s="1"/>
  <c r="C513" i="6"/>
  <c r="D513" i="6" s="1"/>
  <c r="C514" i="6"/>
  <c r="D514" i="6" s="1"/>
  <c r="C515" i="6"/>
  <c r="D515" i="6" s="1"/>
  <c r="C516" i="6"/>
  <c r="D516" i="6" s="1"/>
  <c r="C517" i="6"/>
  <c r="D517" i="6" s="1"/>
  <c r="C518" i="6"/>
  <c r="D518" i="6" s="1"/>
  <c r="C519" i="6"/>
  <c r="D519" i="6" s="1"/>
  <c r="C520" i="6"/>
  <c r="D520" i="6" s="1"/>
  <c r="C521" i="6"/>
  <c r="D521" i="6" s="1"/>
  <c r="C522" i="6"/>
  <c r="D522" i="6" s="1"/>
  <c r="C523" i="6"/>
  <c r="D523" i="6" s="1"/>
  <c r="C524" i="6"/>
  <c r="D524" i="6" s="1"/>
  <c r="C525" i="6"/>
  <c r="D525" i="6" s="1"/>
  <c r="C526" i="6"/>
  <c r="D526" i="6" s="1"/>
  <c r="C527" i="6"/>
  <c r="D527" i="6" s="1"/>
  <c r="C528" i="6"/>
  <c r="D528" i="6" s="1"/>
  <c r="C529" i="6"/>
  <c r="D529" i="6" s="1"/>
  <c r="C530" i="6"/>
  <c r="D530" i="6" s="1"/>
  <c r="C531" i="6"/>
  <c r="D531" i="6" s="1"/>
  <c r="C532" i="6"/>
  <c r="D532" i="6" s="1"/>
  <c r="C533" i="6"/>
  <c r="D533" i="6" s="1"/>
  <c r="C534" i="6"/>
  <c r="D534" i="6" s="1"/>
  <c r="C535" i="6"/>
  <c r="D535" i="6" s="1"/>
  <c r="C536" i="6"/>
  <c r="D536" i="6" s="1"/>
  <c r="C537" i="6"/>
  <c r="D537" i="6" s="1"/>
  <c r="C538" i="6"/>
  <c r="D538" i="6" s="1"/>
  <c r="C539" i="6"/>
  <c r="D539" i="6" s="1"/>
  <c r="C540" i="6"/>
  <c r="D540" i="6" s="1"/>
  <c r="C541" i="6"/>
  <c r="D541" i="6" s="1"/>
  <c r="C542" i="6"/>
  <c r="D542" i="6" s="1"/>
  <c r="C543" i="6"/>
  <c r="D543" i="6" s="1"/>
  <c r="C544" i="6"/>
  <c r="D544" i="6" s="1"/>
  <c r="C545" i="6"/>
  <c r="D545" i="6" s="1"/>
  <c r="C546" i="6"/>
  <c r="D546" i="6" s="1"/>
  <c r="C547" i="6"/>
  <c r="D547" i="6" s="1"/>
  <c r="C548" i="6"/>
  <c r="D548" i="6" s="1"/>
  <c r="C549" i="6"/>
  <c r="D549" i="6" s="1"/>
  <c r="C550" i="6"/>
  <c r="D550" i="6" s="1"/>
  <c r="C551" i="6"/>
  <c r="D551" i="6" s="1"/>
  <c r="C552" i="6"/>
  <c r="D552" i="6" s="1"/>
  <c r="C553" i="6"/>
  <c r="D553" i="6" s="1"/>
  <c r="C554" i="6"/>
  <c r="D554" i="6" s="1"/>
  <c r="C555" i="6"/>
  <c r="D555" i="6" s="1"/>
  <c r="C556" i="6"/>
  <c r="D556" i="6" s="1"/>
  <c r="C557" i="6"/>
  <c r="D557" i="6" s="1"/>
  <c r="C558" i="6"/>
  <c r="D558" i="6" s="1"/>
  <c r="C559" i="6"/>
  <c r="D559" i="6" s="1"/>
  <c r="C560" i="6"/>
  <c r="D560" i="6" s="1"/>
  <c r="C561" i="6"/>
  <c r="D561" i="6" s="1"/>
  <c r="C562" i="6"/>
  <c r="D562" i="6" s="1"/>
  <c r="C563" i="6"/>
  <c r="D563" i="6" s="1"/>
  <c r="C564" i="6"/>
  <c r="D564" i="6" s="1"/>
  <c r="C565" i="6"/>
  <c r="D565" i="6" s="1"/>
  <c r="C566" i="6"/>
  <c r="D566" i="6" s="1"/>
  <c r="C567" i="6"/>
  <c r="D567" i="6" s="1"/>
  <c r="C568" i="6"/>
  <c r="D568" i="6" s="1"/>
  <c r="C569" i="6"/>
  <c r="D569" i="6" s="1"/>
  <c r="C570" i="6"/>
  <c r="D570" i="6" s="1"/>
  <c r="C571" i="6"/>
  <c r="D571" i="6" s="1"/>
  <c r="C572" i="6"/>
  <c r="D572" i="6" s="1"/>
  <c r="C573" i="6"/>
  <c r="D573" i="6" s="1"/>
  <c r="C574" i="6"/>
  <c r="D574" i="6" s="1"/>
  <c r="C575" i="6"/>
  <c r="D575" i="6" s="1"/>
  <c r="C576" i="6"/>
  <c r="D576" i="6" s="1"/>
  <c r="C577" i="6"/>
  <c r="D577" i="6" s="1"/>
  <c r="C578" i="6"/>
  <c r="D578" i="6" s="1"/>
  <c r="C579" i="6"/>
  <c r="D579" i="6" s="1"/>
  <c r="C580" i="6"/>
  <c r="D580" i="6" s="1"/>
  <c r="C581" i="6"/>
  <c r="D581" i="6" s="1"/>
  <c r="C582" i="6"/>
  <c r="D582" i="6" s="1"/>
  <c r="C583" i="6"/>
  <c r="D583" i="6" s="1"/>
  <c r="C584" i="6"/>
  <c r="D584" i="6" s="1"/>
  <c r="C585" i="6"/>
  <c r="D585" i="6" s="1"/>
  <c r="C586" i="6"/>
  <c r="D586" i="6" s="1"/>
  <c r="C587" i="6"/>
  <c r="D587" i="6" s="1"/>
  <c r="C588" i="6"/>
  <c r="D588" i="6" s="1"/>
  <c r="C589" i="6"/>
  <c r="D589" i="6" s="1"/>
  <c r="C590" i="6"/>
  <c r="D590" i="6" s="1"/>
  <c r="C591" i="6"/>
  <c r="D591" i="6" s="1"/>
  <c r="C592" i="6"/>
  <c r="D592" i="6" s="1"/>
  <c r="C593" i="6"/>
  <c r="D593" i="6" s="1"/>
  <c r="C594" i="6"/>
  <c r="D594" i="6" s="1"/>
  <c r="C595" i="6"/>
  <c r="D595" i="6" s="1"/>
  <c r="C596" i="6"/>
  <c r="D596" i="6" s="1"/>
  <c r="C597" i="6"/>
  <c r="D597" i="6" s="1"/>
  <c r="C598" i="6"/>
  <c r="D598" i="6" s="1"/>
  <c r="C599" i="6"/>
  <c r="D599" i="6" s="1"/>
  <c r="C600" i="6"/>
  <c r="D600" i="6" s="1"/>
  <c r="C601" i="6"/>
  <c r="D601" i="6" s="1"/>
  <c r="C602" i="6"/>
  <c r="D602" i="6" s="1"/>
  <c r="C603" i="6"/>
  <c r="D603" i="6" s="1"/>
  <c r="C604" i="6"/>
  <c r="D604" i="6" s="1"/>
  <c r="C605" i="6"/>
  <c r="D605" i="6" s="1"/>
  <c r="C606" i="6"/>
  <c r="D606" i="6" s="1"/>
  <c r="C607" i="6"/>
  <c r="D607" i="6" s="1"/>
  <c r="C608" i="6"/>
  <c r="D608" i="6" s="1"/>
  <c r="C609" i="6"/>
  <c r="D609" i="6" s="1"/>
  <c r="C610" i="6"/>
  <c r="D610" i="6" s="1"/>
  <c r="C611" i="6"/>
  <c r="D611" i="6" s="1"/>
  <c r="C612" i="6"/>
  <c r="D612" i="6" s="1"/>
  <c r="C613" i="6"/>
  <c r="D613" i="6" s="1"/>
  <c r="C614" i="6"/>
  <c r="D614" i="6" s="1"/>
  <c r="C615" i="6"/>
  <c r="D615" i="6" s="1"/>
  <c r="C616" i="6"/>
  <c r="D616" i="6" s="1"/>
  <c r="C617" i="6"/>
  <c r="D617" i="6" s="1"/>
  <c r="C618" i="6"/>
  <c r="D618" i="6" s="1"/>
  <c r="C619" i="6"/>
  <c r="D619" i="6" s="1"/>
  <c r="C620" i="6"/>
  <c r="D620" i="6" s="1"/>
  <c r="C621" i="6"/>
  <c r="D621" i="6" s="1"/>
  <c r="C622" i="6"/>
  <c r="D622" i="6" s="1"/>
  <c r="C623" i="6"/>
  <c r="D623" i="6" s="1"/>
  <c r="C624" i="6"/>
  <c r="D624" i="6" s="1"/>
  <c r="C625" i="6"/>
  <c r="D625" i="6" s="1"/>
  <c r="C626" i="6"/>
  <c r="D626" i="6" s="1"/>
  <c r="C627" i="6"/>
  <c r="D627" i="6" s="1"/>
  <c r="C628" i="6"/>
  <c r="D628" i="6" s="1"/>
  <c r="C629" i="6"/>
  <c r="D629" i="6" s="1"/>
  <c r="C630" i="6"/>
  <c r="D630" i="6" s="1"/>
  <c r="C631" i="6"/>
  <c r="D631" i="6" s="1"/>
  <c r="C632" i="6"/>
  <c r="D632" i="6" s="1"/>
  <c r="C633" i="6"/>
  <c r="D633" i="6" s="1"/>
  <c r="C634" i="6"/>
  <c r="D634" i="6" s="1"/>
  <c r="C635" i="6"/>
  <c r="D635" i="6" s="1"/>
  <c r="C636" i="6"/>
  <c r="D636" i="6" s="1"/>
  <c r="C637" i="6"/>
  <c r="D637" i="6" s="1"/>
  <c r="C638" i="6"/>
  <c r="D638" i="6" s="1"/>
  <c r="C639" i="6"/>
  <c r="D639" i="6" s="1"/>
  <c r="C640" i="6"/>
  <c r="D640" i="6" s="1"/>
  <c r="C641" i="6"/>
  <c r="D641" i="6" s="1"/>
  <c r="C642" i="6"/>
  <c r="D642" i="6" s="1"/>
  <c r="C643" i="6"/>
  <c r="D643" i="6" s="1"/>
  <c r="C644" i="6"/>
  <c r="D644" i="6" s="1"/>
  <c r="C645" i="6"/>
  <c r="D645" i="6" s="1"/>
  <c r="C646" i="6"/>
  <c r="D646" i="6" s="1"/>
  <c r="C647" i="6"/>
  <c r="D647" i="6" s="1"/>
  <c r="C648" i="6"/>
  <c r="D648" i="6" s="1"/>
  <c r="C649" i="6"/>
  <c r="D649" i="6" s="1"/>
  <c r="C650" i="6"/>
  <c r="D650" i="6" s="1"/>
  <c r="C651" i="6"/>
  <c r="D651" i="6" s="1"/>
  <c r="C652" i="6"/>
  <c r="D652" i="6" s="1"/>
  <c r="C653" i="6"/>
  <c r="D653" i="6" s="1"/>
  <c r="C654" i="6"/>
  <c r="D654" i="6" s="1"/>
  <c r="C655" i="6"/>
  <c r="D655" i="6" s="1"/>
  <c r="C656" i="6"/>
  <c r="D656" i="6" s="1"/>
  <c r="C657" i="6"/>
  <c r="D657" i="6" s="1"/>
  <c r="C658" i="6"/>
  <c r="D658" i="6" s="1"/>
  <c r="C659" i="6"/>
  <c r="D659" i="6" s="1"/>
  <c r="C660" i="6"/>
  <c r="D660" i="6" s="1"/>
  <c r="C661" i="6"/>
  <c r="D661" i="6" s="1"/>
  <c r="C662" i="6"/>
  <c r="D662" i="6" s="1"/>
  <c r="C663" i="6"/>
  <c r="D663" i="6" s="1"/>
  <c r="C664" i="6"/>
  <c r="D664" i="6" s="1"/>
  <c r="C665" i="6"/>
  <c r="D665" i="6" s="1"/>
  <c r="C666" i="6"/>
  <c r="D666" i="6" s="1"/>
  <c r="C667" i="6"/>
  <c r="D667" i="6" s="1"/>
  <c r="C668" i="6"/>
  <c r="D668" i="6" s="1"/>
  <c r="C669" i="6"/>
  <c r="D669" i="6" s="1"/>
  <c r="C670" i="6"/>
  <c r="D670" i="6" s="1"/>
  <c r="C671" i="6"/>
  <c r="D671" i="6" s="1"/>
  <c r="C672" i="6"/>
  <c r="D672" i="6" s="1"/>
  <c r="C673" i="6"/>
  <c r="D673" i="6" s="1"/>
  <c r="C674" i="6"/>
  <c r="D674" i="6" s="1"/>
  <c r="C675" i="6"/>
  <c r="D675" i="6" s="1"/>
  <c r="C676" i="6"/>
  <c r="D676" i="6" s="1"/>
  <c r="C677" i="6"/>
  <c r="D677" i="6" s="1"/>
  <c r="C678" i="6"/>
  <c r="D678" i="6" s="1"/>
  <c r="C679" i="6"/>
  <c r="D679" i="6" s="1"/>
  <c r="C680" i="6"/>
  <c r="D680" i="6" s="1"/>
  <c r="C681" i="6"/>
  <c r="D681" i="6" s="1"/>
  <c r="C682" i="6"/>
  <c r="D682" i="6" s="1"/>
  <c r="C683" i="6"/>
  <c r="D683" i="6" s="1"/>
  <c r="C684" i="6"/>
  <c r="D684" i="6" s="1"/>
  <c r="C685" i="6"/>
  <c r="D685" i="6" s="1"/>
  <c r="C686" i="6"/>
  <c r="D686" i="6" s="1"/>
  <c r="C687" i="6"/>
  <c r="D687" i="6" s="1"/>
  <c r="C688" i="6"/>
  <c r="D688" i="6" s="1"/>
  <c r="C689" i="6"/>
  <c r="D689" i="6" s="1"/>
  <c r="C690" i="6"/>
  <c r="D690" i="6" s="1"/>
  <c r="C691" i="6"/>
  <c r="D691" i="6" s="1"/>
  <c r="C692" i="6"/>
  <c r="D692" i="6" s="1"/>
  <c r="C693" i="6"/>
  <c r="D693" i="6" s="1"/>
  <c r="C694" i="6"/>
  <c r="D694" i="6" s="1"/>
  <c r="C695" i="6"/>
  <c r="D695" i="6" s="1"/>
  <c r="C696" i="6"/>
  <c r="D696" i="6" s="1"/>
  <c r="C697" i="6"/>
  <c r="D697" i="6" s="1"/>
  <c r="C698" i="6"/>
  <c r="D698" i="6" s="1"/>
  <c r="C699" i="6"/>
  <c r="D699" i="6" s="1"/>
  <c r="C700" i="6"/>
  <c r="D700" i="6" s="1"/>
  <c r="C701" i="6"/>
  <c r="D701" i="6" s="1"/>
  <c r="C702" i="6"/>
  <c r="D702" i="6" s="1"/>
  <c r="C703" i="6"/>
  <c r="D703" i="6" s="1"/>
  <c r="C704" i="6"/>
  <c r="D704" i="6" s="1"/>
  <c r="C705" i="6"/>
  <c r="D705" i="6" s="1"/>
  <c r="C706" i="6"/>
  <c r="D706" i="6" s="1"/>
  <c r="C707" i="6"/>
  <c r="D707" i="6" s="1"/>
  <c r="C708" i="6"/>
  <c r="D708" i="6" s="1"/>
  <c r="C709" i="6"/>
  <c r="D709" i="6" s="1"/>
  <c r="C710" i="6"/>
  <c r="D710" i="6" s="1"/>
  <c r="C711" i="6"/>
  <c r="D711" i="6" s="1"/>
  <c r="C712" i="6"/>
  <c r="D712" i="6" s="1"/>
  <c r="C713" i="6"/>
  <c r="D713" i="6" s="1"/>
  <c r="C714" i="6"/>
  <c r="D714" i="6" s="1"/>
  <c r="C715" i="6"/>
  <c r="D715" i="6" s="1"/>
  <c r="C716" i="6"/>
  <c r="D716" i="6" s="1"/>
  <c r="C717" i="6"/>
  <c r="D717" i="6" s="1"/>
  <c r="C718" i="6"/>
  <c r="D718" i="6" s="1"/>
  <c r="C719" i="6"/>
  <c r="D719" i="6" s="1"/>
  <c r="C720" i="6"/>
  <c r="D720" i="6" s="1"/>
  <c r="C721" i="6"/>
  <c r="D721" i="6" s="1"/>
  <c r="C722" i="6"/>
  <c r="D722" i="6" s="1"/>
  <c r="C723" i="6"/>
  <c r="D723" i="6" s="1"/>
  <c r="C724" i="6"/>
  <c r="D724" i="6" s="1"/>
  <c r="C725" i="6"/>
  <c r="D725" i="6" s="1"/>
  <c r="C726" i="6"/>
  <c r="D726" i="6" s="1"/>
  <c r="C727" i="6"/>
  <c r="D727" i="6" s="1"/>
  <c r="C728" i="6"/>
  <c r="D728" i="6" s="1"/>
  <c r="C729" i="6"/>
  <c r="D729" i="6" s="1"/>
  <c r="C730" i="6"/>
  <c r="D730" i="6" s="1"/>
  <c r="C731" i="6"/>
  <c r="D731" i="6" s="1"/>
  <c r="C732" i="6"/>
  <c r="D732" i="6" s="1"/>
  <c r="C733" i="6"/>
  <c r="D733" i="6" s="1"/>
  <c r="C734" i="6"/>
  <c r="D734" i="6" s="1"/>
  <c r="C735" i="6"/>
  <c r="D735" i="6" s="1"/>
  <c r="C736" i="6"/>
  <c r="D736" i="6" s="1"/>
  <c r="C737" i="6"/>
  <c r="D737" i="6" s="1"/>
  <c r="C738" i="6"/>
  <c r="D738" i="6" s="1"/>
  <c r="C739" i="6"/>
  <c r="D739" i="6" s="1"/>
  <c r="C740" i="6"/>
  <c r="D740" i="6" s="1"/>
  <c r="C741" i="6"/>
  <c r="D741" i="6" s="1"/>
  <c r="C742" i="6"/>
  <c r="D742" i="6" s="1"/>
  <c r="C743" i="6"/>
  <c r="D743" i="6" s="1"/>
  <c r="C744" i="6"/>
  <c r="D744" i="6" s="1"/>
  <c r="C745" i="6"/>
  <c r="D745" i="6" s="1"/>
  <c r="C746" i="6"/>
  <c r="D746" i="6" s="1"/>
  <c r="C747" i="6"/>
  <c r="D747" i="6" s="1"/>
  <c r="C748" i="6"/>
  <c r="D748" i="6" s="1"/>
  <c r="C749" i="6"/>
  <c r="D749" i="6" s="1"/>
  <c r="C750" i="6"/>
  <c r="D750" i="6" s="1"/>
  <c r="C751" i="6"/>
  <c r="D751" i="6" s="1"/>
  <c r="C752" i="6"/>
  <c r="D752" i="6" s="1"/>
  <c r="C753" i="6"/>
  <c r="D753" i="6" s="1"/>
  <c r="C754" i="6"/>
  <c r="D754" i="6" s="1"/>
  <c r="C755" i="6"/>
  <c r="D755" i="6" s="1"/>
  <c r="C756" i="6"/>
  <c r="D756" i="6" s="1"/>
  <c r="C757" i="6"/>
  <c r="D757" i="6" s="1"/>
  <c r="C758" i="6"/>
  <c r="D758" i="6" s="1"/>
  <c r="C759" i="6"/>
  <c r="D759" i="6" s="1"/>
  <c r="C760" i="6"/>
  <c r="D760" i="6" s="1"/>
  <c r="C761" i="6"/>
  <c r="D761" i="6" s="1"/>
  <c r="C762" i="6"/>
  <c r="D762" i="6" s="1"/>
  <c r="C763" i="6"/>
  <c r="D763" i="6" s="1"/>
  <c r="C764" i="6"/>
  <c r="D764" i="6" s="1"/>
  <c r="C765" i="6"/>
  <c r="D765" i="6" s="1"/>
  <c r="C766" i="6"/>
  <c r="D766" i="6" s="1"/>
  <c r="C767" i="6"/>
  <c r="D767" i="6" s="1"/>
  <c r="C768" i="6"/>
  <c r="D768" i="6" s="1"/>
  <c r="C769" i="6"/>
  <c r="D769" i="6" s="1"/>
  <c r="C770" i="6"/>
  <c r="D770" i="6" s="1"/>
  <c r="C771" i="6"/>
  <c r="D771" i="6" s="1"/>
  <c r="C772" i="6"/>
  <c r="D772" i="6" s="1"/>
  <c r="C773" i="6"/>
  <c r="D773" i="6" s="1"/>
  <c r="C774" i="6"/>
  <c r="D774" i="6" s="1"/>
  <c r="C775" i="6"/>
  <c r="D775" i="6" s="1"/>
  <c r="C776" i="6"/>
  <c r="D776" i="6" s="1"/>
  <c r="C777" i="6"/>
  <c r="D777" i="6" s="1"/>
  <c r="C778" i="6"/>
  <c r="D778" i="6" s="1"/>
  <c r="C779" i="6"/>
  <c r="D779" i="6" s="1"/>
  <c r="C780" i="6"/>
  <c r="D780" i="6" s="1"/>
  <c r="C781" i="6"/>
  <c r="D781" i="6" s="1"/>
  <c r="C782" i="6"/>
  <c r="D782" i="6" s="1"/>
  <c r="C783" i="6"/>
  <c r="D783" i="6" s="1"/>
  <c r="C784" i="6"/>
  <c r="D784" i="6" s="1"/>
  <c r="C785" i="6"/>
  <c r="D785" i="6" s="1"/>
  <c r="C786" i="6"/>
  <c r="D786" i="6" s="1"/>
  <c r="C787" i="6"/>
  <c r="D787" i="6" s="1"/>
  <c r="C788" i="6"/>
  <c r="D788" i="6" s="1"/>
  <c r="C789" i="6"/>
  <c r="D789" i="6" s="1"/>
  <c r="C790" i="6"/>
  <c r="D790" i="6" s="1"/>
  <c r="C791" i="6"/>
  <c r="D791" i="6" s="1"/>
  <c r="C792" i="6"/>
  <c r="D792" i="6" s="1"/>
  <c r="C793" i="6"/>
  <c r="D793" i="6" s="1"/>
  <c r="C794" i="6"/>
  <c r="D794" i="6" s="1"/>
  <c r="C795" i="6"/>
  <c r="D795" i="6" s="1"/>
  <c r="C796" i="6"/>
  <c r="D796" i="6" s="1"/>
  <c r="C797" i="6"/>
  <c r="D797" i="6" s="1"/>
  <c r="C798" i="6"/>
  <c r="D798" i="6" s="1"/>
  <c r="C799" i="6"/>
  <c r="D799" i="6" s="1"/>
  <c r="C800" i="6"/>
  <c r="D800" i="6" s="1"/>
  <c r="C801" i="6"/>
  <c r="D801" i="6" s="1"/>
  <c r="C802" i="6"/>
  <c r="D802" i="6" s="1"/>
  <c r="C803" i="6"/>
  <c r="D803" i="6" s="1"/>
  <c r="C804" i="6"/>
  <c r="D804" i="6" s="1"/>
  <c r="C805" i="6"/>
  <c r="D805" i="6" s="1"/>
  <c r="C806" i="6"/>
  <c r="D806" i="6" s="1"/>
  <c r="C807" i="6"/>
  <c r="D807" i="6" s="1"/>
  <c r="C808" i="6"/>
  <c r="D808" i="6" s="1"/>
  <c r="C809" i="6"/>
  <c r="D809" i="6" s="1"/>
  <c r="C810" i="6"/>
  <c r="D810" i="6" s="1"/>
  <c r="C811" i="6"/>
  <c r="D811" i="6" s="1"/>
  <c r="C812" i="6"/>
  <c r="D812" i="6" s="1"/>
  <c r="C813" i="6"/>
  <c r="D813" i="6" s="1"/>
  <c r="C814" i="6"/>
  <c r="D814" i="6" s="1"/>
  <c r="C815" i="6"/>
  <c r="D815" i="6" s="1"/>
  <c r="C816" i="6"/>
  <c r="D816" i="6" s="1"/>
  <c r="C817" i="6"/>
  <c r="D817" i="6" s="1"/>
  <c r="C818" i="6"/>
  <c r="D818" i="6" s="1"/>
  <c r="C819" i="6"/>
  <c r="D819" i="6" s="1"/>
  <c r="C820" i="6"/>
  <c r="D820" i="6" s="1"/>
  <c r="C821" i="6"/>
  <c r="D821" i="6" s="1"/>
  <c r="C822" i="6"/>
  <c r="D822" i="6" s="1"/>
  <c r="C823" i="6"/>
  <c r="D823" i="6" s="1"/>
  <c r="C824" i="6"/>
  <c r="D824" i="6" s="1"/>
  <c r="C825" i="6"/>
  <c r="D825" i="6" s="1"/>
  <c r="C826" i="6"/>
  <c r="D826" i="6" s="1"/>
  <c r="C827" i="6"/>
  <c r="D827" i="6" s="1"/>
  <c r="C828" i="6"/>
  <c r="D828" i="6" s="1"/>
  <c r="C829" i="6"/>
  <c r="D829" i="6" s="1"/>
  <c r="C830" i="6"/>
  <c r="D830" i="6" s="1"/>
  <c r="C831" i="6"/>
  <c r="D831" i="6" s="1"/>
  <c r="C832" i="6"/>
  <c r="D832" i="6" s="1"/>
  <c r="C833" i="6"/>
  <c r="D833" i="6" s="1"/>
  <c r="C834" i="6"/>
  <c r="D834" i="6" s="1"/>
  <c r="C835" i="6"/>
  <c r="D835" i="6" s="1"/>
  <c r="C836" i="6"/>
  <c r="D836" i="6" s="1"/>
  <c r="C837" i="6"/>
  <c r="D837" i="6" s="1"/>
  <c r="C838" i="6"/>
  <c r="D838" i="6" s="1"/>
  <c r="C839" i="6"/>
  <c r="D839" i="6" s="1"/>
  <c r="C840" i="6"/>
  <c r="D840" i="6" s="1"/>
  <c r="C841" i="6"/>
  <c r="D841" i="6" s="1"/>
  <c r="C842" i="6"/>
  <c r="D842" i="6" s="1"/>
  <c r="C843" i="6"/>
  <c r="D843" i="6" s="1"/>
  <c r="C844" i="6"/>
  <c r="D844" i="6" s="1"/>
  <c r="C845" i="6"/>
  <c r="D845" i="6" s="1"/>
  <c r="C846" i="6"/>
  <c r="D846" i="6" s="1"/>
  <c r="C847" i="6"/>
  <c r="D847" i="6" s="1"/>
  <c r="C848" i="6"/>
  <c r="D848" i="6" s="1"/>
  <c r="C849" i="6"/>
  <c r="D849" i="6" s="1"/>
  <c r="C850" i="6"/>
  <c r="D850" i="6" s="1"/>
  <c r="C851" i="6"/>
  <c r="D851" i="6" s="1"/>
  <c r="C852" i="6"/>
  <c r="D852" i="6" s="1"/>
  <c r="C853" i="6"/>
  <c r="D853" i="6" s="1"/>
  <c r="C854" i="6"/>
  <c r="D854" i="6" s="1"/>
  <c r="C855" i="6"/>
  <c r="D855" i="6" s="1"/>
  <c r="C856" i="6"/>
  <c r="D856" i="6" s="1"/>
  <c r="C857" i="6"/>
  <c r="D857" i="6" s="1"/>
  <c r="C858" i="6"/>
  <c r="D858" i="6" s="1"/>
  <c r="C859" i="6"/>
  <c r="D859" i="6" s="1"/>
  <c r="C860" i="6"/>
  <c r="D860" i="6" s="1"/>
  <c r="C861" i="6"/>
  <c r="D861" i="6" s="1"/>
  <c r="C862" i="6"/>
  <c r="D862" i="6" s="1"/>
  <c r="C863" i="6"/>
  <c r="D863" i="6" s="1"/>
  <c r="C864" i="6"/>
  <c r="D864" i="6" s="1"/>
  <c r="C865" i="6"/>
  <c r="D865" i="6" s="1"/>
  <c r="C866" i="6"/>
  <c r="D866" i="6" s="1"/>
  <c r="C867" i="6"/>
  <c r="D867" i="6" s="1"/>
  <c r="C868" i="6"/>
  <c r="D868" i="6" s="1"/>
  <c r="C869" i="6"/>
  <c r="D869" i="6" s="1"/>
  <c r="C870" i="6"/>
  <c r="D870" i="6" s="1"/>
  <c r="C871" i="6"/>
  <c r="D871" i="6" s="1"/>
  <c r="C872" i="6"/>
  <c r="D872" i="6" s="1"/>
  <c r="C873" i="6"/>
  <c r="D873" i="6" s="1"/>
  <c r="C874" i="6"/>
  <c r="D874" i="6" s="1"/>
  <c r="C875" i="6"/>
  <c r="D875" i="6" s="1"/>
  <c r="C876" i="6"/>
  <c r="D876" i="6" s="1"/>
  <c r="C877" i="6"/>
  <c r="D877" i="6" s="1"/>
  <c r="C878" i="6"/>
  <c r="D878" i="6" s="1"/>
  <c r="C879" i="6"/>
  <c r="D879" i="6" s="1"/>
  <c r="C880" i="6"/>
  <c r="D880" i="6" s="1"/>
  <c r="C881" i="6"/>
  <c r="D881" i="6" s="1"/>
  <c r="C882" i="6"/>
  <c r="D882" i="6" s="1"/>
  <c r="C883" i="6"/>
  <c r="D883" i="6" s="1"/>
  <c r="C884" i="6"/>
  <c r="D884" i="6" s="1"/>
  <c r="C885" i="6"/>
  <c r="D885" i="6" s="1"/>
  <c r="C886" i="6"/>
  <c r="D886" i="6" s="1"/>
  <c r="C887" i="6"/>
  <c r="D887" i="6" s="1"/>
  <c r="C888" i="6"/>
  <c r="D888" i="6" s="1"/>
  <c r="C889" i="6"/>
  <c r="D889" i="6" s="1"/>
  <c r="C890" i="6"/>
  <c r="D890" i="6" s="1"/>
  <c r="C891" i="6"/>
  <c r="D891" i="6" s="1"/>
  <c r="C892" i="6"/>
  <c r="D892" i="6" s="1"/>
  <c r="C893" i="6"/>
  <c r="D893" i="6" s="1"/>
  <c r="C894" i="6"/>
  <c r="D894" i="6" s="1"/>
  <c r="C895" i="6"/>
  <c r="D895" i="6" s="1"/>
  <c r="C896" i="6"/>
  <c r="D896" i="6" s="1"/>
  <c r="C897" i="6"/>
  <c r="D897" i="6" s="1"/>
  <c r="C898" i="6"/>
  <c r="D898" i="6" s="1"/>
  <c r="C899" i="6"/>
  <c r="D899" i="6" s="1"/>
  <c r="C900" i="6"/>
  <c r="D900" i="6" s="1"/>
  <c r="C901" i="6"/>
  <c r="D901" i="6" s="1"/>
  <c r="C902" i="6"/>
  <c r="D902" i="6" s="1"/>
  <c r="C903" i="6"/>
  <c r="D903" i="6" s="1"/>
  <c r="C904" i="6"/>
  <c r="D904" i="6" s="1"/>
  <c r="C905" i="6"/>
  <c r="D905" i="6" s="1"/>
  <c r="C906" i="6"/>
  <c r="D906" i="6" s="1"/>
  <c r="C907" i="6"/>
  <c r="D907" i="6" s="1"/>
  <c r="C908" i="6"/>
  <c r="D908" i="6" s="1"/>
  <c r="C909" i="6"/>
  <c r="D909" i="6" s="1"/>
  <c r="C910" i="6"/>
  <c r="D910" i="6" s="1"/>
  <c r="C911" i="6"/>
  <c r="D911" i="6" s="1"/>
  <c r="C912" i="6"/>
  <c r="D912" i="6" s="1"/>
  <c r="C913" i="6"/>
  <c r="D913" i="6" s="1"/>
  <c r="C914" i="6"/>
  <c r="D914" i="6" s="1"/>
  <c r="C915" i="6"/>
  <c r="D915" i="6" s="1"/>
  <c r="C916" i="6"/>
  <c r="D916" i="6" s="1"/>
  <c r="C917" i="6"/>
  <c r="D917" i="6" s="1"/>
  <c r="C918" i="6"/>
  <c r="D918" i="6" s="1"/>
  <c r="C919" i="6"/>
  <c r="D919" i="6" s="1"/>
  <c r="C920" i="6"/>
  <c r="D920" i="6" s="1"/>
  <c r="C921" i="6"/>
  <c r="D921" i="6" s="1"/>
  <c r="C922" i="6"/>
  <c r="D922" i="6" s="1"/>
  <c r="C923" i="6"/>
  <c r="D923" i="6" s="1"/>
  <c r="C924" i="6"/>
  <c r="D924" i="6" s="1"/>
  <c r="C925" i="6"/>
  <c r="D925" i="6" s="1"/>
  <c r="C926" i="6"/>
  <c r="D926" i="6" s="1"/>
  <c r="C927" i="6"/>
  <c r="D927" i="6" s="1"/>
  <c r="C928" i="6"/>
  <c r="D928" i="6" s="1"/>
  <c r="C929" i="6"/>
  <c r="D929" i="6" s="1"/>
  <c r="C930" i="6"/>
  <c r="D930" i="6" s="1"/>
  <c r="C931" i="6"/>
  <c r="D931" i="6" s="1"/>
  <c r="C932" i="6"/>
  <c r="D932" i="6" s="1"/>
  <c r="C933" i="6"/>
  <c r="D933" i="6" s="1"/>
  <c r="C934" i="6"/>
  <c r="D934" i="6" s="1"/>
  <c r="C935" i="6"/>
  <c r="D935" i="6" s="1"/>
  <c r="C936" i="6"/>
  <c r="D936" i="6" s="1"/>
  <c r="C937" i="6"/>
  <c r="D937" i="6" s="1"/>
  <c r="C938" i="6"/>
  <c r="D938" i="6" s="1"/>
  <c r="C939" i="6"/>
  <c r="D939" i="6" s="1"/>
  <c r="C940" i="6"/>
  <c r="D940" i="6" s="1"/>
  <c r="C941" i="6"/>
  <c r="D941" i="6" s="1"/>
  <c r="C942" i="6"/>
  <c r="D942" i="6" s="1"/>
  <c r="C943" i="6"/>
  <c r="D943" i="6" s="1"/>
  <c r="C944" i="6"/>
  <c r="D944" i="6" s="1"/>
  <c r="C945" i="6"/>
  <c r="D945" i="6" s="1"/>
  <c r="C946" i="6"/>
  <c r="D946" i="6" s="1"/>
  <c r="C947" i="6"/>
  <c r="D947" i="6" s="1"/>
  <c r="C948" i="6"/>
  <c r="D948" i="6" s="1"/>
  <c r="C949" i="6"/>
  <c r="D949" i="6" s="1"/>
  <c r="C950" i="6"/>
  <c r="D950" i="6" s="1"/>
  <c r="C951" i="6"/>
  <c r="D951" i="6" s="1"/>
  <c r="C952" i="6"/>
  <c r="D952" i="6" s="1"/>
  <c r="C953" i="6"/>
  <c r="D953" i="6" s="1"/>
  <c r="C954" i="6"/>
  <c r="D954" i="6" s="1"/>
  <c r="C955" i="6"/>
  <c r="D955" i="6" s="1"/>
  <c r="C956" i="6"/>
  <c r="D956" i="6" s="1"/>
  <c r="C957" i="6"/>
  <c r="D957" i="6" s="1"/>
  <c r="C958" i="6"/>
  <c r="D958" i="6" s="1"/>
  <c r="C959" i="6"/>
  <c r="D959" i="6" s="1"/>
  <c r="C960" i="6"/>
  <c r="D960" i="6" s="1"/>
  <c r="C961" i="6"/>
  <c r="D961" i="6" s="1"/>
  <c r="C962" i="6"/>
  <c r="D962" i="6" s="1"/>
  <c r="C963" i="6"/>
  <c r="D963" i="6" s="1"/>
  <c r="C964" i="6"/>
  <c r="D964" i="6" s="1"/>
  <c r="C965" i="6"/>
  <c r="D965" i="6" s="1"/>
  <c r="C966" i="6"/>
  <c r="D966" i="6" s="1"/>
  <c r="C967" i="6"/>
  <c r="D967" i="6" s="1"/>
  <c r="C968" i="6"/>
  <c r="D968" i="6" s="1"/>
  <c r="C969" i="6"/>
  <c r="D969" i="6" s="1"/>
  <c r="C970" i="6"/>
  <c r="D970" i="6" s="1"/>
  <c r="C971" i="6"/>
  <c r="D971" i="6" s="1"/>
  <c r="C972" i="6"/>
  <c r="D972" i="6" s="1"/>
  <c r="C973" i="6"/>
  <c r="D973" i="6" s="1"/>
  <c r="C974" i="6"/>
  <c r="D974" i="6" s="1"/>
  <c r="C975" i="6"/>
  <c r="D975" i="6" s="1"/>
  <c r="C976" i="6"/>
  <c r="D976" i="6" s="1"/>
  <c r="C977" i="6"/>
  <c r="D977" i="6" s="1"/>
  <c r="C978" i="6"/>
  <c r="D978" i="6" s="1"/>
  <c r="C979" i="6"/>
  <c r="D979" i="6" s="1"/>
  <c r="C980" i="6"/>
  <c r="D980" i="6" s="1"/>
  <c r="C981" i="6"/>
  <c r="D981" i="6" s="1"/>
  <c r="C982" i="6"/>
  <c r="D982" i="6" s="1"/>
  <c r="C983" i="6"/>
  <c r="D983" i="6" s="1"/>
  <c r="C984" i="6"/>
  <c r="D984" i="6" s="1"/>
  <c r="C985" i="6"/>
  <c r="D985" i="6" s="1"/>
  <c r="C986" i="6"/>
  <c r="D986" i="6" s="1"/>
  <c r="C987" i="6"/>
  <c r="D987" i="6" s="1"/>
  <c r="C988" i="6"/>
  <c r="D988" i="6" s="1"/>
  <c r="C989" i="6"/>
  <c r="D989" i="6" s="1"/>
  <c r="C990" i="6"/>
  <c r="D990" i="6" s="1"/>
  <c r="C991" i="6"/>
  <c r="D991" i="6" s="1"/>
  <c r="C992" i="6"/>
  <c r="D992" i="6" s="1"/>
  <c r="C993" i="6"/>
  <c r="D993" i="6" s="1"/>
  <c r="C994" i="6"/>
  <c r="D994" i="6" s="1"/>
  <c r="C995" i="6"/>
  <c r="D995" i="6" s="1"/>
  <c r="C996" i="6"/>
  <c r="D996" i="6" s="1"/>
  <c r="C997" i="6"/>
  <c r="D997" i="6" s="1"/>
  <c r="C998" i="6"/>
  <c r="D998" i="6" s="1"/>
  <c r="C999" i="6"/>
  <c r="D999" i="6" s="1"/>
  <c r="C1000" i="6"/>
  <c r="D1000" i="6" s="1"/>
  <c r="C1001" i="6"/>
  <c r="D1001" i="6" s="1"/>
  <c r="C1002" i="6"/>
  <c r="D1002" i="6" s="1"/>
  <c r="C1003" i="6"/>
  <c r="D1003" i="6" s="1"/>
  <c r="C1004" i="6"/>
  <c r="D1004" i="6" s="1"/>
  <c r="C1005" i="6"/>
  <c r="D1005" i="6" s="1"/>
  <c r="C1006" i="6"/>
  <c r="D1006" i="6" s="1"/>
  <c r="C1007" i="6"/>
  <c r="D1007" i="6" s="1"/>
  <c r="C1008" i="6"/>
  <c r="D1008" i="6" s="1"/>
  <c r="C1009" i="6"/>
  <c r="D1009" i="6" s="1"/>
  <c r="C1010" i="6"/>
  <c r="D1010" i="6" s="1"/>
  <c r="C1011" i="6"/>
  <c r="D1011" i="6" s="1"/>
  <c r="C1012" i="6"/>
  <c r="D1012" i="6" s="1"/>
  <c r="C1013" i="6"/>
  <c r="D1013" i="6" s="1"/>
  <c r="C1014" i="6"/>
  <c r="D1014" i="6" s="1"/>
  <c r="C1015" i="6"/>
  <c r="D1015" i="6" s="1"/>
  <c r="C1016" i="6"/>
  <c r="D1016" i="6" s="1"/>
  <c r="C1017" i="6"/>
  <c r="D1017" i="6" s="1"/>
  <c r="C1018" i="6"/>
  <c r="D1018" i="6" s="1"/>
  <c r="C1019" i="6"/>
  <c r="D1019" i="6" s="1"/>
  <c r="C1020" i="6"/>
  <c r="D1020" i="6" s="1"/>
  <c r="C1021" i="6"/>
  <c r="D1021" i="6" s="1"/>
  <c r="C1022" i="6"/>
  <c r="D1022" i="6" s="1"/>
  <c r="C1023" i="6"/>
  <c r="D1023" i="6" s="1"/>
  <c r="C1024" i="6"/>
  <c r="D1024" i="6" s="1"/>
  <c r="C1025" i="6"/>
  <c r="D1025" i="6" s="1"/>
  <c r="C1026" i="6"/>
  <c r="D1026" i="6" s="1"/>
  <c r="C1027" i="6"/>
  <c r="D1027" i="6" s="1"/>
  <c r="C1028" i="6"/>
  <c r="D1028" i="6" s="1"/>
  <c r="C1029" i="6"/>
  <c r="D1029" i="6" s="1"/>
  <c r="C1030" i="6"/>
  <c r="D1030" i="6" s="1"/>
  <c r="C1031" i="6"/>
  <c r="D1031" i="6" s="1"/>
  <c r="C1032" i="6"/>
  <c r="D1032" i="6" s="1"/>
  <c r="C1033" i="6"/>
  <c r="D1033" i="6" s="1"/>
  <c r="C1034" i="6"/>
  <c r="D1034" i="6" s="1"/>
  <c r="C1035" i="6"/>
  <c r="D1035" i="6" s="1"/>
  <c r="C1036" i="6"/>
  <c r="D1036" i="6" s="1"/>
  <c r="C1037" i="6"/>
  <c r="D1037" i="6" s="1"/>
  <c r="C1038" i="6"/>
  <c r="D1038" i="6" s="1"/>
  <c r="C1039" i="6"/>
  <c r="D1039" i="6" s="1"/>
  <c r="C1040" i="6"/>
  <c r="D1040" i="6" s="1"/>
  <c r="C1041" i="6"/>
  <c r="D1041" i="6" s="1"/>
  <c r="C1042" i="6"/>
  <c r="D1042" i="6" s="1"/>
  <c r="C1043" i="6"/>
  <c r="D1043" i="6" s="1"/>
  <c r="C1044" i="6"/>
  <c r="D1044" i="6" s="1"/>
  <c r="C1045" i="6"/>
  <c r="D1045" i="6" s="1"/>
  <c r="C1046" i="6"/>
  <c r="D1046" i="6" s="1"/>
  <c r="C1047" i="6"/>
  <c r="D1047" i="6" s="1"/>
  <c r="C1048" i="6"/>
  <c r="D1048" i="6" s="1"/>
  <c r="C1049" i="6"/>
  <c r="D1049" i="6" s="1"/>
  <c r="C1050" i="6"/>
  <c r="D1050" i="6" s="1"/>
  <c r="C1051" i="6"/>
  <c r="D1051" i="6" s="1"/>
  <c r="C1052" i="6"/>
  <c r="D1052" i="6" s="1"/>
  <c r="C1053" i="6"/>
  <c r="D1053" i="6" s="1"/>
  <c r="C1054" i="6"/>
  <c r="D1054" i="6" s="1"/>
  <c r="C1055" i="6"/>
  <c r="D1055" i="6" s="1"/>
  <c r="C1056" i="6"/>
  <c r="D1056" i="6" s="1"/>
  <c r="C1057" i="6"/>
  <c r="D1057" i="6" s="1"/>
  <c r="C1058" i="6"/>
  <c r="D1058" i="6" s="1"/>
  <c r="C1059" i="6"/>
  <c r="D1059" i="6" s="1"/>
  <c r="C1060" i="6"/>
  <c r="D1060" i="6" s="1"/>
  <c r="C1061" i="6"/>
  <c r="D1061" i="6" s="1"/>
  <c r="C1062" i="6"/>
  <c r="D1062" i="6" s="1"/>
  <c r="C1063" i="6"/>
  <c r="D1063" i="6" s="1"/>
  <c r="C1064" i="6"/>
  <c r="D1064" i="6" s="1"/>
  <c r="C1065" i="6"/>
  <c r="D1065" i="6" s="1"/>
  <c r="C1066" i="6"/>
  <c r="D1066" i="6" s="1"/>
  <c r="C1067" i="6"/>
  <c r="D1067" i="6" s="1"/>
  <c r="C1068" i="6"/>
  <c r="D1068" i="6" s="1"/>
  <c r="C1069" i="6"/>
  <c r="D1069" i="6" s="1"/>
  <c r="C1070" i="6"/>
  <c r="D1070" i="6" s="1"/>
  <c r="C1071" i="6"/>
  <c r="D1071" i="6" s="1"/>
  <c r="C1072" i="6"/>
  <c r="D1072" i="6" s="1"/>
  <c r="C1073" i="6"/>
  <c r="D1073" i="6" s="1"/>
  <c r="C1074" i="6"/>
  <c r="D1074" i="6" s="1"/>
  <c r="C1075" i="6"/>
  <c r="D1075" i="6" s="1"/>
  <c r="C1076" i="6"/>
  <c r="D1076" i="6" s="1"/>
  <c r="C1077" i="6"/>
  <c r="D1077" i="6" s="1"/>
  <c r="C1078" i="6"/>
  <c r="D1078" i="6" s="1"/>
  <c r="C1079" i="6"/>
  <c r="D1079" i="6" s="1"/>
  <c r="C1080" i="6"/>
  <c r="D1080" i="6" s="1"/>
  <c r="C1081" i="6"/>
  <c r="D1081" i="6" s="1"/>
  <c r="C1082" i="6"/>
  <c r="D1082" i="6" s="1"/>
  <c r="C1083" i="6"/>
  <c r="D1083" i="6" s="1"/>
  <c r="C1084" i="6"/>
  <c r="D1084" i="6" s="1"/>
  <c r="C1085" i="6"/>
  <c r="D1085" i="6" s="1"/>
  <c r="C1086" i="6"/>
  <c r="D1086" i="6" s="1"/>
  <c r="C1087" i="6"/>
  <c r="D1087" i="6" s="1"/>
  <c r="C1088" i="6"/>
  <c r="D1088" i="6" s="1"/>
  <c r="C1089" i="6"/>
  <c r="D1089" i="6" s="1"/>
  <c r="C1090" i="6"/>
  <c r="D1090" i="6" s="1"/>
  <c r="C1091" i="6"/>
  <c r="D1091" i="6" s="1"/>
  <c r="C1092" i="6"/>
  <c r="D1092" i="6" s="1"/>
  <c r="C1093" i="6"/>
  <c r="D1093" i="6" s="1"/>
  <c r="C1094" i="6"/>
  <c r="D1094" i="6" s="1"/>
  <c r="C1095" i="6"/>
  <c r="D1095" i="6" s="1"/>
  <c r="C1096" i="6"/>
  <c r="D1096" i="6" s="1"/>
  <c r="C1097" i="6"/>
  <c r="D1097" i="6" s="1"/>
  <c r="C1098" i="6"/>
  <c r="D1098" i="6" s="1"/>
  <c r="C1099" i="6"/>
  <c r="D1099" i="6" s="1"/>
  <c r="C1100" i="6"/>
  <c r="D1100" i="6" s="1"/>
  <c r="C1101" i="6"/>
  <c r="D1101" i="6" s="1"/>
  <c r="C1102" i="6"/>
  <c r="D1102" i="6" s="1"/>
  <c r="C1103" i="6"/>
  <c r="D1103" i="6" s="1"/>
  <c r="C1104" i="6"/>
  <c r="D1104" i="6" s="1"/>
  <c r="C1105" i="6"/>
  <c r="D1105" i="6" s="1"/>
  <c r="C1106" i="6"/>
  <c r="D1106" i="6" s="1"/>
  <c r="C1107" i="6"/>
  <c r="D1107" i="6" s="1"/>
  <c r="C1108" i="6"/>
  <c r="D1108" i="6" s="1"/>
  <c r="C1109" i="6"/>
  <c r="D1109" i="6" s="1"/>
  <c r="C1110" i="6"/>
  <c r="D1110" i="6" s="1"/>
  <c r="C1111" i="6"/>
  <c r="D1111" i="6" s="1"/>
  <c r="C1112" i="6"/>
  <c r="D1112" i="6" s="1"/>
  <c r="C1113" i="6"/>
  <c r="D1113" i="6" s="1"/>
  <c r="C1114" i="6"/>
  <c r="D1114" i="6" s="1"/>
  <c r="C1115" i="6"/>
  <c r="D1115" i="6" s="1"/>
  <c r="C1116" i="6"/>
  <c r="D1116" i="6" s="1"/>
  <c r="C1117" i="6"/>
  <c r="D1117" i="6" s="1"/>
  <c r="C1118" i="6"/>
  <c r="D1118" i="6" s="1"/>
  <c r="C1119" i="6"/>
  <c r="D1119" i="6" s="1"/>
  <c r="C1120" i="6"/>
  <c r="D1120" i="6" s="1"/>
  <c r="C1121" i="6"/>
  <c r="D1121" i="6" s="1"/>
  <c r="C1122" i="6"/>
  <c r="D1122" i="6" s="1"/>
  <c r="C1123" i="6"/>
  <c r="D1123" i="6" s="1"/>
  <c r="C1124" i="6"/>
  <c r="D1124" i="6" s="1"/>
  <c r="C1125" i="6"/>
  <c r="D1125" i="6" s="1"/>
  <c r="C1126" i="6"/>
  <c r="D1126" i="6" s="1"/>
  <c r="C1127" i="6"/>
  <c r="D1127" i="6" s="1"/>
  <c r="C1128" i="6"/>
  <c r="D1128" i="6" s="1"/>
  <c r="C1129" i="6"/>
  <c r="D1129" i="6" s="1"/>
  <c r="C1130" i="6"/>
  <c r="D1130" i="6" s="1"/>
  <c r="C1131" i="6"/>
  <c r="D1131" i="6" s="1"/>
  <c r="C1132" i="6"/>
  <c r="D1132" i="6" s="1"/>
  <c r="C1133" i="6"/>
  <c r="D1133" i="6" s="1"/>
  <c r="C1134" i="6"/>
  <c r="D1134" i="6" s="1"/>
  <c r="C1135" i="6"/>
  <c r="D1135" i="6" s="1"/>
  <c r="C1136" i="6"/>
  <c r="D1136" i="6" s="1"/>
  <c r="C1137" i="6"/>
  <c r="D1137" i="6" s="1"/>
  <c r="C1138" i="6"/>
  <c r="D1138" i="6" s="1"/>
  <c r="C1139" i="6"/>
  <c r="D1139" i="6" s="1"/>
  <c r="C1140" i="6"/>
  <c r="D1140" i="6" s="1"/>
  <c r="C1141" i="6"/>
  <c r="D1141" i="6" s="1"/>
  <c r="C1142" i="6"/>
  <c r="D1142" i="6" s="1"/>
  <c r="C1143" i="6"/>
  <c r="D1143" i="6" s="1"/>
  <c r="C1144" i="6"/>
  <c r="D1144" i="6" s="1"/>
  <c r="C1145" i="6"/>
  <c r="D1145" i="6" s="1"/>
  <c r="C1146" i="6"/>
  <c r="D1146" i="6" s="1"/>
  <c r="C1147" i="6"/>
  <c r="D1147" i="6" s="1"/>
  <c r="C1148" i="6"/>
  <c r="D1148" i="6" s="1"/>
  <c r="C1149" i="6"/>
  <c r="D1149" i="6" s="1"/>
  <c r="C1150" i="6"/>
  <c r="D1150" i="6" s="1"/>
  <c r="C1151" i="6"/>
  <c r="D1151" i="6" s="1"/>
  <c r="C1152" i="6"/>
  <c r="D1152" i="6" s="1"/>
  <c r="C1153" i="6"/>
  <c r="D1153" i="6" s="1"/>
  <c r="C1154" i="6"/>
  <c r="D1154" i="6" s="1"/>
  <c r="C1155" i="6"/>
  <c r="D1155" i="6" s="1"/>
  <c r="C1156" i="6"/>
  <c r="D1156" i="6" s="1"/>
  <c r="C1157" i="6"/>
  <c r="D1157" i="6" s="1"/>
  <c r="C1158" i="6"/>
  <c r="D1158" i="6" s="1"/>
  <c r="C1159" i="6"/>
  <c r="D1159" i="6" s="1"/>
  <c r="C1160" i="6"/>
  <c r="D1160" i="6" s="1"/>
  <c r="C1161" i="6"/>
  <c r="D1161" i="6" s="1"/>
  <c r="C1162" i="6"/>
  <c r="D1162" i="6" s="1"/>
  <c r="C1163" i="6"/>
  <c r="D1163" i="6" s="1"/>
  <c r="C1164" i="6"/>
  <c r="D1164" i="6" s="1"/>
  <c r="C1165" i="6"/>
  <c r="D1165" i="6" s="1"/>
  <c r="C1166" i="6"/>
  <c r="D1166" i="6" s="1"/>
  <c r="C1167" i="6"/>
  <c r="D1167" i="6" s="1"/>
  <c r="C1168" i="6"/>
  <c r="D1168" i="6" s="1"/>
  <c r="C1169" i="6"/>
  <c r="D1169" i="6" s="1"/>
  <c r="C1170" i="6"/>
  <c r="D1170" i="6" s="1"/>
  <c r="C1171" i="6"/>
  <c r="D1171" i="6" s="1"/>
  <c r="C1172" i="6"/>
  <c r="D1172" i="6" s="1"/>
  <c r="C1173" i="6"/>
  <c r="D1173" i="6" s="1"/>
  <c r="C1174" i="6"/>
  <c r="D1174" i="6" s="1"/>
  <c r="C1175" i="6"/>
  <c r="D1175" i="6" s="1"/>
  <c r="C1176" i="6"/>
  <c r="D1176" i="6" s="1"/>
  <c r="C1177" i="6"/>
  <c r="D1177" i="6" s="1"/>
  <c r="C1178" i="6"/>
  <c r="D1178" i="6" s="1"/>
  <c r="C1179" i="6"/>
  <c r="D1179" i="6" s="1"/>
  <c r="C1180" i="6"/>
  <c r="D1180" i="6" s="1"/>
  <c r="C1181" i="6"/>
  <c r="D1181" i="6" s="1"/>
  <c r="C1182" i="6"/>
  <c r="D1182" i="6" s="1"/>
  <c r="C1183" i="6"/>
  <c r="D1183" i="6" s="1"/>
  <c r="C1184" i="6"/>
  <c r="D1184" i="6" s="1"/>
  <c r="C1185" i="6"/>
  <c r="D1185" i="6" s="1"/>
  <c r="C1186" i="6"/>
  <c r="D1186" i="6" s="1"/>
  <c r="C1187" i="6"/>
  <c r="D1187" i="6" s="1"/>
  <c r="C1188" i="6"/>
  <c r="D1188" i="6" s="1"/>
  <c r="C1189" i="6"/>
  <c r="D1189" i="6" s="1"/>
  <c r="C1190" i="6"/>
  <c r="D1190" i="6" s="1"/>
  <c r="C1191" i="6"/>
  <c r="D1191" i="6" s="1"/>
  <c r="C1192" i="6"/>
  <c r="D1192" i="6" s="1"/>
  <c r="C1193" i="6"/>
  <c r="D1193" i="6" s="1"/>
  <c r="C1194" i="6"/>
  <c r="D1194" i="6" s="1"/>
  <c r="C1195" i="6"/>
  <c r="D1195" i="6" s="1"/>
  <c r="C1196" i="6"/>
  <c r="D1196" i="6" s="1"/>
  <c r="C1197" i="6"/>
  <c r="D1197" i="6" s="1"/>
  <c r="C1198" i="6"/>
  <c r="D1198" i="6" s="1"/>
  <c r="C1199" i="6"/>
  <c r="D1199" i="6" s="1"/>
  <c r="C1200" i="6"/>
  <c r="D1200" i="6" s="1"/>
  <c r="C1201" i="6"/>
  <c r="D1201" i="6" s="1"/>
  <c r="C1202" i="6"/>
  <c r="D1202" i="6" s="1"/>
  <c r="C1203" i="6"/>
  <c r="D1203" i="6" s="1"/>
  <c r="C1204" i="6"/>
  <c r="D1204" i="6" s="1"/>
  <c r="C1205" i="6"/>
  <c r="D1205" i="6" s="1"/>
  <c r="C1206" i="6"/>
  <c r="D1206" i="6" s="1"/>
  <c r="C1207" i="6"/>
  <c r="D1207" i="6" s="1"/>
  <c r="C1208" i="6"/>
  <c r="D1208" i="6" s="1"/>
  <c r="C1209" i="6"/>
  <c r="D1209" i="6" s="1"/>
  <c r="C1210" i="6"/>
  <c r="D1210" i="6" s="1"/>
  <c r="C1211" i="6"/>
  <c r="D1211" i="6" s="1"/>
  <c r="C1212" i="6"/>
  <c r="D1212" i="6" s="1"/>
  <c r="C1213" i="6"/>
  <c r="D1213" i="6" s="1"/>
  <c r="C1214" i="6"/>
  <c r="D1214" i="6" s="1"/>
  <c r="C1215" i="6"/>
  <c r="D1215" i="6" s="1"/>
  <c r="C1216" i="6"/>
  <c r="D1216" i="6" s="1"/>
  <c r="C1217" i="6"/>
  <c r="D1217" i="6" s="1"/>
  <c r="C1218" i="6"/>
  <c r="D1218" i="6" s="1"/>
  <c r="C1219" i="6"/>
  <c r="D1219" i="6" s="1"/>
  <c r="C1220" i="6"/>
  <c r="D1220" i="6" s="1"/>
  <c r="C1221" i="6"/>
  <c r="D1221" i="6" s="1"/>
  <c r="C1222" i="6"/>
  <c r="D1222" i="6" s="1"/>
  <c r="C1223" i="6"/>
  <c r="D1223" i="6" s="1"/>
  <c r="C1224" i="6"/>
  <c r="D1224" i="6" s="1"/>
  <c r="C1225" i="6"/>
  <c r="D1225" i="6" s="1"/>
  <c r="C1226" i="6"/>
  <c r="D1226" i="6" s="1"/>
  <c r="C1227" i="6"/>
  <c r="D1227" i="6" s="1"/>
  <c r="C1228" i="6"/>
  <c r="D1228" i="6" s="1"/>
  <c r="C1229" i="6"/>
  <c r="D1229" i="6" s="1"/>
  <c r="C1230" i="6"/>
  <c r="D1230" i="6" s="1"/>
  <c r="C1231" i="6"/>
  <c r="D1231" i="6" s="1"/>
  <c r="C1232" i="6"/>
  <c r="D1232" i="6" s="1"/>
  <c r="C1233" i="6"/>
  <c r="D1233" i="6" s="1"/>
  <c r="C1234" i="6"/>
  <c r="D1234" i="6" s="1"/>
  <c r="C1235" i="6"/>
  <c r="D1235" i="6" s="1"/>
  <c r="C1236" i="6"/>
  <c r="D1236" i="6" s="1"/>
  <c r="C1237" i="6"/>
  <c r="D1237" i="6" s="1"/>
  <c r="C1238" i="6"/>
  <c r="D1238" i="6" s="1"/>
  <c r="C1239" i="6"/>
  <c r="D1239" i="6" s="1"/>
  <c r="C1240" i="6"/>
  <c r="D1240" i="6" s="1"/>
  <c r="C1241" i="6"/>
  <c r="D1241" i="6" s="1"/>
  <c r="C1242" i="6"/>
  <c r="D1242" i="6" s="1"/>
  <c r="C1243" i="6"/>
  <c r="D1243" i="6" s="1"/>
  <c r="C1244" i="6"/>
  <c r="D1244" i="6" s="1"/>
  <c r="C1245" i="6"/>
  <c r="D1245" i="6" s="1"/>
  <c r="C1246" i="6"/>
  <c r="D1246" i="6" s="1"/>
  <c r="C1247" i="6"/>
  <c r="D1247" i="6" s="1"/>
  <c r="C1248" i="6"/>
  <c r="D1248" i="6" s="1"/>
  <c r="C1249" i="6"/>
  <c r="D1249" i="6" s="1"/>
  <c r="C1250" i="6"/>
  <c r="D1250" i="6" s="1"/>
  <c r="C1251" i="6"/>
  <c r="D1251" i="6" s="1"/>
  <c r="C1252" i="6"/>
  <c r="D1252" i="6" s="1"/>
  <c r="C1253" i="6"/>
  <c r="D1253" i="6" s="1"/>
  <c r="C1254" i="6"/>
  <c r="D1254" i="6" s="1"/>
  <c r="C1255" i="6"/>
  <c r="D1255" i="6" s="1"/>
  <c r="C1256" i="6"/>
  <c r="D1256" i="6" s="1"/>
  <c r="C1257" i="6"/>
  <c r="D1257" i="6" s="1"/>
  <c r="C1258" i="6"/>
  <c r="D1258" i="6" s="1"/>
  <c r="C1259" i="6"/>
  <c r="D1259" i="6" s="1"/>
  <c r="C1260" i="6"/>
  <c r="D1260" i="6" s="1"/>
  <c r="C1261" i="6"/>
  <c r="D1261" i="6" s="1"/>
  <c r="C1262" i="6"/>
  <c r="D1262" i="6" s="1"/>
  <c r="C1263" i="6"/>
  <c r="D1263" i="6" s="1"/>
  <c r="C1264" i="6"/>
  <c r="D1264" i="6" s="1"/>
  <c r="C1265" i="6"/>
  <c r="D1265" i="6" s="1"/>
  <c r="C1266" i="6"/>
  <c r="D1266" i="6" s="1"/>
  <c r="C1267" i="6"/>
  <c r="D1267" i="6" s="1"/>
  <c r="C1268" i="6"/>
  <c r="D1268" i="6" s="1"/>
  <c r="C1269" i="6"/>
  <c r="D1269" i="6" s="1"/>
  <c r="C1270" i="6"/>
  <c r="D1270" i="6" s="1"/>
  <c r="C1271" i="6"/>
  <c r="D1271" i="6" s="1"/>
  <c r="C1272" i="6"/>
  <c r="D1272" i="6" s="1"/>
  <c r="C1273" i="6"/>
  <c r="D1273" i="6" s="1"/>
  <c r="C1274" i="6"/>
  <c r="D1274" i="6" s="1"/>
  <c r="C1275" i="6"/>
  <c r="D1275" i="6" s="1"/>
  <c r="C1276" i="6"/>
  <c r="D1276" i="6" s="1"/>
  <c r="C1277" i="6"/>
  <c r="D1277" i="6" s="1"/>
  <c r="C1278" i="6"/>
  <c r="D1278" i="6" s="1"/>
  <c r="C1279" i="6"/>
  <c r="D1279" i="6" s="1"/>
  <c r="C1280" i="6"/>
  <c r="D1280" i="6" s="1"/>
  <c r="C1281" i="6"/>
  <c r="D1281" i="6" s="1"/>
  <c r="C1282" i="6"/>
  <c r="D1282" i="6" s="1"/>
  <c r="C1283" i="6"/>
  <c r="D1283" i="6" s="1"/>
  <c r="C1284" i="6"/>
  <c r="D1284" i="6" s="1"/>
  <c r="C1285" i="6"/>
  <c r="D1285" i="6" s="1"/>
  <c r="C1286" i="6"/>
  <c r="D1286" i="6" s="1"/>
  <c r="C1287" i="6"/>
  <c r="D1287" i="6" s="1"/>
  <c r="C1288" i="6"/>
  <c r="D1288" i="6" s="1"/>
  <c r="C1289" i="6"/>
  <c r="D1289" i="6" s="1"/>
  <c r="C1290" i="6"/>
  <c r="D1290" i="6" s="1"/>
  <c r="C1291" i="6"/>
  <c r="D1291" i="6" s="1"/>
  <c r="C1292" i="6"/>
  <c r="D1292" i="6" s="1"/>
  <c r="C1293" i="6"/>
  <c r="D1293" i="6" s="1"/>
  <c r="C1294" i="6"/>
  <c r="D1294" i="6" s="1"/>
  <c r="C1295" i="6"/>
  <c r="D1295" i="6" s="1"/>
  <c r="C1296" i="6"/>
  <c r="D1296" i="6" s="1"/>
  <c r="C1297" i="6"/>
  <c r="D1297" i="6" s="1"/>
  <c r="C1298" i="6"/>
  <c r="D1298" i="6" s="1"/>
  <c r="C1299" i="6"/>
  <c r="D1299" i="6" s="1"/>
  <c r="C1300" i="6"/>
  <c r="D1300" i="6" s="1"/>
  <c r="C1301" i="6"/>
  <c r="D1301" i="6" s="1"/>
  <c r="C1302" i="6"/>
  <c r="D1302" i="6" s="1"/>
  <c r="C1303" i="6"/>
  <c r="D1303" i="6" s="1"/>
  <c r="C1304" i="6"/>
  <c r="D1304" i="6" s="1"/>
  <c r="C1305" i="6"/>
  <c r="D1305" i="6" s="1"/>
  <c r="C1306" i="6"/>
  <c r="D1306" i="6" s="1"/>
  <c r="C1307" i="6"/>
  <c r="D1307" i="6" s="1"/>
  <c r="C1308" i="6"/>
  <c r="D1308" i="6" s="1"/>
  <c r="C1309" i="6"/>
  <c r="D1309" i="6" s="1"/>
  <c r="C1310" i="6"/>
  <c r="D1310" i="6" s="1"/>
  <c r="C1311" i="6"/>
  <c r="D1311" i="6" s="1"/>
  <c r="C1312" i="6"/>
  <c r="D1312" i="6" s="1"/>
  <c r="C1313" i="6"/>
  <c r="D1313" i="6" s="1"/>
  <c r="C1314" i="6"/>
  <c r="D1314" i="6" s="1"/>
  <c r="C1315" i="6"/>
  <c r="D1315" i="6" s="1"/>
  <c r="C1316" i="6"/>
  <c r="D1316" i="6" s="1"/>
  <c r="C1317" i="6"/>
  <c r="D1317" i="6" s="1"/>
  <c r="C1318" i="6"/>
  <c r="D1318" i="6" s="1"/>
  <c r="C1319" i="6"/>
  <c r="D1319" i="6" s="1"/>
  <c r="C1320" i="6"/>
  <c r="D1320" i="6" s="1"/>
  <c r="C1321" i="6"/>
  <c r="D1321" i="6" s="1"/>
  <c r="C1322" i="6"/>
  <c r="D1322" i="6" s="1"/>
  <c r="C1323" i="6"/>
  <c r="D1323" i="6" s="1"/>
  <c r="C1324" i="6"/>
  <c r="D1324" i="6" s="1"/>
  <c r="C1325" i="6"/>
  <c r="D1325" i="6" s="1"/>
  <c r="C1326" i="6"/>
  <c r="D1326" i="6" s="1"/>
  <c r="C1327" i="6"/>
  <c r="D1327" i="6" s="1"/>
  <c r="C1328" i="6"/>
  <c r="D1328" i="6" s="1"/>
  <c r="C1329" i="6"/>
  <c r="D1329" i="6" s="1"/>
  <c r="C1330" i="6"/>
  <c r="D1330" i="6" s="1"/>
  <c r="C1331" i="6"/>
  <c r="D1331" i="6" s="1"/>
  <c r="C1332" i="6"/>
  <c r="D1332" i="6" s="1"/>
  <c r="C1333" i="6"/>
  <c r="D1333" i="6" s="1"/>
  <c r="C1334" i="6"/>
  <c r="D1334" i="6" s="1"/>
  <c r="C1335" i="6"/>
  <c r="D1335" i="6" s="1"/>
  <c r="C1336" i="6"/>
  <c r="D1336" i="6" s="1"/>
  <c r="C1337" i="6"/>
  <c r="D1337" i="6" s="1"/>
  <c r="C1338" i="6"/>
  <c r="D1338" i="6" s="1"/>
  <c r="C1339" i="6"/>
  <c r="D1339" i="6" s="1"/>
  <c r="C1340" i="6"/>
  <c r="D1340" i="6" s="1"/>
  <c r="C1341" i="6"/>
  <c r="D1341" i="6" s="1"/>
  <c r="C1342" i="6"/>
  <c r="D1342" i="6" s="1"/>
  <c r="C1343" i="6"/>
  <c r="D1343" i="6" s="1"/>
  <c r="C1344" i="6"/>
  <c r="D1344" i="6" s="1"/>
  <c r="C1345" i="6"/>
  <c r="D1345" i="6" s="1"/>
  <c r="C1346" i="6"/>
  <c r="D1346" i="6" s="1"/>
  <c r="C1347" i="6"/>
  <c r="D1347" i="6" s="1"/>
  <c r="C1348" i="6"/>
  <c r="D1348" i="6" s="1"/>
  <c r="C1349" i="6"/>
  <c r="D1349" i="6" s="1"/>
  <c r="C1350" i="6"/>
  <c r="D1350" i="6" s="1"/>
  <c r="C1351" i="6"/>
  <c r="D1351" i="6" s="1"/>
  <c r="C1352" i="6"/>
  <c r="D1352" i="6" s="1"/>
  <c r="C1353" i="6"/>
  <c r="D1353" i="6" s="1"/>
  <c r="C1354" i="6"/>
  <c r="D1354" i="6" s="1"/>
  <c r="C1355" i="6"/>
  <c r="D1355" i="6" s="1"/>
  <c r="C1356" i="6"/>
  <c r="D1356" i="6" s="1"/>
  <c r="C1357" i="6"/>
  <c r="D1357" i="6" s="1"/>
  <c r="C1358" i="6"/>
  <c r="D1358" i="6" s="1"/>
  <c r="C1359" i="6"/>
  <c r="D1359" i="6" s="1"/>
  <c r="C1360" i="6"/>
  <c r="D1360" i="6" s="1"/>
  <c r="C1361" i="6"/>
  <c r="D1361" i="6" s="1"/>
  <c r="C1362" i="6"/>
  <c r="D1362" i="6" s="1"/>
  <c r="C1363" i="6"/>
  <c r="D1363" i="6" s="1"/>
  <c r="C1364" i="6"/>
  <c r="D1364" i="6" s="1"/>
  <c r="C1365" i="6"/>
  <c r="D1365" i="6" s="1"/>
  <c r="C1366" i="6"/>
  <c r="D1366" i="6" s="1"/>
  <c r="C1367" i="6"/>
  <c r="D1367" i="6" s="1"/>
  <c r="C1368" i="6"/>
  <c r="D1368" i="6" s="1"/>
  <c r="C1369" i="6"/>
  <c r="D1369" i="6" s="1"/>
  <c r="C1370" i="6"/>
  <c r="D1370" i="6" s="1"/>
  <c r="C1371" i="6"/>
  <c r="D1371" i="6" s="1"/>
  <c r="C1372" i="6"/>
  <c r="D1372" i="6" s="1"/>
  <c r="C1373" i="6"/>
  <c r="D1373" i="6" s="1"/>
  <c r="C1374" i="6"/>
  <c r="D1374" i="6" s="1"/>
  <c r="C1375" i="6"/>
  <c r="D1375" i="6" s="1"/>
  <c r="C1376" i="6"/>
  <c r="D1376" i="6" s="1"/>
  <c r="C1377" i="6"/>
  <c r="D1377" i="6" s="1"/>
  <c r="C1378" i="6"/>
  <c r="D1378" i="6" s="1"/>
  <c r="C1379" i="6"/>
  <c r="D1379" i="6" s="1"/>
  <c r="C1380" i="6"/>
  <c r="D1380" i="6" s="1"/>
  <c r="C1381" i="6"/>
  <c r="D1381" i="6" s="1"/>
  <c r="C1382" i="6"/>
  <c r="D1382" i="6" s="1"/>
  <c r="C1383" i="6"/>
  <c r="D1383" i="6" s="1"/>
  <c r="C1384" i="6"/>
  <c r="D1384" i="6" s="1"/>
  <c r="C1385" i="6"/>
  <c r="D1385" i="6" s="1"/>
  <c r="C1386" i="6"/>
  <c r="D1386" i="6" s="1"/>
  <c r="C1387" i="6"/>
  <c r="D1387" i="6" s="1"/>
  <c r="C1388" i="6"/>
  <c r="D1388" i="6" s="1"/>
  <c r="C1389" i="6"/>
  <c r="D1389" i="6" s="1"/>
  <c r="C1390" i="6"/>
  <c r="D1390" i="6" s="1"/>
  <c r="C1391" i="6"/>
  <c r="D1391" i="6" s="1"/>
  <c r="C1392" i="6"/>
  <c r="D1392" i="6" s="1"/>
  <c r="C1393" i="6"/>
  <c r="D1393" i="6" s="1"/>
  <c r="C1394" i="6"/>
  <c r="D1394" i="6" s="1"/>
  <c r="C1395" i="6"/>
  <c r="D1395" i="6" s="1"/>
  <c r="C1396" i="6"/>
  <c r="D1396" i="6" s="1"/>
  <c r="C1397" i="6"/>
  <c r="D1397" i="6" s="1"/>
  <c r="C1398" i="6"/>
  <c r="D1398" i="6" s="1"/>
  <c r="C1399" i="6"/>
  <c r="D1399" i="6" s="1"/>
  <c r="C1400" i="6"/>
  <c r="D1400" i="6" s="1"/>
  <c r="C1401" i="6"/>
  <c r="D1401" i="6" s="1"/>
  <c r="C1402" i="6"/>
  <c r="D1402" i="6" s="1"/>
  <c r="C1403" i="6"/>
  <c r="D1403" i="6" s="1"/>
  <c r="C1404" i="6"/>
  <c r="D1404" i="6" s="1"/>
  <c r="C1405" i="6"/>
  <c r="D1405" i="6" s="1"/>
  <c r="C1406" i="6"/>
  <c r="D1406" i="6" s="1"/>
  <c r="C1407" i="6"/>
  <c r="D1407" i="6" s="1"/>
  <c r="C1408" i="6"/>
  <c r="D1408" i="6" s="1"/>
  <c r="C1409" i="6"/>
  <c r="D1409" i="6" s="1"/>
  <c r="C1410" i="6"/>
  <c r="D1410" i="6" s="1"/>
  <c r="C1411" i="6"/>
  <c r="D1411" i="6" s="1"/>
  <c r="C1412" i="6"/>
  <c r="D1412" i="6" s="1"/>
  <c r="C1413" i="6"/>
  <c r="D1413" i="6" s="1"/>
  <c r="C1414" i="6"/>
  <c r="D1414" i="6" s="1"/>
  <c r="C1415" i="6"/>
  <c r="D1415" i="6" s="1"/>
  <c r="C1416" i="6"/>
  <c r="D1416" i="6" s="1"/>
  <c r="C1417" i="6"/>
  <c r="D1417" i="6" s="1"/>
  <c r="C1418" i="6"/>
  <c r="D1418" i="6" s="1"/>
  <c r="C1419" i="6"/>
  <c r="D1419" i="6" s="1"/>
  <c r="C1420" i="6"/>
  <c r="D1420" i="6" s="1"/>
  <c r="C1421" i="6"/>
  <c r="D1421" i="6" s="1"/>
  <c r="C1422" i="6"/>
  <c r="D1422" i="6" s="1"/>
  <c r="C1423" i="6"/>
  <c r="D1423" i="6" s="1"/>
  <c r="C1424" i="6"/>
  <c r="D1424" i="6" s="1"/>
  <c r="C1425" i="6"/>
  <c r="D1425" i="6" s="1"/>
  <c r="C1426" i="6"/>
  <c r="D1426" i="6" s="1"/>
  <c r="C1427" i="6"/>
  <c r="D1427" i="6" s="1"/>
  <c r="C1428" i="6"/>
  <c r="D1428" i="6" s="1"/>
  <c r="C1429" i="6"/>
  <c r="D1429" i="6" s="1"/>
  <c r="C1430" i="6"/>
  <c r="D1430" i="6" s="1"/>
  <c r="C1431" i="6"/>
  <c r="D1431" i="6" s="1"/>
  <c r="C1432" i="6"/>
  <c r="D1432" i="6" s="1"/>
  <c r="C1433" i="6"/>
  <c r="D1433" i="6" s="1"/>
  <c r="C1434" i="6"/>
  <c r="D1434" i="6" s="1"/>
  <c r="C1435" i="6"/>
  <c r="D1435" i="6" s="1"/>
  <c r="C1436" i="6"/>
  <c r="D1436" i="6" s="1"/>
  <c r="C1437" i="6"/>
  <c r="D1437" i="6" s="1"/>
  <c r="C1438" i="6"/>
  <c r="D1438" i="6" s="1"/>
  <c r="C1439" i="6"/>
  <c r="D1439" i="6" s="1"/>
  <c r="C1440" i="6"/>
  <c r="D1440" i="6" s="1"/>
  <c r="C1441" i="6"/>
  <c r="D1441" i="6" s="1"/>
  <c r="C1442" i="6"/>
  <c r="D1442" i="6" s="1"/>
  <c r="C1443" i="6"/>
  <c r="D1443" i="6" s="1"/>
  <c r="C1444" i="6"/>
  <c r="D1444" i="6" s="1"/>
  <c r="C1445" i="6"/>
  <c r="D1445" i="6" s="1"/>
  <c r="C1446" i="6"/>
  <c r="D1446" i="6" s="1"/>
  <c r="C1447" i="6"/>
  <c r="D1447" i="6" s="1"/>
  <c r="C1448" i="6"/>
  <c r="D1448" i="6" s="1"/>
  <c r="C1449" i="6"/>
  <c r="D1449" i="6" s="1"/>
  <c r="C1450" i="6"/>
  <c r="D1450" i="6" s="1"/>
  <c r="C1451" i="6"/>
  <c r="D1451" i="6" s="1"/>
  <c r="C1452" i="6"/>
  <c r="D1452" i="6" s="1"/>
  <c r="C1453" i="6"/>
  <c r="D1453" i="6" s="1"/>
  <c r="C1454" i="6"/>
  <c r="D1454" i="6" s="1"/>
  <c r="C1455" i="6"/>
  <c r="D1455" i="6" s="1"/>
  <c r="C1456" i="6"/>
  <c r="D1456" i="6" s="1"/>
  <c r="C1457" i="6"/>
  <c r="D1457" i="6" s="1"/>
  <c r="C1458" i="6"/>
  <c r="D1458" i="6" s="1"/>
  <c r="C1459" i="6"/>
  <c r="D1459" i="6" s="1"/>
  <c r="C1460" i="6"/>
  <c r="D1460" i="6" s="1"/>
  <c r="C1461" i="6"/>
  <c r="D1461" i="6" s="1"/>
  <c r="C1462" i="6"/>
  <c r="D1462" i="6" s="1"/>
  <c r="C1463" i="6"/>
  <c r="D1463" i="6" s="1"/>
  <c r="C1464" i="6"/>
  <c r="D1464" i="6" s="1"/>
  <c r="C1465" i="6"/>
  <c r="D1465" i="6" s="1"/>
  <c r="C1466" i="6"/>
  <c r="D1466" i="6" s="1"/>
  <c r="C1467" i="6"/>
  <c r="D1467" i="6" s="1"/>
  <c r="C1468" i="6"/>
  <c r="D1468" i="6" s="1"/>
  <c r="C1469" i="6"/>
  <c r="D1469" i="6" s="1"/>
  <c r="C1470" i="6"/>
  <c r="D1470" i="6" s="1"/>
  <c r="C1471" i="6"/>
  <c r="D1471" i="6" s="1"/>
  <c r="C1472" i="6"/>
  <c r="D1472" i="6" s="1"/>
  <c r="C1473" i="6"/>
  <c r="D1473" i="6" s="1"/>
  <c r="C1474" i="6"/>
  <c r="D1474" i="6" s="1"/>
  <c r="C1475" i="6"/>
  <c r="D1475" i="6" s="1"/>
  <c r="C1476" i="6"/>
  <c r="D1476" i="6" s="1"/>
  <c r="C1477" i="6"/>
  <c r="D1477" i="6" s="1"/>
  <c r="C1478" i="6"/>
  <c r="D1478" i="6" s="1"/>
  <c r="C1479" i="6"/>
  <c r="D1479" i="6" s="1"/>
  <c r="C1480" i="6"/>
  <c r="D1480" i="6" s="1"/>
  <c r="C1481" i="6"/>
  <c r="D1481" i="6" s="1"/>
  <c r="C1482" i="6"/>
  <c r="D1482" i="6" s="1"/>
  <c r="C1483" i="6"/>
  <c r="D1483" i="6" s="1"/>
  <c r="C1484" i="6"/>
  <c r="D1484" i="6" s="1"/>
  <c r="C1485" i="6"/>
  <c r="D1485" i="6" s="1"/>
  <c r="C1486" i="6"/>
  <c r="D1486" i="6" s="1"/>
  <c r="C1487" i="6"/>
  <c r="D1487" i="6" s="1"/>
  <c r="C1488" i="6"/>
  <c r="D1488" i="6" s="1"/>
  <c r="C1489" i="6"/>
  <c r="D1489" i="6" s="1"/>
  <c r="C1490" i="6"/>
  <c r="D1490" i="6" s="1"/>
  <c r="C1491" i="6"/>
  <c r="D1491" i="6" s="1"/>
  <c r="C1492" i="6"/>
  <c r="D1492" i="6" s="1"/>
  <c r="C1493" i="6"/>
  <c r="D1493" i="6" s="1"/>
  <c r="C1494" i="6"/>
  <c r="D1494" i="6" s="1"/>
  <c r="C1495" i="6"/>
  <c r="D1495" i="6" s="1"/>
  <c r="C1496" i="6"/>
  <c r="D1496" i="6" s="1"/>
  <c r="C1497" i="6"/>
  <c r="D1497" i="6" s="1"/>
  <c r="C1498" i="6"/>
  <c r="D1498" i="6" s="1"/>
  <c r="C1499" i="6"/>
  <c r="D1499" i="6" s="1"/>
  <c r="C1500" i="6"/>
  <c r="D1500" i="6" s="1"/>
  <c r="C1501" i="6"/>
  <c r="D1501" i="6" s="1"/>
  <c r="C1502" i="6"/>
  <c r="D1502" i="6" s="1"/>
  <c r="C1503" i="6"/>
  <c r="D1503" i="6" s="1"/>
  <c r="C1504" i="6"/>
  <c r="D1504" i="6" s="1"/>
  <c r="C1505" i="6"/>
  <c r="D1505" i="6" s="1"/>
  <c r="C1506" i="6"/>
  <c r="D1506" i="6" s="1"/>
  <c r="C1507" i="6"/>
  <c r="D1507" i="6" s="1"/>
  <c r="C1508" i="6"/>
  <c r="D1508" i="6" s="1"/>
  <c r="C1509" i="6"/>
  <c r="D1509" i="6" s="1"/>
  <c r="C1510" i="6"/>
  <c r="D1510" i="6" s="1"/>
  <c r="C1511" i="6"/>
  <c r="D1511" i="6" s="1"/>
  <c r="C1512" i="6"/>
  <c r="D1512" i="6" s="1"/>
  <c r="C1513" i="6"/>
  <c r="D1513" i="6" s="1"/>
  <c r="C1514" i="6"/>
  <c r="D1514" i="6" s="1"/>
  <c r="C1515" i="6"/>
  <c r="D1515" i="6" s="1"/>
  <c r="C1516" i="6"/>
  <c r="D1516" i="6" s="1"/>
  <c r="C1517" i="6"/>
  <c r="D1517" i="6" s="1"/>
  <c r="C1518" i="6"/>
  <c r="D1518" i="6" s="1"/>
  <c r="C1519" i="6"/>
  <c r="D1519" i="6" s="1"/>
  <c r="C1520" i="6"/>
  <c r="D1520" i="6" s="1"/>
  <c r="C1521" i="6"/>
  <c r="D1521" i="6" s="1"/>
  <c r="C1522" i="6"/>
  <c r="D1522" i="6" s="1"/>
  <c r="C1523" i="6"/>
  <c r="D1523" i="6" s="1"/>
  <c r="C1524" i="6"/>
  <c r="D1524" i="6" s="1"/>
  <c r="C1525" i="6"/>
  <c r="D1525" i="6" s="1"/>
  <c r="C1526" i="6"/>
  <c r="D1526" i="6" s="1"/>
  <c r="C1527" i="6"/>
  <c r="D1527" i="6" s="1"/>
  <c r="C1528" i="6"/>
  <c r="D1528" i="6" s="1"/>
  <c r="C1529" i="6"/>
  <c r="D1529" i="6" s="1"/>
  <c r="C1530" i="6"/>
  <c r="D1530" i="6" s="1"/>
  <c r="C1531" i="6"/>
  <c r="D1531" i="6" s="1"/>
  <c r="C1532" i="6"/>
  <c r="D1532" i="6" s="1"/>
  <c r="C1533" i="6"/>
  <c r="D1533" i="6" s="1"/>
  <c r="C1534" i="6"/>
  <c r="D1534" i="6" s="1"/>
  <c r="C1535" i="6"/>
  <c r="D1535" i="6" s="1"/>
  <c r="C1536" i="6"/>
  <c r="D1536" i="6" s="1"/>
  <c r="C1537" i="6"/>
  <c r="D1537" i="6" s="1"/>
  <c r="C1538" i="6"/>
  <c r="D1538" i="6" s="1"/>
  <c r="C1539" i="6"/>
  <c r="D1539" i="6" s="1"/>
  <c r="C1540" i="6"/>
  <c r="D1540" i="6" s="1"/>
  <c r="C1541" i="6"/>
  <c r="D1541" i="6" s="1"/>
  <c r="C1542" i="6"/>
  <c r="D1542" i="6" s="1"/>
  <c r="C1543" i="6"/>
  <c r="D1543" i="6" s="1"/>
  <c r="C1544" i="6"/>
  <c r="D1544" i="6" s="1"/>
  <c r="C1545" i="6"/>
  <c r="D1545" i="6" s="1"/>
  <c r="C1546" i="6"/>
  <c r="D1546" i="6" s="1"/>
  <c r="C1547" i="6"/>
  <c r="D1547" i="6" s="1"/>
  <c r="C1548" i="6"/>
  <c r="D1548" i="6" s="1"/>
  <c r="C1549" i="6"/>
  <c r="D1549" i="6" s="1"/>
  <c r="C1550" i="6"/>
  <c r="D1550" i="6" s="1"/>
  <c r="C1551" i="6"/>
  <c r="D1551" i="6" s="1"/>
  <c r="C1552" i="6"/>
  <c r="D1552" i="6" s="1"/>
  <c r="C1553" i="6"/>
  <c r="D1553" i="6" s="1"/>
  <c r="C1554" i="6"/>
  <c r="D1554" i="6" s="1"/>
  <c r="C1555" i="6"/>
  <c r="D1555" i="6" s="1"/>
  <c r="C1556" i="6"/>
  <c r="D1556" i="6" s="1"/>
  <c r="C1557" i="6"/>
  <c r="D1557" i="6" s="1"/>
  <c r="C1558" i="6"/>
  <c r="D1558" i="6" s="1"/>
  <c r="C1559" i="6"/>
  <c r="D1559" i="6" s="1"/>
  <c r="C1560" i="6"/>
  <c r="D1560" i="6" s="1"/>
  <c r="C1561" i="6"/>
  <c r="D1561" i="6" s="1"/>
  <c r="C1562" i="6"/>
  <c r="D1562" i="6" s="1"/>
  <c r="C1563" i="6"/>
  <c r="D1563" i="6" s="1"/>
  <c r="C1564" i="6"/>
  <c r="D1564" i="6" s="1"/>
  <c r="C1565" i="6"/>
  <c r="D1565" i="6" s="1"/>
  <c r="C1566" i="6"/>
  <c r="D1566" i="6" s="1"/>
  <c r="C1567" i="6"/>
  <c r="D1567" i="6" s="1"/>
  <c r="C1568" i="6"/>
  <c r="D1568" i="6" s="1"/>
  <c r="C1569" i="6"/>
  <c r="D1569" i="6" s="1"/>
  <c r="C1570" i="6"/>
  <c r="D1570" i="6" s="1"/>
  <c r="C1571" i="6"/>
  <c r="D1571" i="6" s="1"/>
  <c r="C1572" i="6"/>
  <c r="D1572" i="6" s="1"/>
  <c r="C1573" i="6"/>
  <c r="D1573" i="6" s="1"/>
  <c r="C1574" i="6"/>
  <c r="D1574" i="6" s="1"/>
  <c r="C1575" i="6"/>
  <c r="D1575" i="6" s="1"/>
  <c r="C1576" i="6"/>
  <c r="D1576" i="6" s="1"/>
  <c r="C1577" i="6"/>
  <c r="D1577" i="6" s="1"/>
  <c r="C1578" i="6"/>
  <c r="D1578" i="6" s="1"/>
  <c r="C1579" i="6"/>
  <c r="D1579" i="6" s="1"/>
  <c r="C1580" i="6"/>
  <c r="D1580" i="6" s="1"/>
  <c r="C1581" i="6"/>
  <c r="D1581" i="6" s="1"/>
  <c r="C1582" i="6"/>
  <c r="D1582" i="6" s="1"/>
  <c r="C1583" i="6"/>
  <c r="D1583" i="6" s="1"/>
  <c r="C1584" i="6"/>
  <c r="D1584" i="6" s="1"/>
  <c r="C1585" i="6"/>
  <c r="D1585" i="6" s="1"/>
  <c r="C1586" i="6"/>
  <c r="D1586" i="6" s="1"/>
  <c r="C1587" i="6"/>
  <c r="D1587" i="6" s="1"/>
  <c r="C1588" i="6"/>
  <c r="D1588" i="6" s="1"/>
  <c r="C1589" i="6"/>
  <c r="D1589" i="6" s="1"/>
  <c r="C1590" i="6"/>
  <c r="D1590" i="6" s="1"/>
  <c r="C1591" i="6"/>
  <c r="D1591" i="6" s="1"/>
  <c r="C1592" i="6"/>
  <c r="D1592" i="6" s="1"/>
  <c r="C1593" i="6"/>
  <c r="D1593" i="6" s="1"/>
  <c r="C1594" i="6"/>
  <c r="D1594" i="6" s="1"/>
  <c r="C1595" i="6"/>
  <c r="D1595" i="6" s="1"/>
  <c r="C1596" i="6"/>
  <c r="D1596" i="6" s="1"/>
  <c r="C1597" i="6"/>
  <c r="D1597" i="6" s="1"/>
  <c r="C1598" i="6"/>
  <c r="D1598" i="6" s="1"/>
  <c r="C1599" i="6"/>
  <c r="D1599" i="6" s="1"/>
  <c r="C1600" i="6"/>
  <c r="D1600" i="6" s="1"/>
  <c r="C1601" i="6"/>
  <c r="D1601" i="6" s="1"/>
  <c r="C1602" i="6"/>
  <c r="D1602" i="6" s="1"/>
  <c r="C1603" i="6"/>
  <c r="D1603" i="6" s="1"/>
  <c r="C1604" i="6"/>
  <c r="D1604" i="6" s="1"/>
  <c r="C1605" i="6"/>
  <c r="D1605" i="6" s="1"/>
  <c r="C1606" i="6"/>
  <c r="D1606" i="6" s="1"/>
  <c r="C1607" i="6"/>
  <c r="D1607" i="6" s="1"/>
  <c r="C1608" i="6"/>
  <c r="D1608" i="6" s="1"/>
  <c r="C1609" i="6"/>
  <c r="D1609" i="6" s="1"/>
  <c r="C1610" i="6"/>
  <c r="D1610" i="6" s="1"/>
  <c r="C1611" i="6"/>
  <c r="D1611" i="6" s="1"/>
  <c r="C1612" i="6"/>
  <c r="D1612" i="6" s="1"/>
  <c r="C1613" i="6"/>
  <c r="D1613" i="6" s="1"/>
  <c r="C1614" i="6"/>
  <c r="D1614" i="6" s="1"/>
  <c r="C1615" i="6"/>
  <c r="D1615" i="6" s="1"/>
  <c r="C1616" i="6"/>
  <c r="D1616" i="6" s="1"/>
  <c r="C1617" i="6"/>
  <c r="D1617" i="6" s="1"/>
  <c r="C1618" i="6"/>
  <c r="D1618" i="6" s="1"/>
  <c r="C1619" i="6"/>
  <c r="D1619" i="6" s="1"/>
  <c r="C1620" i="6"/>
  <c r="D1620" i="6" s="1"/>
  <c r="C1621" i="6"/>
  <c r="D1621" i="6" s="1"/>
  <c r="C1622" i="6"/>
  <c r="D1622" i="6" s="1"/>
  <c r="C1623" i="6"/>
  <c r="D1623" i="6" s="1"/>
  <c r="C1624" i="6"/>
  <c r="D1624" i="6" s="1"/>
  <c r="C1625" i="6"/>
  <c r="D1625" i="6" s="1"/>
  <c r="C1626" i="6"/>
  <c r="D1626" i="6" s="1"/>
  <c r="C1627" i="6"/>
  <c r="D1627" i="6" s="1"/>
  <c r="C1628" i="6"/>
  <c r="D1628" i="6" s="1"/>
  <c r="C1629" i="6"/>
  <c r="D1629" i="6" s="1"/>
  <c r="C1630" i="6"/>
  <c r="D1630" i="6" s="1"/>
  <c r="C1631" i="6"/>
  <c r="D1631" i="6" s="1"/>
  <c r="C1632" i="6"/>
  <c r="D1632" i="6" s="1"/>
  <c r="C1633" i="6"/>
  <c r="D1633" i="6" s="1"/>
  <c r="C1634" i="6"/>
  <c r="D1634" i="6" s="1"/>
  <c r="C1635" i="6"/>
  <c r="D1635" i="6" s="1"/>
  <c r="C1636" i="6"/>
  <c r="D1636" i="6" s="1"/>
  <c r="C1637" i="6"/>
  <c r="D1637" i="6" s="1"/>
  <c r="C1638" i="6"/>
  <c r="D1638" i="6" s="1"/>
  <c r="C1639" i="6"/>
  <c r="D1639" i="6" s="1"/>
  <c r="C1640" i="6"/>
  <c r="D1640" i="6" s="1"/>
  <c r="C1641" i="6"/>
  <c r="D1641" i="6" s="1"/>
  <c r="C1642" i="6"/>
  <c r="D1642" i="6" s="1"/>
  <c r="C1643" i="6"/>
  <c r="D1643" i="6" s="1"/>
  <c r="C1644" i="6"/>
  <c r="D1644" i="6" s="1"/>
  <c r="C1645" i="6"/>
  <c r="D1645" i="6" s="1"/>
  <c r="C1646" i="6"/>
  <c r="D1646" i="6" s="1"/>
  <c r="C1647" i="6"/>
  <c r="D1647" i="6" s="1"/>
  <c r="C1648" i="6"/>
  <c r="D1648" i="6" s="1"/>
  <c r="C1649" i="6"/>
  <c r="D1649" i="6" s="1"/>
  <c r="C1650" i="6"/>
  <c r="D1650" i="6" s="1"/>
  <c r="C1651" i="6"/>
  <c r="D1651" i="6" s="1"/>
  <c r="C1652" i="6"/>
  <c r="D1652" i="6" s="1"/>
  <c r="C1653" i="6"/>
  <c r="D1653" i="6" s="1"/>
  <c r="C1654" i="6"/>
  <c r="D1654" i="6" s="1"/>
  <c r="C1655" i="6"/>
  <c r="D1655" i="6" s="1"/>
  <c r="C1656" i="6"/>
  <c r="D1656" i="6" s="1"/>
  <c r="C1657" i="6"/>
  <c r="D1657" i="6" s="1"/>
  <c r="C1658" i="6"/>
  <c r="D1658" i="6" s="1"/>
  <c r="C1659" i="6"/>
  <c r="D1659" i="6" s="1"/>
  <c r="C1660" i="6"/>
  <c r="D1660" i="6" s="1"/>
  <c r="C1661" i="6"/>
  <c r="D1661" i="6" s="1"/>
  <c r="C1662" i="6"/>
  <c r="D1662" i="6" s="1"/>
  <c r="C1663" i="6"/>
  <c r="D1663" i="6" s="1"/>
  <c r="C1664" i="6"/>
  <c r="D1664" i="6" s="1"/>
  <c r="C1665" i="6"/>
  <c r="D1665" i="6" s="1"/>
  <c r="C1666" i="6"/>
  <c r="D1666" i="6" s="1"/>
  <c r="C1667" i="6"/>
  <c r="D1667" i="6" s="1"/>
  <c r="C1668" i="6"/>
  <c r="D1668" i="6" s="1"/>
  <c r="C1669" i="6"/>
  <c r="D1669" i="6" s="1"/>
  <c r="C1670" i="6"/>
  <c r="D1670" i="6" s="1"/>
  <c r="C1671" i="6"/>
  <c r="D1671" i="6" s="1"/>
  <c r="C1672" i="6"/>
  <c r="D1672" i="6" s="1"/>
  <c r="C1673" i="6"/>
  <c r="D1673" i="6" s="1"/>
  <c r="C1674" i="6"/>
  <c r="D1674" i="6" s="1"/>
  <c r="C1675" i="6"/>
  <c r="D1675" i="6" s="1"/>
  <c r="C1676" i="6"/>
  <c r="D1676" i="6" s="1"/>
  <c r="C1677" i="6"/>
  <c r="D1677" i="6" s="1"/>
  <c r="C1678" i="6"/>
  <c r="D1678" i="6" s="1"/>
  <c r="C1679" i="6"/>
  <c r="D1679" i="6" s="1"/>
  <c r="C1680" i="6"/>
  <c r="D1680" i="6" s="1"/>
  <c r="C1681" i="6"/>
  <c r="D1681" i="6" s="1"/>
  <c r="C1682" i="6"/>
  <c r="D1682" i="6" s="1"/>
  <c r="C1683" i="6"/>
  <c r="D1683" i="6" s="1"/>
  <c r="C1684" i="6"/>
  <c r="D1684" i="6" s="1"/>
  <c r="C1685" i="6"/>
  <c r="D1685" i="6" s="1"/>
  <c r="C1686" i="6"/>
  <c r="D1686" i="6" s="1"/>
  <c r="C1687" i="6"/>
  <c r="D1687" i="6" s="1"/>
  <c r="C1688" i="6"/>
  <c r="D1688" i="6" s="1"/>
  <c r="C1689" i="6"/>
  <c r="D1689" i="6" s="1"/>
  <c r="C1690" i="6"/>
  <c r="D1690" i="6" s="1"/>
  <c r="C1691" i="6"/>
  <c r="D1691" i="6" s="1"/>
  <c r="C1692" i="6"/>
  <c r="D1692" i="6" s="1"/>
  <c r="C1693" i="6"/>
  <c r="D1693" i="6" s="1"/>
  <c r="C1694" i="6"/>
  <c r="D1694" i="6" s="1"/>
  <c r="C1695" i="6"/>
  <c r="D1695" i="6" s="1"/>
  <c r="C1696" i="6"/>
  <c r="D1696" i="6" s="1"/>
  <c r="C1697" i="6"/>
  <c r="D1697" i="6" s="1"/>
  <c r="C1698" i="6"/>
  <c r="D1698" i="6" s="1"/>
  <c r="C1699" i="6"/>
  <c r="D1699" i="6" s="1"/>
  <c r="C1700" i="6"/>
  <c r="D1700" i="6" s="1"/>
  <c r="C1701" i="6"/>
  <c r="D1701" i="6" s="1"/>
  <c r="C1702" i="6"/>
  <c r="D1702" i="6" s="1"/>
  <c r="C1703" i="6"/>
  <c r="D1703" i="6" s="1"/>
  <c r="C1704" i="6"/>
  <c r="D1704" i="6" s="1"/>
  <c r="C1705" i="6"/>
  <c r="D1705" i="6" s="1"/>
  <c r="C1706" i="6"/>
  <c r="D1706" i="6" s="1"/>
  <c r="C1707" i="6"/>
  <c r="D1707" i="6" s="1"/>
  <c r="C1708" i="6"/>
  <c r="D1708" i="6" s="1"/>
  <c r="C1709" i="6"/>
  <c r="D1709" i="6" s="1"/>
  <c r="C1710" i="6"/>
  <c r="D1710" i="6" s="1"/>
  <c r="C1711" i="6"/>
  <c r="D1711" i="6" s="1"/>
  <c r="C1712" i="6"/>
  <c r="D1712" i="6" s="1"/>
  <c r="C1713" i="6"/>
  <c r="D1713" i="6" s="1"/>
  <c r="C1714" i="6"/>
  <c r="D1714" i="6" s="1"/>
  <c r="C1715" i="6"/>
  <c r="D1715" i="6" s="1"/>
  <c r="C1716" i="6"/>
  <c r="D1716" i="6" s="1"/>
  <c r="C1717" i="6"/>
  <c r="D1717" i="6" s="1"/>
  <c r="C1718" i="6"/>
  <c r="D1718" i="6" s="1"/>
  <c r="C1719" i="6"/>
  <c r="D1719" i="6" s="1"/>
  <c r="C1720" i="6"/>
  <c r="D1720" i="6" s="1"/>
  <c r="C1721" i="6"/>
  <c r="D1721" i="6" s="1"/>
  <c r="C1722" i="6"/>
  <c r="D1722" i="6" s="1"/>
  <c r="C1723" i="6"/>
  <c r="D1723" i="6" s="1"/>
  <c r="C1724" i="6"/>
  <c r="D1724" i="6" s="1"/>
  <c r="C1725" i="6"/>
  <c r="D1725" i="6" s="1"/>
  <c r="C1726" i="6"/>
  <c r="D1726" i="6" s="1"/>
  <c r="C1727" i="6"/>
  <c r="D1727" i="6" s="1"/>
  <c r="C1728" i="6"/>
  <c r="D1728" i="6" s="1"/>
  <c r="C1729" i="6"/>
  <c r="D1729" i="6" s="1"/>
  <c r="C1730" i="6"/>
  <c r="D1730" i="6" s="1"/>
  <c r="C1731" i="6"/>
  <c r="D1731" i="6" s="1"/>
  <c r="C1732" i="6"/>
  <c r="D1732" i="6" s="1"/>
  <c r="C1733" i="6"/>
  <c r="D1733" i="6" s="1"/>
  <c r="C1734" i="6"/>
  <c r="D1734" i="6" s="1"/>
  <c r="C1735" i="6"/>
  <c r="D1735" i="6" s="1"/>
  <c r="C1736" i="6"/>
  <c r="D1736" i="6" s="1"/>
  <c r="C1737" i="6"/>
  <c r="D1737" i="6" s="1"/>
  <c r="C1738" i="6"/>
  <c r="D1738" i="6" s="1"/>
  <c r="C1739" i="6"/>
  <c r="D1739" i="6" s="1"/>
  <c r="C1740" i="6"/>
  <c r="D1740" i="6" s="1"/>
  <c r="C1741" i="6"/>
  <c r="D1741" i="6" s="1"/>
  <c r="C1742" i="6"/>
  <c r="D1742" i="6" s="1"/>
  <c r="C1743" i="6"/>
  <c r="D1743" i="6" s="1"/>
  <c r="C1744" i="6"/>
  <c r="D1744" i="6" s="1"/>
  <c r="C1745" i="6"/>
  <c r="D1745" i="6" s="1"/>
  <c r="C1746" i="6"/>
  <c r="D1746" i="6" s="1"/>
  <c r="C1747" i="6"/>
  <c r="D1747" i="6" s="1"/>
  <c r="C1748" i="6"/>
  <c r="D1748" i="6" s="1"/>
  <c r="C1749" i="6"/>
  <c r="D1749" i="6" s="1"/>
  <c r="C1750" i="6"/>
  <c r="D1750" i="6" s="1"/>
  <c r="C1751" i="6"/>
  <c r="D1751" i="6" s="1"/>
  <c r="C1752" i="6"/>
  <c r="D1752" i="6" s="1"/>
  <c r="C1753" i="6"/>
  <c r="D1753" i="6" s="1"/>
  <c r="C1754" i="6"/>
  <c r="D1754" i="6" s="1"/>
  <c r="C1755" i="6"/>
  <c r="D1755" i="6" s="1"/>
  <c r="C1756" i="6"/>
  <c r="D1756" i="6" s="1"/>
  <c r="C1757" i="6"/>
  <c r="D1757" i="6" s="1"/>
  <c r="C1758" i="6"/>
  <c r="D1758" i="6" s="1"/>
  <c r="C1759" i="6"/>
  <c r="D1759" i="6" s="1"/>
  <c r="C1760" i="6"/>
  <c r="D1760" i="6" s="1"/>
  <c r="C1761" i="6"/>
  <c r="D1761" i="6" s="1"/>
  <c r="C1762" i="6"/>
  <c r="D1762" i="6" s="1"/>
  <c r="C1763" i="6"/>
  <c r="D1763" i="6" s="1"/>
  <c r="C1764" i="6"/>
  <c r="D1764" i="6" s="1"/>
  <c r="C1765" i="6"/>
  <c r="D1765" i="6" s="1"/>
  <c r="C1766" i="6"/>
  <c r="D1766" i="6" s="1"/>
  <c r="C1767" i="6"/>
  <c r="D1767" i="6" s="1"/>
  <c r="C1768" i="6"/>
  <c r="D1768" i="6" s="1"/>
  <c r="C1769" i="6"/>
  <c r="D1769" i="6" s="1"/>
  <c r="C1770" i="6"/>
  <c r="D1770" i="6" s="1"/>
  <c r="C1771" i="6"/>
  <c r="D1771" i="6" s="1"/>
  <c r="C1772" i="6"/>
  <c r="D1772" i="6" s="1"/>
  <c r="C1773" i="6"/>
  <c r="D1773" i="6" s="1"/>
  <c r="C1774" i="6"/>
  <c r="D1774" i="6" s="1"/>
  <c r="C1775" i="6"/>
  <c r="D1775" i="6" s="1"/>
  <c r="C1776" i="6"/>
  <c r="D1776" i="6" s="1"/>
  <c r="C1777" i="6"/>
  <c r="D1777" i="6" s="1"/>
  <c r="C1778" i="6"/>
  <c r="D1778" i="6" s="1"/>
  <c r="C1779" i="6"/>
  <c r="D1779" i="6" s="1"/>
  <c r="C1780" i="6"/>
  <c r="D1780" i="6" s="1"/>
  <c r="C1781" i="6"/>
  <c r="D1781" i="6" s="1"/>
  <c r="C1782" i="6"/>
  <c r="D1782" i="6" s="1"/>
  <c r="C1783" i="6"/>
  <c r="D1783" i="6" s="1"/>
  <c r="C1784" i="6"/>
  <c r="D1784" i="6" s="1"/>
  <c r="C1785" i="6"/>
  <c r="D1785" i="6" s="1"/>
  <c r="C1786" i="6"/>
  <c r="D1786" i="6" s="1"/>
  <c r="C1787" i="6"/>
  <c r="D1787" i="6" s="1"/>
  <c r="C1788" i="6"/>
  <c r="D1788" i="6" s="1"/>
  <c r="C1789" i="6"/>
  <c r="D1789" i="6" s="1"/>
  <c r="C1790" i="6"/>
  <c r="D1790" i="6" s="1"/>
  <c r="C1791" i="6"/>
  <c r="D1791" i="6" s="1"/>
  <c r="C1792" i="6"/>
  <c r="D1792" i="6" s="1"/>
  <c r="C1793" i="6"/>
  <c r="D1793" i="6" s="1"/>
  <c r="C1794" i="6"/>
  <c r="D1794" i="6" s="1"/>
  <c r="C1795" i="6"/>
  <c r="D1795" i="6" s="1"/>
  <c r="C1796" i="6"/>
  <c r="D1796" i="6" s="1"/>
  <c r="C1797" i="6"/>
  <c r="D1797" i="6" s="1"/>
  <c r="C1798" i="6"/>
  <c r="D1798" i="6" s="1"/>
  <c r="C1799" i="6"/>
  <c r="D1799" i="6" s="1"/>
  <c r="C1800" i="6"/>
  <c r="D1800" i="6" s="1"/>
  <c r="C1801" i="6"/>
  <c r="D1801" i="6" s="1"/>
  <c r="C1802" i="6"/>
  <c r="D1802" i="6" s="1"/>
  <c r="C1803" i="6"/>
  <c r="D1803" i="6" s="1"/>
  <c r="C1804" i="6"/>
  <c r="D1804" i="6" s="1"/>
  <c r="C1805" i="6"/>
  <c r="D1805" i="6" s="1"/>
  <c r="C1806" i="6"/>
  <c r="D1806" i="6" s="1"/>
  <c r="C1807" i="6"/>
  <c r="D1807" i="6" s="1"/>
  <c r="C1808" i="6"/>
  <c r="D1808" i="6" s="1"/>
  <c r="C1809" i="6"/>
  <c r="D1809" i="6" s="1"/>
  <c r="C1810" i="6"/>
  <c r="D1810" i="6" s="1"/>
  <c r="C1811" i="6"/>
  <c r="D1811" i="6" s="1"/>
  <c r="C1812" i="6"/>
  <c r="D1812" i="6" s="1"/>
  <c r="C1813" i="6"/>
  <c r="D1813" i="6" s="1"/>
  <c r="C1814" i="6"/>
  <c r="D1814" i="6" s="1"/>
  <c r="C1815" i="6"/>
  <c r="D1815" i="6" s="1"/>
  <c r="C1816" i="6"/>
  <c r="D1816" i="6" s="1"/>
  <c r="C1817" i="6"/>
  <c r="D1817" i="6" s="1"/>
  <c r="C1818" i="6"/>
  <c r="D1818" i="6" s="1"/>
  <c r="C1819" i="6"/>
  <c r="D1819" i="6" s="1"/>
  <c r="C1820" i="6"/>
  <c r="D1820" i="6" s="1"/>
  <c r="C1821" i="6"/>
  <c r="D1821" i="6" s="1"/>
  <c r="C1822" i="6"/>
  <c r="D1822" i="6" s="1"/>
  <c r="C1823" i="6"/>
  <c r="D1823" i="6" s="1"/>
  <c r="C1824" i="6"/>
  <c r="D1824" i="6" s="1"/>
  <c r="C1825" i="6"/>
  <c r="D1825" i="6" s="1"/>
  <c r="C1826" i="6"/>
  <c r="D1826" i="6" s="1"/>
  <c r="C1827" i="6"/>
  <c r="D1827" i="6" s="1"/>
  <c r="C1828" i="6"/>
  <c r="D1828" i="6" s="1"/>
  <c r="C1829" i="6"/>
  <c r="D1829" i="6" s="1"/>
  <c r="C1830" i="6"/>
  <c r="D1830" i="6" s="1"/>
  <c r="C1831" i="6"/>
  <c r="D1831" i="6" s="1"/>
  <c r="C1832" i="6"/>
  <c r="D1832" i="6" s="1"/>
  <c r="C1833" i="6"/>
  <c r="D1833" i="6" s="1"/>
  <c r="C1834" i="6"/>
  <c r="D1834" i="6" s="1"/>
  <c r="C1835" i="6"/>
  <c r="D1835" i="6" s="1"/>
  <c r="C1836" i="6"/>
  <c r="D1836" i="6" s="1"/>
  <c r="C1837" i="6"/>
  <c r="D1837" i="6" s="1"/>
  <c r="C1838" i="6"/>
  <c r="D1838" i="6" s="1"/>
  <c r="C1839" i="6"/>
  <c r="D1839" i="6" s="1"/>
  <c r="C1840" i="6"/>
  <c r="D1840" i="6" s="1"/>
  <c r="C1841" i="6"/>
  <c r="D1841" i="6" s="1"/>
  <c r="C1842" i="6"/>
  <c r="D1842" i="6" s="1"/>
  <c r="C1843" i="6"/>
  <c r="D1843" i="6" s="1"/>
  <c r="C1844" i="6"/>
  <c r="D1844" i="6" s="1"/>
  <c r="C1845" i="6"/>
  <c r="D1845" i="6" s="1"/>
  <c r="C1846" i="6"/>
  <c r="D1846" i="6" s="1"/>
  <c r="C1847" i="6"/>
  <c r="D1847" i="6" s="1"/>
  <c r="C1848" i="6"/>
  <c r="D1848" i="6" s="1"/>
  <c r="C1849" i="6"/>
  <c r="D1849" i="6" s="1"/>
  <c r="C1850" i="6"/>
  <c r="D1850" i="6" s="1"/>
  <c r="C1851" i="6"/>
  <c r="D1851" i="6" s="1"/>
  <c r="C1852" i="6"/>
  <c r="D1852" i="6" s="1"/>
  <c r="C1853" i="6"/>
  <c r="D1853" i="6" s="1"/>
  <c r="C1854" i="6"/>
  <c r="D1854" i="6" s="1"/>
  <c r="C1855" i="6"/>
  <c r="D1855" i="6" s="1"/>
  <c r="C1856" i="6"/>
  <c r="D1856" i="6" s="1"/>
  <c r="C1857" i="6"/>
  <c r="D1857" i="6" s="1"/>
  <c r="C1858" i="6"/>
  <c r="D1858" i="6" s="1"/>
  <c r="C1859" i="6"/>
  <c r="D1859" i="6" s="1"/>
  <c r="C1860" i="6"/>
  <c r="D1860" i="6" s="1"/>
  <c r="C1861" i="6"/>
  <c r="D1861" i="6" s="1"/>
  <c r="C1862" i="6"/>
  <c r="D1862" i="6" s="1"/>
  <c r="C1863" i="6"/>
  <c r="D1863" i="6" s="1"/>
  <c r="C1864" i="6"/>
  <c r="D1864" i="6" s="1"/>
  <c r="C1865" i="6"/>
  <c r="D1865" i="6" s="1"/>
  <c r="C1866" i="6"/>
  <c r="D1866" i="6" s="1"/>
  <c r="C1867" i="6"/>
  <c r="D1867" i="6" s="1"/>
  <c r="C1868" i="6"/>
  <c r="D1868" i="6" s="1"/>
  <c r="C1869" i="6"/>
  <c r="D1869" i="6" s="1"/>
  <c r="C1870" i="6"/>
  <c r="D1870" i="6" s="1"/>
  <c r="C1871" i="6"/>
  <c r="D1871" i="6" s="1"/>
  <c r="C1872" i="6"/>
  <c r="D1872" i="6" s="1"/>
  <c r="C1873" i="6"/>
  <c r="D1873" i="6" s="1"/>
  <c r="C1874" i="6"/>
  <c r="D1874" i="6" s="1"/>
  <c r="C1875" i="6"/>
  <c r="D1875" i="6" s="1"/>
  <c r="C1876" i="6"/>
  <c r="D1876" i="6" s="1"/>
  <c r="C1877" i="6"/>
  <c r="D1877" i="6" s="1"/>
  <c r="C1878" i="6"/>
  <c r="D1878" i="6" s="1"/>
  <c r="C1879" i="6"/>
  <c r="D1879" i="6" s="1"/>
  <c r="C1880" i="6"/>
  <c r="D1880" i="6" s="1"/>
  <c r="C1881" i="6"/>
  <c r="D1881" i="6" s="1"/>
  <c r="C1882" i="6"/>
  <c r="D1882" i="6" s="1"/>
  <c r="C1883" i="6"/>
  <c r="D1883" i="6" s="1"/>
  <c r="C1884" i="6"/>
  <c r="D1884" i="6" s="1"/>
  <c r="C1885" i="6"/>
  <c r="D1885" i="6" s="1"/>
  <c r="C1886" i="6"/>
  <c r="D1886" i="6" s="1"/>
  <c r="C1887" i="6"/>
  <c r="D1887" i="6" s="1"/>
  <c r="C1888" i="6"/>
  <c r="D1888" i="6" s="1"/>
  <c r="C1889" i="6"/>
  <c r="D1889" i="6" s="1"/>
  <c r="C1890" i="6"/>
  <c r="D1890" i="6" s="1"/>
  <c r="C1891" i="6"/>
  <c r="D1891" i="6" s="1"/>
  <c r="C1892" i="6"/>
  <c r="D1892" i="6" s="1"/>
  <c r="C1893" i="6"/>
  <c r="D1893" i="6" s="1"/>
  <c r="C1894" i="6"/>
  <c r="D1894" i="6" s="1"/>
  <c r="C1895" i="6"/>
  <c r="D1895" i="6" s="1"/>
  <c r="C1896" i="6"/>
  <c r="D1896" i="6" s="1"/>
  <c r="C1897" i="6"/>
  <c r="D1897" i="6" s="1"/>
  <c r="C1898" i="6"/>
  <c r="D1898" i="6" s="1"/>
  <c r="C1899" i="6"/>
  <c r="D1899" i="6" s="1"/>
  <c r="C1900" i="6"/>
  <c r="D1900" i="6" s="1"/>
  <c r="C1901" i="6"/>
  <c r="D1901" i="6" s="1"/>
  <c r="C1902" i="6"/>
  <c r="D1902" i="6" s="1"/>
  <c r="C1903" i="6"/>
  <c r="D1903" i="6" s="1"/>
  <c r="C1904" i="6"/>
  <c r="D1904" i="6" s="1"/>
  <c r="C1905" i="6"/>
  <c r="D1905" i="6" s="1"/>
  <c r="C1906" i="6"/>
  <c r="D1906" i="6" s="1"/>
  <c r="C1907" i="6"/>
  <c r="D1907" i="6" s="1"/>
  <c r="C1908" i="6"/>
  <c r="D1908" i="6" s="1"/>
  <c r="C1909" i="6"/>
  <c r="D1909" i="6" s="1"/>
  <c r="C1910" i="6"/>
  <c r="D1910" i="6" s="1"/>
  <c r="C1911" i="6"/>
  <c r="D1911" i="6" s="1"/>
  <c r="C1912" i="6"/>
  <c r="D1912" i="6" s="1"/>
  <c r="C1913" i="6"/>
  <c r="D1913" i="6" s="1"/>
  <c r="C1914" i="6"/>
  <c r="D1914" i="6" s="1"/>
  <c r="C1915" i="6"/>
  <c r="D1915" i="6" s="1"/>
  <c r="C1916" i="6"/>
  <c r="D1916" i="6" s="1"/>
  <c r="C1917" i="6"/>
  <c r="D1917" i="6" s="1"/>
  <c r="C1918" i="6"/>
  <c r="D1918" i="6" s="1"/>
  <c r="C1919" i="6"/>
  <c r="D1919" i="6" s="1"/>
  <c r="C1920" i="6"/>
  <c r="D1920" i="6" s="1"/>
  <c r="C1921" i="6"/>
  <c r="D1921" i="6" s="1"/>
  <c r="C1922" i="6"/>
  <c r="D1922" i="6" s="1"/>
  <c r="C1923" i="6"/>
  <c r="D1923" i="6" s="1"/>
  <c r="C1924" i="6"/>
  <c r="D1924" i="6" s="1"/>
  <c r="C1925" i="6"/>
  <c r="D1925" i="6" s="1"/>
  <c r="C1926" i="6"/>
  <c r="D1926" i="6" s="1"/>
  <c r="C1927" i="6"/>
  <c r="D1927" i="6" s="1"/>
  <c r="C1928" i="6"/>
  <c r="D1928" i="6" s="1"/>
  <c r="C1929" i="6"/>
  <c r="D1929" i="6" s="1"/>
  <c r="C1930" i="6"/>
  <c r="D1930" i="6" s="1"/>
  <c r="C1931" i="6"/>
  <c r="D1931" i="6" s="1"/>
  <c r="C1932" i="6"/>
  <c r="D1932" i="6" s="1"/>
  <c r="C1933" i="6"/>
  <c r="D1933" i="6" s="1"/>
  <c r="C1934" i="6"/>
  <c r="D1934" i="6" s="1"/>
  <c r="C1935" i="6"/>
  <c r="D1935" i="6" s="1"/>
  <c r="C1936" i="6"/>
  <c r="D1936" i="6" s="1"/>
  <c r="C1937" i="6"/>
  <c r="D1937" i="6" s="1"/>
  <c r="C1938" i="6"/>
  <c r="D1938" i="6" s="1"/>
  <c r="C1939" i="6"/>
  <c r="D1939" i="6" s="1"/>
  <c r="C1940" i="6"/>
  <c r="D1940" i="6" s="1"/>
  <c r="C1941" i="6"/>
  <c r="D1941" i="6" s="1"/>
  <c r="C1942" i="6"/>
  <c r="D1942" i="6" s="1"/>
  <c r="C1943" i="6"/>
  <c r="D1943" i="6" s="1"/>
  <c r="C1944" i="6"/>
  <c r="D1944" i="6" s="1"/>
  <c r="C1945" i="6"/>
  <c r="D1945" i="6" s="1"/>
  <c r="C1946" i="6"/>
  <c r="D1946" i="6" s="1"/>
  <c r="C1947" i="6"/>
  <c r="D1947" i="6" s="1"/>
  <c r="C1948" i="6"/>
  <c r="D1948" i="6" s="1"/>
  <c r="C1949" i="6"/>
  <c r="D1949" i="6" s="1"/>
  <c r="C1950" i="6"/>
  <c r="D1950" i="6" s="1"/>
  <c r="C1951" i="6"/>
  <c r="D1951" i="6" s="1"/>
  <c r="C1952" i="6"/>
  <c r="D1952" i="6" s="1"/>
  <c r="C1953" i="6"/>
  <c r="D1953" i="6" s="1"/>
  <c r="C1954" i="6"/>
  <c r="D1954" i="6" s="1"/>
  <c r="C1955" i="6"/>
  <c r="D1955" i="6" s="1"/>
  <c r="C1956" i="6"/>
  <c r="D1956" i="6" s="1"/>
  <c r="C1957" i="6"/>
  <c r="D1957" i="6" s="1"/>
  <c r="C1958" i="6"/>
  <c r="D1958" i="6" s="1"/>
  <c r="C1959" i="6"/>
  <c r="D1959" i="6" s="1"/>
  <c r="C1960" i="6"/>
  <c r="D1960" i="6" s="1"/>
  <c r="C1961" i="6"/>
  <c r="D1961" i="6" s="1"/>
  <c r="C1962" i="6"/>
  <c r="D1962" i="6" s="1"/>
  <c r="C1963" i="6"/>
  <c r="D1963" i="6" s="1"/>
  <c r="C1964" i="6"/>
  <c r="D1964" i="6" s="1"/>
  <c r="C1965" i="6"/>
  <c r="D1965" i="6" s="1"/>
  <c r="C1966" i="6"/>
  <c r="D1966" i="6" s="1"/>
  <c r="C1967" i="6"/>
  <c r="D1967" i="6" s="1"/>
  <c r="C1968" i="6"/>
  <c r="D1968" i="6" s="1"/>
  <c r="C1969" i="6"/>
  <c r="D1969" i="6" s="1"/>
  <c r="C1970" i="6"/>
  <c r="D1970" i="6" s="1"/>
  <c r="C1971" i="6"/>
  <c r="D1971" i="6" s="1"/>
  <c r="C1972" i="6"/>
  <c r="D1972" i="6" s="1"/>
  <c r="C1973" i="6"/>
  <c r="D1973" i="6" s="1"/>
  <c r="C1974" i="6"/>
  <c r="D1974" i="6" s="1"/>
  <c r="C1975" i="6"/>
  <c r="D1975" i="6" s="1"/>
  <c r="C1976" i="6"/>
  <c r="D1976" i="6" s="1"/>
  <c r="C1977" i="6"/>
  <c r="D1977" i="6" s="1"/>
  <c r="C1978" i="6"/>
  <c r="D1978" i="6" s="1"/>
  <c r="C1979" i="6"/>
  <c r="D1979" i="6" s="1"/>
  <c r="C1980" i="6"/>
  <c r="D1980" i="6" s="1"/>
  <c r="C1981" i="6"/>
  <c r="D1981" i="6" s="1"/>
  <c r="C1982" i="6"/>
  <c r="D1982" i="6" s="1"/>
  <c r="C1983" i="6"/>
  <c r="D1983" i="6" s="1"/>
  <c r="C1984" i="6"/>
  <c r="D1984" i="6" s="1"/>
  <c r="C1985" i="6"/>
  <c r="D1985" i="6" s="1"/>
  <c r="C1986" i="6"/>
  <c r="D1986" i="6" s="1"/>
  <c r="C1987" i="6"/>
  <c r="D1987" i="6" s="1"/>
  <c r="C1988" i="6"/>
  <c r="D1988" i="6" s="1"/>
  <c r="C1989" i="6"/>
  <c r="D1989" i="6" s="1"/>
  <c r="C1990" i="6"/>
  <c r="D1990" i="6" s="1"/>
  <c r="C1991" i="6"/>
  <c r="D1991" i="6" s="1"/>
  <c r="C1992" i="6"/>
  <c r="D1992" i="6" s="1"/>
  <c r="C1993" i="6"/>
  <c r="D1993" i="6" s="1"/>
  <c r="C1994" i="6"/>
  <c r="D1994" i="6" s="1"/>
  <c r="C1995" i="6"/>
  <c r="D1995" i="6" s="1"/>
  <c r="C1996" i="6"/>
  <c r="D1996" i="6" s="1"/>
  <c r="C1997" i="6"/>
  <c r="D1997" i="6" s="1"/>
  <c r="C1998" i="6"/>
  <c r="D1998" i="6" s="1"/>
  <c r="C1999" i="6"/>
  <c r="D1999" i="6" s="1"/>
  <c r="C2000" i="6"/>
  <c r="D2000" i="6" s="1"/>
  <c r="C2001" i="6"/>
  <c r="D2001" i="6" s="1"/>
  <c r="C2002" i="6"/>
  <c r="D2002" i="6" s="1"/>
  <c r="C2003" i="6"/>
  <c r="D2003" i="6" s="1"/>
  <c r="C2004" i="6"/>
  <c r="D2004" i="6" s="1"/>
  <c r="C2005" i="6"/>
  <c r="D2005" i="6" s="1"/>
  <c r="C2006" i="6"/>
  <c r="D2006" i="6" s="1"/>
  <c r="C2007" i="6"/>
  <c r="D2007" i="6" s="1"/>
  <c r="C2008" i="6"/>
  <c r="D2008" i="6" s="1"/>
  <c r="C2009" i="6"/>
  <c r="D2009" i="6" s="1"/>
  <c r="C2010" i="6"/>
  <c r="D2010" i="6" s="1"/>
  <c r="C2011" i="6"/>
  <c r="D2011" i="6" s="1"/>
  <c r="C2012" i="6"/>
  <c r="D2012" i="6" s="1"/>
  <c r="C2013" i="6"/>
  <c r="D2013" i="6" s="1"/>
  <c r="C2014" i="6"/>
  <c r="D2014" i="6" s="1"/>
  <c r="C2015" i="6"/>
  <c r="D2015" i="6" s="1"/>
  <c r="C2016" i="6"/>
  <c r="D2016" i="6" s="1"/>
  <c r="C2017" i="6"/>
  <c r="D2017" i="6" s="1"/>
  <c r="C2018" i="6"/>
  <c r="D2018" i="6" s="1"/>
  <c r="C2019" i="6"/>
  <c r="D2019" i="6" s="1"/>
  <c r="C2020" i="6"/>
  <c r="D2020" i="6" s="1"/>
  <c r="C2021" i="6"/>
  <c r="D2021" i="6" s="1"/>
  <c r="C2022" i="6"/>
  <c r="D2022" i="6" s="1"/>
  <c r="C2023" i="6"/>
  <c r="D2023" i="6" s="1"/>
  <c r="C2024" i="6"/>
  <c r="D2024" i="6" s="1"/>
  <c r="C2025" i="6"/>
  <c r="D2025" i="6" s="1"/>
  <c r="C2026" i="6"/>
  <c r="D2026" i="6" s="1"/>
  <c r="C2027" i="6"/>
  <c r="D2027" i="6" s="1"/>
  <c r="C2028" i="6"/>
  <c r="D2028" i="6" s="1"/>
  <c r="C2029" i="6"/>
  <c r="D2029" i="6" s="1"/>
  <c r="C2030" i="6"/>
  <c r="D2030" i="6" s="1"/>
  <c r="C2031" i="6"/>
  <c r="D2031" i="6" s="1"/>
  <c r="C2032" i="6"/>
  <c r="D2032" i="6" s="1"/>
  <c r="C2033" i="6"/>
  <c r="D2033" i="6" s="1"/>
  <c r="C2034" i="6"/>
  <c r="D2034" i="6" s="1"/>
  <c r="C2035" i="6"/>
  <c r="D2035" i="6" s="1"/>
  <c r="C2036" i="6"/>
  <c r="D2036" i="6" s="1"/>
  <c r="C2037" i="6"/>
  <c r="D2037" i="6" s="1"/>
  <c r="C2038" i="6"/>
  <c r="D2038" i="6" s="1"/>
  <c r="C2039" i="6"/>
  <c r="D2039" i="6" s="1"/>
  <c r="C2040" i="6"/>
  <c r="D2040" i="6" s="1"/>
  <c r="C2041" i="6"/>
  <c r="D2041" i="6" s="1"/>
  <c r="C2042" i="6"/>
  <c r="D2042" i="6" s="1"/>
  <c r="C2043" i="6"/>
  <c r="D2043" i="6" s="1"/>
  <c r="C2044" i="6"/>
  <c r="D2044" i="6" s="1"/>
  <c r="C2045" i="6"/>
  <c r="D2045" i="6" s="1"/>
  <c r="C2046" i="6"/>
  <c r="D2046" i="6" s="1"/>
  <c r="C2047" i="6"/>
  <c r="D2047" i="6" s="1"/>
  <c r="C2048" i="6"/>
  <c r="D2048" i="6" s="1"/>
  <c r="C2049" i="6"/>
  <c r="D2049" i="6" s="1"/>
  <c r="C2050" i="6"/>
  <c r="D2050" i="6" s="1"/>
  <c r="C2051" i="6"/>
  <c r="D2051" i="6" s="1"/>
  <c r="C2052" i="6"/>
  <c r="D2052" i="6" s="1"/>
  <c r="C2053" i="6"/>
  <c r="D2053" i="6" s="1"/>
  <c r="C2054" i="6"/>
  <c r="D2054" i="6" s="1"/>
  <c r="C2055" i="6"/>
  <c r="D2055" i="6" s="1"/>
  <c r="C2056" i="6"/>
  <c r="D2056" i="6" s="1"/>
  <c r="C2057" i="6"/>
  <c r="D2057" i="6" s="1"/>
  <c r="C2058" i="6"/>
  <c r="D2058" i="6" s="1"/>
  <c r="C2059" i="6"/>
  <c r="D2059" i="6" s="1"/>
  <c r="C2060" i="6"/>
  <c r="D2060" i="6" s="1"/>
  <c r="C2061" i="6"/>
  <c r="D2061" i="6" s="1"/>
  <c r="C2062" i="6"/>
  <c r="D2062" i="6" s="1"/>
  <c r="C2063" i="6"/>
  <c r="D2063" i="6" s="1"/>
  <c r="C2064" i="6"/>
  <c r="D2064" i="6" s="1"/>
  <c r="C2065" i="6"/>
  <c r="D2065" i="6" s="1"/>
  <c r="C2066" i="6"/>
  <c r="D2066" i="6" s="1"/>
  <c r="C2067" i="6"/>
  <c r="D2067" i="6" s="1"/>
  <c r="C2068" i="6"/>
  <c r="D2068" i="6" s="1"/>
  <c r="C2069" i="6"/>
  <c r="D2069" i="6" s="1"/>
  <c r="C2070" i="6"/>
  <c r="D2070" i="6" s="1"/>
  <c r="C2071" i="6"/>
  <c r="D2071" i="6" s="1"/>
  <c r="C2072" i="6"/>
  <c r="D2072" i="6" s="1"/>
  <c r="C2073" i="6"/>
  <c r="D2073" i="6" s="1"/>
  <c r="C2074" i="6"/>
  <c r="D2074" i="6" s="1"/>
  <c r="C2075" i="6"/>
  <c r="D2075" i="6" s="1"/>
  <c r="C2076" i="6"/>
  <c r="D2076" i="6" s="1"/>
  <c r="C2077" i="6"/>
  <c r="D2077" i="6" s="1"/>
  <c r="C2078" i="6"/>
  <c r="D2078" i="6" s="1"/>
  <c r="C2079" i="6"/>
  <c r="D2079" i="6" s="1"/>
  <c r="C2080" i="6"/>
  <c r="D2080" i="6" s="1"/>
  <c r="C2081" i="6"/>
  <c r="D2081" i="6" s="1"/>
  <c r="C2082" i="6"/>
  <c r="D2082" i="6" s="1"/>
  <c r="C2083" i="6"/>
  <c r="D2083" i="6" s="1"/>
  <c r="C2084" i="6"/>
  <c r="D2084" i="6" s="1"/>
  <c r="C2085" i="6"/>
  <c r="D2085" i="6" s="1"/>
  <c r="C2086" i="6"/>
  <c r="D2086" i="6" s="1"/>
  <c r="C2087" i="6"/>
  <c r="D2087" i="6" s="1"/>
  <c r="C2088" i="6"/>
  <c r="D2088" i="6" s="1"/>
  <c r="C2089" i="6"/>
  <c r="D2089" i="6" s="1"/>
  <c r="C2090" i="6"/>
  <c r="D2090" i="6" s="1"/>
  <c r="C2091" i="6"/>
  <c r="D2091" i="6" s="1"/>
  <c r="C2092" i="6"/>
  <c r="D2092" i="6" s="1"/>
  <c r="C2093" i="6"/>
  <c r="D2093" i="6" s="1"/>
  <c r="C2094" i="6"/>
  <c r="D2094" i="6" s="1"/>
  <c r="C2095" i="6"/>
  <c r="D2095" i="6" s="1"/>
  <c r="C2096" i="6"/>
  <c r="D2096" i="6" s="1"/>
  <c r="C2097" i="6"/>
  <c r="D2097" i="6" s="1"/>
  <c r="C2098" i="6"/>
  <c r="D2098" i="6" s="1"/>
  <c r="C2099" i="6"/>
  <c r="D2099" i="6" s="1"/>
  <c r="C2100" i="6"/>
  <c r="D2100" i="6" s="1"/>
  <c r="C2101" i="6"/>
  <c r="D2101" i="6" s="1"/>
  <c r="C2102" i="6"/>
  <c r="D2102" i="6" s="1"/>
  <c r="C2103" i="6"/>
  <c r="D2103" i="6" s="1"/>
  <c r="C2104" i="6"/>
  <c r="D2104" i="6" s="1"/>
  <c r="C2105" i="6"/>
  <c r="D2105" i="6" s="1"/>
  <c r="C2106" i="6"/>
  <c r="D2106" i="6" s="1"/>
  <c r="C2107" i="6"/>
  <c r="D2107" i="6" s="1"/>
  <c r="C2108" i="6"/>
  <c r="D2108" i="6" s="1"/>
  <c r="C2109" i="6"/>
  <c r="D2109" i="6" s="1"/>
  <c r="C2110" i="6"/>
  <c r="D2110" i="6" s="1"/>
  <c r="C2111" i="6"/>
  <c r="D2111" i="6" s="1"/>
  <c r="C2112" i="6"/>
  <c r="D2112" i="6" s="1"/>
  <c r="C2113" i="6"/>
  <c r="D2113" i="6" s="1"/>
  <c r="C2114" i="6"/>
  <c r="D2114" i="6" s="1"/>
  <c r="C2115" i="6"/>
  <c r="D2115" i="6" s="1"/>
  <c r="C2116" i="6"/>
  <c r="D2116" i="6" s="1"/>
  <c r="C2117" i="6"/>
  <c r="D2117" i="6" s="1"/>
  <c r="C2118" i="6"/>
  <c r="D2118" i="6" s="1"/>
  <c r="C2119" i="6"/>
  <c r="D2119" i="6" s="1"/>
  <c r="C2120" i="6"/>
  <c r="D2120" i="6" s="1"/>
  <c r="C2121" i="6"/>
  <c r="D2121" i="6" s="1"/>
  <c r="C2122" i="6"/>
  <c r="D2122" i="6" s="1"/>
  <c r="C2123" i="6"/>
  <c r="D2123" i="6" s="1"/>
  <c r="C2124" i="6"/>
  <c r="D2124" i="6" s="1"/>
  <c r="C2125" i="6"/>
  <c r="D2125" i="6" s="1"/>
  <c r="C2126" i="6"/>
  <c r="D2126" i="6" s="1"/>
  <c r="C2127" i="6"/>
  <c r="D2127" i="6" s="1"/>
  <c r="C2128" i="6"/>
  <c r="D2128" i="6" s="1"/>
  <c r="C2129" i="6"/>
  <c r="D2129" i="6" s="1"/>
  <c r="C2130" i="6"/>
  <c r="D2130" i="6" s="1"/>
  <c r="C2131" i="6"/>
  <c r="D2131" i="6" s="1"/>
  <c r="C2132" i="6"/>
  <c r="D2132" i="6" s="1"/>
  <c r="C2133" i="6"/>
  <c r="D2133" i="6" s="1"/>
  <c r="C2134" i="6"/>
  <c r="D2134" i="6" s="1"/>
  <c r="C2135" i="6"/>
  <c r="D2135" i="6" s="1"/>
  <c r="C2136" i="6"/>
  <c r="D2136" i="6" s="1"/>
  <c r="C2137" i="6"/>
  <c r="D2137" i="6" s="1"/>
  <c r="C2138" i="6"/>
  <c r="D2138" i="6" s="1"/>
  <c r="C2139" i="6"/>
  <c r="D2139" i="6" s="1"/>
  <c r="C2140" i="6"/>
  <c r="D2140" i="6" s="1"/>
  <c r="C2141" i="6"/>
  <c r="D2141" i="6" s="1"/>
  <c r="C2142" i="6"/>
  <c r="D2142" i="6" s="1"/>
  <c r="C2143" i="6"/>
  <c r="D2143" i="6" s="1"/>
  <c r="C2144" i="6"/>
  <c r="D2144" i="6" s="1"/>
  <c r="C2145" i="6"/>
  <c r="D2145" i="6" s="1"/>
  <c r="C2146" i="6"/>
  <c r="D2146" i="6" s="1"/>
  <c r="C2147" i="6"/>
  <c r="D2147" i="6" s="1"/>
  <c r="C2148" i="6"/>
  <c r="D2148" i="6" s="1"/>
  <c r="C2149" i="6"/>
  <c r="D2149" i="6" s="1"/>
  <c r="C2150" i="6"/>
  <c r="D2150" i="6" s="1"/>
  <c r="C2151" i="6"/>
  <c r="D2151" i="6" s="1"/>
  <c r="C2152" i="6"/>
  <c r="D2152" i="6" s="1"/>
  <c r="C2153" i="6"/>
  <c r="D2153" i="6" s="1"/>
  <c r="C2154" i="6"/>
  <c r="D2154" i="6" s="1"/>
  <c r="C2155" i="6"/>
  <c r="D2155" i="6" s="1"/>
  <c r="C2156" i="6"/>
  <c r="D2156" i="6" s="1"/>
  <c r="C2157" i="6"/>
  <c r="D2157" i="6" s="1"/>
  <c r="C2158" i="6"/>
  <c r="D2158" i="6" s="1"/>
  <c r="C2159" i="6"/>
  <c r="D2159" i="6" s="1"/>
  <c r="C2160" i="6"/>
  <c r="D2160" i="6" s="1"/>
  <c r="C2161" i="6"/>
  <c r="D2161" i="6" s="1"/>
  <c r="C2162" i="6"/>
  <c r="D2162" i="6" s="1"/>
  <c r="C2163" i="6"/>
  <c r="D2163" i="6" s="1"/>
  <c r="C2164" i="6"/>
  <c r="D2164" i="6" s="1"/>
  <c r="C2165" i="6"/>
  <c r="D2165" i="6" s="1"/>
  <c r="C2166" i="6"/>
  <c r="D2166" i="6" s="1"/>
  <c r="C2167" i="6"/>
  <c r="D2167" i="6" s="1"/>
  <c r="C2168" i="6"/>
  <c r="D2168" i="6" s="1"/>
  <c r="C2169" i="6"/>
  <c r="D2169" i="6" s="1"/>
  <c r="C2170" i="6"/>
  <c r="D2170" i="6" s="1"/>
  <c r="C2171" i="6"/>
  <c r="D2171" i="6" s="1"/>
  <c r="C2172" i="6"/>
  <c r="D2172" i="6" s="1"/>
  <c r="C2173" i="6"/>
  <c r="D2173" i="6" s="1"/>
  <c r="C2174" i="6"/>
  <c r="D2174" i="6" s="1"/>
  <c r="C2175" i="6"/>
  <c r="D2175" i="6" s="1"/>
  <c r="C2176" i="6"/>
  <c r="D2176" i="6" s="1"/>
  <c r="C2177" i="6"/>
  <c r="D2177" i="6" s="1"/>
  <c r="C2178" i="6"/>
  <c r="D2178" i="6" s="1"/>
  <c r="C2179" i="6"/>
  <c r="D2179" i="6" s="1"/>
  <c r="C2180" i="6"/>
  <c r="D2180" i="6" s="1"/>
  <c r="C2181" i="6"/>
  <c r="D2181" i="6" s="1"/>
  <c r="C2182" i="6"/>
  <c r="D2182" i="6" s="1"/>
  <c r="C2183" i="6"/>
  <c r="D2183" i="6" s="1"/>
  <c r="C2184" i="6"/>
  <c r="D2184" i="6" s="1"/>
  <c r="C2185" i="6"/>
  <c r="D2185" i="6" s="1"/>
  <c r="C2186" i="6"/>
  <c r="D2186" i="6" s="1"/>
  <c r="C2187" i="6"/>
  <c r="D2187" i="6" s="1"/>
  <c r="C2188" i="6"/>
  <c r="D2188" i="6" s="1"/>
  <c r="C2189" i="6"/>
  <c r="D2189" i="6" s="1"/>
  <c r="C2190" i="6"/>
  <c r="D2190" i="6" s="1"/>
  <c r="C2191" i="6"/>
  <c r="D2191" i="6" s="1"/>
  <c r="C2192" i="6"/>
  <c r="D2192" i="6" s="1"/>
  <c r="C2193" i="6"/>
  <c r="D2193" i="6" s="1"/>
  <c r="C2194" i="6"/>
  <c r="D2194" i="6" s="1"/>
  <c r="C2195" i="6"/>
  <c r="D2195" i="6" s="1"/>
  <c r="C2196" i="6"/>
  <c r="D2196" i="6" s="1"/>
  <c r="C2197" i="6"/>
  <c r="D2197" i="6" s="1"/>
  <c r="C2198" i="6"/>
  <c r="D2198" i="6" s="1"/>
  <c r="C2199" i="6"/>
  <c r="D2199" i="6" s="1"/>
  <c r="C2200" i="6"/>
  <c r="D2200" i="6" s="1"/>
  <c r="C2201" i="6"/>
  <c r="D2201" i="6" s="1"/>
  <c r="C2202" i="6"/>
  <c r="D2202" i="6" s="1"/>
  <c r="C2203" i="6"/>
  <c r="D2203" i="6" s="1"/>
  <c r="C2204" i="6"/>
  <c r="D2204" i="6" s="1"/>
  <c r="C2205" i="6"/>
  <c r="D2205" i="6" s="1"/>
  <c r="C2206" i="6"/>
  <c r="D2206" i="6" s="1"/>
  <c r="C2207" i="6"/>
  <c r="D2207" i="6" s="1"/>
  <c r="C2208" i="6"/>
  <c r="D2208" i="6" s="1"/>
  <c r="C2209" i="6"/>
  <c r="D2209" i="6" s="1"/>
  <c r="C2210" i="6"/>
  <c r="D2210" i="6" s="1"/>
  <c r="C2211" i="6"/>
  <c r="D2211" i="6" s="1"/>
  <c r="C2212" i="6"/>
  <c r="D2212" i="6" s="1"/>
  <c r="C2213" i="6"/>
  <c r="D2213" i="6" s="1"/>
  <c r="C2214" i="6"/>
  <c r="D2214" i="6" s="1"/>
  <c r="C2215" i="6"/>
  <c r="D2215" i="6" s="1"/>
  <c r="C2216" i="6"/>
  <c r="D2216" i="6" s="1"/>
  <c r="C2217" i="6"/>
  <c r="D2217" i="6" s="1"/>
  <c r="C2218" i="6"/>
  <c r="D2218" i="6" s="1"/>
  <c r="C2219" i="6"/>
  <c r="D2219" i="6" s="1"/>
  <c r="C2220" i="6"/>
  <c r="D2220" i="6" s="1"/>
  <c r="C2221" i="6"/>
  <c r="D2221" i="6" s="1"/>
  <c r="C2222" i="6"/>
  <c r="D2222" i="6" s="1"/>
  <c r="C2223" i="6"/>
  <c r="D2223" i="6" s="1"/>
  <c r="C2224" i="6"/>
  <c r="D2224" i="6" s="1"/>
  <c r="C2225" i="6"/>
  <c r="D2225" i="6" s="1"/>
  <c r="C2226" i="6"/>
  <c r="D2226" i="6" s="1"/>
  <c r="C2227" i="6"/>
  <c r="D2227" i="6" s="1"/>
  <c r="C2228" i="6"/>
  <c r="D2228" i="6" s="1"/>
  <c r="C2229" i="6"/>
  <c r="D2229" i="6" s="1"/>
  <c r="C2230" i="6"/>
  <c r="D2230" i="6" s="1"/>
  <c r="C2231" i="6"/>
  <c r="D2231" i="6" s="1"/>
  <c r="C2232" i="6"/>
  <c r="D2232" i="6" s="1"/>
  <c r="C2233" i="6"/>
  <c r="D2233" i="6" s="1"/>
  <c r="C2234" i="6"/>
  <c r="D2234" i="6" s="1"/>
  <c r="C2235" i="6"/>
  <c r="D2235" i="6" s="1"/>
  <c r="C2236" i="6"/>
  <c r="D2236" i="6" s="1"/>
  <c r="C2237" i="6"/>
  <c r="D2237" i="6" s="1"/>
  <c r="C2238" i="6"/>
  <c r="D2238" i="6" s="1"/>
  <c r="C2239" i="6"/>
  <c r="D2239" i="6" s="1"/>
  <c r="C2240" i="6"/>
  <c r="D2240" i="6" s="1"/>
  <c r="C2241" i="6"/>
  <c r="D2241" i="6" s="1"/>
  <c r="C2242" i="6"/>
  <c r="D2242" i="6" s="1"/>
  <c r="C2243" i="6"/>
  <c r="D2243" i="6" s="1"/>
  <c r="C2244" i="6"/>
  <c r="D2244" i="6" s="1"/>
  <c r="C2245" i="6"/>
  <c r="D2245" i="6" s="1"/>
  <c r="C2246" i="6"/>
  <c r="D2246" i="6" s="1"/>
  <c r="C2247" i="6"/>
  <c r="D2247" i="6" s="1"/>
  <c r="C2248" i="6"/>
  <c r="D2248" i="6" s="1"/>
  <c r="C2249" i="6"/>
  <c r="D2249" i="6" s="1"/>
  <c r="C2250" i="6"/>
  <c r="D2250" i="6" s="1"/>
  <c r="C2251" i="6"/>
  <c r="D2251" i="6" s="1"/>
  <c r="C2252" i="6"/>
  <c r="D2252" i="6" s="1"/>
  <c r="C2253" i="6"/>
  <c r="D2253" i="6" s="1"/>
  <c r="C2254" i="6"/>
  <c r="D2254" i="6" s="1"/>
  <c r="C2255" i="6"/>
  <c r="D2255" i="6" s="1"/>
  <c r="C2256" i="6"/>
  <c r="D2256" i="6" s="1"/>
  <c r="C2257" i="6"/>
  <c r="D2257" i="6" s="1"/>
  <c r="C2258" i="6"/>
  <c r="D2258" i="6" s="1"/>
  <c r="C2259" i="6"/>
  <c r="D2259" i="6" s="1"/>
  <c r="C2260" i="6"/>
  <c r="D2260" i="6" s="1"/>
  <c r="C2261" i="6"/>
  <c r="D2261" i="6" s="1"/>
  <c r="C2262" i="6"/>
  <c r="D2262" i="6" s="1"/>
  <c r="C2263" i="6"/>
  <c r="D2263" i="6" s="1"/>
  <c r="C2264" i="6"/>
  <c r="D2264" i="6" s="1"/>
  <c r="C2265" i="6"/>
  <c r="D2265" i="6" s="1"/>
  <c r="C2266" i="6"/>
  <c r="D2266" i="6" s="1"/>
  <c r="C2267" i="6"/>
  <c r="D2267" i="6" s="1"/>
  <c r="C2268" i="6"/>
  <c r="D2268" i="6" s="1"/>
  <c r="C2269" i="6"/>
  <c r="D2269" i="6" s="1"/>
  <c r="C2270" i="6"/>
  <c r="D2270" i="6" s="1"/>
  <c r="C2271" i="6"/>
  <c r="D2271" i="6" s="1"/>
  <c r="C2272" i="6"/>
  <c r="D2272" i="6" s="1"/>
  <c r="C2273" i="6"/>
  <c r="D2273" i="6" s="1"/>
  <c r="C2274" i="6"/>
  <c r="D2274" i="6" s="1"/>
  <c r="C2275" i="6"/>
  <c r="D2275" i="6" s="1"/>
  <c r="C2276" i="6"/>
  <c r="D2276" i="6" s="1"/>
  <c r="C2277" i="6"/>
  <c r="D2277" i="6" s="1"/>
  <c r="C2278" i="6"/>
  <c r="D2278" i="6" s="1"/>
  <c r="C2279" i="6"/>
  <c r="D2279" i="6" s="1"/>
  <c r="C2280" i="6"/>
  <c r="D2280" i="6" s="1"/>
  <c r="C2281" i="6"/>
  <c r="D2281" i="6" s="1"/>
  <c r="C2282" i="6"/>
  <c r="D2282" i="6" s="1"/>
  <c r="C2283" i="6"/>
  <c r="D2283" i="6" s="1"/>
  <c r="C2284" i="6"/>
  <c r="D2284" i="6" s="1"/>
  <c r="C2285" i="6"/>
  <c r="D2285" i="6" s="1"/>
  <c r="C2286" i="6"/>
  <c r="D2286" i="6" s="1"/>
  <c r="C2287" i="6"/>
  <c r="D2287" i="6" s="1"/>
  <c r="C2288" i="6"/>
  <c r="D2288" i="6" s="1"/>
  <c r="C2289" i="6"/>
  <c r="D2289" i="6" s="1"/>
  <c r="C2290" i="6"/>
  <c r="D2290" i="6" s="1"/>
  <c r="C2291" i="6"/>
  <c r="D2291" i="6" s="1"/>
  <c r="C2292" i="6"/>
  <c r="D2292" i="6" s="1"/>
  <c r="C2293" i="6"/>
  <c r="D2293" i="6" s="1"/>
  <c r="C2294" i="6"/>
  <c r="D2294" i="6" s="1"/>
  <c r="C2295" i="6"/>
  <c r="D2295" i="6" s="1"/>
  <c r="C2296" i="6"/>
  <c r="D2296" i="6" s="1"/>
  <c r="C2297" i="6"/>
  <c r="D2297" i="6" s="1"/>
  <c r="C2298" i="6"/>
  <c r="D2298" i="6" s="1"/>
  <c r="C2299" i="6"/>
  <c r="D2299" i="6" s="1"/>
  <c r="C2300" i="6"/>
  <c r="D2300" i="6" s="1"/>
  <c r="C2301" i="6"/>
  <c r="D2301" i="6" s="1"/>
  <c r="C2302" i="6"/>
  <c r="D2302" i="6" s="1"/>
  <c r="C2303" i="6"/>
  <c r="D2303" i="6" s="1"/>
  <c r="C2304" i="6"/>
  <c r="D2304" i="6" s="1"/>
  <c r="C2305" i="6"/>
  <c r="D2305" i="6" s="1"/>
  <c r="C2306" i="6"/>
  <c r="D2306" i="6" s="1"/>
  <c r="C2307" i="6"/>
  <c r="D2307" i="6" s="1"/>
  <c r="C2308" i="6"/>
  <c r="D2308" i="6" s="1"/>
  <c r="C2309" i="6"/>
  <c r="D2309" i="6" s="1"/>
  <c r="C2310" i="6"/>
  <c r="D2310" i="6" s="1"/>
  <c r="C2311" i="6"/>
  <c r="D2311" i="6" s="1"/>
  <c r="C2312" i="6"/>
  <c r="D2312" i="6" s="1"/>
  <c r="C2313" i="6"/>
  <c r="D2313" i="6" s="1"/>
  <c r="C2314" i="6"/>
  <c r="D2314" i="6" s="1"/>
  <c r="C2315" i="6"/>
  <c r="D2315" i="6" s="1"/>
  <c r="C2316" i="6"/>
  <c r="D2316" i="6" s="1"/>
  <c r="C2317" i="6"/>
  <c r="D2317" i="6" s="1"/>
  <c r="C2318" i="6"/>
  <c r="D2318" i="6" s="1"/>
  <c r="C2319" i="6"/>
  <c r="D2319" i="6" s="1"/>
  <c r="C2320" i="6"/>
  <c r="D2320" i="6" s="1"/>
  <c r="C2321" i="6"/>
  <c r="D2321" i="6" s="1"/>
  <c r="C2322" i="6"/>
  <c r="D2322" i="6" s="1"/>
  <c r="C2323" i="6"/>
  <c r="D2323" i="6" s="1"/>
  <c r="C2324" i="6"/>
  <c r="D2324" i="6" s="1"/>
  <c r="C2325" i="6"/>
  <c r="D2325" i="6" s="1"/>
  <c r="C2326" i="6"/>
  <c r="D2326" i="6" s="1"/>
  <c r="C2327" i="6"/>
  <c r="D2327" i="6" s="1"/>
  <c r="C2328" i="6"/>
  <c r="D2328" i="6" s="1"/>
  <c r="C2329" i="6"/>
  <c r="D2329" i="6" s="1"/>
  <c r="C2330" i="6"/>
  <c r="D2330" i="6" s="1"/>
  <c r="C2331" i="6"/>
  <c r="D2331" i="6" s="1"/>
  <c r="C2332" i="6"/>
  <c r="D2332" i="6" s="1"/>
  <c r="C2333" i="6"/>
  <c r="D2333" i="6" s="1"/>
  <c r="C2334" i="6"/>
  <c r="D2334" i="6" s="1"/>
  <c r="C2335" i="6"/>
  <c r="D2335" i="6" s="1"/>
  <c r="C2336" i="6"/>
  <c r="D2336" i="6" s="1"/>
  <c r="C2337" i="6"/>
  <c r="D2337" i="6" s="1"/>
  <c r="C2338" i="6"/>
  <c r="D2338" i="6" s="1"/>
  <c r="C2339" i="6"/>
  <c r="D2339" i="6" s="1"/>
  <c r="C2340" i="6"/>
  <c r="D2340" i="6" s="1"/>
  <c r="C2341" i="6"/>
  <c r="D2341" i="6" s="1"/>
  <c r="C2342" i="6"/>
  <c r="D2342" i="6" s="1"/>
  <c r="C2343" i="6"/>
  <c r="D2343" i="6" s="1"/>
  <c r="C2344" i="6"/>
  <c r="D2344" i="6" s="1"/>
  <c r="C2345" i="6"/>
  <c r="D2345" i="6" s="1"/>
  <c r="C2346" i="6"/>
  <c r="D2346" i="6" s="1"/>
  <c r="C2347" i="6"/>
  <c r="D2347" i="6" s="1"/>
  <c r="C2348" i="6"/>
  <c r="D2348" i="6" s="1"/>
  <c r="C2349" i="6"/>
  <c r="D2349" i="6" s="1"/>
  <c r="C2350" i="6"/>
  <c r="D2350" i="6" s="1"/>
  <c r="C2351" i="6"/>
  <c r="D2351" i="6" s="1"/>
  <c r="C2352" i="6"/>
  <c r="D2352" i="6" s="1"/>
  <c r="C2353" i="6"/>
  <c r="D2353" i="6" s="1"/>
  <c r="C2354" i="6"/>
  <c r="D2354" i="6" s="1"/>
  <c r="C2355" i="6"/>
  <c r="D2355" i="6" s="1"/>
  <c r="C2356" i="6"/>
  <c r="D2356" i="6" s="1"/>
  <c r="C2357" i="6"/>
  <c r="D2357" i="6" s="1"/>
  <c r="C2358" i="6"/>
  <c r="D2358" i="6" s="1"/>
  <c r="C2359" i="6"/>
  <c r="D2359" i="6" s="1"/>
  <c r="C2360" i="6"/>
  <c r="D2360" i="6" s="1"/>
  <c r="C2361" i="6"/>
  <c r="D2361" i="6" s="1"/>
  <c r="C2362" i="6"/>
  <c r="D2362" i="6" s="1"/>
  <c r="C2363" i="6"/>
  <c r="D2363" i="6" s="1"/>
  <c r="C2364" i="6"/>
  <c r="D2364" i="6" s="1"/>
  <c r="C2365" i="6"/>
  <c r="D2365" i="6" s="1"/>
  <c r="C2366" i="6"/>
  <c r="D2366" i="6" s="1"/>
  <c r="C2367" i="6"/>
  <c r="D2367" i="6" s="1"/>
  <c r="C2368" i="6"/>
  <c r="D2368" i="6" s="1"/>
  <c r="C2369" i="6"/>
  <c r="D2369" i="6" s="1"/>
  <c r="C2370" i="6"/>
  <c r="D2370" i="6" s="1"/>
  <c r="C2371" i="6"/>
  <c r="D2371" i="6" s="1"/>
  <c r="C2372" i="6"/>
  <c r="D2372" i="6" s="1"/>
  <c r="C2373" i="6"/>
  <c r="D2373" i="6" s="1"/>
  <c r="C2374" i="6"/>
  <c r="D2374" i="6" s="1"/>
  <c r="C2375" i="6"/>
  <c r="D2375" i="6" s="1"/>
  <c r="C2376" i="6"/>
  <c r="D2376" i="6" s="1"/>
  <c r="C2377" i="6"/>
  <c r="D2377" i="6" s="1"/>
  <c r="C2378" i="6"/>
  <c r="D2378" i="6" s="1"/>
  <c r="C2379" i="6"/>
  <c r="D2379" i="6" s="1"/>
  <c r="C2380" i="6"/>
  <c r="D2380" i="6" s="1"/>
  <c r="C2381" i="6"/>
  <c r="D2381" i="6" s="1"/>
  <c r="C2382" i="6"/>
  <c r="D2382" i="6" s="1"/>
  <c r="C2383" i="6"/>
  <c r="D2383" i="6" s="1"/>
  <c r="C2384" i="6"/>
  <c r="D2384" i="6" s="1"/>
  <c r="C2385" i="6"/>
  <c r="D2385" i="6" s="1"/>
  <c r="C2386" i="6"/>
  <c r="D2386" i="6" s="1"/>
  <c r="C2387" i="6"/>
  <c r="D2387" i="6" s="1"/>
  <c r="C2388" i="6"/>
  <c r="D2388" i="6" s="1"/>
  <c r="C2389" i="6"/>
  <c r="D2389" i="6" s="1"/>
  <c r="C2390" i="6"/>
  <c r="D2390" i="6" s="1"/>
  <c r="C2391" i="6"/>
  <c r="D2391" i="6" s="1"/>
  <c r="C2392" i="6"/>
  <c r="D2392" i="6" s="1"/>
  <c r="C2393" i="6"/>
  <c r="D2393" i="6" s="1"/>
  <c r="C2394" i="6"/>
  <c r="D2394" i="6" s="1"/>
  <c r="C2395" i="6"/>
  <c r="D2395" i="6" s="1"/>
  <c r="C2396" i="6"/>
  <c r="D2396" i="6" s="1"/>
  <c r="C2397" i="6"/>
  <c r="D2397" i="6" s="1"/>
  <c r="C2398" i="6"/>
  <c r="D2398" i="6" s="1"/>
  <c r="C2399" i="6"/>
  <c r="D2399" i="6" s="1"/>
  <c r="C2400" i="6"/>
  <c r="D2400" i="6" s="1"/>
  <c r="C2401" i="6"/>
  <c r="D2401" i="6" s="1"/>
  <c r="C2402" i="6"/>
  <c r="D2402" i="6" s="1"/>
  <c r="C2403" i="6"/>
  <c r="D2403" i="6" s="1"/>
  <c r="C2404" i="6"/>
  <c r="D2404" i="6" s="1"/>
  <c r="C2405" i="6"/>
  <c r="D2405" i="6" s="1"/>
  <c r="C2406" i="6"/>
  <c r="D2406" i="6" s="1"/>
  <c r="C2407" i="6"/>
  <c r="D2407" i="6" s="1"/>
  <c r="C2408" i="6"/>
  <c r="D2408" i="6" s="1"/>
  <c r="C2409" i="6"/>
  <c r="D2409" i="6" s="1"/>
  <c r="C2410" i="6"/>
  <c r="D2410" i="6" s="1"/>
  <c r="C2411" i="6"/>
  <c r="D2411" i="6" s="1"/>
  <c r="C2412" i="6"/>
  <c r="D2412" i="6" s="1"/>
  <c r="C2413" i="6"/>
  <c r="D2413" i="6" s="1"/>
  <c r="C2414" i="6"/>
  <c r="D2414" i="6" s="1"/>
  <c r="C2415" i="6"/>
  <c r="D2415" i="6" s="1"/>
  <c r="C2416" i="6"/>
  <c r="D2416" i="6" s="1"/>
  <c r="C2417" i="6"/>
  <c r="D2417" i="6" s="1"/>
  <c r="C2418" i="6"/>
  <c r="D2418" i="6" s="1"/>
  <c r="C2419" i="6"/>
  <c r="D2419" i="6" s="1"/>
  <c r="C2420" i="6"/>
  <c r="D2420" i="6" s="1"/>
  <c r="C2421" i="6"/>
  <c r="D2421" i="6" s="1"/>
  <c r="C2422" i="6"/>
  <c r="D2422" i="6" s="1"/>
  <c r="C2423" i="6"/>
  <c r="D2423" i="6" s="1"/>
  <c r="C2424" i="6"/>
  <c r="D2424" i="6" s="1"/>
  <c r="C2425" i="6"/>
  <c r="D2425" i="6" s="1"/>
  <c r="C2426" i="6"/>
  <c r="D2426" i="6" s="1"/>
  <c r="C2427" i="6"/>
  <c r="D2427" i="6" s="1"/>
  <c r="C2428" i="6"/>
  <c r="D2428" i="6" s="1"/>
  <c r="C2429" i="6"/>
  <c r="D2429" i="6" s="1"/>
  <c r="C2430" i="6"/>
  <c r="D2430" i="6" s="1"/>
  <c r="C2431" i="6"/>
  <c r="D2431" i="6" s="1"/>
  <c r="C2432" i="6"/>
  <c r="D2432" i="6" s="1"/>
  <c r="C2433" i="6"/>
  <c r="D2433" i="6" s="1"/>
  <c r="C2434" i="6"/>
  <c r="D2434" i="6" s="1"/>
  <c r="C2435" i="6"/>
  <c r="D2435" i="6" s="1"/>
  <c r="C2436" i="6"/>
  <c r="D2436" i="6" s="1"/>
  <c r="C2437" i="6"/>
  <c r="D2437" i="6" s="1"/>
  <c r="C2438" i="6"/>
  <c r="D2438" i="6" s="1"/>
  <c r="C2439" i="6"/>
  <c r="D2439" i="6" s="1"/>
  <c r="C2440" i="6"/>
  <c r="D2440" i="6" s="1"/>
  <c r="C2441" i="6"/>
  <c r="D2441" i="6" s="1"/>
  <c r="C2442" i="6"/>
  <c r="D2442" i="6" s="1"/>
  <c r="C2443" i="6"/>
  <c r="D2443" i="6" s="1"/>
  <c r="C2444" i="6"/>
  <c r="D2444" i="6" s="1"/>
  <c r="C2445" i="6"/>
  <c r="D2445" i="6" s="1"/>
  <c r="C2446" i="6"/>
  <c r="D2446" i="6" s="1"/>
  <c r="C2447" i="6"/>
  <c r="D2447" i="6" s="1"/>
  <c r="C2448" i="6"/>
  <c r="D2448" i="6" s="1"/>
  <c r="C2449" i="6"/>
  <c r="D2449" i="6" s="1"/>
  <c r="C2450" i="6"/>
  <c r="D2450" i="6" s="1"/>
  <c r="C2451" i="6"/>
  <c r="D2451" i="6" s="1"/>
  <c r="C2452" i="6"/>
  <c r="D2452" i="6" s="1"/>
  <c r="C2453" i="6"/>
  <c r="D2453" i="6" s="1"/>
  <c r="C2454" i="6"/>
  <c r="D2454" i="6" s="1"/>
  <c r="C2455" i="6"/>
  <c r="D2455" i="6" s="1"/>
  <c r="C2456" i="6"/>
  <c r="D2456" i="6" s="1"/>
  <c r="C2457" i="6"/>
  <c r="D2457" i="6" s="1"/>
  <c r="C2458" i="6"/>
  <c r="D2458" i="6" s="1"/>
  <c r="C2459" i="6"/>
  <c r="D2459" i="6" s="1"/>
  <c r="C2460" i="6"/>
  <c r="D2460" i="6" s="1"/>
  <c r="C2461" i="6"/>
  <c r="D2461" i="6" s="1"/>
  <c r="C2462" i="6"/>
  <c r="D2462" i="6" s="1"/>
  <c r="C2463" i="6"/>
  <c r="D2463" i="6" s="1"/>
  <c r="C2464" i="6"/>
  <c r="D2464" i="6" s="1"/>
  <c r="C2465" i="6"/>
  <c r="D2465" i="6" s="1"/>
  <c r="C2466" i="6"/>
  <c r="D2466" i="6" s="1"/>
  <c r="C2467" i="6"/>
  <c r="D2467" i="6" s="1"/>
  <c r="C2468" i="6"/>
  <c r="D2468" i="6" s="1"/>
  <c r="C2469" i="6"/>
  <c r="D2469" i="6" s="1"/>
  <c r="C2470" i="6"/>
  <c r="D2470" i="6" s="1"/>
  <c r="C2471" i="6"/>
  <c r="D2471" i="6" s="1"/>
  <c r="C2472" i="6"/>
  <c r="D2472" i="6" s="1"/>
  <c r="C2473" i="6"/>
  <c r="D2473" i="6" s="1"/>
  <c r="C2474" i="6"/>
  <c r="D2474" i="6" s="1"/>
  <c r="C2475" i="6"/>
  <c r="D2475" i="6" s="1"/>
  <c r="C2476" i="6"/>
  <c r="D2476" i="6" s="1"/>
  <c r="C2477" i="6"/>
  <c r="D2477" i="6" s="1"/>
  <c r="C2478" i="6"/>
  <c r="D2478" i="6" s="1"/>
  <c r="C2479" i="6"/>
  <c r="D2479" i="6" s="1"/>
  <c r="C2480" i="6"/>
  <c r="D2480" i="6" s="1"/>
  <c r="C2481" i="6"/>
  <c r="D2481" i="6" s="1"/>
  <c r="C2482" i="6"/>
  <c r="D2482" i="6" s="1"/>
  <c r="C2483" i="6"/>
  <c r="D2483" i="6" s="1"/>
  <c r="C2484" i="6"/>
  <c r="D2484" i="6" s="1"/>
  <c r="C2485" i="6"/>
  <c r="D2485" i="6" s="1"/>
  <c r="C2486" i="6"/>
  <c r="D2486" i="6" s="1"/>
  <c r="C2487" i="6"/>
  <c r="D2487" i="6" s="1"/>
  <c r="C2488" i="6"/>
  <c r="D2488" i="6" s="1"/>
  <c r="C2489" i="6"/>
  <c r="D2489" i="6" s="1"/>
  <c r="C2490" i="6"/>
  <c r="D2490" i="6" s="1"/>
  <c r="C2491" i="6"/>
  <c r="D2491" i="6" s="1"/>
  <c r="C2492" i="6"/>
  <c r="D2492" i="6" s="1"/>
  <c r="C2493" i="6"/>
  <c r="D2493" i="6" s="1"/>
  <c r="C2494" i="6"/>
  <c r="D2494" i="6" s="1"/>
  <c r="C2495" i="6"/>
  <c r="D2495" i="6" s="1"/>
  <c r="C2496" i="6"/>
  <c r="D2496" i="6" s="1"/>
  <c r="C2497" i="6"/>
  <c r="D2497" i="6" s="1"/>
  <c r="C2498" i="6"/>
  <c r="D2498" i="6" s="1"/>
  <c r="C2499" i="6"/>
  <c r="D2499" i="6" s="1"/>
  <c r="C2500" i="6"/>
  <c r="D2500" i="6" s="1"/>
  <c r="C2501" i="6"/>
  <c r="D2501" i="6" s="1"/>
  <c r="C2502" i="6"/>
  <c r="D2502" i="6" s="1"/>
  <c r="C2503" i="6"/>
  <c r="D2503" i="6" s="1"/>
  <c r="C2504" i="6"/>
  <c r="D2504" i="6" s="1"/>
  <c r="C2505" i="6"/>
  <c r="D2505" i="6" s="1"/>
  <c r="C2506" i="6"/>
  <c r="D2506" i="6" s="1"/>
  <c r="C2507" i="6"/>
  <c r="D2507" i="6" s="1"/>
  <c r="C2508" i="6"/>
  <c r="D2508" i="6" s="1"/>
  <c r="C2509" i="6"/>
  <c r="D2509" i="6" s="1"/>
  <c r="C2510" i="6"/>
  <c r="D2510" i="6" s="1"/>
  <c r="C2511" i="6"/>
  <c r="D2511" i="6" s="1"/>
  <c r="C2512" i="6"/>
  <c r="D2512" i="6" s="1"/>
  <c r="C2513" i="6"/>
  <c r="D2513" i="6" s="1"/>
  <c r="C2514" i="6"/>
  <c r="D2514" i="6" s="1"/>
  <c r="C2515" i="6"/>
  <c r="D2515" i="6" s="1"/>
  <c r="C2516" i="6"/>
  <c r="D2516" i="6" s="1"/>
  <c r="C2517" i="6"/>
  <c r="D2517" i="6" s="1"/>
  <c r="C2518" i="6"/>
  <c r="D2518" i="6" s="1"/>
  <c r="C2519" i="6"/>
  <c r="D2519" i="6" s="1"/>
  <c r="C2520" i="6"/>
  <c r="D2520" i="6" s="1"/>
  <c r="C2521" i="6"/>
  <c r="D2521" i="6" s="1"/>
  <c r="C2522" i="6"/>
  <c r="D2522" i="6" s="1"/>
  <c r="C2523" i="6"/>
  <c r="D2523" i="6" s="1"/>
  <c r="C2524" i="6"/>
  <c r="D2524" i="6" s="1"/>
  <c r="C2525" i="6"/>
  <c r="D2525" i="6" s="1"/>
  <c r="C2526" i="6"/>
  <c r="D2526" i="6" s="1"/>
  <c r="C2527" i="6"/>
  <c r="D2527" i="6" s="1"/>
  <c r="C2528" i="6"/>
  <c r="D2528" i="6" s="1"/>
  <c r="C2529" i="6"/>
  <c r="D2529" i="6" s="1"/>
  <c r="C2530" i="6"/>
  <c r="D2530" i="6" s="1"/>
  <c r="C2531" i="6"/>
  <c r="D2531" i="6" s="1"/>
  <c r="C2532" i="6"/>
  <c r="D2532" i="6" s="1"/>
  <c r="C2533" i="6"/>
  <c r="D2533" i="6" s="1"/>
  <c r="C2534" i="6"/>
  <c r="D2534" i="6" s="1"/>
  <c r="C2535" i="6"/>
  <c r="D2535" i="6" s="1"/>
  <c r="C2536" i="6"/>
  <c r="D2536" i="6" s="1"/>
  <c r="C2537" i="6"/>
  <c r="D2537" i="6" s="1"/>
  <c r="C2538" i="6"/>
  <c r="D2538" i="6" s="1"/>
  <c r="C2539" i="6"/>
  <c r="D2539" i="6" s="1"/>
  <c r="C2540" i="6"/>
  <c r="D2540" i="6" s="1"/>
  <c r="C2541" i="6"/>
  <c r="D2541" i="6" s="1"/>
  <c r="C2542" i="6"/>
  <c r="D2542" i="6" s="1"/>
  <c r="C2543" i="6"/>
  <c r="D2543" i="6" s="1"/>
  <c r="C2544" i="6"/>
  <c r="D2544" i="6" s="1"/>
  <c r="C2545" i="6"/>
  <c r="D2545" i="6" s="1"/>
  <c r="C2546" i="6"/>
  <c r="D2546" i="6" s="1"/>
  <c r="C2547" i="6"/>
  <c r="D2547" i="6" s="1"/>
  <c r="C2548" i="6"/>
  <c r="D2548" i="6" s="1"/>
  <c r="C2549" i="6"/>
  <c r="D2549" i="6" s="1"/>
  <c r="C2550" i="6"/>
  <c r="D2550" i="6" s="1"/>
  <c r="C2551" i="6"/>
  <c r="D2551" i="6" s="1"/>
  <c r="C2552" i="6"/>
  <c r="D2552" i="6" s="1"/>
  <c r="C2553" i="6"/>
  <c r="D2553" i="6" s="1"/>
  <c r="C2554" i="6"/>
  <c r="D2554" i="6" s="1"/>
  <c r="C2555" i="6"/>
  <c r="D2555" i="6" s="1"/>
  <c r="C2556" i="6"/>
  <c r="D2556" i="6" s="1"/>
  <c r="C2557" i="6"/>
  <c r="D2557" i="6" s="1"/>
  <c r="C2558" i="6"/>
  <c r="D2558" i="6" s="1"/>
  <c r="C2559" i="6"/>
  <c r="D2559" i="6" s="1"/>
  <c r="C2560" i="6"/>
  <c r="D2560" i="6" s="1"/>
  <c r="C2561" i="6"/>
  <c r="D2561" i="6" s="1"/>
  <c r="C2562" i="6"/>
  <c r="D2562" i="6" s="1"/>
  <c r="C2563" i="6"/>
  <c r="D2563" i="6" s="1"/>
  <c r="C2564" i="6"/>
  <c r="D2564" i="6" s="1"/>
  <c r="C2565" i="6"/>
  <c r="D2565" i="6" s="1"/>
  <c r="C2566" i="6"/>
  <c r="D2566" i="6" s="1"/>
  <c r="C2567" i="6"/>
  <c r="D2567" i="6" s="1"/>
  <c r="C2568" i="6"/>
  <c r="D2568" i="6" s="1"/>
  <c r="C2569" i="6"/>
  <c r="D2569" i="6" s="1"/>
  <c r="C2570" i="6"/>
  <c r="D2570" i="6" s="1"/>
  <c r="C2571" i="6"/>
  <c r="D2571" i="6" s="1"/>
  <c r="C2572" i="6"/>
  <c r="D2572" i="6" s="1"/>
  <c r="C2573" i="6"/>
  <c r="D2573" i="6" s="1"/>
  <c r="C2574" i="6"/>
  <c r="D2574" i="6" s="1"/>
  <c r="C2575" i="6"/>
  <c r="D2575" i="6" s="1"/>
  <c r="C2576" i="6"/>
  <c r="D2576" i="6" s="1"/>
  <c r="C2577" i="6"/>
  <c r="D2577" i="6" s="1"/>
  <c r="C2578" i="6"/>
  <c r="D2578" i="6" s="1"/>
  <c r="C2579" i="6"/>
  <c r="D2579" i="6" s="1"/>
  <c r="C2580" i="6"/>
  <c r="D2580" i="6" s="1"/>
  <c r="C2581" i="6"/>
  <c r="D2581" i="6" s="1"/>
  <c r="C2582" i="6"/>
  <c r="D2582" i="6" s="1"/>
  <c r="C2583" i="6"/>
  <c r="D2583" i="6" s="1"/>
  <c r="C2584" i="6"/>
  <c r="D2584" i="6" s="1"/>
  <c r="C2585" i="6"/>
  <c r="D2585" i="6" s="1"/>
  <c r="C2586" i="6"/>
  <c r="D2586" i="6" s="1"/>
  <c r="C2587" i="6"/>
  <c r="D2587" i="6" s="1"/>
  <c r="C2588" i="6"/>
  <c r="D2588" i="6" s="1"/>
  <c r="C2589" i="6"/>
  <c r="D2589" i="6" s="1"/>
  <c r="C2590" i="6"/>
  <c r="D2590" i="6" s="1"/>
  <c r="C2591" i="6"/>
  <c r="D2591" i="6" s="1"/>
  <c r="C2592" i="6"/>
  <c r="D2592" i="6" s="1"/>
  <c r="C2593" i="6"/>
  <c r="D2593" i="6" s="1"/>
  <c r="C2594" i="6"/>
  <c r="D2594" i="6" s="1"/>
  <c r="C2595" i="6"/>
  <c r="D2595" i="6" s="1"/>
  <c r="C2596" i="6"/>
  <c r="D2596" i="6" s="1"/>
  <c r="C2597" i="6"/>
  <c r="D2597" i="6" s="1"/>
  <c r="C2598" i="6"/>
  <c r="D2598" i="6" s="1"/>
  <c r="C2599" i="6"/>
  <c r="D2599" i="6" s="1"/>
  <c r="C2600" i="6"/>
  <c r="D2600" i="6" s="1"/>
  <c r="C2601" i="6"/>
  <c r="D2601" i="6" s="1"/>
  <c r="C2602" i="6"/>
  <c r="D2602" i="6" s="1"/>
  <c r="C2603" i="6"/>
  <c r="D2603" i="6" s="1"/>
  <c r="C2604" i="6"/>
  <c r="D2604" i="6" s="1"/>
  <c r="C2605" i="6"/>
  <c r="D2605" i="6" s="1"/>
  <c r="C2606" i="6"/>
  <c r="D2606" i="6" s="1"/>
  <c r="C2607" i="6"/>
  <c r="D2607" i="6" s="1"/>
  <c r="C2608" i="6"/>
  <c r="D2608" i="6" s="1"/>
  <c r="C2609" i="6"/>
  <c r="D2609" i="6" s="1"/>
  <c r="C2610" i="6"/>
  <c r="D2610" i="6" s="1"/>
  <c r="C2611" i="6"/>
  <c r="D2611" i="6" s="1"/>
  <c r="C2612" i="6"/>
  <c r="D2612" i="6" s="1"/>
  <c r="C2613" i="6"/>
  <c r="D2613" i="6" s="1"/>
  <c r="C2614" i="6"/>
  <c r="D2614" i="6" s="1"/>
  <c r="C2615" i="6"/>
  <c r="D2615" i="6" s="1"/>
  <c r="C2616" i="6"/>
  <c r="D2616" i="6" s="1"/>
  <c r="C2617" i="6"/>
  <c r="D2617" i="6" s="1"/>
  <c r="C2618" i="6"/>
  <c r="D2618" i="6" s="1"/>
  <c r="C2619" i="6"/>
  <c r="D2619" i="6" s="1"/>
  <c r="C2620" i="6"/>
  <c r="D2620" i="6" s="1"/>
  <c r="C2621" i="6"/>
  <c r="D2621" i="6" s="1"/>
  <c r="C2622" i="6"/>
  <c r="D2622" i="6" s="1"/>
  <c r="C2623" i="6"/>
  <c r="D2623" i="6" s="1"/>
  <c r="C2624" i="6"/>
  <c r="D2624" i="6" s="1"/>
  <c r="C2625" i="6"/>
  <c r="D2625" i="6" s="1"/>
  <c r="C2626" i="6"/>
  <c r="D2626" i="6" s="1"/>
  <c r="C2627" i="6"/>
  <c r="D2627" i="6" s="1"/>
  <c r="C2628" i="6"/>
  <c r="D2628" i="6" s="1"/>
  <c r="C2629" i="6"/>
  <c r="D2629" i="6" s="1"/>
  <c r="C2630" i="6"/>
  <c r="D2630" i="6" s="1"/>
  <c r="C2631" i="6"/>
  <c r="D2631" i="6" s="1"/>
  <c r="C2632" i="6"/>
  <c r="D2632" i="6" s="1"/>
  <c r="C2633" i="6"/>
  <c r="D2633" i="6" s="1"/>
  <c r="C2634" i="6"/>
  <c r="D2634" i="6" s="1"/>
  <c r="C2635" i="6"/>
  <c r="D2635" i="6" s="1"/>
  <c r="C2636" i="6"/>
  <c r="D2636" i="6" s="1"/>
  <c r="C2637" i="6"/>
  <c r="D2637" i="6" s="1"/>
  <c r="C2638" i="6"/>
  <c r="D2638" i="6" s="1"/>
  <c r="C2639" i="6"/>
  <c r="D2639" i="6" s="1"/>
  <c r="C2640" i="6"/>
  <c r="D2640" i="6" s="1"/>
  <c r="C2641" i="6"/>
  <c r="D2641" i="6" s="1"/>
  <c r="C2642" i="6"/>
  <c r="D2642" i="6" s="1"/>
  <c r="C2643" i="6"/>
  <c r="D2643" i="6" s="1"/>
  <c r="C2644" i="6"/>
  <c r="D2644" i="6" s="1"/>
  <c r="C2645" i="6"/>
  <c r="D2645" i="6" s="1"/>
  <c r="C2646" i="6"/>
  <c r="D2646" i="6" s="1"/>
  <c r="C2647" i="6"/>
  <c r="D2647" i="6" s="1"/>
  <c r="C2648" i="6"/>
  <c r="D2648" i="6" s="1"/>
  <c r="C2649" i="6"/>
  <c r="D2649" i="6" s="1"/>
  <c r="C2650" i="6"/>
  <c r="D2650" i="6" s="1"/>
  <c r="C2651" i="6"/>
  <c r="D2651" i="6" s="1"/>
  <c r="C2652" i="6"/>
  <c r="D2652" i="6" s="1"/>
  <c r="C2653" i="6"/>
  <c r="D2653" i="6" s="1"/>
  <c r="C2654" i="6"/>
  <c r="D2654" i="6" s="1"/>
  <c r="C2655" i="6"/>
  <c r="D2655" i="6" s="1"/>
  <c r="C2656" i="6"/>
  <c r="D2656" i="6" s="1"/>
  <c r="C2657" i="6"/>
  <c r="D2657" i="6" s="1"/>
  <c r="C2658" i="6"/>
  <c r="D2658" i="6" s="1"/>
  <c r="C2659" i="6"/>
  <c r="D2659" i="6" s="1"/>
  <c r="C2660" i="6"/>
  <c r="D2660" i="6" s="1"/>
  <c r="C2661" i="6"/>
  <c r="D2661" i="6" s="1"/>
  <c r="C2662" i="6"/>
  <c r="D2662" i="6" s="1"/>
  <c r="C2663" i="6"/>
  <c r="D2663" i="6" s="1"/>
  <c r="C2664" i="6"/>
  <c r="D2664" i="6" s="1"/>
  <c r="C2665" i="6"/>
  <c r="D2665" i="6" s="1"/>
  <c r="C2666" i="6"/>
  <c r="D2666" i="6" s="1"/>
  <c r="C2667" i="6"/>
  <c r="D2667" i="6" s="1"/>
  <c r="C2668" i="6"/>
  <c r="D2668" i="6" s="1"/>
  <c r="C2669" i="6"/>
  <c r="D2669" i="6" s="1"/>
  <c r="C2670" i="6"/>
  <c r="D2670" i="6" s="1"/>
  <c r="C2671" i="6"/>
  <c r="D2671" i="6" s="1"/>
  <c r="C2672" i="6"/>
  <c r="D2672" i="6" s="1"/>
  <c r="C2673" i="6"/>
  <c r="D2673" i="6" s="1"/>
  <c r="C2674" i="6"/>
  <c r="D2674" i="6" s="1"/>
  <c r="C2675" i="6"/>
  <c r="D2675" i="6" s="1"/>
  <c r="C2676" i="6"/>
  <c r="D2676" i="6" s="1"/>
  <c r="C2677" i="6"/>
  <c r="D2677" i="6" s="1"/>
  <c r="C2678" i="6"/>
  <c r="D2678" i="6" s="1"/>
  <c r="C2679" i="6"/>
  <c r="D2679" i="6" s="1"/>
  <c r="C2680" i="6"/>
  <c r="D2680" i="6" s="1"/>
  <c r="C2681" i="6"/>
  <c r="D2681" i="6" s="1"/>
  <c r="C2682" i="6"/>
  <c r="D2682" i="6" s="1"/>
  <c r="C2683" i="6"/>
  <c r="D2683" i="6" s="1"/>
  <c r="C2684" i="6"/>
  <c r="D2684" i="6" s="1"/>
  <c r="C2685" i="6"/>
  <c r="D2685" i="6" s="1"/>
  <c r="C2686" i="6"/>
  <c r="D2686" i="6" s="1"/>
  <c r="C2687" i="6"/>
  <c r="D2687" i="6" s="1"/>
  <c r="C2688" i="6"/>
  <c r="D2688" i="6" s="1"/>
  <c r="C2689" i="6"/>
  <c r="D2689" i="6" s="1"/>
  <c r="C2690" i="6"/>
  <c r="D2690" i="6" s="1"/>
  <c r="C2691" i="6"/>
  <c r="D2691" i="6" s="1"/>
  <c r="C2692" i="6"/>
  <c r="D2692" i="6" s="1"/>
  <c r="C2693" i="6"/>
  <c r="D2693" i="6" s="1"/>
  <c r="C2694" i="6"/>
  <c r="D2694" i="6" s="1"/>
  <c r="C2695" i="6"/>
  <c r="D2695" i="6" s="1"/>
  <c r="C2696" i="6"/>
  <c r="D2696" i="6" s="1"/>
  <c r="C2697" i="6"/>
  <c r="D2697" i="6" s="1"/>
  <c r="C2698" i="6"/>
  <c r="D2698" i="6" s="1"/>
  <c r="C2699" i="6"/>
  <c r="D2699" i="6" s="1"/>
  <c r="C2700" i="6"/>
  <c r="D2700" i="6" s="1"/>
  <c r="C2701" i="6"/>
  <c r="D2701" i="6" s="1"/>
  <c r="C2702" i="6"/>
  <c r="D2702" i="6" s="1"/>
  <c r="C2703" i="6"/>
  <c r="D2703" i="6" s="1"/>
  <c r="C2704" i="6"/>
  <c r="D2704" i="6" s="1"/>
  <c r="C2705" i="6"/>
  <c r="D2705" i="6" s="1"/>
  <c r="C2706" i="6"/>
  <c r="D2706" i="6" s="1"/>
  <c r="C2707" i="6"/>
  <c r="D2707" i="6" s="1"/>
  <c r="C2708" i="6"/>
  <c r="D2708" i="6" s="1"/>
  <c r="C2709" i="6"/>
  <c r="D2709" i="6" s="1"/>
  <c r="C2710" i="6"/>
  <c r="D2710" i="6" s="1"/>
  <c r="C2711" i="6"/>
  <c r="D2711" i="6" s="1"/>
  <c r="C2712" i="6"/>
  <c r="D2712" i="6" s="1"/>
  <c r="C2713" i="6"/>
  <c r="D2713" i="6" s="1"/>
  <c r="C2714" i="6"/>
  <c r="D2714" i="6" s="1"/>
  <c r="C2715" i="6"/>
  <c r="D2715" i="6" s="1"/>
  <c r="C2716" i="6"/>
  <c r="D2716" i="6" s="1"/>
  <c r="C2717" i="6"/>
  <c r="D2717" i="6" s="1"/>
  <c r="C2718" i="6"/>
  <c r="D2718" i="6" s="1"/>
  <c r="C2719" i="6"/>
  <c r="D2719" i="6" s="1"/>
  <c r="C2720" i="6"/>
  <c r="D2720" i="6" s="1"/>
  <c r="C2721" i="6"/>
  <c r="D2721" i="6" s="1"/>
  <c r="C2722" i="6"/>
  <c r="D2722" i="6" s="1"/>
  <c r="C2723" i="6"/>
  <c r="D2723" i="6" s="1"/>
  <c r="C2724" i="6"/>
  <c r="D2724" i="6" s="1"/>
  <c r="C2725" i="6"/>
  <c r="D2725" i="6" s="1"/>
  <c r="C2726" i="6"/>
  <c r="D2726" i="6" s="1"/>
  <c r="C2727" i="6"/>
  <c r="D2727" i="6" s="1"/>
  <c r="C2728" i="6"/>
  <c r="D2728" i="6" s="1"/>
  <c r="C2729" i="6"/>
  <c r="D2729" i="6" s="1"/>
  <c r="C2730" i="6"/>
  <c r="D2730" i="6" s="1"/>
  <c r="C2731" i="6"/>
  <c r="D2731" i="6" s="1"/>
  <c r="C2732" i="6"/>
  <c r="D2732" i="6" s="1"/>
  <c r="C2733" i="6"/>
  <c r="D2733" i="6" s="1"/>
  <c r="C2734" i="6"/>
  <c r="D2734" i="6" s="1"/>
  <c r="C2735" i="6"/>
  <c r="D2735" i="6" s="1"/>
  <c r="C2736" i="6"/>
  <c r="D2736" i="6" s="1"/>
  <c r="C2737" i="6"/>
  <c r="D2737" i="6" s="1"/>
  <c r="C2738" i="6"/>
  <c r="D2738" i="6" s="1"/>
  <c r="C2739" i="6"/>
  <c r="D2739" i="6" s="1"/>
  <c r="C2740" i="6"/>
  <c r="D2740" i="6" s="1"/>
  <c r="C2741" i="6"/>
  <c r="D2741" i="6" s="1"/>
  <c r="C2742" i="6"/>
  <c r="D2742" i="6" s="1"/>
  <c r="C2743" i="6"/>
  <c r="D2743" i="6" s="1"/>
  <c r="C2744" i="6"/>
  <c r="D2744" i="6" s="1"/>
  <c r="C2745" i="6"/>
  <c r="D2745" i="6" s="1"/>
  <c r="C2746" i="6"/>
  <c r="D2746" i="6" s="1"/>
  <c r="C2747" i="6"/>
  <c r="D2747" i="6" s="1"/>
  <c r="C2748" i="6"/>
  <c r="D2748" i="6" s="1"/>
  <c r="C2749" i="6"/>
  <c r="D2749" i="6" s="1"/>
  <c r="C2750" i="6"/>
  <c r="D2750" i="6" s="1"/>
  <c r="C2751" i="6"/>
  <c r="D2751" i="6" s="1"/>
  <c r="C2752" i="6"/>
  <c r="D2752" i="6" s="1"/>
  <c r="C2753" i="6"/>
  <c r="D2753" i="6" s="1"/>
  <c r="C2754" i="6"/>
  <c r="D2754" i="6" s="1"/>
  <c r="C2755" i="6"/>
  <c r="D2755" i="6" s="1"/>
  <c r="C2756" i="6"/>
  <c r="D2756" i="6" s="1"/>
  <c r="C2757" i="6"/>
  <c r="D2757" i="6" s="1"/>
  <c r="C2758" i="6"/>
  <c r="D2758" i="6" s="1"/>
  <c r="C2759" i="6"/>
  <c r="D2759" i="6" s="1"/>
  <c r="C2760" i="6"/>
  <c r="D2760" i="6" s="1"/>
  <c r="C2761" i="6"/>
  <c r="D2761" i="6" s="1"/>
  <c r="C2762" i="6"/>
  <c r="D2762" i="6" s="1"/>
  <c r="C2763" i="6"/>
  <c r="D2763" i="6" s="1"/>
  <c r="C2764" i="6"/>
  <c r="D2764" i="6" s="1"/>
  <c r="C2765" i="6"/>
  <c r="D2765" i="6" s="1"/>
  <c r="C2766" i="6"/>
  <c r="D2766" i="6" s="1"/>
  <c r="C2767" i="6"/>
  <c r="D2767" i="6" s="1"/>
  <c r="C2768" i="6"/>
  <c r="D2768" i="6" s="1"/>
  <c r="C2769" i="6"/>
  <c r="D2769" i="6" s="1"/>
  <c r="C2770" i="6"/>
  <c r="D2770" i="6" s="1"/>
  <c r="C2771" i="6"/>
  <c r="D2771" i="6" s="1"/>
  <c r="C2772" i="6"/>
  <c r="D2772" i="6" s="1"/>
  <c r="C2773" i="6"/>
  <c r="D2773" i="6" s="1"/>
  <c r="C2774" i="6"/>
  <c r="D2774" i="6" s="1"/>
  <c r="C2775" i="6"/>
  <c r="D2775" i="6" s="1"/>
  <c r="C2776" i="6"/>
  <c r="D2776" i="6" s="1"/>
  <c r="C2777" i="6"/>
  <c r="D2777" i="6" s="1"/>
  <c r="C2778" i="6"/>
  <c r="D2778" i="6" s="1"/>
  <c r="C2779" i="6"/>
  <c r="D2779" i="6" s="1"/>
  <c r="C2780" i="6"/>
  <c r="D2780" i="6" s="1"/>
  <c r="C2781" i="6"/>
  <c r="D2781" i="6" s="1"/>
  <c r="C2782" i="6"/>
  <c r="D2782" i="6" s="1"/>
  <c r="C2783" i="6"/>
  <c r="D2783" i="6" s="1"/>
  <c r="C2784" i="6"/>
  <c r="D2784" i="6" s="1"/>
  <c r="C2785" i="6"/>
  <c r="D2785" i="6" s="1"/>
  <c r="C2786" i="6"/>
  <c r="D2786" i="6" s="1"/>
  <c r="B2787" i="6"/>
  <c r="N2389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1" i="5"/>
  <c r="L2389" i="5"/>
  <c r="G7" i="4"/>
  <c r="P8525" i="1"/>
  <c r="M2" i="1"/>
  <c r="N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L8525" i="1"/>
  <c r="N8525" i="1" l="1"/>
</calcChain>
</file>

<file path=xl/sharedStrings.xml><?xml version="1.0" encoding="utf-8"?>
<sst xmlns="http://schemas.openxmlformats.org/spreadsheetml/2006/main" count="80143" uniqueCount="1626">
  <si>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</si>
  <si>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</si>
  <si>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</si>
  <si>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</si>
  <si>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</si>
  <si>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</si>
  <si>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</si>
  <si>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</si>
  <si>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</si>
  <si>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</si>
  <si>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</si>
  <si>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</si>
  <si>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</si>
  <si>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</si>
  <si>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</si>
  <si>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</si>
  <si>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</si>
  <si>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</si>
  <si>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</si>
  <si>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</si>
  <si>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</si>
  <si>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</si>
  <si>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</si>
  <si>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</si>
  <si>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</si>
  <si>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</si>
  <si>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</si>
  <si>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</si>
  <si>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</si>
  <si>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</si>
  <si>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</si>
  <si>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</si>
  <si>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</si>
  <si>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</si>
  <si>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</si>
  <si>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</si>
  <si>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</si>
  <si>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</si>
  <si>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</si>
  <si>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</si>
  <si>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</si>
  <si>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</si>
  <si>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</si>
  <si>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</si>
  <si>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</si>
  <si>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</si>
  <si>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</si>
  <si>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</si>
  <si>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</si>
  <si>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</si>
  <si>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</si>
  <si>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</si>
  <si>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</si>
  <si>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</si>
  <si>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</si>
  <si>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</si>
  <si>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</si>
  <si>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</si>
  <si>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</si>
  <si>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</si>
  <si>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</si>
  <si>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</si>
  <si>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</si>
  <si>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</si>
  <si>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</si>
  <si>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</si>
  <si>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</si>
  <si>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</si>
  <si>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</si>
  <si>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</si>
  <si>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</si>
  <si>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</si>
  <si>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</si>
  <si>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</si>
  <si>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</si>
  <si>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</si>
  <si>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</si>
  <si>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</si>
  <si>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</si>
  <si>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</si>
  <si>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</si>
  <si>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</si>
  <si>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</si>
  <si>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</si>
  <si>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</si>
  <si>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</si>
  <si>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</si>
  <si>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</si>
  <si>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</si>
  <si>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</si>
  <si>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</si>
  <si>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</si>
  <si>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</si>
  <si>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</si>
  <si>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</si>
  <si>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</si>
  <si>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</si>
  <si>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</si>
  <si>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</si>
  <si>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</si>
  <si>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</si>
  <si>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</si>
  <si>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</si>
  <si>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</si>
  <si>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</si>
  <si>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</si>
  <si>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</si>
  <si>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</si>
  <si>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</si>
  <si>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</si>
  <si>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</si>
  <si>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</si>
  <si>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</si>
  <si>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</si>
  <si>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</si>
  <si>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</si>
  <si>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</si>
  <si>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</si>
  <si>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</si>
  <si>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</si>
  <si>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</si>
  <si>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</si>
  <si>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</si>
  <si>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</si>
  <si>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</si>
  <si>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</si>
  <si>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</si>
  <si>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</si>
  <si>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</si>
  <si>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</si>
  <si>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</si>
  <si>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</si>
  <si>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</si>
  <si>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</si>
  <si>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</si>
  <si>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</si>
  <si>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</si>
  <si>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</si>
  <si>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</si>
  <si>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</si>
  <si>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</si>
  <si>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</si>
  <si>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</si>
  <si>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</si>
  <si>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</si>
  <si>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</si>
  <si>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</si>
  <si>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</si>
  <si>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</si>
  <si>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</si>
  <si>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</si>
  <si>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</si>
  <si>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</si>
  <si>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</si>
  <si>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</si>
  <si>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</si>
  <si>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</si>
  <si>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</si>
  <si>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</si>
  <si>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</si>
  <si>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</si>
  <si>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</si>
  <si>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</si>
  <si>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</si>
  <si>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</si>
  <si>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</si>
  <si>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</si>
  <si>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</si>
  <si>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</si>
  <si>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</si>
  <si>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</si>
  <si>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</si>
  <si>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</si>
  <si>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</si>
  <si>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</si>
  <si>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</si>
  <si>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</si>
  <si>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</si>
  <si>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</si>
  <si>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</si>
  <si>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</si>
  <si>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</si>
  <si>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</si>
  <si>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</si>
  <si>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</si>
  <si>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</si>
  <si>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</si>
  <si>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</si>
  <si>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</si>
  <si>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</si>
  <si>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</si>
  <si>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</si>
  <si>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</si>
  <si>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</si>
  <si>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</si>
  <si>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</si>
  <si>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</si>
  <si>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</si>
  <si>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</si>
  <si>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</si>
  <si>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</si>
  <si>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</si>
  <si>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</si>
  <si>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</si>
  <si>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</si>
  <si>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</si>
  <si>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</si>
  <si>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</si>
  <si>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</si>
  <si>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</si>
  <si>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</si>
  <si>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</si>
  <si>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</si>
  <si>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</si>
  <si>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</si>
  <si>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</si>
  <si>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</si>
  <si>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</si>
  <si>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</si>
  <si>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</si>
  <si>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</si>
  <si>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</si>
  <si>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</si>
  <si>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</si>
  <si>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</si>
  <si>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</si>
  <si>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</si>
  <si>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</si>
  <si>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</si>
  <si>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</si>
  <si>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</si>
  <si>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</si>
  <si>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</si>
  <si>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</si>
  <si>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</si>
  <si>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</si>
  <si>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</si>
  <si>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</si>
  <si>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</si>
  <si>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</si>
  <si>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</si>
  <si>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</si>
  <si>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</si>
  <si>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</si>
  <si>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</si>
  <si>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</si>
  <si>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</si>
  <si>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</si>
  <si>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</si>
  <si>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</si>
  <si>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</si>
  <si>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</si>
  <si>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</si>
  <si>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</si>
  <si>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</si>
  <si>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</si>
  <si>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</si>
  <si>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</si>
  <si>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</si>
  <si>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</si>
  <si>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</si>
  <si>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</si>
  <si>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</si>
  <si>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</si>
  <si>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</si>
  <si>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</si>
  <si>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</si>
  <si>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</si>
  <si>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</si>
  <si>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</si>
  <si>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</si>
  <si>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</si>
  <si>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</si>
  <si>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</si>
  <si>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</si>
  <si>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</si>
  <si>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</si>
  <si>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</si>
  <si>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</si>
  <si>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</si>
  <si>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</si>
  <si>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</si>
  <si>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</si>
  <si>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</si>
  <si>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</si>
  <si>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</si>
  <si>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</si>
  <si>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</si>
  <si>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</si>
  <si>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</si>
  <si>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</si>
  <si>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</si>
  <si>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</si>
  <si>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</si>
  <si>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</si>
  <si>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</si>
  <si>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</si>
  <si>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</si>
  <si>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</si>
  <si>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</si>
  <si>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</si>
  <si>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</si>
  <si>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</si>
  <si>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</si>
  <si>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</si>
  <si>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</si>
  <si>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</si>
  <si>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</si>
  <si>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</si>
  <si>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</si>
  <si>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</si>
  <si>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</si>
  <si>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</si>
  <si>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</si>
  <si>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</si>
  <si>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</si>
  <si>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</si>
  <si>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</si>
  <si>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</si>
  <si>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</si>
  <si>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</si>
  <si>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</si>
  <si>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</si>
  <si>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</si>
  <si>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</si>
  <si>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</si>
  <si>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</si>
  <si>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</si>
  <si>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</si>
  <si>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</si>
  <si>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</si>
  <si>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</si>
  <si>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</si>
  <si>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</si>
  <si>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</si>
  <si>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</si>
  <si>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</si>
  <si>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</si>
  <si>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</si>
  <si>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</si>
  <si>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</si>
  <si>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</si>
  <si>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</si>
  <si>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</si>
  <si>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</si>
  <si>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</si>
  <si>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</si>
  <si>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</si>
  <si>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</si>
  <si>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</si>
  <si>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</si>
  <si>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</si>
  <si>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</si>
  <si>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</si>
  <si>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</si>
  <si>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</si>
  <si>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</si>
  <si>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</si>
  <si>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</si>
  <si>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</si>
  <si>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</si>
  <si>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</si>
  <si>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</si>
  <si>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</si>
  <si>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</si>
  <si>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</si>
  <si>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</si>
  <si>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</si>
  <si>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</si>
  <si>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</si>
  <si>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</si>
  <si>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</si>
  <si>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</si>
  <si>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</si>
  <si>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</si>
  <si>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</si>
  <si>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</si>
  <si>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</si>
  <si>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</si>
  <si>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</si>
  <si>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</si>
  <si>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</si>
  <si>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</si>
  <si>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</si>
  <si>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</si>
  <si>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</si>
  <si>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</si>
  <si>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</si>
  <si>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</si>
  <si>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</si>
  <si>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</si>
  <si>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</si>
  <si>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</si>
  <si>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</si>
  <si>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</si>
  <si>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</si>
  <si>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</si>
  <si>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</si>
  <si>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</si>
  <si>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</si>
  <si>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</si>
  <si>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</si>
  <si>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</si>
  <si>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</si>
  <si>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</si>
  <si>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</si>
  <si>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</si>
  <si>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</si>
  <si>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</si>
  <si>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</si>
  <si>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</si>
  <si>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</si>
  <si>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</si>
  <si>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</si>
  <si>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</si>
  <si>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</si>
  <si>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</si>
  <si>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</si>
  <si>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</si>
  <si>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</si>
  <si>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</si>
  <si>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</si>
  <si>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</si>
  <si>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</si>
  <si>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</si>
  <si>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</si>
  <si>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</si>
  <si>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</si>
  <si>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</si>
  <si>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</si>
  <si>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</si>
  <si>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</si>
  <si>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</si>
  <si>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</si>
  <si>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</si>
  <si>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</si>
  <si>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</si>
  <si>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</si>
  <si>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</si>
  <si>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</si>
  <si>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</si>
  <si>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</si>
  <si>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</si>
  <si>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</si>
  <si>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</si>
  <si>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</si>
  <si>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</si>
  <si>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</si>
  <si>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</si>
  <si>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</si>
  <si>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</si>
  <si>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</si>
  <si>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</si>
  <si>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</si>
  <si>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</si>
  <si>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</si>
  <si>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</si>
  <si>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</si>
  <si>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</si>
  <si>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</si>
  <si>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</si>
  <si>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</si>
  <si>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</si>
  <si>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</si>
  <si>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</si>
  <si>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</si>
  <si>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</si>
  <si>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</si>
  <si>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</si>
  <si>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</si>
  <si>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</si>
  <si>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</si>
  <si>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</si>
  <si>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</si>
  <si>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</si>
  <si>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</si>
  <si>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</si>
  <si>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</si>
  <si>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</si>
  <si>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</si>
  <si>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</si>
  <si>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</si>
  <si>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</si>
  <si>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</si>
  <si>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</si>
  <si>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</si>
  <si>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</si>
  <si>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</si>
  <si>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</si>
  <si>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</si>
  <si>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</si>
  <si>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</si>
  <si>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</si>
  <si>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</si>
  <si>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</si>
  <si>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</si>
  <si>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</si>
  <si>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</si>
  <si>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</si>
  <si>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</si>
  <si>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</si>
  <si>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</si>
  <si>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</si>
  <si>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</si>
  <si>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</si>
  <si>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</si>
  <si>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</si>
  <si>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</si>
  <si>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</si>
  <si>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</si>
  <si>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</si>
  <si>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</si>
  <si>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</si>
  <si>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</si>
  <si>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</si>
  <si>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</si>
  <si>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</si>
  <si>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</si>
  <si>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</si>
  <si>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</si>
  <si>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</si>
  <si>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</si>
  <si>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</si>
  <si>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</si>
  <si>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</si>
  <si>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</si>
  <si>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</si>
  <si>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</si>
  <si>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</si>
  <si>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</si>
  <si>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</si>
  <si>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</si>
  <si>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</si>
  <si>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</si>
  <si>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</si>
  <si>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</si>
  <si>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</si>
  <si>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</si>
  <si>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</si>
  <si>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</si>
  <si>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</si>
  <si>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</si>
  <si>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</si>
  <si>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</si>
  <si>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</si>
  <si>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</si>
  <si>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</si>
  <si>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</si>
  <si>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</si>
  <si>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</si>
  <si>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</si>
  <si>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</si>
  <si>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</si>
  <si>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</si>
  <si>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</si>
  <si>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</si>
  <si>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</si>
  <si>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</si>
  <si>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</si>
  <si>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</si>
  <si>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</si>
  <si>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</si>
  <si>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</si>
  <si>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</si>
  <si>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</si>
  <si>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</si>
  <si>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</si>
  <si>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</si>
  <si>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</si>
  <si>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</si>
  <si>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</si>
  <si>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</si>
  <si>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</si>
  <si>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</si>
  <si>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</si>
  <si>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</si>
  <si>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</si>
  <si>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</si>
  <si>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</si>
  <si>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</si>
  <si>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</si>
  <si>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</si>
  <si>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</si>
  <si>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</si>
  <si>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</si>
  <si>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</si>
  <si>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</si>
  <si>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</si>
  <si>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</si>
  <si>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</si>
  <si>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</si>
  <si>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</si>
  <si>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</si>
  <si>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</si>
  <si>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</si>
  <si>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</si>
  <si>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</si>
  <si>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</si>
  <si>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</si>
  <si>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</si>
  <si>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</si>
  <si>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</si>
  <si>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</si>
  <si>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</si>
  <si>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</si>
  <si>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</si>
  <si>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</si>
  <si>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</si>
  <si>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</si>
  <si>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</si>
  <si>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</si>
  <si>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</si>
  <si>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</si>
  <si>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</si>
  <si>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</si>
  <si>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</si>
  <si>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</si>
  <si>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</si>
  <si>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</si>
  <si>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</si>
  <si>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</si>
  <si>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</si>
  <si>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</si>
  <si>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</si>
  <si>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</si>
  <si>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</si>
  <si>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</si>
  <si>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</si>
  <si>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</si>
  <si>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</si>
  <si>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</si>
  <si>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</si>
  <si>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</si>
  <si>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</si>
  <si>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</si>
  <si>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</si>
  <si>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</si>
  <si>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</si>
  <si>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</si>
  <si>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</si>
  <si>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</si>
  <si>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</si>
  <si>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</si>
  <si>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</si>
  <si>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</si>
  <si>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</si>
  <si>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</si>
  <si>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</si>
  <si>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</si>
  <si>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</si>
  <si>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</si>
  <si>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</si>
  <si>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</si>
  <si>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</si>
  <si>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</si>
  <si>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</si>
  <si>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</si>
  <si>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</si>
  <si>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</si>
  <si>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</si>
  <si>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</si>
  <si>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</si>
  <si>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</si>
  <si>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</si>
  <si>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</si>
  <si>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</si>
  <si>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</si>
  <si>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</si>
  <si>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</si>
  <si>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</si>
  <si>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</si>
  <si>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</si>
  <si>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</si>
  <si>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</si>
  <si>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</si>
  <si>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</si>
  <si>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</si>
  <si>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</si>
  <si>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</si>
  <si>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</si>
  <si>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</si>
  <si>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</si>
  <si>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</si>
  <si>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</si>
  <si>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</si>
  <si>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</si>
  <si>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</si>
  <si>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</si>
  <si>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</si>
  <si>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</si>
  <si>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</si>
  <si>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</si>
  <si>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</si>
  <si>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</si>
  <si>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</si>
  <si>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</si>
  <si>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</si>
  <si>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</si>
  <si>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</si>
  <si>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</si>
  <si>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</si>
  <si>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</si>
  <si>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</si>
  <si>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</si>
  <si>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</si>
  <si>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</si>
  <si>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</si>
  <si>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</si>
  <si>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</si>
  <si>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</si>
  <si>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</si>
  <si>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</si>
  <si>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</si>
  <si>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</si>
  <si>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</si>
  <si>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</si>
  <si>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</si>
  <si>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</si>
  <si>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</si>
  <si>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</si>
  <si>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</si>
  <si>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</si>
  <si>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</si>
  <si>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</si>
  <si>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</si>
  <si>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</si>
  <si>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</si>
  <si>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</si>
  <si>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</si>
  <si>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</si>
  <si>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</si>
  <si>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</si>
  <si>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</si>
  <si>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</si>
  <si>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</si>
  <si>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</si>
  <si>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</si>
  <si>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</si>
  <si>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</si>
  <si>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</si>
  <si>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</si>
  <si>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</si>
  <si>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</si>
  <si>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</si>
  <si>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</si>
  <si>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</si>
  <si>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</si>
  <si>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</si>
  <si>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</si>
  <si>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</si>
  <si>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</si>
  <si>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</si>
  <si>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</si>
  <si>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</si>
  <si>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</si>
  <si>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</si>
  <si>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</si>
  <si>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</si>
  <si>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</si>
  <si>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</si>
  <si>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</si>
  <si>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</si>
  <si>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</si>
  <si>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</si>
  <si>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</si>
  <si>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</si>
  <si>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</si>
  <si>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</si>
  <si>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</si>
  <si>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</si>
  <si>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</si>
  <si>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</si>
  <si>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</si>
  <si>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</si>
  <si>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</si>
  <si>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</si>
  <si>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</si>
  <si>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</si>
  <si>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</si>
  <si>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</si>
  <si>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</si>
  <si>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</si>
  <si>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</si>
  <si>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</si>
  <si>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</si>
  <si>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</si>
  <si>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</si>
  <si>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</si>
  <si>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</si>
  <si>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</si>
  <si>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</si>
  <si>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</si>
  <si>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</si>
  <si>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</si>
  <si>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</si>
  <si>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</si>
  <si>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</si>
  <si>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</si>
  <si>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</si>
  <si>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</si>
  <si>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</si>
  <si>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</si>
  <si>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</si>
  <si>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</si>
  <si>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</si>
  <si>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</si>
  <si>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</si>
  <si>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</si>
  <si>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</si>
  <si>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</si>
  <si>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</si>
  <si>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</si>
  <si>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</si>
  <si>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</si>
  <si>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</si>
  <si>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</si>
  <si>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</si>
  <si>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</si>
  <si>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</si>
  <si>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</si>
  <si>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</si>
  <si>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</si>
  <si>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</si>
  <si>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</si>
  <si>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</si>
  <si>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</si>
  <si>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</si>
  <si>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</si>
  <si>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</si>
  <si>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</si>
  <si>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</si>
  <si>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</si>
  <si>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</si>
  <si>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</si>
  <si>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</si>
  <si>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</si>
  <si>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</si>
  <si>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</si>
  <si>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</si>
  <si>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</si>
  <si>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</si>
  <si>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</si>
  <si>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</si>
  <si>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</si>
  <si>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</si>
  <si>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</si>
  <si>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</si>
  <si>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</si>
  <si>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</si>
  <si>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</si>
  <si>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</si>
  <si>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</si>
  <si>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</si>
  <si>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</si>
  <si>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</si>
  <si>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</si>
  <si>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</si>
  <si>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</si>
  <si>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</si>
  <si>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</si>
  <si>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</si>
  <si>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</si>
  <si>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</si>
  <si>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</si>
  <si>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</si>
  <si>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</si>
  <si>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</si>
  <si>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</si>
  <si>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</si>
  <si>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</si>
  <si>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</si>
  <si>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</si>
  <si>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</si>
  <si>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</si>
  <si>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</si>
  <si>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</si>
  <si>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</si>
  <si>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</si>
  <si>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</si>
  <si>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</si>
  <si>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</si>
  <si>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</si>
  <si>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</si>
  <si>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</si>
  <si>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</si>
  <si>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</si>
  <si>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</si>
  <si>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</si>
  <si>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</si>
  <si>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</si>
  <si>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</si>
  <si>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</si>
  <si>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</si>
  <si>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</si>
  <si>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</si>
  <si>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</si>
  <si>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</si>
  <si>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</si>
  <si>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</si>
  <si>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</si>
  <si>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</si>
  <si>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</si>
  <si>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</si>
  <si>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</si>
  <si>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</si>
  <si>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</si>
  <si>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</si>
  <si>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</si>
  <si>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</si>
  <si>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</si>
  <si>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</si>
  <si>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</si>
  <si>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</si>
  <si>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</si>
  <si>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</si>
  <si>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</si>
  <si>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</si>
  <si>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</si>
  <si>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</si>
  <si>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</si>
  <si>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</si>
  <si>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</si>
  <si>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</si>
  <si>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</si>
  <si>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</si>
  <si>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</si>
  <si>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</si>
  <si>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</si>
  <si>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</si>
  <si>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</si>
  <si>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</si>
  <si>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</si>
  <si>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</si>
  <si>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</si>
  <si>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</si>
  <si>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</si>
  <si>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</si>
  <si>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</si>
  <si>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</si>
  <si>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</si>
  <si>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</si>
  <si>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</si>
  <si>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</si>
  <si>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</si>
  <si>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</si>
  <si>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</si>
  <si>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</si>
  <si>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</si>
  <si>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</si>
  <si>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</si>
  <si>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</si>
  <si>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</si>
  <si>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</si>
  <si>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</si>
  <si>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</si>
  <si>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</si>
  <si>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</si>
  <si>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</si>
  <si>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</si>
  <si>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</si>
  <si>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</si>
  <si>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</si>
  <si>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</si>
  <si>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</si>
  <si>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</si>
  <si>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</si>
  <si>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</si>
  <si>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</si>
  <si>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</si>
  <si>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</si>
  <si>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</si>
  <si>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</si>
  <si>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</si>
  <si>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</si>
  <si>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</si>
  <si>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</si>
  <si>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</si>
  <si>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</si>
  <si>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</si>
  <si>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</si>
  <si>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</si>
  <si>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</si>
  <si>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</si>
  <si>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</si>
  <si>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</si>
  <si>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</si>
  <si>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</si>
  <si>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</si>
  <si>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</si>
  <si>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</si>
  <si>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</si>
  <si>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</si>
  <si>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</si>
  <si>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</si>
  <si>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</si>
  <si>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</si>
  <si>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</si>
  <si>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</si>
  <si>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</si>
  <si>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</si>
  <si>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</si>
  <si>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</si>
  <si>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</si>
  <si>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</si>
  <si>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</si>
  <si>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</si>
  <si>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</si>
  <si>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</si>
  <si>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</si>
  <si>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</si>
  <si>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</si>
  <si>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</si>
  <si>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</si>
  <si>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</si>
  <si>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</si>
  <si>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</si>
  <si>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</si>
  <si>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</si>
  <si>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</si>
  <si>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</si>
  <si>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</si>
  <si>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</si>
  <si>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</si>
  <si>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</si>
  <si>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</si>
  <si>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</si>
  <si>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</si>
  <si>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</si>
  <si>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</si>
  <si>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</si>
  <si>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</si>
  <si>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</si>
  <si>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</si>
  <si>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</si>
  <si>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</si>
  <si>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</si>
  <si>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</si>
  <si>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</si>
  <si>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</si>
  <si>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</si>
  <si>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</si>
  <si>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</si>
  <si>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</si>
  <si>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</si>
  <si>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</si>
  <si>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</si>
  <si>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</si>
  <si>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</si>
  <si>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</si>
  <si>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</si>
  <si>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</si>
  <si>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</si>
  <si>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</si>
  <si>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</si>
  <si>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</si>
  <si>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</si>
  <si>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</si>
  <si>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</si>
  <si>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</si>
  <si>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</si>
  <si>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</si>
  <si>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</si>
  <si>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</si>
  <si>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</si>
  <si>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</si>
  <si>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</si>
  <si>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</si>
  <si>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</si>
  <si>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</si>
  <si>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</si>
  <si>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</si>
  <si>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</si>
  <si>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</si>
  <si>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</si>
  <si>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</si>
  <si>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</si>
  <si>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</si>
  <si>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</si>
  <si>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</si>
  <si>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</si>
  <si>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</si>
  <si>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</si>
  <si>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</si>
  <si>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</si>
  <si>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</si>
  <si>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</si>
  <si>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</si>
  <si>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</si>
  <si>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</si>
  <si>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</si>
  <si>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</si>
  <si>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</si>
  <si>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</si>
  <si>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</si>
  <si>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</si>
  <si>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</si>
  <si>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</si>
  <si>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</si>
  <si>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</si>
  <si>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</si>
  <si>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</si>
  <si>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</si>
  <si>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</si>
  <si>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</si>
  <si>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</si>
  <si>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</si>
  <si>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</si>
  <si>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</si>
  <si>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</si>
  <si>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</si>
  <si>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</si>
  <si>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</si>
  <si>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</si>
  <si>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</si>
  <si>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</si>
  <si>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</si>
  <si>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</si>
  <si>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</si>
  <si>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</si>
  <si>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</si>
  <si>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</si>
  <si>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</si>
  <si>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</si>
  <si>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</si>
  <si>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</si>
  <si>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</si>
  <si>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</si>
  <si>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</si>
  <si>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</si>
  <si>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</si>
  <si>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</si>
  <si>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</si>
  <si>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</si>
  <si>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</si>
  <si>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</si>
  <si>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</si>
  <si>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</si>
  <si>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</si>
  <si>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</si>
  <si>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</si>
  <si>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</si>
  <si>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</si>
  <si>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</si>
  <si>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</si>
  <si>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</si>
  <si>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</si>
  <si>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</si>
  <si>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</si>
  <si>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</si>
  <si>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</si>
  <si>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</si>
  <si>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</si>
  <si>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</si>
  <si>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</si>
  <si>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</si>
  <si>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</si>
  <si>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</si>
  <si>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</si>
  <si>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</si>
  <si>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</si>
  <si>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</si>
  <si>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</si>
  <si>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</si>
  <si>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</si>
  <si>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</si>
  <si>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</si>
  <si>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</si>
  <si>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</si>
  <si>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</si>
  <si>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</si>
  <si>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</si>
  <si>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</si>
  <si>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</si>
  <si>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</si>
  <si>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</si>
  <si>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</si>
  <si>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</si>
  <si>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</si>
  <si>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</si>
  <si>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</si>
  <si>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</si>
  <si>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</si>
  <si>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</si>
  <si>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</si>
  <si>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</si>
  <si>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</si>
  <si>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</si>
  <si>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</si>
  <si>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</si>
  <si>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</si>
  <si>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</si>
  <si>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</si>
  <si>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</si>
  <si>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</si>
  <si>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</si>
  <si>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</si>
  <si>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</si>
  <si>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</si>
  <si>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</si>
  <si>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</si>
  <si>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</si>
  <si>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</si>
  <si>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</si>
  <si>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</si>
  <si>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</si>
  <si>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</si>
  <si>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</si>
  <si>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</si>
  <si>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</si>
  <si>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</si>
  <si>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</si>
  <si>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</si>
  <si>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</si>
  <si>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</si>
  <si>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</si>
  <si>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</si>
  <si>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</si>
  <si>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</si>
  <si>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</si>
  <si>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</si>
  <si>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</si>
  <si>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</si>
  <si>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</si>
  <si>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</si>
  <si>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</si>
  <si>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</si>
  <si>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</si>
  <si>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</si>
  <si>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</si>
  <si>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</si>
  <si>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</si>
  <si>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</si>
  <si>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</si>
  <si>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</si>
  <si>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</si>
  <si>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</si>
  <si>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</si>
  <si>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</si>
  <si>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</si>
  <si>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</si>
  <si>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</si>
  <si>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</si>
  <si>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</si>
  <si>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</si>
  <si>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</si>
  <si>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</si>
  <si>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</si>
  <si>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</si>
  <si>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</si>
  <si>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</si>
  <si>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</si>
  <si>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</si>
  <si>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</si>
  <si>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</si>
  <si>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</si>
  <si>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</si>
  <si>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</si>
  <si>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</si>
  <si>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</si>
  <si>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</si>
  <si>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</si>
  <si>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</si>
  <si>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</si>
  <si>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</si>
  <si>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</si>
  <si>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</si>
  <si>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</si>
  <si>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</si>
  <si>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</si>
  <si>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</si>
  <si>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</si>
  <si>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</si>
  <si>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</si>
  <si>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</si>
  <si>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</si>
  <si>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</si>
  <si>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</si>
  <si>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</si>
  <si>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</si>
  <si>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</si>
  <si>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</si>
  <si>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</si>
  <si>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</si>
  <si>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</si>
  <si>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</si>
  <si>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</si>
  <si>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</si>
  <si>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</si>
  <si>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</si>
  <si>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</si>
  <si>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</si>
  <si>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</si>
  <si>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</si>
  <si>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</si>
  <si>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</si>
  <si>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</si>
  <si>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</si>
  <si>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</si>
  <si>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</si>
  <si>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</si>
  <si>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</si>
  <si>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</si>
  <si>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</si>
  <si>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</si>
  <si>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</si>
  <si>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</si>
  <si>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</si>
  <si>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</si>
  <si>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</si>
  <si>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</si>
  <si>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</si>
  <si>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</si>
  <si>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</si>
  <si>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</si>
  <si>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</si>
  <si>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</si>
  <si>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</si>
  <si>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</si>
  <si>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</si>
  <si>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</si>
  <si>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</si>
  <si>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</si>
  <si>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</si>
  <si>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</si>
  <si>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</si>
  <si>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</si>
  <si>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</si>
  <si>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</si>
  <si>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</si>
  <si>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</si>
  <si>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</si>
  <si>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</si>
  <si>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</si>
  <si>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</si>
  <si>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</si>
  <si>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</si>
  <si>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</si>
  <si>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</si>
  <si>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</si>
  <si>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</si>
  <si>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</si>
  <si>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</si>
  <si>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</si>
  <si>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</si>
  <si>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</si>
  <si>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</si>
  <si>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</si>
  <si>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</si>
  <si>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</si>
  <si>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</si>
  <si>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</si>
  <si>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</si>
  <si>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</si>
  <si>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</si>
  <si>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</si>
  <si>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</si>
  <si>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</si>
  <si>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</si>
  <si>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</si>
  <si>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</si>
  <si>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</si>
  <si>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</si>
  <si>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</si>
  <si>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</si>
  <si>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</si>
  <si>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</si>
  <si>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</si>
  <si>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</si>
  <si>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</si>
  <si>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</si>
  <si>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</si>
  <si>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</si>
  <si>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</si>
  <si>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</si>
  <si>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</si>
  <si>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</si>
  <si>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</si>
  <si>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</si>
  <si>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</si>
  <si>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</si>
  <si>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</si>
  <si>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</si>
  <si>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</si>
  <si>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</si>
  <si>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</si>
  <si>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</si>
  <si>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</si>
  <si>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</si>
  <si>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</si>
  <si>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</si>
  <si>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</si>
  <si>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</si>
  <si>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</si>
  <si>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</si>
  <si>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</si>
  <si>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</si>
  <si>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</si>
  <si>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</si>
  <si>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</si>
  <si>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</si>
  <si>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</si>
  <si>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</si>
  <si>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</si>
  <si>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</si>
  <si>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</si>
  <si>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</si>
  <si>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</si>
  <si>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</si>
  <si>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</si>
  <si>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</si>
  <si>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</si>
  <si>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</si>
  <si>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</si>
  <si>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</si>
  <si>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</si>
  <si>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</si>
  <si>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</si>
  <si>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</si>
  <si>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</si>
  <si>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</si>
  <si>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</si>
  <si>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</si>
  <si>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</si>
  <si>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</si>
  <si>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</si>
  <si>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</si>
  <si>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</si>
  <si>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</si>
  <si>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</si>
  <si>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</si>
  <si>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</si>
  <si>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</si>
  <si>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</si>
  <si>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</si>
  <si>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</si>
  <si>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</si>
  <si>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</si>
  <si>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</si>
  <si>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</si>
  <si>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</si>
  <si>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</si>
  <si>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</si>
  <si>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</si>
  <si>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</si>
  <si>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</si>
  <si>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</si>
  <si>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</si>
  <si>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</si>
  <si>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</si>
  <si>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</si>
  <si>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</si>
  <si>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</si>
  <si>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</si>
  <si>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</si>
  <si>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</si>
  <si>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</si>
  <si>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</si>
  <si>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</si>
  <si>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</si>
  <si>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</si>
  <si>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</si>
  <si>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</si>
  <si>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</si>
  <si>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</si>
  <si>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</si>
  <si>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</si>
  <si>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</si>
  <si>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</si>
  <si>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</si>
  <si>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</si>
  <si>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</si>
  <si>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</si>
  <si>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</si>
  <si>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</si>
  <si>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</si>
  <si>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</si>
  <si>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</si>
  <si>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</si>
  <si>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</si>
  <si>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</si>
  <si>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</si>
  <si>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</si>
  <si>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</si>
  <si>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</si>
  <si>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</si>
  <si>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</si>
  <si>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</si>
  <si>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</si>
  <si>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</si>
  <si>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</si>
  <si>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</si>
  <si>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</si>
  <si>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</si>
  <si>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</si>
  <si>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</si>
  <si>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</si>
  <si>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</si>
  <si>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</si>
  <si>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</si>
  <si>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</si>
  <si>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</si>
  <si>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</si>
  <si>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</si>
  <si>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</si>
  <si>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</si>
  <si>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</si>
  <si>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</si>
  <si>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</si>
  <si>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</si>
  <si>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</si>
  <si>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</si>
  <si>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</si>
  <si>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</si>
  <si>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</si>
  <si>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</si>
  <si>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</si>
  <si>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</si>
  <si>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</si>
  <si>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</si>
  <si>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</si>
  <si>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</si>
  <si>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</si>
  <si>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</si>
  <si>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</si>
  <si>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</si>
  <si>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</si>
  <si>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</si>
  <si>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</si>
  <si>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</si>
  <si>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</si>
  <si>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</si>
  <si>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</si>
  <si>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</si>
  <si>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</si>
  <si>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</si>
  <si>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</si>
  <si>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</si>
  <si>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</si>
  <si>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</si>
  <si>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</si>
  <si>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</si>
  <si>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</si>
  <si>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</si>
  <si>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</si>
  <si>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</si>
  <si>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</si>
  <si>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</si>
  <si>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</si>
  <si>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</si>
  <si>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</si>
  <si>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</si>
  <si>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</si>
  <si>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</si>
  <si>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</si>
  <si>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</si>
  <si>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</si>
  <si>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</si>
  <si>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</si>
  <si>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</si>
  <si>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</si>
  <si>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</si>
  <si>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</si>
  <si>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</si>
  <si>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</si>
  <si>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</si>
  <si>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</si>
  <si>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</si>
  <si>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</si>
  <si>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</si>
  <si>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</si>
  <si>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</si>
  <si>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</si>
  <si>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</si>
  <si>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</si>
  <si>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</si>
  <si>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</si>
  <si>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</si>
  <si>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</si>
  <si>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</si>
  <si>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</si>
  <si>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</si>
  <si>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</si>
  <si>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</si>
  <si>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</si>
  <si>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</si>
  <si>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</si>
  <si>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</si>
  <si>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</si>
  <si>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</si>
  <si>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</si>
  <si>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</si>
  <si>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</si>
  <si>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</si>
  <si>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</si>
  <si>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</si>
  <si>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</si>
  <si>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</si>
  <si>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</si>
  <si>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</si>
  <si>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</si>
  <si>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</si>
  <si>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</si>
  <si>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</si>
  <si>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</si>
  <si>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</si>
  <si>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</si>
  <si>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</si>
  <si>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</si>
  <si>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</si>
  <si>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</si>
  <si>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</si>
  <si>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</si>
  <si>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Column1</t>
  </si>
  <si>
    <t>Error</t>
  </si>
  <si>
    <t>Squred Error</t>
  </si>
  <si>
    <t>Row Labels</t>
  </si>
  <si>
    <t>Grand Total</t>
  </si>
  <si>
    <t>Average of Squred Error</t>
  </si>
  <si>
    <t>Average of Item_Outlet_Sales</t>
  </si>
  <si>
    <t>Column2</t>
  </si>
  <si>
    <t>Based On location</t>
  </si>
  <si>
    <t>Average</t>
  </si>
  <si>
    <t>Tier 1 average error</t>
  </si>
  <si>
    <t>Tier 2 average error</t>
  </si>
  <si>
    <t>Tier 3 average error</t>
  </si>
  <si>
    <t>Average Error based on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</si>
</sst>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/>
      <top style="double">
        <color theme="1"/>
      </top>
      <bottom style="thin">
        <color theme="1"/>
      </bottom>
      <diagonal/>
    </border>
    <border>
      <left style="thin">
        <color theme="1"/>
      </left>
      <right/>
      <top style="double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xc" refreshedDate="43582.671573032407" createdVersion="4" refreshedVersion="4" minRefreshableVersion="3" recordCount="8525">
  <cacheSource type="worksheet">
    <worksheetSource ref="A1:N1048576" sheet="MainData"/>
  </cacheSource>
  <cacheFields count="14">
    <cacheField name="Item_Identifier" numFmtId="0">
      <sharedItems containsBlank="1"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 containsBlank="1"/>
    </cacheField>
    <cacheField name="Item_Visibility" numFmtId="0">
      <sharedItems containsString="0" containsBlank="1" containsNumber="1" minValue="0" maxValue="0.32839094800000002"/>
    </cacheField>
    <cacheField name="Item_Type" numFmtId="0">
      <sharedItems containsBlank="1"/>
    </cacheField>
    <cacheField name="Item_MRP" numFmtId="0">
      <sharedItems containsString="0" containsBlank="1" containsNumber="1" minValue="31.29" maxValue="266.88839999999999"/>
    </cacheField>
    <cacheField name="Outlet_Identifier" numFmtId="0">
      <sharedItems containsBlank="1"/>
    </cacheField>
    <cacheField name="Outlet_Establishment_Year" numFmtId="0">
      <sharedItems containsString="0" containsBlank="1" containsNumber="1" containsInteger="1" minValue="1985" maxValue="2009"/>
    </cacheField>
    <cacheField name="Outlet_Size" numFmtId="0">
      <sharedItems containsBlank="1"/>
    </cacheField>
    <cacheField name="Outlet_Location_Type" numFmtId="0">
      <sharedItems containsBlank="1" count="4">
        <s v="Tier 1"/>
        <s v="Tier 3"/>
        <s v="Tier 2"/>
        <m/>
      </sharedItems>
    </cacheField>
    <cacheField name="Outlet_Type" numFmtId="0">
      <sharedItems containsBlank="1" count="5">
        <s v="Supermarket Type1"/>
        <s v="Supermarket Type2"/>
        <s v="Grocery Store"/>
        <s v="Supermarket Type3"/>
        <m/>
      </sharedItems>
    </cacheField>
    <cacheField name="Item_Outlet_Sales" numFmtId="0">
      <sharedItems containsString="0" containsBlank="1" containsNumber="1" minValue="33.29" maxValue="13086.9648"/>
    </cacheField>
    <cacheField name="Error" numFmtId="0">
      <sharedItems containsString="0" containsBlank="1" containsNumber="1" minValue="-10905.684799999999" maxValue="2147.9900000000002"/>
    </cacheField>
    <cacheField name="Squred Error" numFmtId="0">
      <sharedItems containsString="0" containsBlank="1" containsNumber="1" minValue="1.4208640000021856E-2" maxValue="118933960.95695102" count="3495">
        <n v="2414474.6841639993"/>
        <n v="3020147.6475918405"/>
        <n v="7057.6801000000369"/>
        <n v="2099311.2100000004"/>
        <n v="1407959.7559950408"/>
        <n v="2639556.5081094406"/>
        <n v="3377241.2616198407"/>
        <n v="3391061.8490689602"/>
        <n v="1220320.9955059604"/>
        <n v="6397130.8550249981"/>
        <n v="442562.08621156035"/>
        <n v="34.492128999995217"/>
        <n v="350482.23383716028"/>
        <n v="1301.2180417600011"/>
        <n v="41556.453316000108"/>
        <n v="401906.29593664035"/>
        <n v="312918.51463744027"/>
        <n v="2140023.1607712405"/>
        <n v="14978.822543999981"/>
        <n v="321650.5018777597"/>
        <n v="2540217.5656359987"/>
        <n v="3544797.2672742396"/>
        <n v="352851.20656384021"/>
        <n v="3868665.7131777606"/>
        <n v="3597641.5950249997"/>
        <n v="1801962.5863840007"/>
        <n v="1245456.0000000005"/>
        <n v="3505690.0288614407"/>
        <n v="4011390.4974393602"/>
        <n v="4224849.2149584396"/>
        <n v="4070278.8120462405"/>
        <n v="314142.76264335978"/>
        <n v="786283.70845696004"/>
        <n v="45.930439839999913"/>
        <n v="9214.9248313600074"/>
        <n v="2591408.3901390391"/>
        <n v="379963.26061455987"/>
        <n v="326470.07627536036"/>
        <n v="3215274.3136659609"/>
        <n v="0.61622500000048552"/>
        <n v="1573138.0455039989"/>
        <n v="945.31651600000578"/>
        <n v="119782.99497023986"/>
        <n v="21042796.50615184"/>
        <n v="3268018.6338624409"/>
        <n v="3323619.2279361608"/>
        <n v="61285.161410559944"/>
        <n v="13204627.44301584"/>
        <n v="156314.27395599999"/>
        <n v="1962695.6462137611"/>
        <n v="908793.09228095983"/>
        <n v="1769931.1662337608"/>
        <n v="1877819.656627361"/>
        <n v="883581.95209215942"/>
        <n v="6936826.5867673587"/>
        <n v="16623886.017600002"/>
        <n v="4100.6092960000078"/>
        <n v="1916334.663942761"/>
        <n v="7447413.7100249967"/>
        <n v="1661799.4356640005"/>
        <n v="1007829.6662118393"/>
        <n v="1251407.3550342405"/>
        <n v="2878375.5528217601"/>
        <n v="4135010.0015617604"/>
        <n v="131099.02977600001"/>
        <n v="3987423.5010915608"/>
        <n v="7205930.3445049589"/>
        <n v="1129407.8056960001"/>
        <n v="14654.651980959985"/>
        <n v="23691.058561000031"/>
        <n v="2502913.8436000007"/>
        <n v="5872832.6630918402"/>
        <n v="10763.149519359946"/>
        <n v="11556298.376371358"/>
        <n v="11896.701183999927"/>
        <n v="949035.63487716054"/>
        <n v="2365804.5209358404"/>
        <n v="352060.66240900027"/>
        <n v="9758216.4056473579"/>
        <n v="233762.58010000022"/>
        <n v="568221.67650304013"/>
        <n v="6313209.0121000009"/>
        <n v="2553729.2847366408"/>
        <n v="829365.74730303942"/>
        <n v="88898.908544639766"/>
        <n v="286421.91385599971"/>
        <n v="1219794.3402489994"/>
        <n v="2308803.6678350405"/>
        <n v="432871.35855616024"/>
        <n v="3282477.9211210008"/>
        <n v="2222620.0067011607"/>
        <n v="639592.06502500013"/>
        <n v="2429723.3850490004"/>
        <n v="822537.98694544018"/>
        <n v="2869345.9945273604"/>
        <n v="901645.20250000036"/>
        <n v="2476947.1642239997"/>
        <n v="4762752.7840782376"/>
        <n v="751673.04728464049"/>
        <n v="141098.19740416016"/>
        <n v="453831.80783615995"/>
        <n v="2941161.8883385588"/>
        <n v="2290629.5805027611"/>
        <n v="1009166.9123289997"/>
        <n v="4417.0379366399784"/>
        <n v="149729.52860100023"/>
        <n v="122098.38970563999"/>
        <n v="2256496.6828960008"/>
        <n v="1874171.9520160011"/>
        <n v="2196887.1961000003"/>
        <n v="303780.87303423998"/>
        <n v="4019395.4546490014"/>
        <n v="3671259.8652302395"/>
        <n v="942097.74893583939"/>
        <n v="14145008.170225002"/>
        <n v="7088453.6322249975"/>
        <n v="130136.5221313597"/>
        <n v="137935.8801678399"/>
        <n v="1080420.9614890004"/>
        <n v="2252497.8928897609"/>
        <n v="9087.5419779600525"/>
        <n v="3979450.4607360009"/>
        <n v="730628.33382399927"/>
        <n v="1727669.4419905606"/>
        <n v="1722422.6329210002"/>
        <n v="1090131.4455609603"/>
        <n v="1570396.9527630406"/>
        <n v="2013387.8857210008"/>
        <n v="2173266.8193601607"/>
        <n v="33489535.665807359"/>
        <n v="552274.89510400034"/>
        <n v="22991760.316761766"/>
        <n v="4326726.1501465617"/>
        <n v="1510898.2225960004"/>
        <n v="44877.710860960062"/>
        <n v="9493813.1596902367"/>
        <n v="2709239.626138241"/>
        <n v="3677278.7371782409"/>
        <n v="607004.91266704025"/>
        <n v="237641.43023104017"/>
        <n v="1399.0592159999997"/>
        <n v="245258.69569599986"/>
        <n v="1627645.2272640003"/>
        <n v="26927028.643876001"/>
        <n v="16973173.910141435"/>
        <n v="340308.88960000017"/>
        <n v="2729001.576961"/>
        <n v="1314753.0184782406"/>
        <n v="344705.66714895988"/>
        <n v="1644678.0025000006"/>
        <n v="976001.73318399978"/>
        <n v="1984474.0068249588"/>
        <n v="3682387.5244430406"/>
        <n v="73495.101560040101"/>
        <n v="229915.6468230403"/>
        <n v="84198.396764159843"/>
        <n v="721956.10240000044"/>
        <n v="138608.3324419602"/>
        <n v="1286872.4352160001"/>
        <n v="191241.26056995965"/>
        <n v="346271.04870399984"/>
        <n v="10199869.155707557"/>
        <n v="432557.71455743967"/>
        <n v="192032.91208336019"/>
        <n v="11384923.313687038"/>
        <n v="2440112.6713960008"/>
        <n v="3685.3398490000404"/>
        <n v="2695322.0481409593"/>
        <n v="674124.08776036045"/>
        <n v="3197729.3378241598"/>
        <n v="3369903.8986080401"/>
        <n v="2547349.4273472405"/>
        <n v="1370294.0587393602"/>
        <n v="4081031.8804609613"/>
        <n v="4573904.236093442"/>
        <n v="688016.49944975995"/>
        <n v="14767714.397186561"/>
        <n v="1422216.0494890006"/>
        <n v="3769779.4944640002"/>
        <n v="651360.04793344042"/>
        <n v="6546179.1259200405"/>
        <n v="1367178.3016960004"/>
        <n v="2320959.6221241611"/>
        <n v="1966428.4624360008"/>
        <n v="24235.639683999965"/>
        <n v="2684.6076942399582"/>
        <n v="269821.23802624014"/>
        <n v="6576877.7213977594"/>
        <n v="889851.49041635974"/>
        <n v="2937413.4476545611"/>
        <n v="8348937.4834278375"/>
        <n v="2691733.7350201607"/>
        <n v="1412703.8746128401"/>
        <n v="14650253.829225"/>
        <n v="5779.1012161600511"/>
        <n v="10102290.128099997"/>
        <n v="2060901.4210560007"/>
        <n v="1197833.9359359993"/>
        <n v="20460478.102275994"/>
        <n v="3758520.4670521598"/>
        <n v="3436227.4174009608"/>
        <n v="1960830.5679715604"/>
        <n v="2100549.9123907592"/>
        <n v="3473353.0892035603"/>
        <n v="3800868.4150585607"/>
        <n v="4194795.5344000012"/>
        <n v="12036490.727733156"/>
        <n v="207287.16294400001"/>
        <n v="826165.01567044016"/>
        <n v="3446108.0918041607"/>
        <n v="4202981.35378276"/>
        <n v="3687499.8580249608"/>
        <n v="2277833.751400359"/>
        <n v="1085964.4900544405"/>
        <n v="34550.407830760116"/>
        <n v="584395.42219776032"/>
        <n v="3669622.2056256412"/>
        <n v="1880816.9534694392"/>
        <n v="50889.494568999995"/>
        <n v="3873905.7141760006"/>
        <n v="600426.6163839997"/>
        <n v="4113376.1973160007"/>
        <n v="282415.29404176021"/>
        <n v="846430.17626896"/>
        <n v="6696943.8143011583"/>
        <n v="1097094.1029907602"/>
        <n v="178082.31200399966"/>
        <n v="2481891.4616040001"/>
        <n v="12484.754919039915"/>
        <n v="4252263.8335632412"/>
        <n v="63399.00983056012"/>
        <n v="11373.625267840072"/>
        <n v="3762027.2123491606"/>
        <n v="21287840.670075037"/>
        <n v="2378109.4205440003"/>
        <n v="1138826.6238272397"/>
        <n v="25414891.210178562"/>
        <n v="1089633.67856704"/>
        <n v="1586527.6691353598"/>
        <n v="1455760.0067814407"/>
        <n v="2707048.2867210004"/>
        <n v="9477408.5315999966"/>
        <n v="3515670.0001440006"/>
        <n v="161815.03845376024"/>
        <n v="2022846.2638240007"/>
        <n v="92248.2681760001"/>
        <n v="2552967.3964806399"/>
        <n v="4579601.7120001614"/>
        <n v="3692615.7379240007"/>
        <n v="3952931.2872040011"/>
        <n v="243519.5495290001"/>
        <n v="6123939.1460083602"/>
        <n v="7670732.9050374376"/>
        <n v="582361.29187600035"/>
        <n v="914333.73926400056"/>
        <n v="173813.94810000027"/>
        <n v="138430.87596899972"/>
        <n v="1379662.6077721601"/>
        <n v="1208581.4160250006"/>
        <n v="112522.67713599997"/>
        <n v="567218.35332100024"/>
        <n v="7744.8448230400281"/>
        <n v="13311295.396839041"/>
        <n v="9733.322037760001"/>
        <n v="26185936.434624165"/>
        <n v="27790664.847899038"/>
        <n v="2997050.6700806408"/>
        <n v="2824410.9820825611"/>
        <n v="2211995.8492839993"/>
        <n v="2087751.0369870404"/>
        <n v="15263048.73474304"/>
        <n v="3141.1989529600196"/>
        <n v="9169.2115359999734"/>
        <n v="2585748.2598864408"/>
        <n v="7356.3213609999621"/>
        <n v="3550711.6086222408"/>
        <n v="2630909.952064001"/>
        <n v="11411897.422500001"/>
        <n v="890301.32194084045"/>
        <n v="2598611.7044410007"/>
        <n v="2841538.6391449585"/>
        <n v="642790.87595776014"/>
        <n v="97165.368424960165"/>
        <n v="11010637.059983997"/>
        <n v="1577078.8491240006"/>
        <n v="1533900.0844518405"/>
        <n v="33724.237250559971"/>
        <n v="1145942.8453638391"/>
        <n v="3713114.720691361"/>
        <n v="13796611.355640996"/>
        <n v="1095699.7983462403"/>
        <n v="30419284.175424006"/>
        <n v="353359.15137604001"/>
        <n v="9833234.1140814405"/>
        <n v="1706730.0809934405"/>
        <n v="1302566.6030401606"/>
        <n v="734046.95063715964"/>
        <n v="2779035.6979359994"/>
        <n v="2735604.8523289608"/>
        <n v="43935.429820839905"/>
        <n v="253475.99929600017"/>
        <n v="1903452.8857862405"/>
        <n v="835876.1017587604"/>
        <n v="1675560.4159033604"/>
        <n v="2987836.7032960001"/>
        <n v="2877566.6814566394"/>
        <n v="4986172.8846759982"/>
        <n v="10677387.518179836"/>
        <n v="1494574.7107840006"/>
        <n v="50696.845472160079"/>
        <n v="49695.020606439808"/>
        <n v="3217662.473683361"/>
        <n v="182241.04860900014"/>
        <n v="1344914.295379359"/>
        <n v="3019319.0941134389"/>
        <n v="4398041.4779406395"/>
        <n v="5036849.274414761"/>
        <n v="50220693.262335986"/>
        <n v="3808660.5932410005"/>
        <n v="15697.483868160016"/>
        <n v="1341827.5437798391"/>
        <n v="17884799.62099776"/>
        <n v="35799.061800960095"/>
        <n v="475616.57078015961"/>
        <n v="391541.53699583974"/>
        <n v="2696104.8883240009"/>
        <n v="4823975.2860249998"/>
        <n v="3232010.0519526405"/>
        <n v="2185061.0493030404"/>
        <n v="59439.415204000063"/>
        <n v="1268809.4005273592"/>
        <n v="924089.99961599964"/>
        <n v="138926.75834943989"/>
        <n v="10979728.914342755"/>
        <n v="15304695.413186559"/>
        <n v="164311.05460899969"/>
        <n v="856700.55779344053"/>
        <n v="3655967.3250105595"/>
        <n v="965505.90432255995"/>
        <n v="8134862.3002240006"/>
        <n v="265441.34409999958"/>
        <n v="330776.81742399954"/>
        <n v="1696308.2757760005"/>
        <n v="2316904.0910440003"/>
        <n v="3995404.5206606407"/>
        <n v="2043051.1420915599"/>
        <n v="8832855.3281440008"/>
        <n v="165934.34838015985"/>
        <n v="800943.37807936058"/>
        <n v="904175.81721856026"/>
        <n v="200289.18735424028"/>
        <n v="3227223.9795457609"/>
        <n v="31158143.474704005"/>
        <n v="1881470.9075558409"/>
        <n v="860402.0591779605"/>
        <n v="12488782.812387841"/>
        <n v="513400.91040000028"/>
        <n v="1144517.8278979596"/>
        <n v="4381302.0403359979"/>
        <n v="744762.09601600014"/>
        <n v="4963.9915713599685"/>
        <n v="1009645.9495699606"/>
        <n v="1801322.6002489591"/>
        <n v="2467228.5456739613"/>
        <n v="2914635.6386841605"/>
        <n v="2141971.577465761"/>
        <n v="159489.04857663994"/>
        <n v="3005452.1733759991"/>
        <n v="1600577.1953766402"/>
        <n v="1163112.2081382398"/>
        <n v="2328353.7199513591"/>
        <n v="597335.1473251594"/>
        <n v="222092.77379583978"/>
        <n v="1308652.7181249605"/>
        <n v="3080614.7082240004"/>
        <n v="22370289.116176002"/>
        <n v="2656115.04998464"/>
        <n v="4548309.4801875614"/>
        <n v="12882418.374313956"/>
        <n v="84723.957046440075"/>
        <n v="1029331.9935999999"/>
        <n v="457749.67118400015"/>
        <n v="2161504.5062713609"/>
        <n v="4535941.5506250001"/>
        <n v="2755462.5537139606"/>
        <n v="1827074.5069262404"/>
        <n v="372090.24006400025"/>
        <n v="49398.618563999917"/>
        <n v="4399041.4562766403"/>
        <n v="1787690.9364793603"/>
        <n v="575918.28189183946"/>
        <n v="3570813.4038721607"/>
        <n v="1523432.3070759997"/>
        <n v="11856992.541122558"/>
        <n v="20310173.635761004"/>
        <n v="11981116.890624996"/>
        <n v="7630218.4212249964"/>
        <n v="910062.95837283938"/>
        <n v="1775249.7882250005"/>
        <n v="4591007.3027649615"/>
        <n v="7931065.7997390414"/>
        <n v="2536734.0632838407"/>
        <n v="3270426.298624001"/>
        <n v="4105278.1492819609"/>
        <n v="735188.26273344003"/>
        <n v="2232557.1376153608"/>
        <n v="2014600.9774489596"/>
        <n v="1.4208640000021856E-2"/>
        <n v="1554819.9605456397"/>
        <n v="2427648.1875174409"/>
        <n v="2309.4560262400282"/>
        <n v="1489113.0533808398"/>
        <n v="794995.85392516025"/>
        <n v="4539793.8533126405"/>
        <n v="1932960.7838521602"/>
        <n v="934358.86418175953"/>
        <n v="93319.863288999826"/>
        <n v="1084577.2780441605"/>
        <n v="133208.64850176012"/>
        <n v="3926500.7716000006"/>
        <n v="1446136.1229160002"/>
        <n v="251897.58723599979"/>
        <n v="513059.33049855969"/>
        <n v="48675724.286400989"/>
        <n v="50098.973584000094"/>
        <n v="783167.29906276043"/>
        <n v="120706.49312655984"/>
        <n v="3598546.0198755604"/>
        <n v="154926.47044900016"/>
        <n v="62610.84910655993"/>
        <n v="5220797.2567609577"/>
        <n v="17586.31385956005"/>
        <n v="57827.263729000086"/>
        <n v="12989.388841"/>
        <n v="232246.88639999964"/>
        <n v="1070753.9198017607"/>
        <n v="1606718.4940959995"/>
        <n v="265687.05306256021"/>
        <n v="35206308.326892167"/>
        <n v="218566.34811664023"/>
        <n v="976472.83408896055"/>
        <n v="1754023.1755411609"/>
        <n v="4062223.3198176404"/>
        <n v="1261856.3596464403"/>
        <n v="568.80342016000043"/>
        <n v="748953.16107263975"/>
        <n v="1314206.3636545595"/>
        <n v="2757673.3978753607"/>
        <n v="669367.78620099986"/>
        <n v="4628.1897486400003"/>
        <n v="4435423.8571891608"/>
        <n v="359207.47665664012"/>
        <n v="4593860.9169043601"/>
        <n v="4118779.3289017607"/>
        <n v="1702630.3908614393"/>
        <n v="4331275.2286465606"/>
        <n v="2103171.6936385604"/>
        <n v="612203.27732964023"/>
        <n v="28110.6803737599"/>
        <n v="24142332.879831042"/>
        <n v="1269346.5317478406"/>
        <n v="779636.02090000047"/>
        <n v="22206.960399999996"/>
        <n v="5776421.9281934397"/>
        <n v="482991.64057599951"/>
        <n v="3146403.3351481613"/>
        <n v="72.866710440000134"/>
        <n v="333353.57647684024"/>
        <n v="28190.678640640039"/>
        <n v="4348913.1798630413"/>
        <n v="1977648.1890054408"/>
        <n v="4835681.0439312402"/>
        <n v="3847741.1723560011"/>
        <n v="2108969.0684410008"/>
        <n v="620566.76291236049"/>
        <n v="1193465.7927139599"/>
        <n v="10005180.100931557"/>
        <n v="3525664.1566950404"/>
        <n v="3485772.642101761"/>
        <n v="3628922.1307290005"/>
        <n v="2132238.3597859605"/>
        <n v="1654326.903400959"/>
        <n v="10469552.58329344"/>
        <n v="3601072.4862606409"/>
        <n v="3451053.7484814408"/>
        <n v="9152294.8761759959"/>
        <n v="103766.44838399981"/>
        <n v="48619.809001000111"/>
        <n v="3280065.8234630409"/>
        <n v="1250874.0332550395"/>
        <n v="253236.00449535975"/>
        <n v="851.238975999996"/>
        <n v="1279870.0090195604"/>
        <n v="289996.25116899994"/>
        <n v="4514294.8479690012"/>
        <n v="12625623.937629158"/>
        <n v="613245.61000000022"/>
        <n v="422422.00360000035"/>
        <n v="3465911.9964160006"/>
        <n v="2394565.6017945609"/>
        <n v="1360957.4265606403"/>
        <n v="7512.2435982400311"/>
        <n v="42003.354787839839"/>
        <n v="3411587.7919425606"/>
        <n v="703966.64233984041"/>
        <n v="7480154.9841638403"/>
        <n v="179409.85062400019"/>
        <n v="295296.60174400028"/>
        <n v="187969.93802500024"/>
        <n v="46013.167246240046"/>
        <n v="4410220.0827457597"/>
        <n v="889045.32366400049"/>
        <n v="5004029.4121734407"/>
        <n v="465568.49734563945"/>
        <n v="112682.6736697601"/>
        <n v="383548.83969424036"/>
        <n v="347055.06935043959"/>
        <n v="3555731.7379590408"/>
        <n v="3340634.2386960406"/>
        <n v="6120644.3328409614"/>
        <n v="1290436.9286760003"/>
        <n v="3631459.2360654408"/>
        <n v="306723.68133695994"/>
        <n v="3362574.5148097612"/>
        <n v="2675682.6426019589"/>
        <n v="76043.798208160064"/>
        <n v="2296679.6304000006"/>
        <n v="20647.850680959888"/>
        <n v="1048332.7117134396"/>
        <n v="6296.3272803600094"/>
        <n v="129348.98566144018"/>
        <n v="2137378.502901759"/>
        <n v="579967.54113599937"/>
        <n v="2540977.5491713607"/>
        <n v="496972.83136899961"/>
        <n v="1805.5700639999775"/>
        <n v="588474.32179264026"/>
        <n v="11032740.904249001"/>
        <n v="0.2987715599996405"/>
        <n v="378616.73337856011"/>
        <n v="263631.92940100026"/>
        <n v="398235.71390463959"/>
        <n v="2862583.1348890006"/>
        <n v="468298.24205823976"/>
        <n v="263387.17279875983"/>
        <n v="391006.84326916025"/>
        <n v="2739222.2795521584"/>
        <n v="2683002.0673638401"/>
        <n v="53123.796196000047"/>
        <n v="4014057.9299299615"/>
        <n v="1313226.6135210006"/>
        <n v="1517452.4515406403"/>
        <n v="805717.35582976043"/>
        <n v="1553754.272410241"/>
        <n v="2711431.8521347605"/>
        <n v="719695.00778256054"/>
        <n v="1902795.12225856"/>
        <n v="2351489.1440835604"/>
        <n v="7908581.3283999991"/>
        <n v="239592.82411684014"/>
        <n v="235698.01555876021"/>
        <n v="3465024.3965977589"/>
        <n v="6669404.385360999"/>
        <n v="292409.26470144035"/>
        <n v="796183.58559744025"/>
        <n v="23617.726816359904"/>
        <n v="668.06740899998726"/>
        <n v="3041010.7298803604"/>
        <n v="35708.905023999941"/>
        <n v="8445404.4231648408"/>
        <n v="4318420.6425610008"/>
        <n v="6333299.7193830376"/>
        <n v="12639822.471907837"/>
        <n v="25113702.990534749"/>
        <n v="19625910.052995995"/>
        <n v="1134567.5298566392"/>
        <n v="844419.8474982403"/>
        <n v="178846.27076484018"/>
        <n v="6206597.613459358"/>
        <n v="88502.323043559911"/>
        <n v="785103.38687235967"/>
        <n v="1210986.2408832395"/>
        <n v="1198355.8293913603"/>
        <n v="426760.3863610003"/>
        <n v="36304.729444000091"/>
        <n v="1543811.2200040005"/>
        <n v="4053215.827599999"/>
        <n v="1029815.7926425602"/>
        <n v="12839439.769228958"/>
        <n v="4274259.362155241"/>
        <n v="27692474.868495997"/>
        <n v="767504.95261695946"/>
        <n v="1954574.0004966392"/>
        <n v="434625.32982544019"/>
        <n v="2477697.6241561603"/>
        <n v="732174.91385284031"/>
        <n v="829800.02360896056"/>
        <n v="1152163.5159654403"/>
        <n v="1851711.3221759996"/>
        <n v="418967.25581824011"/>
        <n v="762099.31828900031"/>
        <n v="503904.05904400046"/>
        <n v="886535.98684816051"/>
        <n v="469536.58971076028"/>
        <n v="1637244.1079425591"/>
        <n v="849321.49266496021"/>
        <n v="4016726.2489998401"/>
        <n v="1910808.5824000004"/>
        <n v="480549.80908900016"/>
        <n v="8868509.0152176395"/>
        <n v="14235298.093336357"/>
        <n v="5380210.1427839994"/>
        <n v="4241287.3471699618"/>
        <n v="4567191.2809614409"/>
        <n v="1625338.9025888399"/>
        <n v="271900.29932836012"/>
        <n v="7800356.3225792367"/>
        <n v="224205.09100900014"/>
        <n v="28171025.385154556"/>
        <n v="94544.19638415995"/>
        <n v="403293.58291599952"/>
        <n v="2017168.5772243608"/>
        <n v="2521909.7899248404"/>
        <n v="1062502.4606617603"/>
        <n v="794570.78376899951"/>
        <n v="560859.89727364003"/>
        <n v="4343361.1029582415"/>
        <n v="405290.11737600033"/>
        <n v="969435.19080099941"/>
        <n v="315905.14855936024"/>
        <n v="3118123.0977126407"/>
        <n v="3821665.2884640004"/>
        <n v="834659.11297024041"/>
        <n v="344985.66108304035"/>
        <n v="2545224.5813760008"/>
        <n v="2445611.1840249994"/>
        <n v="137125.05241600008"/>
        <n v="31323.194668960008"/>
        <n v="4143137.3067120411"/>
        <n v="2646050.7342259604"/>
        <n v="1737558.4399590401"/>
        <n v="160745.50638864006"/>
        <n v="148516.97364099993"/>
        <n v="1593845.6505760003"/>
        <n v="807681.1020366397"/>
        <n v="2064726.4415233608"/>
        <n v="2145871.0705926409"/>
        <n v="8596999.3000959996"/>
        <n v="5630141.8752639992"/>
        <n v="139601.6186890002"/>
        <n v="234820.87772223959"/>
        <n v="185094.41107600011"/>
        <n v="198292.98060099993"/>
        <n v="505796.33668096043"/>
        <n v="4756942.4609305598"/>
        <n v="5266535.7173635578"/>
        <n v="3576.374887839992"/>
        <n v="6515552.3433639975"/>
        <n v="3697735.1641401607"/>
        <n v="986554.30311935965"/>
        <n v="552910.32410435949"/>
        <n v="1489694.9455363601"/>
        <n v="19582.419943840086"/>
        <n v="1404801.4431462409"/>
        <n v="114477.74503936007"/>
        <n v="31951014.004519846"/>
        <n v="921989.41712784045"/>
        <n v="2286600.6468010009"/>
        <n v="1252897.4102410004"/>
        <n v="481142.55365135957"/>
        <n v="5811679.8834547605"/>
        <n v="3104030.854276001"/>
        <n v="8896289.3091590405"/>
        <n v="839532.38760000037"/>
        <n v="1115300.7420840005"/>
        <n v="9104017.2196249571"/>
        <n v="3246389.5470760013"/>
        <n v="63279.012430239913"/>
        <n v="273987.33984400012"/>
        <n v="680306.58724899963"/>
        <n v="11181.582048999988"/>
        <n v="244177.10679184031"/>
        <n v="1114797.2609281596"/>
        <n v="319388.871025"/>
        <n v="2475602.035301161"/>
        <n v="1752260.0539161603"/>
        <n v="4437224.2867840007"/>
        <n v="166128.62988544017"/>
        <n v="2509237.8464947604"/>
        <n v="3027094.0291411602"/>
        <n v="562215.03610000026"/>
        <n v="461036.65441023983"/>
        <n v="1401082.2443982393"/>
        <n v="1475103.5250745609"/>
        <n v="49801.367508840092"/>
        <n v="4211175.1523790415"/>
        <n v="3296969.1252336404"/>
        <n v="158087.1913632401"/>
        <n v="370987.94810883974"/>
        <n v="21615.644910759936"/>
        <n v="411794.29094400001"/>
        <n v="18480.336117760038"/>
        <n v="2808767.5094688404"/>
        <n v="836657.79609999922"/>
        <n v="8761763.3927617595"/>
        <n v="1883297.8628890002"/>
        <n v="1150734.6347290005"/>
        <n v="767922.72134400019"/>
        <n v="3421433.0031745601"/>
        <n v="1111987.1220639995"/>
        <n v="824522.1130239995"/>
        <n v="1379102.6199039996"/>
        <n v="20716.420624000071"/>
        <n v="98414.591521000155"/>
        <n v="31120989.947161008"/>
        <n v="444905.54175375949"/>
        <n v="472865.54816483997"/>
        <n v="2064041.376999839"/>
        <n v="9379278.6536966376"/>
        <n v="5187.6870553600565"/>
        <n v="956834.93858436041"/>
        <n v="97997.297243040157"/>
        <n v="3456002.9514758405"/>
        <n v="3103190.8724737596"/>
        <n v="1338744.3384974392"/>
        <n v="3628013.8964371593"/>
        <n v="105644.2408761602"/>
        <n v="640657.44875664019"/>
        <n v="9007844.908771839"/>
        <n v="4137718.2166992412"/>
        <n v="4505811.137948161"/>
        <n v="10153142.410880161"/>
        <n v="677408.01030400035"/>
        <n v="14401575.67550464"/>
        <n v="3998066.6336755608"/>
        <n v="10642606.509680636"/>
        <n v="8306667.5726409964"/>
        <n v="457427.13848895993"/>
        <n v="600796.13218816044"/>
        <n v="511153.50249999971"/>
        <n v="18785625.975425433"/>
        <n v="1520734.8854886403"/>
        <n v="4385088.1212240411"/>
        <n v="1005635.9185960006"/>
        <n v="2611507.0658496404"/>
        <n v="1883.2301744400118"/>
        <n v="2669931.1632577605"/>
        <n v="260660.68984035988"/>
        <n v="30853.625103999857"/>
        <n v="819692.66401343956"/>
        <n v="2957989.2782563604"/>
        <n v="4222112.629284001"/>
        <n v="27745.298388640047"/>
        <n v="1560400.7056000007"/>
        <n v="580.23174400000926"/>
        <n v="6064768.1556249987"/>
        <n v="810505.51884864038"/>
        <n v="34461.838320999879"/>
        <n v="212165.62548735994"/>
        <n v="401062.55702500039"/>
        <n v="393209.76174735971"/>
        <n v="7242.554650240003"/>
        <n v="1051550.1635814405"/>
        <n v="1013663.9597574405"/>
        <n v="1516865.1626766399"/>
        <n v="3535672.4985145605"/>
        <n v="3676364.4712710376"/>
        <n v="1062011.0427366395"/>
        <n v="192992.22175743981"/>
        <n v="1293464.0277913604"/>
        <n v="873596.7928959995"/>
        <n v="1260360.9849640003"/>
        <n v="740172.52675584028"/>
        <n v="750105.99869955936"/>
        <n v="207504.30109696017"/>
        <n v="4153986.1256890013"/>
        <n v="3008588.0765952407"/>
        <n v="17226467.628483992"/>
        <n v="107382.57117184017"/>
        <n v="4328.9820249999493"/>
        <n v="4613861.0401000008"/>
        <n v="3013209.2452560407"/>
        <n v="3832085.0030694413"/>
        <n v="2114774.4224569607"/>
        <n v="3852966.9880857607"/>
        <n v="2528257.7304601609"/>
        <n v="16998.318581759948"/>
        <n v="23389333.407504003"/>
        <n v="1653227.6368410005"/>
        <n v="3931779.7820865605"/>
        <n v="2992441.9135297611"/>
        <n v="2452609.0721286405"/>
        <n v="1703252.5996038404"/>
        <n v="74451.924737439986"/>
        <n v="3723385.4899777612"/>
        <n v="3691699.567296159"/>
        <n v="373716.54391696019"/>
        <n v="3966179.7917290009"/>
        <n v="843981.76175104"/>
        <n v="2068555.0083078407"/>
        <n v="324191.5346352401"/>
        <n v="932246.63605264039"/>
        <n v="3289719.5335705606"/>
        <n v="939514.5743673594"/>
        <n v="598364.75043215975"/>
        <n v="4376726.7591438405"/>
        <n v="7611838.2099359985"/>
        <n v="2089675.5160410011"/>
        <n v="1021723.9177729604"/>
        <n v="1094306.3802810002"/>
        <n v="398536.65976576012"/>
        <n v="4271506.8180537606"/>
        <n v="1317808.4881305604"/>
        <n v="5664951.2214096403"/>
        <n v="55495.109475999816"/>
        <n v="487962.88168356032"/>
        <n v="505457.2964070398"/>
        <n v="1431760.1412192404"/>
        <n v="735597.14276416029"/>
        <n v="2353531.5381817608"/>
        <n v="146144.4207745601"/>
        <n v="43201.123661440084"/>
        <n v="196729.50576400012"/>
        <n v="100514.36160000012"/>
        <n v="8287489.4399999985"/>
        <n v="10366401.120348161"/>
        <n v="10812699.863288997"/>
        <n v="4027408.391072161"/>
        <n v="815307.86713600031"/>
        <n v="69577.778176000153"/>
        <n v="1354750.7366937604"/>
        <n v="33323.918342560049"/>
        <n v="4235804.4234490003"/>
        <n v="1347012.3223939606"/>
        <n v="919433.97818944056"/>
        <n v="455949.59779216017"/>
        <n v="817714.36075536034"/>
        <n v="1866235.7672857593"/>
        <n v="14906201.331025001"/>
        <n v="918157.58858916059"/>
        <n v="1.4699137599997301"/>
        <n v="494495.86561600026"/>
        <n v="8295158.0333185606"/>
        <n v="499793.00716815994"/>
        <n v="11134704.066396162"/>
        <n v="2074304.5078291607"/>
        <n v="48332589.844627358"/>
        <n v="104780.39520400006"/>
        <n v="429061.68078399973"/>
        <n v="642408.6620159999"/>
        <n v="4054175.8068025606"/>
        <n v="50333996.189599358"/>
        <n v="8161469.6497779563"/>
        <n v="4272.9231297600054"/>
        <n v="87458.835343360159"/>
        <n v="225873.96864399972"/>
        <n v="2155635.31854724"/>
        <n v="144946.5000985598"/>
        <n v="14712.428507040029"/>
        <n v="717437.45948224014"/>
        <n v="64889388.606024981"/>
        <n v="2216668.3671040004"/>
        <n v="479627.16462144017"/>
        <n v="19726323.540342759"/>
        <n v="918976.84523583972"/>
        <n v="321165.89122500014"/>
        <n v="11706162.716329001"/>
        <n v="1365621.7530432409"/>
        <n v="903722.49370623997"/>
        <n v="3408248.4071936389"/>
        <n v="3343068.5008360008"/>
        <n v="56124.263311359806"/>
        <n v="14391.169354240033"/>
        <n v="4140427.3184160003"/>
        <n v="4107010.2837759983"/>
        <n v="1823476.4507545605"/>
        <n v="965974.46560000023"/>
        <n v="559863.09759999963"/>
        <n v="5153.4020838399647"/>
        <n v="4432619.8914894415"/>
        <n v="84.676803999995784"/>
        <n v="2192235.5843999996"/>
        <n v="1738186.9977702405"/>
        <n v="109135.08673600014"/>
        <n v="17392669.884303994"/>
        <n v="2044954.9123686391"/>
        <n v="24708291.936940957"/>
        <n v="14957656.805168996"/>
        <n v="532660.58689600031"/>
        <n v="139104.5322758402"/>
        <n v="1170819.6507536406"/>
        <n v="724220.74333456042"/>
        <n v="27005.466355559995"/>
        <n v="2996225.2911366397"/>
        <n v="12469966.688656"/>
        <n v="10297917.183754236"/>
        <n v="1042013.4490483606"/>
        <n v="11085880.561571561"/>
        <n v="2600758.7148942407"/>
        <n v="4006058.2921960005"/>
        <n v="4151272.5910758413"/>
        <n v="204869.20957503963"/>
        <n v="16021370.331036156"/>
        <n v="271651.73328483972"/>
        <n v="1509261.8818080404"/>
        <n v="38362.863187360061"/>
        <n v="1336215.7787040002"/>
        <n v="692441.6683086399"/>
        <n v="1193986.7338090003"/>
        <n v="3858196.3501326409"/>
        <n v="562856.15635875997"/>
        <n v="5636462.8680769578"/>
        <n v="2858078.9946931605"/>
        <n v="356022.24897600018"/>
        <n v="1955240.6527206404"/>
        <n v="12939834.890083235"/>
        <n v="8951980.2241959963"/>
        <n v="5015951.4954240005"/>
        <n v="172705.40654656009"/>
        <n v="26165498.155372843"/>
        <n v="327.45797764000196"/>
        <n v="1445562.8020033597"/>
        <n v="10064234.697756838"/>
        <n v="7028312.1220929595"/>
        <n v="534606.05928976031"/>
        <n v="10043123.82228544"/>
        <n v="567862.31920895958"/>
        <n v="3313915.8693889603"/>
        <n v="2169342.5020134407"/>
        <n v="1533.740569000001"/>
        <n v="330285.37726116029"/>
        <n v="3114.5328639999993"/>
        <n v="2177194.6830240004"/>
        <n v="21030581.534285445"/>
        <n v="1215912.0038560005"/>
        <n v="3415627.3736505597"/>
        <n v="1351652.7112360005"/>
        <n v="2308079.2390849595"/>
        <n v="24726.933504000088"/>
        <n v="2000183.3927065604"/>
        <n v="488893.50536464032"/>
        <n v="372902.94870084024"/>
        <n v="1605.380515840033"/>
        <n v="22006490.514777754"/>
        <n v="4238545.4420198407"/>
        <n v="3879149.2614913606"/>
        <n v="78262.971927040155"/>
        <n v="3560755.4136129608"/>
        <n v="27994611.158843555"/>
        <n v="47638.82447423994"/>
        <n v="690623.49261376017"/>
        <n v="2451862.42163776"/>
        <n v="3684943.2479443606"/>
        <n v="7335187.8893670375"/>
        <n v="1892445.9382440008"/>
        <n v="1019033.7187840004"/>
        <n v="30007.662819840094"/>
        <n v="2347407.0156250005"/>
        <n v="4765659.2755210008"/>
        <n v="752414.33369123936"/>
        <n v="544386.61601536022"/>
        <n v="4110675.9613920408"/>
        <n v="898666.08039999998"/>
        <n v="2795393.3952490008"/>
        <n v="705084.3342490003"/>
        <n v="6957885.4386241604"/>
        <n v="114316.47869183995"/>
        <n v="413811.73152400018"/>
        <n v="4778.1273759999722"/>
        <n v="12413603.429071361"/>
        <n v="10392141.110803358"/>
        <n v="7017.6809665599294"/>
        <n v="1417455.9724441606"/>
        <n v="3391939.9252840006"/>
        <n v="1918178.4642822403"/>
        <n v="69452.066613759816"/>
        <n v="3294551.7081000004"/>
        <n v="1929259.8844840003"/>
        <n v="1846927.2062890008"/>
        <n v="331051.09719616029"/>
        <n v="2360977.2978278399"/>
        <n v="4244030.1388993608"/>
        <n v="10047344.224221159"/>
        <n v="2715033.2666016398"/>
        <n v="1008308.3859993606"/>
        <n v="2762097.7459360003"/>
        <n v="1061130.3204992402"/>
        <n v="202465.44147455966"/>
        <n v="4064907.5973145603"/>
        <n v="2592175.9925569608"/>
        <n v="14890781.977077758"/>
        <n v="4046136.2730010008"/>
        <n v="424711.58660099952"/>
        <n v="196518.08177295976"/>
        <n v="1158807.8986243594"/>
        <n v="148187.73434256008"/>
        <n v="770258.2886209602"/>
        <n v="494160.63478336"/>
        <n v="3842518.9029433611"/>
        <n v="316654.02348804026"/>
        <n v="3764610.4198081605"/>
        <n v="3915953.3895782409"/>
        <n v="217100.82910463985"/>
        <n v="186036.25228863992"/>
        <n v="7095545.9490115596"/>
        <n v="4086413.7341440013"/>
        <n v="1713695.6827240009"/>
        <n v="1794819.6687974408"/>
        <n v="1899123.2283342388"/>
        <n v="4256773.6080250004"/>
        <n v="2523267.4396161591"/>
        <n v="989675.58683536039"/>
        <n v="410392.44691344025"/>
        <n v="3968832.152371841"/>
        <n v="35412034.921921439"/>
        <n v="408688.12408384029"/>
        <n v="2114081.1041439995"/>
        <n v="4687495.1958937608"/>
        <n v="2941979.6484000008"/>
        <n v="4048815.2310222406"/>
        <n v="13467214.78871616"/>
        <n v="250562.71629375979"/>
        <n v="2712839.5848999992"/>
        <n v="36978.136209000011"/>
        <n v="1176590.1436147606"/>
        <n v="180.5045990400094"/>
        <n v="88248.208356000148"/>
        <n v="1548185.436121"/>
        <n v="2272527.3060921603"/>
        <n v="4035429.3067088411"/>
        <n v="1037939.5843662407"/>
        <n v="907978.38864100026"/>
        <n v="4339593.0825609975"/>
        <n v="491690.69588356029"/>
        <n v="360006.00002500013"/>
        <n v="694659.57221375976"/>
        <n v="7752083.7009409582"/>
        <n v="3038689.0633089612"/>
        <n v="3603599.8392250012"/>
        <n v="119948.07075904014"/>
        <n v="4031797.3420089595"/>
        <n v="4078342.2834883602"/>
        <n v="553900.91772303975"/>
        <n v="10250966.134369001"/>
        <n v="264071.00998655957"/>
        <n v="606633.4921422397"/>
        <n v="1046095.2929440005"/>
        <n v="1744586.605584"/>
        <n v="683605.51585935999"/>
        <n v="3718248.3321760013"/>
        <n v="133520.81402499983"/>
        <n v="1109682.7408590405"/>
        <n v="4466325.994118561"/>
        <n v="4932794.8033081573"/>
        <n v="2080061.9865640006"/>
        <n v="589496.26313956024"/>
        <n v="659598.66778623965"/>
        <n v="211772.07496900012"/>
        <n v="466477.52567055979"/>
        <n v="2815466.5353990402"/>
        <n v="1962027.7241759992"/>
        <n v="2579328.5064294403"/>
        <n v="936934.94611599948"/>
        <n v="1423235.6384313591"/>
        <n v="2605055.3955385606"/>
        <n v="3580885.5793998404"/>
        <n v="1385364.7810310395"/>
        <n v="2196180.5447425595"/>
        <n v="9858303.8506009579"/>
        <n v="1769296.8942606396"/>
        <n v="190867.6294560002"/>
        <n v="126321.95472399976"/>
        <n v="72774.881731240108"/>
        <n v="278185.35851584026"/>
        <n v="39943.69982464004"/>
        <n v="39848.463792639879"/>
        <n v="13900674.25497664"/>
        <n v="25571.591885440077"/>
        <n v="10013605.832955239"/>
        <n v="528780.28105984046"/>
        <n v="17403778.405228965"/>
        <n v="5693511.3876639986"/>
        <n v="4373941.4116090015"/>
        <n v="79625.552399999913"/>
        <n v="67486.27187344007"/>
        <n v="1242485.6419585606"/>
        <n v="2361709.9803673606"/>
        <n v="1478339.8569000009"/>
        <n v="5674463.297614241"/>
        <n v="269573.62434303999"/>
        <n v="15877784.679758437"/>
        <n v="2907819.5842890004"/>
        <n v="72287.850495999766"/>
        <n v="5245166.2781958412"/>
        <n v="7702.9409689599961"/>
        <n v="10529960.100100001"/>
        <n v="113866.6984339598"/>
        <n v="284542.2306250002"/>
        <n v="13214306.798141437"/>
        <n v="367232.60640784033"/>
        <n v="650975.29436415969"/>
        <n v="52707.802891239968"/>
        <n v="2279843.9111910397"/>
        <n v="36813.943404160083"/>
        <n v="8835.4360090000555"/>
        <n v="3347939.6848537605"/>
        <n v="102483.60105635997"/>
        <n v="22244504.422463994"/>
        <n v="47162.808900000127"/>
        <n v="54981.24556864013"/>
        <n v="9059874.8533987571"/>
        <n v="1474524.4899999993"/>
        <n v="9120095.586540157"/>
        <n v="1994537.6229610005"/>
        <n v="97016.800215039912"/>
        <n v="805289.42859263974"/>
        <n v="12366731.569804959"/>
        <n v="1568728.6951210001"/>
        <n v="1536609.1516801596"/>
        <n v="2767947.6012249989"/>
        <n v="2497948.6400999995"/>
        <n v="5706227.8459494384"/>
        <n v="703566.65100543969"/>
        <n v="37750.313871359911"/>
        <n v="1766389.8511360001"/>
        <n v="3651787.9956110404"/>
        <n v="1079037.2957958404"/>
        <n v="695057.02392064047"/>
        <n v="10144658.164623998"/>
        <n v="276782.47264144028"/>
        <n v="1789471.7896899604"/>
        <n v="2310102.6975648399"/>
        <n v="14721695.711750437"/>
        <n v="4241.8126926399809"/>
        <n v="5087781.8855654392"/>
        <n v="1816290.9773625606"/>
        <n v="475945.45254400017"/>
        <n v="1682462.1839257602"/>
        <n v="3043333.2830310408"/>
        <n v="4162132.0490041608"/>
        <n v="4129596.2310246406"/>
        <n v="85818398.047683999"/>
        <n v="697279.1090497605"/>
        <n v="1981395.1904961606"/>
        <n v="2404140.1798410001"/>
        <n v="4299072.1551361596"/>
        <n v="13737322.384432357"/>
        <n v="416077.8916809996"/>
        <n v="14240322.622679042"/>
        <n v="23007.793162239981"/>
        <n v="4270521.4425759995"/>
        <n v="4266004.3895886401"/>
        <n v="1938518.7822490006"/>
        <n v="66452.487542440082"/>
        <n v="3585024.1490559988"/>
        <n v="404986.63188735949"/>
        <n v="15076340.852536956"/>
        <n v="3905420.1928249612"/>
        <n v="1013.7346566399931"/>
        <n v="197700.46107903976"/>
        <n v="6982494.4384809965"/>
        <n v="4249518.3820960009"/>
        <n v="4120514.3090250008"/>
        <n v="5343209.7746745599"/>
        <n v="985705.45192900044"/>
        <n v="4022065.546877441"/>
        <n v="3831151.689955839"/>
        <n v="7722451.9448999995"/>
        <n v="10255229.97868944"/>
        <n v="2280563.8955929601"/>
        <n v="2873859.0005160002"/>
        <n v="39583.092024999969"/>
        <n v="3921225.3074305607"/>
        <n v="2339253.3976592403"/>
        <n v="3192968.7245439999"/>
        <n v="4023780.0384704387"/>
        <n v="4043458.2015590407"/>
        <n v="4897368.9999999981"/>
        <n v="157368.98584575998"/>
        <n v="200075.8586425597"/>
        <n v="3837300.1798478412"/>
        <n v="11165829.423960997"/>
        <n v="3356819.0599737591"/>
        <n v="29863680.550195843"/>
        <n v="170498.96239104011"/>
        <n v="11866164.7729"/>
        <n v="2868538.392976"/>
        <n v="474109.91598096024"/>
        <n v="3332466.3144193594"/>
        <n v="1410555.2782239993"/>
        <n v="876534.10275600024"/>
        <n v="4351690.5481843604"/>
        <n v="43102.078188160012"/>
        <n v="997639.79428864026"/>
        <n v="10869697.311621759"/>
        <n v="5996098.3877262408"/>
        <n v="288104.85651600012"/>
        <n v="851777.63472400024"/>
        <n v="2107035.7235942404"/>
        <n v="2460209.8172313599"/>
        <n v="3782717.6962410011"/>
        <n v="19027.388424040029"/>
        <n v="290970.91565584007"/>
        <n v="56553.500976040108"/>
        <n v="7520269.6207210012"/>
        <n v="19515.754721439906"/>
        <n v="86532.694227359796"/>
        <n v="4421412.8944833595"/>
        <n v="1510312.2035457599"/>
        <n v="2262501.5172499605"/>
        <n v="17060.539455999995"/>
        <n v="2312852.1062809606"/>
        <n v="906709.97825424024"/>
        <n v="298665.09180675977"/>
        <n v="2882895.6514446409"/>
        <n v="3891333.030374439"/>
        <n v="3976794.5537760411"/>
        <n v="517224.47516224027"/>
        <n v="173259.23403364007"/>
        <n v="1886299.5268464396"/>
        <n v="79760.152658560139"/>
        <n v="15989406.55403536"/>
        <n v="20136514.646179833"/>
        <n v="65.752637439999575"/>
        <n v="9633825.228672158"/>
        <n v="388215.72644415975"/>
        <n v="6147027.6624000007"/>
        <n v="4038104.7184129609"/>
        <n v="334122.84272896021"/>
        <n v="4161159.3716639974"/>
        <n v="1320867.5041000005"/>
        <n v="1169379.2439865605"/>
        <n v="1163626.4827110402"/>
        <n v="895334.1808410004"/>
        <n v="4438228.7094681617"/>
        <n v="3047981.0490702409"/>
        <n v="863668.37477375974"/>
        <n v="5442161.1283359984"/>
        <n v="2918369.5223169592"/>
        <n v="200885.57064676026"/>
        <n v="82797.069927040095"/>
        <n v="19302798.315024991"/>
        <n v="252136.9471297602"/>
        <n v="1462193.6609440006"/>
        <n v="3623850.5797939608"/>
        <n v="76779.97646400005"/>
        <n v="6908797.7660646392"/>
        <n v="155451.04081984016"/>
        <n v="22673619.278469756"/>
        <n v="4440029.7081888402"/>
        <n v="2663407.6800250011"/>
        <n v="3495724.2428473611"/>
        <n v="11201454.455934756"/>
        <n v="23933417.324912645"/>
        <n v="2855828.2544641607"/>
        <n v="1273851.2739600406"/>
        <n v="2411078.5241190405"/>
        <n v="42374.798881960101"/>
        <n v="2823609.7295999988"/>
        <n v="3768853.8002329594"/>
        <n v="765173.56656399951"/>
        <n v="1265811.3068558392"/>
        <n v="1925562.5314329602"/>
        <n v="2782051.1978832409"/>
        <n v="4309133.2943630405"/>
        <n v="24496936.515844002"/>
        <n v="4290793.2449290007"/>
        <n v="2833369.614034561"/>
        <n v="1623641.7052839994"/>
        <n v="21067237.088835992"/>
        <n v="1484242.2197070392"/>
        <n v="333847.29314304003"/>
        <n v="2168640.2950041601"/>
        <n v="2784272.6809960003"/>
        <n v="11747202.372528639"/>
        <n v="570230.9826049601"/>
        <n v="16165602.298608996"/>
        <n v="3710549.2448179605"/>
        <n v="1337755.4823504407"/>
        <n v="737883.06160144031"/>
        <n v="30238.775449000088"/>
        <n v="2570781.2472633603"/>
        <n v="507.06032399998082"/>
        <n v="2842342.4312550407"/>
        <n v="2676462.6257040408"/>
        <n v="11259466.150963839"/>
        <n v="500130.14272144018"/>
        <n v="15864.762789160071"/>
        <n v="2345367.2812646409"/>
        <n v="1137914.5996686406"/>
        <n v="786706.55643904035"/>
        <n v="635339.39589124022"/>
        <n v="626499.16128899972"/>
        <n v="165392.36387715966"/>
        <n v="2991617.1694926396"/>
        <n v="24352156.291932158"/>
        <n v="4216642.1176729612"/>
        <n v="9891779.8143999968"/>
        <n v="6229841.2812249986"/>
        <n v="18866513.473599996"/>
        <n v="1189105.6287054394"/>
        <n v="1438140.6006250009"/>
        <n v="4390666.795507241"/>
        <n v="18020208.384466559"/>
        <n v="21055015.024335355"/>
        <n v="2889682.4487235607"/>
        <n v="1343370.4762899596"/>
        <n v="2604285.8883999991"/>
        <n v="95364.851343999937"/>
        <n v="2615812.6122867605"/>
        <n v="1167424.4968656392"/>
        <n v="967283.65863364027"/>
        <n v="4903.9487952400277"/>
        <n v="176041.67015824022"/>
        <n v="638146.62374463992"/>
        <n v="1533309.6210534396"/>
        <n v="1812703.5601422407"/>
        <n v="1866887.1817446405"/>
        <n v="46483.359999999964"/>
        <n v="33081.280182760049"/>
        <n v="2932850.7932262411"/>
        <n v="2454694.9086115607"/>
        <n v="1542157.1476304405"/>
        <n v="1531661.1856089991"/>
        <n v="3155858.4514969611"/>
        <n v="1457367.0904531607"/>
        <n v="14255401.530182756"/>
        <n v="17839776.848656002"/>
        <n v="3860812.3610250009"/>
        <n v="26137.253568040007"/>
        <n v="632839.02393923968"/>
        <n v="4296311.6318211611"/>
        <n v="5138970.7181280376"/>
        <n v="546353.36631184013"/>
        <n v="436067.93359935965"/>
        <n v="1392203.6549222404"/>
        <n v="1436544.1559046404"/>
        <n v="892365.51180099975"/>
        <n v="5045818.7640999975"/>
        <n v="2578562.8087321594"/>
        <n v="4293551.9950854396"/>
        <n v="183745.96633599995"/>
        <n v="5454593.8812518381"/>
        <n v="19145.482035839912"/>
        <n v="2096691.8368176392"/>
        <n v="8710.7128934400153"/>
        <n v="388512.86286400026"/>
        <n v="981270.92551743973"/>
        <n v="3902.0011559999866"/>
        <n v="2122527.3065881608"/>
        <n v="4145848.1815873613"/>
        <n v="4024736.5256851614"/>
        <n v="3727605.5791206402"/>
        <n v="2851329.4337440007"/>
        <n v="1342379.9127654408"/>
        <n v="3947638.0914489604"/>
        <n v="1828874.8648810005"/>
        <n v="3318765.775504001"/>
        <n v="2138075.6306560012"/>
        <n v="32272.972750239995"/>
        <n v="2237816.7372355596"/>
        <n v="2761305.3821497597"/>
        <n v="4246773.8172080414"/>
        <n v="585049.06322499958"/>
        <n v="153358.07881216018"/>
        <n v="2251782.3528359989"/>
        <n v="4968348.2740326412"/>
        <n v="464660.35559999978"/>
        <n v="20352203.031890556"/>
        <n v="602862.17936400033"/>
        <n v="1414287.0206440007"/>
        <n v="1066624.2006250003"/>
        <n v="3749124.4737433605"/>
        <n v="530371.36675599939"/>
        <n v="508641.40248100035"/>
        <n v="12992578.848483996"/>
        <n v="3978499.3702297602"/>
        <n v="19661320.85023744"/>
        <n v="3304226.6961102402"/>
        <n v="3333336.7717518406"/>
        <n v="1215386.3009593601"/>
        <n v="1087352.5886440005"/>
        <n v="14629873.779643241"/>
        <n v="4277012.7928360002"/>
        <n v="28333815.865123227"/>
        <n v="496034.54592783999"/>
        <n v="317403.78499600023"/>
        <n v="21811.863494559999"/>
        <n v="727624.35408100043"/>
        <n v="3887021.2318090005"/>
        <n v="877781.23524004023"/>
        <n v="439908.52153600042"/>
        <n v="245494.88105536028"/>
        <n v="469209.9301209994"/>
        <n v="12538.087096960058"/>
        <n v="1287413.3758777604"/>
        <n v="5111838.8310937593"/>
        <n v="63064.167425640131"/>
        <n v="24057351.443104364"/>
        <n v="3475835.2266246411"/>
        <n v="9362973.322485758"/>
        <n v="2916909.4299744405"/>
        <n v="535231.24402499967"/>
        <n v="644545.00062735984"/>
        <n v="857933.50500900054"/>
        <n v="2291923.4880999997"/>
        <n v="1238036.7542410006"/>
        <n v="356817.22602724016"/>
        <n v="2310827.4437683607"/>
        <n v="11170279.449930241"/>
        <n v="673732.6676688398"/>
        <n v="5687158.4779969612"/>
        <n v="4935752.7163491603"/>
        <n v="6961398.3502944391"/>
        <n v="14839441.758240156"/>
        <n v="7483797.3364089988"/>
        <n v="2027852.8967289987"/>
        <n v="1710211.1087001609"/>
        <n v="1745216.4332089603"/>
        <n v="4582451.7798224408"/>
        <n v="2775392.0680206404"/>
        <n v="2058990.2406912402"/>
        <n v="4257757.396235561"/>
        <n v="5075774.6907039993"/>
        <n v="843196.6526547604"/>
        <n v="15471849.537699837"/>
        <n v="80514.062500000131"/>
        <n v="634959.40412355959"/>
        <n v="4233064.2914574407"/>
        <n v="36722.516813439928"/>
        <n v="329520.54390544031"/>
        <n v="3937062.3388902405"/>
        <n v="2740011.4688040009"/>
        <n v="855027.55432899937"/>
        <n v="416937.27156623988"/>
        <n v="944684.46982143936"/>
        <n v="10161630.203453438"/>
        <n v="540463.7543737602"/>
        <n v="376979.79057424015"/>
        <n v="616377.92748676019"/>
        <n v="4281535.6686438397"/>
        <n v="444335.56222500035"/>
        <n v="3509784.9273640001"/>
        <n v="26352.976895999931"/>
        <n v="3755939.3502051607"/>
        <n v="3082952.3332224414"/>
        <n v="8785428.7877017558"/>
        <n v="939976.78657600028"/>
        <n v="8666.2694118399813"/>
        <n v="1125166.3775299604"/>
        <n v="5601741.2932800408"/>
        <n v="13555318.407323042"/>
        <n v="282869.741025"/>
        <n v="3006278.8221337609"/>
        <n v="301844.9749776402"/>
        <n v="9925312.5192729551"/>
        <n v="1910149.54905856"/>
        <n v="279339.73267599981"/>
        <n v="226100.63040016012"/>
        <n v="24874045.047409963"/>
        <n v="1484823.1595022408"/>
        <n v="809307.14822500048"/>
        <n v="4736634.2571609998"/>
        <n v="1053793.4051713594"/>
        <n v="20884278.484624006"/>
        <n v="36707370.689456634"/>
        <n v="943853.83065796061"/>
        <n v="2879825.9700249988"/>
        <n v="262704.22219023958"/>
        <n v="6741816.4044006411"/>
        <n v="58033.002720159995"/>
        <n v="538157.80933775997"/>
        <n v="390174.62988816027"/>
        <n v="2226592.1993290004"/>
        <n v="323433.79391376011"/>
        <n v="2011498.8698382403"/>
        <n v="2030428.9247334406"/>
        <n v="4000729.6332697608"/>
        <n v="14808680.182743039"/>
        <n v="814877.4002713596"/>
        <n v="125377.17866495978"/>
        <n v="6279795.4263039986"/>
        <n v="7938.4536039999921"/>
        <n v="140919.15366399987"/>
        <n v="456849.19119844015"/>
        <n v="2891946.4876417606"/>
        <n v="2367853.1210890012"/>
        <n v="17044566.746243566"/>
        <n v="2514813.654508959"/>
        <n v="2359664.0399520406"/>
        <n v="1773476.0276486406"/>
        <n v="29092.078096000103"/>
        <n v="4768566.6535430402"/>
        <n v="4448451.2918790411"/>
        <n v="4596715.4176230412"/>
        <n v="229049.3452809999"/>
        <n v="10400728.200256001"/>
        <n v="1565394.8395747601"/>
        <n v="125546.06389504006"/>
        <n v="1073511.4988160005"/>
        <n v="3715681.0831440403"/>
        <n v="991000.73829604033"/>
        <n v="727217.69622435968"/>
        <n v="2294662.0605216408"/>
        <n v="3884396.3551238403"/>
        <n v="269129.99075076019"/>
        <n v="3162959.0978410007"/>
        <n v="2051354.3850250002"/>
        <n v="11393911.136974242"/>
        <n v="2742216.1069104406"/>
        <n v="365620.48782336031"/>
        <n v="3198582.0177640002"/>
        <n v="9461018.0887782369"/>
        <n v="5135952.5176959988"/>
        <n v="12050354.135043997"/>
        <n v="726082.59018303931"/>
        <n v="86141.428201959934"/>
        <n v="3056453.5873665586"/>
        <n v="2613659.395778561"/>
        <n v="1837889.9533440003"/>
        <n v="8220.686224000021"/>
        <n v="384904.10116095981"/>
        <n v="12868084.193405442"/>
        <n v="1465415.8075009605"/>
        <n v="1924900.9584639997"/>
        <n v="1828230.1169443594"/>
        <n v="15808881.358274559"/>
        <n v="6495174.3843942406"/>
        <n v="51703589.375232644"/>
        <n v="53739.399669760147"/>
        <n v="6015678.4253439987"/>
        <n v="44315.302144000074"/>
        <n v="1420060.2289038391"/>
        <n v="1426414.594276"/>
        <n v="42826.06746915992"/>
        <n v="4321188.2585102413"/>
        <n v="2143920.8807395604"/>
        <n v="3863429.2584966407"/>
        <n v="122731.10890000011"/>
        <n v="5918097.4057959979"/>
        <n v="2860330.6215014406"/>
        <n v="2465137.3897153605"/>
        <n v="303.80490000001015"/>
        <n v="9691775.147714559"/>
        <n v="946442.95960900059"/>
        <n v="3051799.3635999984"/>
        <n v="1957103.0712250003"/>
        <n v="3679832.6875210009"/>
        <n v="1853523.774787239"/>
        <n v="6353422.3435201598"/>
        <n v="4067592.7613907605"/>
        <n v="4704809.1368718389"/>
        <n v="753983.79034176038"/>
        <n v="1614082.8407833606"/>
        <n v="52098.153800039974"/>
        <n v="218343.49580175985"/>
        <n v="775692.73104963975"/>
        <n v="7715052.8716825563"/>
        <n v="2200836.33766656"/>
        <n v="168111.15218495982"/>
        <n v="2034225.5746638405"/>
        <n v="3338200.8631353606"/>
        <n v="2896477.2252160008"/>
        <n v="1272348.8066433605"/>
        <n v="66796.195740160081"/>
        <n v="254146.85524804017"/>
        <n v="1140757.2902937606"/>
        <n v="50589.546209439897"/>
        <n v="2073617.8560384396"/>
        <n v="7774344.7543014409"/>
        <n v="2753252.5961318407"/>
        <n v="5744462.3324166378"/>
        <n v="158957.70302499976"/>
        <n v="2964863.8468840006"/>
        <n v="458651.03774884017"/>
        <n v="8675263.344399998"/>
        <n v="189498.27859599987"/>
        <n v="1793036.1558490002"/>
        <n v="2032326.8064090007"/>
        <n v="51903.228199840065"/>
        <n v="243941.5563393599"/>
        <n v="3136962.4040678414"/>
        <n v="4832753.2745857611"/>
        <n v="569870.99040399957"/>
        <n v="2498702.2745665605"/>
        <n v="44487101.786171041"/>
        <n v="2664802.8920217599"/>
        <n v="3971485.399593961"/>
        <n v="2443529.2113126386"/>
        <n v="323162.68867599964"/>
        <n v="1468641.5003750403"/>
        <n v="7575144.2808040017"/>
        <n v="290713.77836943965"/>
        <n v="5504466.7455999972"/>
        <n v="888595.80959295935"/>
        <n v="527812.42104900046"/>
        <n v="205085.07791424022"/>
        <n v="28058056.446607359"/>
        <n v="2519795.582904961"/>
        <n v="4126890.6756250006"/>
        <n v="3563268.5813088408"/>
        <n v="8550211.0967353601"/>
        <n v="1426984.1057473605"/>
        <n v="2969451.3255321607"/>
        <n v="2534613.6502090008"/>
        <n v="60417.345040360051"/>
        <n v="214847.08225600029"/>
        <n v="1951518.4754497604"/>
        <n v="12241.652164000063"/>
        <n v="10.302816039997637"/>
        <n v="952931.2971240005"/>
        <n v="1340285.4978489997"/>
        <n v="3816460.7506369604"/>
        <n v="6246470.4984359974"/>
        <n v="2208745.2597510405"/>
        <n v="2566512.9371560002"/>
        <n v="2210724.7067203606"/>
        <n v="3900158.9139240012"/>
        <n v="2957169.2960208394"/>
        <n v="18133439.115573753"/>
        <n v="1042886.2035239997"/>
        <n v="66673.023805439865"/>
        <n v="2511347.6206182414"/>
        <n v="2099.5640409999919"/>
        <n v="664320.19541056023"/>
        <n v="41261598.912768625"/>
        <n v="3251189.8047513613"/>
        <n v="1385926.0387129604"/>
        <n v="2471413.5173290009"/>
        <n v="1895454.880727039"/>
        <n v="24309.923788960092"/>
        <n v="74946.180169000087"/>
        <n v="12105887.556422556"/>
        <n v="312651.85374783981"/>
        <n v="2374004.2410241603"/>
        <n v="48913.86875904011"/>
        <n v="788.64365584000757"/>
        <n v="208719.23216400016"/>
        <n v="2056396.1521959992"/>
        <n v="4051495.0756227607"/>
        <n v="3936116.327639041"/>
        <n v="4525618.8734400412"/>
        <n v="2643885.1056078407"/>
        <n v="934819.80657664035"/>
        <n v="2223894.5640198393"/>
        <n v="1865068.2056250004"/>
        <n v="4494511.9366969606"/>
        <n v="4208442.999601"/>
        <n v="773768.28888100048"/>
        <n v="113130.11164324009"/>
        <n v="8337398.6869891565"/>
        <n v="1179480.7095210005"/>
        <n v="3510678.2413441609"/>
        <n v="784346.16494224034"/>
        <n v="181469.86565183999"/>
        <n v="3934420.6171987606"/>
        <n v="1255880.1803923603"/>
        <n v="6114057.3662439995"/>
        <n v="1648095.1964985607"/>
        <n v="1236555.5648270405"/>
        <n v="3686584.3223040011"/>
        <n v="6825051.7504000003"/>
        <n v="348625.77038115956"/>
        <n v="54358.549460640133"/>
        <n v="4030081.143038441"/>
        <n v="4443841.073764002"/>
        <n v="2630136.635484159"/>
        <n v="3169218.8529000003"/>
        <n v="864111.53977600043"/>
        <n v="212385.30326784009"/>
        <n v="4809363.0366759971"/>
        <n v="1618555.4328451601"/>
        <n v="1004301.0147632401"/>
        <n v="2770163.4474086398"/>
        <n v="1025765.8656010004"/>
        <n v="4519955.0875459611"/>
        <n v="25999.24055184007"/>
        <n v="796946.49878595944"/>
        <n v="87853.078560040158"/>
        <n v="666492.63210000016"/>
        <n v="1023935.1338502399"/>
        <n v="2481140.3667649594"/>
        <n v="1128901.1500057594"/>
        <n v="4449456.9843769614"/>
        <n v="483323.06196736044"/>
        <n v="3493235.0127920411"/>
        <n v="120409.69400100014"/>
        <n v="274434.95731715969"/>
        <n v="346551.67754496034"/>
        <n v="1398495.4564000003"/>
        <n v="2227867.894899359"/>
        <n v="6617.3018702400423"/>
        <n v="2402814.9703225605"/>
        <n v="2492391.5703610005"/>
        <n v="30470.774657440084"/>
        <n v="1619162.0863690004"/>
        <n v="14854834.514808998"/>
        <n v="4040781.0166963609"/>
        <n v="445794.17875523976"/>
        <n v="3942348.4420110406"/>
        <n v="4360027.9726240011"/>
        <n v="2075535.811584"/>
        <n v="176600.81712100023"/>
        <n v="1756920.0287299592"/>
        <n v="8515203.7259568367"/>
        <n v="151611.95612643988"/>
        <n v="145962.20249999978"/>
        <n v="248804.83185156024"/>
        <n v="5757235.531775998"/>
        <n v="145128.08346624012"/>
        <n v="2768740.9173715613"/>
        <n v="12161548.645217435"/>
        <n v="2496597.8199187606"/>
        <n v="3311492.2462003613"/>
        <n v="22806.255102759918"/>
        <n v="680699.91206116031"/>
        <n v="1519093.2252250009"/>
        <n v="977789.11975684052"/>
        <n v="1296494.6732238403"/>
        <n v="3490746.6693160012"/>
        <n v="235051.9838265602"/>
        <n v="1990778.2093603606"/>
        <n v="2304758.7757062404"/>
        <n v="2774597.7995137596"/>
        <n v="2637393.5392291606"/>
        <n v="612872.28475455951"/>
        <n v="644927.84947600053"/>
        <n v="881080.34281743946"/>
        <n v="6659091.728066558"/>
        <n v="29255550.145600002"/>
        <n v="731035.9440409604"/>
        <n v="3766.6205798400119"/>
        <n v="4215663.0912640002"/>
        <n v="12791769.988610556"/>
        <n v="3145557.6391839986"/>
        <n v="1278363.9953857604"/>
        <n v="18681883.098319359"/>
        <n v="14371271.574915996"/>
        <n v="366943.7237774395"/>
        <n v="43287404.291308954"/>
        <n v="638527.56787264021"/>
        <n v="447002.4255897603"/>
        <n v="1157887.9067040002"/>
        <n v="191824.02771983983"/>
        <n v="292151.49250815966"/>
        <n v="17643469.370569006"/>
        <n v="1992657.4728710405"/>
        <n v="592567.40665600018"/>
        <n v="57507.493171840091"/>
        <n v="4493501.1649439996"/>
        <n v="3303360.0482190396"/>
        <n v="1749.4310064399976"/>
        <n v="2849.7660422400231"/>
        <n v="3532272.9121296387"/>
        <n v="121799.88320256012"/>
        <n v="758615.9154073603"/>
        <n v="4611001.21990564"/>
        <n v="654588.1159824403"/>
        <n v="1780576.3894297604"/>
        <n v="324950.16193600011"/>
        <n v="48808.474216959927"/>
        <n v="4177473.2512142388"/>
        <n v="4167567.0974440007"/>
        <n v="5457704.2859290009"/>
        <n v="368848.27130944026"/>
        <n v="21300130.114600953"/>
        <n v="1939709.1089433595"/>
        <n v="931786.32856463955"/>
        <n v="18429498.692864634"/>
        <n v="3152646.6942163594"/>
        <n v="1354195.8280806399"/>
        <n v="2524024.8835240011"/>
        <n v="814105.95019524032"/>
        <n v="25200528.512163844"/>
        <n v="851337.6442561599"/>
        <n v="625445.62054143939"/>
        <n v="3054959.3474736409"/>
        <n v="7505670.0680448413"/>
        <n v="1033873.6988976402"/>
        <n v="1731171.7476000006"/>
        <n v="913877.87612415978"/>
        <n v="274684.7931744401"/>
        <n v="868625.49120063963"/>
        <n v="450570.65551936027"/>
        <n v="304043.72448256018"/>
        <n v="10821458.94912196"/>
        <n v="242627.9632998399"/>
        <n v="2819936.9855822413"/>
        <n v="4722154.9947040007"/>
        <n v="1212452.040995999"/>
        <n v="1305607.8874240008"/>
        <n v="17017090.231541753"/>
        <n v="117489.76471683974"/>
        <n v="4058579.3147905609"/>
        <n v="841974.34439056041"/>
        <n v="13141.595914240052"/>
        <n v="3366584.982415359"/>
        <n v="2921.2944009999978"/>
        <n v="4350695.9665568378"/>
        <n v="1769.430573160013"/>
        <n v="3274381.4494350385"/>
        <n v="1133657.2130755608"/>
        <n v="955532.83818496042"/>
        <n v="5750847.1589377597"/>
        <n v="3815529.3422440006"/>
        <n v="1447164.2487459593"/>
        <n v="2985535.4280480412"/>
        <n v="21819489.109048951"/>
        <n v="482397.75776196044"/>
        <n v="1822832.65517824"/>
        <n v="536555.07800064026"/>
        <n v="715183.45749904017"/>
        <n v="34709.478503039958"/>
        <n v="28865.39836324003"/>
        <n v="20690002.126776952"/>
        <n v="103063.34281104009"/>
        <n v="1233595.8457369606"/>
        <n v="576280.17881344038"/>
        <n v="1507041.043456"/>
        <n v="2320233.2886534389"/>
        <n v="617423.80647424015"/>
        <n v="80756.794670759758"/>
        <n v="1583774.9307534404"/>
        <n v="924548.40238336043"/>
        <n v="2057079.9469057608"/>
        <n v="5193449.9309616387"/>
        <n v="4323956.7610387607"/>
        <n v="4174752.0548410001"/>
        <n v="3542290.6230867589"/>
        <n v="1513586.9099526398"/>
        <n v="267503.49461475975"/>
        <n v="13841161.86578944"/>
        <n v="2788718.3069593608"/>
        <n v="1749867.0388851592"/>
        <n v="83427.390243999849"/>
        <n v="5582847.4680249989"/>
        <n v="7113292.2561153583"/>
        <n v="435189.04896995996"/>
        <n v="102210.13609024009"/>
        <n v="244835.55063396029"/>
        <n v="663931.63239999954"/>
        <n v="5184350.114122238"/>
        <n v="3418.8812294399945"/>
        <n v="282161.96619663981"/>
        <n v="459230.1232910399"/>
        <n v="3982107.2542752409"/>
        <n v="281001.76921600022"/>
        <n v="472277.92573504028"/>
        <n v="580330.70787136036"/>
        <n v="791437.97838400025"/>
        <n v="33067047.256341152"/>
        <n v="2515569.8286030409"/>
        <n v="24102.748800360096"/>
        <n v="3738818.2412857609"/>
        <n v="3705420.9528090004"/>
        <n v="249231.39166863982"/>
        <n v="1706107.2373441593"/>
        <n v="2271808.5915039997"/>
        <n v="9716664.0220609568"/>
        <n v="118110.44358400017"/>
        <n v="468624.5841945603"/>
        <n v="3054126.0321936393"/>
        <n v="2141273.8148046392"/>
        <n v="18415.575615999926"/>
        <n v="1256838.3037439995"/>
        <n v="1102179.5632867592"/>
        <n v="3777539.7557923612"/>
        <n v="2444274.5919897608"/>
        <n v="800516.72065599984"/>
        <n v="3754282.9094478404"/>
        <n v="1527310.3923360002"/>
        <n v="765590.70038416027"/>
        <n v="86281.425169000184"/>
        <n v="1406380.1562810002"/>
        <n v="93873.116323840077"/>
        <n v="16407425.169663997"/>
        <n v="3578366.2056490006"/>
        <n v="490757.41246464028"/>
        <n v="6400499.254272637"/>
        <n v="4116077.3198192408"/>
        <n v="4870.6161840400018"/>
        <n v="378323.40639999992"/>
        <n v="1461617.1654969596"/>
        <n v="261584.7849529603"/>
        <n v="1572066.0969843606"/>
        <n v="16122799.520784356"/>
        <n v="3825940.6944014407"/>
        <n v="3894901.1813401603"/>
        <n v="4173005.6922009606"/>
        <n v="5946.5073049599505"/>
        <n v="6086.7771168400122"/>
        <n v="7191639.3214182397"/>
        <n v="3341.4642691599693"/>
        <n v="9559573.5247360021"/>
        <n v="13476989.894403996"/>
        <n v="3728526.1940966411"/>
        <n v="4003393.5194432405"/>
        <n v="2733402.87396036"/>
        <n v="434311.05091983965"/>
        <n v="598733.6313294404"/>
        <n v="1679009.5267560002"/>
        <n v="111345.67922500012"/>
        <n v="5404947.9811993586"/>
        <n v="992326.7763360003"/>
        <n v="17459374.20461056"/>
        <n v="198.83820100000318"/>
        <n v="442244.9502249998"/>
        <n v="38269.531875999899"/>
        <n v="278636.39074403961"/>
        <n v="33811.85440000004"/>
        <n v="13393.432900000003"/>
        <n v="497912.00338943995"/>
        <n v="3389487.9315584409"/>
        <n v="4032754.7815840011"/>
        <n v="3174811.2400000007"/>
        <n v="43656.759364000005"/>
        <n v="537530.91722500033"/>
        <n v="24615712.231221754"/>
        <n v="3061945.6250905609"/>
        <n v="409234.76945315971"/>
        <n v="3939704.9471610007"/>
        <n v="2734816.2979839989"/>
        <n v="845643.92892100033"/>
        <n v="2797620.1978374408"/>
        <n v="4097188.0804614411"/>
        <n v="134984.52352575996"/>
        <n v="2848276.6087824395"/>
        <n v="1449.3096720400163"/>
        <n v="2202812.2383187609"/>
        <n v="58676.341823999988"/>
        <n v="13759.290000000043"/>
        <n v="3328476.2266854406"/>
        <n v="1366620.8534553598"/>
        <n v="3181933.1642467608"/>
        <n v="1199291.7568352397"/>
        <n v="670848.1444302405"/>
        <n v="6686609.8791039977"/>
        <n v="1717183.8030649608"/>
        <n v="7407494.1209094413"/>
        <n v="1734677.5995265606"/>
        <n v="854237.32310016023"/>
        <n v="3756863.4571690005"/>
        <n v="7953582.1879321579"/>
        <n v="4550132.6748159993"/>
        <n v="11659.421249440069"/>
        <n v="10795192.330574436"/>
        <n v="220839.46814735982"/>
        <n v="5983.3319040000488"/>
        <n v="1189625.6174401604"/>
        <n v="2526140.8637024402"/>
        <n v="248567.0592249996"/>
        <n v="1583174.9437518399"/>
        <n v="12348007.650318239"/>
        <n v="6662528.3939187611"/>
        <n v="2268514.3308174405"/>
        <n v="3596020.4400697611"/>
        <n v="13980222.700984959"/>
        <n v="4183893.5206662407"/>
        <n v="76647.91583295996"/>
        <n v="17896064.179876"/>
        <n v="120872.20382224013"/>
        <n v="1654940.2234470407"/>
        <n v="450250.66245184001"/>
        <n v="4307359.0445568403"/>
        <n v="37584.413689000074"/>
        <n v="4255010.1716097603"/>
        <n v="1941.4598440000311"/>
        <n v="2722406.280806561"/>
        <n v="1862.5957008399957"/>
        <n v="3236799.6706766407"/>
        <n v="693947.31122500054"/>
        <n v="2336488.3365177587"/>
        <n v="4608142.2862905608"/>
        <n v="4156700.546881441"/>
        <n v="2587889.9508640007"/>
        <n v="186241.96211776009"/>
        <n v="308200.40496399987"/>
        <n v="2188999.5519182403"/>
        <n v="395181.20886336017"/>
        <n v="327993.53693184035"/>
        <n v="226734.2500224401"/>
        <n v="1353201.2806752406"/>
        <n v="197912.51997696012"/>
        <n v="22200563.561406761"/>
        <n v="3616249.9027360007"/>
        <n v="3974139.5333953612"/>
        <n v="2835611.4884707611"/>
        <n v="28653675.444403842"/>
        <n v="32056477.480335992"/>
        <n v="129656.59817795987"/>
        <n v="1285362.3061392396"/>
        <n v="12249939.800073955"/>
        <n v="1553159.9995705592"/>
        <n v="53091566.668815985"/>
        <n v="2822173.5405427604"/>
        <n v="4455076.4413070418"/>
        <n v="33969.217694759885"/>
        <n v="587087.87811555958"/>
        <n v="3915009.9179545576"/>
        <n v="123665.8809145601"/>
        <n v="1393212.4304736401"/>
        <n v="553264.91959684039"/>
        <n v="12896760.534435997"/>
        <n v="1161.1056250000186"/>
        <n v="364011.91555600037"/>
        <n v="1234545.4322009992"/>
        <n v="10992969.942999037"/>
        <n v="2814666.552730239"/>
        <n v="15804.764088999911"/>
        <n v="3098501.1855359995"/>
        <n v="2971746.3947251602"/>
        <n v="21685.802121000059"/>
        <n v="45307960.29971344"/>
        <n v="444017.79133155983"/>
        <n v="3099340.5324313608"/>
        <n v="13098388.593564158"/>
        <n v="37.349209960002817"/>
        <n v="20908.523764840069"/>
        <n v="2244510.9518286409"/>
        <n v="4486046.8448409997"/>
        <n v="2978636.9217798403"/>
        <n v="1559805.1629465593"/>
        <n v="501677.55726399989"/>
        <n v="466803.23290000035"/>
        <n v="1815648.4515999989"/>
        <n v="6631630.3181030387"/>
        <n v="431995.70279044023"/>
        <n v="1311701.0951430406"/>
        <n v="1208057.3003955598"/>
        <n v="1037453.8806030398"/>
        <n v="10352.696203239999"/>
        <n v="6804195.0386190377"/>
        <n v="418658.69107455987"/>
        <n v="3240734.4416159992"/>
        <n v="3862492.1359417583"/>
        <n v="19956.87385344008"/>
        <n v="2959459.6148640001"/>
        <n v="3850353.636931241"/>
        <n v="180903.05692899981"/>
        <n v="20945176.028100003"/>
        <n v="10276562.498980839"/>
        <n v="3579983.3767233589"/>
        <n v="25663879.798208997"/>
        <n v="5542.8620601599578"/>
        <n v="4260505.5074406406"/>
        <n v="423287.90699364035"/>
        <n v="54247.440756639837"/>
        <n v="479297.0130438396"/>
        <n v="1430167.2428160005"/>
        <n v="135159.75782464008"/>
        <n v="1177517.5341710397"/>
        <n v="627931.35820944037"/>
        <n v="28326728.265796002"/>
        <n v="1855986.6237160007"/>
        <n v="13771892.102499997"/>
        <n v="2287893.4161465596"/>
        <n v="4699034.276895361"/>
        <n v="1970164.8249753609"/>
        <n v="2128351.2787690004"/>
        <n v="16896456.880900007"/>
        <n v="1402658.8669209999"/>
        <n v="4545470.0513166403"/>
        <n v="3216807.2541159992"/>
        <n v="317885.55001955997"/>
        <n v="302577.00490000017"/>
        <n v="1665234.3612481605"/>
        <n v="1292921.8173158399"/>
        <n v="272595.0929209601"/>
        <n v="12753697.997823996"/>
        <n v="5782824.4863001574"/>
        <n v="216480.82562499965"/>
        <n v="2923736.1233209614"/>
        <n v="7531228.5943105565"/>
        <n v="12763210.67604496"/>
        <n v="8100.3960048400641"/>
        <n v="1078542.0684294391"/>
        <n v="1826430.07644304"/>
        <n v="4502985.0077664414"/>
        <n v="3071273.0740230405"/>
        <n v="35491320.119664632"/>
        <n v="2149774.1100366409"/>
        <n v="1051061.2852838396"/>
        <n v="3790491.2562585608"/>
        <n v="58791.894876160077"/>
        <n v="10340693.046747038"/>
        <n v="4551149.7956377603"/>
        <n v="1779940.2127359994"/>
        <n v="6081175.7280159974"/>
        <n v="5058.2535379599994"/>
        <n v="187763.2758355597"/>
        <n v="4862070.8641081583"/>
        <n v="17727468.159999996"/>
        <n v="1727042.7888999991"/>
        <n v="1683571.1256249992"/>
        <n v="2919184.1078440002"/>
        <n v="2398688.5129000004"/>
        <n v="406987.3475713603"/>
        <n v="410087.05670416"/>
        <n v="2433876.4398499602"/>
        <n v="3540681.9889000002"/>
        <n v="3108724.7224377608"/>
        <n v="1209521.3273497592"/>
        <n v="749365.85054464045"/>
        <n v="712933.00183296029"/>
        <n v="78129.641482239924"/>
        <n v="2951122.6888422407"/>
        <n v="1723544.6645145591"/>
        <n v="1607322.9254457601"/>
        <n v="1934149.4031689989"/>
        <n v="2346676.5552595593"/>
        <n v="5742.9115239999546"/>
        <n v="4191092.5317696379"/>
        <n v="2426905.3464678391"/>
        <n v="683999.79303184024"/>
        <n v="755140.49173924036"/>
        <n v="3173961.7345945598"/>
        <n v="522986.41968400014"/>
        <n v="1493991.8662681591"/>
        <n v="118863.04313103987"/>
        <n v="4159415.854653161"/>
        <n v="3593495.7468432402"/>
        <n v="23544147.618253443"/>
        <n v="485771.92030755978"/>
        <n v="16493839.285616636"/>
        <n v="26555189.906659842"/>
        <n v="54669.454225000132"/>
        <n v="399377.73893956013"/>
        <n v="377797.81868676015"/>
        <n v="997163.61412863946"/>
        <n v="2620121.7050410002"/>
        <n v="81515.389081000001"/>
        <n v="114027.64732804008"/>
        <n v="544034.87760383997"/>
        <n v="2652552.9395560008"/>
        <n v="509591.53090624034"/>
        <n v="4379512.9932579612"/>
        <n v="3075942.1179649606"/>
        <n v="2550840.2082249993"/>
        <n v="8341244.0658894405"/>
        <n v="2866283.5373040391"/>
        <n v="1932297.9410694395"/>
        <n v="4219376.9301888403"/>
        <n v="1899780.3569550407"/>
        <n v="5947287.9299184401"/>
        <n v="46874.068617640136"/>
        <n v="1149306.6400718405"/>
        <n v="5039838.2177305603"/>
        <n v="3810328.9856409589"/>
        <n v="3228759.765625"/>
        <n v="2960279.9145529605"/>
        <n v="46586.214914560042"/>
        <n v="2806536.2739840006"/>
        <n v="1013183.9701561593"/>
        <n v="1839695.6307744409"/>
        <n v="1985145.7383040006"/>
        <n v="11019475.937952161"/>
        <n v="711809.10386884026"/>
        <n v="2936596.3224999988"/>
        <n v="22953466.363701761"/>
        <n v="3826873.3726081606"/>
        <n v="18292557.920399997"/>
        <n v="4303606.676584959"/>
        <n v="3357692.6918406403"/>
        <n v="3247929.8861619597"/>
        <n v="1230639.6729640001"/>
        <n v="4085449.9455001587"/>
        <n v="6094317.7443558369"/>
        <n v="2674284.5849760002"/>
        <n v="2861776.4856979591"/>
        <n v="11322107.847555995"/>
        <n v="168306.70350400015"/>
        <n v="661763.37693455955"/>
        <n v="10703510.510883998"/>
        <n v="2685183.6544090007"/>
        <n v="4288035.3813518398"/>
        <n v="11099185.423935996"/>
        <n v="4989146.7561440375"/>
        <n v="1155023.9381761604"/>
        <n v="803328.59379600047"/>
        <n v="29466.194311839878"/>
        <n v="9083939.2090147585"/>
        <n v="6402.4322310400439"/>
        <n v="3910685.0180430408"/>
        <n v="12583076.210074238"/>
        <n v="264316.08404224023"/>
        <n v="1303542.3692928392"/>
        <n v="30703.660445160083"/>
        <n v="51190.329507839888"/>
        <n v="296485.91282703954"/>
        <n v="2024740.5991824407"/>
        <n v="21807050.719203997"/>
        <n v="4332267.5881000012"/>
        <n v="19892269.005624991"/>
        <n v="108100.23379599974"/>
        <n v="2241802.4802249996"/>
        <n v="65086.520544360101"/>
        <n v="3426360.9282662403"/>
        <n v="5175258.276496361"/>
        <n v="6213234.2284960002"/>
        <n v="66109.665924000088"/>
        <n v="3528164.9122810005"/>
        <n v="31407.637284000073"/>
        <n v="1246410.1394707591"/>
        <n v="1032520.1769000002"/>
        <n v="251.5395999999896"/>
        <n v="1894278.2130528407"/>
        <n v="336435.96096100018"/>
        <n v="17281779.722496003"/>
        <n v="5827741.6899265591"/>
        <n v="3208115.1530894409"/>
        <n v="132065.08373776"/>
        <n v="5257372.0668160012"/>
        <n v="1227158.8039839999"/>
        <n v="1764620.5234560408"/>
        <n v="4314663.4584582392"/>
        <n v="338479.60409999994"/>
        <n v="64071.35437824011"/>
        <n v="311164.49116943986"/>
        <n v="8480268.1680999976"/>
        <n v="7681800.9278784385"/>
        <n v="26720132.399103999"/>
        <n v="625822.75522816041"/>
        <n v="18716432.140500642"/>
        <n v="1999509.1216"/>
        <n v="5661782.3024999974"/>
        <n v="41459.312563359847"/>
        <n v="911333.71104399988"/>
        <n v="1378098.9664851606"/>
        <n v="6638490.3511182405"/>
        <n v="1817443.1726256395"/>
        <n v="3034048.3899040013"/>
        <n v="121169.57207364"/>
        <n v="7414744.2488078382"/>
        <n v="1852360.1970073606"/>
        <n v="5160122.9453721577"/>
        <n v="34600556.833286434"/>
        <n v="73005.662259360004"/>
        <n v="3089970.5276934402"/>
        <n v="38624.119512040059"/>
        <n v="9724967.4061439987"/>
        <n v="3460955.7007873608"/>
        <n v="29147613.715608992"/>
        <n v="7949827.2401184393"/>
        <n v="6762577.3656193586"/>
        <n v="6971942.4047809606"/>
        <n v="81271.518658560119"/>
        <n v="10083.493555560004"/>
        <n v="128870.51741316018"/>
        <n v="21225.867480999943"/>
        <n v="1481579.7350425608"/>
        <n v="4365590.6884801611"/>
        <n v="4635744.8740839995"/>
        <n v="4210196.7608769583"/>
        <n v="38886.262416000056"/>
        <n v="11362469.27060644"/>
        <n v="45928528.68948099"/>
        <n v="734455.51321444032"/>
        <n v="696167.62319556053"/>
        <n v="212779.42291203971"/>
        <n v="9526664.9716761559"/>
        <n v="3165327.7531142407"/>
        <n v="3897529.6043424411"/>
        <n v="1921207.7866369598"/>
        <n v="1187654.01386116"/>
        <n v="10694799.300332157"/>
        <n v="862431.31211523933"/>
        <n v="1108280.4570010006"/>
        <n v="1470255.6766810005"/>
        <n v="906256.01983503997"/>
        <n v="2617966.7153742411"/>
        <n v="389045.84921316005"/>
        <n v="5386389.2829121612"/>
        <n v="2612888.6188262389"/>
        <n v="87317.886015999786"/>
        <n v="81651.576606760107"/>
        <n v="755883.48552335962"/>
        <n v="1704990.8970090004"/>
        <n v="219589.70881599982"/>
        <n v="554255.83066896035"/>
        <n v="354151.15123599971"/>
        <n v="272346.20942399994"/>
        <n v="431120.93360400025"/>
        <n v="3478318.2506250003"/>
        <n v="8123472.4491043594"/>
        <n v="621240.32334399945"/>
        <n v="3707984.6555238403"/>
        <n v="385199.9677670403"/>
        <n v="8249199.6681639962"/>
        <n v="261340.98071103962"/>
        <n v="556240.31255104032"/>
        <n v="386026.86167236033"/>
        <n v="3733670.4445326407"/>
        <n v="20466501.806467239"/>
        <n v="430247.05099684023"/>
        <n v="2741426.6002051593"/>
        <n v="1227687.0465081602"/>
        <n v="61.943196159996702"/>
        <n v="5567126.9945760006"/>
        <n v="27967.545225000042"/>
        <n v="528433.62190335942"/>
        <n v="21788399.783781156"/>
        <n v="15138449.145855995"/>
        <n v="632159.20312336029"/>
        <n v="24556288.467072047"/>
        <n v="3553221.2300010012"/>
        <n v="403596.43349776033"/>
        <n v="23282.914638760034"/>
        <n v="75311.166269440073"/>
        <n v="162888.11683600023"/>
        <n v="256164.74257984012"/>
        <n v="3746546.5857600407"/>
        <n v="16149544.607580161"/>
        <n v="21956545.454273436"/>
        <n v="3990082.9543686407"/>
        <n v="543404.57073604024"/>
        <n v="502015.32772416016"/>
        <n v="24893972.656996004"/>
        <n v="70508.836224999919"/>
        <n v="6828530.9720576387"/>
        <n v="1340837.5493811602"/>
        <n v="960746.55925824039"/>
        <n v="516881.62544703967"/>
        <n v="957671.26900624007"/>
        <n v="1054282.9183758404"/>
        <n v="9426.002073759968"/>
        <n v="2656892.1760057607"/>
        <n v="2322262.0666089999"/>
        <n v="6474828.3422785578"/>
        <n v="3776613.1092010005"/>
        <n v="1700893.297489"/>
        <n v="4200251.8607425615"/>
        <n v="2214686.2603968405"/>
        <n v="3824268.8872464406"/>
        <n v="3288854.7903999998"/>
        <n v="1067507.1993657593"/>
        <n v="587453.26702500018"/>
        <n v="1044246.5007024392"/>
        <n v="1947799.8444960006"/>
        <n v="10812.672256000078"/>
        <n v="1695687.3368473595"/>
        <n v="86673.008647840179"/>
        <n v="959441.79912100034"/>
        <n v="1660083.3027408405"/>
        <n v="1685918.38741264"/>
        <n v="18406639.767616004"/>
        <n v="5859931.7963161608"/>
        <n v="1032035.7429505598"/>
        <n v="1442935.2542617603"/>
        <n v="2726802.2583302408"/>
        <n v="841536.89355024009"/>
        <n v="4607118.816399998"/>
        <n v="1374415.3081411591"/>
        <n v="7163099.8310502395"/>
        <n v="1468063.7351142394"/>
        <n v="3774952.1154369605"/>
        <n v="2390446.237006241"/>
        <n v="2384273.8391683609"/>
        <n v="3839909.098105961"/>
        <n v="5963535.9180390388"/>
        <n v="3559855.7505639992"/>
        <n v="2192941.6008505602"/>
        <n v="2231844.7720959992"/>
        <n v="834223.56685055932"/>
        <n v="8457017.6922630407"/>
        <n v="172507.31559999974"/>
        <n v="757456.55427204038"/>
        <n v="277933.93539135985"/>
        <n v="1173703.1240256405"/>
        <n v="11751766.767224997"/>
        <n v="210548.27810916014"/>
        <n v="81896.016155039877"/>
        <n v="476535.35147715994"/>
        <n v="2669152.1325159995"/>
        <n v="2419356.2631840012"/>
        <n v="7007146.8807225572"/>
        <n v="3129047.5410499601"/>
        <n v="1119523.5520851603"/>
        <n v="13579842.613022439"/>
        <n v="930961.38065956032"/>
        <n v="3010070.9339713594"/>
        <n v="218966.15901923963"/>
        <n v="23848804.705166429"/>
        <n v="541443.13991524023"/>
        <n v="12094.764566440013"/>
        <n v="1159321.2208368403"/>
        <n v="534257.49541263934"/>
        <n v="3702858.1366734407"/>
        <n v="194163.96211215979"/>
        <n v="631780.16371600004"/>
        <n v="1136494.5842250006"/>
        <n v="3503197.252489001"/>
        <n v="825731.69172483985"/>
        <n v="3615343.2557113585"/>
        <n v="1043373.1771009605"/>
        <n v="1070260.5971559994"/>
        <n v="616003.64988099993"/>
        <n v="3193820.7695769602"/>
        <n v="8142459.9672001582"/>
        <n v="3265611.8556801612"/>
        <n v="23492486.140263043"/>
        <n v="9567809.5287937578"/>
        <n v="132238.41331600014"/>
        <n v="12564189.16"/>
        <n v="9346682.1765433587"/>
        <n v="3672173.4962305608"/>
        <n v="658517.64308099996"/>
        <n v="4909163.4158342378"/>
        <n v="332585.19680400024"/>
        <n v="2007723.4978105603"/>
        <n v="3813859.8115923605"/>
        <n v="1783495.0781953593"/>
        <n v="2335181.9081520401"/>
        <n v="42101.130447360105"/>
        <n v="661068.18972100026"/>
        <n v="1117610.9461094395"/>
        <n v="885282.64830916061"/>
        <n v="2999356.378225001"/>
        <n v="9297.1635152399267"/>
        <n v="3453527.9066890008"/>
        <n v="10931246.742540961"/>
        <n v="6035290.3798158402"/>
        <n v="1711952.9524224403"/>
        <n v="47742.949202560121"/>
        <n v="704684.0254611593"/>
        <n v="188547.70315264026"/>
        <n v="4559676.0614640405"/>
        <n v="362119.91169599962"/>
        <n v="1038810.6314643592"/>
        <n v="3795678.0625000009"/>
        <n v="985232.12884995923"/>
        <n v="1412137.2202224396"/>
        <n v="32119.593336360063"/>
        <n v="1435972.7397126399"/>
        <n v="2846834.1593409609"/>
        <n v="12801296.8521"/>
        <n v="603896.53282084037"/>
        <n v="2423500.4521921608"/>
        <n v="1001633.8668355602"/>
        <n v="2152981.0284159989"/>
        <n v="27083.877355240056"/>
        <n v="3963528.317665441"/>
        <n v="341864.26711056015"/>
        <n v="3500705.3626958407"/>
        <n v="4599570.8049210003"/>
        <n v="235466.59200099981"/>
        <n v="4347918.915688958"/>
        <n v="425579.83227903978"/>
        <n v="181105.90967716015"/>
        <n v="2622277.5812870408"/>
        <n v="142602.75533284017"/>
        <n v="2379427.8005523589"/>
        <n v="313396.86490595958"/>
        <n v="6835.7178265600396"/>
        <n v="57739576.045798428"/>
        <n v="2563616.6364480392"/>
        <n v="3061111.3574502398"/>
        <n v="4576752.5307571609"/>
        <n v="1241954.2248999996"/>
        <n v="21844376.527690239"/>
        <n v="874042.49752576032"/>
        <n v="5570269.3161072396"/>
        <n v="8558000.2648359966"/>
        <n v="4285278.4043539613"/>
        <n v="308465.16113296035"/>
        <n v="2248502.6492006406"/>
        <n v="12315274.924518758"/>
        <n v="11551772.10458404"/>
        <n v="455627.70000399993"/>
        <n v="2751043.5251290007"/>
        <n v="49994470.41005823"/>
        <n v="77658562.958172143"/>
        <n v="4585302.7342240019"/>
        <n v="90494.116341760004"/>
        <n v="297471.41360836028"/>
        <n v="10612219.672656035"/>
        <n v="146981.45121855979"/>
        <n v="111790.45746064011"/>
        <n v="4282522.3139353599"/>
        <n v="18463813.678115997"/>
        <n v="13683086.313103355"/>
        <n v="1668672.8331494404"/>
        <n v="1146453.3104953605"/>
        <n v="1547122.0244889604"/>
        <n v="1650903.2516750391"/>
        <n v="3089132.4506118395"/>
        <n v="64408.856521000111"/>
        <n v="3096996.7013779609"/>
        <n v="3611187.2175937612"/>
        <n v="19850717.475727357"/>
        <n v="161279.82913156025"/>
        <n v="9233041.342464"/>
        <n v="7465594.4409760004"/>
        <n v="3875588.3347219606"/>
        <n v="2505.4229376400035"/>
        <n v="540113.285776"/>
        <n v="425890.93665024033"/>
        <n v="1156455.4791504403"/>
        <n v="10887265.131727358"/>
        <n v="160554.39941775994"/>
        <n v="75912.372483999963"/>
        <n v="3806062.313934241"/>
        <n v="103491.27604036008"/>
        <n v="3707066.5801753607"/>
        <n v="68877.063091360047"/>
        <n v="4070.1337657599838"/>
        <n v="2849081.3532528407"/>
        <n v="1549842.7373582392"/>
        <n v="23498940.721984353"/>
        <n v="5885747.715136"/>
        <n v="1188173.6851424403"/>
        <n v="147164.30440000008"/>
        <n v="2766525.6403137604"/>
        <n v="361605.7064995601"/>
        <n v="5957034.0630529569"/>
        <n v="973842.9224910402"/>
        <n v="65304.780303999883"/>
        <n v="5529488.2893849611"/>
        <n v="7248888.5253759986"/>
        <n v="9314142.4404639993"/>
        <n v="9289774.8747342378"/>
        <n v="720825.11180164048"/>
        <n v="119322.57576099971"/>
        <n v="4091799.1341441609"/>
        <n v="12901543.027635235"/>
        <n v="1298011.3258090003"/>
        <n v="866145.15982863971"/>
        <n v="275831.88880899962"/>
        <n v="2337217.2096160008"/>
        <n v="439592.33790975955"/>
        <n v="733314.77024400036"/>
        <n v="9745741.3814889975"/>
        <n v="15195493.900344037"/>
        <n v="1993864.3042147593"/>
        <n v="3170067.7233985607"/>
        <n v="4346136.6981210001"/>
        <n v="106511.63286544019"/>
        <n v="351.99763456001017"/>
        <n v="6.4719359999993333"/>
        <n v="13448.669798560048"/>
        <n v="50997.111285160077"/>
        <n v="634278.44505600026"/>
        <n v="648139.95909796038"/>
        <n v="16371.919027840006"/>
        <n v="3958228.029276161"/>
        <n v="1325462.6773987603"/>
        <n v="2365071.20348944"/>
        <n v="1375976.8588161597"/>
        <n v="24695055.625744004"/>
        <n v="5863155.6831411598"/>
        <n v="3253591.2634579604"/>
        <n v="2535974.7146553588"/>
        <n v="126018.32608836022"/>
        <n v="894074.63624704047"/>
        <n v="2263787.4570854399"/>
        <n v="1877166.3374478391"/>
        <n v="6481606.8100000005"/>
        <n v="3252731.2820889996"/>
        <n v="4601404.2438145606"/>
        <n v="1586.333309439982"/>
        <n v="1299528.8649734403"/>
        <n v="33236.936099999977"/>
        <n v="5516970.4248582367"/>
        <n v="4354468.8030849611"/>
        <n v="1285902.9293475605"/>
        <n v="240245.06190400015"/>
        <n v="503565.65367695986"/>
        <n v="337982.47267876018"/>
        <n v="521062.22519296018"/>
        <n v="30920743.900677767"/>
        <n v="1091024.1194409993"/>
        <n v="36982185.364803985"/>
        <n v="17193322.927882243"/>
        <n v="17523.140625"/>
        <n v="124435.94892303979"/>
        <n v="36213.937760159934"/>
        <n v="21620900.429583997"/>
        <n v="5578.4168454400533"/>
        <n v="4516111.2130873594"/>
        <n v="421247.46968163957"/>
        <n v="361319.04604323988"/>
        <n v="107226.38407935975"/>
        <n v="1002489.5475359993"/>
        <n v="7628.1009210000693"/>
        <n v="745499.96766755939"/>
        <n v="13801557.866007041"/>
        <n v="3351941.4182286388"/>
        <n v="1171744.7648065598"/>
        <n v="229687.08034623967"/>
        <n v="1620856.9413894406"/>
        <n v="2599989.8426625594"/>
        <n v="973372.45649295975"/>
        <n v="4101614.8797313604"/>
        <n v="38834942.37665344"/>
        <n v="363724.30273935955"/>
        <n v="10852143.67678464"/>
        <n v="1323381.5068422395"/>
        <n v="675920.42787843978"/>
        <n v="4632878.2787088407"/>
        <n v="5321685.1841328386"/>
        <n v="5066778.6036403589"/>
        <n v="2983235.0393793602"/>
        <n v="2864836.5348558403"/>
        <n v="1257372.8953369604"/>
        <n v="4074691.0542649589"/>
        <n v="5554566.5742438408"/>
        <n v="20266.939043999893"/>
        <n v="5300204.0359758381"/>
        <n v="989201.31139599963"/>
        <n v="12263925.555325437"/>
        <n v="259.15848256000999"/>
        <n v="691334.04622499947"/>
        <n v="1113894.9119088405"/>
        <n v="1748736.4704040003"/>
        <n v="1634447.6984070409"/>
        <n v="3405790.52486656"/>
        <n v="96602.483128359774"/>
        <n v="1040654.6075750405"/>
        <n v="10537.515225760082"/>
        <n v="1971364.8268089998"/>
        <n v="3153493.3425408411"/>
        <n v="3075105.9456039998"/>
        <n v="9808196.2944159973"/>
        <n v="3406670.5058022407"/>
        <n v="3040179.3193209996"/>
        <n v="4499148.3575041583"/>
        <n v="29925.124925439872"/>
        <n v="326197.7012238396"/>
        <n v="373425.12165903999"/>
        <n v="1319337.5528256404"/>
        <n v="11930469.692221437"/>
        <n v="65211584.486160979"/>
        <n v="998970.26522500021"/>
        <n v="19596425.436224997"/>
        <n v="3179558.3029185608"/>
        <n v="12573630.911878556"/>
        <n v="7871178.1358439969"/>
        <n v="2091600.8816742403"/>
        <n v="4357247.9445648398"/>
        <n v="9522555.3921504375"/>
        <n v="797372.20384900016"/>
        <n v="1980724.093923999"/>
        <n v="7141732.4496039981"/>
        <n v="19484586.03257104"/>
        <n v="3384586.6038451609"/>
        <n v="3255993.6087438413"/>
        <n v="4553990.9976672409"/>
        <n v="463171.16926224041"/>
        <n v="21101.513484960065"/>
        <n v="2855022.55763344"/>
        <n v="13742258.255847042"/>
        <n v="150576.74898083988"/>
        <n v="2182388.6986809992"/>
        <n v="3811259.7591270409"/>
        <n v="4075653.5730950413"/>
        <n v="29.654559360000142"/>
        <n v="604931.77285696031"/>
        <n v="525533.65396899986"/>
        <n v="5690334.4895408396"/>
        <n v="3545695.025602561"/>
        <n v="56002365.14833983"/>
        <n v="13345325.188125156"/>
        <n v="453256.13704900024"/>
        <n v="3057287.220100001"/>
        <n v="3668708.8920787601"/>
        <n v="542423.41203600017"/>
        <n v="10430810.940587562"/>
        <n v="157558.18809600011"/>
        <n v="6919301.92448356"/>
        <n v="7234554.9464838393"/>
        <n v="1407394.0539649592"/>
        <n v="2292645.3772225603"/>
        <n v="1674943.2864159998"/>
        <n v="40039078.590736002"/>
        <n v="12336.411616359968"/>
        <n v="7230973.7682090001"/>
        <n v="1603948.2872526401"/>
        <n v="4163876.13514084"/>
        <n v="1514173.5639097602"/>
        <n v="949868.5505439993"/>
        <n v="467387.44057475944"/>
        <n v="2438033.0409680409"/>
        <n v="1539912.2286239995"/>
        <n v="10265.904512640085"/>
        <n v="1098489.2942145602"/>
        <n v="7436515.9104057606"/>
        <n v="397696.46717124013"/>
        <n v="758200.68630783958"/>
        <n v="3661061.2920999997"/>
        <n v="6832011.0802945578"/>
        <n v="14523111.246399997"/>
        <n v="215243.47840355968"/>
        <n v="2744421.6315961606"/>
        <n v="1323930.0663865604"/>
        <n v="5398758.2021198412"/>
        <n v="1613477.1396198396"/>
        <n v="175841.67449103968"/>
        <n v="34194451.48944483"/>
        <n v="3823336.5264931582"/>
        <n v="677015.63785215933"/>
        <n v="3399301.2259363607"/>
        <n v="141419.4689408397"/>
        <n v="173060.82563363994"/>
        <n v="708041.46830399963"/>
        <n v="3960877.7301811613"/>
        <n v="4089105.9908544412"/>
        <n v="2400751.2983216406"/>
        <n v="506404.44764099951"/>
        <n v="183950.40635136011"/>
        <n v="2325018.699521441"/>
        <n v="1778799.9691155606"/>
        <n v="8426066.7062534355"/>
        <n v="7056582.092359839"/>
        <n v="1423804.5149958406"/>
        <n v="14788190.197330561"/>
        <n v="2015277.7881830402"/>
        <n v="7470.9746510399991"/>
        <n v="3606128.0787686412"/>
        <n v="323920.11194403993"/>
        <n v="1439737.9319246402"/>
        <n v="545369.54787396011"/>
        <n v="411245.93819716026"/>
        <n v="4248535.5462457603"/>
        <n v="38528514.976809621"/>
        <n v="382429.69128099957"/>
        <n v="4565364.6715779612"/>
        <n v="10327850.978766758"/>
        <n v="3117281.2111897594"/>
        <n v="2164720.1588814389"/>
        <n v="750519.00562500046"/>
        <n v="1676667.0810992392"/>
        <n v="4192068.7010976407"/>
        <n v="2568646.648920041"/>
        <n v="258867.67113216009"/>
        <n v="98729660.238399982"/>
        <n v="2466479.6730089989"/>
        <n v="17448247.952100005"/>
        <n v="10072685.25400036"/>
        <n v="551920.61706495984"/>
        <n v="2282575.2594163609"/>
        <n v="2010822.6940110398"/>
        <n v="1112489.9683129606"/>
        <n v="12004173.807616001"/>
        <n v="4325734.4255999988"/>
        <n v="35547.557848360098"/>
        <n v="14016.949806239994"/>
        <n v="958137.92556304042"/>
        <n v="16064038.348810235"/>
        <n v="15200.966580840079"/>
        <n v="11516.079969000022"/>
        <n v="3992743.2942250008"/>
        <n v="1205131.9062249996"/>
        <n v="10521319.815890558"/>
        <n v="110743.06084864"/>
        <n v="14747252.782311041"/>
        <n v="2460957.7375360006"/>
        <n v="362921.66392803984"/>
        <n v="20629476.946598556"/>
        <n v="1792397.7569811598"/>
        <n v="1624249.3111681605"/>
        <n v="4821051.0629966371"/>
        <n v="962890.81290000002"/>
        <n v="2561485.0152959996"/>
        <n v="2380163.3401728407"/>
        <n v="4268755.1605315609"/>
        <n v="49208.8150963601"/>
        <n v="115833.3576490002"/>
        <n v="2047541.7766675605"/>
        <n v="30301889.433111046"/>
        <n v="1666337.6116889992"/>
        <n v="15325540.030311039"/>
        <n v="16213823.24697664"/>
        <n v="4465318.3968999982"/>
        <n v="340030.80038655992"/>
        <n v="8226268.3608678393"/>
        <n v="129177.56080383972"/>
        <n v="18895443.978320993"/>
        <n v="3641616.5232040007"/>
        <n v="1186722.6394240004"/>
        <n v="9895968.2994816415"/>
        <n v="185667.74330724007"/>
        <n v="2966335.8908691593"/>
        <n v="6273123.3480961611"/>
        <n v="276531.68442383985"/>
        <n v="2682221.1319014393"/>
        <n v="9576049.0791686419"/>
        <n v="1573736.1277849607"/>
        <n v="13079118.541240958"/>
        <n v="3354379.79581156"/>
        <n v="15713724.114915997"/>
        <n v="3656.4515859599633"/>
        <n v="4491689.3528323602"/>
        <n v="385730.6776128395"/>
        <n v="2970924.5077689989"/>
        <n v="2238530.0551152402"/>
        <n v="2324291.7311438392"/>
        <n v="4124186.0068046404"/>
        <n v="2098620.4313145597"/>
        <n v="20957366.175746556"/>
        <n v="995834.34722499992"/>
        <n v="1028.9724217600049"/>
        <n v="92103.50940735999"/>
        <n v="9908539.0742022358"/>
        <n v="3841584.3200159986"/>
        <n v="531341.56905123976"/>
        <n v="1596607.1231886398"/>
        <n v="236344.9338702402"/>
        <n v="2266509.1730490006"/>
        <n v="1137406.0392577592"/>
        <n v="1036098.0163209994"/>
        <n v="3209646.3861619588"/>
        <n v="151797.66638884021"/>
        <n v="24037761.620224003"/>
        <n v="3950284.2460368406"/>
        <n v="1282884.6960250004"/>
        <n v="22940708.805316005"/>
        <n v="592200.43047935993"/>
        <n v="54478269.378848158"/>
        <n v="1332588.5668839994"/>
        <n v="1176073.0119609991"/>
        <n v="6127234.8457550388"/>
        <n v="125.4265603599993"/>
        <n v="2886609.1552057597"/>
        <n v="1255345.9062528398"/>
        <n v="3428826.220681001"/>
        <n v="2748835.3407054408"/>
        <n v="1180927.3223430405"/>
        <n v="227368.7562240001"/>
        <n v="776112.72195076046"/>
        <n v="2045636.802357761"/>
        <n v="4678850.1942250002"/>
        <n v="40210.275625000038"/>
        <n v="29385337.175635356"/>
        <n v="32358.685179040061"/>
        <n v="19744070.164900001"/>
        <n v="302314.78835856001"/>
        <n v="1888128.8244639991"/>
        <n v="1524020.8657537601"/>
        <n v="22405.838721639924"/>
        <n v="4460699.4445542414"/>
        <n v="14604418.665699836"/>
        <n v="707322.37780516036"/>
        <n v="2721619.6311822389"/>
        <n v="3275244.2878849609"/>
        <n v="8387457.7658766396"/>
        <n v="1393775.2754227605"/>
        <n v="1118115.0621721605"/>
        <n v="672640.11743295938"/>
        <n v="89438.917219560142"/>
        <n v="3068939.8819210008"/>
        <n v="8991865.8387359995"/>
        <n v="328756.59712900029"/>
        <n v="368039.99556900031"/>
        <n v="358921.76856063964"/>
        <n v="44718322.854975991"/>
        <n v="6946.2556736400002"/>
        <n v="2143222.8006249997"/>
        <n v="4528452.096256"/>
        <n v="706921.43411043996"/>
        <n v="3220051.5202800408"/>
        <n v="913060.8959808402"/>
        <n v="2930570.7958810003"/>
        <n v="67362.465031839849"/>
        <n v="3015521.1594553604"/>
        <n v="14416739.69461924"/>
        <n v="9071903.0415999983"/>
        <n v="1345467.2992718406"/>
        <n v="2770957.0810086401"/>
        <n v="8441535.1066240016"/>
        <n v="121633.53759999984"/>
        <n v="2816901.0170787596"/>
        <n v="1644066.587174559"/>
        <n v="2038.9920870399724"/>
        <n v="350200.01772899949"/>
        <n v="4368373.3762771618"/>
        <n v="7227393.4765134361"/>
        <n v="1151651.7810201601"/>
        <n v="6373576.8845113572"/>
        <n v="88644.224731240145"/>
        <n v="808109.66418064048"/>
        <n v="3066607.5763982404"/>
        <n v="49992.309228159909"/>
        <n v="2715818.9638656406"/>
        <n v="719290.57209999941"/>
        <n v="233532.10890255962"/>
        <n v="4710587.5431654407"/>
        <n v="3904477.9910150375"/>
        <n v="1140248.0949759991"/>
        <n v="237409.05431295998"/>
        <n v="6894804.6336159995"/>
        <n v="3023948.4936601589"/>
        <n v="39669197.606461436"/>
        <n v="56237.276736000109"/>
        <n v="2094764.1288999999"/>
        <n v="1949658.7166832406"/>
        <n v="867384.88222499925"/>
        <n v="3997113.3209952409"/>
        <n v="17410.169145760112"/>
        <n v="275383.13308416033"/>
        <n v="1357296.76494864"/>
        <n v="19028809.778565761"/>
        <n v="142925.73424703983"/>
        <n v="667190.6649427599"/>
        <n v="1348004.5932959991"/>
        <n v="2648217.2494233605"/>
        <n v="3741393.4695312409"/>
        <n v="9971512.6360080373"/>
        <n v="27496616.218306549"/>
        <n v="22883343.67825444"/>
        <n v="628986.98956900032"/>
        <n v="1896111.3744409606"/>
        <n v="1664619.1364814399"/>
        <n v="26377078.483043991"/>
        <n v="113578.43619600008"/>
        <n v="6549586.5346559994"/>
        <n v="4312888.070400361"/>
        <n v="6617920.8910239981"/>
        <n v="256597.56278115994"/>
        <n v="3955579.2149504405"/>
        <n v="306987.80259904009"/>
        <n v="853796.69772543979"/>
        <n v="7266825.4470249973"/>
        <n v="869069.92601664038"/>
        <n v="1707846.9904544398"/>
        <n v="658904.61882436031"/>
        <n v="2903279.9809219604"/>
        <n v="42550.943329439833"/>
        <n v="7476513.5184979569"/>
        <n v="4117811.7308166381"/>
        <n v="3410707.1760999998"/>
        <n v="84336.806464000081"/>
        <n v="840752.92270564043"/>
        <n v="222945.83097796017"/>
        <n v="16085393.635599995"/>
        <n v="3457592.23538404"/>
        <n v="3518167.2094128407"/>
        <n v="2435954.2971193609"/>
        <n v="7049509.2803174369"/>
        <n v="102057.75843903984"/>
        <n v="291689.64688900032"/>
        <n v="1480999.4301542393"/>
        <n v="7927316.1714009969"/>
        <n v="16310.96796735996"/>
        <n v="39602130.926901758"/>
        <n v="3202493.4974214397"/>
        <n v="205688.55384100019"/>
        <n v="862874.15966404043"/>
        <n v="306250.45320100011"/>
        <n v="153171.41618943968"/>
        <n v="1284.075555999988"/>
        <n v="3094653.7569038402"/>
        <n v="7356842.5225"/>
        <n v="27162475.652874235"/>
        <n v="3224832.2732112408"/>
        <n v="927110.93395600037"/>
        <n v="987027.94365184044"/>
        <n v="475027.24097284023"/>
        <n v="4059539.9289000006"/>
        <n v="8268333.471841"/>
        <n v="1308107.3331150396"/>
        <n v="9650364.6168129575"/>
        <n v="448784.76739600027"/>
        <n v="2167381.6732090004"/>
        <n v="1167939.7237987607"/>
        <n v="3024777.6820454407"/>
        <n v="1582099.5804771604"/>
        <n v="16995124.978207361"/>
        <n v="12944625.362496"/>
        <n v="3383709.4799904395"/>
        <n v="217323.04651264026"/>
        <n v="14280550.774274562"/>
        <n v="2153680.695797761"/>
        <n v="7740965.1430809973"/>
        <n v="3167697.2949667606"/>
        <n v="14180086.784799356"/>
        <n v="2393827.8399999994"/>
        <n v="6049.6350643599835"/>
        <n v="3077441.479990439"/>
        <n v="441676.67807376041"/>
        <n v="262948.66133904026"/>
        <n v="405834.48624195979"/>
        <n v="6364.3378182399429"/>
        <n v="1200750.4643137592"/>
        <n v="36433580.899756946"/>
        <n v="2352800.1254560002"/>
        <n v="3115772.1740250005"/>
        <n v="5196484.9763999972"/>
        <n v="1942228.5474099605"/>
        <n v="3674725.6734147607"/>
        <n v="174726.67521023971"/>
        <n v="13762010.607298562"/>
        <n v="135964.76275599995"/>
        <n v="2357618.9861160005"/>
        <n v="7213081.1755239964"/>
        <n v="3151129.1201640009"/>
        <n v="608709.54336255963"/>
        <n v="21497243.526144005"/>
        <n v="7091999.3473286405"/>
        <n v="1763987.203843239"/>
        <n v="7509318.6263449602"/>
        <n v="10017820.028835997"/>
        <n v="1368735.7369280409"/>
        <n v="17559670.061475996"/>
        <n v="396018.74172004015"/>
        <n v="930501.390625"/>
        <n v="2486088.8453689609"/>
        <n v="712530.47087103955"/>
        <n v="25147.489536160079"/>
        <n v="4107976.6120473607"/>
        <n v="6898301.5868592374"/>
        <n v="593592.89432004013"/>
        <n v="90895.13473923986"/>
        <n v="9273547.5624999981"/>
        <n v="7729854.5644345563"/>
        <n v="3973189.0777959982"/>
        <n v="7177362.4835999999"/>
        <n v="1479379.3652467597"/>
        <n v="3999776.0031359997"/>
        <n v="4083722.3640128411"/>
        <n v="4920972.0169369578"/>
        <n v="994505.96690063947"/>
        <n v="109858.57218064001"/>
        <n v="46770.89624963986"/>
        <n v="11637922.873600001"/>
        <n v="2828888.524900001"/>
        <n v="1492947.2357888401"/>
        <n v="2902467.617569"/>
        <n v="2485337.1156230397"/>
        <n v="8967923.8310606368"/>
        <n v="520718.10566399962"/>
        <n v="12715682.748111358"/>
        <n v="17877.454883559996"/>
        <n v="523949.84679844015"/>
        <n v="4681730.9748686394"/>
        <n v="1940373.2215398406"/>
        <n v="2220635.2402561605"/>
        <n v="1568131.5652003596"/>
        <n v="3125181.1882512406"/>
        <n v="779215.07763855928"/>
        <n v="52402.53505599987"/>
        <n v="1538851.6626211605"/>
        <n v="3372348.799699361"/>
        <n v="688412.04643600027"/>
        <n v="32510432.011263993"/>
        <n v="859167.33880384057"/>
        <n v="1450944.0752419606"/>
        <n v="5789230.5907239998"/>
        <n v="3759444.8914694404"/>
        <n v="3565782.635584001"/>
        <n v="2409011.3058010004"/>
        <n v="1359404.4242250004"/>
        <n v="1324913.8004009998"/>
        <n v="5239068.7033614386"/>
        <n v="238058.31490883976"/>
        <n v="7976130.4929793607"/>
        <n v="1455184.7811481596"/>
        <n v="3241592.8357177605"/>
        <n v="4395249.3552250005"/>
        <n v="4102580.5730958409"/>
        <n v="342364.24416099966"/>
        <n v="5414239.29916324"/>
        <n v="979106.29200400051"/>
        <n v="817283.25898383954"/>
        <n v="1237506.2895427593"/>
        <n v="47447954.998905741"/>
        <n v="12189427.064895999"/>
        <n v="458328.18760035961"/>
        <n v="3984764.9343937607"/>
        <n v="15014360.226634236"/>
        <n v="657824.16324496025"/>
        <n v="1172260.9441000007"/>
        <n v="3941401.7958529587"/>
        <n v="171049.2435610001"/>
        <n v="211.07440655999105"/>
        <n v="2224605.6597254402"/>
        <n v="3886081.2521731607"/>
        <n v="1930447.365549159"/>
        <n v="1170303.7889136393"/>
        <n v="24201253.953528989"/>
        <n v="5190415.7721025599"/>
        <n v="1334676.9616368401"/>
        <n v="591176.14684803959"/>
        <n v="63614.423960999797"/>
        <n v="5166174.4180840002"/>
        <n v="17671446.802564003"/>
        <n v="104626.11283215979"/>
        <n v="2163462.6753379605"/>
        <n v="1825.8870841600319"/>
        <n v="3127535.6582560004"/>
        <n v="43673747.279654562"/>
        <n v="1063875.4874035602"/>
        <n v="12682465.950024996"/>
        <n v="66020565.092416003"/>
        <n v="6796.353599999934"/>
        <n v="1805539.3646529608"/>
        <n v="13394014.534915559"/>
        <n v="16759894.393224997"/>
        <n v="96336.985924000182"/>
        <n v="20142490.47508996"/>
        <n v="24247131.103733759"/>
        <n v="154402.78665744016"/>
        <n v="4121482.2245635604"/>
        <n v="31881.388072960068"/>
        <n v="2577190.361769001"/>
        <n v="4386878.3065537596"/>
        <n v="710686.09248400026"/>
        <n v="16569637.818723999"/>
        <n v="54360391.702499986"/>
        <n v="4811.1425337599976"/>
        <n v="3022462.2215290004"/>
        <n v="6110765.21281444"/>
        <n v="3222441.4534560009"/>
        <n v="1099885.3720176406"/>
        <n v="1739943.0267610005"/>
        <n v="4534121.2016257606"/>
        <n v="3437812.1483024387"/>
        <n v="5105819.2752360012"/>
        <n v="117653.25323844019"/>
        <n v="6319902.3682105578"/>
        <n v="260904.1766288403"/>
        <n v="7830137.0239392417"/>
        <n v="2377374.1983769597"/>
        <n v="318.88673475999536"/>
        <n v="376162.64904100017"/>
        <n v="6929814.0621160008"/>
        <n v="1396921.1761616403"/>
        <n v="2038025.7709113604"/>
        <n v="6253128.3913753591"/>
        <n v="833443.01076100045"/>
        <n v="13570030.271004835"/>
        <n v="7856241.6830414375"/>
        <n v="3184308.9121542405"/>
        <n v="22677.348100000043"/>
        <n v="1715439.2996048403"/>
        <n v="5715774.4987459593"/>
        <n v="14973110.735708157"/>
        <n v="67708.515513959966"/>
        <n v="4193819.0476185605"/>
        <n v="13920540.088575998"/>
        <n v="9658639.6303590406"/>
        <n v="22559631.091204002"/>
        <n v="1049696.5552090001"/>
        <n v="2887419.296384641"/>
        <n v="5976550.266962559"/>
        <n v="14069985.996004"/>
        <n v="22087772.256168991"/>
        <n v="1687647.8190250006"/>
        <n v="1928597.6766081597"/>
        <n v="6501963.4910670379"/>
        <n v="45910.947238559973"/>
        <n v="14901060.659796635"/>
        <n v="11286291.314457756"/>
        <n v="2967157.1429184405"/>
        <n v="1365064.6222560394"/>
        <n v="309946.06598400034"/>
        <n v="2494494.2518502409"/>
        <n v="241552.19721616013"/>
        <n v="6880825.6864358392"/>
        <n v="1839048.9781171591"/>
        <n v="697993.07741603942"/>
        <n v="4459692.4822425609"/>
        <n v="1282344.7077235596"/>
        <n v="10131.429025000039"/>
        <n v="5901911.4782249993"/>
        <n v="1059759.0669160003"/>
        <n v="6413981.7170559969"/>
        <n v="3349503.9272249998"/>
        <n v="5850265.4553168397"/>
        <n v="18264092.869801"/>
        <n v="11447912.54935696"/>
        <n v="3327606.4042598396"/>
        <n v="3443636.5933344411"/>
        <n v="1025283.0189187595"/>
        <n v="1834281.2582209604"/>
        <n v="8081777.9282702385"/>
        <n v="775.31061135999721"/>
        <n v="11925870.720933158"/>
        <n v="17033573.480624992"/>
        <n v="2464388.8345038397"/>
        <n v="1751628.9564774397"/>
        <n v="4371156.9506534403"/>
        <n v="343.1089382399864"/>
        <n v="4415814.7154559996"/>
        <n v="30937.432812160081"/>
        <n v="8364334.9574559974"/>
        <n v="3326047.284021161"/>
        <n v="355737.8106937597"/>
        <n v="7987416.614323236"/>
        <n v="103337.94602883996"/>
        <n v="30669501.595227037"/>
        <n v="7815239.5806249967"/>
        <n v="2341290.472281761"/>
        <n v="2617195.3035150389"/>
        <n v="202680.04000000024"/>
        <n v="11628839.299750557"/>
        <n v="18008904.816100005"/>
        <n v="34592724.50736399"/>
        <n v="714057.78637636022"/>
        <n v="3590971.9401960014"/>
        <n v="8059080.6779039968"/>
        <n v="15169551.167796638"/>
        <n v="3484882.5026559988"/>
        <n v="3185834.4539683592"/>
        <n v="45727.97328100005"/>
        <n v="3696818.3586054407"/>
        <n v="13403763.043225002"/>
        <n v="2416544.2447664398"/>
        <n v="15914948.528799357"/>
        <n v="36771940.761763833"/>
        <n v="1965759.9054913591"/>
        <n v="5294074.5442873603"/>
        <n v="11569882.511209"/>
        <n v="127916.24065444019"/>
        <n v="6738359.3472249983"/>
        <n v="1310176.4633443607"/>
        <n v="1454153.8096890007"/>
        <n v="214626.13466175989"/>
        <n v="39678.010603560047"/>
        <n v="25093687.609600008"/>
        <n v="3889646.9950734405"/>
        <n v="71930.274483239904"/>
        <n v="12301259.912151037"/>
        <n v="99521.320899999875"/>
        <n v="2039927.1989040405"/>
        <n v="3085290.8448001603"/>
        <n v="14160036.542709755"/>
        <n v="4404628.99635264"/>
        <n v="4956482.9318559971"/>
        <n v="3367459.8840960013"/>
        <n v="529402.05104003975"/>
        <n v="21103924.560240634"/>
        <n v="806484.8220249993"/>
        <n v="12633.984800999964"/>
        <n v="19211.512351360027"/>
        <n v="4186.3229232400354"/>
        <n v="2154935.3337120395"/>
        <n v="3893960.2493439978"/>
        <n v="118933960.95695102"/>
        <n v="62277479.982307218"/>
        <n v="2060216.991439359"/>
        <n v="1574808.6454304396"/>
        <n v="12282585.641103998"/>
        <n v="3260800.959053441"/>
        <n v="2415215.6204929613"/>
        <n v="33158997.808225002"/>
        <n v="55181.862427239932"/>
        <n v="3585926.9866393604"/>
        <n v="3920281.2008999991"/>
        <n v="37730940.158662543"/>
        <n v="10204122.36107664"/>
        <n v="4838609.6998559991"/>
        <n v="1991984.4715782399"/>
        <n v="1309630.760880999"/>
        <n v="548956.81542243948"/>
        <n v="3441165.9814440007"/>
        <n v="793809.00883216027"/>
        <n v="3855581.2258195607"/>
        <n v="682898.94612900028"/>
        <n v="10966495.8649"/>
        <n v="219189.32878756023"/>
        <n v="62730.211600000133"/>
        <n v="5551428.6856089979"/>
        <n v="1371294.8665289993"/>
        <n v="32396644.158025004"/>
        <n v="994981.5121537603"/>
        <n v="787888.08205636032"/>
        <n v="1288383.4508720394"/>
        <n v="1833635.5579239998"/>
        <n v="3136117.9779174388"/>
        <n v="51794.659123359881"/>
        <n v="36337193.905155994"/>
        <n v="3646700.4862489603"/>
        <n v="1860782.4510250001"/>
        <n v="3337329.7708959994"/>
        <n v="2876116.8333792412"/>
        <n v="4413016.9558112407"/>
        <n v="100363.25376255986"/>
        <n v="3562368.6008064384"/>
        <n v="221063.59027600021"/>
        <n v="6607648.1297971578"/>
        <n v="4605284.2392547606"/>
        <n v="1023070.3471363604"/>
        <n v="2295957.1063705594"/>
        <n v="5355529.0454425598"/>
        <n v="3695175.0077424408"/>
        <n v="1154511.5683239999"/>
        <n v="79250.244801639783"/>
        <n v="4879703.9736270402"/>
        <n v="8032640.891833961"/>
        <n v="1943420.0123559996"/>
        <n v="119027.48401296017"/>
        <n v="13624042.037775997"/>
        <n v="4204733.9768070402"/>
        <n v="554892.39792099944"/>
        <n v="17061063.294015992"/>
        <n v="2020952.8150448408"/>
        <n v="1819238.7802305601"/>
        <n v="4501973.2836531606"/>
        <n v="3549813.2153870394"/>
        <n v="8057.5397904399497"/>
        <n v="471950.31378495967"/>
        <n v="4337812.5723705608"/>
        <n v="3203346.8122681603"/>
        <n v="5395664.6424489981"/>
        <n v="11077015.086224997"/>
        <n v="8503550.5607910398"/>
        <n v="7106191.0735360011"/>
        <n v="2624434.3441123604"/>
        <n v="1818086.0158416405"/>
        <n v="1099385.3828496393"/>
        <n v="4401834.7830250012"/>
        <n v="26431818.164294552"/>
        <n v="30654754.55293696"/>
        <n v="3189063.0677070403"/>
        <n v="4454070.1139022391"/>
        <n v="2369902.6078214403"/>
        <n v="14109972.99803536"/>
        <n v="4542631.509025001"/>
        <n v="202080.99696964025"/>
        <n v="4655835.8659299603"/>
        <n v="15097029.431708155"/>
        <n v="4335039.6369456407"/>
        <n v="18065458.121103998"/>
        <n v="27587464.150129005"/>
        <n v="792623.05031844031"/>
        <n v="1631044.6896769609"/>
        <n v="34798.36546624011"/>
        <n v="167215.89353616018"/>
        <n v="4148559.9430419612"/>
        <n v="9602.3928672400471"/>
        <n v="16714.456083360001"/>
        <n v="1836085.162492841"/>
        <n v="3396846.5724729607"/>
        <n v="1944084.7598593605"/>
        <n v="1229162.9164464402"/>
        <n v="9996757.9152249992"/>
        <n v="33205020.959448047"/>
        <n v="1968296.2004160401"/>
        <n v="2572916.7321859607"/>
        <n v="3431292.399675041"/>
        <n v="884030.19634944014"/>
        <n v="646684.88555583975"/>
        <n v="1253854.3953409595"/>
        <n v="7626540.605808638"/>
        <n v="1759317.8598918403"/>
        <n v="62944.487478759809"/>
        <n v="5741271.2490249993"/>
        <n v="24774526.687682554"/>
        <n v="2508482.6247609998"/>
        <n v="5063781.6811110396"/>
        <n v="12042.384748839973"/>
        <n v="56201842.31180542"/>
        <n v="164504.3837539602"/>
        <n v="38102.493441960069"/>
        <n v="2483238.2979043587"/>
        <n v="21420.312906240008"/>
        <n v="11304192.488372637"/>
        <n v="4477589.7321985606"/>
        <n v="31644.069388840071"/>
        <n v="3957279.4783974406"/>
        <n v="2126409.0681294403"/>
        <n v="756298.07971600036"/>
        <n v="28397644.155135993"/>
        <n v="38893051.661184348"/>
        <n v="9621429.9966489971"/>
        <n v="4511466.0580494404"/>
        <n v="1056529.0713759996"/>
        <n v="1753391.7606489991"/>
        <n v="8074208.6318310359"/>
        <n v="1381.281823359986"/>
        <n v="9075914.2108256407"/>
        <n v="16472214.478725757"/>
        <n v="783923.9518670392"/>
        <n v="8519089.8875040002"/>
        <n v="90237.15602500012"/>
        <n v="2636619.2702889997"/>
        <n v="68055.452575359843"/>
        <n v="45626.070726759877"/>
        <n v="1670393.3989690009"/>
        <n v="3626385.9119718405"/>
        <n v="5272649.2506249994"/>
        <n v="24668593.642301433"/>
        <n v="49656093.637263983"/>
        <n v="32994.615393639899"/>
        <n v="4418613.3616800411"/>
        <n v="1488070.1302790407"/>
        <n v="3401756.7659790404"/>
        <n v="4150301.1835494377"/>
        <n v="16219185.563025"/>
        <n v="2709.3690625600243"/>
        <n v="25859881.472225431"/>
        <n v="10573214.715903997"/>
        <n v="4427014.6198278395"/>
        <n v="18355259.050694436"/>
        <n v="3445223.0316134393"/>
        <n v="70155.693108639811"/>
        <n v="73134.548356000101"/>
        <n v="316385.77533124003"/>
        <n v="2003951.6721000003"/>
        <n v="13185279.371716"/>
        <n v="3299387.4289465602"/>
        <n v="3743969.5843560006"/>
        <n v="122265.05276164011"/>
        <n v="14025068.442033635"/>
        <n v="46426207.887683995"/>
        <n v="28784.447736039969"/>
        <n v="4885588.7694342379"/>
        <n v="772178.36367423937"/>
        <n v="9787355.8256249987"/>
        <n v="3962579.1318798386"/>
        <n v="674826.10448399931"/>
        <n v="95512.149740160196"/>
        <n v="546000.9929934399"/>
        <n v="2704073.7238862393"/>
        <n v="27444.892224999989"/>
        <n v="676312.4828768404"/>
        <n v="4263254.5052250009"/>
        <n v="1035228.1074745602"/>
        <n v="15920261.196408035"/>
        <n v="2661234.9587726402"/>
        <n v="19343772.681811359"/>
        <n v="14645157.486960635"/>
        <n v="1923053.929260839"/>
        <n v="61946.232099999936"/>
        <n v="212999.41814596011"/>
        <n v="5821314.3076000009"/>
        <n v="1458975.0607041605"/>
        <n v="1629344.5151808404"/>
        <n v="1081309.65148816"/>
        <n v="1202732.9041872406"/>
        <n v="5021917.8565249583"/>
        <n v="51972034.044234224"/>
        <n v="297211.41924099979"/>
        <n v="3250330.1408358389"/>
        <n v="89.121152160007725"/>
        <n v="3387036.824412161"/>
        <n v="2793167.4792398405"/>
        <n v="3181082.706480999"/>
        <n v="28817852.534366433"/>
        <n v="1952712.786025"/>
        <n v="512105.97320963943"/>
        <n v="2891135.7115559992"/>
        <n v="3442751.8505971585"/>
        <n v="3654333.0801610011"/>
        <n v="149030.58760703975"/>
        <n v="134495.73377955979"/>
        <n v="3284890.9053582405"/>
        <n v="7123950.6793289995"/>
        <n v="65426.682424960098"/>
        <n v="1521789.1911072391"/>
        <n v="13141798.076179236"/>
        <n v="9812367.047912037"/>
        <n v="4725049.0740368394"/>
        <n v="13457443.229345435"/>
        <n v="764426.01977316022"/>
        <n v="1987022.3420768406"/>
        <n v="690227.31072063989"/>
        <n v="19791433.506540962"/>
        <n v="246816.20163600027"/>
        <n v="430.93608100000063"/>
        <n v="9704215.5952810012"/>
        <n v="2371952.9811331611"/>
        <n v="25596465.897025"/>
        <n v="377504.80916163966"/>
        <n v="4213908.1917363601"/>
        <n v="2731201.7821710408"/>
        <n v="9245183.8993923571"/>
        <n v="247241.05407555963"/>
        <n v="1870527.7937217604"/>
        <n v="680.44809316002033"/>
        <n v="1809119.6892390407"/>
        <n v="662151.30503824027"/>
        <n v="4230325.0460451599"/>
        <n v="3645790.0297830398"/>
        <n v="24028.782148839895"/>
        <n v="1535549.7239290006"/>
        <n v="25495.403059839944"/>
        <n v="3111072.9863875606"/>
        <n v="5432845.8727315571"/>
        <n v="4627147.7476963587"/>
        <n v="2790942.4498099606"/>
        <n v="29233946.901174758"/>
        <n v="396857.16115600016"/>
        <n v="6964912.1485439977"/>
        <n v="158427.24405263996"/>
        <n v="16651043.363761"/>
        <n v="4562519.9232313614"/>
        <n v="3725035.1012249975"/>
        <n v="56756.963463839798"/>
        <n v="3110232.0522249984"/>
        <n v="2773174.1312250011"/>
        <n v="25013705.877996158"/>
        <n v="2037345.1507359992"/>
        <n v="356532.47029155993"/>
        <n v="2911799.258309487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5">
  <r>
    <s v="FDA15"/>
    <n v="9.3000000000000007"/>
    <s v="Low Fat"/>
    <n v="1.6047301E-2"/>
    <s v="Dairy"/>
    <n v="249.8092"/>
    <s v="OUT049"/>
    <n v="1999"/>
    <s v="Medium"/>
    <x v="0"/>
    <x v="0"/>
    <n v="3735.1379999999999"/>
    <n v="-1553.8579999999997"/>
    <x v="0"/>
  </r>
  <r>
    <s v="DRC01"/>
    <n v="5.92"/>
    <s v="Regular"/>
    <n v="1.9278216000000001E-2"/>
    <s v="Soft Drinks"/>
    <n v="48.269199999999998"/>
    <s v="OUT018"/>
    <n v="2009"/>
    <s v="Medium"/>
    <x v="1"/>
    <x v="1"/>
    <n v="443.4228"/>
    <n v="1737.8572000000001"/>
    <x v="1"/>
  </r>
  <r>
    <s v="FDN15"/>
    <n v="17.5"/>
    <s v="Low Fat"/>
    <n v="1.6760074999999999E-2"/>
    <s v="Meat"/>
    <n v="141.61799999999999"/>
    <s v="OUT049"/>
    <n v="1999"/>
    <s v="Medium"/>
    <x v="0"/>
    <x v="0"/>
    <n v="2097.27"/>
    <n v="84.010000000000218"/>
    <x v="2"/>
  </r>
  <r>
    <s v="FDX07"/>
    <n v="19.2"/>
    <s v="Regular"/>
    <n v="0"/>
    <s v="Fruits and Vegetables"/>
    <n v="182.095"/>
    <s v="OUT010"/>
    <n v="1998"/>
    <m/>
    <x v="1"/>
    <x v="2"/>
    <n v="732.38"/>
    <n v="1448.9"/>
    <x v="3"/>
  </r>
  <r>
    <s v="NCD19"/>
    <n v="8.93"/>
    <s v="Low Fat"/>
    <n v="0"/>
    <s v="Household"/>
    <n v="53.861400000000003"/>
    <s v="OUT013"/>
    <n v="1987"/>
    <s v="High"/>
    <x v="1"/>
    <x v="0"/>
    <n v="994.70519999999999"/>
    <n v="1186.5748000000003"/>
    <x v="4"/>
  </r>
  <r>
    <s v="FDP36"/>
    <n v="10.395"/>
    <s v="Regular"/>
    <n v="0"/>
    <s v="Baking Goods"/>
    <n v="51.400799999999997"/>
    <s v="OUT018"/>
    <n v="2009"/>
    <s v="Medium"/>
    <x v="1"/>
    <x v="1"/>
    <n v="556.60879999999997"/>
    <n v="1624.6712000000002"/>
    <x v="5"/>
  </r>
  <r>
    <s v="FDO10"/>
    <n v="13.65"/>
    <s v="Regular"/>
    <n v="1.2741089000000001E-2"/>
    <s v="Snack Foods"/>
    <n v="57.658799999999999"/>
    <s v="OUT013"/>
    <n v="1987"/>
    <s v="High"/>
    <x v="1"/>
    <x v="0"/>
    <n v="343.55279999999999"/>
    <n v="1837.7272000000003"/>
    <x v="6"/>
  </r>
  <r>
    <s v="FDP10"/>
    <m/>
    <s v="Low Fat"/>
    <n v="0.12746985699999999"/>
    <s v="Snack Foods"/>
    <n v="107.76220000000001"/>
    <s v="OUT027"/>
    <n v="1985"/>
    <s v="Medium"/>
    <x v="1"/>
    <x v="3"/>
    <n v="4022.7636000000002"/>
    <n v="-1841.4836"/>
    <x v="7"/>
  </r>
  <r>
    <s v="FDH17"/>
    <n v="16.2"/>
    <s v="Regular"/>
    <n v="1.6687113999999999E-2"/>
    <s v="Frozen Foods"/>
    <n v="96.9726"/>
    <s v="OUT045"/>
    <n v="2002"/>
    <m/>
    <x v="2"/>
    <x v="0"/>
    <n v="1076.5986"/>
    <n v="1104.6814000000002"/>
    <x v="8"/>
  </r>
  <r>
    <s v="FDU28"/>
    <n v="19.2"/>
    <s v="Regular"/>
    <n v="9.444959E-2"/>
    <s v="Frozen Foods"/>
    <n v="187.82140000000001"/>
    <s v="OUT017"/>
    <n v="2007"/>
    <m/>
    <x v="2"/>
    <x v="0"/>
    <n v="4710.5349999999999"/>
    <n v="-2529.2549999999997"/>
    <x v="9"/>
  </r>
  <r>
    <s v="FDY07"/>
    <n v="11.8"/>
    <s v="Low Fat"/>
    <n v="0"/>
    <s v="Fruits and Vegetables"/>
    <n v="45.540199999999999"/>
    <s v="OUT049"/>
    <n v="1999"/>
    <s v="Medium"/>
    <x v="0"/>
    <x v="0"/>
    <n v="1516.0265999999999"/>
    <n v="665.25340000000028"/>
    <x v="10"/>
  </r>
  <r>
    <s v="FDA03"/>
    <n v="18.5"/>
    <s v="Regular"/>
    <n v="4.5463772999999999E-2"/>
    <s v="Dairy"/>
    <n v="144.11019999999999"/>
    <s v="OUT046"/>
    <n v="1997"/>
    <s v="Small"/>
    <x v="0"/>
    <x v="0"/>
    <n v="2187.1529999999998"/>
    <n v="-5.8729999999995925"/>
    <x v="11"/>
  </r>
  <r>
    <s v="FDX32"/>
    <n v="15.1"/>
    <s v="Regular"/>
    <n v="0.10001350000000001"/>
    <s v="Fruits and Vegetables"/>
    <n v="145.4786"/>
    <s v="OUT049"/>
    <n v="1999"/>
    <s v="Medium"/>
    <x v="0"/>
    <x v="0"/>
    <n v="1589.2646"/>
    <n v="592.01540000000023"/>
    <x v="12"/>
  </r>
  <r>
    <s v="FDS46"/>
    <n v="17.600000000000001"/>
    <s v="Regular"/>
    <n v="4.7257328000000001E-2"/>
    <s v="Snack Foods"/>
    <n v="119.6782"/>
    <s v="OUT046"/>
    <n v="1997"/>
    <s v="Small"/>
    <x v="0"/>
    <x v="0"/>
    <n v="2145.2076000000002"/>
    <n v="36.072400000000016"/>
    <x v="13"/>
  </r>
  <r>
    <s v="FDF32"/>
    <n v="16.350000000000001"/>
    <s v="Low Fat"/>
    <n v="6.8024299999999996E-2"/>
    <s v="Fruits and Vegetables"/>
    <n v="196.4426"/>
    <s v="OUT013"/>
    <n v="1987"/>
    <s v="High"/>
    <x v="1"/>
    <x v="0"/>
    <n v="1977.4259999999999"/>
    <n v="203.85400000000027"/>
    <x v="14"/>
  </r>
  <r>
    <s v="FDP49"/>
    <n v="9"/>
    <s v="Regular"/>
    <n v="6.9088961000000004E-2"/>
    <s v="Breakfast"/>
    <n v="56.361400000000003"/>
    <s v="OUT046"/>
    <n v="1997"/>
    <s v="Small"/>
    <x v="0"/>
    <x v="0"/>
    <n v="1547.3191999999999"/>
    <n v="633.96080000000029"/>
    <x v="15"/>
  </r>
  <r>
    <s v="NCB42"/>
    <n v="11.8"/>
    <s v="Low Fat"/>
    <n v="8.5960510000000004E-3"/>
    <s v="Health and Hygiene"/>
    <n v="115.3492"/>
    <s v="OUT018"/>
    <n v="2009"/>
    <s v="Medium"/>
    <x v="1"/>
    <x v="1"/>
    <n v="1621.8887999999999"/>
    <n v="559.39120000000025"/>
    <x v="16"/>
  </r>
  <r>
    <s v="FDP49"/>
    <n v="9"/>
    <s v="Regular"/>
    <n v="6.9196376000000004E-2"/>
    <s v="Breakfast"/>
    <n v="54.361400000000003"/>
    <s v="OUT049"/>
    <n v="1999"/>
    <s v="Medium"/>
    <x v="0"/>
    <x v="0"/>
    <n v="718.39819999999997"/>
    <n v="1462.8818000000001"/>
    <x v="17"/>
  </r>
  <r>
    <s v="DRI11"/>
    <m/>
    <s v="Low Fat"/>
    <n v="3.4237681999999998E-2"/>
    <s v="Hard Drinks"/>
    <n v="113.2834"/>
    <s v="OUT027"/>
    <n v="1985"/>
    <s v="Medium"/>
    <x v="1"/>
    <x v="3"/>
    <n v="2303.6680000000001"/>
    <n v="-122.38799999999992"/>
    <x v="18"/>
  </r>
  <r>
    <s v="FDU02"/>
    <n v="13.35"/>
    <s v="Low Fat"/>
    <n v="0.10249212000000001"/>
    <s v="Dairy"/>
    <n v="230.5352"/>
    <s v="OUT035"/>
    <n v="2004"/>
    <s v="Small"/>
    <x v="2"/>
    <x v="0"/>
    <n v="2748.4223999999999"/>
    <n v="-567.14239999999972"/>
    <x v="19"/>
  </r>
  <r>
    <s v="FDN22"/>
    <n v="18.850000000000001"/>
    <s v="Regular"/>
    <n v="0.138190277"/>
    <s v="Snack Foods"/>
    <n v="250.8724"/>
    <s v="OUT013"/>
    <n v="1987"/>
    <s v="High"/>
    <x v="1"/>
    <x v="0"/>
    <n v="3775.0859999999998"/>
    <n v="-1593.8059999999996"/>
    <x v="20"/>
  </r>
  <r>
    <s v="FDW12"/>
    <m/>
    <s v="Regular"/>
    <n v="3.5399923E-2"/>
    <s v="Baking Goods"/>
    <n v="144.5444"/>
    <s v="OUT027"/>
    <n v="1985"/>
    <s v="Medium"/>
    <x v="1"/>
    <x v="3"/>
    <n v="4064.0432000000001"/>
    <n v="-1882.7631999999999"/>
    <x v="21"/>
  </r>
  <r>
    <s v="NCB30"/>
    <n v="14.6"/>
    <s v="Low Fat"/>
    <n v="2.5698134000000001E-2"/>
    <s v="Household"/>
    <n v="196.50839999999999"/>
    <s v="OUT035"/>
    <n v="2004"/>
    <s v="Small"/>
    <x v="2"/>
    <x v="0"/>
    <n v="1587.2672"/>
    <n v="594.0128000000002"/>
    <x v="22"/>
  </r>
  <r>
    <s v="FDC37"/>
    <m/>
    <s v="Low Fat"/>
    <n v="5.7556997999999998E-2"/>
    <s v="Baking Goods"/>
    <n v="107.6938"/>
    <s v="OUT019"/>
    <n v="1985"/>
    <s v="Small"/>
    <x v="0"/>
    <x v="2"/>
    <n v="214.38759999999999"/>
    <n v="1966.8924000000002"/>
    <x v="23"/>
  </r>
  <r>
    <s v="FDR28"/>
    <n v="13.85"/>
    <s v="Regular"/>
    <n v="2.5896485E-2"/>
    <s v="Frozen Foods"/>
    <n v="165.02099999999999"/>
    <s v="OUT046"/>
    <n v="1997"/>
    <s v="Small"/>
    <x v="0"/>
    <x v="0"/>
    <n v="4078.0250000000001"/>
    <n v="-1896.7449999999999"/>
    <x v="24"/>
  </r>
  <r>
    <s v="NCD06"/>
    <n v="13"/>
    <s v="Low Fat"/>
    <n v="9.9887103000000005E-2"/>
    <s v="Household"/>
    <n v="45.905999999999999"/>
    <s v="OUT017"/>
    <n v="2007"/>
    <m/>
    <x v="2"/>
    <x v="0"/>
    <n v="838.90800000000002"/>
    <n v="1342.3720000000003"/>
    <x v="25"/>
  </r>
  <r>
    <s v="FDV10"/>
    <n v="7.6449999999999996"/>
    <s v="Regular"/>
    <n v="6.6693436999999994E-2"/>
    <s v="Snack Foods"/>
    <n v="42.311199999999999"/>
    <s v="OUT035"/>
    <n v="2004"/>
    <s v="Small"/>
    <x v="2"/>
    <x v="0"/>
    <n v="1065.28"/>
    <n v="1116.0000000000002"/>
    <x v="26"/>
  </r>
  <r>
    <s v="DRJ59"/>
    <n v="11.65"/>
    <s v="Low Fat"/>
    <n v="1.9356132000000002E-2"/>
    <s v="Hard Drinks"/>
    <n v="39.116399999999999"/>
    <s v="OUT013"/>
    <n v="1987"/>
    <s v="High"/>
    <x v="1"/>
    <x v="0"/>
    <n v="308.93119999999999"/>
    <n v="1872.3488000000002"/>
    <x v="27"/>
  </r>
  <r>
    <s v="FDE51"/>
    <n v="5.9249999999999998"/>
    <s v="Regular"/>
    <n v="0.16146653399999999"/>
    <s v="Dairy"/>
    <n v="45.508600000000001"/>
    <s v="OUT010"/>
    <n v="1998"/>
    <m/>
    <x v="1"/>
    <x v="2"/>
    <n v="178.43440000000001"/>
    <n v="2002.8456000000001"/>
    <x v="28"/>
  </r>
  <r>
    <s v="FDC14"/>
    <m/>
    <s v="Regular"/>
    <n v="7.2221801000000002E-2"/>
    <s v="Canned"/>
    <n v="43.645400000000002"/>
    <s v="OUT019"/>
    <n v="1985"/>
    <s v="Small"/>
    <x v="0"/>
    <x v="2"/>
    <n v="125.83620000000001"/>
    <n v="2055.4438"/>
    <x v="29"/>
  </r>
  <r>
    <s v="FDV38"/>
    <n v="19.25"/>
    <s v="Low Fat"/>
    <n v="0.17034855099999999"/>
    <s v="Dairy"/>
    <n v="55.7956"/>
    <s v="OUT010"/>
    <n v="1998"/>
    <m/>
    <x v="1"/>
    <x v="2"/>
    <n v="163.7868"/>
    <n v="2017.4932000000001"/>
    <x v="30"/>
  </r>
  <r>
    <s v="NCS17"/>
    <n v="18.600000000000001"/>
    <s v="Low Fat"/>
    <n v="8.0829371999999997E-2"/>
    <s v="Health and Hygiene"/>
    <n v="96.443600000000004"/>
    <s v="OUT018"/>
    <n v="2009"/>
    <s v="Medium"/>
    <x v="1"/>
    <x v="1"/>
    <n v="2741.7644"/>
    <n v="-560.48439999999982"/>
    <x v="31"/>
  </r>
  <r>
    <s v="FDP33"/>
    <n v="18.7"/>
    <s v="Low Fat"/>
    <n v="0"/>
    <s v="Snack Foods"/>
    <n v="256.66719999999998"/>
    <s v="OUT018"/>
    <n v="2009"/>
    <s v="Medium"/>
    <x v="1"/>
    <x v="1"/>
    <n v="3068.0064000000002"/>
    <n v="-886.72640000000001"/>
    <x v="32"/>
  </r>
  <r>
    <s v="FDO23"/>
    <n v="17.850000000000001"/>
    <s v="Low Fat"/>
    <n v="0"/>
    <s v="Breads"/>
    <n v="93.143600000000006"/>
    <s v="OUT045"/>
    <n v="2002"/>
    <m/>
    <x v="2"/>
    <x v="0"/>
    <n v="2174.5028000000002"/>
    <n v="6.7771999999999935"/>
    <x v="33"/>
  </r>
  <r>
    <s v="DRH01"/>
    <n v="17.5"/>
    <s v="Low Fat"/>
    <n v="9.7904029000000004E-2"/>
    <s v="Soft Drinks"/>
    <n v="174.87379999999999"/>
    <s v="OUT046"/>
    <n v="1997"/>
    <s v="Small"/>
    <x v="0"/>
    <x v="0"/>
    <n v="2085.2856000000002"/>
    <n v="95.994400000000041"/>
    <x v="34"/>
  </r>
  <r>
    <s v="NCX29"/>
    <n v="10"/>
    <s v="Low Fat"/>
    <n v="8.9291137000000007E-2"/>
    <s v="Health and Hygiene"/>
    <n v="146.71019999999999"/>
    <s v="OUT049"/>
    <n v="1999"/>
    <s v="Medium"/>
    <x v="0"/>
    <x v="0"/>
    <n v="3791.0652"/>
    <n v="-1609.7851999999998"/>
    <x v="35"/>
  </r>
  <r>
    <s v="FDV20"/>
    <m/>
    <s v="Regular"/>
    <n v="5.9511811999999997E-2"/>
    <s v="Fruits and Vegetables"/>
    <n v="128.06780000000001"/>
    <s v="OUT027"/>
    <n v="1985"/>
    <s v="Medium"/>
    <x v="1"/>
    <x v="3"/>
    <n v="2797.6916000000001"/>
    <n v="-616.41159999999991"/>
    <x v="36"/>
  </r>
  <r>
    <s v="DRZ11"/>
    <n v="8.85"/>
    <s v="Regular"/>
    <n v="0.113123893"/>
    <s v="Soft Drinks"/>
    <n v="122.53879999999999"/>
    <s v="OUT018"/>
    <n v="2009"/>
    <s v="Medium"/>
    <x v="1"/>
    <x v="1"/>
    <n v="1609.9043999999999"/>
    <n v="571.3756000000003"/>
    <x v="37"/>
  </r>
  <r>
    <s v="FDX10"/>
    <m/>
    <s v="Regular"/>
    <n v="0.123111453"/>
    <s v="Snack Foods"/>
    <n v="36.987400000000001"/>
    <s v="OUT027"/>
    <n v="1985"/>
    <s v="Medium"/>
    <x v="1"/>
    <x v="3"/>
    <n v="388.16140000000001"/>
    <n v="1793.1186000000002"/>
    <x v="38"/>
  </r>
  <r>
    <s v="FDB34"/>
    <m/>
    <s v="Low Fat"/>
    <n v="2.6480954000000001E-2"/>
    <s v="Snack Foods"/>
    <n v="87.619799999999998"/>
    <s v="OUT027"/>
    <n v="1985"/>
    <s v="Medium"/>
    <x v="1"/>
    <x v="3"/>
    <n v="2180.4949999999999"/>
    <n v="0.78500000000030923"/>
    <x v="39"/>
  </r>
  <r>
    <s v="FDU02"/>
    <n v="13.35"/>
    <s v="Low Fat"/>
    <n v="0.102511504"/>
    <s v="Dairy"/>
    <n v="230.6352"/>
    <s v="OUT046"/>
    <n v="1997"/>
    <s v="Small"/>
    <x v="0"/>
    <x v="0"/>
    <n v="3435.5279999999998"/>
    <n v="-1254.2479999999996"/>
    <x v="40"/>
  </r>
  <r>
    <s v="FDK43"/>
    <n v="9.8000000000000007"/>
    <s v="Low Fat"/>
    <n v="2.6818430000000001E-2"/>
    <s v="Meat"/>
    <n v="126.002"/>
    <s v="OUT013"/>
    <n v="1987"/>
    <s v="High"/>
    <x v="1"/>
    <x v="0"/>
    <n v="2150.5340000000001"/>
    <n v="30.746000000000095"/>
    <x v="41"/>
  </r>
  <r>
    <s v="FDA46"/>
    <n v="13.6"/>
    <s v="Low Fat"/>
    <n v="0.117818348"/>
    <s v="Snack Foods"/>
    <n v="192.9136"/>
    <s v="OUT049"/>
    <n v="1999"/>
    <s v="Medium"/>
    <x v="0"/>
    <x v="0"/>
    <n v="2527.3768"/>
    <n v="-346.0967999999998"/>
    <x v="42"/>
  </r>
  <r>
    <s v="FDC02"/>
    <n v="21.35"/>
    <s v="Low Fat"/>
    <n v="6.9102831000000003E-2"/>
    <s v="Canned"/>
    <n v="259.92779999999999"/>
    <s v="OUT018"/>
    <n v="2009"/>
    <s v="Medium"/>
    <x v="1"/>
    <x v="1"/>
    <n v="6768.5227999999997"/>
    <n v="-4587.2428"/>
    <x v="43"/>
  </r>
  <r>
    <s v="FDL50"/>
    <n v="12.15"/>
    <s v="Regular"/>
    <n v="4.2277866999999997E-2"/>
    <s v="Canned"/>
    <n v="126.5046"/>
    <s v="OUT013"/>
    <n v="1987"/>
    <s v="High"/>
    <x v="1"/>
    <x v="0"/>
    <n v="373.5138"/>
    <n v="1807.7662000000003"/>
    <x v="44"/>
  </r>
  <r>
    <s v="FDM39"/>
    <n v="6.42"/>
    <s v="LF"/>
    <n v="8.9498926000000006E-2"/>
    <s v="Dairy"/>
    <n v="178.1002"/>
    <s v="OUT010"/>
    <n v="1998"/>
    <m/>
    <x v="1"/>
    <x v="2"/>
    <n v="358.2004"/>
    <n v="1823.0796000000003"/>
    <x v="45"/>
  </r>
  <r>
    <s v="NCP05"/>
    <n v="19.600000000000001"/>
    <s v="Low Fat"/>
    <n v="0"/>
    <s v="Health and Hygiene"/>
    <n v="153.30240000000001"/>
    <s v="OUT045"/>
    <n v="2002"/>
    <m/>
    <x v="2"/>
    <x v="0"/>
    <n v="2428.8384000000001"/>
    <n v="-247.55839999999989"/>
    <x v="46"/>
  </r>
  <r>
    <s v="FDV49"/>
    <n v="10"/>
    <s v="Low Fat"/>
    <n v="2.5879577000000001E-2"/>
    <s v="Canned"/>
    <n v="265.2226"/>
    <s v="OUT045"/>
    <n v="2002"/>
    <m/>
    <x v="2"/>
    <x v="0"/>
    <n v="5815.0972000000002"/>
    <n v="-3633.8172"/>
    <x v="47"/>
  </r>
  <r>
    <s v="FDL12"/>
    <n v="15.85"/>
    <s v="Regular"/>
    <n v="0.121632721"/>
    <s v="Baking Goods"/>
    <n v="60.622"/>
    <s v="OUT046"/>
    <n v="1997"/>
    <s v="Small"/>
    <x v="0"/>
    <x v="0"/>
    <n v="2576.6460000000002"/>
    <n v="-395.36599999999999"/>
    <x v="48"/>
  </r>
  <r>
    <s v="FDS02"/>
    <m/>
    <s v="Regular"/>
    <n v="0.25539489599999998"/>
    <s v="Dairy"/>
    <n v="196.8794"/>
    <s v="OUT019"/>
    <n v="1985"/>
    <s v="Small"/>
    <x v="0"/>
    <x v="2"/>
    <n v="780.31759999999997"/>
    <n v="1400.9624000000003"/>
    <x v="49"/>
  </r>
  <r>
    <s v="NCL17"/>
    <n v="7.39"/>
    <s v="Low Fat"/>
    <n v="6.7779712000000006E-2"/>
    <s v="Health and Hygiene"/>
    <n v="143.88120000000001"/>
    <s v="OUT046"/>
    <n v="1997"/>
    <s v="Small"/>
    <x v="0"/>
    <x v="0"/>
    <n v="3134.5864000000001"/>
    <n v="-953.30639999999994"/>
    <x v="50"/>
  </r>
  <r>
    <s v="FDM40"/>
    <n v="10.195"/>
    <s v="Low Fat"/>
    <n v="0.159803853"/>
    <s v="Frozen Foods"/>
    <n v="141.5154"/>
    <s v="OUT013"/>
    <n v="1987"/>
    <s v="High"/>
    <x v="1"/>
    <x v="0"/>
    <n v="850.89239999999995"/>
    <n v="1330.3876000000002"/>
    <x v="51"/>
  </r>
  <r>
    <s v="FDR13"/>
    <n v="9.8949999999999996"/>
    <s v="Regular"/>
    <n v="2.8696932000000001E-2"/>
    <s v="Canned"/>
    <n v="117.0492"/>
    <s v="OUT013"/>
    <n v="1987"/>
    <s v="High"/>
    <x v="1"/>
    <x v="0"/>
    <n v="810.94439999999997"/>
    <n v="1370.3356000000003"/>
    <x v="52"/>
  </r>
  <r>
    <s v="FDA43"/>
    <n v="10.895"/>
    <s v="Low Fat"/>
    <n v="6.5041581000000001E-2"/>
    <s v="Fruits and Vegetables"/>
    <n v="196.3794"/>
    <s v="OUT017"/>
    <n v="2007"/>
    <m/>
    <x v="2"/>
    <x v="0"/>
    <n v="3121.2703999999999"/>
    <n v="-939.99039999999968"/>
    <x v="53"/>
  </r>
  <r>
    <s v="NCP18"/>
    <n v="12.15"/>
    <s v="Low Fat"/>
    <n v="2.8760013000000001E-2"/>
    <s v="Household"/>
    <n v="151.4708"/>
    <s v="OUT017"/>
    <n v="2007"/>
    <m/>
    <x v="2"/>
    <x v="0"/>
    <n v="4815.0655999999999"/>
    <n v="-2633.7855999999997"/>
    <x v="54"/>
  </r>
  <r>
    <s v="FDK21"/>
    <n v="7.9050000000000002"/>
    <s v="Low Fat"/>
    <n v="1.0053105E-2"/>
    <s v="Snack Foods"/>
    <n v="249.04079999999999"/>
    <s v="OUT018"/>
    <n v="2009"/>
    <s v="Medium"/>
    <x v="1"/>
    <x v="1"/>
    <n v="6258.52"/>
    <n v="-4077.2400000000002"/>
    <x v="55"/>
  </r>
  <r>
    <s v="NCX54"/>
    <n v="9.1950000000000003"/>
    <s v="Low Fat"/>
    <n v="4.8157338000000001E-2"/>
    <s v="Household"/>
    <n v="106.1622"/>
    <s v="OUT045"/>
    <n v="2002"/>
    <m/>
    <x v="2"/>
    <x v="0"/>
    <n v="2117.2440000000001"/>
    <n v="64.036000000000058"/>
    <x v="56"/>
  </r>
  <r>
    <s v="DRK35"/>
    <n v="8.3650000000000002"/>
    <s v="Low Fat"/>
    <n v="7.1958197000000002E-2"/>
    <s v="Hard Drinks"/>
    <n v="38.050600000000003"/>
    <s v="OUT049"/>
    <n v="1999"/>
    <s v="Medium"/>
    <x v="0"/>
    <x v="0"/>
    <n v="796.96259999999995"/>
    <n v="1384.3174000000004"/>
    <x v="57"/>
  </r>
  <r>
    <s v="FDY21"/>
    <n v="15.1"/>
    <s v="Low Fat"/>
    <n v="0.173481304"/>
    <s v="Snack Foods"/>
    <n v="194.511"/>
    <s v="OUT046"/>
    <n v="1997"/>
    <s v="Small"/>
    <x v="0"/>
    <x v="0"/>
    <n v="4910.2749999999996"/>
    <n v="-2728.9949999999994"/>
    <x v="58"/>
  </r>
  <r>
    <s v="FDI26"/>
    <m/>
    <s v="Low Fat"/>
    <n v="6.1082177000000001E-2"/>
    <s v="Canned"/>
    <n v="180.03440000000001"/>
    <s v="OUT019"/>
    <n v="1985"/>
    <s v="Small"/>
    <x v="0"/>
    <x v="2"/>
    <n v="892.17200000000003"/>
    <n v="1289.1080000000002"/>
    <x v="59"/>
  </r>
  <r>
    <s v="FDM20"/>
    <n v="10"/>
    <s v="Low Fat"/>
    <n v="0"/>
    <s v="Fruits and Vegetables"/>
    <n v="246.9144"/>
    <s v="OUT018"/>
    <n v="2009"/>
    <s v="Medium"/>
    <x v="1"/>
    <x v="1"/>
    <n v="3185.1871999999998"/>
    <n v="-1003.9071999999996"/>
    <x v="60"/>
  </r>
  <r>
    <s v="FDV27"/>
    <n v="7.97"/>
    <s v="Regular"/>
    <n v="4.0071131000000003E-2"/>
    <s v="Meat"/>
    <n v="87.351399999999998"/>
    <s v="OUT045"/>
    <n v="2002"/>
    <m/>
    <x v="2"/>
    <x v="0"/>
    <n v="1062.6168"/>
    <n v="1118.6632000000002"/>
    <x v="61"/>
  </r>
  <r>
    <s v="FDF09"/>
    <m/>
    <s v="Low Fat"/>
    <n v="1.2090073999999999E-2"/>
    <s v="Fruits and Vegetables"/>
    <n v="38.284799999999997"/>
    <s v="OUT027"/>
    <n v="1985"/>
    <s v="Medium"/>
    <x v="1"/>
    <x v="3"/>
    <n v="484.70240000000001"/>
    <n v="1696.5776000000001"/>
    <x v="62"/>
  </r>
  <r>
    <s v="FDY40"/>
    <m/>
    <s v="Regular"/>
    <n v="0.15028599000000001"/>
    <s v="Frozen Foods"/>
    <n v="51.069200000000002"/>
    <s v="OUT019"/>
    <n v="1985"/>
    <s v="Small"/>
    <x v="0"/>
    <x v="2"/>
    <n v="147.80760000000001"/>
    <n v="2033.4724000000001"/>
    <x v="63"/>
  </r>
  <r>
    <s v="FDY45"/>
    <m/>
    <s v="Low Fat"/>
    <n v="2.6015519000000001E-2"/>
    <s v="Snack Foods"/>
    <n v="255.8356"/>
    <s v="OUT027"/>
    <n v="1985"/>
    <s v="Medium"/>
    <x v="1"/>
    <x v="3"/>
    <n v="2543.3560000000002"/>
    <n v="-362.07600000000002"/>
    <x v="64"/>
  </r>
  <r>
    <s v="FDC46"/>
    <n v="17.7"/>
    <s v="LF"/>
    <n v="0.19506822600000001"/>
    <s v="Snack Foods"/>
    <n v="185.42660000000001"/>
    <s v="OUT010"/>
    <n v="1998"/>
    <m/>
    <x v="1"/>
    <x v="2"/>
    <n v="184.42660000000001"/>
    <n v="1996.8534000000002"/>
    <x v="65"/>
  </r>
  <r>
    <s v="FDH19"/>
    <n v="19.350000000000001"/>
    <s v="Low Fat"/>
    <n v="3.3082214999999998E-2"/>
    <s v="Meat"/>
    <n v="172.57380000000001"/>
    <s v="OUT035"/>
    <n v="2004"/>
    <s v="Small"/>
    <x v="2"/>
    <x v="0"/>
    <n v="4865.6664000000001"/>
    <n v="-2684.3863999999999"/>
    <x v="66"/>
  </r>
  <r>
    <s v="FDZ03"/>
    <n v="13.65"/>
    <s v="Regular"/>
    <n v="7.8946454999999999E-2"/>
    <s v="Dairy"/>
    <n v="186.024"/>
    <s v="OUT045"/>
    <n v="2002"/>
    <m/>
    <x v="2"/>
    <x v="0"/>
    <n v="1118.5440000000001"/>
    <n v="1062.7360000000001"/>
    <x v="67"/>
  </r>
  <r>
    <s v="DRH37"/>
    <n v="17.600000000000001"/>
    <s v="Low Fat"/>
    <n v="4.1700755999999999E-2"/>
    <s v="Soft Drinks"/>
    <n v="164.8526"/>
    <s v="OUT045"/>
    <n v="2002"/>
    <m/>
    <x v="2"/>
    <x v="0"/>
    <n v="2302.3364000000001"/>
    <n v="-121.05639999999994"/>
    <x v="68"/>
  </r>
  <r>
    <s v="NCI17"/>
    <n v="8.6449999999999996"/>
    <s v="Low Fat"/>
    <n v="0.14342264299999999"/>
    <s v="Health and Hygiene"/>
    <n v="95.840999999999994"/>
    <s v="OUT046"/>
    <n v="1997"/>
    <s v="Small"/>
    <x v="0"/>
    <x v="0"/>
    <n v="2027.3610000000001"/>
    <n v="153.9190000000001"/>
    <x v="69"/>
  </r>
  <r>
    <s v="FDJ58"/>
    <n v="15.6"/>
    <s v="Regular"/>
    <n v="0.105296072"/>
    <s v="Snack Foods"/>
    <n v="170.1764"/>
    <s v="OUT046"/>
    <n v="1997"/>
    <s v="Small"/>
    <x v="0"/>
    <x v="0"/>
    <n v="3435.5279999999998"/>
    <n v="-1254.2479999999996"/>
    <x v="40"/>
  </r>
  <r>
    <s v="FDL12"/>
    <n v="15.85"/>
    <s v="Regular"/>
    <n v="0.121531501"/>
    <s v="Baking Goods"/>
    <n v="59.222000000000001"/>
    <s v="OUT013"/>
    <n v="1987"/>
    <s v="High"/>
    <x v="1"/>
    <x v="0"/>
    <n v="599.22"/>
    <n v="1582.0600000000002"/>
    <x v="70"/>
  </r>
  <r>
    <s v="FDH35"/>
    <n v="18.25"/>
    <s v="Low Fat"/>
    <n v="0"/>
    <s v="Starchy Foods"/>
    <n v="164.7526"/>
    <s v="OUT045"/>
    <n v="2002"/>
    <m/>
    <x v="2"/>
    <x v="0"/>
    <n v="4604.6728000000003"/>
    <n v="-2423.3928000000001"/>
    <x v="71"/>
  </r>
  <r>
    <s v="FDG02"/>
    <n v="7.8550000000000004"/>
    <s v="Low Fat"/>
    <n v="1.1324862E-2"/>
    <s v="Canned"/>
    <n v="189.61879999999999"/>
    <s v="OUT017"/>
    <n v="2007"/>
    <m/>
    <x v="2"/>
    <x v="0"/>
    <n v="2285.0255999999999"/>
    <n v="-103.74559999999974"/>
    <x v="72"/>
  </r>
  <r>
    <s v="NCZ18"/>
    <n v="7.8250000000000002"/>
    <s v="Low Fat"/>
    <n v="0.186357148"/>
    <s v="Household"/>
    <n v="254.3698"/>
    <s v="OUT049"/>
    <n v="1999"/>
    <s v="Medium"/>
    <x v="0"/>
    <x v="0"/>
    <n v="5580.7356"/>
    <n v="-3399.4555999999998"/>
    <x v="73"/>
  </r>
  <r>
    <s v="FDC29"/>
    <n v="8.39"/>
    <s v="Regular"/>
    <n v="2.4205661E-2"/>
    <s v="Frozen Foods"/>
    <n v="114.0176"/>
    <s v="OUT046"/>
    <n v="1997"/>
    <s v="Small"/>
    <x v="0"/>
    <x v="0"/>
    <n v="2290.3519999999999"/>
    <n v="-109.07199999999966"/>
    <x v="74"/>
  </r>
  <r>
    <s v="FDQ10"/>
    <n v="12.85"/>
    <s v="Low Fat"/>
    <n v="3.3230816000000003E-2"/>
    <s v="Snack Foods"/>
    <n v="172.34219999999999"/>
    <s v="OUT049"/>
    <n v="1999"/>
    <s v="Medium"/>
    <x v="0"/>
    <x v="0"/>
    <n v="1207.0953999999999"/>
    <n v="974.18460000000027"/>
    <x v="75"/>
  </r>
  <r>
    <s v="FDN48"/>
    <m/>
    <s v="Low Fat"/>
    <n v="0.113720344"/>
    <s v="Baking Goods"/>
    <n v="89.980400000000003"/>
    <s v="OUT019"/>
    <n v="1985"/>
    <s v="Small"/>
    <x v="0"/>
    <x v="2"/>
    <n v="643.16279999999995"/>
    <n v="1538.1172000000001"/>
    <x v="76"/>
  </r>
  <r>
    <s v="FDL04"/>
    <n v="19"/>
    <s v="Low Fat"/>
    <n v="0.112556507"/>
    <s v="Frozen Foods"/>
    <n v="104.9622"/>
    <s v="OUT017"/>
    <n v="2007"/>
    <m/>
    <x v="2"/>
    <x v="0"/>
    <n v="1587.933"/>
    <n v="593.34700000000021"/>
    <x v="77"/>
  </r>
  <r>
    <s v="FDV25"/>
    <n v="5.9050000000000002"/>
    <s v="Low Fat"/>
    <n v="0"/>
    <s v="Canned"/>
    <n v="222.54560000000001"/>
    <s v="OUT045"/>
    <n v="2002"/>
    <m/>
    <x v="2"/>
    <x v="0"/>
    <n v="5305.0944"/>
    <n v="-3123.8143999999998"/>
    <x v="78"/>
  </r>
  <r>
    <s v="FDD58"/>
    <n v="7.76"/>
    <s v="Low Fat"/>
    <n v="5.9352241E-2"/>
    <s v="Snack Foods"/>
    <n v="101.87"/>
    <s v="OUT046"/>
    <n v="1997"/>
    <s v="Small"/>
    <x v="0"/>
    <x v="0"/>
    <n v="1697.79"/>
    <n v="483.49000000000024"/>
    <x v="79"/>
  </r>
  <r>
    <s v="FDN04"/>
    <n v="11.8"/>
    <s v="reg"/>
    <n v="1.4087057E-2"/>
    <s v="Frozen Foods"/>
    <n v="180.33439999999999"/>
    <s v="OUT046"/>
    <n v="1997"/>
    <s v="Small"/>
    <x v="0"/>
    <x v="0"/>
    <n v="1427.4752000000001"/>
    <n v="753.80480000000011"/>
    <x v="80"/>
  </r>
  <r>
    <s v="FDV45"/>
    <n v="16.75"/>
    <s v="Low Fat"/>
    <n v="4.5230944000000002E-2"/>
    <s v="Snack Foods"/>
    <n v="187.9556"/>
    <s v="OUT018"/>
    <n v="2009"/>
    <s v="Medium"/>
    <x v="1"/>
    <x v="1"/>
    <n v="4693.8900000000003"/>
    <n v="-2512.61"/>
    <x v="81"/>
  </r>
  <r>
    <s v="NCL18"/>
    <m/>
    <s v="Low Fat"/>
    <n v="0.293417759"/>
    <s v="Household"/>
    <n v="194.61359999999999"/>
    <s v="OUT019"/>
    <n v="1985"/>
    <s v="Small"/>
    <x v="0"/>
    <x v="2"/>
    <n v="583.24080000000004"/>
    <n v="1598.0392000000002"/>
    <x v="82"/>
  </r>
  <r>
    <s v="FDR12"/>
    <m/>
    <s v="Regular"/>
    <n v="3.1382043999999998E-2"/>
    <s v="Baking Goods"/>
    <n v="171.37639999999999"/>
    <s v="OUT027"/>
    <n v="1985"/>
    <s v="Medium"/>
    <x v="1"/>
    <x v="3"/>
    <n v="3091.9751999999999"/>
    <n v="-910.69519999999966"/>
    <x v="83"/>
  </r>
  <r>
    <s v="FDG20"/>
    <n v="15.5"/>
    <s v="Regular"/>
    <n v="0.12639886"/>
    <s v="Fruits and Vegetables"/>
    <n v="177.00280000000001"/>
    <s v="OUT017"/>
    <n v="2007"/>
    <m/>
    <x v="2"/>
    <x v="0"/>
    <n v="2479.4391999999998"/>
    <n v="-298.1591999999996"/>
    <x v="84"/>
  </r>
  <r>
    <s v="FDZ55"/>
    <n v="6.0549999999999997"/>
    <s v="Low Fat"/>
    <n v="2.5403898000000001E-2"/>
    <s v="Fruits and Vegetables"/>
    <n v="160.99199999999999"/>
    <s v="OUT035"/>
    <n v="2004"/>
    <s v="Small"/>
    <x v="2"/>
    <x v="0"/>
    <n v="2716.4639999999999"/>
    <n v="-535.18399999999974"/>
    <x v="85"/>
  </r>
  <r>
    <s v="FDQ49"/>
    <m/>
    <s v="Regular"/>
    <n v="3.9057676999999999E-2"/>
    <s v="Breakfast"/>
    <n v="155.96299999999999"/>
    <s v="OUT027"/>
    <n v="1985"/>
    <s v="Medium"/>
    <x v="1"/>
    <x v="3"/>
    <n v="3285.723"/>
    <n v="-1104.4429999999998"/>
    <x v="86"/>
  </r>
  <r>
    <s v="FDN33"/>
    <n v="6.3049999999999997"/>
    <s v="Regular"/>
    <n v="0.123115764"/>
    <s v="Snack Foods"/>
    <n v="95.643600000000006"/>
    <s v="OUT046"/>
    <n v="1997"/>
    <s v="Small"/>
    <x v="0"/>
    <x v="0"/>
    <n v="661.80520000000001"/>
    <n v="1519.4748000000002"/>
    <x v="87"/>
  </r>
  <r>
    <s v="FDN27"/>
    <n v="20.85"/>
    <s v="Low Fat"/>
    <n v="3.9624006000000003E-2"/>
    <s v="Meat"/>
    <n v="117.2808"/>
    <s v="OUT049"/>
    <n v="1999"/>
    <s v="Medium"/>
    <x v="0"/>
    <x v="0"/>
    <n v="1523.3504"/>
    <n v="657.92960000000016"/>
    <x v="88"/>
  </r>
  <r>
    <s v="FDW20"/>
    <n v="20.75"/>
    <s v="Low Fat"/>
    <n v="4.0421193000000001E-2"/>
    <s v="Fruits and Vegetables"/>
    <n v="122.173"/>
    <s v="OUT010"/>
    <n v="1998"/>
    <m/>
    <x v="1"/>
    <x v="2"/>
    <n v="369.51900000000001"/>
    <n v="1811.7610000000002"/>
    <x v="89"/>
  </r>
  <r>
    <s v="DRG27"/>
    <n v="8.8949999999999996"/>
    <s v="Low Fat"/>
    <n v="0.105274111"/>
    <s v="Dairy"/>
    <n v="39.913800000000002"/>
    <s v="OUT049"/>
    <n v="1999"/>
    <s v="Medium"/>
    <x v="0"/>
    <x v="0"/>
    <n v="690.43460000000005"/>
    <n v="1490.8454000000002"/>
    <x v="90"/>
  </r>
  <r>
    <s v="DRI25"/>
    <n v="19.600000000000001"/>
    <s v="Low Fat"/>
    <n v="3.3970195000000002E-2"/>
    <s v="Soft Drinks"/>
    <n v="55.1614"/>
    <s v="OUT045"/>
    <n v="2002"/>
    <m/>
    <x v="2"/>
    <x v="0"/>
    <n v="1381.5350000000001"/>
    <n v="799.74500000000012"/>
    <x v="91"/>
  </r>
  <r>
    <s v="FDA44"/>
    <n v="19.7"/>
    <s v="Low Fat"/>
    <n v="5.3212651999999999E-2"/>
    <s v="Fruits and Vegetables"/>
    <n v="57.893000000000001"/>
    <s v="OUT035"/>
    <n v="2004"/>
    <s v="Small"/>
    <x v="2"/>
    <x v="0"/>
    <n v="622.52300000000002"/>
    <n v="1558.7570000000001"/>
    <x v="92"/>
  </r>
  <r>
    <s v="NCR17"/>
    <n v="9.8000000000000007"/>
    <s v="Low Fat"/>
    <n v="2.4378706E-2"/>
    <s v="Health and Hygiene"/>
    <n v="114.5492"/>
    <s v="OUT035"/>
    <n v="2004"/>
    <s v="Small"/>
    <x v="2"/>
    <x v="0"/>
    <n v="1274.3412000000001"/>
    <n v="906.93880000000013"/>
    <x v="93"/>
  </r>
  <r>
    <s v="FDU04"/>
    <m/>
    <s v="Low Fat"/>
    <n v="9.7145949999999995E-3"/>
    <s v="Frozen Foods"/>
    <n v="120.0414"/>
    <s v="OUT019"/>
    <n v="1985"/>
    <s v="Small"/>
    <x v="0"/>
    <x v="2"/>
    <n v="487.36559999999997"/>
    <n v="1693.9144000000001"/>
    <x v="94"/>
  </r>
  <r>
    <s v="FDF41"/>
    <n v="12.15"/>
    <s v="Low Fat"/>
    <n v="0.13138376199999999"/>
    <s v="Frozen Foods"/>
    <n v="246.04599999999999"/>
    <s v="OUT049"/>
    <n v="1999"/>
    <s v="Medium"/>
    <x v="0"/>
    <x v="0"/>
    <n v="1231.73"/>
    <n v="949.55000000000018"/>
    <x v="95"/>
  </r>
  <r>
    <s v="FDB56"/>
    <n v="8.75"/>
    <s v="Regular"/>
    <n v="7.4613090000000007E-2"/>
    <s v="Fruits and Vegetables"/>
    <n v="187.4556"/>
    <s v="OUT035"/>
    <n v="2004"/>
    <s v="Small"/>
    <x v="2"/>
    <x v="0"/>
    <n v="3755.1120000000001"/>
    <n v="-1573.8319999999999"/>
    <x v="96"/>
  </r>
  <r>
    <s v="NCP18"/>
    <m/>
    <s v="Low Fat"/>
    <n v="2.8459761E-2"/>
    <s v="Household"/>
    <n v="149.9708"/>
    <s v="OUT027"/>
    <n v="1985"/>
    <s v="Medium"/>
    <x v="1"/>
    <x v="3"/>
    <n v="4363.6531999999997"/>
    <n v="-2182.3731999999995"/>
    <x v="97"/>
  </r>
  <r>
    <s v="FDB56"/>
    <n v="8.75"/>
    <s v="Regular"/>
    <n v="7.4627201000000004E-2"/>
    <s v="Fruits and Vegetables"/>
    <n v="187.85560000000001"/>
    <s v="OUT046"/>
    <n v="1997"/>
    <s v="Small"/>
    <x v="0"/>
    <x v="0"/>
    <n v="1314.2891999999999"/>
    <n v="866.99080000000026"/>
    <x v="98"/>
  </r>
  <r>
    <s v="FDT28"/>
    <n v="13.3"/>
    <s v="Low Fat"/>
    <n v="6.3695083999999999E-2"/>
    <s v="Frozen Foods"/>
    <n v="151.07079999999999"/>
    <s v="OUT045"/>
    <n v="2002"/>
    <m/>
    <x v="2"/>
    <x v="0"/>
    <n v="1805.6496"/>
    <n v="375.63040000000024"/>
    <x v="99"/>
  </r>
  <r>
    <s v="FDD10"/>
    <m/>
    <s v="Regular"/>
    <n v="4.5797828999999998E-2"/>
    <s v="Snack Foods"/>
    <n v="178.53440000000001"/>
    <s v="OUT027"/>
    <n v="1985"/>
    <s v="Medium"/>
    <x v="1"/>
    <x v="3"/>
    <n v="2854.9504000000002"/>
    <n v="-673.67039999999997"/>
    <x v="100"/>
  </r>
  <r>
    <s v="FDW57"/>
    <n v="8.31"/>
    <s v="Regular"/>
    <n v="0.115857223"/>
    <s v="Snack Foods"/>
    <n v="179.1028"/>
    <s v="OUT049"/>
    <n v="1999"/>
    <s v="Medium"/>
    <x v="0"/>
    <x v="0"/>
    <n v="3896.2615999999998"/>
    <n v="-1714.9815999999996"/>
    <x v="101"/>
  </r>
  <r>
    <s v="DRB48"/>
    <n v="16.75"/>
    <s v="Regular"/>
    <n v="2.4832805999999999E-2"/>
    <s v="Soft Drinks"/>
    <n v="38.782200000000003"/>
    <s v="OUT013"/>
    <n v="1987"/>
    <s v="High"/>
    <x v="1"/>
    <x v="0"/>
    <n v="667.79740000000004"/>
    <n v="1513.4826000000003"/>
    <x v="102"/>
  </r>
  <r>
    <s v="FDP09"/>
    <n v="19.75"/>
    <s v="Low Fat"/>
    <n v="3.4027909000000002E-2"/>
    <s v="Snack Foods"/>
    <n v="212.09020000000001"/>
    <s v="OUT018"/>
    <n v="2009"/>
    <s v="Medium"/>
    <x v="1"/>
    <x v="1"/>
    <n v="3185.8530000000001"/>
    <n v="-1004.5729999999999"/>
    <x v="103"/>
  </r>
  <r>
    <s v="FDH14"/>
    <n v="17.100000000000001"/>
    <s v="Regular"/>
    <n v="4.6769600000000001E-2"/>
    <s v="Canned"/>
    <n v="141.18379999999999"/>
    <s v="OUT013"/>
    <n v="1987"/>
    <s v="High"/>
    <x v="1"/>
    <x v="0"/>
    <n v="2247.7408"/>
    <n v="-66.460799999999836"/>
    <x v="104"/>
  </r>
  <r>
    <s v="FDA47"/>
    <n v="10.5"/>
    <s v="Regular"/>
    <n v="0.116576702"/>
    <s v="Baking Goods"/>
    <n v="163.12100000000001"/>
    <s v="OUT013"/>
    <n v="1987"/>
    <s v="High"/>
    <x v="1"/>
    <x v="0"/>
    <n v="1794.3309999999999"/>
    <n v="386.9490000000003"/>
    <x v="105"/>
  </r>
  <r>
    <s v="FDG12"/>
    <n v="6.6349999999999998"/>
    <s v="Regular"/>
    <n v="0"/>
    <s v="Baking Goods"/>
    <n v="121.3098"/>
    <s v="OUT045"/>
    <n v="2002"/>
    <m/>
    <x v="2"/>
    <x v="0"/>
    <n v="2530.7058000000002"/>
    <n v="-349.42579999999998"/>
    <x v="106"/>
  </r>
  <r>
    <s v="DRE60"/>
    <m/>
    <s v="Low Fat"/>
    <n v="0.27897407499999999"/>
    <s v="Soft Drinks"/>
    <n v="225.37200000000001"/>
    <s v="OUT019"/>
    <n v="1985"/>
    <s v="Small"/>
    <x v="0"/>
    <x v="2"/>
    <n v="679.11599999999999"/>
    <n v="1502.1640000000002"/>
    <x v="107"/>
  </r>
  <r>
    <s v="DRK49"/>
    <n v="14.15"/>
    <s v="Low Fat"/>
    <n v="3.5913805E-2"/>
    <s v="Soft Drinks"/>
    <n v="41.413800000000002"/>
    <s v="OUT013"/>
    <n v="1987"/>
    <s v="High"/>
    <x v="1"/>
    <x v="0"/>
    <n v="812.27599999999995"/>
    <n v="1369.0040000000004"/>
    <x v="108"/>
  </r>
  <r>
    <s v="FDD03"/>
    <n v="13.3"/>
    <s v="Low Fat"/>
    <n v="7.9806266000000001E-2"/>
    <s v="Dairy"/>
    <n v="232.53"/>
    <s v="OUT046"/>
    <n v="1997"/>
    <s v="Small"/>
    <x v="0"/>
    <x v="0"/>
    <n v="699.09"/>
    <n v="1482.19"/>
    <x v="109"/>
  </r>
  <r>
    <s v="FDS52"/>
    <n v="8.89"/>
    <s v="Low Fat"/>
    <n v="5.5054809999999996E-3"/>
    <s v="Frozen Foods"/>
    <n v="102.4016"/>
    <s v="OUT017"/>
    <n v="2007"/>
    <m/>
    <x v="2"/>
    <x v="0"/>
    <n v="2732.4432000000002"/>
    <n v="-551.16319999999996"/>
    <x v="110"/>
  </r>
  <r>
    <s v="FDW39"/>
    <m/>
    <s v="Regular"/>
    <n v="6.4625342000000002E-2"/>
    <s v="Meat"/>
    <n v="176.93700000000001"/>
    <s v="OUT019"/>
    <n v="1985"/>
    <s v="Small"/>
    <x v="0"/>
    <x v="2"/>
    <n v="176.43700000000001"/>
    <n v="2004.8430000000003"/>
    <x v="111"/>
  </r>
  <r>
    <s v="FDX34"/>
    <m/>
    <s v="Low Fat"/>
    <n v="7.1636936999999998E-2"/>
    <s v="Snack Foods"/>
    <n v="121.7098"/>
    <s v="OUT027"/>
    <n v="1985"/>
    <s v="Medium"/>
    <x v="1"/>
    <x v="3"/>
    <n v="4097.3332"/>
    <n v="-1916.0531999999998"/>
    <x v="112"/>
  </r>
  <r>
    <s v="FDV11"/>
    <n v="9.1"/>
    <s v="Regular"/>
    <n v="0"/>
    <s v="Breads"/>
    <n v="173.2054"/>
    <s v="OUT045"/>
    <n v="2002"/>
    <m/>
    <x v="2"/>
    <x v="0"/>
    <n v="3151.8971999999999"/>
    <n v="-970.61719999999968"/>
    <x v="113"/>
  </r>
  <r>
    <s v="FDD17"/>
    <n v="7.5"/>
    <s v="Low Fat"/>
    <n v="3.2677678000000002E-2"/>
    <s v="Frozen Foods"/>
    <n v="239.09059999999999"/>
    <s v="OUT049"/>
    <n v="1999"/>
    <s v="Medium"/>
    <x v="0"/>
    <x v="0"/>
    <n v="5942.2650000000003"/>
    <n v="-3760.9850000000001"/>
    <x v="114"/>
  </r>
  <r>
    <s v="FDZ16"/>
    <n v="16.850000000000001"/>
    <s v="Regular"/>
    <n v="0.16076005400000001"/>
    <s v="Frozen Foods"/>
    <n v="192.4478"/>
    <s v="OUT017"/>
    <n v="2007"/>
    <m/>
    <x v="2"/>
    <x v="0"/>
    <n v="4843.6949999999997"/>
    <n v="-2662.4149999999995"/>
    <x v="115"/>
  </r>
  <r>
    <s v="FDZ46"/>
    <n v="7.4850000000000003"/>
    <s v="Low Fat"/>
    <n v="6.9110649999999996E-2"/>
    <s v="Snack Foods"/>
    <n v="109.0228"/>
    <s v="OUT035"/>
    <n v="2004"/>
    <s v="Small"/>
    <x v="2"/>
    <x v="0"/>
    <n v="2542.0243999999998"/>
    <n v="-360.74439999999959"/>
    <x v="116"/>
  </r>
  <r>
    <s v="DRA12"/>
    <n v="11.6"/>
    <s v="Low Fat"/>
    <n v="4.1177505000000003E-2"/>
    <s v="Soft Drinks"/>
    <n v="140.31540000000001"/>
    <s v="OUT017"/>
    <n v="2007"/>
    <m/>
    <x v="2"/>
    <x v="0"/>
    <n v="2552.6772000000001"/>
    <n v="-371.39719999999988"/>
    <x v="117"/>
  </r>
  <r>
    <s v="FDY58"/>
    <n v="11.65"/>
    <s v="Low Fat"/>
    <n v="4.0081193000000001E-2"/>
    <s v="Snack Foods"/>
    <n v="227.0694"/>
    <s v="OUT018"/>
    <n v="2009"/>
    <s v="Medium"/>
    <x v="1"/>
    <x v="1"/>
    <n v="1141.847"/>
    <n v="1039.4330000000002"/>
    <x v="118"/>
  </r>
  <r>
    <s v="NCF19"/>
    <n v="13"/>
    <s v="Low Fat"/>
    <n v="3.5307322000000002E-2"/>
    <s v="Household"/>
    <n v="47.503399999999999"/>
    <s v="OUT017"/>
    <n v="2007"/>
    <m/>
    <x v="2"/>
    <x v="0"/>
    <n v="680.44759999999997"/>
    <n v="1500.8324000000002"/>
    <x v="119"/>
  </r>
  <r>
    <s v="DRJ13"/>
    <n v="12.65"/>
    <s v="LF"/>
    <n v="6.3017847000000002E-2"/>
    <s v="Soft Drinks"/>
    <n v="159.05779999999999"/>
    <s v="OUT045"/>
    <n v="2002"/>
    <m/>
    <x v="2"/>
    <x v="0"/>
    <n v="2085.9513999999999"/>
    <n v="95.328600000000279"/>
    <x v="120"/>
  </r>
  <r>
    <s v="FDB14"/>
    <n v="20.25"/>
    <s v="Regular"/>
    <n v="0.17193878100000001"/>
    <s v="Canned"/>
    <n v="92.512"/>
    <s v="OUT010"/>
    <n v="1998"/>
    <m/>
    <x v="1"/>
    <x v="2"/>
    <n v="186.42400000000001"/>
    <n v="1994.8560000000002"/>
    <x v="121"/>
  </r>
  <r>
    <s v="FDJ38"/>
    <n v="8.6"/>
    <s v="Regular"/>
    <n v="4.0197931999999999E-2"/>
    <s v="Canned"/>
    <n v="190.15299999999999"/>
    <s v="OUT035"/>
    <n v="2004"/>
    <s v="Small"/>
    <x v="2"/>
    <x v="0"/>
    <n v="3036.0479999999998"/>
    <n v="-854.76799999999957"/>
    <x v="122"/>
  </r>
  <r>
    <s v="FDW11"/>
    <n v="12.6"/>
    <s v="Low Fat"/>
    <n v="4.9058013999999997E-2"/>
    <s v="Breads"/>
    <n v="62.7194"/>
    <s v="OUT017"/>
    <n v="2007"/>
    <m/>
    <x v="2"/>
    <x v="0"/>
    <n v="866.87159999999994"/>
    <n v="1314.4084000000003"/>
    <x v="123"/>
  </r>
  <r>
    <s v="FDL40"/>
    <n v="17.7"/>
    <s v="Low Fat"/>
    <n v="1.161096E-2"/>
    <s v="Frozen Foods"/>
    <n v="95.040999999999997"/>
    <s v="OUT035"/>
    <n v="2004"/>
    <s v="Small"/>
    <x v="2"/>
    <x v="0"/>
    <n v="868.86900000000003"/>
    <n v="1312.4110000000001"/>
    <x v="124"/>
  </r>
  <r>
    <s v="DRI49"/>
    <n v="14.15"/>
    <s v="Low Fat"/>
    <n v="0.18350729499999999"/>
    <s v="Soft Drinks"/>
    <n v="82.427599999999998"/>
    <s v="OUT046"/>
    <n v="1997"/>
    <s v="Small"/>
    <x v="0"/>
    <x v="0"/>
    <n v="1137.1864"/>
    <n v="1044.0936000000002"/>
    <x v="125"/>
  </r>
  <r>
    <s v="FDV38"/>
    <n v="19.25"/>
    <s v="Low Fat"/>
    <n v="0.102349519"/>
    <s v="Dairy"/>
    <n v="52.7956"/>
    <s v="OUT017"/>
    <n v="2007"/>
    <m/>
    <x v="2"/>
    <x v="0"/>
    <n v="928.12519999999995"/>
    <n v="1253.1548000000003"/>
    <x v="126"/>
  </r>
  <r>
    <s v="DRG23"/>
    <n v="8.8800000000000008"/>
    <s v="Low Fat"/>
    <n v="8.6708987000000001E-2"/>
    <s v="Hard Drinks"/>
    <n v="151.76820000000001"/>
    <s v="OUT013"/>
    <n v="1987"/>
    <s v="High"/>
    <x v="1"/>
    <x v="0"/>
    <n v="762.34100000000001"/>
    <n v="1418.9390000000003"/>
    <x v="127"/>
  </r>
  <r>
    <s v="NCP30"/>
    <n v="20.5"/>
    <s v="Low Fat"/>
    <n v="3.2835147000000002E-2"/>
    <s v="Household"/>
    <n v="40.282200000000003"/>
    <s v="OUT045"/>
    <n v="2002"/>
    <m/>
    <x v="2"/>
    <x v="0"/>
    <n v="707.07960000000003"/>
    <n v="1474.2004000000002"/>
    <x v="128"/>
  </r>
  <r>
    <s v="FDY25"/>
    <m/>
    <s v="Low Fat"/>
    <n v="3.3809912999999997E-2"/>
    <s v="Canned"/>
    <n v="180.5976"/>
    <s v="OUT027"/>
    <n v="1985"/>
    <s v="Medium"/>
    <x v="1"/>
    <x v="3"/>
    <n v="7968.2943999999998"/>
    <n v="-5787.0144"/>
    <x v="129"/>
  </r>
  <r>
    <s v="NCH54"/>
    <n v="13.5"/>
    <s v="Low Fat"/>
    <n v="7.2669120000000004E-2"/>
    <s v="Household"/>
    <n v="160.292"/>
    <s v="OUT046"/>
    <n v="1997"/>
    <s v="Small"/>
    <x v="0"/>
    <x v="0"/>
    <n v="1438.1279999999999"/>
    <n v="743.15200000000027"/>
    <x v="130"/>
  </r>
  <r>
    <s v="NCR53"/>
    <m/>
    <s v="Low Fat"/>
    <n v="0.14433849300000001"/>
    <s v="Health and Hygiene"/>
    <n v="224.44040000000001"/>
    <s v="OUT027"/>
    <n v="1985"/>
    <s v="Medium"/>
    <x v="1"/>
    <x v="3"/>
    <n v="6976.2524000000003"/>
    <n v="-4794.9724000000006"/>
    <x v="131"/>
  </r>
  <r>
    <s v="FDS52"/>
    <n v="8.89"/>
    <s v="Low Fat"/>
    <n v="9.1632160000000001E-3"/>
    <s v="Frozen Foods"/>
    <n v="101.7016"/>
    <s v="OUT010"/>
    <n v="1998"/>
    <m/>
    <x v="1"/>
    <x v="2"/>
    <n v="101.2016"/>
    <n v="2080.0784000000003"/>
    <x v="132"/>
  </r>
  <r>
    <s v="FDG02"/>
    <n v="7.8550000000000004"/>
    <s v="Low Fat"/>
    <n v="1.1307038E-2"/>
    <s v="Canned"/>
    <n v="188.5188"/>
    <s v="OUT018"/>
    <n v="2009"/>
    <s v="Medium"/>
    <x v="1"/>
    <x v="1"/>
    <n v="952.09400000000005"/>
    <n v="1229.1860000000001"/>
    <x v="133"/>
  </r>
  <r>
    <s v="NCO26"/>
    <n v="7.2350000000000003"/>
    <s v="Low Fat"/>
    <n v="7.6855627999999995E-2"/>
    <s v="Household"/>
    <n v="116.0492"/>
    <s v="OUT046"/>
    <n v="1997"/>
    <s v="Small"/>
    <x v="0"/>
    <x v="0"/>
    <n v="1969.4364"/>
    <n v="211.84360000000015"/>
    <x v="134"/>
  </r>
  <r>
    <s v="FDH35"/>
    <m/>
    <s v="Low Fat"/>
    <n v="5.9956875999999999E-2"/>
    <s v="Starchy Foods"/>
    <n v="165.45259999999999"/>
    <s v="OUT027"/>
    <n v="1985"/>
    <s v="Medium"/>
    <x v="1"/>
    <x v="3"/>
    <n v="5262.4831999999997"/>
    <n v="-3081.2031999999995"/>
    <x v="135"/>
  </r>
  <r>
    <s v="FDB51"/>
    <n v="6.92"/>
    <s v="Low Fat"/>
    <n v="3.8532061999999999E-2"/>
    <s v="Dairy"/>
    <n v="60.5852"/>
    <s v="OUT045"/>
    <n v="2002"/>
    <m/>
    <x v="2"/>
    <x v="0"/>
    <n v="1314.2891999999999"/>
    <n v="866.99080000000026"/>
    <x v="98"/>
  </r>
  <r>
    <s v="FDX44"/>
    <n v="9.3000000000000007"/>
    <s v="Low Fat"/>
    <n v="4.3209580999999997E-2"/>
    <s v="Fruits and Vegetables"/>
    <n v="90.8172"/>
    <s v="OUT017"/>
    <n v="2007"/>
    <m/>
    <x v="2"/>
    <x v="0"/>
    <n v="535.30319999999995"/>
    <n v="1645.9768000000004"/>
    <x v="136"/>
  </r>
  <r>
    <s v="NCN07"/>
    <n v="18.5"/>
    <s v="Low Fat"/>
    <n v="5.6816464999999997E-2"/>
    <s v="Others"/>
    <n v="132.1284"/>
    <s v="OUT010"/>
    <n v="1998"/>
    <m/>
    <x v="1"/>
    <x v="2"/>
    <n v="263.65679999999998"/>
    <n v="1917.6232000000002"/>
    <x v="137"/>
  </r>
  <r>
    <s v="NCC31"/>
    <n v="8.02"/>
    <s v="Low Fat"/>
    <n v="1.9866704999999998E-2"/>
    <s v="Household"/>
    <n v="154.59719999999999"/>
    <s v="OUT035"/>
    <n v="2004"/>
    <s v="Small"/>
    <x v="2"/>
    <x v="0"/>
    <n v="1402.1748"/>
    <n v="779.1052000000002"/>
    <x v="138"/>
  </r>
  <r>
    <s v="NCX54"/>
    <n v="9.1950000000000003"/>
    <s v="Low Fat"/>
    <n v="4.8331717000000003E-2"/>
    <s v="Household"/>
    <n v="105.1622"/>
    <s v="OUT017"/>
    <n v="2007"/>
    <m/>
    <x v="2"/>
    <x v="0"/>
    <n v="1693.7952"/>
    <n v="487.48480000000018"/>
    <x v="139"/>
  </r>
  <r>
    <s v="NCO55"/>
    <n v="12.8"/>
    <s v="Low Fat"/>
    <n v="9.1221855000000004E-2"/>
    <s v="Others"/>
    <n v="105.5938"/>
    <s v="OUT045"/>
    <n v="2002"/>
    <m/>
    <x v="2"/>
    <x v="0"/>
    <n v="2143.8760000000002"/>
    <n v="37.403999999999996"/>
    <x v="140"/>
  </r>
  <r>
    <s v="NCC30"/>
    <n v="16.600000000000001"/>
    <s v="Low Fat"/>
    <n v="2.7622075999999999E-2"/>
    <s v="Household"/>
    <n v="177.6344"/>
    <s v="OUT049"/>
    <n v="1999"/>
    <s v="Medium"/>
    <x v="0"/>
    <x v="0"/>
    <n v="2676.5160000000001"/>
    <n v="-495.23599999999988"/>
    <x v="141"/>
  </r>
  <r>
    <s v="FDI16"/>
    <n v="14"/>
    <s v="Regular"/>
    <n v="0"/>
    <s v="Frozen Foods"/>
    <n v="53.064"/>
    <s v="OUT035"/>
    <n v="2004"/>
    <s v="Small"/>
    <x v="2"/>
    <x v="0"/>
    <n v="905.48800000000006"/>
    <n v="1275.7920000000001"/>
    <x v="142"/>
  </r>
  <r>
    <s v="FDP16"/>
    <n v="18.600000000000001"/>
    <s v="Low Fat"/>
    <n v="3.9355947000000002E-2"/>
    <s v="Frozen Foods"/>
    <n v="246.3802"/>
    <s v="OUT049"/>
    <n v="1999"/>
    <s v="Medium"/>
    <x v="0"/>
    <x v="0"/>
    <n v="7370.4059999999999"/>
    <n v="-5189.1260000000002"/>
    <x v="143"/>
  </r>
  <r>
    <s v="FDB11"/>
    <n v="16"/>
    <s v="Low Fat"/>
    <n v="6.0836524000000003E-2"/>
    <s v="Starchy Foods"/>
    <n v="226.84039999999999"/>
    <s v="OUT035"/>
    <n v="2004"/>
    <s v="Small"/>
    <x v="2"/>
    <x v="0"/>
    <n v="6301.1311999999998"/>
    <n v="-4119.8511999999992"/>
    <x v="144"/>
  </r>
  <r>
    <s v="NCB06"/>
    <n v="17.600000000000001"/>
    <s v="Low Fat"/>
    <n v="8.2316505999999998E-2"/>
    <s v="Health and Hygiene"/>
    <n v="160.69200000000001"/>
    <s v="OUT035"/>
    <n v="2004"/>
    <s v="Small"/>
    <x v="2"/>
    <x v="0"/>
    <n v="1597.92"/>
    <n v="583.36000000000013"/>
    <x v="145"/>
  </r>
  <r>
    <s v="FDA45"/>
    <n v="21.25"/>
    <s v="Low Fat"/>
    <n v="0.155350299"/>
    <s v="Snack Foods"/>
    <n v="178.23699999999999"/>
    <s v="OUT035"/>
    <n v="2004"/>
    <s v="Small"/>
    <x v="2"/>
    <x v="0"/>
    <n v="529.31100000000004"/>
    <n v="1651.9690000000001"/>
    <x v="146"/>
  </r>
  <r>
    <s v="NCO26"/>
    <n v="7.2350000000000003"/>
    <s v="Low Fat"/>
    <n v="7.6841094999999998E-2"/>
    <s v="Household"/>
    <n v="117.5492"/>
    <s v="OUT035"/>
    <n v="2004"/>
    <s v="Small"/>
    <x v="2"/>
    <x v="0"/>
    <n v="1969.4364"/>
    <n v="211.84360000000015"/>
    <x v="134"/>
  </r>
  <r>
    <s v="DRJ25"/>
    <n v="14.6"/>
    <s v="Low Fat"/>
    <n v="0.15141918500000001"/>
    <s v="Soft Drinks"/>
    <n v="50.369199999999999"/>
    <s v="OUT017"/>
    <n v="2007"/>
    <m/>
    <x v="2"/>
    <x v="0"/>
    <n v="1034.6532"/>
    <n v="1146.6268000000002"/>
    <x v="147"/>
  </r>
  <r>
    <s v="FDR28"/>
    <n v="13.85"/>
    <s v="reg"/>
    <n v="2.6001976E-2"/>
    <s v="Frozen Foods"/>
    <n v="161.52099999999999"/>
    <s v="OUT018"/>
    <n v="2009"/>
    <s v="Medium"/>
    <x v="1"/>
    <x v="1"/>
    <n v="1794.3309999999999"/>
    <n v="386.9490000000003"/>
    <x v="105"/>
  </r>
  <r>
    <s v="FDI04"/>
    <n v="13.65"/>
    <s v="Regular"/>
    <n v="7.3209446999999997E-2"/>
    <s v="Frozen Foods"/>
    <n v="197.64259999999999"/>
    <s v="OUT018"/>
    <n v="2009"/>
    <s v="Medium"/>
    <x v="1"/>
    <x v="1"/>
    <n v="2768.3964000000001"/>
    <n v="-587.11639999999989"/>
    <x v="148"/>
  </r>
  <r>
    <s v="DRK12"/>
    <m/>
    <s v="Low Fat"/>
    <n v="4.1683481000000001E-2"/>
    <s v="Soft Drinks"/>
    <n v="31.29"/>
    <s v="OUT027"/>
    <n v="1985"/>
    <s v="Medium"/>
    <x v="1"/>
    <x v="3"/>
    <n v="898.83"/>
    <n v="1282.4500000000003"/>
    <x v="149"/>
  </r>
  <r>
    <s v="FDX20"/>
    <n v="7.3650000000000002"/>
    <s v="Low Fat"/>
    <n v="4.2560252E-2"/>
    <s v="Fruits and Vegetables"/>
    <n v="226.172"/>
    <s v="OUT046"/>
    <n v="1997"/>
    <s v="Small"/>
    <x v="0"/>
    <x v="0"/>
    <n v="3169.2080000000001"/>
    <n v="-987.92799999999988"/>
    <x v="150"/>
  </r>
  <r>
    <s v="NCI18"/>
    <n v="18.350000000000001"/>
    <s v="Low Fat"/>
    <n v="1.4081155999999999E-2"/>
    <s v="Household"/>
    <n v="223.5746"/>
    <s v="OUT018"/>
    <n v="2009"/>
    <s v="Medium"/>
    <x v="1"/>
    <x v="1"/>
    <n v="3589.9935999999998"/>
    <n v="-1408.7135999999996"/>
    <x v="151"/>
  </r>
  <r>
    <s v="FDB36"/>
    <n v="5.4649999999999999"/>
    <s v="Regular"/>
    <n v="0"/>
    <s v="Baking Goods"/>
    <n v="132.5626"/>
    <s v="OUT018"/>
    <n v="2009"/>
    <s v="Medium"/>
    <x v="1"/>
    <x v="1"/>
    <n v="262.3252"/>
    <n v="1918.9548000000002"/>
    <x v="152"/>
  </r>
  <r>
    <s v="FDN13"/>
    <n v="18.600000000000001"/>
    <s v="Low Fat"/>
    <n v="0.15291838399999999"/>
    <s v="Breakfast"/>
    <n v="99.835800000000006"/>
    <s v="OUT017"/>
    <n v="2007"/>
    <m/>
    <x v="2"/>
    <x v="0"/>
    <n v="1910.1802"/>
    <n v="271.09980000000019"/>
    <x v="153"/>
  </r>
  <r>
    <s v="DRD24"/>
    <n v="13.85"/>
    <s v="Low Fat"/>
    <n v="3.0969274000000001E-2"/>
    <s v="Soft Drinks"/>
    <n v="140.91540000000001"/>
    <s v="OUT017"/>
    <n v="2007"/>
    <m/>
    <x v="2"/>
    <x v="0"/>
    <n v="1701.7847999999999"/>
    <n v="479.4952000000003"/>
    <x v="154"/>
  </r>
  <r>
    <s v="FDQ28"/>
    <n v="14"/>
    <s v="Regular"/>
    <n v="6.0376776E-2"/>
    <s v="Frozen Foods"/>
    <n v="154.56559999999999"/>
    <s v="OUT013"/>
    <n v="1987"/>
    <s v="High"/>
    <x v="1"/>
    <x v="0"/>
    <n v="2471.4495999999999"/>
    <n v="-290.16959999999972"/>
    <x v="155"/>
  </r>
  <r>
    <s v="FDM22"/>
    <n v="14"/>
    <s v="Regular"/>
    <n v="4.1922849999999998E-2"/>
    <s v="Snack Foods"/>
    <n v="54.764000000000003"/>
    <s v="OUT013"/>
    <n v="1987"/>
    <s v="High"/>
    <x v="1"/>
    <x v="0"/>
    <n v="1331.6"/>
    <n v="849.68000000000029"/>
    <x v="156"/>
  </r>
  <r>
    <s v="FDR07"/>
    <m/>
    <s v="Low Fat"/>
    <n v="7.7367431E-2"/>
    <s v="Fruits and Vegetables"/>
    <n v="97.009399999999999"/>
    <s v="OUT027"/>
    <n v="1985"/>
    <s v="Medium"/>
    <x v="1"/>
    <x v="3"/>
    <n v="1808.9785999999999"/>
    <n v="372.30140000000029"/>
    <x v="157"/>
  </r>
  <r>
    <s v="FDV25"/>
    <n v="5.9050000000000002"/>
    <s v="Low Fat"/>
    <n v="4.5838210999999997E-2"/>
    <s v="Canned"/>
    <n v="222.54560000000001"/>
    <s v="OUT018"/>
    <n v="2009"/>
    <s v="Medium"/>
    <x v="1"/>
    <x v="1"/>
    <n v="3315.6840000000002"/>
    <n v="-1134.404"/>
    <x v="158"/>
  </r>
  <r>
    <s v="DRF49"/>
    <n v="7.27"/>
    <s v="Low Fat"/>
    <n v="7.1077939000000007E-2"/>
    <s v="Soft Drinks"/>
    <n v="114.2518"/>
    <s v="OUT046"/>
    <n v="1997"/>
    <s v="Small"/>
    <x v="0"/>
    <x v="0"/>
    <n v="2618.5913999999998"/>
    <n v="-437.31139999999959"/>
    <x v="159"/>
  </r>
  <r>
    <s v="FDW51"/>
    <n v="6.1550000000000002"/>
    <s v="Regular"/>
    <n v="9.4659871000000007E-2"/>
    <s v="Meat"/>
    <n v="214.55600000000001"/>
    <s v="OUT046"/>
    <n v="1997"/>
    <s v="Small"/>
    <x v="0"/>
    <x v="0"/>
    <n v="2769.7280000000001"/>
    <n v="-588.44799999999987"/>
    <x v="160"/>
  </r>
  <r>
    <s v="DRL01"/>
    <n v="19.5"/>
    <s v="Regular"/>
    <n v="7.7608837999999999E-2"/>
    <s v="Soft Drinks"/>
    <n v="233.4958"/>
    <s v="OUT017"/>
    <n v="2007"/>
    <m/>
    <x v="2"/>
    <x v="0"/>
    <n v="5375.0033999999996"/>
    <n v="-3193.7233999999994"/>
    <x v="161"/>
  </r>
  <r>
    <s v="FDP25"/>
    <n v="15.2"/>
    <s v="Low Fat"/>
    <n v="2.1327477000000001E-2"/>
    <s v="Canned"/>
    <n v="216.88239999999999"/>
    <s v="OUT017"/>
    <n v="2007"/>
    <m/>
    <x v="2"/>
    <x v="0"/>
    <n v="2838.9712"/>
    <n v="-657.69119999999975"/>
    <x v="162"/>
  </r>
  <r>
    <s v="FDL50"/>
    <n v="12.15"/>
    <s v="Regular"/>
    <n v="4.2485443999999997E-2"/>
    <s v="Canned"/>
    <n v="125.0046"/>
    <s v="OUT018"/>
    <n v="2009"/>
    <s v="Medium"/>
    <x v="1"/>
    <x v="1"/>
    <n v="1743.0644"/>
    <n v="438.21560000000022"/>
    <x v="163"/>
  </r>
  <r>
    <s v="NCB30"/>
    <m/>
    <s v="Low Fat"/>
    <n v="2.5578526000000001E-2"/>
    <s v="Household"/>
    <n v="198.80840000000001"/>
    <s v="OUT027"/>
    <n v="1985"/>
    <s v="Medium"/>
    <x v="1"/>
    <x v="3"/>
    <n v="5555.4351999999999"/>
    <n v="-3374.1551999999997"/>
    <x v="164"/>
  </r>
  <r>
    <s v="FDW11"/>
    <n v="12.6"/>
    <s v="Low Fat"/>
    <n v="4.8980799999999998E-2"/>
    <s v="Breads"/>
    <n v="61.919400000000003"/>
    <s v="OUT018"/>
    <n v="2009"/>
    <s v="Medium"/>
    <x v="1"/>
    <x v="1"/>
    <n v="619.19399999999996"/>
    <n v="1562.0860000000002"/>
    <x v="165"/>
  </r>
  <r>
    <s v="NCM43"/>
    <n v="14.5"/>
    <s v="Low Fat"/>
    <n v="1.9471688000000001E-2"/>
    <s v="Others"/>
    <n v="164.821"/>
    <s v="OUT035"/>
    <n v="2004"/>
    <s v="Small"/>
    <x v="2"/>
    <x v="0"/>
    <n v="2120.5729999999999"/>
    <n v="60.707000000000335"/>
    <x v="166"/>
  </r>
  <r>
    <s v="FDK44"/>
    <n v="16.600000000000001"/>
    <s v="Low Fat"/>
    <n v="0.122918852"/>
    <s v="Fruits and Vegetables"/>
    <n v="173.07380000000001"/>
    <s v="OUT017"/>
    <n v="2007"/>
    <m/>
    <x v="2"/>
    <x v="0"/>
    <n v="3823.0236"/>
    <n v="-1641.7435999999998"/>
    <x v="167"/>
  </r>
  <r>
    <s v="FDM15"/>
    <n v="11.8"/>
    <s v="Regular"/>
    <n v="5.7373796999999997E-2"/>
    <s v="Meat"/>
    <n v="151.4366"/>
    <s v="OUT013"/>
    <n v="1987"/>
    <s v="High"/>
    <x v="1"/>
    <x v="0"/>
    <n v="1360.2293999999999"/>
    <n v="821.05060000000026"/>
    <x v="168"/>
  </r>
  <r>
    <s v="FDS31"/>
    <n v="13.1"/>
    <s v="Regular"/>
    <n v="4.4155596999999998E-2"/>
    <s v="Fruits and Vegetables"/>
    <n v="178.83179999999999"/>
    <s v="OUT013"/>
    <n v="1987"/>
    <s v="High"/>
    <x v="1"/>
    <x v="0"/>
    <n v="3969.4996000000001"/>
    <n v="-1788.2195999999999"/>
    <x v="169"/>
  </r>
  <r>
    <s v="FDI32"/>
    <n v="17.7"/>
    <s v="Low Fat"/>
    <n v="0.291865402"/>
    <s v="Fruits and Vegetables"/>
    <n v="115.18340000000001"/>
    <s v="OUT010"/>
    <n v="1998"/>
    <m/>
    <x v="1"/>
    <x v="2"/>
    <n v="345.55020000000002"/>
    <n v="1835.7298000000001"/>
    <x v="170"/>
  </r>
  <r>
    <s v="FDR47"/>
    <n v="17.850000000000001"/>
    <s v="LF"/>
    <n v="0"/>
    <s v="Breads"/>
    <n v="196.57939999999999"/>
    <s v="OUT010"/>
    <n v="1998"/>
    <m/>
    <x v="1"/>
    <x v="2"/>
    <n v="585.23820000000001"/>
    <n v="1596.0418000000002"/>
    <x v="171"/>
  </r>
  <r>
    <s v="FDB35"/>
    <n v="12.3"/>
    <s v="Regular"/>
    <n v="6.4750025000000003E-2"/>
    <s v="Starchy Foods"/>
    <n v="92.680400000000006"/>
    <s v="OUT045"/>
    <n v="2002"/>
    <m/>
    <x v="2"/>
    <x v="0"/>
    <n v="1010.6844"/>
    <n v="1170.5956000000001"/>
    <x v="172"/>
  </r>
  <r>
    <s v="NCU05"/>
    <n v="11.8"/>
    <s v="Low Fat"/>
    <n v="9.8312420999999997E-2"/>
    <s v="Health and Hygiene"/>
    <n v="81.461799999999997"/>
    <s v="OUT010"/>
    <n v="1998"/>
    <m/>
    <x v="1"/>
    <x v="2"/>
    <n v="161.12360000000001"/>
    <n v="2020.1564000000003"/>
    <x v="173"/>
  </r>
  <r>
    <s v="DRY23"/>
    <m/>
    <s v="Regular"/>
    <n v="0.191013663"/>
    <s v="Soft Drinks"/>
    <n v="42.111199999999997"/>
    <s v="OUT019"/>
    <n v="1985"/>
    <s v="Small"/>
    <x v="0"/>
    <x v="2"/>
    <n v="42.611199999999997"/>
    <n v="2138.6688000000004"/>
    <x v="174"/>
  </r>
  <r>
    <s v="FDO24"/>
    <n v="11.1"/>
    <s v="Low Fat"/>
    <n v="0.17657303499999999"/>
    <s v="Baking Goods"/>
    <n v="157.46039999999999"/>
    <s v="OUT045"/>
    <n v="2002"/>
    <m/>
    <x v="2"/>
    <x v="0"/>
    <n v="3010.7476000000001"/>
    <n v="-829.46759999999995"/>
    <x v="175"/>
  </r>
  <r>
    <s v="FDQ28"/>
    <m/>
    <s v="Regular"/>
    <n v="6.0134440999999997E-2"/>
    <s v="Frozen Foods"/>
    <n v="153.06559999999999"/>
    <s v="OUT027"/>
    <n v="1985"/>
    <s v="Medium"/>
    <x v="1"/>
    <x v="3"/>
    <n v="6024.1584000000003"/>
    <n v="-3842.8784000000001"/>
    <x v="176"/>
  </r>
  <r>
    <s v="FDV39"/>
    <n v="11.3"/>
    <s v="Low Fat"/>
    <n v="7.2946520000000004E-3"/>
    <s v="Meat"/>
    <n v="198.14259999999999"/>
    <s v="OUT045"/>
    <n v="2002"/>
    <m/>
    <x v="2"/>
    <x v="0"/>
    <n v="988.71299999999997"/>
    <n v="1192.5670000000002"/>
    <x v="177"/>
  </r>
  <r>
    <s v="NCO17"/>
    <m/>
    <s v="Low Fat"/>
    <n v="0.12847846199999999"/>
    <s v="Health and Hygiene"/>
    <n v="117.944"/>
    <s v="OUT019"/>
    <n v="1985"/>
    <s v="Small"/>
    <x v="0"/>
    <x v="2"/>
    <n v="239.68799999999999"/>
    <n v="1941.5920000000001"/>
    <x v="178"/>
  </r>
  <r>
    <s v="FDU50"/>
    <n v="5.75"/>
    <s v="Regular"/>
    <n v="7.5107655999999995E-2"/>
    <s v="Dairy"/>
    <n v="112.8176"/>
    <s v="OUT013"/>
    <n v="1987"/>
    <s v="High"/>
    <x v="1"/>
    <x v="0"/>
    <n v="1374.2112"/>
    <n v="807.06880000000024"/>
    <x v="179"/>
  </r>
  <r>
    <s v="FDT12"/>
    <m/>
    <s v="Regular"/>
    <n v="4.9381406000000003E-2"/>
    <s v="Baking Goods"/>
    <n v="226.80619999999999"/>
    <s v="OUT027"/>
    <n v="1985"/>
    <s v="Medium"/>
    <x v="1"/>
    <x v="3"/>
    <n v="4739.8302000000003"/>
    <n v="-2558.5502000000001"/>
    <x v="180"/>
  </r>
  <r>
    <s v="FDK58"/>
    <n v="11.35"/>
    <s v="Regular"/>
    <n v="4.5165796000000001E-2"/>
    <s v="Snack Foods"/>
    <n v="100.0016"/>
    <s v="OUT018"/>
    <n v="2009"/>
    <s v="Medium"/>
    <x v="1"/>
    <x v="1"/>
    <n v="1012.016"/>
    <n v="1169.2640000000001"/>
    <x v="181"/>
  </r>
  <r>
    <s v="FDO08"/>
    <m/>
    <s v="Regular"/>
    <n v="9.4153749999999994E-2"/>
    <s v="Fruits and Vegetables"/>
    <n v="165.7526"/>
    <s v="OUT019"/>
    <n v="1985"/>
    <s v="Small"/>
    <x v="0"/>
    <x v="2"/>
    <n v="657.81039999999996"/>
    <n v="1523.4696000000004"/>
    <x v="182"/>
  </r>
  <r>
    <s v="NCW29"/>
    <n v="14"/>
    <s v="Low Fat"/>
    <n v="2.8907832000000001E-2"/>
    <s v="Health and Hygiene"/>
    <n v="130.43100000000001"/>
    <s v="OUT049"/>
    <n v="1999"/>
    <s v="Medium"/>
    <x v="0"/>
    <x v="0"/>
    <n v="778.98599999999999"/>
    <n v="1402.2940000000003"/>
    <x v="183"/>
  </r>
  <r>
    <s v="FDE04"/>
    <n v="19.75"/>
    <s v="Regular"/>
    <n v="1.8059621000000001E-2"/>
    <s v="Frozen Foods"/>
    <n v="179.76599999999999"/>
    <s v="OUT045"/>
    <n v="2002"/>
    <m/>
    <x v="2"/>
    <x v="0"/>
    <n v="2336.9580000000001"/>
    <n v="-155.67799999999988"/>
    <x v="184"/>
  </r>
  <r>
    <s v="NCB19"/>
    <n v="6.5250000000000004"/>
    <s v="Low Fat"/>
    <n v="9.0436093999999995E-2"/>
    <s v="Household"/>
    <n v="85.088200000000001"/>
    <s v="OUT049"/>
    <n v="1999"/>
    <s v="Medium"/>
    <x v="0"/>
    <x v="0"/>
    <n v="2233.0931999999998"/>
    <n v="-51.813199999999597"/>
    <x v="185"/>
  </r>
  <r>
    <s v="FDV15"/>
    <n v="10.3"/>
    <s v="Low Fat"/>
    <n v="0.14639971199999999"/>
    <s v="Meat"/>
    <n v="103.9648"/>
    <s v="OUT049"/>
    <n v="1999"/>
    <s v="Medium"/>
    <x v="0"/>
    <x v="0"/>
    <n v="1661.8368"/>
    <n v="519.44320000000016"/>
    <x v="186"/>
  </r>
  <r>
    <s v="FDL58"/>
    <n v="5.78"/>
    <s v="Regular"/>
    <n v="7.4264356000000004E-2"/>
    <s v="Snack Foods"/>
    <n v="264.7568"/>
    <s v="OUT049"/>
    <n v="1999"/>
    <s v="Medium"/>
    <x v="0"/>
    <x v="0"/>
    <n v="4745.8224"/>
    <n v="-2564.5423999999998"/>
    <x v="187"/>
  </r>
  <r>
    <s v="FDA08"/>
    <n v="11.85"/>
    <s v="Regular"/>
    <n v="5.0186726000000001E-2"/>
    <s v="Fruits and Vegetables"/>
    <n v="164.15260000000001"/>
    <s v="OUT045"/>
    <n v="2002"/>
    <m/>
    <x v="2"/>
    <x v="0"/>
    <n v="3124.5994000000001"/>
    <n v="-943.31939999999986"/>
    <x v="188"/>
  </r>
  <r>
    <s v="FDT43"/>
    <n v="16.350000000000001"/>
    <s v="Low Fat"/>
    <n v="2.0631653999999999E-2"/>
    <s v="Fruits and Vegetables"/>
    <n v="50.132399999999997"/>
    <s v="OUT018"/>
    <n v="2009"/>
    <s v="Medium"/>
    <x v="1"/>
    <x v="1"/>
    <n v="467.39159999999998"/>
    <n v="1713.8884000000003"/>
    <x v="189"/>
  </r>
  <r>
    <s v="NCX06"/>
    <m/>
    <s v="Low Fat"/>
    <n v="1.5611079999999999E-2"/>
    <s v="Household"/>
    <n v="182.5976"/>
    <s v="OUT027"/>
    <n v="1985"/>
    <s v="Medium"/>
    <x v="1"/>
    <x v="3"/>
    <n v="5070.7327999999998"/>
    <n v="-2889.4527999999996"/>
    <x v="190"/>
  </r>
  <r>
    <s v="FDT20"/>
    <n v="10.5"/>
    <s v="Low Fat"/>
    <n v="4.1395445000000003E-2"/>
    <s v="Fruits and Vegetables"/>
    <n v="37.616399999999999"/>
    <s v="OUT046"/>
    <n v="1997"/>
    <s v="Small"/>
    <x v="0"/>
    <x v="0"/>
    <n v="540.62959999999998"/>
    <n v="1640.6504000000002"/>
    <x v="191"/>
  </r>
  <r>
    <s v="FDB41"/>
    <n v="19"/>
    <s v="Regular"/>
    <n v="9.7313128999999998E-2"/>
    <s v="Frozen Foods"/>
    <n v="48.071800000000003"/>
    <s v="OUT046"/>
    <n v="1997"/>
    <s v="Small"/>
    <x v="0"/>
    <x v="0"/>
    <n v="992.70780000000002"/>
    <n v="1188.5722000000001"/>
    <x v="192"/>
  </r>
  <r>
    <s v="NCN55"/>
    <n v="14.6"/>
    <s v="Low Fat"/>
    <n v="5.9582995999999999E-2"/>
    <s v="Others"/>
    <n v="238.85380000000001"/>
    <s v="OUT049"/>
    <n v="1999"/>
    <s v="Medium"/>
    <x v="0"/>
    <x v="0"/>
    <n v="6008.8450000000003"/>
    <n v="-3827.5650000000001"/>
    <x v="193"/>
  </r>
  <r>
    <s v="FDE40"/>
    <m/>
    <s v="Regular"/>
    <n v="9.8663652000000004E-2"/>
    <s v="Dairy"/>
    <n v="62.919400000000003"/>
    <s v="OUT027"/>
    <n v="1985"/>
    <s v="Medium"/>
    <x v="1"/>
    <x v="3"/>
    <n v="2105.2595999999999"/>
    <n v="76.020400000000336"/>
    <x v="194"/>
  </r>
  <r>
    <s v="FDX49"/>
    <m/>
    <s v="reg"/>
    <n v="0.101338651"/>
    <s v="Canned"/>
    <n v="232.63"/>
    <s v="OUT027"/>
    <n v="1985"/>
    <s v="Medium"/>
    <x v="1"/>
    <x v="3"/>
    <n v="5359.69"/>
    <n v="-3178.4099999999994"/>
    <x v="195"/>
  </r>
  <r>
    <s v="NCM53"/>
    <n v="18.75"/>
    <s v="Low Fat"/>
    <n v="5.2146456000000001E-2"/>
    <s v="Health and Hygiene"/>
    <n v="104.628"/>
    <s v="OUT045"/>
    <n v="2002"/>
    <m/>
    <x v="2"/>
    <x v="0"/>
    <n v="745.69600000000003"/>
    <n v="1435.5840000000003"/>
    <x v="196"/>
  </r>
  <r>
    <s v="FDE36"/>
    <n v="5.26"/>
    <s v="Regular"/>
    <n v="4.1764487000000003E-2"/>
    <s v="Baking Goods"/>
    <n v="161.88679999999999"/>
    <s v="OUT035"/>
    <n v="2004"/>
    <s v="Small"/>
    <x v="2"/>
    <x v="0"/>
    <n v="3275.7359999999999"/>
    <n v="-1094.4559999999997"/>
    <x v="197"/>
  </r>
  <r>
    <s v="FDN57"/>
    <n v="18.25"/>
    <s v="Low Fat"/>
    <n v="5.4344186000000003E-2"/>
    <s v="Snack Foods"/>
    <n v="140.21539999999999"/>
    <s v="OUT045"/>
    <n v="2002"/>
    <m/>
    <x v="2"/>
    <x v="0"/>
    <n v="1701.7847999999999"/>
    <n v="479.4952000000003"/>
    <x v="154"/>
  </r>
  <r>
    <s v="FDI24"/>
    <m/>
    <s v="Low Fat"/>
    <n v="7.8362483999999996E-2"/>
    <s v="Baking Goods"/>
    <n v="177.93700000000001"/>
    <s v="OUT027"/>
    <n v="1985"/>
    <s v="Medium"/>
    <x v="1"/>
    <x v="3"/>
    <n v="6704.6059999999998"/>
    <n v="-4523.3259999999991"/>
    <x v="198"/>
  </r>
  <r>
    <s v="FDI19"/>
    <n v="15.1"/>
    <s v="Low Fat"/>
    <n v="5.2339069000000002E-2"/>
    <s v="Meat"/>
    <n v="242.75120000000001"/>
    <s v="OUT046"/>
    <n v="1997"/>
    <s v="Small"/>
    <x v="0"/>
    <x v="0"/>
    <n v="4119.9704000000002"/>
    <n v="-1938.6904"/>
    <x v="199"/>
  </r>
  <r>
    <s v="FDF24"/>
    <n v="15.5"/>
    <s v="Regular"/>
    <n v="4.2464962000000002E-2"/>
    <s v="Baking Goods"/>
    <n v="81.593400000000003"/>
    <s v="OUT010"/>
    <n v="1998"/>
    <m/>
    <x v="1"/>
    <x v="2"/>
    <n v="327.5736"/>
    <n v="1853.7064000000003"/>
    <x v="200"/>
  </r>
  <r>
    <s v="FDG52"/>
    <n v="13.65"/>
    <s v="Low Fat"/>
    <n v="6.5732883000000006E-2"/>
    <s v="Frozen Foods"/>
    <n v="45.740200000000002"/>
    <s v="OUT049"/>
    <n v="1999"/>
    <s v="Medium"/>
    <x v="0"/>
    <x v="0"/>
    <n v="780.98339999999996"/>
    <n v="1400.2966000000001"/>
    <x v="201"/>
  </r>
  <r>
    <s v="DRF36"/>
    <n v="16.100000000000001"/>
    <s v="LF"/>
    <n v="2.3625113999999999E-2"/>
    <s v="Soft Drinks"/>
    <n v="189.38460000000001"/>
    <s v="OUT045"/>
    <n v="2002"/>
    <m/>
    <x v="2"/>
    <x v="0"/>
    <n v="3630.6073999999999"/>
    <n v="-1449.3273999999997"/>
    <x v="202"/>
  </r>
  <r>
    <s v="FDS45"/>
    <m/>
    <s v="Regular"/>
    <n v="5.1643608000000001E-2"/>
    <s v="Snack Foods"/>
    <n v="107.3622"/>
    <s v="OUT019"/>
    <n v="1985"/>
    <s v="Small"/>
    <x v="0"/>
    <x v="2"/>
    <n v="317.58659999999998"/>
    <n v="1863.6934000000001"/>
    <x v="203"/>
  </r>
  <r>
    <s v="FDX40"/>
    <n v="12.85"/>
    <s v="Low Fat"/>
    <n v="0.165694219"/>
    <s v="Frozen Foods"/>
    <n v="39.7164"/>
    <s v="OUT010"/>
    <n v="1998"/>
    <m/>
    <x v="1"/>
    <x v="2"/>
    <n v="231.69839999999999"/>
    <n v="1949.5816000000002"/>
    <x v="204"/>
  </r>
  <r>
    <s v="DRK12"/>
    <n v="9.5"/>
    <s v="LF"/>
    <n v="4.1878396999999998E-2"/>
    <s v="Soft Drinks"/>
    <n v="32.99"/>
    <s v="OUT035"/>
    <n v="2004"/>
    <s v="Small"/>
    <x v="2"/>
    <x v="0"/>
    <n v="133.16"/>
    <n v="2048.1200000000003"/>
    <x v="205"/>
  </r>
  <r>
    <s v="DRC27"/>
    <n v="13.8"/>
    <s v="Low Fat"/>
    <n v="5.8091482E-2"/>
    <s v="Dairy"/>
    <n v="245.18020000000001"/>
    <s v="OUT035"/>
    <n v="2004"/>
    <s v="Small"/>
    <x v="2"/>
    <x v="0"/>
    <n v="5650.6445999999996"/>
    <n v="-3469.3645999999994"/>
    <x v="206"/>
  </r>
  <r>
    <s v="FDL58"/>
    <n v="5.78"/>
    <s v="Regular"/>
    <n v="0"/>
    <s v="Snack Foods"/>
    <n v="263.7568"/>
    <s v="OUT017"/>
    <n v="2007"/>
    <m/>
    <x v="2"/>
    <x v="0"/>
    <n v="2636.5680000000002"/>
    <n v="-455.28800000000001"/>
    <x v="207"/>
  </r>
  <r>
    <s v="NCD30"/>
    <n v="19.7"/>
    <s v="Low Fat"/>
    <n v="2.6903713999999999E-2"/>
    <s v="Household"/>
    <n v="96.072599999999994"/>
    <s v="OUT045"/>
    <n v="2002"/>
    <m/>
    <x v="2"/>
    <x v="0"/>
    <n v="1272.3438000000001"/>
    <n v="908.9362000000001"/>
    <x v="208"/>
  </r>
  <r>
    <s v="NCZ54"/>
    <n v="14.65"/>
    <s v="Low Fat"/>
    <n v="0"/>
    <s v="Household"/>
    <n v="161.55520000000001"/>
    <s v="OUT010"/>
    <n v="1998"/>
    <m/>
    <x v="1"/>
    <x v="2"/>
    <n v="324.91039999999998"/>
    <n v="1856.3696000000002"/>
    <x v="209"/>
  </r>
  <r>
    <s v="FDE10"/>
    <n v="6.67"/>
    <s v="Regular"/>
    <n v="0.15055471100000001"/>
    <s v="Snack Foods"/>
    <n v="130.0626"/>
    <s v="OUT010"/>
    <n v="1998"/>
    <m/>
    <x v="1"/>
    <x v="2"/>
    <n v="131.1626"/>
    <n v="2050.1174000000001"/>
    <x v="210"/>
  </r>
  <r>
    <s v="FDR44"/>
    <n v="6.11"/>
    <s v="Regular"/>
    <n v="0"/>
    <s v="Fruits and Vegetables"/>
    <n v="131.29679999999999"/>
    <s v="OUT010"/>
    <n v="1998"/>
    <m/>
    <x v="1"/>
    <x v="2"/>
    <n v="260.99360000000001"/>
    <n v="1920.2864000000002"/>
    <x v="211"/>
  </r>
  <r>
    <s v="FDP28"/>
    <n v="13.65"/>
    <s v="Regular"/>
    <n v="0.13497562799999999"/>
    <s v="Frozen Foods"/>
    <n v="260.09359999999998"/>
    <s v="OUT010"/>
    <n v="1998"/>
    <m/>
    <x v="1"/>
    <x v="2"/>
    <n v="260.99360000000001"/>
    <n v="1920.2864000000002"/>
    <x v="211"/>
  </r>
  <r>
    <s v="FDX15"/>
    <n v="17.2"/>
    <s v="Low Fat"/>
    <n v="0.15616879"/>
    <s v="Meat"/>
    <n v="160.65780000000001"/>
    <s v="OUT013"/>
    <n v="1987"/>
    <s v="High"/>
    <x v="1"/>
    <x v="0"/>
    <n v="3690.5293999999999"/>
    <n v="-1509.2493999999997"/>
    <x v="212"/>
  </r>
  <r>
    <s v="FDA39"/>
    <n v="6.32"/>
    <s v="LF"/>
    <n v="0"/>
    <s v="Meat"/>
    <n v="40.282200000000003"/>
    <s v="OUT035"/>
    <n v="2004"/>
    <s v="Small"/>
    <x v="2"/>
    <x v="0"/>
    <n v="1139.1838"/>
    <n v="1042.0962000000002"/>
    <x v="213"/>
  </r>
  <r>
    <s v="FDY24"/>
    <n v="4.88"/>
    <s v="Regular"/>
    <n v="0.13370075200000001"/>
    <s v="Baking Goods"/>
    <n v="52.9298"/>
    <s v="OUT049"/>
    <n v="1999"/>
    <s v="Medium"/>
    <x v="0"/>
    <x v="0"/>
    <n v="1995.4025999999999"/>
    <n v="185.87740000000031"/>
    <x v="214"/>
  </r>
  <r>
    <s v="FDC60"/>
    <n v="5.4249999999999998"/>
    <s v="Regular"/>
    <n v="0.11511990499999999"/>
    <s v="Baking Goods"/>
    <n v="88.351399999999998"/>
    <s v="OUT017"/>
    <n v="2007"/>
    <m/>
    <x v="2"/>
    <x v="0"/>
    <n v="1416.8224"/>
    <n v="764.45760000000018"/>
    <x v="215"/>
  </r>
  <r>
    <s v="FDH28"/>
    <n v="15.85"/>
    <s v="Regular"/>
    <n v="0.11003099700000001"/>
    <s v="Frozen Foods"/>
    <n v="37.250599999999999"/>
    <s v="OUT046"/>
    <n v="1997"/>
    <s v="Small"/>
    <x v="0"/>
    <x v="0"/>
    <n v="265.6542"/>
    <n v="1915.6258000000003"/>
    <x v="216"/>
  </r>
  <r>
    <s v="FDT25"/>
    <n v="7.5"/>
    <s v="Low Fat"/>
    <n v="5.1038044999999997E-2"/>
    <s v="Canned"/>
    <n v="121.7072"/>
    <s v="OUT017"/>
    <n v="2007"/>
    <m/>
    <x v="2"/>
    <x v="0"/>
    <n v="3552.7087999999999"/>
    <n v="-1371.4287999999997"/>
    <x v="217"/>
  </r>
  <r>
    <s v="DRJ13"/>
    <n v="12.65"/>
    <s v="Low Fat"/>
    <n v="6.2837967999999994E-2"/>
    <s v="Soft Drinks"/>
    <n v="161.55779999999999"/>
    <s v="OUT013"/>
    <n v="1987"/>
    <s v="High"/>
    <x v="1"/>
    <x v="0"/>
    <n v="2406.8670000000002"/>
    <n v="-225.58699999999999"/>
    <x v="218"/>
  </r>
  <r>
    <s v="NCO07"/>
    <m/>
    <s v="Low Fat"/>
    <n v="1.7116982999999999E-2"/>
    <s v="Others"/>
    <n v="211.95599999999999"/>
    <s v="OUT019"/>
    <n v="1985"/>
    <s v="Small"/>
    <x v="0"/>
    <x v="2"/>
    <n v="213.05600000000001"/>
    <n v="1968.2240000000002"/>
    <x v="219"/>
  </r>
  <r>
    <s v="FDW20"/>
    <n v="20.75"/>
    <s v="Low Fat"/>
    <n v="2.4129332E-2"/>
    <s v="Fruits and Vegetables"/>
    <n v="124.173"/>
    <s v="OUT013"/>
    <n v="1987"/>
    <s v="High"/>
    <x v="1"/>
    <x v="0"/>
    <n v="2956.152"/>
    <n v="-774.87199999999984"/>
    <x v="220"/>
  </r>
  <r>
    <s v="DRF27"/>
    <m/>
    <s v="Low Fat"/>
    <n v="4.9754975E-2"/>
    <s v="Dairy"/>
    <n v="152.13399999999999"/>
    <s v="OUT019"/>
    <n v="1985"/>
    <s v="Small"/>
    <x v="0"/>
    <x v="2"/>
    <n v="153.13399999999999"/>
    <n v="2028.1460000000002"/>
    <x v="221"/>
  </r>
  <r>
    <s v="FDS49"/>
    <n v="9"/>
    <s v="Low Fat"/>
    <n v="0"/>
    <s v="Canned"/>
    <n v="79.764399999999995"/>
    <s v="OUT035"/>
    <n v="2004"/>
    <s v="Small"/>
    <x v="2"/>
    <x v="0"/>
    <n v="1649.8524"/>
    <n v="531.42760000000021"/>
    <x v="222"/>
  </r>
  <r>
    <s v="FDX25"/>
    <m/>
    <s v="Low Fat"/>
    <n v="0.101561568"/>
    <s v="Canned"/>
    <n v="181.92920000000001"/>
    <s v="OUT027"/>
    <n v="1985"/>
    <s v="Medium"/>
    <x v="1"/>
    <x v="3"/>
    <n v="3101.2964000000002"/>
    <n v="-920.01639999999998"/>
    <x v="223"/>
  </r>
  <r>
    <s v="NCX42"/>
    <m/>
    <s v="Low Fat"/>
    <n v="5.9496439999999996E-3"/>
    <s v="Household"/>
    <n v="165.65260000000001"/>
    <s v="OUT027"/>
    <n v="1985"/>
    <s v="Medium"/>
    <x v="1"/>
    <x v="3"/>
    <n v="4769.1253999999999"/>
    <n v="-2587.8453999999997"/>
    <x v="224"/>
  </r>
  <r>
    <s v="FDG33"/>
    <m/>
    <s v="Regular"/>
    <n v="0.13956115999999999"/>
    <s v="Seafood"/>
    <n v="170.47640000000001"/>
    <s v="OUT027"/>
    <n v="1985"/>
    <s v="Medium"/>
    <x v="1"/>
    <x v="3"/>
    <n v="3435.5279999999998"/>
    <n v="-1254.2479999999996"/>
    <x v="40"/>
  </r>
  <r>
    <s v="FDL56"/>
    <n v="14.1"/>
    <s v="Low Fat"/>
    <n v="0.126035694"/>
    <s v="Fruits and Vegetables"/>
    <n v="86.419799999999995"/>
    <s v="OUT045"/>
    <n v="2002"/>
    <m/>
    <x v="2"/>
    <x v="0"/>
    <n v="1133.8574000000001"/>
    <n v="1047.4226000000001"/>
    <x v="225"/>
  </r>
  <r>
    <s v="FDF14"/>
    <n v="7.55"/>
    <s v="Low Fat"/>
    <n v="2.7164679000000001E-2"/>
    <s v="Canned"/>
    <n v="152.334"/>
    <s v="OUT035"/>
    <n v="2004"/>
    <s v="Small"/>
    <x v="2"/>
    <x v="0"/>
    <n v="2603.2779999999998"/>
    <n v="-421.99799999999959"/>
    <x v="226"/>
  </r>
  <r>
    <s v="NCD06"/>
    <n v="13"/>
    <s v="Low Fat"/>
    <n v="9.9325278000000003E-2"/>
    <s v="Household"/>
    <n v="45.405999999999999"/>
    <s v="OUT046"/>
    <n v="1997"/>
    <s v="Small"/>
    <x v="0"/>
    <x v="0"/>
    <n v="605.87800000000004"/>
    <n v="1575.402"/>
    <x v="227"/>
  </r>
  <r>
    <s v="DRM47"/>
    <m/>
    <s v="Low Fat"/>
    <n v="4.357366E-2"/>
    <s v="Hard Drinks"/>
    <n v="192.88460000000001"/>
    <s v="OUT027"/>
    <n v="1985"/>
    <s v="Medium"/>
    <x v="1"/>
    <x v="3"/>
    <n v="2293.0151999999998"/>
    <n v="-111.73519999999962"/>
    <x v="228"/>
  </r>
  <r>
    <s v="FDS46"/>
    <m/>
    <s v="Regular"/>
    <n v="8.2741482000000005E-2"/>
    <s v="Snack Foods"/>
    <n v="118.7782"/>
    <s v="OUT019"/>
    <n v="1985"/>
    <s v="Small"/>
    <x v="0"/>
    <x v="2"/>
    <n v="119.1782"/>
    <n v="2062.1018000000004"/>
    <x v="229"/>
  </r>
  <r>
    <s v="FDB35"/>
    <n v="12.3"/>
    <s v="Regular"/>
    <n v="6.4565202000000002E-2"/>
    <s v="Starchy Foods"/>
    <n v="92.980400000000003"/>
    <s v="OUT013"/>
    <n v="1987"/>
    <s v="High"/>
    <x v="1"/>
    <x v="0"/>
    <n v="1929.4884"/>
    <n v="251.79160000000024"/>
    <x v="230"/>
  </r>
  <r>
    <s v="FDX21"/>
    <m/>
    <s v="LF"/>
    <n v="8.4554568999999996E-2"/>
    <s v="Snack Foods"/>
    <n v="109.8912"/>
    <s v="OUT027"/>
    <n v="1985"/>
    <s v="Medium"/>
    <x v="1"/>
    <x v="3"/>
    <n v="2074.6327999999999"/>
    <n v="106.64720000000034"/>
    <x v="231"/>
  </r>
  <r>
    <s v="NCU05"/>
    <m/>
    <s v="Low Fat"/>
    <n v="5.8451805000000003E-2"/>
    <s v="Health and Hygiene"/>
    <n v="79.961799999999997"/>
    <s v="OUT027"/>
    <n v="1985"/>
    <s v="Medium"/>
    <x v="1"/>
    <x v="3"/>
    <n v="241.68539999999999"/>
    <n v="1939.5946000000001"/>
    <x v="232"/>
  </r>
  <r>
    <s v="NCR38"/>
    <n v="17.25"/>
    <s v="Low Fat"/>
    <n v="0.113748685"/>
    <s v="Household"/>
    <n v="251.3724"/>
    <s v="OUT045"/>
    <n v="2002"/>
    <m/>
    <x v="2"/>
    <x v="0"/>
    <n v="6795.1548000000003"/>
    <n v="-4613.8747999999996"/>
    <x v="233"/>
  </r>
  <r>
    <s v="NCR18"/>
    <n v="15.85"/>
    <s v="Low Fat"/>
    <n v="2.0603511000000001E-2"/>
    <s v="Household"/>
    <n v="42.711199999999998"/>
    <s v="OUT017"/>
    <n v="2007"/>
    <m/>
    <x v="2"/>
    <x v="0"/>
    <n v="639.16800000000001"/>
    <n v="1542.1120000000001"/>
    <x v="234"/>
  </r>
  <r>
    <s v="NCU41"/>
    <n v="18.850000000000001"/>
    <s v="Low Fat"/>
    <n v="5.2044976E-2"/>
    <s v="Health and Hygiene"/>
    <n v="192.18459999999999"/>
    <s v="OUT035"/>
    <n v="2004"/>
    <s v="Small"/>
    <x v="2"/>
    <x v="0"/>
    <n v="3248.4382000000001"/>
    <n v="-1067.1581999999999"/>
    <x v="235"/>
  </r>
  <r>
    <s v="FDY56"/>
    <n v="16.350000000000001"/>
    <s v="Regular"/>
    <n v="6.2764428999999997E-2"/>
    <s v="Fruits and Vegetables"/>
    <n v="227.6062"/>
    <s v="OUT017"/>
    <n v="2007"/>
    <m/>
    <x v="2"/>
    <x v="0"/>
    <n v="7222.5983999999999"/>
    <n v="-5041.3184000000001"/>
    <x v="236"/>
  </r>
  <r>
    <s v="DRJ51"/>
    <n v="14.1"/>
    <s v="Low Fat"/>
    <n v="8.7977262000000001E-2"/>
    <s v="Dairy"/>
    <n v="229.0668"/>
    <s v="OUT035"/>
    <n v="2004"/>
    <s v="Small"/>
    <x v="2"/>
    <x v="0"/>
    <n v="3225.1352000000002"/>
    <n v="-1043.8552"/>
    <x v="237"/>
  </r>
  <r>
    <s v="FDK21"/>
    <n v="7.9050000000000002"/>
    <s v="Low Fat"/>
    <n v="1.0010425E-2"/>
    <s v="Snack Foods"/>
    <n v="249.04079999999999"/>
    <s v="OUT035"/>
    <n v="2004"/>
    <s v="Small"/>
    <x v="2"/>
    <x v="0"/>
    <n v="3755.1120000000001"/>
    <n v="-1573.8319999999999"/>
    <x v="96"/>
  </r>
  <r>
    <s v="FDY25"/>
    <n v="12"/>
    <s v="Low Fat"/>
    <n v="3.3946163000000001E-2"/>
    <s v="Canned"/>
    <n v="179.39760000000001"/>
    <s v="OUT013"/>
    <n v="1987"/>
    <s v="High"/>
    <x v="1"/>
    <x v="0"/>
    <n v="3440.8544000000002"/>
    <n v="-1259.5744"/>
    <x v="238"/>
  </r>
  <r>
    <s v="FDU44"/>
    <n v="12.15"/>
    <s v="Regular"/>
    <n v="5.8414677999999998E-2"/>
    <s v="Fruits and Vegetables"/>
    <n v="163.45519999999999"/>
    <s v="OUT035"/>
    <n v="2004"/>
    <s v="Small"/>
    <x v="2"/>
    <x v="0"/>
    <n v="974.73119999999994"/>
    <n v="1206.5488000000003"/>
    <x v="239"/>
  </r>
  <r>
    <s v="FDL43"/>
    <n v="10.1"/>
    <s v="Low Fat"/>
    <n v="2.7106458999999999E-2"/>
    <s v="Meat"/>
    <n v="75.367000000000004"/>
    <s v="OUT049"/>
    <n v="1999"/>
    <s v="Medium"/>
    <x v="0"/>
    <x v="0"/>
    <n v="535.96900000000005"/>
    <n v="1645.3110000000001"/>
    <x v="240"/>
  </r>
  <r>
    <s v="FDF05"/>
    <n v="17.5"/>
    <s v="Low Fat"/>
    <n v="2.7022883000000001E-2"/>
    <s v="Frozen Foods"/>
    <n v="262.49099999999999"/>
    <s v="OUT017"/>
    <n v="2007"/>
    <m/>
    <x v="2"/>
    <x v="0"/>
    <n v="5259.82"/>
    <n v="-3078.5399999999995"/>
    <x v="241"/>
  </r>
  <r>
    <s v="DRF15"/>
    <m/>
    <s v="Low Fat"/>
    <n v="5.8153409000000003E-2"/>
    <s v="Dairy"/>
    <n v="152.03399999999999"/>
    <s v="OUT019"/>
    <n v="1985"/>
    <s v="Small"/>
    <x v="0"/>
    <x v="2"/>
    <n v="306.26799999999997"/>
    <n v="1875.0120000000002"/>
    <x v="242"/>
  </r>
  <r>
    <s v="FDL20"/>
    <n v="17.100000000000001"/>
    <s v="Low Fat"/>
    <n v="0.12893766100000001"/>
    <s v="Fruits and Vegetables"/>
    <n v="112.3886"/>
    <s v="OUT018"/>
    <n v="2009"/>
    <s v="Medium"/>
    <x v="1"/>
    <x v="1"/>
    <n v="1779.0175999999999"/>
    <n v="402.2624000000003"/>
    <x v="243"/>
  </r>
  <r>
    <s v="FDV32"/>
    <n v="7.7850000000000001"/>
    <s v="Low Fat"/>
    <n v="8.8846306E-2"/>
    <s v="Fruits and Vegetables"/>
    <n v="61.451000000000001"/>
    <s v="OUT049"/>
    <n v="1999"/>
    <s v="Medium"/>
    <x v="0"/>
    <x v="0"/>
    <n v="759.01199999999994"/>
    <n v="1422.2680000000003"/>
    <x v="244"/>
  </r>
  <r>
    <s v="FDJ34"/>
    <n v="11.8"/>
    <s v="Regular"/>
    <n v="9.3577789999999994E-2"/>
    <s v="Snack Foods"/>
    <n v="125.9704"/>
    <s v="OUT013"/>
    <n v="1987"/>
    <s v="High"/>
    <x v="1"/>
    <x v="0"/>
    <n v="1877.556"/>
    <n v="303.72400000000016"/>
    <x v="245"/>
  </r>
  <r>
    <s v="FDG08"/>
    <n v="13.15"/>
    <s v="Regular"/>
    <n v="0.16569467800000001"/>
    <s v="Fruits and Vegetables"/>
    <n v="171.87639999999999"/>
    <s v="OUT045"/>
    <n v="2002"/>
    <m/>
    <x v="2"/>
    <x v="0"/>
    <n v="3779.0808000000002"/>
    <n v="-1597.8008"/>
    <x v="246"/>
  </r>
  <r>
    <s v="FDQ04"/>
    <m/>
    <s v="Low Fat"/>
    <n v="0.148392623"/>
    <s v="Frozen Foods"/>
    <n v="41.579599999999999"/>
    <s v="OUT019"/>
    <n v="1985"/>
    <s v="Small"/>
    <x v="0"/>
    <x v="2"/>
    <n v="41.279600000000002"/>
    <n v="2140.0004000000004"/>
    <x v="247"/>
  </r>
  <r>
    <s v="FDW13"/>
    <n v="8.5"/>
    <s v="Low Fat"/>
    <n v="9.8438393999999999E-2"/>
    <s v="Canned"/>
    <n v="51.132399999999997"/>
    <s v="OUT017"/>
    <n v="2007"/>
    <m/>
    <x v="2"/>
    <x v="0"/>
    <n v="259.66199999999998"/>
    <n v="1921.6180000000002"/>
    <x v="248"/>
  </r>
  <r>
    <s v="NCI17"/>
    <n v="8.6449999999999996"/>
    <s v="Low Fat"/>
    <n v="0.143303291"/>
    <s v="Health and Hygiene"/>
    <n v="96.340999999999994"/>
    <s v="OUT013"/>
    <n v="1987"/>
    <s v="High"/>
    <x v="1"/>
    <x v="0"/>
    <n v="193.08199999999999"/>
    <n v="1988.1980000000003"/>
    <x v="249"/>
  </r>
  <r>
    <s v="FDY03"/>
    <n v="17.600000000000001"/>
    <s v="Regular"/>
    <n v="7.6276207999999998E-2"/>
    <s v="Meat"/>
    <n v="110.92019999999999"/>
    <s v="OUT045"/>
    <n v="2002"/>
    <m/>
    <x v="2"/>
    <x v="0"/>
    <n v="1687.8030000000001"/>
    <n v="493.47700000000009"/>
    <x v="250"/>
  </r>
  <r>
    <s v="FDS12"/>
    <n v="9.1"/>
    <s v="Low Fat"/>
    <n v="0.175103435"/>
    <s v="Baking Goods"/>
    <n v="127.53619999999999"/>
    <s v="OUT017"/>
    <n v="2007"/>
    <m/>
    <x v="2"/>
    <x v="0"/>
    <n v="4655.9394000000002"/>
    <n v="-2474.6594"/>
    <x v="251"/>
  </r>
  <r>
    <s v="FDJ55"/>
    <n v="12.8"/>
    <s v="Regular"/>
    <n v="2.3511371E-2"/>
    <s v="Meat"/>
    <n v="225.94040000000001"/>
    <s v="OUT013"/>
    <n v="1987"/>
    <s v="High"/>
    <x v="1"/>
    <x v="0"/>
    <n v="4950.8887999999997"/>
    <n v="-2769.6087999999995"/>
    <x v="252"/>
  </r>
  <r>
    <s v="DRK01"/>
    <n v="7.63"/>
    <s v="Low Fat"/>
    <n v="6.1052759999999998E-2"/>
    <s v="Soft Drinks"/>
    <n v="95.443600000000004"/>
    <s v="OUT035"/>
    <n v="2004"/>
    <s v="Small"/>
    <x v="2"/>
    <x v="0"/>
    <n v="1418.154"/>
    <n v="763.1260000000002"/>
    <x v="253"/>
  </r>
  <r>
    <s v="FDG28"/>
    <n v="9.2850000000000001"/>
    <s v="Regular"/>
    <n v="4.9559041999999998E-2"/>
    <s v="Frozen Foods"/>
    <n v="246.4144"/>
    <s v="OUT017"/>
    <n v="2007"/>
    <m/>
    <x v="2"/>
    <x v="0"/>
    <n v="1225.0719999999999"/>
    <n v="956.20800000000031"/>
    <x v="254"/>
  </r>
  <r>
    <s v="FDY38"/>
    <n v="13.6"/>
    <s v="Regular"/>
    <n v="0.119418124"/>
    <s v="Dairy"/>
    <n v="231.03"/>
    <s v="OUT045"/>
    <n v="2002"/>
    <m/>
    <x v="2"/>
    <x v="0"/>
    <n v="5359.69"/>
    <n v="-3178.4099999999994"/>
    <x v="195"/>
  </r>
  <r>
    <s v="FDN01"/>
    <n v="8.8949999999999996"/>
    <s v="Low Fat"/>
    <n v="7.2545601000000001E-2"/>
    <s v="Breakfast"/>
    <n v="176.23699999999999"/>
    <s v="OUT045"/>
    <n v="2002"/>
    <m/>
    <x v="2"/>
    <x v="0"/>
    <n v="1764.37"/>
    <n v="416.91000000000031"/>
    <x v="255"/>
  </r>
  <r>
    <s v="NCR54"/>
    <n v="16.350000000000001"/>
    <s v="Low Fat"/>
    <n v="9.0486828000000005E-2"/>
    <s v="Household"/>
    <n v="195.21100000000001"/>
    <s v="OUT013"/>
    <n v="1987"/>
    <s v="High"/>
    <x v="1"/>
    <x v="0"/>
    <n v="2553.3429999999998"/>
    <n v="-372.06299999999965"/>
    <x v="256"/>
  </r>
  <r>
    <s v="FDG29"/>
    <n v="17.600000000000001"/>
    <s v="Low Fat"/>
    <n v="5.6245074999999999E-2"/>
    <s v="Frozen Foods"/>
    <n v="43.345399999999998"/>
    <s v="OUT013"/>
    <n v="1987"/>
    <s v="High"/>
    <x v="1"/>
    <x v="0"/>
    <n v="1006.6896"/>
    <n v="1174.5904"/>
    <x v="257"/>
  </r>
  <r>
    <s v="FDG24"/>
    <n v="7.9749999999999996"/>
    <s v="Low Fat"/>
    <n v="1.4618973E-2"/>
    <s v="Baking Goods"/>
    <n v="85.224999999999994"/>
    <s v="OUT013"/>
    <n v="1987"/>
    <s v="High"/>
    <x v="1"/>
    <x v="0"/>
    <n v="1081.925"/>
    <n v="1099.3550000000002"/>
    <x v="258"/>
  </r>
  <r>
    <s v="FDG59"/>
    <n v="15.85"/>
    <s v="Low Fat"/>
    <n v="4.3479126E-2"/>
    <s v="Starchy Foods"/>
    <n v="36.7164"/>
    <s v="OUT017"/>
    <n v="2007"/>
    <m/>
    <x v="2"/>
    <x v="0"/>
    <n v="308.93119999999999"/>
    <n v="1872.3488000000002"/>
    <x v="27"/>
  </r>
  <r>
    <s v="FDM28"/>
    <n v="15.7"/>
    <s v="Low Fat"/>
    <n v="4.5166236999999998E-2"/>
    <s v="Frozen Foods"/>
    <n v="178.666"/>
    <s v="OUT013"/>
    <n v="1987"/>
    <s v="High"/>
    <x v="1"/>
    <x v="0"/>
    <n v="2516.7240000000002"/>
    <n v="-335.44399999999996"/>
    <x v="259"/>
  </r>
  <r>
    <s v="FDW04"/>
    <n v="8.9849999999999994"/>
    <s v="Regular"/>
    <n v="5.7827100999999999E-2"/>
    <s v="Frozen Foods"/>
    <n v="128.83099999999999"/>
    <s v="OUT046"/>
    <n v="1997"/>
    <s v="Small"/>
    <x v="0"/>
    <x v="0"/>
    <n v="1428.1410000000001"/>
    <n v="753.13900000000012"/>
    <x v="260"/>
  </r>
  <r>
    <s v="FDS26"/>
    <n v="20.350000000000001"/>
    <s v="Low Fat"/>
    <n v="8.9394766000000001E-2"/>
    <s v="Dairy"/>
    <n v="260.15940000000001"/>
    <s v="OUT013"/>
    <n v="1987"/>
    <s v="High"/>
    <x v="1"/>
    <x v="0"/>
    <n v="2093.2752"/>
    <n v="88.004800000000159"/>
    <x v="261"/>
  </r>
  <r>
    <s v="FDQ56"/>
    <n v="6.59"/>
    <s v="Low Fat"/>
    <n v="0.10550944"/>
    <s v="Fruits and Vegetables"/>
    <n v="85.690799999999996"/>
    <s v="OUT013"/>
    <n v="1987"/>
    <s v="High"/>
    <x v="1"/>
    <x v="0"/>
    <n v="1929.4884"/>
    <n v="251.79160000000024"/>
    <x v="230"/>
  </r>
  <r>
    <s v="FDK51"/>
    <n v="19.850000000000001"/>
    <s v="Low Fat"/>
    <n v="5.2341530000000001E-3"/>
    <s v="Dairy"/>
    <n v="264.08839999999998"/>
    <s v="OUT035"/>
    <n v="2004"/>
    <s v="Small"/>
    <x v="2"/>
    <x v="0"/>
    <n v="5829.7448000000004"/>
    <n v="-3648.4648000000002"/>
    <x v="262"/>
  </r>
  <r>
    <s v="FDL22"/>
    <n v="16.850000000000001"/>
    <s v="Low Fat"/>
    <n v="3.6390173999999997E-2"/>
    <s v="Snack Foods"/>
    <n v="91.448800000000006"/>
    <s v="OUT046"/>
    <n v="1997"/>
    <s v="Small"/>
    <x v="0"/>
    <x v="0"/>
    <n v="2082.6224000000002"/>
    <n v="98.657600000000002"/>
    <x v="263"/>
  </r>
  <r>
    <s v="FDH19"/>
    <m/>
    <s v="Low Fat"/>
    <n v="3.2928239999999998E-2"/>
    <s v="Meat"/>
    <n v="173.1738"/>
    <s v="OUT027"/>
    <n v="1985"/>
    <s v="Medium"/>
    <x v="1"/>
    <x v="3"/>
    <n v="7298.4996000000001"/>
    <n v="-5117.2196000000004"/>
    <x v="264"/>
  </r>
  <r>
    <s v="FDY55"/>
    <n v="16.75"/>
    <s v="Low Fat"/>
    <n v="8.1252534000000001E-2"/>
    <s v="Fruits and Vegetables"/>
    <n v="256.49880000000002"/>
    <s v="OUT013"/>
    <n v="1987"/>
    <s v="High"/>
    <x v="1"/>
    <x v="0"/>
    <n v="7452.9651999999996"/>
    <n v="-5271.6851999999999"/>
    <x v="265"/>
  </r>
  <r>
    <s v="FDY03"/>
    <n v="17.600000000000001"/>
    <s v="Regular"/>
    <n v="7.6552407000000003E-2"/>
    <s v="Meat"/>
    <n v="110.5202"/>
    <s v="OUT017"/>
    <n v="2007"/>
    <m/>
    <x v="2"/>
    <x v="0"/>
    <n v="450.08080000000001"/>
    <n v="1731.1992000000002"/>
    <x v="266"/>
  </r>
  <r>
    <s v="FDK21"/>
    <n v="7.9050000000000002"/>
    <s v="Low Fat"/>
    <n v="1.6758569000000001E-2"/>
    <s v="Snack Foods"/>
    <n v="250.4408"/>
    <s v="OUT010"/>
    <n v="1998"/>
    <m/>
    <x v="1"/>
    <x v="2"/>
    <n v="500.6816"/>
    <n v="1680.5984000000003"/>
    <x v="267"/>
  </r>
  <r>
    <s v="FDZ10"/>
    <m/>
    <s v="Low Fat"/>
    <n v="4.4248175000000001E-2"/>
    <s v="Snack Foods"/>
    <n v="126.202"/>
    <s v="OUT027"/>
    <n v="1985"/>
    <s v="Medium"/>
    <x v="1"/>
    <x v="3"/>
    <n v="3668.558"/>
    <n v="-1487.2779999999998"/>
    <x v="268"/>
  </r>
  <r>
    <s v="FDZ32"/>
    <n v="7.7850000000000001"/>
    <s v="Regular"/>
    <n v="3.8288086999999998E-2"/>
    <s v="Fruits and Vegetables"/>
    <n v="103.1964"/>
    <s v="OUT018"/>
    <n v="2009"/>
    <s v="Medium"/>
    <x v="1"/>
    <x v="1"/>
    <n v="736.37480000000005"/>
    <n v="1444.9052000000001"/>
    <x v="269"/>
  </r>
  <r>
    <s v="NCZ18"/>
    <n v="7.8250000000000002"/>
    <s v="Low Fat"/>
    <n v="0.18603267800000001"/>
    <s v="Household"/>
    <n v="253.06979999999999"/>
    <s v="OUT035"/>
    <n v="2004"/>
    <s v="Small"/>
    <x v="2"/>
    <x v="0"/>
    <n v="6088.0752000000002"/>
    <n v="-3906.7952"/>
    <x v="270"/>
  </r>
  <r>
    <s v="NCF07"/>
    <m/>
    <s v="Low Fat"/>
    <n v="3.1867463999999998E-2"/>
    <s v="Household"/>
    <n v="101.0016"/>
    <s v="OUT027"/>
    <n v="1985"/>
    <s v="Medium"/>
    <x v="1"/>
    <x v="3"/>
    <n v="2125.2336"/>
    <n v="56.046400000000176"/>
    <x v="271"/>
  </r>
  <r>
    <s v="DRE49"/>
    <n v="20.75"/>
    <s v="Low Fat"/>
    <n v="2.1370200999999998E-2"/>
    <s v="Soft Drinks"/>
    <n v="153.00239999999999"/>
    <s v="OUT017"/>
    <n v="2007"/>
    <m/>
    <x v="2"/>
    <x v="0"/>
    <n v="2277.0360000000001"/>
    <n v="-95.755999999999858"/>
    <x v="272"/>
  </r>
  <r>
    <s v="FDJ08"/>
    <m/>
    <s v="Low Fat"/>
    <n v="0.19377256800000001"/>
    <s v="Fruits and Vegetables"/>
    <n v="190.38460000000001"/>
    <s v="OUT019"/>
    <n v="1985"/>
    <s v="Small"/>
    <x v="0"/>
    <x v="2"/>
    <n v="573.25379999999996"/>
    <n v="1608.0262000000002"/>
    <x v="273"/>
  </r>
  <r>
    <s v="FDT39"/>
    <n v="6.26"/>
    <s v="Regular"/>
    <n v="9.866049E-3"/>
    <s v="Meat"/>
    <n v="151.13659999999999"/>
    <s v="OUT035"/>
    <n v="2004"/>
    <s v="Small"/>
    <x v="2"/>
    <x v="0"/>
    <n v="2267.049"/>
    <n v="-85.768999999999778"/>
    <x v="274"/>
  </r>
  <r>
    <s v="FDE08"/>
    <n v="18.2"/>
    <s v="Low Fat"/>
    <n v="8.2551042000000005E-2"/>
    <s v="Fruits and Vegetables"/>
    <n v="147.3734"/>
    <s v="OUT010"/>
    <n v="1998"/>
    <m/>
    <x v="1"/>
    <x v="2"/>
    <n v="296.9468"/>
    <n v="1884.3332000000003"/>
    <x v="275"/>
  </r>
  <r>
    <s v="NCD06"/>
    <n v="13"/>
    <s v="Low Fat"/>
    <n v="9.9729888000000003E-2"/>
    <s v="Household"/>
    <n v="46.305999999999997"/>
    <s v="OUT018"/>
    <n v="2009"/>
    <s v="Medium"/>
    <x v="1"/>
    <x v="1"/>
    <n v="559.27200000000005"/>
    <n v="1622.0080000000003"/>
    <x v="276"/>
  </r>
  <r>
    <s v="FDB57"/>
    <n v="20.25"/>
    <s v="Regular"/>
    <n v="1.8801549000000001E-2"/>
    <s v="Fruits and Vegetables"/>
    <n v="222.1772"/>
    <s v="OUT035"/>
    <n v="2004"/>
    <s v="Small"/>
    <x v="2"/>
    <x v="0"/>
    <n v="5559.43"/>
    <n v="-3378.15"/>
    <x v="277"/>
  </r>
  <r>
    <s v="NCT54"/>
    <n v="8.6950000000000003"/>
    <s v="Low Fat"/>
    <n v="0.11972145100000001"/>
    <s v="Household"/>
    <n v="95.509399999999999"/>
    <s v="OUT049"/>
    <n v="1999"/>
    <s v="Medium"/>
    <x v="0"/>
    <x v="0"/>
    <n v="1237.7221999999999"/>
    <n v="943.55780000000027"/>
    <x v="278"/>
  </r>
  <r>
    <s v="DRF49"/>
    <n v="7.27"/>
    <s v="Low Fat"/>
    <n v="7.1222087000000003E-2"/>
    <s v="Soft Drinks"/>
    <n v="113.5518"/>
    <s v="OUT045"/>
    <n v="2002"/>
    <m/>
    <x v="2"/>
    <x v="0"/>
    <n v="569.25900000000001"/>
    <n v="1612.0210000000002"/>
    <x v="279"/>
  </r>
  <r>
    <s v="FDM25"/>
    <m/>
    <s v="Regular"/>
    <n v="6.0371962000000001E-2"/>
    <s v="Breakfast"/>
    <n v="174.0712"/>
    <s v="OUT027"/>
    <n v="1985"/>
    <s v="Medium"/>
    <x v="1"/>
    <x v="3"/>
    <n v="3866.9663999999998"/>
    <n v="-1685.6863999999996"/>
    <x v="280"/>
  </r>
  <r>
    <s v="FDF20"/>
    <n v="12.85"/>
    <s v="Low Fat"/>
    <n v="3.3287540999999997E-2"/>
    <s v="Fruits and Vegetables"/>
    <n v="198.4768"/>
    <s v="OUT045"/>
    <n v="2002"/>
    <m/>
    <x v="2"/>
    <x v="0"/>
    <n v="1379.5376000000001"/>
    <n v="801.74240000000009"/>
    <x v="281"/>
  </r>
  <r>
    <s v="FDH27"/>
    <n v="7.0750000000000002"/>
    <s v="Low Fat"/>
    <n v="5.8584619999999997E-2"/>
    <s v="Dairy"/>
    <n v="142.71279999999999"/>
    <s v="OUT018"/>
    <n v="2009"/>
    <s v="Medium"/>
    <x v="1"/>
    <x v="1"/>
    <n v="1869.5663999999999"/>
    <n v="311.71360000000027"/>
    <x v="282"/>
  </r>
  <r>
    <s v="FDV60"/>
    <m/>
    <s v="Regular"/>
    <n v="0.11679291999999999"/>
    <s v="Baking Goods"/>
    <n v="196.21100000000001"/>
    <s v="OUT027"/>
    <n v="1985"/>
    <s v="Medium"/>
    <x v="1"/>
    <x v="3"/>
    <n v="5499.5079999999998"/>
    <n v="-3318.2279999999996"/>
    <x v="283"/>
  </r>
  <r>
    <s v="FDY59"/>
    <n v="8.1950000000000003"/>
    <s v="Low Fat"/>
    <n v="3.1452265E-2"/>
    <s v="Baking Goods"/>
    <n v="94.346199999999996"/>
    <s v="OUT049"/>
    <n v="1999"/>
    <s v="Medium"/>
    <x v="0"/>
    <x v="0"/>
    <n v="925.46199999999999"/>
    <n v="1255.8180000000002"/>
    <x v="284"/>
  </r>
  <r>
    <s v="FDK36"/>
    <n v="7.09"/>
    <s v="Low Fat"/>
    <n v="7.2139500000000002E-3"/>
    <s v="Baking Goods"/>
    <n v="47.903399999999998"/>
    <s v="OUT035"/>
    <n v="2004"/>
    <s v="Small"/>
    <x v="2"/>
    <x v="0"/>
    <n v="583.24080000000004"/>
    <n v="1598.0392000000002"/>
    <x v="82"/>
  </r>
  <r>
    <s v="NCM31"/>
    <n v="6.0949999999999998"/>
    <s v="Low Fat"/>
    <n v="8.1196618999999998E-2"/>
    <s v="Others"/>
    <n v="141.41540000000001"/>
    <s v="OUT046"/>
    <n v="1997"/>
    <s v="Small"/>
    <x v="0"/>
    <x v="0"/>
    <n v="1418.154"/>
    <n v="763.1260000000002"/>
    <x v="253"/>
  </r>
  <r>
    <s v="FDE33"/>
    <n v="19.350000000000001"/>
    <s v="Regular"/>
    <n v="4.9916363999999998E-2"/>
    <s v="Fruits and Vegetables"/>
    <n v="80.264399999999995"/>
    <s v="OUT017"/>
    <n v="2007"/>
    <m/>
    <x v="2"/>
    <x v="0"/>
    <n v="942.77279999999996"/>
    <n v="1238.5072000000002"/>
    <x v="285"/>
  </r>
  <r>
    <s v="FDU36"/>
    <n v="6.15"/>
    <s v="Low Fat"/>
    <n v="4.6270949999999998E-2"/>
    <s v="Baking Goods"/>
    <n v="99.338399999999993"/>
    <s v="OUT046"/>
    <n v="1997"/>
    <s v="Small"/>
    <x v="0"/>
    <x v="0"/>
    <n v="2364.9216000000001"/>
    <n v="-183.64159999999993"/>
    <x v="286"/>
  </r>
  <r>
    <s v="FDV13"/>
    <m/>
    <s v="Regular"/>
    <n v="2.747716E-2"/>
    <s v="Canned"/>
    <n v="87.985600000000005"/>
    <s v="OUT027"/>
    <n v="1985"/>
    <s v="Medium"/>
    <x v="1"/>
    <x v="3"/>
    <n v="3251.7671999999998"/>
    <n v="-1070.4871999999996"/>
    <x v="287"/>
  </r>
  <r>
    <s v="FDV20"/>
    <m/>
    <s v="Regular"/>
    <n v="0.104704537"/>
    <s v="Fruits and Vegetables"/>
    <n v="125.26779999999999"/>
    <s v="OUT019"/>
    <n v="1985"/>
    <s v="Small"/>
    <x v="0"/>
    <x v="2"/>
    <n v="254.3356"/>
    <n v="1926.9444000000003"/>
    <x v="288"/>
  </r>
  <r>
    <s v="NCQ54"/>
    <n v="17.7"/>
    <s v="Low Fat"/>
    <n v="1.2540002999999999E-2"/>
    <s v="Household"/>
    <n v="167.04740000000001"/>
    <s v="OUT035"/>
    <n v="2004"/>
    <s v="Small"/>
    <x v="2"/>
    <x v="0"/>
    <n v="5895.6589999999997"/>
    <n v="-3714.3789999999995"/>
    <x v="289"/>
  </r>
  <r>
    <s v="FDO23"/>
    <n v="17.850000000000001"/>
    <s v="Low Fat"/>
    <n v="0.14702383399999999"/>
    <s v="Breads"/>
    <n v="93.743600000000001"/>
    <s v="OUT018"/>
    <n v="2009"/>
    <s v="Medium"/>
    <x v="1"/>
    <x v="1"/>
    <n v="1134.5232000000001"/>
    <n v="1046.7568000000001"/>
    <x v="290"/>
  </r>
  <r>
    <s v="DRE60"/>
    <n v="9.3949999999999996"/>
    <s v="Low Fat"/>
    <n v="0.15965759600000001"/>
    <s v="Soft Drinks"/>
    <n v="224.97200000000001"/>
    <s v="OUT045"/>
    <n v="2002"/>
    <m/>
    <x v="2"/>
    <x v="0"/>
    <n v="7696.6480000000001"/>
    <n v="-5515.3680000000004"/>
    <x v="291"/>
  </r>
  <r>
    <s v="DRP47"/>
    <n v="15.75"/>
    <s v="Low Fat"/>
    <n v="0.141398626"/>
    <s v="Hard Drinks"/>
    <n v="250.53819999999999"/>
    <s v="OUT017"/>
    <n v="2007"/>
    <m/>
    <x v="2"/>
    <x v="0"/>
    <n v="2775.7202000000002"/>
    <n v="-594.4402"/>
    <x v="292"/>
  </r>
  <r>
    <s v="FDB21"/>
    <n v="7.4749999999999996"/>
    <s v="Low Fat"/>
    <n v="0.148821808"/>
    <s v="Fruits and Vegetables"/>
    <n v="241.28540000000001"/>
    <s v="OUT045"/>
    <n v="2002"/>
    <m/>
    <x v="2"/>
    <x v="0"/>
    <n v="5317.0788000000002"/>
    <n v="-3135.7988"/>
    <x v="293"/>
  </r>
  <r>
    <s v="FDR04"/>
    <n v="7.0750000000000002"/>
    <s v="Low Fat"/>
    <n v="0"/>
    <s v="Frozen Foods"/>
    <n v="98.006799999999998"/>
    <s v="OUT018"/>
    <n v="2009"/>
    <s v="Medium"/>
    <x v="1"/>
    <x v="1"/>
    <n v="874.86120000000005"/>
    <n v="1306.4188000000001"/>
    <x v="294"/>
  </r>
  <r>
    <s v="FDX23"/>
    <n v="6.4450000000000003"/>
    <s v="Low Fat"/>
    <n v="2.9691762E-2"/>
    <s v="Baking Goods"/>
    <n v="92.643600000000006"/>
    <s v="OUT046"/>
    <n v="1997"/>
    <s v="Small"/>
    <x v="0"/>
    <x v="0"/>
    <n v="1039.9795999999999"/>
    <n v="1141.3004000000003"/>
    <x v="295"/>
  </r>
  <r>
    <s v="FDX19"/>
    <n v="19.100000000000001"/>
    <s v="Low Fat"/>
    <n v="9.6715522999999998E-2"/>
    <s v="Fruits and Vegetables"/>
    <n v="235.0958"/>
    <s v="OUT035"/>
    <n v="2004"/>
    <s v="Small"/>
    <x v="2"/>
    <x v="0"/>
    <n v="3038.0454"/>
    <n v="-856.76539999999977"/>
    <x v="296"/>
  </r>
  <r>
    <s v="FDD40"/>
    <n v="20.25"/>
    <s v="Regular"/>
    <n v="1.4790559E-2"/>
    <s v="Dairy"/>
    <n v="193.61619999999999"/>
    <s v="OUT035"/>
    <n v="2004"/>
    <s v="Small"/>
    <x v="2"/>
    <x v="0"/>
    <n v="3848.3240000000001"/>
    <n v="-1667.0439999999999"/>
    <x v="297"/>
  </r>
  <r>
    <s v="FDA01"/>
    <n v="15"/>
    <s v="Regular"/>
    <n v="5.4378253000000001E-2"/>
    <s v="Canned"/>
    <n v="59.190399999999997"/>
    <s v="OUT046"/>
    <n v="1997"/>
    <s v="Small"/>
    <x v="0"/>
    <x v="0"/>
    <n v="527.31359999999995"/>
    <n v="1653.9664000000002"/>
    <x v="298"/>
  </r>
  <r>
    <s v="FDS33"/>
    <n v="6.67"/>
    <s v="Regular"/>
    <n v="0.123428594"/>
    <s v="Snack Foods"/>
    <n v="89.151399999999995"/>
    <s v="OUT046"/>
    <n v="1997"/>
    <s v="Small"/>
    <x v="0"/>
    <x v="0"/>
    <n v="2390.8878"/>
    <n v="-209.60779999999977"/>
    <x v="299"/>
  </r>
  <r>
    <s v="FDM50"/>
    <m/>
    <s v="Regular"/>
    <n v="2.9943463E-2"/>
    <s v="Canned"/>
    <n v="60.222000000000001"/>
    <s v="OUT027"/>
    <n v="1985"/>
    <s v="Medium"/>
    <x v="1"/>
    <x v="3"/>
    <n v="1677.816"/>
    <n v="503.46400000000017"/>
    <x v="300"/>
  </r>
  <r>
    <s v="FDB29"/>
    <n v="16.7"/>
    <s v="Regular"/>
    <n v="5.2368061E-2"/>
    <s v="Frozen Foods"/>
    <n v="112.7176"/>
    <s v="OUT013"/>
    <n v="1987"/>
    <s v="High"/>
    <x v="1"/>
    <x v="0"/>
    <n v="801.6232"/>
    <n v="1379.6568000000002"/>
    <x v="301"/>
  </r>
  <r>
    <s v="FDF46"/>
    <n v="7.07"/>
    <s v="Low Fat"/>
    <n v="9.3861143999999994E-2"/>
    <s v="Snack Foods"/>
    <n v="115.5834"/>
    <s v="OUT045"/>
    <n v="2002"/>
    <m/>
    <x v="2"/>
    <x v="0"/>
    <n v="1267.0174"/>
    <n v="914.26260000000025"/>
    <x v="302"/>
  </r>
  <r>
    <s v="FDA33"/>
    <n v="6.48"/>
    <s v="Low Fat"/>
    <n v="3.3968646999999998E-2"/>
    <s v="Snack Foods"/>
    <n v="148.0076"/>
    <s v="OUT045"/>
    <n v="2002"/>
    <m/>
    <x v="2"/>
    <x v="0"/>
    <n v="886.84559999999999"/>
    <n v="1294.4344000000001"/>
    <x v="303"/>
  </r>
  <r>
    <s v="FDC08"/>
    <n v="19"/>
    <s v="Regular"/>
    <n v="0.17315407899999999"/>
    <s v="Fruits and Vegetables"/>
    <n v="228.27199999999999"/>
    <s v="OUT010"/>
    <n v="1998"/>
    <m/>
    <x v="1"/>
    <x v="2"/>
    <n v="452.74400000000003"/>
    <n v="1728.5360000000001"/>
    <x v="304"/>
  </r>
  <r>
    <s v="FDB53"/>
    <n v="13.35"/>
    <s v="Low Fat"/>
    <n v="0.13973522599999999"/>
    <s v="Frozen Foods"/>
    <n v="147.53919999999999"/>
    <s v="OUT045"/>
    <n v="2002"/>
    <m/>
    <x v="2"/>
    <x v="0"/>
    <n v="3877.6192000000001"/>
    <n v="-1696.3391999999999"/>
    <x v="305"/>
  </r>
  <r>
    <s v="FDY31"/>
    <m/>
    <s v="Low Fat"/>
    <n v="4.3351896000000001E-2"/>
    <s v="Fruits and Vegetables"/>
    <n v="146.64179999999999"/>
    <s v="OUT027"/>
    <n v="1985"/>
    <s v="Medium"/>
    <x v="1"/>
    <x v="3"/>
    <n v="4414.2539999999999"/>
    <n v="-2232.9739999999997"/>
    <x v="306"/>
  </r>
  <r>
    <s v="DRQ35"/>
    <m/>
    <s v="Low Fat"/>
    <n v="4.2086652000000002E-2"/>
    <s v="Hard Drinks"/>
    <n v="122.4388"/>
    <s v="OUT027"/>
    <n v="1985"/>
    <s v="Medium"/>
    <x v="1"/>
    <x v="3"/>
    <n v="5448.9071999999996"/>
    <n v="-3267.6271999999994"/>
    <x v="307"/>
  </r>
  <r>
    <s v="FDX36"/>
    <n v="9.6950000000000003"/>
    <s v="Regular"/>
    <n v="0.12848269000000001"/>
    <s v="Baking Goods"/>
    <n v="223.94040000000001"/>
    <s v="OUT049"/>
    <n v="1999"/>
    <s v="Medium"/>
    <x v="0"/>
    <x v="0"/>
    <n v="4950.8887999999997"/>
    <n v="-2769.6087999999995"/>
    <x v="252"/>
  </r>
  <r>
    <s v="DRD13"/>
    <n v="15"/>
    <s v="Low Fat"/>
    <n v="4.9357076999999999E-2"/>
    <s v="Soft Drinks"/>
    <n v="62.616799999999998"/>
    <s v="OUT017"/>
    <n v="2007"/>
    <m/>
    <x v="2"/>
    <x v="0"/>
    <n v="958.75199999999995"/>
    <n v="1222.5280000000002"/>
    <x v="308"/>
  </r>
  <r>
    <s v="FDC52"/>
    <n v="11.15"/>
    <s v="Regular"/>
    <n v="8.326735E-3"/>
    <s v="Dairy"/>
    <n v="149.9708"/>
    <s v="OUT017"/>
    <n v="2007"/>
    <m/>
    <x v="2"/>
    <x v="0"/>
    <n v="1956.1204"/>
    <n v="225.15960000000018"/>
    <x v="309"/>
  </r>
  <r>
    <s v="FDB45"/>
    <n v="20.85"/>
    <s v="Low Fat"/>
    <n v="2.1362954999999999E-2"/>
    <s v="Fruits and Vegetables"/>
    <n v="103.2306"/>
    <s v="OUT049"/>
    <n v="1999"/>
    <s v="Medium"/>
    <x v="0"/>
    <x v="0"/>
    <n v="2404.2037999999998"/>
    <n v="-222.92379999999957"/>
    <x v="310"/>
  </r>
  <r>
    <s v="NCK19"/>
    <n v="9.8000000000000007"/>
    <s v="Low Fat"/>
    <n v="0.15142093400000001"/>
    <s v="Others"/>
    <n v="194.34780000000001"/>
    <s v="OUT010"/>
    <n v="1998"/>
    <m/>
    <x v="1"/>
    <x v="2"/>
    <n v="387.49560000000002"/>
    <n v="1793.7844000000002"/>
    <x v="311"/>
  </r>
  <r>
    <s v="FDV51"/>
    <n v="16.350000000000001"/>
    <s v="Low Fat"/>
    <n v="3.2511817999999998E-2"/>
    <s v="Meat"/>
    <n v="165.08420000000001"/>
    <s v="OUT013"/>
    <n v="1987"/>
    <s v="High"/>
    <x v="1"/>
    <x v="0"/>
    <n v="994.70519999999999"/>
    <n v="1186.5748000000003"/>
    <x v="4"/>
  </r>
  <r>
    <s v="FDZ35"/>
    <n v="9.6"/>
    <s v="Regular"/>
    <n v="2.2323658E-2"/>
    <s v="Breads"/>
    <n v="101.29900000000001"/>
    <s v="OUT045"/>
    <n v="2002"/>
    <m/>
    <x v="2"/>
    <x v="0"/>
    <n v="1754.383"/>
    <n v="426.89700000000016"/>
    <x v="312"/>
  </r>
  <r>
    <s v="NCW17"/>
    <m/>
    <s v="Low Fat"/>
    <n v="1.9292355000000001E-2"/>
    <s v="Health and Hygiene"/>
    <n v="129.99940000000001"/>
    <s v="OUT027"/>
    <n v="1985"/>
    <s v="Medium"/>
    <x v="1"/>
    <x v="3"/>
    <n v="3340.9843999999998"/>
    <n v="-1159.7043999999996"/>
    <x v="313"/>
  </r>
  <r>
    <s v="FDV59"/>
    <n v="13.35"/>
    <s v="Low Fat"/>
    <n v="4.8124443000000003E-2"/>
    <s v="Breads"/>
    <n v="216.7166"/>
    <s v="OUT045"/>
    <n v="2002"/>
    <m/>
    <x v="2"/>
    <x v="0"/>
    <n v="3918.8987999999999"/>
    <n v="-1737.6187999999997"/>
    <x v="314"/>
  </r>
  <r>
    <s v="DRH39"/>
    <n v="20.7"/>
    <s v="Low Fat"/>
    <n v="9.2613070000000006E-2"/>
    <s v="Dairy"/>
    <n v="76.367000000000004"/>
    <s v="OUT013"/>
    <n v="1987"/>
    <s v="High"/>
    <x v="1"/>
    <x v="0"/>
    <n v="306.26799999999997"/>
    <n v="1875.0120000000002"/>
    <x v="242"/>
  </r>
  <r>
    <s v="FDN60"/>
    <m/>
    <s v="Low Fat"/>
    <n v="9.4697273999999998E-2"/>
    <s v="Baking Goods"/>
    <n v="158.46039999999999"/>
    <s v="OUT027"/>
    <n v="1985"/>
    <s v="Medium"/>
    <x v="1"/>
    <x v="3"/>
    <n v="4278.4308000000001"/>
    <n v="-2097.1507999999999"/>
    <x v="315"/>
  </r>
  <r>
    <s v="FDU55"/>
    <n v="16.2"/>
    <s v="Low Fat"/>
    <n v="3.5984104000000003E-2"/>
    <s v="Fruits and Vegetables"/>
    <n v="260.62779999999998"/>
    <s v="OUT045"/>
    <n v="2002"/>
    <m/>
    <x v="2"/>
    <x v="0"/>
    <n v="4425.5726000000004"/>
    <n v="-2244.2926000000002"/>
    <x v="316"/>
  </r>
  <r>
    <s v="FDN58"/>
    <m/>
    <s v="Regular"/>
    <n v="5.6596985000000002E-2"/>
    <s v="Snack Foods"/>
    <n v="230.9984"/>
    <s v="OUT027"/>
    <n v="1985"/>
    <s v="Medium"/>
    <x v="1"/>
    <x v="3"/>
    <n v="9267.9359999999997"/>
    <n v="-7086.655999999999"/>
    <x v="317"/>
  </r>
  <r>
    <s v="FDC41"/>
    <m/>
    <s v="Low Fat"/>
    <n v="0.20469999999999999"/>
    <s v="Frozen Foods"/>
    <n v="76.867000000000004"/>
    <s v="OUT019"/>
    <n v="1985"/>
    <s v="Small"/>
    <x v="0"/>
    <x v="2"/>
    <n v="229.70099999999999"/>
    <n v="1951.5790000000002"/>
    <x v="318"/>
  </r>
  <r>
    <s v="FDO01"/>
    <m/>
    <s v="Regular"/>
    <n v="2.0618324E-2"/>
    <s v="Breakfast"/>
    <n v="129.39940000000001"/>
    <s v="OUT027"/>
    <n v="1985"/>
    <s v="Medium"/>
    <x v="1"/>
    <x v="3"/>
    <n v="2055.9904000000001"/>
    <n v="125.28960000000006"/>
    <x v="319"/>
  </r>
  <r>
    <s v="NCO43"/>
    <n v="5.5"/>
    <s v="Low Fat"/>
    <n v="4.7098210000000001E-2"/>
    <s v="Others"/>
    <n v="101.30159999999999"/>
    <s v="OUT046"/>
    <n v="1997"/>
    <s v="Small"/>
    <x v="0"/>
    <x v="0"/>
    <n v="3339.6527999999998"/>
    <n v="-1158.3727999999996"/>
    <x v="320"/>
  </r>
  <r>
    <s v="FDQ07"/>
    <n v="15.1"/>
    <s v="Regular"/>
    <n v="8.7584125999999998E-2"/>
    <s v="Fruits and Vegetables"/>
    <n v="221.7456"/>
    <s v="OUT045"/>
    <n v="2002"/>
    <m/>
    <x v="2"/>
    <x v="0"/>
    <n v="6410.3224"/>
    <n v="-4229.0424000000003"/>
    <x v="321"/>
  </r>
  <r>
    <s v="FDF28"/>
    <n v="15.7"/>
    <s v="Regular"/>
    <n v="3.8078898999999999E-2"/>
    <s v="Frozen Foods"/>
    <n v="122.9046"/>
    <s v="OUT017"/>
    <n v="2007"/>
    <m/>
    <x v="2"/>
    <x v="0"/>
    <n v="1992.0735999999999"/>
    <n v="189.20640000000026"/>
    <x v="322"/>
  </r>
  <r>
    <s v="FDM01"/>
    <n v="7.8949999999999996"/>
    <s v="reg"/>
    <n v="9.5102091999999999E-2"/>
    <s v="Breakfast"/>
    <n v="104.4332"/>
    <s v="OUT017"/>
    <n v="2007"/>
    <m/>
    <x v="2"/>
    <x v="0"/>
    <n v="2870.9295999999999"/>
    <n v="-689.64959999999974"/>
    <x v="323"/>
  </r>
  <r>
    <s v="FDY49"/>
    <m/>
    <s v="Regular"/>
    <n v="1.1953902000000001E-2"/>
    <s v="Canned"/>
    <n v="164.51840000000001"/>
    <s v="OUT027"/>
    <n v="1985"/>
    <s v="Medium"/>
    <x v="1"/>
    <x v="3"/>
    <n v="2807.0128"/>
    <n v="-625.73279999999977"/>
    <x v="324"/>
  </r>
  <r>
    <s v="FDR24"/>
    <n v="17.350000000000001"/>
    <s v="Regular"/>
    <n v="6.2799379000000002E-2"/>
    <s v="Baking Goods"/>
    <n v="88.183000000000007"/>
    <s v="OUT013"/>
    <n v="1987"/>
    <s v="High"/>
    <x v="1"/>
    <x v="0"/>
    <n v="539.298"/>
    <n v="1641.9820000000002"/>
    <x v="325"/>
  </r>
  <r>
    <s v="NCY18"/>
    <n v="7.2850000000000001"/>
    <s v="Low Fat"/>
    <n v="3.1125709000000001E-2"/>
    <s v="Household"/>
    <n v="174.30539999999999"/>
    <s v="OUT013"/>
    <n v="1987"/>
    <s v="High"/>
    <x v="1"/>
    <x v="0"/>
    <n v="4377.6350000000002"/>
    <n v="-2196.355"/>
    <x v="326"/>
  </r>
  <r>
    <s v="NCY30"/>
    <n v="20.25"/>
    <s v="Low Fat"/>
    <n v="2.6005891E-2"/>
    <s v="Household"/>
    <n v="180.99760000000001"/>
    <s v="OUT045"/>
    <n v="2002"/>
    <m/>
    <x v="2"/>
    <x v="0"/>
    <n v="2716.4639999999999"/>
    <n v="-535.18399999999974"/>
    <x v="85"/>
  </r>
  <r>
    <s v="FDJ22"/>
    <m/>
    <s v="Low Fat"/>
    <n v="9.2463920000000005E-2"/>
    <s v="Snack Foods"/>
    <n v="190.9504"/>
    <s v="OUT019"/>
    <n v="1985"/>
    <s v="Small"/>
    <x v="0"/>
    <x v="2"/>
    <n v="383.50080000000003"/>
    <n v="1797.7792000000002"/>
    <x v="327"/>
  </r>
  <r>
    <s v="DRI37"/>
    <n v="15.85"/>
    <s v="Low Fat"/>
    <n v="0.107765165"/>
    <s v="Soft Drinks"/>
    <n v="59.590400000000002"/>
    <s v="OUT049"/>
    <n v="1999"/>
    <s v="Medium"/>
    <x v="0"/>
    <x v="0"/>
    <n v="703.08479999999997"/>
    <n v="1478.1952000000001"/>
    <x v="328"/>
  </r>
  <r>
    <s v="FDL27"/>
    <n v="6.17"/>
    <s v="Low Fat"/>
    <n v="1.0647477000000001E-2"/>
    <s v="Meat"/>
    <n v="66.382599999999996"/>
    <s v="OUT049"/>
    <n v="1999"/>
    <s v="Medium"/>
    <x v="0"/>
    <x v="0"/>
    <n v="1937.4780000000001"/>
    <n v="243.80200000000013"/>
    <x v="329"/>
  </r>
  <r>
    <s v="NCO30"/>
    <n v="19.5"/>
    <s v="Low Fat"/>
    <n v="1.5749341E-2"/>
    <s v="Household"/>
    <n v="182.26079999999999"/>
    <s v="OUT049"/>
    <n v="1999"/>
    <s v="Medium"/>
    <x v="0"/>
    <x v="0"/>
    <n v="3307.6943999999999"/>
    <n v="-1126.4143999999997"/>
    <x v="330"/>
  </r>
  <r>
    <s v="NCB07"/>
    <n v="19.2"/>
    <s v="Low Fat"/>
    <n v="7.7628053000000002E-2"/>
    <s v="Household"/>
    <n v="197.61099999999999"/>
    <s v="OUT049"/>
    <n v="1999"/>
    <s v="Medium"/>
    <x v="0"/>
    <x v="0"/>
    <n v="3142.576"/>
    <n v="-961.29599999999982"/>
    <x v="331"/>
  </r>
  <r>
    <s v="FDX25"/>
    <n v="16.7"/>
    <s v="Low Fat"/>
    <n v="0"/>
    <s v="Canned"/>
    <n v="181.22919999999999"/>
    <s v="OUT018"/>
    <n v="2009"/>
    <s v="Medium"/>
    <x v="1"/>
    <x v="1"/>
    <n v="2554.0088000000001"/>
    <n v="-372.72879999999986"/>
    <x v="332"/>
  </r>
  <r>
    <s v="FDP59"/>
    <n v="20.85"/>
    <s v="Regular"/>
    <n v="5.6695730999999999E-2"/>
    <s v="Breads"/>
    <n v="104.06480000000001"/>
    <s v="OUT018"/>
    <n v="2009"/>
    <s v="Medium"/>
    <x v="1"/>
    <x v="1"/>
    <n v="1869.5663999999999"/>
    <n v="311.71360000000027"/>
    <x v="282"/>
  </r>
  <r>
    <s v="FDR59"/>
    <n v="14.5"/>
    <s v="Regular"/>
    <n v="6.3993068E-2"/>
    <s v="Breads"/>
    <n v="260.45940000000002"/>
    <s v="OUT045"/>
    <n v="2002"/>
    <m/>
    <x v="2"/>
    <x v="0"/>
    <n v="5494.8473999999997"/>
    <n v="-3313.5673999999995"/>
    <x v="333"/>
  </r>
  <r>
    <s v="FDT27"/>
    <n v="11.395"/>
    <s v="Regular"/>
    <n v="6.9529261999999994E-2"/>
    <s v="Meat"/>
    <n v="233.16159999999999"/>
    <s v="OUT013"/>
    <n v="1987"/>
    <s v="High"/>
    <x v="1"/>
    <x v="0"/>
    <n v="6093.4016000000001"/>
    <n v="-3912.1215999999999"/>
    <x v="334"/>
  </r>
  <r>
    <s v="DRI01"/>
    <n v="7.97"/>
    <s v="Low Fat"/>
    <n v="3.4452948999999997E-2"/>
    <s v="Soft Drinks"/>
    <n v="174.04220000000001"/>
    <s v="OUT046"/>
    <n v="1997"/>
    <s v="Small"/>
    <x v="0"/>
    <x v="0"/>
    <n v="2586.6329999999998"/>
    <n v="-405.35299999999961"/>
    <x v="335"/>
  </r>
  <r>
    <s v="FDU09"/>
    <n v="7.71"/>
    <s v="Regular"/>
    <n v="6.6700679999999998E-2"/>
    <s v="Snack Foods"/>
    <n v="55.2956"/>
    <s v="OUT049"/>
    <n v="1999"/>
    <s v="Medium"/>
    <x v="0"/>
    <x v="0"/>
    <n v="1255.6987999999999"/>
    <n v="925.58120000000031"/>
    <x v="336"/>
  </r>
  <r>
    <s v="FDH26"/>
    <n v="19.25"/>
    <s v="Regular"/>
    <n v="3.4699737000000001E-2"/>
    <s v="Canned"/>
    <n v="141.74959999999999"/>
    <s v="OUT046"/>
    <n v="1997"/>
    <s v="Small"/>
    <x v="0"/>
    <x v="0"/>
    <n v="4093.3384000000001"/>
    <n v="-1912.0583999999999"/>
    <x v="337"/>
  </r>
  <r>
    <s v="FDH27"/>
    <n v="7.0750000000000002"/>
    <s v="Low Fat"/>
    <n v="5.8346939E-2"/>
    <s v="Dairy"/>
    <n v="142.21279999999999"/>
    <s v="OUT046"/>
    <n v="1997"/>
    <s v="Small"/>
    <x v="0"/>
    <x v="0"/>
    <n v="3163.8816000000002"/>
    <n v="-982.60159999999996"/>
    <x v="338"/>
  </r>
  <r>
    <s v="FDN39"/>
    <m/>
    <s v="Regular"/>
    <n v="6.5203102999999998E-2"/>
    <s v="Meat"/>
    <n v="166.08160000000001"/>
    <s v="OUT027"/>
    <n v="1985"/>
    <s v="Medium"/>
    <x v="1"/>
    <x v="3"/>
    <n v="5033.4480000000003"/>
    <n v="-2852.1680000000001"/>
    <x v="339"/>
  </r>
  <r>
    <s v="FDH40"/>
    <n v="11.6"/>
    <s v="Regular"/>
    <n v="7.8929571000000004E-2"/>
    <s v="Frozen Foods"/>
    <n v="79.927599999999998"/>
    <s v="OUT046"/>
    <n v="1997"/>
    <s v="Small"/>
    <x v="0"/>
    <x v="0"/>
    <n v="1137.1864"/>
    <n v="1044.0936000000002"/>
    <x v="125"/>
  </r>
  <r>
    <s v="FDJ56"/>
    <m/>
    <s v="Low Fat"/>
    <n v="0.18251488099999999"/>
    <s v="Fruits and Vegetables"/>
    <n v="98.77"/>
    <s v="OUT027"/>
    <n v="1985"/>
    <s v="Medium"/>
    <x v="1"/>
    <x v="3"/>
    <n v="2696.49"/>
    <n v="-515.20999999999958"/>
    <x v="340"/>
  </r>
  <r>
    <s v="DRN47"/>
    <n v="12.1"/>
    <s v="Low Fat"/>
    <n v="1.6895292999999999E-2"/>
    <s v="Hard Drinks"/>
    <n v="178.566"/>
    <s v="OUT018"/>
    <n v="2009"/>
    <s v="Medium"/>
    <x v="1"/>
    <x v="1"/>
    <n v="898.83"/>
    <n v="1282.4500000000003"/>
    <x v="149"/>
  </r>
  <r>
    <s v="NCO17"/>
    <n v="10"/>
    <s v="Low Fat"/>
    <n v="7.3379744999999996E-2"/>
    <s v="Health and Hygiene"/>
    <n v="118.244"/>
    <s v="OUT046"/>
    <n v="1997"/>
    <s v="Small"/>
    <x v="0"/>
    <x v="0"/>
    <n v="2756.4119999999998"/>
    <n v="-575.13199999999961"/>
    <x v="341"/>
  </r>
  <r>
    <s v="FDX60"/>
    <n v="14.35"/>
    <s v="Low Fat"/>
    <n v="8.0757579999999995E-2"/>
    <s v="Baking Goods"/>
    <n v="81.896000000000001"/>
    <s v="OUT045"/>
    <n v="2002"/>
    <m/>
    <x v="2"/>
    <x v="0"/>
    <n v="878.85599999999999"/>
    <n v="1302.4240000000002"/>
    <x v="342"/>
  </r>
  <r>
    <s v="FDT22"/>
    <n v="10.395"/>
    <s v="Low Fat"/>
    <n v="0.112271498"/>
    <s v="Snack Foods"/>
    <n v="58.222000000000001"/>
    <s v="OUT049"/>
    <n v="1999"/>
    <s v="Medium"/>
    <x v="0"/>
    <x v="0"/>
    <n v="659.14200000000005"/>
    <n v="1522.1380000000001"/>
    <x v="343"/>
  </r>
  <r>
    <s v="FDX26"/>
    <m/>
    <s v="Low Fat"/>
    <n v="0.15374138500000001"/>
    <s v="Dairy"/>
    <n v="182.6292"/>
    <s v="OUT019"/>
    <n v="1985"/>
    <s v="Small"/>
    <x v="0"/>
    <x v="2"/>
    <n v="182.42920000000001"/>
    <n v="1998.8508000000002"/>
    <x v="344"/>
  </r>
  <r>
    <s v="FDG45"/>
    <n v="8.1"/>
    <s v="Low Fat"/>
    <n v="0.12792952099999999"/>
    <s v="Fruits and Vegetables"/>
    <n v="211.49019999999999"/>
    <s v="OUT013"/>
    <n v="1987"/>
    <s v="High"/>
    <x v="1"/>
    <x v="0"/>
    <n v="3610.6334000000002"/>
    <n v="-1429.3534"/>
    <x v="345"/>
  </r>
  <r>
    <s v="FDD44"/>
    <n v="8.0500000000000007"/>
    <s v="Regular"/>
    <n v="7.8385640000000006E-2"/>
    <s v="Fruits and Vegetables"/>
    <n v="256.46460000000002"/>
    <s v="OUT035"/>
    <n v="2004"/>
    <s v="Small"/>
    <x v="2"/>
    <x v="0"/>
    <n v="5153.2920000000004"/>
    <n v="-2972.0120000000002"/>
    <x v="346"/>
  </r>
  <r>
    <s v="FDS15"/>
    <n v="9.1950000000000003"/>
    <s v="Regular"/>
    <n v="7.8502142999999996E-2"/>
    <s v="Meat"/>
    <n v="108.75960000000001"/>
    <s v="OUT017"/>
    <n v="2007"/>
    <m/>
    <x v="2"/>
    <x v="0"/>
    <n v="2588.6304"/>
    <n v="-407.35039999999981"/>
    <x v="347"/>
  </r>
  <r>
    <s v="FDL51"/>
    <n v="20.7"/>
    <s v="Regular"/>
    <n v="4.7684830999999997E-2"/>
    <s v="Dairy"/>
    <n v="212.58760000000001"/>
    <s v="OUT018"/>
    <n v="2009"/>
    <s v="Medium"/>
    <x v="1"/>
    <x v="1"/>
    <n v="1286.3255999999999"/>
    <n v="894.95440000000031"/>
    <x v="348"/>
  </r>
  <r>
    <s v="FDL32"/>
    <n v="15.7"/>
    <s v="Regular"/>
    <n v="0.12315965600000001"/>
    <s v="Fruits and Vegetables"/>
    <n v="110.1544"/>
    <s v="OUT017"/>
    <n v="2007"/>
    <m/>
    <x v="2"/>
    <x v="0"/>
    <n v="1230.3984"/>
    <n v="950.88160000000016"/>
    <x v="349"/>
  </r>
  <r>
    <s v="FDZ07"/>
    <m/>
    <s v="Regular"/>
    <n v="0"/>
    <s v="Fruits and Vegetables"/>
    <n v="60.2194"/>
    <s v="OUT027"/>
    <n v="1985"/>
    <s v="Medium"/>
    <x v="1"/>
    <x v="3"/>
    <n v="1733.7431999999999"/>
    <n v="447.53680000000031"/>
    <x v="350"/>
  </r>
  <r>
    <s v="NCW53"/>
    <m/>
    <s v="Low Fat"/>
    <n v="5.3392943999999998E-2"/>
    <s v="Health and Hygiene"/>
    <n v="193.81620000000001"/>
    <s v="OUT019"/>
    <n v="1985"/>
    <s v="Small"/>
    <x v="0"/>
    <x v="2"/>
    <n v="384.83240000000001"/>
    <n v="1796.4476000000002"/>
    <x v="351"/>
  </r>
  <r>
    <s v="NCA54"/>
    <n v="16.5"/>
    <s v="Low Fat"/>
    <n v="3.6715906999999999E-2"/>
    <s v="Household"/>
    <n v="180.0318"/>
    <s v="OUT045"/>
    <n v="2002"/>
    <m/>
    <x v="2"/>
    <x v="0"/>
    <n v="3969.4996000000001"/>
    <n v="-1788.2195999999999"/>
    <x v="169"/>
  </r>
  <r>
    <s v="FDX09"/>
    <n v="9"/>
    <s v="Low Fat"/>
    <n v="6.5236931999999997E-2"/>
    <s v="Snack Foods"/>
    <n v="176.43700000000001"/>
    <s v="OUT035"/>
    <n v="2004"/>
    <s v="Small"/>
    <x v="2"/>
    <x v="0"/>
    <n v="7763.2280000000001"/>
    <n v="-5581.9480000000003"/>
    <x v="352"/>
  </r>
  <r>
    <s v="FDO51"/>
    <n v="6.7850000000000001"/>
    <s v="Regular"/>
    <n v="4.1947547000000002E-2"/>
    <s v="Meat"/>
    <n v="41.211199999999998"/>
    <s v="OUT013"/>
    <n v="1987"/>
    <s v="High"/>
    <x v="1"/>
    <x v="0"/>
    <n v="809.61279999999999"/>
    <n v="1371.6672000000003"/>
    <x v="353"/>
  </r>
  <r>
    <s v="FDW49"/>
    <n v="19.5"/>
    <s v="Low Fat"/>
    <n v="8.2888496000000006E-2"/>
    <s v="Canned"/>
    <n v="178.6002"/>
    <s v="OUT018"/>
    <n v="2009"/>
    <s v="Medium"/>
    <x v="1"/>
    <x v="1"/>
    <n v="1253.7013999999999"/>
    <n v="927.57860000000028"/>
    <x v="354"/>
  </r>
  <r>
    <s v="FDB27"/>
    <n v="7.5750000000000002"/>
    <s v="Low Fat"/>
    <n v="5.5390121E-2"/>
    <s v="Dairy"/>
    <n v="195.27680000000001"/>
    <s v="OUT046"/>
    <n v="1997"/>
    <s v="Small"/>
    <x v="0"/>
    <x v="0"/>
    <n v="5715.2272000000003"/>
    <n v="-3533.9472000000001"/>
    <x v="355"/>
  </r>
  <r>
    <s v="FDF45"/>
    <n v="18.2"/>
    <s v="Regular"/>
    <n v="1.2194556E-2"/>
    <s v="Fruits and Vegetables"/>
    <n v="57.790399999999998"/>
    <s v="OUT013"/>
    <n v="1987"/>
    <s v="High"/>
    <x v="1"/>
    <x v="0"/>
    <n v="1464.76"/>
    <n v="716.52000000000021"/>
    <x v="356"/>
  </r>
  <r>
    <s v="FDV02"/>
    <n v="16.75"/>
    <s v="Low Fat"/>
    <n v="6.0495242999999997E-2"/>
    <s v="Dairy"/>
    <n v="169.81059999999999"/>
    <s v="OUT013"/>
    <n v="1987"/>
    <s v="High"/>
    <x v="1"/>
    <x v="0"/>
    <n v="3251.1014"/>
    <n v="-1069.8213999999998"/>
    <x v="357"/>
  </r>
  <r>
    <s v="FDY28"/>
    <n v="7.47"/>
    <s v="Regular"/>
    <n v="0"/>
    <s v="Frozen Foods"/>
    <n v="214.3218"/>
    <s v="OUT035"/>
    <n v="2004"/>
    <s v="Small"/>
    <x v="2"/>
    <x v="0"/>
    <n v="4274.4359999999997"/>
    <n v="-2093.1559999999995"/>
    <x v="358"/>
  </r>
  <r>
    <s v="FDX31"/>
    <m/>
    <s v="Regular"/>
    <n v="1.4753811E-2"/>
    <s v="Fruits and Vegetables"/>
    <n v="231.79580000000001"/>
    <s v="OUT027"/>
    <n v="1985"/>
    <s v="Medium"/>
    <x v="1"/>
    <x v="3"/>
    <n v="5375.0033999999996"/>
    <n v="-3193.7233999999994"/>
    <x v="161"/>
  </r>
  <r>
    <s v="FDR43"/>
    <m/>
    <s v="Low Fat"/>
    <n v="0.16070748900000001"/>
    <s v="Fruits and Vegetables"/>
    <n v="38.018999999999998"/>
    <s v="OUT027"/>
    <n v="1985"/>
    <s v="Medium"/>
    <x v="1"/>
    <x v="3"/>
    <n v="1318.2840000000001"/>
    <n v="862.99600000000009"/>
    <x v="359"/>
  </r>
  <r>
    <s v="FDP51"/>
    <n v="13.85"/>
    <s v="Regular"/>
    <n v="8.5622361999999994E-2"/>
    <s v="Meat"/>
    <n v="119.41240000000001"/>
    <s v="OUT018"/>
    <n v="2009"/>
    <s v="Medium"/>
    <x v="1"/>
    <x v="1"/>
    <n v="2251.7356"/>
    <n v="-70.455599999999777"/>
    <x v="360"/>
  </r>
  <r>
    <s v="FDL52"/>
    <n v="6.6349999999999998"/>
    <s v="Regular"/>
    <n v="4.6350909000000003E-2"/>
    <s v="Frozen Foods"/>
    <n v="37.450600000000001"/>
    <s v="OUT017"/>
    <n v="2007"/>
    <m/>
    <x v="2"/>
    <x v="0"/>
    <n v="1176.4685999999999"/>
    <n v="1004.8114000000003"/>
    <x v="361"/>
  </r>
  <r>
    <s v="FDR44"/>
    <n v="6.11"/>
    <s v="Regular"/>
    <n v="0.102920886"/>
    <s v="Fruits and Vegetables"/>
    <n v="130.49680000000001"/>
    <s v="OUT046"/>
    <n v="1997"/>
    <s v="Small"/>
    <x v="0"/>
    <x v="0"/>
    <n v="3523.4135999999999"/>
    <n v="-1342.1335999999997"/>
    <x v="362"/>
  </r>
  <r>
    <s v="FDB34"/>
    <n v="15.25"/>
    <s v="Low Fat"/>
    <n v="2.6604781000000001E-2"/>
    <s v="Snack Foods"/>
    <n v="86.219800000000006"/>
    <s v="OUT035"/>
    <n v="2004"/>
    <s v="Small"/>
    <x v="2"/>
    <x v="0"/>
    <n v="610.53859999999997"/>
    <n v="1570.7414000000003"/>
    <x v="363"/>
  </r>
  <r>
    <s v="FDC50"/>
    <n v="15.85"/>
    <s v="Low Fat"/>
    <n v="0"/>
    <s v="Canned"/>
    <n v="96.409400000000005"/>
    <s v="OUT035"/>
    <n v="2004"/>
    <s v="Small"/>
    <x v="2"/>
    <x v="0"/>
    <n v="1237.7221999999999"/>
    <n v="943.55780000000027"/>
    <x v="278"/>
  </r>
  <r>
    <s v="FDT57"/>
    <n v="15.2"/>
    <s v="Low Fat"/>
    <n v="3.1860325000000002E-2"/>
    <s v="Snack Foods"/>
    <n v="235.12479999999999"/>
    <s v="OUT010"/>
    <n v="1998"/>
    <m/>
    <x v="1"/>
    <x v="2"/>
    <n v="474.0496"/>
    <n v="1707.2304000000001"/>
    <x v="364"/>
  </r>
  <r>
    <s v="FDP22"/>
    <m/>
    <s v="Regular"/>
    <n v="0"/>
    <s v="Snack Foods"/>
    <n v="52.666600000000003"/>
    <s v="OUT027"/>
    <n v="1985"/>
    <s v="Medium"/>
    <x v="1"/>
    <x v="3"/>
    <n v="717.73239999999998"/>
    <n v="1463.5476000000003"/>
    <x v="365"/>
  </r>
  <r>
    <s v="DRE49"/>
    <n v="20.75"/>
    <s v="LF"/>
    <n v="2.1250002E-2"/>
    <s v="Soft Drinks"/>
    <n v="150.50239999999999"/>
    <s v="OUT046"/>
    <n v="1997"/>
    <s v="Small"/>
    <x v="0"/>
    <x v="0"/>
    <n v="2580.6408000000001"/>
    <n v="-399.36079999999993"/>
    <x v="366"/>
  </r>
  <r>
    <s v="FDM40"/>
    <n v="10.195"/>
    <s v="Low Fat"/>
    <n v="0.159936948"/>
    <s v="Frozen Foods"/>
    <n v="143.21539999999999"/>
    <s v="OUT046"/>
    <n v="1997"/>
    <s v="Small"/>
    <x v="0"/>
    <x v="0"/>
    <n v="2552.6772000000001"/>
    <n v="-371.39719999999988"/>
    <x v="117"/>
  </r>
  <r>
    <s v="FDY32"/>
    <n v="7.6050000000000004"/>
    <s v="Low Fat"/>
    <n v="0.12950314600000001"/>
    <s v="Fruits and Vegetables"/>
    <n v="164.02099999999999"/>
    <s v="OUT045"/>
    <n v="2002"/>
    <m/>
    <x v="2"/>
    <x v="0"/>
    <n v="3914.904"/>
    <n v="-1733.6239999999998"/>
    <x v="367"/>
  </r>
  <r>
    <s v="FDW07"/>
    <n v="18"/>
    <s v="Regular"/>
    <n v="0.14268884600000001"/>
    <s v="Fruits and Vegetables"/>
    <n v="88.551400000000001"/>
    <s v="OUT046"/>
    <n v="1997"/>
    <s v="Small"/>
    <x v="0"/>
    <x v="0"/>
    <n v="796.96259999999995"/>
    <n v="1384.3174000000004"/>
    <x v="57"/>
  </r>
  <r>
    <s v="FDU02"/>
    <m/>
    <s v="Low Fat"/>
    <n v="0.17948441100000001"/>
    <s v="Dairy"/>
    <n v="228.93520000000001"/>
    <s v="OUT019"/>
    <n v="1985"/>
    <s v="Small"/>
    <x v="0"/>
    <x v="2"/>
    <n v="916.14080000000001"/>
    <n v="1265.1392000000001"/>
    <x v="368"/>
  </r>
  <r>
    <s v="NCF18"/>
    <n v="18.350000000000001"/>
    <s v="Low Fat"/>
    <n v="8.9163056000000004E-2"/>
    <s v="Household"/>
    <n v="191.35040000000001"/>
    <s v="OUT045"/>
    <n v="2002"/>
    <m/>
    <x v="2"/>
    <x v="0"/>
    <n v="3259.7568000000001"/>
    <n v="-1078.4767999999999"/>
    <x v="369"/>
  </r>
  <r>
    <s v="FDQ56"/>
    <n v="6.59"/>
    <s v="Low Fat"/>
    <n v="0.105761491"/>
    <s v="Fruits and Vegetables"/>
    <n v="84.890799999999999"/>
    <s v="OUT049"/>
    <n v="1999"/>
    <s v="Medium"/>
    <x v="0"/>
    <x v="0"/>
    <n v="1677.816"/>
    <n v="503.46400000000017"/>
    <x v="300"/>
  </r>
  <r>
    <s v="FDN58"/>
    <n v="13.8"/>
    <s v="reg"/>
    <n v="5.6960813999999999E-2"/>
    <s v="Snack Foods"/>
    <n v="230.0984"/>
    <s v="OUT049"/>
    <n v="1999"/>
    <s v="Medium"/>
    <x v="0"/>
    <x v="0"/>
    <n v="3707.1743999999999"/>
    <n v="-1525.8943999999997"/>
    <x v="370"/>
  </r>
  <r>
    <s v="FDG35"/>
    <n v="21.2"/>
    <s v="Regular"/>
    <n v="7.0409799999999996E-3"/>
    <s v="Starchy Foods"/>
    <n v="173.57380000000001"/>
    <s v="OUT046"/>
    <n v="1997"/>
    <s v="Small"/>
    <x v="0"/>
    <x v="0"/>
    <n v="2954.1545999999998"/>
    <n v="-772.87459999999965"/>
    <x v="371"/>
  </r>
  <r>
    <s v="FDY34"/>
    <n v="10.5"/>
    <s v="Regular"/>
    <n v="1.1026594000000001E-2"/>
    <s v="Snack Foods"/>
    <n v="166.48419999999999"/>
    <s v="OUT018"/>
    <n v="2009"/>
    <s v="Medium"/>
    <x v="1"/>
    <x v="1"/>
    <n v="2652.5472"/>
    <n v="-471.26719999999978"/>
    <x v="372"/>
  </r>
  <r>
    <s v="NCE19"/>
    <n v="8.9700000000000006"/>
    <s v="Low Fat"/>
    <n v="9.3203256999999998E-2"/>
    <s v="Household"/>
    <n v="52.7956"/>
    <s v="OUT045"/>
    <n v="2002"/>
    <m/>
    <x v="2"/>
    <x v="0"/>
    <n v="1037.3163999999999"/>
    <n v="1143.9636000000003"/>
    <x v="373"/>
  </r>
  <r>
    <s v="NCK31"/>
    <m/>
    <s v="Low Fat"/>
    <n v="2.6916794000000001E-2"/>
    <s v="Others"/>
    <n v="50.9666"/>
    <s v="OUT027"/>
    <n v="1985"/>
    <s v="Medium"/>
    <x v="1"/>
    <x v="3"/>
    <n v="717.73239999999998"/>
    <n v="1463.5476000000003"/>
    <x v="365"/>
  </r>
  <r>
    <s v="NCJ29"/>
    <n v="10.6"/>
    <s v="Low Fat"/>
    <n v="3.5264297999999999E-2"/>
    <s v="Health and Hygiene"/>
    <n v="86.122399999999999"/>
    <s v="OUT045"/>
    <n v="2002"/>
    <m/>
    <x v="2"/>
    <x v="0"/>
    <n v="426.11200000000002"/>
    <n v="1755.1680000000001"/>
    <x v="374"/>
  </r>
  <r>
    <s v="FDT59"/>
    <n v="13.65"/>
    <s v="Low Fat"/>
    <n v="1.5908424000000001E-2"/>
    <s v="Breads"/>
    <n v="231.16679999999999"/>
    <s v="OUT035"/>
    <n v="2004"/>
    <s v="Small"/>
    <x v="2"/>
    <x v="0"/>
    <n v="6911.0039999999999"/>
    <n v="-4729.7240000000002"/>
    <x v="375"/>
  </r>
  <r>
    <s v="NCX41"/>
    <n v="19"/>
    <s v="Low Fat"/>
    <n v="1.7719276999999999E-2"/>
    <s v="Health and Hygiene"/>
    <n v="211.02440000000001"/>
    <s v="OUT046"/>
    <n v="1997"/>
    <s v="Small"/>
    <x v="0"/>
    <x v="0"/>
    <n v="3811.0392000000002"/>
    <n v="-1629.7592"/>
    <x v="376"/>
  </r>
  <r>
    <s v="FDU45"/>
    <m/>
    <s v="Regular"/>
    <n v="3.5334201000000003E-2"/>
    <s v="Snack Foods"/>
    <n v="115.3518"/>
    <s v="OUT027"/>
    <n v="1985"/>
    <s v="Medium"/>
    <x v="1"/>
    <x v="3"/>
    <n v="2277.0360000000001"/>
    <n v="-95.755999999999858"/>
    <x v="272"/>
  </r>
  <r>
    <s v="FDW24"/>
    <m/>
    <s v="Low Fat"/>
    <n v="6.5652494000000006E-2"/>
    <s v="Baking Goods"/>
    <n v="48.903399999999998"/>
    <s v="OUT019"/>
    <n v="1985"/>
    <s v="Small"/>
    <x v="0"/>
    <x v="2"/>
    <n v="48.603400000000001"/>
    <n v="2132.6766000000002"/>
    <x v="377"/>
  </r>
  <r>
    <s v="FDF22"/>
    <n v="6.8650000000000002"/>
    <s v="Low Fat"/>
    <n v="5.6919037999999998E-2"/>
    <s v="Snack Foods"/>
    <n v="212.8218"/>
    <s v="OUT049"/>
    <n v="1999"/>
    <s v="Medium"/>
    <x v="0"/>
    <x v="0"/>
    <n v="5770.4885999999997"/>
    <n v="-3589.2085999999995"/>
    <x v="378"/>
  </r>
  <r>
    <s v="FDM60"/>
    <n v="10.8"/>
    <s v="Regular"/>
    <n v="4.8143291999999997E-2"/>
    <s v="Baking Goods"/>
    <n v="40.213799999999999"/>
    <s v="OUT046"/>
    <n v="1997"/>
    <s v="Small"/>
    <x v="0"/>
    <x v="0"/>
    <n v="690.43460000000005"/>
    <n v="1490.8454000000002"/>
    <x v="90"/>
  </r>
  <r>
    <s v="FDR02"/>
    <n v="16.7"/>
    <s v="Low Fat"/>
    <n v="2.2047312999999999E-2"/>
    <s v="Dairy"/>
    <n v="110.2886"/>
    <s v="OUT013"/>
    <n v="1987"/>
    <s v="High"/>
    <x v="1"/>
    <x v="0"/>
    <n v="1890.2062000000001"/>
    <n v="291.07380000000012"/>
    <x v="379"/>
  </r>
  <r>
    <s v="DRP35"/>
    <m/>
    <s v="Low Fat"/>
    <n v="9.0427268000000005E-2"/>
    <s v="Hard Drinks"/>
    <n v="126.2336"/>
    <s v="OUT027"/>
    <n v="1985"/>
    <s v="Medium"/>
    <x v="1"/>
    <x v="3"/>
    <n v="3195.84"/>
    <n v="-1014.56"/>
    <x v="380"/>
  </r>
  <r>
    <s v="FDS48"/>
    <n v="15.15"/>
    <s v="Low Fat"/>
    <n v="2.7779254E-2"/>
    <s v="Baking Goods"/>
    <n v="150.17080000000001"/>
    <s v="OUT046"/>
    <n v="1997"/>
    <s v="Small"/>
    <x v="0"/>
    <x v="0"/>
    <n v="1504.7080000000001"/>
    <n v="676.57200000000012"/>
    <x v="381"/>
  </r>
  <r>
    <s v="NCZ42"/>
    <n v="10.5"/>
    <s v="Low Fat"/>
    <n v="0"/>
    <s v="Household"/>
    <n v="238.32480000000001"/>
    <s v="OUT010"/>
    <n v="1998"/>
    <m/>
    <x v="1"/>
    <x v="2"/>
    <n v="711.07439999999997"/>
    <n v="1470.2056000000002"/>
    <x v="382"/>
  </r>
  <r>
    <s v="FDZ38"/>
    <n v="17.600000000000001"/>
    <s v="Low Fat"/>
    <n v="8.0336109999999995E-3"/>
    <s v="Dairy"/>
    <n v="174.2422"/>
    <s v="OUT018"/>
    <n v="2009"/>
    <s v="Medium"/>
    <x v="1"/>
    <x v="1"/>
    <n v="4311.0550000000003"/>
    <n v="-2129.7750000000001"/>
    <x v="383"/>
  </r>
  <r>
    <s v="FDH19"/>
    <n v="19.350000000000001"/>
    <s v="Low Fat"/>
    <n v="3.3088472000000001E-2"/>
    <s v="Meat"/>
    <n v="175.47380000000001"/>
    <s v="OUT046"/>
    <n v="1997"/>
    <s v="Small"/>
    <x v="0"/>
    <x v="0"/>
    <n v="521.32140000000004"/>
    <n v="1659.9586000000002"/>
    <x v="384"/>
  </r>
  <r>
    <s v="NCB55"/>
    <n v="15.7"/>
    <s v="Low Fat"/>
    <n v="0.16066302099999999"/>
    <s v="Household"/>
    <n v="59.456200000000003"/>
    <s v="OUT046"/>
    <n v="1997"/>
    <s v="Small"/>
    <x v="0"/>
    <x v="0"/>
    <n v="829.58680000000004"/>
    <n v="1351.6932000000002"/>
    <x v="385"/>
  </r>
  <r>
    <s v="FDC15"/>
    <n v="18.100000000000001"/>
    <s v="LF"/>
    <n v="0.178975721"/>
    <s v="Dairy"/>
    <n v="155.52879999999999"/>
    <s v="OUT017"/>
    <n v="2007"/>
    <m/>
    <x v="2"/>
    <x v="0"/>
    <n v="1571.288"/>
    <n v="609.99200000000019"/>
    <x v="386"/>
  </r>
  <r>
    <s v="FDF11"/>
    <n v="10.195"/>
    <s v="Regular"/>
    <n v="1.7627888000000001E-2"/>
    <s v="Starchy Foods"/>
    <n v="239.65379999999999"/>
    <s v="OUT035"/>
    <n v="2004"/>
    <s v="Small"/>
    <x v="2"/>
    <x v="0"/>
    <n v="2403.538"/>
    <n v="-222.25799999999981"/>
    <x v="387"/>
  </r>
  <r>
    <s v="FDW35"/>
    <m/>
    <s v="Low Fat"/>
    <n v="1.94158E-2"/>
    <s v="Breads"/>
    <n v="41.645400000000002"/>
    <s v="OUT019"/>
    <n v="1985"/>
    <s v="Small"/>
    <x v="0"/>
    <x v="2"/>
    <n v="83.890799999999999"/>
    <n v="2097.3892000000001"/>
    <x v="388"/>
  </r>
  <r>
    <s v="FDB44"/>
    <n v="6.6550000000000002"/>
    <s v="Low Fat"/>
    <n v="1.6993225000000001E-2"/>
    <s v="Fruits and Vegetables"/>
    <n v="211.05860000000001"/>
    <s v="OUT045"/>
    <n v="2002"/>
    <m/>
    <x v="2"/>
    <x v="0"/>
    <n v="844.23440000000005"/>
    <n v="1337.0456000000001"/>
    <x v="389"/>
  </r>
  <r>
    <s v="NCC06"/>
    <n v="19"/>
    <s v="Low Fat"/>
    <n v="2.7139013E-2"/>
    <s v="Household"/>
    <n v="127.3336"/>
    <s v="OUT017"/>
    <n v="2007"/>
    <m/>
    <x v="2"/>
    <x v="0"/>
    <n v="2940.1727999999998"/>
    <n v="-758.89279999999962"/>
    <x v="390"/>
  </r>
  <r>
    <s v="FDR04"/>
    <n v="7.0750000000000002"/>
    <s v="Low Fat"/>
    <n v="3.7772489999999999E-2"/>
    <s v="Frozen Foods"/>
    <n v="98.006799999999998"/>
    <s v="OUT010"/>
    <n v="1998"/>
    <m/>
    <x v="1"/>
    <x v="2"/>
    <n v="291.62040000000002"/>
    <n v="1889.6596000000002"/>
    <x v="391"/>
  </r>
  <r>
    <s v="FDB17"/>
    <n v="13.15"/>
    <s v="Low Fat"/>
    <n v="3.6746478999999999E-2"/>
    <s v="Frozen Foods"/>
    <n v="181.29759999999999"/>
    <s v="OUT045"/>
    <n v="2002"/>
    <m/>
    <x v="2"/>
    <x v="0"/>
    <n v="3259.7568000000001"/>
    <n v="-1078.4767999999999"/>
    <x v="369"/>
  </r>
  <r>
    <s v="FDW43"/>
    <n v="20.100000000000001"/>
    <s v="Regular"/>
    <n v="2.2460101999999999E-2"/>
    <s v="Fruits and Vegetables"/>
    <n v="226.80359999999999"/>
    <s v="OUT049"/>
    <n v="1999"/>
    <s v="Medium"/>
    <x v="0"/>
    <x v="0"/>
    <n v="3415.5540000000001"/>
    <n v="-1234.2739999999999"/>
    <x v="392"/>
  </r>
  <r>
    <s v="FDA27"/>
    <n v="20.350000000000001"/>
    <s v="Regular"/>
    <n v="0"/>
    <s v="Dairy"/>
    <n v="256.7672"/>
    <s v="OUT018"/>
    <n v="2009"/>
    <s v="Medium"/>
    <x v="1"/>
    <x v="1"/>
    <n v="5624.6783999999998"/>
    <n v="-3443.3983999999996"/>
    <x v="393"/>
  </r>
  <r>
    <s v="NCU41"/>
    <n v="18.850000000000001"/>
    <s v="Low Fat"/>
    <n v="5.2135750000000002E-2"/>
    <s v="Health and Hygiene"/>
    <n v="190.18459999999999"/>
    <s v="OUT049"/>
    <n v="1999"/>
    <s v="Medium"/>
    <x v="0"/>
    <x v="0"/>
    <n v="6687.9610000000002"/>
    <n v="-4506.6810000000005"/>
    <x v="394"/>
  </r>
  <r>
    <s v="FDY56"/>
    <n v="16.350000000000001"/>
    <s v="Regular"/>
    <n v="6.2508438E-2"/>
    <s v="Fruits and Vegetables"/>
    <n v="227.1062"/>
    <s v="OUT049"/>
    <n v="1999"/>
    <s v="Medium"/>
    <x v="0"/>
    <x v="0"/>
    <n v="5642.6549999999997"/>
    <n v="-3461.3749999999995"/>
    <x v="395"/>
  </r>
  <r>
    <s v="FDV39"/>
    <n v="11.3"/>
    <s v="Low Fat"/>
    <n v="7.3095440000000003E-3"/>
    <s v="Meat"/>
    <n v="196.24260000000001"/>
    <s v="OUT018"/>
    <n v="2009"/>
    <s v="Medium"/>
    <x v="1"/>
    <x v="1"/>
    <n v="4943.5649999999996"/>
    <n v="-2762.2849999999994"/>
    <x v="396"/>
  </r>
  <r>
    <s v="FDN32"/>
    <n v="17.5"/>
    <s v="Low Fat"/>
    <n v="1.5623754E-2"/>
    <s v="Fruits and Vegetables"/>
    <n v="182.6266"/>
    <s v="OUT018"/>
    <n v="2009"/>
    <s v="Medium"/>
    <x v="1"/>
    <x v="1"/>
    <n v="3135.2521999999999"/>
    <n v="-953.9721999999997"/>
    <x v="397"/>
  </r>
  <r>
    <s v="FDW07"/>
    <n v="18"/>
    <s v="Regular"/>
    <n v="0.14297822299999999"/>
    <s v="Fruits and Vegetables"/>
    <n v="87.451400000000007"/>
    <s v="OUT045"/>
    <n v="2002"/>
    <m/>
    <x v="2"/>
    <x v="0"/>
    <n v="796.96259999999995"/>
    <n v="1384.3174000000004"/>
    <x v="57"/>
  </r>
  <r>
    <s v="FDZ27"/>
    <n v="7.9349999999999996"/>
    <s v="Low Fat"/>
    <n v="1.7191055E-2"/>
    <s v="Dairy"/>
    <n v="51.534999999999997"/>
    <s v="OUT045"/>
    <n v="2002"/>
    <m/>
    <x v="2"/>
    <x v="0"/>
    <n v="848.89499999999998"/>
    <n v="1332.3850000000002"/>
    <x v="398"/>
  </r>
  <r>
    <s v="FDW23"/>
    <m/>
    <s v="Low Fat"/>
    <n v="0.143592939"/>
    <s v="Baking Goods"/>
    <n v="37.316400000000002"/>
    <s v="OUT019"/>
    <n v="1985"/>
    <s v="Small"/>
    <x v="0"/>
    <x v="2"/>
    <n v="38.616399999999999"/>
    <n v="2142.6636000000003"/>
    <x v="399"/>
  </r>
  <r>
    <s v="FDU01"/>
    <n v="20.25"/>
    <s v="Regular"/>
    <n v="1.1995271E-2"/>
    <s v="Canned"/>
    <n v="184.5924"/>
    <s v="OUT046"/>
    <n v="1997"/>
    <s v="Small"/>
    <x v="0"/>
    <x v="0"/>
    <n v="4997.4948000000004"/>
    <n v="-2816.2148000000002"/>
    <x v="400"/>
  </r>
  <r>
    <s v="FDF10"/>
    <n v="15.5"/>
    <s v="Regular"/>
    <n v="0.15717236000000001"/>
    <s v="Snack Foods"/>
    <n v="149.14179999999999"/>
    <s v="OUT049"/>
    <n v="1999"/>
    <s v="Medium"/>
    <x v="0"/>
    <x v="0"/>
    <n v="588.56719999999996"/>
    <n v="1592.7128000000002"/>
    <x v="401"/>
  </r>
  <r>
    <s v="DRH03"/>
    <m/>
    <s v="Low Fat"/>
    <n v="6.1393095000000002E-2"/>
    <s v="Dairy"/>
    <n v="91.811999999999998"/>
    <s v="OUT019"/>
    <n v="1985"/>
    <s v="Small"/>
    <x v="0"/>
    <x v="2"/>
    <n v="372.84800000000001"/>
    <n v="1808.4320000000002"/>
    <x v="402"/>
  </r>
  <r>
    <s v="FDW27"/>
    <m/>
    <s v="Regular"/>
    <n v="0.26412466899999998"/>
    <s v="Meat"/>
    <n v="155.73140000000001"/>
    <s v="OUT019"/>
    <n v="1985"/>
    <s v="Small"/>
    <x v="0"/>
    <x v="2"/>
    <n v="155.13140000000001"/>
    <n v="2026.1486000000002"/>
    <x v="403"/>
  </r>
  <r>
    <s v="DRI13"/>
    <n v="15.35"/>
    <s v="Low Fat"/>
    <n v="2.0310045999999998E-2"/>
    <s v="Soft Drinks"/>
    <n v="218.05080000000001"/>
    <s v="OUT013"/>
    <n v="1987"/>
    <s v="High"/>
    <x v="1"/>
    <x v="0"/>
    <n v="3038.7112000000002"/>
    <n v="-857.43119999999999"/>
    <x v="404"/>
  </r>
  <r>
    <s v="NCR05"/>
    <n v="10.1"/>
    <s v="Low Fat"/>
    <n v="5.4630834000000003E-2"/>
    <s v="Health and Hygiene"/>
    <n v="200.20840000000001"/>
    <s v="OUT046"/>
    <n v="1997"/>
    <s v="Small"/>
    <x v="0"/>
    <x v="0"/>
    <n v="1587.2672"/>
    <n v="594.0128000000002"/>
    <x v="22"/>
  </r>
  <r>
    <s v="FDB29"/>
    <n v="16.7"/>
    <s v="Regular"/>
    <n v="5.2517968999999998E-2"/>
    <s v="Frozen Foods"/>
    <n v="115.41759999999999"/>
    <s v="OUT045"/>
    <n v="2002"/>
    <m/>
    <x v="2"/>
    <x v="0"/>
    <n v="687.10559999999998"/>
    <n v="1494.1744000000003"/>
    <x v="405"/>
  </r>
  <r>
    <s v="FDL51"/>
    <n v="20.7"/>
    <s v="Regular"/>
    <n v="4.7565207999999998E-2"/>
    <s v="Dairy"/>
    <n v="213.48759999999999"/>
    <s v="OUT049"/>
    <n v="1999"/>
    <s v="Medium"/>
    <x v="0"/>
    <x v="0"/>
    <n v="1929.4884"/>
    <n v="251.79160000000024"/>
    <x v="230"/>
  </r>
  <r>
    <s v="FDB11"/>
    <n v="16"/>
    <s v="LF"/>
    <n v="6.0797392999999998E-2"/>
    <s v="Starchy Foods"/>
    <n v="223.84039999999999"/>
    <s v="OUT013"/>
    <n v="1987"/>
    <s v="High"/>
    <x v="1"/>
    <x v="0"/>
    <n v="3600.6464000000001"/>
    <n v="-1419.3663999999999"/>
    <x v="406"/>
  </r>
  <r>
    <s v="FDI35"/>
    <n v="14"/>
    <s v="Low Fat"/>
    <n v="4.1291169000000003E-2"/>
    <s v="Starchy Foods"/>
    <n v="180.76339999999999"/>
    <s v="OUT046"/>
    <n v="1997"/>
    <s v="Small"/>
    <x v="0"/>
    <x v="0"/>
    <n v="2181.1608000000001"/>
    <n v="0.11920000000009168"/>
    <x v="407"/>
  </r>
  <r>
    <s v="FDX08"/>
    <n v="12.85"/>
    <s v="Low Fat"/>
    <n v="2.2604051E-2"/>
    <s v="Fruits and Vegetables"/>
    <n v="181.43180000000001"/>
    <s v="OUT046"/>
    <n v="1997"/>
    <s v="Small"/>
    <x v="0"/>
    <x v="0"/>
    <n v="3428.2042000000001"/>
    <n v="-1246.9241999999999"/>
    <x v="408"/>
  </r>
  <r>
    <s v="FDP59"/>
    <n v="20.85"/>
    <s v="Regular"/>
    <n v="5.6580228000000003E-2"/>
    <s v="Breads"/>
    <n v="105.6648"/>
    <s v="OUT045"/>
    <n v="2002"/>
    <m/>
    <x v="2"/>
    <x v="0"/>
    <n v="623.18880000000001"/>
    <n v="1558.0912000000003"/>
    <x v="409"/>
  </r>
  <r>
    <s v="NCJ18"/>
    <n v="12.35"/>
    <s v="Low Fat"/>
    <n v="0.16419682299999999"/>
    <s v="Household"/>
    <n v="120.5124"/>
    <s v="OUT049"/>
    <n v="1999"/>
    <s v="Medium"/>
    <x v="0"/>
    <x v="0"/>
    <n v="2133.2231999999999"/>
    <n v="48.056800000000294"/>
    <x v="410"/>
  </r>
  <r>
    <s v="FDJ41"/>
    <n v="6.85"/>
    <s v="Low Fat"/>
    <n v="2.2976496999999999E-2"/>
    <s v="Frozen Foods"/>
    <n v="261.65940000000001"/>
    <s v="OUT018"/>
    <n v="2009"/>
    <s v="Medium"/>
    <x v="1"/>
    <x v="1"/>
    <n v="3401.5722000000001"/>
    <n v="-1220.2921999999999"/>
    <x v="411"/>
  </r>
  <r>
    <s v="FDU08"/>
    <n v="10.3"/>
    <s v="Low Fat"/>
    <n v="2.7310252E-2"/>
    <s v="Fruits and Vegetables"/>
    <n v="101.0042"/>
    <s v="OUT035"/>
    <n v="2004"/>
    <s v="Small"/>
    <x v="2"/>
    <x v="0"/>
    <n v="1289.6546000000001"/>
    <n v="891.62540000000013"/>
    <x v="412"/>
  </r>
  <r>
    <s v="FDS09"/>
    <m/>
    <s v="Regular"/>
    <n v="0.141975462"/>
    <s v="Snack Foods"/>
    <n v="49.6008"/>
    <s v="OUT019"/>
    <n v="1985"/>
    <s v="Small"/>
    <x v="0"/>
    <x v="2"/>
    <n v="50.6008"/>
    <n v="2130.6792"/>
    <x v="413"/>
  </r>
  <r>
    <s v="DRH15"/>
    <n v="8.7750000000000004"/>
    <s v="Low Fat"/>
    <n v="0"/>
    <s v="Dairy"/>
    <n v="45.942799999999998"/>
    <s v="OUT013"/>
    <n v="1987"/>
    <s v="High"/>
    <x v="1"/>
    <x v="0"/>
    <n v="790.97040000000004"/>
    <n v="1390.3096"/>
    <x v="414"/>
  </r>
  <r>
    <s v="NCV17"/>
    <n v="18.850000000000001"/>
    <s v="Low Fat"/>
    <n v="1.619866E-2"/>
    <s v="Health and Hygiene"/>
    <n v="129.26259999999999"/>
    <s v="OUT017"/>
    <n v="2007"/>
    <m/>
    <x v="2"/>
    <x v="0"/>
    <n v="3147.9023999999999"/>
    <n v="-966.62239999999974"/>
    <x v="415"/>
  </r>
  <r>
    <s v="NCO54"/>
    <m/>
    <s v="Low Fat"/>
    <n v="1.4205168000000001E-2"/>
    <s v="Household"/>
    <n v="56.761400000000002"/>
    <s v="OUT027"/>
    <n v="1985"/>
    <s v="Medium"/>
    <x v="1"/>
    <x v="3"/>
    <n v="2486.7629999999999"/>
    <n v="-305.48299999999972"/>
    <x v="416"/>
  </r>
  <r>
    <s v="FDE24"/>
    <n v="14.85"/>
    <s v="Low Fat"/>
    <n v="9.3444949999999999E-2"/>
    <s v="Baking Goods"/>
    <n v="141.0812"/>
    <s v="OUT035"/>
    <n v="2004"/>
    <s v="Small"/>
    <x v="2"/>
    <x v="0"/>
    <n v="1139.8496"/>
    <n v="1041.4304000000002"/>
    <x v="417"/>
  </r>
  <r>
    <s v="FDH53"/>
    <n v="20.5"/>
    <s v="Regular"/>
    <n v="1.9199733E-2"/>
    <s v="Frozen Foods"/>
    <n v="84.359200000000001"/>
    <s v="OUT046"/>
    <n v="1997"/>
    <s v="Small"/>
    <x v="0"/>
    <x v="0"/>
    <n v="1816.3024"/>
    <n v="364.97760000000017"/>
    <x v="418"/>
  </r>
  <r>
    <s v="FDZ13"/>
    <n v="7.84"/>
    <s v="Regular"/>
    <n v="0.15412025200000001"/>
    <s v="Canned"/>
    <n v="51.935000000000002"/>
    <s v="OUT018"/>
    <n v="2009"/>
    <s v="Medium"/>
    <x v="1"/>
    <x v="1"/>
    <n v="199.74"/>
    <n v="1981.5400000000002"/>
    <x v="419"/>
  </r>
  <r>
    <s v="FDW28"/>
    <n v="18.25"/>
    <s v="Low Fat"/>
    <n v="8.9004389000000003E-2"/>
    <s v="Frozen Foods"/>
    <n v="196.74520000000001"/>
    <s v="OUT045"/>
    <n v="2002"/>
    <m/>
    <x v="2"/>
    <x v="0"/>
    <n v="978.726"/>
    <n v="1202.5540000000001"/>
    <x v="420"/>
  </r>
  <r>
    <s v="FDU46"/>
    <n v="10.3"/>
    <s v="Regular"/>
    <n v="1.1117040999999999E-2"/>
    <s v="Snack Foods"/>
    <n v="85.853999999999999"/>
    <s v="OUT013"/>
    <n v="1987"/>
    <s v="High"/>
    <x v="1"/>
    <x v="0"/>
    <n v="2683.174"/>
    <n v="-501.89399999999978"/>
    <x v="421"/>
  </r>
  <r>
    <s v="NCE43"/>
    <n v="12.5"/>
    <s v="LF"/>
    <n v="0.103422709"/>
    <s v="Household"/>
    <n v="169.94479999999999"/>
    <s v="OUT035"/>
    <n v="2004"/>
    <s v="Small"/>
    <x v="2"/>
    <x v="0"/>
    <n v="2897.5616"/>
    <n v="-716.2815999999998"/>
    <x v="422"/>
  </r>
  <r>
    <s v="FDS26"/>
    <m/>
    <s v="Low Fat"/>
    <n v="8.9035960999999997E-2"/>
    <s v="Dairy"/>
    <n v="260.55939999999998"/>
    <s v="OUT027"/>
    <n v="1985"/>
    <s v="Medium"/>
    <x v="1"/>
    <x v="3"/>
    <n v="9158.0789999999997"/>
    <n v="-6976.7989999999991"/>
    <x v="423"/>
  </r>
  <r>
    <s v="FDB14"/>
    <n v="20.25"/>
    <s v="Regular"/>
    <n v="0.102723919"/>
    <s v="Canned"/>
    <n v="93.212000000000003"/>
    <s v="OUT046"/>
    <n v="1997"/>
    <s v="Small"/>
    <x v="0"/>
    <x v="0"/>
    <n v="1957.452"/>
    <n v="223.8280000000002"/>
    <x v="424"/>
  </r>
  <r>
    <s v="DRB48"/>
    <m/>
    <s v="Regular"/>
    <n v="2.4733134E-2"/>
    <s v="Soft Drinks"/>
    <n v="40.282200000000003"/>
    <s v="OUT027"/>
    <n v="1985"/>
    <s v="Medium"/>
    <x v="1"/>
    <x v="3"/>
    <n v="1296.3126"/>
    <n v="884.96740000000023"/>
    <x v="425"/>
  </r>
  <r>
    <s v="NCC42"/>
    <n v="15"/>
    <s v="Low Fat"/>
    <n v="4.4871032999999998E-2"/>
    <s v="Health and Hygiene"/>
    <n v="140.38380000000001"/>
    <s v="OUT013"/>
    <n v="1987"/>
    <s v="High"/>
    <x v="1"/>
    <x v="0"/>
    <n v="2528.7084"/>
    <n v="-347.42839999999978"/>
    <x v="426"/>
  </r>
  <r>
    <s v="FDQ20"/>
    <n v="8.3249999999999993"/>
    <s v="Low Fat"/>
    <n v="2.9760051999999999E-2"/>
    <s v="Fruits and Vegetables"/>
    <n v="38.713799999999999"/>
    <s v="OUT013"/>
    <n v="1987"/>
    <s v="High"/>
    <x v="1"/>
    <x v="0"/>
    <n v="284.29660000000001"/>
    <n v="1896.9834000000001"/>
    <x v="427"/>
  </r>
  <r>
    <s v="FDA13"/>
    <n v="15.85"/>
    <s v="Low Fat"/>
    <n v="7.8999287000000001E-2"/>
    <s v="Canned"/>
    <n v="38.650599999999997"/>
    <s v="OUT017"/>
    <n v="2007"/>
    <m/>
    <x v="2"/>
    <x v="0"/>
    <n v="759.01199999999994"/>
    <n v="1422.2680000000003"/>
    <x v="244"/>
  </r>
  <r>
    <s v="FDZ15"/>
    <n v="13.1"/>
    <s v="Low Fat"/>
    <n v="2.0870744E-2"/>
    <s v="Dairy"/>
    <n v="117.37820000000001"/>
    <s v="OUT046"/>
    <n v="1997"/>
    <s v="Small"/>
    <x v="0"/>
    <x v="0"/>
    <n v="1787.673"/>
    <n v="393.6070000000002"/>
    <x v="428"/>
  </r>
  <r>
    <s v="NCV42"/>
    <n v="6.26"/>
    <s v="Low Fat"/>
    <n v="3.1599715E-2"/>
    <s v="Household"/>
    <n v="111.3228"/>
    <s v="OUT017"/>
    <n v="2007"/>
    <m/>
    <x v="2"/>
    <x v="0"/>
    <n v="2431.5016000000001"/>
    <n v="-250.22159999999985"/>
    <x v="429"/>
  </r>
  <r>
    <s v="DRI51"/>
    <n v="17.25"/>
    <s v="Low Fat"/>
    <n v="4.2413704000000003E-2"/>
    <s v="Dairy"/>
    <n v="173.1764"/>
    <s v="OUT018"/>
    <n v="2009"/>
    <s v="Medium"/>
    <x v="1"/>
    <x v="1"/>
    <n v="4466.1863999999996"/>
    <n v="-2284.9063999999994"/>
    <x v="430"/>
  </r>
  <r>
    <s v="FDO28"/>
    <n v="5.7649999999999997"/>
    <s v="Low Fat"/>
    <n v="7.2284688999999999E-2"/>
    <s v="Frozen Foods"/>
    <n v="119.9098"/>
    <s v="OUT035"/>
    <n v="2004"/>
    <s v="Small"/>
    <x v="2"/>
    <x v="0"/>
    <n v="2048.6666"/>
    <n v="132.61340000000018"/>
    <x v="431"/>
  </r>
  <r>
    <s v="NCS54"/>
    <n v="13.6"/>
    <s v="Low Fat"/>
    <n v="9.9848469999999998E-3"/>
    <s v="Household"/>
    <n v="175.43700000000001"/>
    <s v="OUT013"/>
    <n v="1987"/>
    <s v="High"/>
    <x v="1"/>
    <x v="0"/>
    <n v="1940.807"/>
    <n v="240.47300000000018"/>
    <x v="432"/>
  </r>
  <r>
    <s v="FDH16"/>
    <n v="10.5"/>
    <s v="Low Fat"/>
    <n v="5.2852621000000002E-2"/>
    <s v="Frozen Foods"/>
    <n v="88.783000000000001"/>
    <s v="OUT017"/>
    <n v="2007"/>
    <m/>
    <x v="2"/>
    <x v="0"/>
    <n v="2067.3090000000002"/>
    <n v="113.971"/>
    <x v="433"/>
  </r>
  <r>
    <s v="FDG24"/>
    <n v="7.9749999999999996"/>
    <s v="Low Fat"/>
    <n v="1.4660820999999999E-2"/>
    <s v="Baking Goods"/>
    <n v="85.125"/>
    <s v="OUT045"/>
    <n v="2002"/>
    <m/>
    <x v="2"/>
    <x v="0"/>
    <n v="2663.2"/>
    <n v="-481.91999999999962"/>
    <x v="434"/>
  </r>
  <r>
    <s v="FDR52"/>
    <n v="12.65"/>
    <s v="Regular"/>
    <n v="7.6354361999999995E-2"/>
    <s v="Frozen Foods"/>
    <n v="192.18459999999999"/>
    <s v="OUT018"/>
    <n v="2009"/>
    <s v="Medium"/>
    <x v="1"/>
    <x v="1"/>
    <n v="1146.5075999999999"/>
    <n v="1034.7724000000003"/>
    <x v="435"/>
  </r>
  <r>
    <s v="NCH06"/>
    <n v="12.3"/>
    <s v="Low Fat"/>
    <n v="7.6709638999999996E-2"/>
    <s v="Household"/>
    <n v="247.846"/>
    <s v="OUT045"/>
    <n v="2002"/>
    <m/>
    <x v="2"/>
    <x v="0"/>
    <n v="3448.8440000000001"/>
    <n v="-1267.5639999999999"/>
    <x v="436"/>
  </r>
  <r>
    <s v="FDA36"/>
    <n v="5.9850000000000003"/>
    <s v="Low Fat"/>
    <n v="5.6778760000000001E-3"/>
    <s v="Baking Goods"/>
    <n v="184.89240000000001"/>
    <s v="OUT045"/>
    <n v="2002"/>
    <m/>
    <x v="2"/>
    <x v="0"/>
    <n v="1665.8316"/>
    <n v="515.44840000000022"/>
    <x v="437"/>
  </r>
  <r>
    <s v="FDU56"/>
    <m/>
    <s v="Low Fat"/>
    <n v="0"/>
    <s v="Fruits and Vegetables"/>
    <n v="184.72659999999999"/>
    <s v="OUT027"/>
    <n v="1985"/>
    <s v="Medium"/>
    <x v="1"/>
    <x v="3"/>
    <n v="8114.7704000000003"/>
    <n v="-5933.4904000000006"/>
    <x v="438"/>
  </r>
  <r>
    <s v="FDT09"/>
    <n v="15.15"/>
    <s v="Regular"/>
    <n v="1.2282365999999999E-2"/>
    <s v="Snack Foods"/>
    <n v="132.5284"/>
    <s v="OUT049"/>
    <n v="1999"/>
    <s v="Medium"/>
    <x v="0"/>
    <x v="0"/>
    <n v="1713.7692"/>
    <n v="467.51080000000024"/>
    <x v="439"/>
  </r>
  <r>
    <s v="FDU25"/>
    <n v="12.35"/>
    <s v="Low Fat"/>
    <n v="2.6681262000000001E-2"/>
    <s v="Canned"/>
    <n v="56.424599999999998"/>
    <s v="OUT046"/>
    <n v="1997"/>
    <s v="Small"/>
    <x v="0"/>
    <x v="0"/>
    <n v="810.94439999999997"/>
    <n v="1370.3356000000003"/>
    <x v="52"/>
  </r>
  <r>
    <s v="FDK41"/>
    <n v="14.3"/>
    <s v="Low Fat"/>
    <n v="0.127541722"/>
    <s v="Frozen Foods"/>
    <n v="84.922399999999996"/>
    <s v="OUT046"/>
    <n v="1997"/>
    <s v="Small"/>
    <x v="0"/>
    <x v="0"/>
    <n v="1193.1135999999999"/>
    <n v="988.16640000000029"/>
    <x v="440"/>
  </r>
  <r>
    <s v="NCT54"/>
    <n v="8.6950000000000003"/>
    <s v="Low Fat"/>
    <n v="0.11951300199999999"/>
    <s v="Household"/>
    <n v="93.409400000000005"/>
    <s v="OUT035"/>
    <n v="2004"/>
    <s v="Small"/>
    <x v="2"/>
    <x v="0"/>
    <n v="856.88459999999998"/>
    <n v="1324.3954000000003"/>
    <x v="441"/>
  </r>
  <r>
    <s v="FDV51"/>
    <n v="16.350000000000001"/>
    <s v="Low Fat"/>
    <n v="5.4463442000000001E-2"/>
    <s v="Meat"/>
    <n v="163.88419999999999"/>
    <s v="OUT010"/>
    <n v="1998"/>
    <m/>
    <x v="1"/>
    <x v="2"/>
    <n v="165.7842"/>
    <n v="2015.4958000000001"/>
    <x v="442"/>
  </r>
  <r>
    <s v="FDM24"/>
    <n v="6.1349999999999998"/>
    <s v="Regular"/>
    <n v="0"/>
    <s v="Baking Goods"/>
    <n v="151.3366"/>
    <s v="OUT045"/>
    <n v="2002"/>
    <m/>
    <x v="2"/>
    <x v="0"/>
    <n v="1057.9562000000001"/>
    <n v="1123.3238000000001"/>
    <x v="443"/>
  </r>
  <r>
    <s v="NCO30"/>
    <n v="19.5"/>
    <s v="Low Fat"/>
    <n v="1.5756783999999999E-2"/>
    <s v="Household"/>
    <n v="185.0608"/>
    <s v="OUT045"/>
    <n v="2002"/>
    <m/>
    <x v="2"/>
    <x v="0"/>
    <n v="2205.1296000000002"/>
    <n v="-23.849600000000009"/>
    <x v="444"/>
  </r>
  <r>
    <s v="FDQ45"/>
    <n v="9.5"/>
    <s v="Regular"/>
    <n v="1.0907966999999999E-2"/>
    <s v="Snack Foods"/>
    <n v="182.36080000000001"/>
    <s v="OUT013"/>
    <n v="1987"/>
    <s v="High"/>
    <x v="1"/>
    <x v="0"/>
    <n v="2940.1727999999998"/>
    <n v="-758.89279999999962"/>
    <x v="390"/>
  </r>
  <r>
    <s v="DRK59"/>
    <n v="8.8949999999999996"/>
    <s v="LF"/>
    <n v="7.5435559999999999E-2"/>
    <s v="Hard Drinks"/>
    <n v="235.86160000000001"/>
    <s v="OUT035"/>
    <n v="2004"/>
    <s v="Small"/>
    <x v="2"/>
    <x v="0"/>
    <n v="3046.7008000000001"/>
    <n v="-865.42079999999987"/>
    <x v="445"/>
  </r>
  <r>
    <s v="FDW28"/>
    <n v="18.25"/>
    <s v="Low Fat"/>
    <n v="0"/>
    <s v="Frozen Foods"/>
    <n v="196.84520000000001"/>
    <s v="OUT046"/>
    <n v="1997"/>
    <s v="Small"/>
    <x v="0"/>
    <x v="0"/>
    <n v="3327.6684"/>
    <n v="-1146.3883999999998"/>
    <x v="446"/>
  </r>
  <r>
    <s v="FDC02"/>
    <n v="21.35"/>
    <s v="Low Fat"/>
    <n v="0.115194717"/>
    <s v="Canned"/>
    <n v="258.32780000000002"/>
    <s v="OUT010"/>
    <n v="1998"/>
    <m/>
    <x v="1"/>
    <x v="2"/>
    <n v="520.65560000000005"/>
    <n v="1660.6244000000002"/>
    <x v="447"/>
  </r>
  <r>
    <s v="FDR21"/>
    <n v="19.7"/>
    <s v="Low Fat"/>
    <n v="6.6922802000000003E-2"/>
    <s v="Snack Foods"/>
    <n v="174.83699999999999"/>
    <s v="OUT035"/>
    <n v="2004"/>
    <s v="Small"/>
    <x v="2"/>
    <x v="0"/>
    <n v="2999.4290000000001"/>
    <n v="-818.14899999999989"/>
    <x v="448"/>
  </r>
  <r>
    <s v="FDN48"/>
    <m/>
    <s v="Low Fat"/>
    <n v="6.4636203000000003E-2"/>
    <s v="Baking Goods"/>
    <n v="90.080399999999997"/>
    <s v="OUT027"/>
    <n v="1985"/>
    <s v="Medium"/>
    <x v="1"/>
    <x v="3"/>
    <n v="2113.2492000000002"/>
    <n v="68.030799999999999"/>
    <x v="449"/>
  </r>
  <r>
    <s v="FDT44"/>
    <n v="16.600000000000001"/>
    <s v="Low Fat"/>
    <n v="0.10319540100000001"/>
    <s v="Fruits and Vegetables"/>
    <n v="117.8466"/>
    <s v="OUT045"/>
    <n v="2002"/>
    <m/>
    <x v="2"/>
    <x v="0"/>
    <n v="942.77279999999996"/>
    <n v="1238.5072000000002"/>
    <x v="285"/>
  </r>
  <r>
    <s v="FDX14"/>
    <m/>
    <s v="Low Fat"/>
    <n v="0.13121031999999999"/>
    <s v="Dairy"/>
    <n v="74.035399999999996"/>
    <s v="OUT019"/>
    <n v="1985"/>
    <s v="Small"/>
    <x v="0"/>
    <x v="2"/>
    <n v="75.235399999999998"/>
    <n v="2106.0446000000002"/>
    <x v="450"/>
  </r>
  <r>
    <s v="FDH57"/>
    <n v="10.895"/>
    <s v="Low Fat"/>
    <n v="3.5747521999999997E-2"/>
    <s v="Fruits and Vegetables"/>
    <n v="133.6284"/>
    <s v="OUT046"/>
    <n v="1997"/>
    <s v="Small"/>
    <x v="0"/>
    <x v="0"/>
    <n v="1581.9408000000001"/>
    <n v="599.33920000000012"/>
    <x v="451"/>
  </r>
  <r>
    <s v="FDH28"/>
    <m/>
    <s v="reg"/>
    <n v="0.19265007200000001"/>
    <s v="Frozen Foods"/>
    <n v="37.450600000000001"/>
    <s v="OUT019"/>
    <n v="1985"/>
    <s v="Small"/>
    <x v="0"/>
    <x v="2"/>
    <n v="37.950600000000001"/>
    <n v="2143.3294000000001"/>
    <x v="452"/>
  </r>
  <r>
    <s v="NCT41"/>
    <m/>
    <s v="Low Fat"/>
    <n v="9.8031771000000004E-2"/>
    <s v="Health and Hygiene"/>
    <n v="151.30240000000001"/>
    <s v="OUT019"/>
    <n v="1985"/>
    <s v="Small"/>
    <x v="0"/>
    <x v="2"/>
    <n v="151.80240000000001"/>
    <n v="2029.4776000000002"/>
    <x v="453"/>
  </r>
  <r>
    <s v="FDO11"/>
    <m/>
    <s v="Regular"/>
    <n v="3.0118338000000001E-2"/>
    <s v="Breads"/>
    <n v="248.8092"/>
    <s v="OUT027"/>
    <n v="1985"/>
    <s v="Medium"/>
    <x v="1"/>
    <x v="3"/>
    <n v="3486.1288"/>
    <n v="-1304.8487999999998"/>
    <x v="454"/>
  </r>
  <r>
    <s v="NCP42"/>
    <n v="8.51"/>
    <s v="Low Fat"/>
    <n v="1.6201844999999999E-2"/>
    <s v="Household"/>
    <n v="195.24780000000001"/>
    <s v="OUT017"/>
    <n v="2007"/>
    <m/>
    <x v="2"/>
    <x v="0"/>
    <n v="4262.4516000000003"/>
    <n v="-2081.1716000000001"/>
    <x v="455"/>
  </r>
  <r>
    <s v="FDN09"/>
    <n v="14.15"/>
    <s v="Low Fat"/>
    <n v="5.8373080000000001E-2"/>
    <s v="Snack Foods"/>
    <n v="243.9828"/>
    <s v="OUT010"/>
    <n v="1998"/>
    <m/>
    <x v="1"/>
    <x v="2"/>
    <n v="731.04840000000002"/>
    <n v="1450.2316000000001"/>
    <x v="456"/>
  </r>
  <r>
    <s v="FDP32"/>
    <n v="6.65"/>
    <s v="Low Fat"/>
    <n v="8.7652908000000002E-2"/>
    <s v="Fruits and Vegetables"/>
    <n v="128.86779999999999"/>
    <s v="OUT035"/>
    <n v="2004"/>
    <s v="Small"/>
    <x v="2"/>
    <x v="0"/>
    <n v="1398.8458000000001"/>
    <n v="782.43420000000015"/>
    <x v="457"/>
  </r>
  <r>
    <s v="FDV57"/>
    <n v="15.25"/>
    <s v="Regular"/>
    <n v="6.5999007999999998E-2"/>
    <s v="Snack Foods"/>
    <n v="177.96600000000001"/>
    <s v="OUT049"/>
    <n v="1999"/>
    <s v="Medium"/>
    <x v="0"/>
    <x v="0"/>
    <n v="2336.9580000000001"/>
    <n v="-155.67799999999988"/>
    <x v="184"/>
  </r>
  <r>
    <s v="FDW28"/>
    <n v="18.25"/>
    <s v="Low Fat"/>
    <n v="8.8750333000000001E-2"/>
    <s v="Frozen Foods"/>
    <n v="196.54519999999999"/>
    <s v="OUT013"/>
    <n v="1987"/>
    <s v="High"/>
    <x v="1"/>
    <x v="0"/>
    <n v="2348.9423999999999"/>
    <n v="-167.66239999999971"/>
    <x v="458"/>
  </r>
  <r>
    <s v="FDR56"/>
    <m/>
    <s v="Regular"/>
    <n v="0.100277876"/>
    <s v="Fruits and Vegetables"/>
    <n v="196.8768"/>
    <s v="OUT027"/>
    <n v="1985"/>
    <s v="Medium"/>
    <x v="1"/>
    <x v="3"/>
    <n v="7094.7647999999999"/>
    <n v="-4913.4848000000002"/>
    <x v="459"/>
  </r>
  <r>
    <s v="FDA40"/>
    <n v="16"/>
    <s v="Regular"/>
    <n v="9.9252437999999998E-2"/>
    <s v="Frozen Foods"/>
    <n v="87.485600000000005"/>
    <s v="OUT035"/>
    <n v="2004"/>
    <s v="Small"/>
    <x v="2"/>
    <x v="0"/>
    <n v="1054.6271999999999"/>
    <n v="1126.6528000000003"/>
    <x v="460"/>
  </r>
  <r>
    <s v="NCG42"/>
    <n v="19.2"/>
    <s v="Low Fat"/>
    <n v="0"/>
    <s v="Household"/>
    <n v="127.831"/>
    <s v="OUT045"/>
    <n v="2002"/>
    <m/>
    <x v="2"/>
    <x v="0"/>
    <n v="1298.31"/>
    <n v="882.97000000000025"/>
    <x v="461"/>
  </r>
  <r>
    <s v="NCK54"/>
    <n v="12.15"/>
    <s v="Low Fat"/>
    <n v="0"/>
    <s v="Household"/>
    <n v="117.815"/>
    <s v="OUT017"/>
    <n v="2007"/>
    <m/>
    <x v="2"/>
    <x v="0"/>
    <n v="2330.3000000000002"/>
    <n v="-149.01999999999998"/>
    <x v="462"/>
  </r>
  <r>
    <s v="FDE16"/>
    <n v="8.8949999999999996"/>
    <s v="Low Fat"/>
    <n v="2.6384672000000001E-2"/>
    <s v="Frozen Foods"/>
    <n v="208.99539999999999"/>
    <s v="OUT049"/>
    <n v="1999"/>
    <s v="Medium"/>
    <x v="0"/>
    <x v="0"/>
    <n v="4584.6988000000001"/>
    <n v="-2403.4187999999999"/>
    <x v="463"/>
  </r>
  <r>
    <s v="FDB15"/>
    <n v="10.895"/>
    <s v="Low Fat"/>
    <n v="0.22899313399999999"/>
    <s v="Dairy"/>
    <n v="263.45679999999999"/>
    <s v="OUT010"/>
    <n v="1998"/>
    <m/>
    <x v="1"/>
    <x v="2"/>
    <n v="527.31359999999995"/>
    <n v="1653.9664000000002"/>
    <x v="298"/>
  </r>
  <r>
    <s v="FDC40"/>
    <n v="16"/>
    <s v="Regular"/>
    <n v="6.5431917000000006E-2"/>
    <s v="Dairy"/>
    <n v="76.198599999999999"/>
    <s v="OUT017"/>
    <n v="2007"/>
    <m/>
    <x v="2"/>
    <x v="0"/>
    <n v="1869.5663999999999"/>
    <n v="311.71360000000027"/>
    <x v="282"/>
  </r>
  <r>
    <s v="FDE53"/>
    <m/>
    <s v="LF"/>
    <n v="2.6749991000000001E-2"/>
    <s v="Frozen Foods"/>
    <n v="106.928"/>
    <s v="OUT027"/>
    <n v="1985"/>
    <s v="Medium"/>
    <x v="1"/>
    <x v="3"/>
    <n v="2876.2559999999999"/>
    <n v="-694.97599999999966"/>
    <x v="464"/>
  </r>
  <r>
    <s v="FDK24"/>
    <n v="9.1950000000000003"/>
    <s v="Low Fat"/>
    <n v="0"/>
    <s v="Baking Goods"/>
    <n v="43.674399999999999"/>
    <s v="OUT018"/>
    <n v="2009"/>
    <s v="Medium"/>
    <x v="1"/>
    <x v="1"/>
    <n v="407.46960000000001"/>
    <n v="1773.8104000000003"/>
    <x v="465"/>
  </r>
  <r>
    <s v="FDW31"/>
    <n v="11.35"/>
    <s v="Regular"/>
    <n v="4.3333912000000002E-2"/>
    <s v="Fruits and Vegetables"/>
    <n v="201.07419999999999"/>
    <s v="OUT018"/>
    <n v="2009"/>
    <s v="Medium"/>
    <x v="1"/>
    <x v="1"/>
    <n v="2189.8162000000002"/>
    <n v="-8.536200000000008"/>
    <x v="466"/>
  </r>
  <r>
    <s v="NCX29"/>
    <n v="10"/>
    <s v="LF"/>
    <n v="8.9656812000000002E-2"/>
    <s v="Health and Hygiene"/>
    <n v="144.0102"/>
    <s v="OUT017"/>
    <n v="2007"/>
    <m/>
    <x v="2"/>
    <x v="0"/>
    <n v="1603.9122"/>
    <n v="577.36780000000022"/>
    <x v="467"/>
  </r>
  <r>
    <s v="NCM07"/>
    <n v="9.3949999999999996"/>
    <s v="Low Fat"/>
    <n v="3.9954281000000001E-2"/>
    <s v="Others"/>
    <n v="82.490799999999993"/>
    <s v="OUT035"/>
    <n v="2004"/>
    <s v="Small"/>
    <x v="2"/>
    <x v="0"/>
    <n v="2013.3792000000001"/>
    <n v="167.90080000000012"/>
    <x v="468"/>
  </r>
  <r>
    <s v="DRN36"/>
    <m/>
    <s v="Low Fat"/>
    <n v="8.7854925E-2"/>
    <s v="Soft Drinks"/>
    <n v="95.975200000000001"/>
    <s v="OUT019"/>
    <n v="1985"/>
    <s v="Small"/>
    <x v="0"/>
    <x v="2"/>
    <n v="95.875200000000007"/>
    <n v="2085.4048000000003"/>
    <x v="469"/>
  </r>
  <r>
    <s v="FDQ37"/>
    <n v="20.75"/>
    <s v="Low Fat"/>
    <n v="0.14940405700000001"/>
    <s v="Breakfast"/>
    <n v="192.84780000000001"/>
    <s v="OUT010"/>
    <n v="1998"/>
    <m/>
    <x v="1"/>
    <x v="2"/>
    <n v="774.99120000000005"/>
    <n v="1406.2888000000003"/>
    <x v="470"/>
  </r>
  <r>
    <s v="FDK43"/>
    <n v="9.8000000000000007"/>
    <s v="Low Fat"/>
    <n v="2.6895200000000001E-2"/>
    <s v="Meat"/>
    <n v="128.40199999999999"/>
    <s v="OUT045"/>
    <n v="2002"/>
    <m/>
    <x v="2"/>
    <x v="0"/>
    <n v="2403.538"/>
    <n v="-222.25799999999981"/>
    <x v="387"/>
  </r>
  <r>
    <s v="FDK28"/>
    <n v="5.6950000000000003"/>
    <s v="Low Fat"/>
    <n v="6.5857092000000006E-2"/>
    <s v="Frozen Foods"/>
    <n v="258.56459999999998"/>
    <s v="OUT018"/>
    <n v="2009"/>
    <s v="Medium"/>
    <x v="1"/>
    <x v="1"/>
    <n v="4380.2982000000002"/>
    <n v="-2199.0182"/>
    <x v="471"/>
  </r>
  <r>
    <s v="FDR43"/>
    <n v="18.2"/>
    <s v="Low Fat"/>
    <n v="0.16181701400000001"/>
    <s v="Fruits and Vegetables"/>
    <n v="37.819000000000003"/>
    <s v="OUT045"/>
    <n v="2002"/>
    <m/>
    <x v="2"/>
    <x v="0"/>
    <n v="219.714"/>
    <n v="1961.5660000000003"/>
    <x v="472"/>
  </r>
  <r>
    <s v="FDL48"/>
    <n v="19.350000000000001"/>
    <s v="Regular"/>
    <n v="8.2197959000000001E-2"/>
    <s v="Baking Goods"/>
    <n v="49.203400000000002"/>
    <s v="OUT013"/>
    <n v="1987"/>
    <s v="High"/>
    <x v="1"/>
    <x v="0"/>
    <n v="729.05100000000004"/>
    <n v="1452.2290000000003"/>
    <x v="473"/>
  </r>
  <r>
    <s v="DRL23"/>
    <n v="18.350000000000001"/>
    <s v="Low Fat"/>
    <n v="1.5335349E-2"/>
    <s v="Hard Drinks"/>
    <n v="106.6938"/>
    <s v="OUT045"/>
    <n v="2002"/>
    <m/>
    <x v="2"/>
    <x v="0"/>
    <n v="1393.5193999999999"/>
    <n v="787.7606000000003"/>
    <x v="474"/>
  </r>
  <r>
    <s v="NCX42"/>
    <n v="6.36"/>
    <s v="Low Fat"/>
    <n v="5.9907199999999997E-3"/>
    <s v="Household"/>
    <n v="163.65260000000001"/>
    <s v="OUT045"/>
    <n v="2002"/>
    <m/>
    <x v="2"/>
    <x v="0"/>
    <n v="5262.4831999999997"/>
    <n v="-3081.2031999999995"/>
    <x v="135"/>
  </r>
  <r>
    <s v="DRD37"/>
    <n v="9.8000000000000007"/>
    <s v="Low Fat"/>
    <n v="1.3898123E-2"/>
    <s v="Soft Drinks"/>
    <n v="46.506"/>
    <s v="OUT018"/>
    <n v="2009"/>
    <s v="Medium"/>
    <x v="1"/>
    <x v="1"/>
    <n v="372.84800000000001"/>
    <n v="1808.4320000000002"/>
    <x v="402"/>
  </r>
  <r>
    <s v="FDZ47"/>
    <m/>
    <s v="Regular"/>
    <n v="7.8912472999999997E-2"/>
    <s v="Baking Goods"/>
    <n v="99.904200000000003"/>
    <s v="OUT027"/>
    <n v="1985"/>
    <s v="Medium"/>
    <x v="1"/>
    <x v="3"/>
    <n v="3273.7386000000001"/>
    <n v="-1092.4585999999999"/>
    <x v="475"/>
  </r>
  <r>
    <s v="NCJ54"/>
    <m/>
    <s v="Low Fat"/>
    <n v="5.9776237000000003E-2"/>
    <s v="Household"/>
    <n v="231.76419999999999"/>
    <s v="OUT027"/>
    <n v="1985"/>
    <s v="Medium"/>
    <x v="1"/>
    <x v="3"/>
    <n v="5344.3765999999996"/>
    <n v="-3163.0965999999994"/>
    <x v="476"/>
  </r>
  <r>
    <s v="FDL52"/>
    <n v="6.6349999999999998"/>
    <s v="Regular"/>
    <n v="0"/>
    <s v="Frozen Foods"/>
    <n v="39.750599999999999"/>
    <s v="OUT013"/>
    <n v="1987"/>
    <s v="High"/>
    <x v="1"/>
    <x v="0"/>
    <n v="303.60480000000001"/>
    <n v="1877.6752000000001"/>
    <x v="477"/>
  </r>
  <r>
    <s v="FDC15"/>
    <n v="18.100000000000001"/>
    <s v="Low Fat"/>
    <n v="0.29788371200000002"/>
    <s v="Dairy"/>
    <n v="156.72880000000001"/>
    <s v="OUT010"/>
    <n v="1998"/>
    <m/>
    <x v="1"/>
    <x v="2"/>
    <n v="314.25760000000002"/>
    <n v="1867.0224000000003"/>
    <x v="478"/>
  </r>
  <r>
    <s v="NCD19"/>
    <n v="8.93"/>
    <s v="Low Fat"/>
    <n v="2.2059593999999998E-2"/>
    <s v="Household"/>
    <n v="56.061399999999999"/>
    <s v="OUT010"/>
    <n v="1998"/>
    <m/>
    <x v="1"/>
    <x v="2"/>
    <n v="276.30700000000002"/>
    <n v="1904.9730000000002"/>
    <x v="479"/>
  </r>
  <r>
    <s v="FDD08"/>
    <n v="8.3000000000000007"/>
    <s v="Low Fat"/>
    <n v="3.5324939999999999E-2"/>
    <s v="Fruits and Vegetables"/>
    <n v="38.950600000000001"/>
    <s v="OUT013"/>
    <n v="1987"/>
    <s v="High"/>
    <x v="1"/>
    <x v="0"/>
    <n v="721.06140000000005"/>
    <n v="1460.2186000000002"/>
    <x v="480"/>
  </r>
  <r>
    <s v="NCN18"/>
    <n v="8.8949999999999996"/>
    <s v="LF"/>
    <n v="0.124967595"/>
    <s v="Household"/>
    <n v="112.7544"/>
    <s v="OUT045"/>
    <n v="2002"/>
    <m/>
    <x v="2"/>
    <x v="0"/>
    <n v="3467.4863999999998"/>
    <n v="-1286.2063999999996"/>
    <x v="481"/>
  </r>
  <r>
    <s v="FDY56"/>
    <n v="16.350000000000001"/>
    <s v="Regular"/>
    <n v="6.2411403999999997E-2"/>
    <s v="Fruits and Vegetables"/>
    <n v="225.90620000000001"/>
    <s v="OUT046"/>
    <n v="1997"/>
    <s v="Small"/>
    <x v="0"/>
    <x v="0"/>
    <n v="5416.9488000000001"/>
    <n v="-3235.6687999999999"/>
    <x v="482"/>
  </r>
  <r>
    <s v="NCI29"/>
    <n v="8.6"/>
    <s v="Low Fat"/>
    <n v="3.2754431000000001E-2"/>
    <s v="Health and Hygiene"/>
    <n v="140.5154"/>
    <s v="OUT018"/>
    <n v="2009"/>
    <s v="Medium"/>
    <x v="1"/>
    <x v="1"/>
    <n v="283.63080000000002"/>
    <n v="1897.6492000000003"/>
    <x v="483"/>
  </r>
  <r>
    <s v="NCE06"/>
    <m/>
    <s v="Low Fat"/>
    <n v="0.16017883199999999"/>
    <s v="Household"/>
    <n v="160.2894"/>
    <s v="OUT019"/>
    <n v="1985"/>
    <s v="Small"/>
    <x v="0"/>
    <x v="2"/>
    <n v="323.5788"/>
    <n v="1857.7012000000002"/>
    <x v="484"/>
  </r>
  <r>
    <s v="FDC08"/>
    <n v="19"/>
    <s v="Regular"/>
    <n v="0.10403514799999999"/>
    <s v="Fruits and Vegetables"/>
    <n v="227.77199999999999"/>
    <s v="OUT017"/>
    <n v="2007"/>
    <m/>
    <x v="2"/>
    <x v="0"/>
    <n v="5206.5559999999996"/>
    <n v="-3025.2759999999994"/>
    <x v="485"/>
  </r>
  <r>
    <s v="FDU52"/>
    <n v="7.56"/>
    <s v="Low Fat"/>
    <n v="6.3900189999999996E-2"/>
    <s v="Frozen Foods"/>
    <n v="157.26300000000001"/>
    <s v="OUT045"/>
    <n v="2002"/>
    <m/>
    <x v="2"/>
    <x v="0"/>
    <n v="2503.4079999999999"/>
    <n v="-322.1279999999997"/>
    <x v="486"/>
  </r>
  <r>
    <s v="FDN16"/>
    <n v="12.6"/>
    <s v="Regular"/>
    <n v="6.2648111000000006E-2"/>
    <s v="Frozen Foods"/>
    <n v="104.899"/>
    <s v="OUT013"/>
    <n v="1987"/>
    <s v="High"/>
    <x v="1"/>
    <x v="0"/>
    <n v="1960.7809999999999"/>
    <n v="220.49900000000025"/>
    <x v="487"/>
  </r>
  <r>
    <s v="NCM55"/>
    <n v="15.6"/>
    <s v="Low Fat"/>
    <n v="0.11168586799999999"/>
    <s v="Others"/>
    <n v="184.79239999999999"/>
    <s v="OUT010"/>
    <n v="1998"/>
    <m/>
    <x v="1"/>
    <x v="2"/>
    <n v="370.1848"/>
    <n v="1811.0952000000002"/>
    <x v="488"/>
  </r>
  <r>
    <s v="FDR49"/>
    <n v="8.7100000000000009"/>
    <s v="Low Fat"/>
    <n v="0.23303981700000001"/>
    <s v="Canned"/>
    <n v="49.537599999999998"/>
    <s v="OUT010"/>
    <n v="1998"/>
    <m/>
    <x v="1"/>
    <x v="2"/>
    <n v="95.875200000000007"/>
    <n v="2085.4048000000003"/>
    <x v="469"/>
  </r>
  <r>
    <s v="FDC15"/>
    <n v="18.100000000000001"/>
    <s v="Low Fat"/>
    <n v="0.17824575000000001"/>
    <s v="Dairy"/>
    <n v="158.12880000000001"/>
    <s v="OUT049"/>
    <n v="1999"/>
    <s v="Medium"/>
    <x v="0"/>
    <x v="0"/>
    <n v="3299.7048"/>
    <n v="-1118.4247999999998"/>
    <x v="489"/>
  </r>
  <r>
    <s v="FDB53"/>
    <n v="13.35"/>
    <s v="Low Fat"/>
    <n v="0.140241213"/>
    <s v="Frozen Foods"/>
    <n v="150.23920000000001"/>
    <s v="OUT017"/>
    <n v="2007"/>
    <m/>
    <x v="2"/>
    <x v="0"/>
    <n v="2684.5056"/>
    <n v="-503.22559999999976"/>
    <x v="490"/>
  </r>
  <r>
    <s v="FDK44"/>
    <n v="16.600000000000001"/>
    <s v="Low Fat"/>
    <n v="0"/>
    <s v="Fruits and Vegetables"/>
    <n v="173.37379999999999"/>
    <s v="OUT046"/>
    <n v="1997"/>
    <s v="Small"/>
    <x v="0"/>
    <x v="0"/>
    <n v="2085.2856000000002"/>
    <n v="95.994400000000041"/>
    <x v="34"/>
  </r>
  <r>
    <s v="FDA16"/>
    <n v="6.6950000000000003"/>
    <s v="Low Fat"/>
    <n v="3.3935576000000002E-2"/>
    <s v="Frozen Foods"/>
    <n v="221.94560000000001"/>
    <s v="OUT035"/>
    <n v="2004"/>
    <s v="Small"/>
    <x v="2"/>
    <x v="0"/>
    <n v="2210.4560000000001"/>
    <n v="-29.175999999999931"/>
    <x v="491"/>
  </r>
  <r>
    <s v="FDO19"/>
    <m/>
    <s v="Regular"/>
    <n v="1.6516275E-2"/>
    <s v="Fruits and Vegetables"/>
    <n v="47.403399999999998"/>
    <s v="OUT027"/>
    <n v="1985"/>
    <s v="Medium"/>
    <x v="1"/>
    <x v="3"/>
    <n v="2187.1529999999998"/>
    <n v="-5.8729999999995925"/>
    <x v="11"/>
  </r>
  <r>
    <s v="FDO04"/>
    <n v="16.600000000000001"/>
    <s v="Low Fat"/>
    <n v="2.6537206000000001E-2"/>
    <s v="Frozen Foods"/>
    <n v="57.261400000000002"/>
    <s v="OUT046"/>
    <n v="1997"/>
    <s v="Small"/>
    <x v="0"/>
    <x v="0"/>
    <n v="1049.9666"/>
    <n v="1131.3134000000002"/>
    <x v="492"/>
  </r>
  <r>
    <s v="NCL19"/>
    <n v="15.35"/>
    <s v="Low Fat"/>
    <n v="1.5673267000000001E-2"/>
    <s v="Others"/>
    <n v="145.047"/>
    <s v="OUT035"/>
    <n v="2004"/>
    <s v="Small"/>
    <x v="2"/>
    <x v="0"/>
    <n v="2719.7930000000001"/>
    <n v="-538.51299999999992"/>
    <x v="493"/>
  </r>
  <r>
    <s v="FDA44"/>
    <n v="19.7"/>
    <s v="Low Fat"/>
    <n v="8.9083914E-2"/>
    <s v="Fruits and Vegetables"/>
    <n v="54.593000000000004"/>
    <s v="OUT010"/>
    <n v="1998"/>
    <m/>
    <x v="1"/>
    <x v="2"/>
    <n v="56.593000000000004"/>
    <n v="2124.6870000000004"/>
    <x v="494"/>
  </r>
  <r>
    <s v="FDR60"/>
    <n v="14.3"/>
    <s v="Low Fat"/>
    <n v="0.13115279899999999"/>
    <s v="Baking Goods"/>
    <n v="78.632800000000003"/>
    <s v="OUT017"/>
    <n v="2007"/>
    <m/>
    <x v="2"/>
    <x v="0"/>
    <n v="231.69839999999999"/>
    <n v="1949.5816000000002"/>
    <x v="204"/>
  </r>
  <r>
    <s v="FDV37"/>
    <m/>
    <s v="Regular"/>
    <n v="8.3109454999999999E-2"/>
    <s v="Canned"/>
    <n v="195.8426"/>
    <s v="OUT027"/>
    <n v="1985"/>
    <s v="Medium"/>
    <x v="1"/>
    <x v="3"/>
    <n v="5734.5353999999998"/>
    <n v="-3553.2553999999996"/>
    <x v="495"/>
  </r>
  <r>
    <s v="FDG53"/>
    <n v="10"/>
    <s v="Low Fat"/>
    <n v="4.5818773E-2"/>
    <s v="Frozen Foods"/>
    <n v="138.71799999999999"/>
    <s v="OUT013"/>
    <n v="1987"/>
    <s v="High"/>
    <x v="1"/>
    <x v="0"/>
    <n v="1398.18"/>
    <n v="783.10000000000014"/>
    <x v="496"/>
  </r>
  <r>
    <s v="DRG01"/>
    <n v="14.8"/>
    <s v="Low Fat"/>
    <n v="4.4869793999999998E-2"/>
    <s v="Soft Drinks"/>
    <n v="76.466999999999999"/>
    <s v="OUT035"/>
    <n v="2004"/>
    <s v="Small"/>
    <x v="2"/>
    <x v="0"/>
    <n v="1531.34"/>
    <n v="649.94000000000028"/>
    <x v="497"/>
  </r>
  <r>
    <s v="FDB38"/>
    <m/>
    <s v="Regular"/>
    <n v="0"/>
    <s v="Canned"/>
    <n v="160.69200000000001"/>
    <s v="OUT019"/>
    <n v="1985"/>
    <s v="Small"/>
    <x v="0"/>
    <x v="2"/>
    <n v="319.584"/>
    <n v="1861.6960000000001"/>
    <x v="498"/>
  </r>
  <r>
    <s v="FDI27"/>
    <n v="8.7100000000000009"/>
    <s v="Regular"/>
    <n v="4.6057809999999998E-2"/>
    <s v="Dairy"/>
    <n v="43.874400000000001"/>
    <s v="OUT049"/>
    <n v="1999"/>
    <s v="Medium"/>
    <x v="0"/>
    <x v="0"/>
    <n v="633.84159999999997"/>
    <n v="1547.4384000000002"/>
    <x v="499"/>
  </r>
  <r>
    <s v="FDD29"/>
    <n v="12.15"/>
    <s v="Low Fat"/>
    <n v="3.0815426999999999E-2"/>
    <s v="Frozen Foods"/>
    <n v="252.06979999999999"/>
    <s v="OUT010"/>
    <n v="1998"/>
    <m/>
    <x v="1"/>
    <x v="2"/>
    <n v="1014.6792"/>
    <n v="1166.6008000000002"/>
    <x v="500"/>
  </r>
  <r>
    <s v="NCR41"/>
    <n v="17.850000000000001"/>
    <s v="Low Fat"/>
    <n v="1.8060550000000002E-2"/>
    <s v="Health and Hygiene"/>
    <n v="97.009399999999999"/>
    <s v="OUT045"/>
    <n v="2002"/>
    <m/>
    <x v="2"/>
    <x v="0"/>
    <n v="2094.6068"/>
    <n v="86.673200000000179"/>
    <x v="501"/>
  </r>
  <r>
    <s v="FDW44"/>
    <n v="9.5"/>
    <s v="Regular"/>
    <n v="3.5205866000000002E-2"/>
    <s v="Fruits and Vegetables"/>
    <n v="171.34479999999999"/>
    <s v="OUT049"/>
    <n v="1999"/>
    <s v="Medium"/>
    <x v="0"/>
    <x v="0"/>
    <n v="2386.2271999999998"/>
    <n v="-204.94719999999961"/>
    <x v="502"/>
  </r>
  <r>
    <s v="FDU21"/>
    <n v="11.8"/>
    <s v="Regular"/>
    <n v="7.6705947999999996E-2"/>
    <s v="Snack Foods"/>
    <n v="34.755800000000001"/>
    <s v="OUT035"/>
    <n v="2004"/>
    <s v="Small"/>
    <x v="2"/>
    <x v="0"/>
    <n v="780.98339999999996"/>
    <n v="1400.2966000000001"/>
    <x v="201"/>
  </r>
  <r>
    <s v="FDI14"/>
    <n v="14.1"/>
    <s v="LF"/>
    <n v="8.9677773000000002E-2"/>
    <s v="Canned"/>
    <n v="139.84960000000001"/>
    <s v="OUT046"/>
    <n v="1997"/>
    <s v="Small"/>
    <x v="0"/>
    <x v="0"/>
    <n v="1693.7952"/>
    <n v="487.48480000000018"/>
    <x v="139"/>
  </r>
  <r>
    <s v="FDW50"/>
    <m/>
    <s v="Low Fat"/>
    <n v="0.13232740600000001"/>
    <s v="Dairy"/>
    <n v="168.41579999999999"/>
    <s v="OUT019"/>
    <n v="1985"/>
    <s v="Small"/>
    <x v="0"/>
    <x v="2"/>
    <n v="334.23160000000001"/>
    <n v="1847.0484000000001"/>
    <x v="503"/>
  </r>
  <r>
    <s v="FDN39"/>
    <n v="19.350000000000001"/>
    <s v="Regular"/>
    <n v="6.5520387999999999E-2"/>
    <s v="Meat"/>
    <n v="168.38159999999999"/>
    <s v="OUT046"/>
    <n v="1997"/>
    <s v="Small"/>
    <x v="0"/>
    <x v="0"/>
    <n v="1342.2528"/>
    <n v="839.02720000000022"/>
    <x v="504"/>
  </r>
  <r>
    <s v="FDT31"/>
    <n v="19.75"/>
    <s v="Low Fat"/>
    <n v="1.2518707E-2"/>
    <s v="Fruits and Vegetables"/>
    <n v="190.68719999999999"/>
    <s v="OUT017"/>
    <n v="2007"/>
    <m/>
    <x v="2"/>
    <x v="0"/>
    <n v="4916.2672000000002"/>
    <n v="-2734.9872"/>
    <x v="505"/>
  </r>
  <r>
    <s v="FDJ14"/>
    <n v="10.3"/>
    <s v="Regular"/>
    <n v="5.0353694999999997E-2"/>
    <s v="Canned"/>
    <n v="78.695999999999998"/>
    <s v="OUT017"/>
    <n v="2007"/>
    <m/>
    <x v="2"/>
    <x v="0"/>
    <n v="1757.712"/>
    <n v="423.56800000000021"/>
    <x v="506"/>
  </r>
  <r>
    <s v="NCQ43"/>
    <m/>
    <s v="Low Fat"/>
    <n v="0.11076264199999999"/>
    <s v="Others"/>
    <n v="108.5912"/>
    <s v="OUT027"/>
    <n v="1985"/>
    <s v="Medium"/>
    <x v="1"/>
    <x v="3"/>
    <n v="1637.8679999999999"/>
    <n v="543.41200000000026"/>
    <x v="507"/>
  </r>
  <r>
    <s v="FDZ22"/>
    <m/>
    <s v="Low Fat"/>
    <n v="4.5050673999999999E-2"/>
    <s v="Snack Foods"/>
    <n v="84.924999999999997"/>
    <s v="OUT027"/>
    <n v="1985"/>
    <s v="Medium"/>
    <x v="1"/>
    <x v="3"/>
    <n v="1747.7249999999999"/>
    <n v="433.55500000000029"/>
    <x v="508"/>
  </r>
  <r>
    <s v="FDU38"/>
    <n v="10.8"/>
    <s v="Low Fat"/>
    <n v="8.3016831999999999E-2"/>
    <s v="Dairy"/>
    <n v="193.4504"/>
    <s v="OUT017"/>
    <n v="2007"/>
    <m/>
    <x v="2"/>
    <x v="0"/>
    <n v="2876.2559999999999"/>
    <n v="-694.97599999999966"/>
    <x v="464"/>
  </r>
  <r>
    <s v="FDS32"/>
    <n v="17.75"/>
    <s v="Regular"/>
    <n v="0"/>
    <s v="Fruits and Vegetables"/>
    <n v="139.9838"/>
    <s v="OUT045"/>
    <n v="2002"/>
    <m/>
    <x v="2"/>
    <x v="0"/>
    <n v="1966.7732000000001"/>
    <n v="214.50680000000011"/>
    <x v="509"/>
  </r>
  <r>
    <s v="DRH13"/>
    <n v="8.5749999999999993"/>
    <s v="Low Fat"/>
    <n v="2.3983258E-2"/>
    <s v="Soft Drinks"/>
    <n v="106.328"/>
    <s v="OUT018"/>
    <n v="2009"/>
    <s v="Medium"/>
    <x v="1"/>
    <x v="1"/>
    <n v="958.75199999999995"/>
    <n v="1222.5280000000002"/>
    <x v="308"/>
  </r>
  <r>
    <s v="DRF03"/>
    <n v="19.100000000000001"/>
    <s v="Low Fat"/>
    <n v="7.5836522000000003E-2"/>
    <s v="Dairy"/>
    <n v="40.213799999999999"/>
    <s v="OUT010"/>
    <n v="1998"/>
    <m/>
    <x v="1"/>
    <x v="2"/>
    <n v="81.227599999999995"/>
    <n v="2100.0524"/>
    <x v="510"/>
  </r>
  <r>
    <s v="FDJ20"/>
    <n v="20.7"/>
    <s v="Regular"/>
    <n v="0.100330684"/>
    <s v="Fruits and Vegetables"/>
    <n v="123.4388"/>
    <s v="OUT049"/>
    <n v="1999"/>
    <s v="Medium"/>
    <x v="0"/>
    <x v="0"/>
    <n v="1238.3879999999999"/>
    <n v="942.89200000000028"/>
    <x v="511"/>
  </r>
  <r>
    <s v="FDE22"/>
    <m/>
    <s v="Low Fat"/>
    <n v="5.1778172999999997E-2"/>
    <s v="Snack Foods"/>
    <n v="157.892"/>
    <s v="OUT019"/>
    <n v="1985"/>
    <s v="Small"/>
    <x v="0"/>
    <x v="2"/>
    <n v="319.584"/>
    <n v="1861.6960000000001"/>
    <x v="498"/>
  </r>
  <r>
    <s v="FDX22"/>
    <n v="6.7850000000000001"/>
    <s v="Regular"/>
    <n v="2.2970468000000001E-2"/>
    <s v="Snack Foods"/>
    <n v="211.09280000000001"/>
    <s v="OUT035"/>
    <n v="2004"/>
    <s v="Small"/>
    <x v="2"/>
    <x v="0"/>
    <n v="4418.2488000000003"/>
    <n v="-2236.9688000000001"/>
    <x v="512"/>
  </r>
  <r>
    <s v="DRM11"/>
    <n v="6.57"/>
    <s v="Low Fat"/>
    <n v="6.6014595999999995E-2"/>
    <s v="Hard Drinks"/>
    <n v="259.7278"/>
    <s v="OUT013"/>
    <n v="1987"/>
    <s v="High"/>
    <x v="1"/>
    <x v="0"/>
    <n v="2863.6057999999998"/>
    <n v="-682.32579999999962"/>
    <x v="513"/>
  </r>
  <r>
    <s v="FDL58"/>
    <n v="5.78"/>
    <s v="Regular"/>
    <n v="7.4299450000000003E-2"/>
    <s v="Snack Foods"/>
    <n v="264.95679999999999"/>
    <s v="OUT045"/>
    <n v="2002"/>
    <m/>
    <x v="2"/>
    <x v="0"/>
    <n v="1845.5976000000001"/>
    <n v="335.68240000000014"/>
    <x v="514"/>
  </r>
  <r>
    <s v="FDL25"/>
    <n v="6.92"/>
    <s v="Regular"/>
    <n v="0.131128467"/>
    <s v="Breakfast"/>
    <n v="93.180400000000006"/>
    <s v="OUT049"/>
    <n v="1999"/>
    <s v="Medium"/>
    <x v="0"/>
    <x v="0"/>
    <n v="1561.9667999999999"/>
    <n v="619.31320000000028"/>
    <x v="515"/>
  </r>
  <r>
    <s v="FDD40"/>
    <n v="20.25"/>
    <s v="Regular"/>
    <n v="1.4816355999999999E-2"/>
    <s v="Dairy"/>
    <n v="194.11619999999999"/>
    <s v="OUT049"/>
    <n v="1999"/>
    <s v="Medium"/>
    <x v="0"/>
    <x v="0"/>
    <n v="3848.3240000000001"/>
    <n v="-1667.0439999999999"/>
    <x v="297"/>
  </r>
  <r>
    <s v="FDT08"/>
    <n v="13.65"/>
    <s v="Low Fat"/>
    <n v="4.9318315000000001E-2"/>
    <s v="Fruits and Vegetables"/>
    <n v="149.005"/>
    <s v="OUT045"/>
    <n v="2002"/>
    <m/>
    <x v="2"/>
    <x v="0"/>
    <n v="2097.27"/>
    <n v="84.010000000000218"/>
    <x v="2"/>
  </r>
  <r>
    <s v="FDO22"/>
    <n v="13.5"/>
    <s v="Regular"/>
    <n v="1.7960492000000002E-2"/>
    <s v="Snack Foods"/>
    <n v="81.596000000000004"/>
    <s v="OUT017"/>
    <n v="2007"/>
    <m/>
    <x v="2"/>
    <x v="0"/>
    <n v="639.16800000000001"/>
    <n v="1542.1120000000001"/>
    <x v="234"/>
  </r>
  <r>
    <s v="NCM41"/>
    <n v="16.5"/>
    <s v="Low Fat"/>
    <n v="3.5801237999999999E-2"/>
    <s v="Health and Hygiene"/>
    <n v="92.611999999999995"/>
    <s v="OUT018"/>
    <n v="2009"/>
    <s v="Medium"/>
    <x v="1"/>
    <x v="1"/>
    <n v="559.27200000000005"/>
    <n v="1622.0080000000003"/>
    <x v="276"/>
  </r>
  <r>
    <s v="FDJ21"/>
    <n v="16.7"/>
    <s v="Regular"/>
    <n v="3.8606364999999997E-2"/>
    <s v="Snack Foods"/>
    <n v="146.5102"/>
    <s v="OUT045"/>
    <n v="2002"/>
    <m/>
    <x v="2"/>
    <x v="0"/>
    <n v="2770.3937999999998"/>
    <n v="-589.11379999999963"/>
    <x v="516"/>
  </r>
  <r>
    <s v="FDC53"/>
    <n v="8.68"/>
    <s v="Low Fat"/>
    <n v="8.8716869999999996E-3"/>
    <s v="Frozen Foods"/>
    <n v="99.738399999999999"/>
    <s v="OUT018"/>
    <n v="2009"/>
    <s v="Medium"/>
    <x v="1"/>
    <x v="1"/>
    <n v="295.61520000000002"/>
    <n v="1885.6648000000002"/>
    <x v="517"/>
  </r>
  <r>
    <s v="DRK35"/>
    <m/>
    <s v="Low Fat"/>
    <n v="0.12579393799999999"/>
    <s v="Hard Drinks"/>
    <n v="36.250599999999999"/>
    <s v="OUT019"/>
    <n v="1985"/>
    <s v="Small"/>
    <x v="0"/>
    <x v="2"/>
    <n v="37.950600000000001"/>
    <n v="2143.3294000000001"/>
    <x v="452"/>
  </r>
  <r>
    <s v="FDQ09"/>
    <n v="7.2350000000000003"/>
    <s v="Low Fat"/>
    <n v="5.8369012999999997E-2"/>
    <s v="Snack Foods"/>
    <n v="115.2834"/>
    <s v="OUT018"/>
    <n v="2009"/>
    <s v="Medium"/>
    <x v="1"/>
    <x v="1"/>
    <n v="1267.0174"/>
    <n v="914.26260000000025"/>
    <x v="302"/>
  </r>
  <r>
    <s v="DRB48"/>
    <n v="16.75"/>
    <s v="Regular"/>
    <n v="0"/>
    <s v="Soft Drinks"/>
    <n v="39.382199999999997"/>
    <s v="OUT046"/>
    <n v="1997"/>
    <s v="Small"/>
    <x v="0"/>
    <x v="0"/>
    <n v="353.53980000000001"/>
    <n v="1827.7402000000002"/>
    <x v="518"/>
  </r>
  <r>
    <s v="DRE25"/>
    <n v="15.35"/>
    <s v="Low Fat"/>
    <n v="7.3269336000000004E-2"/>
    <s v="Soft Drinks"/>
    <n v="92.111999999999995"/>
    <s v="OUT035"/>
    <n v="2004"/>
    <s v="Small"/>
    <x v="2"/>
    <x v="0"/>
    <n v="1118.5440000000001"/>
    <n v="1062.7360000000001"/>
    <x v="67"/>
  </r>
  <r>
    <s v="FDL08"/>
    <n v="10.8"/>
    <s v="Low Fat"/>
    <n v="4.9677651000000003E-2"/>
    <s v="Fruits and Vegetables"/>
    <n v="245.9144"/>
    <s v="OUT013"/>
    <n v="1987"/>
    <s v="High"/>
    <x v="1"/>
    <x v="0"/>
    <n v="4655.2736000000004"/>
    <n v="-2473.9936000000002"/>
    <x v="519"/>
  </r>
  <r>
    <s v="NCV42"/>
    <n v="6.26"/>
    <s v="Low Fat"/>
    <n v="3.1470831999999997E-2"/>
    <s v="Household"/>
    <n v="110.22280000000001"/>
    <s v="OUT049"/>
    <n v="1999"/>
    <s v="Medium"/>
    <x v="0"/>
    <x v="0"/>
    <n v="1547.3191999999999"/>
    <n v="633.96080000000029"/>
    <x v="15"/>
  </r>
  <r>
    <s v="FDW03"/>
    <n v="5.63"/>
    <s v="Regular"/>
    <n v="2.4579431999999998E-2"/>
    <s v="Meat"/>
    <n v="105.3306"/>
    <s v="OUT049"/>
    <n v="1999"/>
    <s v="Medium"/>
    <x v="0"/>
    <x v="0"/>
    <n v="1045.306"/>
    <n v="1135.9740000000002"/>
    <x v="520"/>
  </r>
  <r>
    <s v="FDL25"/>
    <n v="6.92"/>
    <s v="Regular"/>
    <n v="0.131665479"/>
    <s v="Breakfast"/>
    <n v="91.880399999999995"/>
    <s v="OUT017"/>
    <n v="2007"/>
    <m/>
    <x v="2"/>
    <x v="0"/>
    <n v="275.64120000000003"/>
    <n v="1905.6388000000002"/>
    <x v="521"/>
  </r>
  <r>
    <s v="FDC17"/>
    <n v="12.15"/>
    <s v="Low Fat"/>
    <n v="1.5523706999999999E-2"/>
    <s v="Frozen Foods"/>
    <n v="212.09280000000001"/>
    <s v="OUT018"/>
    <n v="2009"/>
    <s v="Medium"/>
    <x v="1"/>
    <x v="1"/>
    <n v="2735.1064000000001"/>
    <n v="-553.82639999999992"/>
    <x v="522"/>
  </r>
  <r>
    <s v="FDK44"/>
    <n v="16.600000000000001"/>
    <s v="Low Fat"/>
    <n v="0.122475364"/>
    <s v="Fruits and Vegetables"/>
    <n v="175.57380000000001"/>
    <s v="OUT045"/>
    <n v="2002"/>
    <m/>
    <x v="2"/>
    <x v="0"/>
    <n v="347.54759999999999"/>
    <n v="1833.7324000000003"/>
    <x v="523"/>
  </r>
  <r>
    <s v="FDE34"/>
    <n v="9.1950000000000003"/>
    <s v="Low Fat"/>
    <n v="0.107891398"/>
    <s v="Snack Foods"/>
    <n v="182.76339999999999"/>
    <s v="OUT046"/>
    <n v="1997"/>
    <s v="Small"/>
    <x v="0"/>
    <x v="0"/>
    <n v="3817.0313999999998"/>
    <n v="-1635.7513999999996"/>
    <x v="524"/>
  </r>
  <r>
    <s v="FDP10"/>
    <n v="19"/>
    <s v="Low Fat"/>
    <n v="0.128065918"/>
    <s v="Snack Foods"/>
    <n v="104.3622"/>
    <s v="OUT035"/>
    <n v="2004"/>
    <s v="Small"/>
    <x v="2"/>
    <x v="0"/>
    <n v="1905.5196000000001"/>
    <n v="275.76040000000012"/>
    <x v="525"/>
  </r>
  <r>
    <s v="FDZ22"/>
    <n v="9.3949999999999996"/>
    <s v="Low Fat"/>
    <n v="4.5361705000000002E-2"/>
    <s v="Snack Foods"/>
    <n v="83.825000000000003"/>
    <s v="OUT045"/>
    <n v="2002"/>
    <m/>
    <x v="2"/>
    <x v="0"/>
    <n v="665.8"/>
    <n v="1515.4800000000002"/>
    <x v="526"/>
  </r>
  <r>
    <s v="NCK19"/>
    <n v="9.8000000000000007"/>
    <s v="Low Fat"/>
    <n v="9.0390357000000005E-2"/>
    <s v="Others"/>
    <n v="192.14779999999999"/>
    <s v="OUT013"/>
    <n v="1987"/>
    <s v="High"/>
    <x v="1"/>
    <x v="0"/>
    <n v="2324.9735999999998"/>
    <n v="-143.69359999999961"/>
    <x v="527"/>
  </r>
  <r>
    <s v="FDO44"/>
    <m/>
    <s v="Low Fat"/>
    <n v="8.7029711999999995E-2"/>
    <s v="Fruits and Vegetables"/>
    <n v="109.22280000000001"/>
    <s v="OUT027"/>
    <n v="1985"/>
    <s v="Medium"/>
    <x v="1"/>
    <x v="3"/>
    <n v="3205.1612"/>
    <n v="-1023.8811999999998"/>
    <x v="528"/>
  </r>
  <r>
    <s v="NCU41"/>
    <n v="18.850000000000001"/>
    <s v="LF"/>
    <n v="5.2054819000000002E-2"/>
    <s v="Health and Hygiene"/>
    <n v="189.18459999999999"/>
    <s v="OUT046"/>
    <n v="1997"/>
    <s v="Small"/>
    <x v="0"/>
    <x v="0"/>
    <n v="2101.9306000000001"/>
    <n v="79.34940000000006"/>
    <x v="529"/>
  </r>
  <r>
    <s v="NCF31"/>
    <n v="9.1300000000000008"/>
    <s v="Low Fat"/>
    <n v="5.1952573000000002E-2"/>
    <s v="Household"/>
    <n v="152.30240000000001"/>
    <s v="OUT045"/>
    <n v="2002"/>
    <m/>
    <x v="2"/>
    <x v="0"/>
    <n v="1821.6288"/>
    <n v="359.65120000000024"/>
    <x v="530"/>
  </r>
  <r>
    <s v="FDG14"/>
    <n v="9"/>
    <s v="Regular"/>
    <n v="5.0786365999999999E-2"/>
    <s v="Canned"/>
    <n v="152.20240000000001"/>
    <s v="OUT017"/>
    <n v="2007"/>
    <m/>
    <x v="2"/>
    <x v="0"/>
    <n v="3643.2575999999999"/>
    <n v="-1461.9775999999997"/>
    <x v="531"/>
  </r>
  <r>
    <s v="NCH30"/>
    <n v="17.100000000000001"/>
    <s v="Low Fat"/>
    <n v="6.7141355E-2"/>
    <s v="Household"/>
    <n v="114.586"/>
    <s v="OUT035"/>
    <n v="2004"/>
    <s v="Small"/>
    <x v="2"/>
    <x v="0"/>
    <n v="2942.8359999999998"/>
    <n v="-761.55599999999959"/>
    <x v="532"/>
  </r>
  <r>
    <s v="FDR36"/>
    <n v="6.7149999999999999"/>
    <s v="Regular"/>
    <n v="0.121485195"/>
    <s v="Baking Goods"/>
    <n v="40.245399999999997"/>
    <s v="OUT013"/>
    <n v="1987"/>
    <s v="High"/>
    <x v="1"/>
    <x v="0"/>
    <n v="587.23559999999998"/>
    <n v="1594.0444000000002"/>
    <x v="533"/>
  </r>
  <r>
    <s v="NCJ30"/>
    <n v="5.82"/>
    <s v="Low Fat"/>
    <n v="8.0640478000000002E-2"/>
    <s v="Household"/>
    <n v="167.779"/>
    <s v="OUT046"/>
    <n v="1997"/>
    <s v="Small"/>
    <x v="0"/>
    <x v="0"/>
    <n v="2886.2429999999999"/>
    <n v="-704.96299999999974"/>
    <x v="534"/>
  </r>
  <r>
    <s v="FDR08"/>
    <n v="18.7"/>
    <s v="Low Fat"/>
    <n v="3.7699254000000001E-2"/>
    <s v="Fruits and Vegetables"/>
    <n v="110.2886"/>
    <s v="OUT045"/>
    <n v="2002"/>
    <m/>
    <x v="2"/>
    <x v="0"/>
    <n v="2223.7719999999999"/>
    <n v="-42.491999999999734"/>
    <x v="535"/>
  </r>
  <r>
    <s v="FDU04"/>
    <n v="7.93"/>
    <s v="Low Fat"/>
    <n v="0"/>
    <s v="Frozen Foods"/>
    <n v="123.2414"/>
    <s v="OUT018"/>
    <n v="2009"/>
    <s v="Medium"/>
    <x v="1"/>
    <x v="1"/>
    <n v="487.36559999999997"/>
    <n v="1693.9144000000001"/>
    <x v="94"/>
  </r>
  <r>
    <s v="NCQ50"/>
    <n v="18.75"/>
    <s v="Low Fat"/>
    <n v="3.4501404999999999E-2"/>
    <s v="Household"/>
    <n v="211.7218"/>
    <s v="OUT017"/>
    <n v="2007"/>
    <m/>
    <x v="2"/>
    <x v="0"/>
    <n v="5770.4885999999997"/>
    <n v="-3589.2085999999995"/>
    <x v="378"/>
  </r>
  <r>
    <s v="FDL46"/>
    <m/>
    <s v="Low Fat"/>
    <n v="5.3795153999999998E-2"/>
    <s v="Snack Foods"/>
    <n v="117.7466"/>
    <s v="OUT027"/>
    <n v="1985"/>
    <s v="Medium"/>
    <x v="1"/>
    <x v="3"/>
    <n v="1414.1592000000001"/>
    <n v="767.12080000000014"/>
    <x v="536"/>
  </r>
  <r>
    <s v="DRK37"/>
    <n v="5"/>
    <s v="Low Fat"/>
    <n v="4.4004675E-2"/>
    <s v="Soft Drinks"/>
    <n v="188.85300000000001"/>
    <s v="OUT046"/>
    <n v="1997"/>
    <s v="Small"/>
    <x v="0"/>
    <x v="0"/>
    <n v="5502.8370000000004"/>
    <n v="-3321.5570000000002"/>
    <x v="537"/>
  </r>
  <r>
    <s v="FDK48"/>
    <n v="7.4450000000000003"/>
    <s v="Low Fat"/>
    <n v="0"/>
    <s v="Baking Goods"/>
    <n v="76.835400000000007"/>
    <s v="OUT046"/>
    <n v="1997"/>
    <s v="Small"/>
    <x v="0"/>
    <x v="0"/>
    <n v="2181.8265999999999"/>
    <n v="-0.54659999999967113"/>
    <x v="538"/>
  </r>
  <r>
    <s v="FDV58"/>
    <n v="20.85"/>
    <s v="Low Fat"/>
    <n v="0.12125037399999999"/>
    <s v="Snack Foods"/>
    <n v="193.9452"/>
    <s v="OUT046"/>
    <n v="1997"/>
    <s v="Small"/>
    <x v="0"/>
    <x v="0"/>
    <n v="1565.9616000000001"/>
    <n v="615.31840000000011"/>
    <x v="539"/>
  </r>
  <r>
    <s v="FDN27"/>
    <n v="20.85"/>
    <s v="Low Fat"/>
    <n v="0"/>
    <s v="Meat"/>
    <n v="115.1808"/>
    <s v="OUT018"/>
    <n v="2009"/>
    <s v="Medium"/>
    <x v="1"/>
    <x v="1"/>
    <n v="1054.6271999999999"/>
    <n v="1126.6528000000003"/>
    <x v="460"/>
  </r>
  <r>
    <s v="FDZ52"/>
    <n v="19.2"/>
    <s v="Low Fat"/>
    <n v="0.100230114"/>
    <s v="Frozen Foods"/>
    <n v="112.98860000000001"/>
    <s v="OUT049"/>
    <n v="1999"/>
    <s v="Medium"/>
    <x v="0"/>
    <x v="0"/>
    <n v="1667.829"/>
    <n v="513.45100000000025"/>
    <x v="540"/>
  </r>
  <r>
    <s v="NCF42"/>
    <n v="17.350000000000001"/>
    <s v="Low Fat"/>
    <n v="0.167383061"/>
    <s v="Household"/>
    <n v="175.6712"/>
    <s v="OUT046"/>
    <n v="1997"/>
    <s v="Small"/>
    <x v="0"/>
    <x v="0"/>
    <n v="2812.3391999999999"/>
    <n v="-631.05919999999969"/>
    <x v="541"/>
  </r>
  <r>
    <s v="FDQ48"/>
    <n v="14.3"/>
    <s v="Regular"/>
    <n v="3.4404732E-2"/>
    <s v="Baking Goods"/>
    <n v="98.172600000000003"/>
    <s v="OUT035"/>
    <n v="2004"/>
    <s v="Small"/>
    <x v="2"/>
    <x v="0"/>
    <n v="489.363"/>
    <n v="1691.9170000000001"/>
    <x v="542"/>
  </r>
  <r>
    <s v="FDW49"/>
    <n v="19.5"/>
    <s v="Low Fat"/>
    <n v="8.2719632000000001E-2"/>
    <s v="Canned"/>
    <n v="179.30019999999999"/>
    <s v="OUT045"/>
    <n v="2002"/>
    <m/>
    <x v="2"/>
    <x v="0"/>
    <n v="2865.6032"/>
    <n v="-684.32319999999982"/>
    <x v="543"/>
  </r>
  <r>
    <s v="FDR58"/>
    <n v="6.6749999999999998"/>
    <s v="Low Fat"/>
    <n v="4.1913535000000002E-2"/>
    <s v="Snack Foods"/>
    <n v="90.746200000000002"/>
    <s v="OUT035"/>
    <n v="2004"/>
    <s v="Small"/>
    <x v="2"/>
    <x v="0"/>
    <n v="1665.8316"/>
    <n v="515.44840000000022"/>
    <x v="437"/>
  </r>
  <r>
    <s v="NCE07"/>
    <n v="8.18"/>
    <s v="Low Fat"/>
    <n v="1.32043E-2"/>
    <s v="Household"/>
    <n v="143.81540000000001"/>
    <s v="OUT017"/>
    <n v="2007"/>
    <m/>
    <x v="2"/>
    <x v="0"/>
    <n v="2694.4926"/>
    <n v="-513.21259999999984"/>
    <x v="544"/>
  </r>
  <r>
    <s v="FDK14"/>
    <n v="6.98"/>
    <s v="Low Fat"/>
    <n v="4.1105788999999997E-2"/>
    <s v="Canned"/>
    <n v="83.493399999999994"/>
    <s v="OUT046"/>
    <n v="1997"/>
    <s v="Small"/>
    <x v="0"/>
    <x v="0"/>
    <n v="1555.9746"/>
    <n v="625.30540000000019"/>
    <x v="545"/>
  </r>
  <r>
    <s v="FDC11"/>
    <m/>
    <s v="LF"/>
    <n v="0.14110620199999999"/>
    <s v="Starchy Foods"/>
    <n v="87.917199999999994"/>
    <s v="OUT027"/>
    <n v="1985"/>
    <s v="Medium"/>
    <x v="1"/>
    <x v="3"/>
    <n v="3836.3395999999998"/>
    <n v="-1655.0595999999996"/>
    <x v="546"/>
  </r>
  <r>
    <s v="FDL22"/>
    <n v="16.850000000000001"/>
    <s v="Low Fat"/>
    <n v="3.6463975000000003E-2"/>
    <s v="Snack Foods"/>
    <n v="90.748800000000003"/>
    <s v="OUT045"/>
    <n v="2002"/>
    <m/>
    <x v="2"/>
    <x v="0"/>
    <n v="543.29280000000006"/>
    <n v="1637.9872"/>
    <x v="547"/>
  </r>
  <r>
    <s v="NCQ41"/>
    <n v="14.8"/>
    <s v="Low Fat"/>
    <n v="1.9464180000000001E-2"/>
    <s v="Health and Hygiene"/>
    <n v="196.3794"/>
    <s v="OUT013"/>
    <n v="1987"/>
    <s v="High"/>
    <x v="1"/>
    <x v="0"/>
    <n v="1950.7940000000001"/>
    <n v="230.4860000000001"/>
    <x v="548"/>
  </r>
  <r>
    <s v="FDX46"/>
    <n v="12.3"/>
    <s v="Regular"/>
    <n v="0"/>
    <s v="Snack Foods"/>
    <n v="57.356200000000001"/>
    <s v="OUT013"/>
    <n v="1987"/>
    <s v="High"/>
    <x v="1"/>
    <x v="0"/>
    <n v="177.76859999999999"/>
    <n v="2003.5114000000003"/>
    <x v="549"/>
  </r>
  <r>
    <s v="FDC35"/>
    <n v="7.4349999999999996"/>
    <s v="Low Fat"/>
    <n v="0.123086812"/>
    <s v="Starchy Foods"/>
    <n v="206.96379999999999"/>
    <s v="OUT045"/>
    <n v="2002"/>
    <m/>
    <x v="2"/>
    <x v="0"/>
    <n v="1035.319"/>
    <n v="1145.9610000000002"/>
    <x v="550"/>
  </r>
  <r>
    <s v="FDH45"/>
    <n v="15.1"/>
    <s v="reg"/>
    <n v="0.105646853"/>
    <s v="Fruits and Vegetables"/>
    <n v="42.879600000000003"/>
    <s v="OUT035"/>
    <n v="2004"/>
    <s v="Small"/>
    <x v="2"/>
    <x v="0"/>
    <n v="949.43079999999998"/>
    <n v="1231.8492000000001"/>
    <x v="551"/>
  </r>
  <r>
    <s v="FDX33"/>
    <n v="9.1950000000000003"/>
    <s v="Regular"/>
    <n v="0.118149377"/>
    <s v="Snack Foods"/>
    <n v="160.55779999999999"/>
    <s v="OUT017"/>
    <n v="2007"/>
    <m/>
    <x v="2"/>
    <x v="0"/>
    <n v="1283.6623999999999"/>
    <n v="897.61760000000027"/>
    <x v="552"/>
  </r>
  <r>
    <s v="DRJ35"/>
    <n v="10.1"/>
    <s v="Low Fat"/>
    <n v="4.6545785999999999E-2"/>
    <s v="Hard Drinks"/>
    <n v="59.9878"/>
    <s v="OUT013"/>
    <n v="1987"/>
    <s v="High"/>
    <x v="1"/>
    <x v="0"/>
    <n v="484.70240000000001"/>
    <n v="1696.5776000000001"/>
    <x v="62"/>
  </r>
  <r>
    <s v="FDC40"/>
    <n v="16"/>
    <s v="Regular"/>
    <n v="6.5009744999999994E-2"/>
    <s v="Dairy"/>
    <n v="79.598600000000005"/>
    <s v="OUT013"/>
    <n v="1987"/>
    <s v="High"/>
    <x v="1"/>
    <x v="0"/>
    <n v="934.78319999999997"/>
    <n v="1246.4968000000003"/>
    <x v="553"/>
  </r>
  <r>
    <s v="FDO19"/>
    <n v="17.7"/>
    <s v="Regular"/>
    <n v="1.6630302999999999E-2"/>
    <s v="Fruits and Vegetables"/>
    <n v="48.103400000000001"/>
    <s v="OUT045"/>
    <n v="2002"/>
    <m/>
    <x v="2"/>
    <x v="0"/>
    <n v="534.63739999999996"/>
    <n v="1646.6426000000001"/>
    <x v="554"/>
  </r>
  <r>
    <s v="FDP13"/>
    <n v="8.1"/>
    <s v="Regular"/>
    <n v="0.134532392"/>
    <s v="Canned"/>
    <n v="39.448"/>
    <s v="OUT049"/>
    <n v="1999"/>
    <s v="Medium"/>
    <x v="0"/>
    <x v="0"/>
    <n v="878.85599999999999"/>
    <n v="1302.4240000000002"/>
    <x v="342"/>
  </r>
  <r>
    <s v="FDP24"/>
    <n v="20.6"/>
    <s v="LF"/>
    <n v="8.3133128000000001E-2"/>
    <s v="Baking Goods"/>
    <n v="120.1756"/>
    <s v="OUT049"/>
    <n v="1999"/>
    <s v="Medium"/>
    <x v="0"/>
    <x v="0"/>
    <n v="1332.9315999999999"/>
    <n v="848.34840000000031"/>
    <x v="555"/>
  </r>
  <r>
    <s v="NCQ42"/>
    <n v="20.350000000000001"/>
    <s v="Low Fat"/>
    <n v="3.9428167E-2"/>
    <s v="Household"/>
    <n v="127.9678"/>
    <s v="OUT018"/>
    <n v="2009"/>
    <s v="Medium"/>
    <x v="1"/>
    <x v="1"/>
    <n v="3560.6984000000002"/>
    <n v="-1379.4184"/>
    <x v="556"/>
  </r>
  <r>
    <s v="FDY59"/>
    <n v="8.1950000000000003"/>
    <s v="Low Fat"/>
    <n v="0"/>
    <s v="Baking Goods"/>
    <n v="93.146199999999993"/>
    <s v="OUT018"/>
    <n v="2009"/>
    <s v="Medium"/>
    <x v="1"/>
    <x v="1"/>
    <n v="647.82339999999999"/>
    <n v="1533.4566000000002"/>
    <x v="557"/>
  </r>
  <r>
    <s v="FDU14"/>
    <n v="17.75"/>
    <s v="Low Fat"/>
    <n v="3.4823127000000002E-2"/>
    <s v="Dairy"/>
    <n v="248.67500000000001"/>
    <s v="OUT045"/>
    <n v="2002"/>
    <m/>
    <x v="2"/>
    <x v="0"/>
    <n v="4993.5"/>
    <n v="-2812.22"/>
    <x v="558"/>
  </r>
  <r>
    <s v="FDB21"/>
    <n v="7.4749999999999996"/>
    <s v="Low Fat"/>
    <n v="0.14849252099999999"/>
    <s v="Fruits and Vegetables"/>
    <n v="240.68539999999999"/>
    <s v="OUT035"/>
    <n v="2004"/>
    <s v="Small"/>
    <x v="2"/>
    <x v="0"/>
    <n v="1691.7978000000001"/>
    <n v="489.48220000000015"/>
    <x v="559"/>
  </r>
  <r>
    <s v="FDT32"/>
    <n v="19"/>
    <s v="Regular"/>
    <n v="6.5901298999999997E-2"/>
    <s v="Fruits and Vegetables"/>
    <n v="188.72139999999999"/>
    <s v="OUT018"/>
    <n v="2009"/>
    <s v="Medium"/>
    <x v="1"/>
    <x v="1"/>
    <n v="1695.7926"/>
    <n v="485.48740000000021"/>
    <x v="560"/>
  </r>
  <r>
    <s v="FDK20"/>
    <n v="12.6"/>
    <s v="Regular"/>
    <n v="4.1622263999999999E-2"/>
    <s v="Fruits and Vegetables"/>
    <n v="124.0072"/>
    <s v="OUT049"/>
    <n v="1999"/>
    <s v="Medium"/>
    <x v="0"/>
    <x v="0"/>
    <n v="4042.7375999999999"/>
    <n v="-1861.4575999999997"/>
    <x v="561"/>
  </r>
  <r>
    <s v="FDX09"/>
    <m/>
    <s v="Low Fat"/>
    <n v="6.4933297000000001E-2"/>
    <s v="Snack Foods"/>
    <n v="174.83699999999999"/>
    <s v="OUT027"/>
    <n v="1985"/>
    <s v="Medium"/>
    <x v="1"/>
    <x v="3"/>
    <n v="4763.799"/>
    <n v="-2582.5189999999998"/>
    <x v="562"/>
  </r>
  <r>
    <s v="FDM01"/>
    <n v="7.8949999999999996"/>
    <s v="Regular"/>
    <n v="9.4549300000000003E-2"/>
    <s v="Breakfast"/>
    <n v="102.6332"/>
    <s v="OUT035"/>
    <n v="2004"/>
    <s v="Small"/>
    <x v="2"/>
    <x v="0"/>
    <n v="1640.5311999999999"/>
    <n v="540.7488000000003"/>
    <x v="563"/>
  </r>
  <r>
    <s v="DRI37"/>
    <m/>
    <s v="Low Fat"/>
    <n v="0.107076832"/>
    <s v="Soft Drinks"/>
    <n v="58.790399999999998"/>
    <s v="OUT027"/>
    <n v="1985"/>
    <s v="Medium"/>
    <x v="1"/>
    <x v="3"/>
    <n v="1288.9888000000001"/>
    <n v="892.29120000000012"/>
    <x v="564"/>
  </r>
  <r>
    <s v="FDL20"/>
    <n v="17.100000000000001"/>
    <s v="Low Fat"/>
    <n v="0.12867498299999999"/>
    <s v="Fruits and Vegetables"/>
    <n v="112.3886"/>
    <s v="OUT045"/>
    <n v="2002"/>
    <m/>
    <x v="2"/>
    <x v="0"/>
    <n v="2334.9605999999999"/>
    <n v="-153.68059999999969"/>
    <x v="565"/>
  </r>
  <r>
    <s v="FDU13"/>
    <n v="8.3550000000000004"/>
    <s v="Low Fat"/>
    <n v="0.188322664"/>
    <s v="Canned"/>
    <n v="148.54179999999999"/>
    <s v="OUT018"/>
    <n v="2009"/>
    <s v="Medium"/>
    <x v="1"/>
    <x v="1"/>
    <n v="2207.127"/>
    <n v="-25.846999999999753"/>
    <x v="566"/>
  </r>
  <r>
    <s v="FDE05"/>
    <m/>
    <s v="Regular"/>
    <n v="0"/>
    <s v="Frozen Foods"/>
    <n v="145.21019999999999"/>
    <s v="OUT019"/>
    <n v="1985"/>
    <s v="Small"/>
    <x v="0"/>
    <x v="2"/>
    <n v="437.43060000000003"/>
    <n v="1743.8494000000001"/>
    <x v="567"/>
  </r>
  <r>
    <s v="FDE58"/>
    <n v="18.5"/>
    <s v="Low Fat"/>
    <n v="5.2025391999999997E-2"/>
    <s v="Snack Foods"/>
    <n v="118.41240000000001"/>
    <s v="OUT013"/>
    <n v="1987"/>
    <s v="High"/>
    <x v="1"/>
    <x v="0"/>
    <n v="2370.248"/>
    <n v="-188.96799999999985"/>
    <x v="568"/>
  </r>
  <r>
    <s v="FDT32"/>
    <m/>
    <s v="Regular"/>
    <n v="6.5316099000000002E-2"/>
    <s v="Fruits and Vegetables"/>
    <n v="189.92140000000001"/>
    <s v="OUT027"/>
    <n v="1985"/>
    <s v="Medium"/>
    <x v="1"/>
    <x v="3"/>
    <n v="5087.3778000000002"/>
    <n v="-2906.0978"/>
    <x v="569"/>
  </r>
  <r>
    <s v="FDZ01"/>
    <n v="8.9749999999999996"/>
    <s v="Regular"/>
    <n v="1.516265E-2"/>
    <s v="Canned"/>
    <n v="101.899"/>
    <s v="OUT010"/>
    <n v="1998"/>
    <m/>
    <x v="1"/>
    <x v="2"/>
    <n v="103.199"/>
    <n v="2078.0810000000001"/>
    <x v="570"/>
  </r>
  <r>
    <s v="FDM08"/>
    <n v="10.1"/>
    <s v="Regular"/>
    <n v="5.3584207000000002E-2"/>
    <s v="Fruits and Vegetables"/>
    <n v="224.40880000000001"/>
    <s v="OUT046"/>
    <n v="1997"/>
    <s v="Small"/>
    <x v="0"/>
    <x v="0"/>
    <n v="4697.8847999999998"/>
    <n v="-2516.6047999999996"/>
    <x v="571"/>
  </r>
  <r>
    <s v="FDS58"/>
    <n v="9.2850000000000001"/>
    <s v="Regular"/>
    <n v="2.0989132000000001E-2"/>
    <s v="Snack Foods"/>
    <n v="158.65780000000001"/>
    <s v="OUT013"/>
    <n v="1987"/>
    <s v="High"/>
    <x v="1"/>
    <x v="0"/>
    <n v="2406.8670000000002"/>
    <n v="-225.58699999999999"/>
    <x v="218"/>
  </r>
  <r>
    <s v="FDZ26"/>
    <n v="11.6"/>
    <s v="Regular"/>
    <n v="0.14401740499999999"/>
    <s v="Dairy"/>
    <n v="238.32220000000001"/>
    <s v="OUT046"/>
    <n v="1997"/>
    <s v="Small"/>
    <x v="0"/>
    <x v="0"/>
    <n v="5736.5328"/>
    <n v="-3555.2527999999998"/>
    <x v="572"/>
  </r>
  <r>
    <s v="FDC46"/>
    <m/>
    <s v="Low Fat"/>
    <n v="0.115978122"/>
    <s v="Snack Foods"/>
    <n v="183.42660000000001"/>
    <s v="OUT027"/>
    <n v="1985"/>
    <s v="Medium"/>
    <x v="1"/>
    <x v="3"/>
    <n v="7192.6373999999996"/>
    <n v="-5011.357399999999"/>
    <x v="573"/>
  </r>
  <r>
    <s v="FDY51"/>
    <n v="12.5"/>
    <s v="Low Fat"/>
    <n v="8.1465335E-2"/>
    <s v="Meat"/>
    <n v="220.77979999999999"/>
    <s v="OUT018"/>
    <n v="2009"/>
    <s v="Medium"/>
    <x v="1"/>
    <x v="1"/>
    <n v="6611.3940000000002"/>
    <n v="-4430.1139999999996"/>
    <x v="574"/>
  </r>
  <r>
    <s v="FDL34"/>
    <n v="16"/>
    <s v="Low Fat"/>
    <n v="4.1177505000000003E-2"/>
    <s v="Snack Foods"/>
    <n v="142.34960000000001"/>
    <s v="OUT017"/>
    <n v="2007"/>
    <m/>
    <x v="2"/>
    <x v="0"/>
    <n v="3246.4407999999999"/>
    <n v="-1065.1607999999997"/>
    <x v="575"/>
  </r>
  <r>
    <s v="DRG39"/>
    <n v="14.15"/>
    <s v="Low Fat"/>
    <n v="4.2352821999999998E-2"/>
    <s v="Dairy"/>
    <n v="51.6982"/>
    <s v="OUT018"/>
    <n v="2009"/>
    <s v="Medium"/>
    <x v="1"/>
    <x v="1"/>
    <n v="1262.3568"/>
    <n v="918.92320000000018"/>
    <x v="576"/>
  </r>
  <r>
    <s v="NCG43"/>
    <n v="20.2"/>
    <s v="Low Fat"/>
    <n v="7.4541866999999998E-2"/>
    <s v="Household"/>
    <n v="94.146199999999993"/>
    <s v="OUT018"/>
    <n v="2009"/>
    <s v="Medium"/>
    <x v="1"/>
    <x v="1"/>
    <n v="1758.3778"/>
    <n v="422.90220000000022"/>
    <x v="577"/>
  </r>
  <r>
    <s v="FDT01"/>
    <n v="13.65"/>
    <s v="Regular"/>
    <n v="0.18454121000000001"/>
    <s v="Canned"/>
    <n v="211.59020000000001"/>
    <s v="OUT045"/>
    <n v="2002"/>
    <m/>
    <x v="2"/>
    <x v="0"/>
    <n v="4672.5843999999997"/>
    <n v="-2491.3043999999995"/>
    <x v="578"/>
  </r>
  <r>
    <s v="NCR38"/>
    <n v="17.25"/>
    <s v="Low Fat"/>
    <n v="0.114160573"/>
    <s v="Household"/>
    <n v="253.17240000000001"/>
    <s v="OUT017"/>
    <n v="2007"/>
    <m/>
    <x v="2"/>
    <x v="0"/>
    <n v="3775.0859999999998"/>
    <n v="-1593.8059999999996"/>
    <x v="20"/>
  </r>
  <r>
    <s v="DRF01"/>
    <n v="5.6550000000000002"/>
    <s v="Low Fat"/>
    <n v="0.17535241300000001"/>
    <s v="Soft Drinks"/>
    <n v="147.4102"/>
    <s v="OUT049"/>
    <n v="1999"/>
    <s v="Medium"/>
    <x v="0"/>
    <x v="0"/>
    <n v="2478.7734"/>
    <n v="-297.49339999999984"/>
    <x v="579"/>
  </r>
  <r>
    <s v="FDF53"/>
    <n v="20.75"/>
    <s v="Regular"/>
    <n v="8.3590755000000003E-2"/>
    <s v="Frozen Foods"/>
    <n v="182.23179999999999"/>
    <s v="OUT035"/>
    <n v="2004"/>
    <s v="Small"/>
    <x v="2"/>
    <x v="0"/>
    <n v="3067.3406"/>
    <n v="-886.06059999999979"/>
    <x v="580"/>
  </r>
  <r>
    <s v="FDS45"/>
    <n v="5.1749999999999998"/>
    <s v="Regular"/>
    <n v="2.9471408000000001E-2"/>
    <s v="Snack Foods"/>
    <n v="105.4622"/>
    <s v="OUT013"/>
    <n v="1987"/>
    <s v="High"/>
    <x v="1"/>
    <x v="0"/>
    <n v="3281.7282"/>
    <n v="-1100.4481999999998"/>
    <x v="581"/>
  </r>
  <r>
    <s v="FDR20"/>
    <n v="20"/>
    <s v="Regular"/>
    <n v="2.8282832000000001E-2"/>
    <s v="Fruits and Vegetables"/>
    <n v="46.2744"/>
    <s v="OUT017"/>
    <n v="2007"/>
    <m/>
    <x v="2"/>
    <x v="0"/>
    <n v="1086.5856000000001"/>
    <n v="1094.6944000000001"/>
    <x v="582"/>
  </r>
  <r>
    <s v="FDY07"/>
    <n v="11.8"/>
    <s v="Low Fat"/>
    <n v="0"/>
    <s v="Fruits and Vegetables"/>
    <n v="46.540199999999999"/>
    <s v="OUT010"/>
    <n v="1998"/>
    <m/>
    <x v="1"/>
    <x v="2"/>
    <n v="229.70099999999999"/>
    <n v="1951.5790000000002"/>
    <x v="318"/>
  </r>
  <r>
    <s v="FDD38"/>
    <n v="16.75"/>
    <s v="Regular"/>
    <n v="8.2083420000000004E-3"/>
    <s v="Canned"/>
    <n v="102.8674"/>
    <s v="OUT045"/>
    <n v="2002"/>
    <m/>
    <x v="2"/>
    <x v="0"/>
    <n v="1528.011"/>
    <n v="653.26900000000023"/>
    <x v="583"/>
  </r>
  <r>
    <s v="DRF15"/>
    <n v="18.350000000000001"/>
    <s v="Low Fat"/>
    <n v="3.3349289999999997E-2"/>
    <s v="Dairy"/>
    <n v="155.03399999999999"/>
    <s v="OUT018"/>
    <n v="2009"/>
    <s v="Medium"/>
    <x v="1"/>
    <x v="1"/>
    <n v="1990.742"/>
    <n v="190.53800000000024"/>
    <x v="584"/>
  </r>
  <r>
    <s v="FDH32"/>
    <n v="12.8"/>
    <s v="Low Fat"/>
    <n v="7.6060036999999997E-2"/>
    <s v="Fruits and Vegetables"/>
    <n v="95.141000000000005"/>
    <s v="OUT046"/>
    <n v="1997"/>
    <s v="Small"/>
    <x v="0"/>
    <x v="0"/>
    <n v="868.86900000000003"/>
    <n v="1312.4110000000001"/>
    <x v="124"/>
  </r>
  <r>
    <s v="NCJ42"/>
    <n v="19.75"/>
    <s v="Low Fat"/>
    <n v="1.4301326E-2"/>
    <s v="Household"/>
    <n v="103.03319999999999"/>
    <s v="OUT046"/>
    <n v="1997"/>
    <s v="Small"/>
    <x v="0"/>
    <x v="0"/>
    <n v="1230.3984"/>
    <n v="950.88160000000016"/>
    <x v="349"/>
  </r>
  <r>
    <s v="FDB56"/>
    <n v="8.75"/>
    <s v="Regular"/>
    <n v="7.4931201000000003E-2"/>
    <s v="Fruits and Vegetables"/>
    <n v="187.65559999999999"/>
    <s v="OUT018"/>
    <n v="2009"/>
    <s v="Medium"/>
    <x v="1"/>
    <x v="1"/>
    <n v="938.77800000000002"/>
    <n v="1242.5020000000002"/>
    <x v="585"/>
  </r>
  <r>
    <s v="FDD03"/>
    <n v="13.3"/>
    <s v="Low Fat"/>
    <n v="8.0131362999999997E-2"/>
    <s v="Dairy"/>
    <n v="234.03"/>
    <s v="OUT018"/>
    <n v="2009"/>
    <s v="Medium"/>
    <x v="1"/>
    <x v="1"/>
    <n v="4194.54"/>
    <n v="-2013.2599999999998"/>
    <x v="586"/>
  </r>
  <r>
    <s v="NCL18"/>
    <n v="18.850000000000001"/>
    <s v="Low Fat"/>
    <n v="0.167444431"/>
    <s v="Household"/>
    <n v="194.61359999999999"/>
    <s v="OUT013"/>
    <n v="1987"/>
    <s v="High"/>
    <x v="1"/>
    <x v="0"/>
    <n v="1166.4816000000001"/>
    <n v="1014.7984000000001"/>
    <x v="587"/>
  </r>
  <r>
    <s v="FDW22"/>
    <n v="9.6950000000000003"/>
    <s v="Regular"/>
    <n v="3.033748E-2"/>
    <s v="Snack Foods"/>
    <n v="222.91139999999999"/>
    <s v="OUT049"/>
    <n v="1999"/>
    <s v="Medium"/>
    <x v="0"/>
    <x v="0"/>
    <n v="5764.4964"/>
    <n v="-3583.2163999999998"/>
    <x v="588"/>
  </r>
  <r>
    <s v="FDE32"/>
    <n v="20.7"/>
    <s v="Low Fat"/>
    <n v="4.8749689999999998E-2"/>
    <s v="Fruits and Vegetables"/>
    <n v="37.550600000000003"/>
    <s v="OUT035"/>
    <n v="2004"/>
    <s v="Small"/>
    <x v="2"/>
    <x v="0"/>
    <n v="113.8518"/>
    <n v="2067.4282000000003"/>
    <x v="589"/>
  </r>
  <r>
    <s v="FDA34"/>
    <m/>
    <s v="Low Fat"/>
    <n v="1.4788594E-2"/>
    <s v="Starchy Foods"/>
    <n v="174.40799999999999"/>
    <s v="OUT027"/>
    <n v="1985"/>
    <s v="Medium"/>
    <x v="1"/>
    <x v="3"/>
    <n v="7443.6440000000002"/>
    <n v="-5262.3639999999996"/>
    <x v="590"/>
  </r>
  <r>
    <s v="FDJ08"/>
    <n v="11.1"/>
    <s v="Low Fat"/>
    <n v="0.11129811100000001"/>
    <s v="Fruits and Vegetables"/>
    <n v="191.78460000000001"/>
    <s v="OUT017"/>
    <n v="2007"/>
    <m/>
    <x v="2"/>
    <x v="0"/>
    <n v="3057.3535999999999"/>
    <n v="-876.07359999999971"/>
    <x v="591"/>
  </r>
  <r>
    <s v="FDG38"/>
    <n v="8.9749999999999996"/>
    <s v="Regular"/>
    <n v="5.2685259999999998E-2"/>
    <s v="Canned"/>
    <n v="83.322400000000002"/>
    <s v="OUT013"/>
    <n v="1987"/>
    <s v="High"/>
    <x v="1"/>
    <x v="0"/>
    <n v="3579.3407999999999"/>
    <n v="-1398.0607999999997"/>
    <x v="592"/>
  </r>
  <r>
    <s v="FDD29"/>
    <n v="12.15"/>
    <s v="Low Fat"/>
    <n v="1.8485511E-2"/>
    <s v="Frozen Foods"/>
    <n v="253.16980000000001"/>
    <s v="OUT018"/>
    <n v="2009"/>
    <s v="Medium"/>
    <x v="1"/>
    <x v="1"/>
    <n v="1522.0188000000001"/>
    <n v="659.26120000000014"/>
    <x v="593"/>
  </r>
  <r>
    <s v="NCE31"/>
    <n v="7.67"/>
    <s v="Low Fat"/>
    <n v="0.18468975600000001"/>
    <s v="Household"/>
    <n v="35.421599999999998"/>
    <s v="OUT013"/>
    <n v="1987"/>
    <s v="High"/>
    <x v="1"/>
    <x v="0"/>
    <n v="450.08080000000001"/>
    <n v="1731.1992000000002"/>
    <x v="266"/>
  </r>
  <r>
    <s v="FDS19"/>
    <n v="13.8"/>
    <s v="Regular"/>
    <n v="6.4153845000000001E-2"/>
    <s v="Fruits and Vegetables"/>
    <n v="76.901200000000003"/>
    <s v="OUT013"/>
    <n v="1987"/>
    <s v="High"/>
    <x v="1"/>
    <x v="0"/>
    <n v="607.20960000000002"/>
    <n v="1574.0704000000001"/>
    <x v="594"/>
  </r>
  <r>
    <s v="FDU11"/>
    <n v="4.7850000000000001"/>
    <s v="Low Fat"/>
    <n v="9.2516598000000005E-2"/>
    <s v="Breads"/>
    <n v="120.10980000000001"/>
    <s v="OUT013"/>
    <n v="1987"/>
    <s v="High"/>
    <x v="1"/>
    <x v="0"/>
    <n v="1325.6078"/>
    <n v="855.6722000000002"/>
    <x v="595"/>
  </r>
  <r>
    <s v="FDL02"/>
    <n v="20"/>
    <s v="Regular"/>
    <n v="0.104245198"/>
    <s v="Canned"/>
    <n v="105.3622"/>
    <s v="OUT049"/>
    <n v="1999"/>
    <s v="Medium"/>
    <x v="0"/>
    <x v="0"/>
    <n v="1270.3463999999999"/>
    <n v="910.9336000000003"/>
    <x v="596"/>
  </r>
  <r>
    <s v="FDO51"/>
    <m/>
    <s v="Regular"/>
    <n v="4.1779180999999999E-2"/>
    <s v="Meat"/>
    <n v="43.411200000000001"/>
    <s v="OUT027"/>
    <n v="1985"/>
    <s v="Medium"/>
    <x v="1"/>
    <x v="3"/>
    <n v="1107.8912"/>
    <n v="1073.3888000000002"/>
    <x v="597"/>
  </r>
  <r>
    <s v="DRK23"/>
    <n v="8.3949999999999996"/>
    <s v="Low Fat"/>
    <n v="7.2269849999999997E-2"/>
    <s v="Hard Drinks"/>
    <n v="254.10400000000001"/>
    <s v="OUT018"/>
    <n v="2009"/>
    <s v="Medium"/>
    <x v="1"/>
    <x v="1"/>
    <n v="3542.056"/>
    <n v="-1360.7759999999998"/>
    <x v="598"/>
  </r>
  <r>
    <s v="FDO27"/>
    <n v="6.1749999999999998"/>
    <s v="Regular"/>
    <n v="0.17980696099999999"/>
    <s v="Meat"/>
    <n v="95.275199999999998"/>
    <s v="OUT018"/>
    <n v="2009"/>
    <s v="Medium"/>
    <x v="1"/>
    <x v="1"/>
    <n v="1534.0032000000001"/>
    <n v="647.27680000000009"/>
    <x v="599"/>
  </r>
  <r>
    <s v="FDB16"/>
    <n v="8.2100000000000009"/>
    <s v="Low Fat"/>
    <n v="4.4995631000000001E-2"/>
    <s v="Dairy"/>
    <n v="89.219800000000006"/>
    <s v="OUT049"/>
    <n v="1999"/>
    <s v="Medium"/>
    <x v="0"/>
    <x v="0"/>
    <n v="1308.297"/>
    <n v="872.98300000000017"/>
    <x v="600"/>
  </r>
  <r>
    <s v="FDA44"/>
    <n v="19.7"/>
    <s v="Low Fat"/>
    <n v="5.3523765000000001E-2"/>
    <s v="Fruits and Vegetables"/>
    <n v="55.393000000000001"/>
    <s v="OUT017"/>
    <n v="2007"/>
    <m/>
    <x v="2"/>
    <x v="0"/>
    <n v="1471.4179999999999"/>
    <n v="709.86200000000031"/>
    <x v="601"/>
  </r>
  <r>
    <s v="NCB18"/>
    <n v="19.600000000000001"/>
    <s v="Low Fat"/>
    <n v="4.1459372000000001E-2"/>
    <s v="Household"/>
    <n v="89.651399999999995"/>
    <s v="OUT018"/>
    <n v="2009"/>
    <s v="Medium"/>
    <x v="1"/>
    <x v="1"/>
    <n v="1239.7195999999999"/>
    <n v="941.5604000000003"/>
    <x v="602"/>
  </r>
  <r>
    <s v="NCL53"/>
    <n v="7.5"/>
    <s v="Low Fat"/>
    <n v="3.6234917999999998E-2"/>
    <s v="Health and Hygiene"/>
    <n v="175.30279999999999"/>
    <s v="OUT046"/>
    <n v="1997"/>
    <s v="Small"/>
    <x v="0"/>
    <x v="0"/>
    <n v="3896.2615999999998"/>
    <n v="-1714.9815999999996"/>
    <x v="101"/>
  </r>
  <r>
    <s v="FDR16"/>
    <n v="5.8449999999999998"/>
    <s v="Regular"/>
    <n v="0.10544580100000001"/>
    <s v="Frozen Foods"/>
    <n v="214.42179999999999"/>
    <s v="OUT018"/>
    <n v="2009"/>
    <s v="Medium"/>
    <x v="1"/>
    <x v="1"/>
    <n v="1496.0526"/>
    <n v="685.22740000000022"/>
    <x v="603"/>
  </r>
  <r>
    <s v="NCQ05"/>
    <n v="11.395"/>
    <s v="LF"/>
    <n v="0"/>
    <s v="Health and Hygiene"/>
    <n v="151.67080000000001"/>
    <s v="OUT013"/>
    <n v="1987"/>
    <s v="High"/>
    <x v="1"/>
    <x v="0"/>
    <n v="3460.8283999999999"/>
    <n v="-1279.5483999999997"/>
    <x v="604"/>
  </r>
  <r>
    <s v="FDF44"/>
    <n v="7.17"/>
    <s v="Regular"/>
    <n v="5.9971330000000003E-2"/>
    <s v="Fruits and Vegetables"/>
    <n v="132.1968"/>
    <s v="OUT018"/>
    <n v="2009"/>
    <s v="Medium"/>
    <x v="1"/>
    <x v="1"/>
    <n v="2870.9295999999999"/>
    <n v="-689.64959999999974"/>
    <x v="323"/>
  </r>
  <r>
    <s v="FDU50"/>
    <n v="5.75"/>
    <s v="Regular"/>
    <n v="7.5595405000000004E-2"/>
    <s v="Dairy"/>
    <n v="114.7176"/>
    <s v="OUT017"/>
    <n v="2007"/>
    <m/>
    <x v="2"/>
    <x v="0"/>
    <n v="1259.6936000000001"/>
    <n v="921.58640000000014"/>
    <x v="605"/>
  </r>
  <r>
    <s v="FDG20"/>
    <n v="15.5"/>
    <s v="Regular"/>
    <n v="0.210375806"/>
    <s v="Fruits and Vegetables"/>
    <n v="178.2028"/>
    <s v="OUT010"/>
    <n v="1998"/>
    <m/>
    <x v="1"/>
    <x v="2"/>
    <n v="177.1028"/>
    <n v="2004.1772000000001"/>
    <x v="606"/>
  </r>
  <r>
    <s v="FDD58"/>
    <n v="7.76"/>
    <s v="Low Fat"/>
    <n v="5.9341019000000002E-2"/>
    <s v="Snack Foods"/>
    <n v="99.77"/>
    <s v="OUT035"/>
    <n v="2004"/>
    <s v="Small"/>
    <x v="2"/>
    <x v="0"/>
    <n v="798.96"/>
    <n v="1382.3200000000002"/>
    <x v="607"/>
  </r>
  <r>
    <s v="FDT01"/>
    <n v="13.65"/>
    <s v="Regular"/>
    <n v="0.18520944"/>
    <s v="Canned"/>
    <n v="212.99019999999999"/>
    <s v="OUT017"/>
    <n v="2007"/>
    <m/>
    <x v="2"/>
    <x v="0"/>
    <n v="3185.8530000000001"/>
    <n v="-1004.5729999999999"/>
    <x v="103"/>
  </r>
  <r>
    <s v="FDK15"/>
    <n v="10.8"/>
    <s v="Low Fat"/>
    <n v="9.8566831999999993E-2"/>
    <s v="Meat"/>
    <n v="98.304199999999994"/>
    <s v="OUT049"/>
    <n v="1999"/>
    <s v="Medium"/>
    <x v="0"/>
    <x v="0"/>
    <n v="1488.0630000000001"/>
    <n v="693.2170000000001"/>
    <x v="608"/>
  </r>
  <r>
    <s v="FDJ08"/>
    <n v="11.1"/>
    <s v="Low Fat"/>
    <n v="0.11084417000000001"/>
    <s v="Fruits and Vegetables"/>
    <n v="189.28460000000001"/>
    <s v="OUT049"/>
    <n v="1999"/>
    <s v="Medium"/>
    <x v="0"/>
    <x v="0"/>
    <n v="5159.2842000000001"/>
    <n v="-2978.0041999999999"/>
    <x v="609"/>
  </r>
  <r>
    <s v="FDS10"/>
    <m/>
    <s v="Low Fat"/>
    <n v="3.5015200000000003E-2"/>
    <s v="Snack Foods"/>
    <n v="182.0318"/>
    <s v="OUT027"/>
    <n v="1985"/>
    <s v="Medium"/>
    <x v="1"/>
    <x v="3"/>
    <n v="5954.2493999999997"/>
    <n v="-3772.9693999999995"/>
    <x v="610"/>
  </r>
  <r>
    <s v="FDJ55"/>
    <n v="12.8"/>
    <s v="Regular"/>
    <n v="2.3567537999999999E-2"/>
    <s v="Meat"/>
    <n v="226.84039999999999"/>
    <s v="OUT049"/>
    <n v="1999"/>
    <s v="Medium"/>
    <x v="0"/>
    <x v="0"/>
    <n v="4500.808"/>
    <n v="-2319.5279999999998"/>
    <x v="611"/>
  </r>
  <r>
    <s v="FDU32"/>
    <n v="8.7850000000000001"/>
    <s v="Low Fat"/>
    <n v="0"/>
    <s v="Fruits and Vegetables"/>
    <n v="123.0414"/>
    <s v="OUT010"/>
    <n v="1998"/>
    <m/>
    <x v="1"/>
    <x v="2"/>
    <n v="121.84139999999999"/>
    <n v="2059.4386000000004"/>
    <x v="612"/>
  </r>
  <r>
    <s v="FDG09"/>
    <n v="20.6"/>
    <s v="Regular"/>
    <n v="4.792722E-2"/>
    <s v="Fruits and Vegetables"/>
    <n v="185.9556"/>
    <s v="OUT035"/>
    <n v="2004"/>
    <s v="Small"/>
    <x v="2"/>
    <x v="0"/>
    <n v="4318.3788000000004"/>
    <n v="-2137.0988000000002"/>
    <x v="613"/>
  </r>
  <r>
    <s v="FDE39"/>
    <n v="7.89"/>
    <s v="Low Fat"/>
    <n v="3.6207785999999999E-2"/>
    <s v="Dairy"/>
    <n v="121.0782"/>
    <s v="OUT045"/>
    <n v="2002"/>
    <m/>
    <x v="2"/>
    <x v="0"/>
    <n v="3456.1678000000002"/>
    <n v="-1274.8878"/>
    <x v="614"/>
  </r>
  <r>
    <s v="FDU56"/>
    <n v="16.850000000000001"/>
    <s v="Low Fat"/>
    <n v="4.4377095999999998E-2"/>
    <s v="Fruits and Vegetables"/>
    <n v="185.82660000000001"/>
    <s v="OUT013"/>
    <n v="1987"/>
    <s v="High"/>
    <x v="1"/>
    <x v="0"/>
    <n v="1659.8394000000001"/>
    <n v="521.44060000000013"/>
    <x v="615"/>
  </r>
  <r>
    <s v="NCH55"/>
    <n v="16.350000000000001"/>
    <s v="Low Fat"/>
    <n v="3.4742632000000002E-2"/>
    <s v="Household"/>
    <n v="127.402"/>
    <s v="OUT045"/>
    <n v="2002"/>
    <m/>
    <x v="2"/>
    <x v="0"/>
    <n v="759.01199999999994"/>
    <n v="1422.2680000000003"/>
    <x v="244"/>
  </r>
  <r>
    <s v="FDX33"/>
    <m/>
    <s v="Regular"/>
    <n v="0.116915909"/>
    <s v="Snack Foods"/>
    <n v="159.45779999999999"/>
    <s v="OUT027"/>
    <n v="1985"/>
    <s v="Medium"/>
    <x v="1"/>
    <x v="3"/>
    <n v="4974.1917999999996"/>
    <n v="-2792.9117999999994"/>
    <x v="616"/>
  </r>
  <r>
    <s v="FDR24"/>
    <n v="17.350000000000001"/>
    <s v="Regular"/>
    <n v="6.2979147999999999E-2"/>
    <s v="Baking Goods"/>
    <n v="87.983000000000004"/>
    <s v="OUT045"/>
    <n v="2002"/>
    <m/>
    <x v="2"/>
    <x v="0"/>
    <n v="1707.777"/>
    <n v="473.50300000000016"/>
    <x v="617"/>
  </r>
  <r>
    <s v="FDC33"/>
    <m/>
    <s v="Regular"/>
    <n v="6.8604502999999997E-2"/>
    <s v="Fruits and Vegetables"/>
    <n v="197.3768"/>
    <s v="OUT027"/>
    <n v="1985"/>
    <s v="Medium"/>
    <x v="1"/>
    <x v="3"/>
    <n v="7488.9183999999996"/>
    <n v="-5307.6383999999998"/>
    <x v="618"/>
  </r>
  <r>
    <s v="NCV54"/>
    <m/>
    <s v="Low Fat"/>
    <n v="3.2948610000000003E-2"/>
    <s v="Household"/>
    <n v="116.8124"/>
    <s v="OUT027"/>
    <n v="1985"/>
    <s v="Medium"/>
    <x v="1"/>
    <x v="3"/>
    <n v="2488.7604000000001"/>
    <n v="-307.48039999999992"/>
    <x v="619"/>
  </r>
  <r>
    <s v="NCQ02"/>
    <n v="12.6"/>
    <s v="Low Fat"/>
    <n v="7.4502580000000004E-3"/>
    <s v="Household"/>
    <n v="186.75559999999999"/>
    <s v="OUT013"/>
    <n v="1987"/>
    <s v="High"/>
    <x v="1"/>
    <x v="0"/>
    <n v="2816.3339999999998"/>
    <n v="-635.05399999999963"/>
    <x v="620"/>
  </r>
  <r>
    <s v="NCU17"/>
    <n v="5.32"/>
    <s v="Low Fat"/>
    <n v="9.3027717999999995E-2"/>
    <s v="Health and Hygiene"/>
    <n v="101.4674"/>
    <s v="OUT049"/>
    <n v="1999"/>
    <s v="Medium"/>
    <x v="0"/>
    <x v="0"/>
    <n v="2954.1545999999998"/>
    <n v="-772.87459999999965"/>
    <x v="371"/>
  </r>
  <r>
    <s v="NCZ06"/>
    <m/>
    <s v="Low Fat"/>
    <n v="0.164864915"/>
    <s v="Household"/>
    <n v="255.2698"/>
    <s v="OUT019"/>
    <n v="1985"/>
    <s v="Small"/>
    <x v="0"/>
    <x v="2"/>
    <n v="761.00940000000003"/>
    <n v="1420.2706000000003"/>
    <x v="621"/>
  </r>
  <r>
    <s v="FDV37"/>
    <n v="13"/>
    <s v="Regular"/>
    <n v="8.3498083000000001E-2"/>
    <s v="Canned"/>
    <n v="199.4426"/>
    <s v="OUT035"/>
    <n v="2004"/>
    <s v="Small"/>
    <x v="2"/>
    <x v="0"/>
    <n v="593.2278"/>
    <n v="1588.0522000000001"/>
    <x v="622"/>
  </r>
  <r>
    <s v="DRH25"/>
    <m/>
    <s v="Low Fat"/>
    <n v="1.4522363E-2"/>
    <s v="Soft Drinks"/>
    <n v="50.232399999999998"/>
    <s v="OUT027"/>
    <n v="1985"/>
    <s v="Medium"/>
    <x v="1"/>
    <x v="3"/>
    <n v="1298.31"/>
    <n v="882.97000000000025"/>
    <x v="461"/>
  </r>
  <r>
    <s v="NCI43"/>
    <n v="19.850000000000001"/>
    <s v="Low Fat"/>
    <n v="2.5963795000000001E-2"/>
    <s v="Household"/>
    <n v="46.337600000000002"/>
    <s v="OUT035"/>
    <n v="2004"/>
    <s v="Small"/>
    <x v="2"/>
    <x v="0"/>
    <n v="1150.5024000000001"/>
    <n v="1030.7776000000001"/>
    <x v="623"/>
  </r>
  <r>
    <s v="NCQ53"/>
    <n v="17.600000000000001"/>
    <s v="Low Fat"/>
    <n v="1.9012261999999999E-2"/>
    <s v="Health and Hygiene"/>
    <n v="237.15899999999999"/>
    <s v="OUT017"/>
    <n v="2007"/>
    <m/>
    <x v="2"/>
    <x v="0"/>
    <n v="3072.6669999999999"/>
    <n v="-891.38699999999972"/>
    <x v="624"/>
  </r>
  <r>
    <s v="NCT18"/>
    <n v="14.6"/>
    <s v="Low Fat"/>
    <n v="5.9393919000000003E-2"/>
    <s v="Household"/>
    <n v="181.79759999999999"/>
    <s v="OUT035"/>
    <n v="2004"/>
    <s v="Small"/>
    <x v="2"/>
    <x v="0"/>
    <n v="3259.7568000000001"/>
    <n v="-1078.4767999999999"/>
    <x v="369"/>
  </r>
  <r>
    <s v="FDF14"/>
    <n v="7.55"/>
    <s v="Low Fat"/>
    <n v="2.7212058000000001E-2"/>
    <s v="Canned"/>
    <n v="152.73400000000001"/>
    <s v="OUT049"/>
    <n v="1999"/>
    <s v="Medium"/>
    <x v="0"/>
    <x v="0"/>
    <n v="2756.4119999999998"/>
    <n v="-575.13199999999961"/>
    <x v="341"/>
  </r>
  <r>
    <s v="FDM14"/>
    <n v="13.8"/>
    <s v="Low Fat"/>
    <n v="1.3263967999999999E-2"/>
    <s v="Canned"/>
    <n v="106.9254"/>
    <s v="OUT046"/>
    <n v="1997"/>
    <s v="Small"/>
    <x v="0"/>
    <x v="0"/>
    <n v="2930.1858000000002"/>
    <n v="-748.9058"/>
    <x v="625"/>
  </r>
  <r>
    <s v="FDX57"/>
    <n v="17.25"/>
    <s v="Regular"/>
    <n v="7.9113947000000004E-2"/>
    <s v="Snack Foods"/>
    <n v="99.206800000000001"/>
    <s v="OUT010"/>
    <n v="1998"/>
    <m/>
    <x v="1"/>
    <x v="2"/>
    <n v="97.206800000000001"/>
    <n v="2084.0732000000003"/>
    <x v="626"/>
  </r>
  <r>
    <s v="NCV05"/>
    <n v="10.1"/>
    <s v="Low Fat"/>
    <n v="3.0208510000000001E-2"/>
    <s v="Health and Hygiene"/>
    <n v="153.16560000000001"/>
    <s v="OUT046"/>
    <n v="1997"/>
    <s v="Small"/>
    <x v="0"/>
    <x v="0"/>
    <n v="1544.6559999999999"/>
    <n v="636.62400000000025"/>
    <x v="627"/>
  </r>
  <r>
    <s v="FDX39"/>
    <n v="14.3"/>
    <s v="Regular"/>
    <n v="4.9634816999999998E-2"/>
    <s v="Meat"/>
    <n v="212.55860000000001"/>
    <s v="OUT013"/>
    <n v="1987"/>
    <s v="High"/>
    <x v="1"/>
    <x v="0"/>
    <n v="3165.8789999999999"/>
    <n v="-984.59899999999971"/>
    <x v="628"/>
  </r>
  <r>
    <s v="FDA23"/>
    <n v="9.8000000000000007"/>
    <s v="Low Fat"/>
    <n v="4.7187038000000001E-2"/>
    <s v="Baking Goods"/>
    <n v="100.6016"/>
    <s v="OUT046"/>
    <n v="1997"/>
    <s v="Small"/>
    <x v="0"/>
    <x v="0"/>
    <n v="1619.2256"/>
    <n v="562.05440000000021"/>
    <x v="629"/>
  </r>
  <r>
    <s v="NCV06"/>
    <n v="11.3"/>
    <s v="Low Fat"/>
    <n v="6.6681332999999995E-2"/>
    <s v="Household"/>
    <n v="194.4478"/>
    <s v="OUT046"/>
    <n v="1997"/>
    <s v="Small"/>
    <x v="0"/>
    <x v="0"/>
    <n v="387.49560000000002"/>
    <n v="1793.7844000000002"/>
    <x v="311"/>
  </r>
  <r>
    <s v="NCE31"/>
    <n v="7.67"/>
    <s v="Low Fat"/>
    <n v="0.18521844600000001"/>
    <s v="Household"/>
    <n v="36.321599999999997"/>
    <s v="OUT045"/>
    <n v="2002"/>
    <m/>
    <x v="2"/>
    <x v="0"/>
    <n v="415.45920000000001"/>
    <n v="1765.8208000000002"/>
    <x v="630"/>
  </r>
  <r>
    <s v="DRI39"/>
    <n v="13.8"/>
    <s v="Low Fat"/>
    <n v="0.162462044"/>
    <s v="Dairy"/>
    <n v="55.893000000000001"/>
    <s v="OUT010"/>
    <n v="1998"/>
    <m/>
    <x v="1"/>
    <x v="2"/>
    <n v="226.37200000000001"/>
    <n v="1954.9080000000001"/>
    <x v="631"/>
  </r>
  <r>
    <s v="FDH21"/>
    <n v="10.395"/>
    <s v="Low Fat"/>
    <n v="3.1273558999999999E-2"/>
    <s v="Seafood"/>
    <n v="160.06039999999999"/>
    <s v="OUT049"/>
    <n v="1999"/>
    <s v="Medium"/>
    <x v="0"/>
    <x v="0"/>
    <n v="1267.6831999999999"/>
    <n v="913.59680000000026"/>
    <x v="632"/>
  </r>
  <r>
    <s v="FDR26"/>
    <n v="20.7"/>
    <s v="Low Fat"/>
    <n v="4.2836777999999999E-2"/>
    <s v="Dairy"/>
    <n v="175.80279999999999"/>
    <s v="OUT046"/>
    <n v="1997"/>
    <s v="Small"/>
    <x v="0"/>
    <x v="0"/>
    <n v="1593.9251999999999"/>
    <n v="587.3548000000003"/>
    <x v="633"/>
  </r>
  <r>
    <s v="FDA14"/>
    <m/>
    <s v="Low Fat"/>
    <n v="0.11412741799999999"/>
    <s v="Dairy"/>
    <n v="147.17599999999999"/>
    <s v="OUT019"/>
    <n v="1985"/>
    <s v="Small"/>
    <x v="0"/>
    <x v="2"/>
    <n v="585.904"/>
    <n v="1595.3760000000002"/>
    <x v="634"/>
  </r>
  <r>
    <s v="FDG21"/>
    <n v="17.350000000000001"/>
    <s v="Regular"/>
    <n v="0.14689586600000001"/>
    <s v="Seafood"/>
    <n v="149.60499999999999"/>
    <s v="OUT018"/>
    <n v="2009"/>
    <s v="Medium"/>
    <x v="1"/>
    <x v="1"/>
    <n v="3745.125"/>
    <n v="-1563.8449999999998"/>
    <x v="635"/>
  </r>
  <r>
    <s v="NCQ38"/>
    <n v="16.350000000000001"/>
    <s v="Low Fat"/>
    <n v="1.3420879E-2"/>
    <s v="Others"/>
    <n v="104.828"/>
    <s v="OUT018"/>
    <n v="2009"/>
    <s v="Medium"/>
    <x v="1"/>
    <x v="1"/>
    <n v="1810.9760000000001"/>
    <n v="370.30400000000009"/>
    <x v="636"/>
  </r>
  <r>
    <s v="FDN20"/>
    <n v="19.350000000000001"/>
    <s v="Low Fat"/>
    <n v="2.6181893000000001E-2"/>
    <s v="Fruits and Vegetables"/>
    <n v="167.04740000000001"/>
    <s v="OUT046"/>
    <n v="1997"/>
    <s v="Small"/>
    <x v="0"/>
    <x v="0"/>
    <n v="2358.2636000000002"/>
    <n v="-176.98360000000002"/>
    <x v="637"/>
  </r>
  <r>
    <s v="NCN29"/>
    <n v="15.2"/>
    <s v="Low Fat"/>
    <n v="1.2184999E-2"/>
    <s v="Health and Hygiene"/>
    <n v="50.303400000000003"/>
    <s v="OUT017"/>
    <n v="2007"/>
    <m/>
    <x v="2"/>
    <x v="0"/>
    <n v="145.81020000000001"/>
    <n v="2035.4698000000003"/>
    <x v="638"/>
  </r>
  <r>
    <s v="FDI28"/>
    <n v="14.3"/>
    <s v="Low Fat"/>
    <n v="2.6428923999999999E-2"/>
    <s v="Frozen Foods"/>
    <n v="78.230199999999996"/>
    <s v="OUT018"/>
    <n v="2009"/>
    <s v="Medium"/>
    <x v="1"/>
    <x v="1"/>
    <n v="554.6114"/>
    <n v="1626.6686000000002"/>
    <x v="639"/>
  </r>
  <r>
    <s v="FDA03"/>
    <m/>
    <s v="Regular"/>
    <n v="4.5243613000000002E-2"/>
    <s v="Dairy"/>
    <n v="146.81020000000001"/>
    <s v="OUT027"/>
    <n v="1985"/>
    <s v="Medium"/>
    <x v="1"/>
    <x v="3"/>
    <n v="3499.4448000000002"/>
    <n v="-1318.1648"/>
    <x v="640"/>
  </r>
  <r>
    <s v="FDZ28"/>
    <n v="20"/>
    <s v="Regular"/>
    <n v="0"/>
    <s v="Frozen Foods"/>
    <n v="127.3678"/>
    <s v="OUT046"/>
    <n v="1997"/>
    <s v="Small"/>
    <x v="0"/>
    <x v="0"/>
    <n v="1780.3492000000001"/>
    <n v="400.93080000000009"/>
    <x v="641"/>
  </r>
  <r>
    <s v="FDO52"/>
    <m/>
    <s v="Regular"/>
    <n v="7.6790921999999998E-2"/>
    <s v="Frozen Foods"/>
    <n v="172.11060000000001"/>
    <s v="OUT027"/>
    <n v="1985"/>
    <s v="Medium"/>
    <x v="1"/>
    <x v="3"/>
    <n v="2566.6590000000001"/>
    <n v="-385.37899999999991"/>
    <x v="642"/>
  </r>
  <r>
    <s v="FDU10"/>
    <n v="10.1"/>
    <s v="Regular"/>
    <n v="4.5950474999999998E-2"/>
    <s v="Snack Foods"/>
    <n v="38.284799999999997"/>
    <s v="OUT017"/>
    <n v="2007"/>
    <m/>
    <x v="2"/>
    <x v="0"/>
    <n v="1230.3984"/>
    <n v="950.88160000000016"/>
    <x v="349"/>
  </r>
  <r>
    <s v="FDP13"/>
    <m/>
    <s v="Regular"/>
    <n v="0.133673087"/>
    <s v="Canned"/>
    <n v="41.548000000000002"/>
    <s v="OUT027"/>
    <n v="1985"/>
    <s v="Medium"/>
    <x v="1"/>
    <x v="3"/>
    <n v="918.80399999999997"/>
    <n v="1262.4760000000001"/>
    <x v="643"/>
  </r>
  <r>
    <s v="FDV02"/>
    <m/>
    <s v="Low Fat"/>
    <n v="6.0252433000000001E-2"/>
    <s v="Dairy"/>
    <n v="170.7106"/>
    <s v="OUT027"/>
    <n v="1985"/>
    <s v="Medium"/>
    <x v="1"/>
    <x v="3"/>
    <n v="3079.9908"/>
    <n v="-898.71079999999984"/>
    <x v="644"/>
  </r>
  <r>
    <s v="FDS28"/>
    <n v="8.18"/>
    <s v="reg"/>
    <n v="8.2529703999999995E-2"/>
    <s v="Frozen Foods"/>
    <n v="56.958799999999997"/>
    <s v="OUT049"/>
    <n v="1999"/>
    <s v="Medium"/>
    <x v="0"/>
    <x v="0"/>
    <n v="744.36440000000005"/>
    <n v="1436.9156000000003"/>
    <x v="645"/>
  </r>
  <r>
    <s v="FDW49"/>
    <n v="19.5"/>
    <s v="Low Fat"/>
    <n v="8.2552213999999999E-2"/>
    <s v="Canned"/>
    <n v="179.80019999999999"/>
    <s v="OUT046"/>
    <n v="1997"/>
    <s v="Small"/>
    <x v="0"/>
    <x v="0"/>
    <n v="716.4008"/>
    <n v="1464.8792000000003"/>
    <x v="646"/>
  </r>
  <r>
    <s v="FDP33"/>
    <n v="18.7"/>
    <s v="Low Fat"/>
    <n v="8.9272252999999996E-2"/>
    <s v="Snack Foods"/>
    <n v="254.7672"/>
    <s v="OUT046"/>
    <n v="1997"/>
    <s v="Small"/>
    <x v="0"/>
    <x v="0"/>
    <n v="5113.3440000000001"/>
    <n v="-2932.0639999999999"/>
    <x v="647"/>
  </r>
  <r>
    <s v="FDJ03"/>
    <n v="12.35"/>
    <s v="Regular"/>
    <n v="7.2541730999999998E-2"/>
    <s v="Dairy"/>
    <n v="48.569200000000002"/>
    <s v="OUT045"/>
    <n v="2002"/>
    <m/>
    <x v="2"/>
    <x v="0"/>
    <n v="886.84559999999999"/>
    <n v="1294.4344000000001"/>
    <x v="303"/>
  </r>
  <r>
    <s v="FDQ51"/>
    <n v="16"/>
    <s v="Regular"/>
    <n v="1.7536671E-2"/>
    <s v="Meat"/>
    <n v="45.571800000000003"/>
    <s v="OUT013"/>
    <n v="1987"/>
    <s v="High"/>
    <x v="1"/>
    <x v="0"/>
    <n v="1039.9795999999999"/>
    <n v="1141.3004000000003"/>
    <x v="295"/>
  </r>
  <r>
    <s v="DRK23"/>
    <n v="8.3949999999999996"/>
    <s v="Low Fat"/>
    <n v="7.2088552E-2"/>
    <s v="Hard Drinks"/>
    <n v="253.70400000000001"/>
    <s v="OUT049"/>
    <n v="1999"/>
    <s v="Medium"/>
    <x v="0"/>
    <x v="0"/>
    <n v="4554.0720000000001"/>
    <n v="-2372.7919999999999"/>
    <x v="648"/>
  </r>
  <r>
    <s v="FDU11"/>
    <n v="4.7850000000000001"/>
    <s v="Low Fat"/>
    <n v="9.2781434999999995E-2"/>
    <s v="Breads"/>
    <n v="119.7098"/>
    <s v="OUT045"/>
    <n v="2002"/>
    <m/>
    <x v="2"/>
    <x v="0"/>
    <n v="1807.6469999999999"/>
    <n v="373.63300000000027"/>
    <x v="649"/>
  </r>
  <r>
    <s v="NCK06"/>
    <n v="5.03"/>
    <s v="Low Fat"/>
    <n v="8.6448940000000002E-3"/>
    <s v="Household"/>
    <n v="122.6756"/>
    <s v="OUT035"/>
    <n v="2004"/>
    <s v="Small"/>
    <x v="2"/>
    <x v="0"/>
    <n v="2665.8631999999998"/>
    <n v="-484.58319999999958"/>
    <x v="650"/>
  </r>
  <r>
    <s v="FDY09"/>
    <n v="15.6"/>
    <s v="Low Fat"/>
    <n v="2.5342692E-2"/>
    <s v="Snack Foods"/>
    <n v="174.30539999999999"/>
    <s v="OUT017"/>
    <n v="2007"/>
    <m/>
    <x v="2"/>
    <x v="0"/>
    <n v="1751.0540000000001"/>
    <n v="430.22600000000011"/>
    <x v="651"/>
  </r>
  <r>
    <s v="NCY18"/>
    <n v="7.2850000000000001"/>
    <s v="Low Fat"/>
    <n v="3.1145743E-2"/>
    <s v="Household"/>
    <n v="173.6054"/>
    <s v="OUT035"/>
    <n v="2004"/>
    <s v="Small"/>
    <x v="2"/>
    <x v="0"/>
    <n v="2626.5810000000001"/>
    <n v="-445.30099999999993"/>
    <x v="652"/>
  </r>
  <r>
    <s v="FDA10"/>
    <n v="20.350000000000001"/>
    <s v="Low Fat"/>
    <n v="0"/>
    <s v="Snack Foods"/>
    <n v="120.9072"/>
    <s v="OUT049"/>
    <n v="1999"/>
    <s v="Medium"/>
    <x v="0"/>
    <x v="0"/>
    <n v="1470.0863999999999"/>
    <n v="711.19360000000029"/>
    <x v="653"/>
  </r>
  <r>
    <s v="FDO34"/>
    <n v="17.7"/>
    <s v="Low Fat"/>
    <n v="3.0108283E-2"/>
    <s v="Snack Foods"/>
    <n v="165.98159999999999"/>
    <s v="OUT017"/>
    <n v="2007"/>
    <m/>
    <x v="2"/>
    <x v="0"/>
    <n v="4362.3216000000002"/>
    <n v="-2181.0416"/>
    <x v="654"/>
  </r>
  <r>
    <s v="FDE38"/>
    <m/>
    <s v="Low Fat"/>
    <n v="4.4391148999999998E-2"/>
    <s v="Canned"/>
    <n v="164.38419999999999"/>
    <s v="OUT027"/>
    <n v="1985"/>
    <s v="Medium"/>
    <x v="1"/>
    <x v="3"/>
    <n v="4476.1733999999997"/>
    <n v="-2294.8933999999995"/>
    <x v="655"/>
  </r>
  <r>
    <s v="FDF40"/>
    <n v="20.25"/>
    <s v="Regular"/>
    <n v="2.2639471000000001E-2"/>
    <s v="Dairy"/>
    <n v="248.4092"/>
    <s v="OUT017"/>
    <n v="2007"/>
    <m/>
    <x v="2"/>
    <x v="0"/>
    <n v="2241.0828000000001"/>
    <n v="-59.802799999999934"/>
    <x v="656"/>
  </r>
  <r>
    <s v="FDY02"/>
    <n v="8.9450000000000003"/>
    <s v="Regular"/>
    <n v="0"/>
    <s v="Dairy"/>
    <n v="264.791"/>
    <s v="OUT017"/>
    <n v="2007"/>
    <m/>
    <x v="2"/>
    <x v="0"/>
    <n v="4733.8379999999997"/>
    <n v="-2552.5579999999995"/>
    <x v="657"/>
  </r>
  <r>
    <s v="FDS03"/>
    <m/>
    <s v="Low Fat"/>
    <n v="0.13941941699999999"/>
    <s v="Meat"/>
    <n v="66.082599999999999"/>
    <s v="OUT019"/>
    <n v="1985"/>
    <s v="Small"/>
    <x v="0"/>
    <x v="2"/>
    <n v="258.3304"/>
    <n v="1922.9496000000001"/>
    <x v="658"/>
  </r>
  <r>
    <s v="FDB59"/>
    <n v="18.25"/>
    <s v="Low Fat"/>
    <n v="1.5278899E-2"/>
    <s v="Snack Foods"/>
    <n v="199.00839999999999"/>
    <s v="OUT046"/>
    <n v="1997"/>
    <s v="Small"/>
    <x v="0"/>
    <x v="0"/>
    <n v="3174.5344"/>
    <n v="-993.25439999999981"/>
    <x v="659"/>
  </r>
  <r>
    <s v="NCQ42"/>
    <n v="20.350000000000001"/>
    <s v="Low Fat"/>
    <n v="3.9329256999999999E-2"/>
    <s v="Household"/>
    <n v="127.6678"/>
    <s v="OUT049"/>
    <n v="1999"/>
    <s v="Medium"/>
    <x v="0"/>
    <x v="0"/>
    <n v="2924.8593999999998"/>
    <n v="-743.57939999999962"/>
    <x v="660"/>
  </r>
  <r>
    <s v="FDO15"/>
    <n v="16.75"/>
    <s v="Regular"/>
    <n v="8.5798630000000001E-3"/>
    <s v="Meat"/>
    <n v="72.303799999999995"/>
    <s v="OUT049"/>
    <n v="1999"/>
    <s v="Medium"/>
    <x v="0"/>
    <x v="0"/>
    <n v="960.74940000000004"/>
    <n v="1220.5306"/>
    <x v="661"/>
  </r>
  <r>
    <s v="DRN47"/>
    <n v="12.1"/>
    <s v="Low Fat"/>
    <n v="2.8164527000000002E-2"/>
    <s v="Hard Drinks"/>
    <n v="178.166"/>
    <s v="OUT010"/>
    <n v="1998"/>
    <m/>
    <x v="1"/>
    <x v="2"/>
    <n v="539.298"/>
    <n v="1641.9820000000002"/>
    <x v="325"/>
  </r>
  <r>
    <s v="FDA03"/>
    <n v="18.5"/>
    <s v="Regular"/>
    <n v="0"/>
    <s v="Dairy"/>
    <n v="144.21019999999999"/>
    <s v="OUT035"/>
    <n v="2004"/>
    <s v="Small"/>
    <x v="2"/>
    <x v="0"/>
    <n v="2041.3427999999999"/>
    <n v="139.9372000000003"/>
    <x v="662"/>
  </r>
  <r>
    <s v="FDA01"/>
    <n v="15"/>
    <s v="Regular"/>
    <n v="5.4367971000000001E-2"/>
    <s v="Canned"/>
    <n v="58.590400000000002"/>
    <s v="OUT035"/>
    <n v="2004"/>
    <s v="Small"/>
    <x v="2"/>
    <x v="0"/>
    <n v="996.03679999999997"/>
    <n v="1185.2432000000003"/>
    <x v="663"/>
  </r>
  <r>
    <s v="FDB38"/>
    <n v="19.5"/>
    <s v="Regular"/>
    <n v="2.7346700000000002E-2"/>
    <s v="Canned"/>
    <n v="158.99199999999999"/>
    <s v="OUT046"/>
    <n v="1997"/>
    <s v="Small"/>
    <x v="0"/>
    <x v="0"/>
    <n v="1757.712"/>
    <n v="423.56800000000021"/>
    <x v="506"/>
  </r>
  <r>
    <s v="FDT59"/>
    <n v="13.65"/>
    <s v="Low Fat"/>
    <n v="1.6001433999999998E-2"/>
    <s v="Breads"/>
    <n v="230.66679999999999"/>
    <s v="OUT017"/>
    <n v="2007"/>
    <m/>
    <x v="2"/>
    <x v="0"/>
    <n v="1842.9344000000001"/>
    <n v="338.3456000000001"/>
    <x v="664"/>
  </r>
  <r>
    <s v="FDG08"/>
    <n v="13.15"/>
    <s v="Regular"/>
    <n v="0.165328057"/>
    <s v="Fruits and Vegetables"/>
    <n v="170.6764"/>
    <s v="OUT035"/>
    <n v="2004"/>
    <s v="Small"/>
    <x v="2"/>
    <x v="0"/>
    <n v="3435.5279999999998"/>
    <n v="-1254.2479999999996"/>
    <x v="40"/>
  </r>
  <r>
    <s v="FDV56"/>
    <m/>
    <s v="Regular"/>
    <n v="1.3529884000000001E-2"/>
    <s v="Fruits and Vegetables"/>
    <n v="106.25960000000001"/>
    <s v="OUT027"/>
    <n v="1985"/>
    <s v="Medium"/>
    <x v="1"/>
    <x v="3"/>
    <n v="1402.1748"/>
    <n v="779.1052000000002"/>
    <x v="138"/>
  </r>
  <r>
    <s v="FDY26"/>
    <n v="20.6"/>
    <s v="reg"/>
    <n v="3.0510526E-2"/>
    <s v="Dairy"/>
    <n v="211.42439999999999"/>
    <s v="OUT046"/>
    <n v="1997"/>
    <s v="Small"/>
    <x v="0"/>
    <x v="0"/>
    <n v="7833.8028000000004"/>
    <n v="-5652.5228000000006"/>
    <x v="665"/>
  </r>
  <r>
    <s v="DRE13"/>
    <n v="6.28"/>
    <s v="Low Fat"/>
    <n v="2.7699863000000002E-2"/>
    <s v="Soft Drinks"/>
    <n v="87.919799999999995"/>
    <s v="OUT035"/>
    <n v="2004"/>
    <s v="Small"/>
    <x v="2"/>
    <x v="0"/>
    <n v="1221.0771999999999"/>
    <n v="960.20280000000025"/>
    <x v="666"/>
  </r>
  <r>
    <s v="FDE51"/>
    <n v="5.9249999999999998"/>
    <s v="Regular"/>
    <n v="9.6467330000000004E-2"/>
    <s v="Dairy"/>
    <n v="42.808599999999998"/>
    <s v="OUT046"/>
    <n v="1997"/>
    <s v="Small"/>
    <x v="0"/>
    <x v="0"/>
    <n v="669.12900000000002"/>
    <n v="1512.1510000000003"/>
    <x v="667"/>
  </r>
  <r>
    <s v="FDL40"/>
    <n v="17.7"/>
    <s v="Low Fat"/>
    <n v="1.1636708000000001E-2"/>
    <s v="Frozen Foods"/>
    <n v="94.540999999999997"/>
    <s v="OUT045"/>
    <n v="2002"/>
    <m/>
    <x v="2"/>
    <x v="0"/>
    <n v="1061.951"/>
    <n v="1119.3290000000002"/>
    <x v="668"/>
  </r>
  <r>
    <s v="FDD50"/>
    <n v="18.850000000000001"/>
    <s v="Low Fat"/>
    <n v="0.14164221900000001"/>
    <s v="Canned"/>
    <n v="168.11320000000001"/>
    <s v="OUT046"/>
    <n v="1997"/>
    <s v="Small"/>
    <x v="0"/>
    <x v="0"/>
    <n v="2874.9243999999999"/>
    <n v="-693.64439999999968"/>
    <x v="669"/>
  </r>
  <r>
    <s v="FDC04"/>
    <m/>
    <s v="Low Fat"/>
    <n v="4.4767801000000003E-2"/>
    <s v="Dairy"/>
    <n v="241.8854"/>
    <s v="OUT027"/>
    <n v="1985"/>
    <s v="Medium"/>
    <x v="1"/>
    <x v="3"/>
    <n v="4592.0226000000002"/>
    <n v="-2410.7426"/>
    <x v="670"/>
  </r>
  <r>
    <s v="FDN15"/>
    <n v="17.5"/>
    <s v="Low Fat"/>
    <n v="2.8009381999999999E-2"/>
    <s v="Meat"/>
    <n v="141.71799999999999"/>
    <s v="OUT010"/>
    <n v="1998"/>
    <m/>
    <x v="1"/>
    <x v="2"/>
    <n v="419.45400000000001"/>
    <n v="1761.8260000000002"/>
    <x v="671"/>
  </r>
  <r>
    <s v="FDC46"/>
    <n v="17.7"/>
    <s v="Low Fat"/>
    <n v="0.11644549999999999"/>
    <s v="Snack Foods"/>
    <n v="182.82660000000001"/>
    <s v="OUT013"/>
    <n v="1987"/>
    <s v="High"/>
    <x v="1"/>
    <x v="0"/>
    <n v="5163.9448000000002"/>
    <n v="-2982.6648"/>
    <x v="672"/>
  </r>
  <r>
    <s v="FDV56"/>
    <n v="16.100000000000001"/>
    <s v="Regular"/>
    <n v="1.3584407999999999E-2"/>
    <s v="Fruits and Vegetables"/>
    <n v="107.75960000000001"/>
    <s v="OUT013"/>
    <n v="1987"/>
    <s v="High"/>
    <x v="1"/>
    <x v="0"/>
    <n v="323.5788"/>
    <n v="1857.7012000000002"/>
    <x v="484"/>
  </r>
  <r>
    <s v="FDK43"/>
    <n v="9.8000000000000007"/>
    <s v="Low Fat"/>
    <n v="2.6950103999999999E-2"/>
    <s v="Meat"/>
    <n v="128.40199999999999"/>
    <s v="OUT018"/>
    <n v="2009"/>
    <s v="Medium"/>
    <x v="1"/>
    <x v="1"/>
    <n v="1265.02"/>
    <n v="916.26000000000022"/>
    <x v="673"/>
  </r>
  <r>
    <s v="NCR29"/>
    <n v="7.5650000000000004"/>
    <s v="Low Fat"/>
    <n v="5.4751688999999999E-2"/>
    <s v="Health and Hygiene"/>
    <n v="54.792999999999999"/>
    <s v="OUT045"/>
    <n v="2002"/>
    <m/>
    <x v="2"/>
    <x v="0"/>
    <n v="622.52300000000002"/>
    <n v="1558.7570000000001"/>
    <x v="92"/>
  </r>
  <r>
    <s v="FDY03"/>
    <n v="17.600000000000001"/>
    <s v="Regular"/>
    <n v="7.6121831000000001E-2"/>
    <s v="Meat"/>
    <n v="111.72020000000001"/>
    <s v="OUT046"/>
    <n v="1997"/>
    <s v="Small"/>
    <x v="0"/>
    <x v="0"/>
    <n v="1125.202"/>
    <n v="1056.0780000000002"/>
    <x v="674"/>
  </r>
  <r>
    <s v="FDU44"/>
    <n v="12.15"/>
    <s v="Regular"/>
    <n v="5.8516562000000001E-2"/>
    <s v="Fruits and Vegetables"/>
    <n v="164.15520000000001"/>
    <s v="OUT049"/>
    <n v="1999"/>
    <s v="Medium"/>
    <x v="0"/>
    <x v="0"/>
    <n v="5198.5663999999997"/>
    <n v="-3017.2863999999995"/>
    <x v="675"/>
  </r>
  <r>
    <s v="FDZ04"/>
    <n v="9.31"/>
    <s v="Low Fat"/>
    <n v="3.7923509000000001E-2"/>
    <s v="Frozen Foods"/>
    <n v="61.651000000000003"/>
    <s v="OUT013"/>
    <n v="1987"/>
    <s v="High"/>
    <x v="1"/>
    <x v="0"/>
    <n v="379.50599999999997"/>
    <n v="1801.7740000000003"/>
    <x v="676"/>
  </r>
  <r>
    <s v="FDU16"/>
    <n v="19.25"/>
    <s v="Regular"/>
    <n v="5.8365706000000003E-2"/>
    <s v="Frozen Foods"/>
    <n v="82.190799999999996"/>
    <s v="OUT049"/>
    <n v="1999"/>
    <s v="Medium"/>
    <x v="0"/>
    <x v="0"/>
    <n v="2432.8332"/>
    <n v="-251.55319999999983"/>
    <x v="677"/>
  </r>
  <r>
    <s v="FDV07"/>
    <n v="9.5"/>
    <s v="Low Fat"/>
    <n v="3.1346387000000003E-2"/>
    <s v="Fruits and Vegetables"/>
    <n v="110.72280000000001"/>
    <s v="OUT045"/>
    <n v="2002"/>
    <m/>
    <x v="2"/>
    <x v="0"/>
    <n v="1657.8420000000001"/>
    <n v="523.4380000000001"/>
    <x v="678"/>
  </r>
  <r>
    <s v="NCL19"/>
    <n v="15.35"/>
    <s v="Low Fat"/>
    <n v="1.5663185E-2"/>
    <s v="Others"/>
    <n v="143.947"/>
    <s v="OUT013"/>
    <n v="1987"/>
    <s v="High"/>
    <x v="1"/>
    <x v="0"/>
    <n v="3006.087"/>
    <n v="-824.80699999999979"/>
    <x v="679"/>
  </r>
  <r>
    <s v="FDW01"/>
    <m/>
    <s v="Low Fat"/>
    <n v="6.3750301999999995E-2"/>
    <s v="Canned"/>
    <n v="153.4682"/>
    <s v="OUT027"/>
    <n v="1985"/>
    <s v="Medium"/>
    <x v="1"/>
    <x v="3"/>
    <n v="2287.0230000000001"/>
    <n v="-105.74299999999994"/>
    <x v="680"/>
  </r>
  <r>
    <s v="FDC10"/>
    <m/>
    <s v="Regular"/>
    <n v="7.2524759999999994E-2"/>
    <s v="Snack Foods"/>
    <n v="120.3098"/>
    <s v="OUT027"/>
    <n v="1985"/>
    <s v="Medium"/>
    <x v="1"/>
    <x v="3"/>
    <n v="1687.1371999999999"/>
    <n v="494.14280000000031"/>
    <x v="681"/>
  </r>
  <r>
    <s v="DRC12"/>
    <n v="17.850000000000001"/>
    <s v="Low Fat"/>
    <n v="3.8040837000000001E-2"/>
    <s v="Soft Drinks"/>
    <n v="189.11879999999999"/>
    <s v="OUT017"/>
    <n v="2007"/>
    <m/>
    <x v="2"/>
    <x v="0"/>
    <n v="3237.1196"/>
    <n v="-1055.8395999999998"/>
    <x v="682"/>
  </r>
  <r>
    <s v="DRK39"/>
    <n v="7.02"/>
    <s v="Low Fat"/>
    <n v="4.9823902000000003E-2"/>
    <s v="Dairy"/>
    <n v="82.224999999999994"/>
    <s v="OUT013"/>
    <n v="1987"/>
    <s v="High"/>
    <x v="1"/>
    <x v="0"/>
    <n v="2746.4250000000002"/>
    <n v="-565.14499999999998"/>
    <x v="683"/>
  </r>
  <r>
    <s v="FDG24"/>
    <m/>
    <s v="Low Fat"/>
    <n v="1.4560297E-2"/>
    <s v="Baking Goods"/>
    <n v="81.424999999999997"/>
    <s v="OUT027"/>
    <n v="1985"/>
    <s v="Medium"/>
    <x v="1"/>
    <x v="3"/>
    <n v="1331.6"/>
    <n v="849.68000000000029"/>
    <x v="156"/>
  </r>
  <r>
    <s v="FDO04"/>
    <m/>
    <s v="Low Fat"/>
    <n v="2.6408698000000001E-2"/>
    <s v="Frozen Foods"/>
    <n v="53.261400000000002"/>
    <s v="OUT027"/>
    <n v="1985"/>
    <s v="Medium"/>
    <x v="1"/>
    <x v="3"/>
    <n v="607.87540000000001"/>
    <n v="1573.4046000000003"/>
    <x v="684"/>
  </r>
  <r>
    <s v="DRB25"/>
    <n v="12.3"/>
    <s v="Low Fat"/>
    <n v="6.9446588000000004E-2"/>
    <s v="Soft Drinks"/>
    <n v="106.3938"/>
    <s v="OUT035"/>
    <n v="2004"/>
    <s v="Small"/>
    <x v="2"/>
    <x v="0"/>
    <n v="857.55039999999997"/>
    <n v="1323.7296000000001"/>
    <x v="685"/>
  </r>
  <r>
    <s v="FDK26"/>
    <n v="5.46"/>
    <s v="Regular"/>
    <n v="3.2171320000000003E-2"/>
    <s v="Canned"/>
    <n v="184.82400000000001"/>
    <s v="OUT035"/>
    <n v="2004"/>
    <s v="Small"/>
    <x v="2"/>
    <x v="0"/>
    <n v="4287.7520000000004"/>
    <n v="-2106.4720000000002"/>
    <x v="686"/>
  </r>
  <r>
    <s v="FDM52"/>
    <n v="15.1"/>
    <s v="Low Fat"/>
    <n v="2.6046138E-2"/>
    <s v="Frozen Foods"/>
    <n v="147.20760000000001"/>
    <s v="OUT045"/>
    <n v="2002"/>
    <m/>
    <x v="2"/>
    <x v="0"/>
    <n v="1773.6912"/>
    <n v="407.58880000000022"/>
    <x v="687"/>
  </r>
  <r>
    <s v="FDY07"/>
    <n v="11.8"/>
    <s v="Low Fat"/>
    <n v="0.121848436"/>
    <s v="Fruits and Vegetables"/>
    <n v="46.840200000000003"/>
    <s v="OUT045"/>
    <n v="2002"/>
    <m/>
    <x v="2"/>
    <x v="0"/>
    <n v="597.22260000000006"/>
    <n v="1584.0574000000001"/>
    <x v="688"/>
  </r>
  <r>
    <s v="NCO06"/>
    <n v="19.25"/>
    <s v="Low Fat"/>
    <n v="0.108470504"/>
    <s v="Household"/>
    <n v="33.455800000000004"/>
    <s v="OUT018"/>
    <n v="2009"/>
    <s v="Medium"/>
    <x v="1"/>
    <x v="1"/>
    <n v="441.42540000000002"/>
    <n v="1739.8546000000001"/>
    <x v="689"/>
  </r>
  <r>
    <s v="FDO10"/>
    <n v="13.65"/>
    <s v="Regular"/>
    <n v="0"/>
    <s v="Snack Foods"/>
    <n v="55.858800000000002"/>
    <s v="OUT045"/>
    <n v="2002"/>
    <m/>
    <x v="2"/>
    <x v="0"/>
    <n v="1431.47"/>
    <n v="749.81000000000017"/>
    <x v="690"/>
  </r>
  <r>
    <s v="FDK34"/>
    <n v="13.35"/>
    <s v="Low Fat"/>
    <n v="3.8494622999999999E-2"/>
    <s v="Snack Foods"/>
    <n v="240.25640000000001"/>
    <s v="OUT013"/>
    <n v="1987"/>
    <s v="High"/>
    <x v="1"/>
    <x v="0"/>
    <n v="2860.2768000000001"/>
    <n v="-678.99679999999989"/>
    <x v="691"/>
  </r>
  <r>
    <s v="FDS33"/>
    <m/>
    <s v="Regular"/>
    <n v="0.122830885"/>
    <s v="Snack Foods"/>
    <n v="86.951400000000007"/>
    <s v="OUT027"/>
    <n v="1985"/>
    <s v="Medium"/>
    <x v="1"/>
    <x v="3"/>
    <n v="3364.9531999999999"/>
    <n v="-1183.6731999999997"/>
    <x v="692"/>
  </r>
  <r>
    <s v="FDO45"/>
    <n v="13.15"/>
    <s v="Regular"/>
    <n v="3.8029746000000003E-2"/>
    <s v="Snack Foods"/>
    <n v="88.685599999999994"/>
    <s v="OUT045"/>
    <n v="2002"/>
    <m/>
    <x v="2"/>
    <x v="0"/>
    <n v="1757.712"/>
    <n v="423.56800000000021"/>
    <x v="506"/>
  </r>
  <r>
    <s v="FDF08"/>
    <n v="14.3"/>
    <s v="Regular"/>
    <n v="6.5207558999999998E-2"/>
    <s v="Fruits and Vegetables"/>
    <n v="89.885599999999997"/>
    <s v="OUT046"/>
    <n v="1997"/>
    <s v="Small"/>
    <x v="0"/>
    <x v="0"/>
    <n v="966.74159999999995"/>
    <n v="1214.5384000000004"/>
    <x v="693"/>
  </r>
  <r>
    <s v="FDH58"/>
    <n v="12.3"/>
    <s v="Low Fat"/>
    <n v="3.7014587000000002E-2"/>
    <s v="Snack Foods"/>
    <n v="115.18340000000001"/>
    <s v="OUT045"/>
    <n v="2002"/>
    <m/>
    <x v="2"/>
    <x v="0"/>
    <n v="1958.1178"/>
    <n v="223.16220000000021"/>
    <x v="694"/>
  </r>
  <r>
    <s v="FDS03"/>
    <n v="7.8250000000000002"/>
    <s v="Low Fat"/>
    <n v="0.133281968"/>
    <s v="Meat"/>
    <n v="63.282600000000002"/>
    <s v="OUT010"/>
    <n v="1998"/>
    <m/>
    <x v="1"/>
    <x v="2"/>
    <n v="129.1652"/>
    <n v="2052.1148000000003"/>
    <x v="695"/>
  </r>
  <r>
    <s v="DRF03"/>
    <n v="19.100000000000001"/>
    <s v="Low Fat"/>
    <n v="4.5299563000000001E-2"/>
    <s v="Dairy"/>
    <n v="38.813800000000001"/>
    <s v="OUT035"/>
    <n v="2004"/>
    <s v="Small"/>
    <x v="2"/>
    <x v="0"/>
    <n v="365.52420000000001"/>
    <n v="1815.7558000000001"/>
    <x v="696"/>
  </r>
  <r>
    <s v="FDE02"/>
    <n v="8.7100000000000009"/>
    <s v="Low Fat"/>
    <n v="0.12114947199999999"/>
    <s v="Canned"/>
    <n v="93.777799999999999"/>
    <s v="OUT013"/>
    <n v="1987"/>
    <s v="High"/>
    <x v="1"/>
    <x v="0"/>
    <n v="1783.6782000000001"/>
    <n v="397.60180000000014"/>
    <x v="697"/>
  </r>
  <r>
    <s v="NCZ06"/>
    <n v="19.600000000000001"/>
    <s v="Low Fat"/>
    <n v="9.4083302999999993E-2"/>
    <s v="Household"/>
    <n v="252.2698"/>
    <s v="OUT013"/>
    <n v="1987"/>
    <s v="High"/>
    <x v="1"/>
    <x v="0"/>
    <n v="2790.3678"/>
    <n v="-609.08779999999979"/>
    <x v="698"/>
  </r>
  <r>
    <s v="FDW49"/>
    <n v="19.5"/>
    <s v="Low Fat"/>
    <n v="0"/>
    <s v="Canned"/>
    <n v="179.30019999999999"/>
    <s v="OUT049"/>
    <n v="1999"/>
    <s v="Medium"/>
    <x v="0"/>
    <x v="0"/>
    <n v="2328.3026"/>
    <n v="-147.02259999999978"/>
    <x v="699"/>
  </r>
  <r>
    <s v="FDR23"/>
    <n v="15.85"/>
    <s v="Low Fat"/>
    <n v="0"/>
    <s v="Breads"/>
    <n v="174.73699999999999"/>
    <s v="OUT017"/>
    <n v="2007"/>
    <m/>
    <x v="2"/>
    <x v="0"/>
    <n v="2822.9920000000002"/>
    <n v="-641.71199999999999"/>
    <x v="700"/>
  </r>
  <r>
    <s v="NCJ29"/>
    <m/>
    <s v="Low Fat"/>
    <n v="3.5022503000000003E-2"/>
    <s v="Health and Hygiene"/>
    <n v="85.122399999999999"/>
    <s v="OUT027"/>
    <n v="1985"/>
    <s v="Medium"/>
    <x v="1"/>
    <x v="3"/>
    <n v="2045.3376000000001"/>
    <n v="135.94240000000013"/>
    <x v="701"/>
  </r>
  <r>
    <s v="FDY35"/>
    <n v="17.600000000000001"/>
    <s v="Regular"/>
    <n v="1.6060186000000001E-2"/>
    <s v="Breads"/>
    <n v="47.240200000000002"/>
    <s v="OUT045"/>
    <n v="2002"/>
    <m/>
    <x v="2"/>
    <x v="0"/>
    <n v="505.34219999999999"/>
    <n v="1675.9378000000002"/>
    <x v="702"/>
  </r>
  <r>
    <s v="FDZ01"/>
    <m/>
    <s v="Regular"/>
    <n v="9.0149779999999999E-3"/>
    <s v="Canned"/>
    <n v="102.699"/>
    <s v="OUT027"/>
    <n v="1985"/>
    <s v="Medium"/>
    <x v="1"/>
    <x v="3"/>
    <n v="3095.97"/>
    <n v="-914.6899999999996"/>
    <x v="703"/>
  </r>
  <r>
    <s v="FDX19"/>
    <n v="19.100000000000001"/>
    <s v="Low Fat"/>
    <n v="9.6733815000000001E-2"/>
    <s v="Fruits and Vegetables"/>
    <n v="233.19579999999999"/>
    <s v="OUT046"/>
    <n v="1997"/>
    <s v="Small"/>
    <x v="0"/>
    <x v="0"/>
    <n v="5141.3076000000001"/>
    <n v="-2960.0275999999999"/>
    <x v="704"/>
  </r>
  <r>
    <s v="FDG44"/>
    <n v="6.13"/>
    <s v="Low Fat"/>
    <n v="0.10260723300000001"/>
    <s v="Fruits and Vegetables"/>
    <n v="54.029800000000002"/>
    <s v="OUT018"/>
    <n v="2009"/>
    <s v="Medium"/>
    <x v="1"/>
    <x v="1"/>
    <n v="808.947"/>
    <n v="1372.3330000000001"/>
    <x v="705"/>
  </r>
  <r>
    <s v="FDQ23"/>
    <n v="6.55"/>
    <s v="Low Fat"/>
    <n v="2.4521191000000001E-2"/>
    <s v="Breads"/>
    <n v="100.6332"/>
    <s v="OUT035"/>
    <n v="2004"/>
    <s v="Small"/>
    <x v="2"/>
    <x v="0"/>
    <n v="2665.8631999999998"/>
    <n v="-484.58319999999958"/>
    <x v="650"/>
  </r>
  <r>
    <s v="FDY22"/>
    <n v="16.5"/>
    <s v="Regular"/>
    <n v="0.16062411600000001"/>
    <s v="Snack Foods"/>
    <n v="143.81280000000001"/>
    <s v="OUT017"/>
    <n v="2007"/>
    <m/>
    <x v="2"/>
    <x v="0"/>
    <n v="2588.6304"/>
    <n v="-407.35039999999981"/>
    <x v="347"/>
  </r>
  <r>
    <s v="NCN41"/>
    <n v="17"/>
    <s v="Low Fat"/>
    <n v="5.2165854999999997E-2"/>
    <s v="Health and Hygiene"/>
    <n v="125.07299999999999"/>
    <s v="OUT013"/>
    <n v="1987"/>
    <s v="High"/>
    <x v="1"/>
    <x v="0"/>
    <n v="1108.557"/>
    <n v="1072.7230000000002"/>
    <x v="706"/>
  </r>
  <r>
    <s v="FDA47"/>
    <n v="10.5"/>
    <s v="Regular"/>
    <n v="0"/>
    <s v="Baking Goods"/>
    <n v="162.42099999999999"/>
    <s v="OUT045"/>
    <n v="2002"/>
    <m/>
    <x v="2"/>
    <x v="0"/>
    <n v="1304.9680000000001"/>
    <n v="876.31200000000013"/>
    <x v="707"/>
  </r>
  <r>
    <s v="NCD19"/>
    <n v="8.93"/>
    <s v="Low Fat"/>
    <n v="0"/>
    <s v="Household"/>
    <n v="55.461399999999998"/>
    <s v="OUT045"/>
    <n v="2002"/>
    <m/>
    <x v="2"/>
    <x v="0"/>
    <n v="331.5684"/>
    <n v="1849.7116000000001"/>
    <x v="708"/>
  </r>
  <r>
    <s v="FDO36"/>
    <m/>
    <s v="Low Fat"/>
    <n v="7.7536540000000001E-2"/>
    <s v="Baking Goods"/>
    <n v="180.86600000000001"/>
    <s v="OUT027"/>
    <n v="1985"/>
    <s v="Medium"/>
    <x v="1"/>
    <x v="3"/>
    <n v="3235.788"/>
    <n v="-1054.5079999999998"/>
    <x v="709"/>
  </r>
  <r>
    <s v="FDH20"/>
    <n v="16.100000000000001"/>
    <s v="Regular"/>
    <n v="2.4928351000000001E-2"/>
    <s v="Fruits and Vegetables"/>
    <n v="95.141000000000005"/>
    <s v="OUT013"/>
    <n v="1987"/>
    <s v="High"/>
    <x v="1"/>
    <x v="0"/>
    <n v="3089.3119999999999"/>
    <n v="-908.0319999999997"/>
    <x v="710"/>
  </r>
  <r>
    <s v="FDN12"/>
    <m/>
    <s v="LF"/>
    <n v="8.0711179999999993E-2"/>
    <s v="Baking Goods"/>
    <n v="113.1544"/>
    <s v="OUT027"/>
    <n v="1985"/>
    <s v="Medium"/>
    <x v="1"/>
    <x v="3"/>
    <n v="3355.6320000000001"/>
    <n v="-1174.3519999999999"/>
    <x v="711"/>
  </r>
  <r>
    <s v="NCJ30"/>
    <n v="5.82"/>
    <s v="Low Fat"/>
    <n v="8.0968973E-2"/>
    <s v="Household"/>
    <n v="171.37899999999999"/>
    <s v="OUT018"/>
    <n v="2009"/>
    <s v="Medium"/>
    <x v="1"/>
    <x v="1"/>
    <n v="2037.348"/>
    <n v="143.93200000000024"/>
    <x v="712"/>
  </r>
  <r>
    <s v="FDB09"/>
    <n v="16.25"/>
    <s v="Low Fat"/>
    <n v="5.7485328000000002E-2"/>
    <s v="Fruits and Vegetables"/>
    <n v="126.2046"/>
    <s v="OUT049"/>
    <n v="1999"/>
    <s v="Medium"/>
    <x v="0"/>
    <x v="0"/>
    <n v="1867.569"/>
    <n v="313.71100000000024"/>
    <x v="713"/>
  </r>
  <r>
    <s v="FDA09"/>
    <n v="13.35"/>
    <s v="Regular"/>
    <n v="0.14966932199999999"/>
    <s v="Snack Foods"/>
    <n v="180.26599999999999"/>
    <s v="OUT045"/>
    <n v="2002"/>
    <m/>
    <x v="2"/>
    <x v="0"/>
    <n v="898.83"/>
    <n v="1282.4500000000003"/>
    <x v="149"/>
  </r>
  <r>
    <s v="FDL24"/>
    <m/>
    <s v="Regular"/>
    <n v="2.4776026E-2"/>
    <s v="Baking Goods"/>
    <n v="172.34219999999999"/>
    <s v="OUT027"/>
    <n v="1985"/>
    <s v="Medium"/>
    <x v="1"/>
    <x v="3"/>
    <n v="7759.8990000000003"/>
    <n v="-5578.6190000000006"/>
    <x v="714"/>
  </r>
  <r>
    <s v="FDP03"/>
    <n v="5.15"/>
    <s v="Regular"/>
    <n v="6.1165511999999998E-2"/>
    <s v="Meat"/>
    <n v="125.6388"/>
    <s v="OUT035"/>
    <n v="2004"/>
    <s v="Small"/>
    <x v="2"/>
    <x v="0"/>
    <n v="2848.2923999999998"/>
    <n v="-667.01239999999962"/>
    <x v="715"/>
  </r>
  <r>
    <s v="FDR58"/>
    <m/>
    <s v="Low Fat"/>
    <n v="4.1718456000000001E-2"/>
    <s v="Snack Foods"/>
    <n v="94.546199999999999"/>
    <s v="OUT027"/>
    <n v="1985"/>
    <s v="Medium"/>
    <x v="1"/>
    <x v="3"/>
    <n v="2868.9322000000002"/>
    <n v="-687.65219999999999"/>
    <x v="716"/>
  </r>
  <r>
    <s v="FDO13"/>
    <n v="7.8650000000000002"/>
    <s v="Low Fat"/>
    <n v="6.1008859999999998E-2"/>
    <s v="Breakfast"/>
    <n v="166.05260000000001"/>
    <s v="OUT013"/>
    <n v="1987"/>
    <s v="High"/>
    <x v="1"/>
    <x v="0"/>
    <n v="3617.9571999999998"/>
    <n v="-1436.6771999999996"/>
    <x v="717"/>
  </r>
  <r>
    <s v="DRD49"/>
    <n v="9.8949999999999996"/>
    <s v="Low Fat"/>
    <n v="0.167799329"/>
    <s v="Soft Drinks"/>
    <n v="239.4564"/>
    <s v="OUT035"/>
    <n v="2004"/>
    <s v="Small"/>
    <x v="2"/>
    <x v="0"/>
    <n v="5243.8407999999999"/>
    <n v="-3062.5607999999997"/>
    <x v="718"/>
  </r>
  <r>
    <s v="NCF42"/>
    <n v="17.350000000000001"/>
    <s v="Low Fat"/>
    <n v="0.16735141100000001"/>
    <s v="Household"/>
    <n v="176.0712"/>
    <s v="OUT035"/>
    <n v="2004"/>
    <s v="Small"/>
    <x v="2"/>
    <x v="0"/>
    <n v="2109.2543999999998"/>
    <n v="72.025600000000395"/>
    <x v="719"/>
  </r>
  <r>
    <s v="DRK35"/>
    <n v="8.3650000000000002"/>
    <s v="Low Fat"/>
    <n v="7.1832909E-2"/>
    <s v="Hard Drinks"/>
    <n v="36.150599999999997"/>
    <s v="OUT035"/>
    <n v="2004"/>
    <s v="Small"/>
    <x v="2"/>
    <x v="0"/>
    <n v="721.06140000000005"/>
    <n v="1460.2186000000002"/>
    <x v="480"/>
  </r>
  <r>
    <s v="FDR58"/>
    <n v="6.6749999999999998"/>
    <s v="Low Fat"/>
    <n v="4.1886576000000002E-2"/>
    <s v="Snack Foods"/>
    <n v="92.146199999999993"/>
    <s v="OUT013"/>
    <n v="1987"/>
    <s v="High"/>
    <x v="1"/>
    <x v="0"/>
    <n v="1203.1006"/>
    <n v="978.17940000000021"/>
    <x v="720"/>
  </r>
  <r>
    <s v="FDQ15"/>
    <m/>
    <s v="Regular"/>
    <n v="0.15034186699999999"/>
    <s v="Meat"/>
    <n v="83.127600000000001"/>
    <s v="OUT027"/>
    <n v="1985"/>
    <s v="Medium"/>
    <x v="1"/>
    <x v="3"/>
    <n v="1868.2348"/>
    <n v="313.04520000000025"/>
    <x v="721"/>
  </r>
  <r>
    <s v="NCP50"/>
    <n v="17.350000000000001"/>
    <s v="Low Fat"/>
    <n v="2.0542736999999998E-2"/>
    <s v="Others"/>
    <n v="80.561800000000005"/>
    <s v="OUT013"/>
    <n v="1987"/>
    <s v="High"/>
    <x v="1"/>
    <x v="0"/>
    <n v="322.24720000000002"/>
    <n v="1859.0328000000002"/>
    <x v="722"/>
  </r>
  <r>
    <s v="FDV45"/>
    <n v="16.75"/>
    <s v="Low Fat"/>
    <n v="4.5047439000000002E-2"/>
    <s v="Snack Foods"/>
    <n v="186.4556"/>
    <s v="OUT046"/>
    <n v="1997"/>
    <s v="Small"/>
    <x v="0"/>
    <x v="0"/>
    <n v="3942.8676"/>
    <n v="-1761.5875999999998"/>
    <x v="723"/>
  </r>
  <r>
    <s v="DRP35"/>
    <n v="18.850000000000001"/>
    <s v="Low Fat"/>
    <n v="9.1008571999999996E-2"/>
    <s v="Hard Drinks"/>
    <n v="129.6336"/>
    <s v="OUT049"/>
    <n v="1999"/>
    <s v="Medium"/>
    <x v="0"/>
    <x v="0"/>
    <n v="3195.84"/>
    <n v="-1014.56"/>
    <x v="380"/>
  </r>
  <r>
    <s v="FDN23"/>
    <n v="6.5750000000000002"/>
    <s v="Regular"/>
    <n v="7.5493480000000002E-2"/>
    <s v="Breads"/>
    <n v="143.5444"/>
    <s v="OUT035"/>
    <n v="2004"/>
    <s v="Small"/>
    <x v="2"/>
    <x v="0"/>
    <n v="3338.3211999999999"/>
    <n v="-1157.0411999999997"/>
    <x v="724"/>
  </r>
  <r>
    <s v="FDS44"/>
    <n v="12.65"/>
    <s v="Regular"/>
    <n v="0.15628656599999999"/>
    <s v="Fruits and Vegetables"/>
    <n v="238.9538"/>
    <s v="OUT049"/>
    <n v="1999"/>
    <s v="Medium"/>
    <x v="0"/>
    <x v="0"/>
    <n v="4086.0146"/>
    <n v="-1904.7345999999998"/>
    <x v="725"/>
  </r>
  <r>
    <s v="NCI54"/>
    <n v="15.2"/>
    <s v="Low Fat"/>
    <n v="3.3735909000000001E-2"/>
    <s v="Household"/>
    <n v="110.99120000000001"/>
    <s v="OUT018"/>
    <n v="2009"/>
    <s v="Medium"/>
    <x v="1"/>
    <x v="1"/>
    <n v="1856.2503999999999"/>
    <n v="325.0296000000003"/>
    <x v="726"/>
  </r>
  <r>
    <s v="FDH40"/>
    <m/>
    <s v="Regular"/>
    <n v="7.8547351000000001E-2"/>
    <s v="Frozen Foods"/>
    <n v="79.327600000000004"/>
    <s v="OUT027"/>
    <n v="1985"/>
    <s v="Medium"/>
    <x v="1"/>
    <x v="3"/>
    <n v="1380.8692000000001"/>
    <n v="800.41080000000011"/>
    <x v="727"/>
  </r>
  <r>
    <s v="FDF46"/>
    <n v="7.07"/>
    <s v="Low Fat"/>
    <n v="9.3653464000000006E-2"/>
    <s v="Snack Foods"/>
    <n v="113.38339999999999"/>
    <s v="OUT035"/>
    <n v="2004"/>
    <s v="Small"/>
    <x v="2"/>
    <x v="0"/>
    <n v="1267.0174"/>
    <n v="914.26260000000025"/>
    <x v="302"/>
  </r>
  <r>
    <s v="FDA21"/>
    <n v="13.65"/>
    <s v="Low Fat"/>
    <n v="3.6107198E-2"/>
    <s v="Snack Foods"/>
    <n v="184.4924"/>
    <s v="OUT018"/>
    <n v="2009"/>
    <s v="Medium"/>
    <x v="1"/>
    <x v="1"/>
    <n v="5182.5871999999999"/>
    <n v="-3001.3071999999997"/>
    <x v="728"/>
  </r>
  <r>
    <s v="FDI41"/>
    <m/>
    <s v="Regular"/>
    <n v="0.10900383199999999"/>
    <s v="Frozen Foods"/>
    <n v="145.24180000000001"/>
    <s v="OUT019"/>
    <n v="1985"/>
    <s v="Small"/>
    <x v="0"/>
    <x v="2"/>
    <n v="147.14179999999999"/>
    <n v="2034.1382000000003"/>
    <x v="729"/>
  </r>
  <r>
    <s v="FDE35"/>
    <n v="7.06"/>
    <s v="Regular"/>
    <n v="7.3480266000000002E-2"/>
    <s v="Starchy Foods"/>
    <n v="58.8904"/>
    <s v="OUT010"/>
    <n v="1998"/>
    <m/>
    <x v="1"/>
    <x v="2"/>
    <n v="58.590400000000002"/>
    <n v="2122.6896000000002"/>
    <x v="730"/>
  </r>
  <r>
    <s v="DRJ24"/>
    <n v="11.8"/>
    <s v="Low Fat"/>
    <n v="0.11323491400000001"/>
    <s v="Soft Drinks"/>
    <n v="186.39240000000001"/>
    <s v="OUT013"/>
    <n v="1987"/>
    <s v="High"/>
    <x v="1"/>
    <x v="0"/>
    <n v="5367.6796000000004"/>
    <n v="-3186.3996000000002"/>
    <x v="731"/>
  </r>
  <r>
    <s v="NCK17"/>
    <m/>
    <s v="Low Fat"/>
    <n v="3.7711337999999997E-2"/>
    <s v="Health and Hygiene"/>
    <n v="41.548000000000002"/>
    <s v="OUT027"/>
    <n v="1985"/>
    <s v="Medium"/>
    <x v="1"/>
    <x v="3"/>
    <n v="1358.232"/>
    <n v="823.04800000000023"/>
    <x v="732"/>
  </r>
  <r>
    <s v="FDA15"/>
    <n v="9.3000000000000007"/>
    <s v="Low Fat"/>
    <n v="1.6054883999999998E-2"/>
    <s v="Dairy"/>
    <n v="250.20920000000001"/>
    <s v="OUT045"/>
    <n v="2002"/>
    <m/>
    <x v="2"/>
    <x v="0"/>
    <n v="5976.2208000000001"/>
    <n v="-3794.9407999999999"/>
    <x v="733"/>
  </r>
  <r>
    <s v="FDD36"/>
    <m/>
    <s v="Low Fat"/>
    <n v="2.1170542000000001E-2"/>
    <s v="Baking Goods"/>
    <n v="117.61239999999999"/>
    <s v="OUT027"/>
    <n v="1985"/>
    <s v="Medium"/>
    <x v="1"/>
    <x v="3"/>
    <n v="2251.7356"/>
    <n v="-70.455599999999777"/>
    <x v="360"/>
  </r>
  <r>
    <s v="DRD60"/>
    <m/>
    <s v="Low Fat"/>
    <n v="6.5188619000000003E-2"/>
    <s v="Soft Drinks"/>
    <n v="181.1634"/>
    <s v="OUT019"/>
    <n v="1985"/>
    <s v="Small"/>
    <x v="0"/>
    <x v="2"/>
    <n v="181.76339999999999"/>
    <n v="1999.5166000000002"/>
    <x v="734"/>
  </r>
  <r>
    <s v="FDA46"/>
    <n v="13.6"/>
    <s v="Low Fat"/>
    <n v="0.117537563"/>
    <s v="Snack Foods"/>
    <n v="195.4136"/>
    <s v="OUT013"/>
    <n v="1987"/>
    <s v="High"/>
    <x v="1"/>
    <x v="0"/>
    <n v="5443.5807999999997"/>
    <n v="-3262.3007999999995"/>
    <x v="735"/>
  </r>
  <r>
    <s v="NCO54"/>
    <n v="19.5"/>
    <s v="Low Fat"/>
    <n v="1.430324E-2"/>
    <s v="Household"/>
    <n v="57.261400000000002"/>
    <s v="OUT045"/>
    <n v="2002"/>
    <m/>
    <x v="2"/>
    <x v="0"/>
    <n v="1547.3191999999999"/>
    <n v="633.96080000000029"/>
    <x v="15"/>
  </r>
  <r>
    <s v="FDL48"/>
    <n v="19.350000000000001"/>
    <s v="Regular"/>
    <n v="0.13769711900000001"/>
    <s v="Baking Goods"/>
    <n v="47.103400000000001"/>
    <s v="OUT010"/>
    <n v="1998"/>
    <m/>
    <x v="1"/>
    <x v="2"/>
    <n v="145.81020000000001"/>
    <n v="2035.4698000000003"/>
    <x v="638"/>
  </r>
  <r>
    <s v="NCM19"/>
    <m/>
    <s v="Low Fat"/>
    <n v="4.7008497000000003E-2"/>
    <s v="Others"/>
    <n v="112.0202"/>
    <s v="OUT027"/>
    <n v="1985"/>
    <s v="Medium"/>
    <x v="1"/>
    <x v="3"/>
    <n v="5063.4089999999997"/>
    <n v="-2882.1289999999995"/>
    <x v="736"/>
  </r>
  <r>
    <s v="FDS31"/>
    <n v="13.1"/>
    <s v="reg"/>
    <n v="0"/>
    <s v="Fruits and Vegetables"/>
    <n v="178.93180000000001"/>
    <s v="OUT049"/>
    <n v="1999"/>
    <s v="Medium"/>
    <x v="0"/>
    <x v="0"/>
    <n v="3067.3406"/>
    <n v="-886.06059999999979"/>
    <x v="580"/>
  </r>
  <r>
    <s v="FDV12"/>
    <n v="16.7"/>
    <s v="Regular"/>
    <n v="6.0863167000000003E-2"/>
    <s v="Baking Goods"/>
    <n v="97.638400000000004"/>
    <s v="OUT035"/>
    <n v="2004"/>
    <s v="Small"/>
    <x v="2"/>
    <x v="0"/>
    <n v="2857.6136000000001"/>
    <n v="-676.33359999999993"/>
    <x v="737"/>
  </r>
  <r>
    <s v="FDQ31"/>
    <n v="5.7850000000000001"/>
    <s v="Regular"/>
    <n v="0"/>
    <s v="Fruits and Vegetables"/>
    <n v="87.185599999999994"/>
    <s v="OUT035"/>
    <n v="2004"/>
    <s v="Small"/>
    <x v="2"/>
    <x v="0"/>
    <n v="1406.1695999999999"/>
    <n v="775.11040000000025"/>
    <x v="738"/>
  </r>
  <r>
    <s v="FDK55"/>
    <m/>
    <s v="Low Fat"/>
    <n v="4.5105407E-2"/>
    <s v="Meat"/>
    <n v="89.417199999999994"/>
    <s v="OUT019"/>
    <n v="1985"/>
    <s v="Small"/>
    <x v="0"/>
    <x v="2"/>
    <n v="178.43440000000001"/>
    <n v="2002.8456000000001"/>
    <x v="28"/>
  </r>
  <r>
    <s v="DRG15"/>
    <n v="6.13"/>
    <s v="Low Fat"/>
    <n v="7.6855206999999995E-2"/>
    <s v="Dairy"/>
    <n v="59.3536"/>
    <s v="OUT049"/>
    <n v="1999"/>
    <s v="Medium"/>
    <x v="0"/>
    <x v="0"/>
    <n v="1470.0863999999999"/>
    <n v="711.19360000000029"/>
    <x v="653"/>
  </r>
  <r>
    <s v="NCR17"/>
    <n v="9.8000000000000007"/>
    <s v="Low Fat"/>
    <n v="2.4482644000000001E-2"/>
    <s v="Health and Hygiene"/>
    <n v="116.2492"/>
    <s v="OUT018"/>
    <n v="2009"/>
    <s v="Medium"/>
    <x v="1"/>
    <x v="1"/>
    <n v="2896.23"/>
    <n v="-714.94999999999982"/>
    <x v="739"/>
  </r>
  <r>
    <s v="FDV01"/>
    <m/>
    <s v="Regular"/>
    <n v="0"/>
    <s v="Canned"/>
    <n v="154.63140000000001"/>
    <s v="OUT027"/>
    <n v="1985"/>
    <s v="Medium"/>
    <x v="1"/>
    <x v="3"/>
    <n v="6515.5187999999998"/>
    <n v="-4334.2387999999992"/>
    <x v="740"/>
  </r>
  <r>
    <s v="FDT21"/>
    <n v="7.42"/>
    <s v="Low Fat"/>
    <n v="2.0474913000000001E-2"/>
    <s v="Snack Foods"/>
    <n v="248.4092"/>
    <s v="OUT018"/>
    <n v="2009"/>
    <s v="Medium"/>
    <x v="1"/>
    <x v="1"/>
    <n v="996.03679999999997"/>
    <n v="1185.2432000000003"/>
    <x v="663"/>
  </r>
  <r>
    <s v="FDT10"/>
    <n v="16.7"/>
    <s v="Regular"/>
    <n v="6.2044505999999999E-2"/>
    <s v="Snack Foods"/>
    <n v="57.456200000000003"/>
    <s v="OUT046"/>
    <n v="1997"/>
    <s v="Small"/>
    <x v="0"/>
    <x v="0"/>
    <n v="948.0992"/>
    <n v="1233.1808000000001"/>
    <x v="741"/>
  </r>
  <r>
    <s v="FDL56"/>
    <m/>
    <s v="Low Fat"/>
    <n v="0.22022560799999999"/>
    <s v="Fruits and Vegetables"/>
    <n v="85.619799999999998"/>
    <s v="OUT019"/>
    <n v="1985"/>
    <s v="Small"/>
    <x v="0"/>
    <x v="2"/>
    <n v="87.219800000000006"/>
    <n v="2094.0602000000003"/>
    <x v="742"/>
  </r>
  <r>
    <s v="FDS49"/>
    <n v="9"/>
    <s v="Low Fat"/>
    <n v="7.9794328999999997E-2"/>
    <s v="Canned"/>
    <n v="80.164400000000001"/>
    <s v="OUT017"/>
    <n v="2007"/>
    <m/>
    <x v="2"/>
    <x v="0"/>
    <n v="1178.4659999999999"/>
    <n v="1002.8140000000003"/>
    <x v="743"/>
  </r>
  <r>
    <s v="FDT32"/>
    <m/>
    <s v="Regular"/>
    <n v="0.11491654599999999"/>
    <s v="Fruits and Vegetables"/>
    <n v="188.42140000000001"/>
    <s v="OUT019"/>
    <n v="1985"/>
    <s v="Small"/>
    <x v="0"/>
    <x v="2"/>
    <n v="565.26419999999996"/>
    <n v="1616.0158000000001"/>
    <x v="744"/>
  </r>
  <r>
    <s v="NCX42"/>
    <n v="6.36"/>
    <s v="Low Fat"/>
    <n v="5.9736199999999998E-3"/>
    <s v="Household"/>
    <n v="164.55260000000001"/>
    <s v="OUT013"/>
    <n v="1987"/>
    <s v="High"/>
    <x v="1"/>
    <x v="0"/>
    <n v="2137.8838000000001"/>
    <n v="43.396200000000135"/>
    <x v="745"/>
  </r>
  <r>
    <s v="FDX26"/>
    <n v="17.7"/>
    <s v="LF"/>
    <n v="0.146973462"/>
    <s v="Dairy"/>
    <n v="184.1292"/>
    <s v="OUT010"/>
    <n v="1998"/>
    <m/>
    <x v="1"/>
    <x v="2"/>
    <n v="547.2876"/>
    <n v="1633.9924000000001"/>
    <x v="746"/>
  </r>
  <r>
    <s v="FDN02"/>
    <n v="16.5"/>
    <s v="Low Fat"/>
    <n v="7.3766310000000002E-2"/>
    <s v="Canned"/>
    <n v="208.56379999999999"/>
    <s v="OUT013"/>
    <n v="1987"/>
    <s v="High"/>
    <x v="1"/>
    <x v="0"/>
    <n v="2691.8294000000001"/>
    <n v="-510.54939999999988"/>
    <x v="747"/>
  </r>
  <r>
    <s v="FDJ40"/>
    <m/>
    <s v="Regular"/>
    <n v="4.9349121000000003E-2"/>
    <s v="Frozen Foods"/>
    <n v="108.69119999999999"/>
    <s v="OUT027"/>
    <n v="1985"/>
    <s v="Medium"/>
    <x v="1"/>
    <x v="3"/>
    <n v="3057.3535999999999"/>
    <n v="-876.07359999999971"/>
    <x v="591"/>
  </r>
  <r>
    <s v="FDU13"/>
    <m/>
    <s v="Low Fat"/>
    <n v="0.32839094800000002"/>
    <s v="Canned"/>
    <n v="146.04179999999999"/>
    <s v="OUT019"/>
    <n v="1985"/>
    <s v="Small"/>
    <x v="0"/>
    <x v="2"/>
    <n v="588.56719999999996"/>
    <n v="1592.7128000000002"/>
    <x v="401"/>
  </r>
  <r>
    <s v="DRE27"/>
    <n v="11.85"/>
    <s v="Low Fat"/>
    <n v="0.13267058000000001"/>
    <s v="Dairy"/>
    <n v="96.4726"/>
    <s v="OUT046"/>
    <n v="1997"/>
    <s v="Small"/>
    <x v="0"/>
    <x v="0"/>
    <n v="978.726"/>
    <n v="1202.5540000000001"/>
    <x v="420"/>
  </r>
  <r>
    <s v="FDS27"/>
    <n v="10.195"/>
    <s v="Regular"/>
    <n v="1.2455786999999999E-2"/>
    <s v="Meat"/>
    <n v="197.511"/>
    <s v="OUT035"/>
    <n v="2004"/>
    <s v="Small"/>
    <x v="2"/>
    <x v="0"/>
    <n v="2356.9319999999998"/>
    <n v="-175.65199999999959"/>
    <x v="748"/>
  </r>
  <r>
    <s v="FDU44"/>
    <m/>
    <s v="Regular"/>
    <n v="5.8142797000000003E-2"/>
    <s v="Fruits and Vegetables"/>
    <n v="162.15520000000001"/>
    <s v="OUT027"/>
    <n v="1985"/>
    <s v="Medium"/>
    <x v="1"/>
    <x v="3"/>
    <n v="3086.6487999999999"/>
    <n v="-905.36879999999974"/>
    <x v="749"/>
  </r>
  <r>
    <s v="DRM59"/>
    <m/>
    <s v="Low Fat"/>
    <n v="6.2892909999999998E-3"/>
    <s v="Hard Drinks"/>
    <n v="153.2998"/>
    <s v="OUT019"/>
    <n v="1985"/>
    <s v="Small"/>
    <x v="0"/>
    <x v="2"/>
    <n v="461.39940000000001"/>
    <n v="1719.8806000000002"/>
    <x v="750"/>
  </r>
  <r>
    <s v="FDT08"/>
    <n v="13.65"/>
    <s v="Low Fat"/>
    <n v="4.9295020000000002E-2"/>
    <s v="Fruits and Vegetables"/>
    <n v="150.505"/>
    <s v="OUT049"/>
    <n v="1999"/>
    <s v="Medium"/>
    <x v="0"/>
    <x v="0"/>
    <n v="2696.49"/>
    <n v="-515.20999999999958"/>
    <x v="340"/>
  </r>
  <r>
    <s v="FDL46"/>
    <n v="20.350000000000001"/>
    <s v="Low Fat"/>
    <n v="5.4362695000000003E-2"/>
    <s v="Snack Foods"/>
    <n v="117.9466"/>
    <s v="OUT017"/>
    <n v="2007"/>
    <m/>
    <x v="2"/>
    <x v="0"/>
    <n v="1649.8524"/>
    <n v="531.42760000000021"/>
    <x v="222"/>
  </r>
  <r>
    <s v="NCV30"/>
    <n v="20.2"/>
    <s v="Low Fat"/>
    <n v="0.11035679700000001"/>
    <s v="Household"/>
    <n v="62.051000000000002"/>
    <s v="OUT010"/>
    <n v="1998"/>
    <m/>
    <x v="1"/>
    <x v="2"/>
    <n v="126.502"/>
    <n v="2054.7780000000002"/>
    <x v="751"/>
  </r>
  <r>
    <s v="FDP51"/>
    <n v="13.85"/>
    <s v="Regular"/>
    <n v="8.5274987999999996E-2"/>
    <s v="Meat"/>
    <n v="119.61239999999999"/>
    <s v="OUT046"/>
    <n v="1997"/>
    <s v="Small"/>
    <x v="0"/>
    <x v="0"/>
    <n v="2014.7108000000001"/>
    <n v="166.56920000000014"/>
    <x v="752"/>
  </r>
  <r>
    <s v="FDA51"/>
    <n v="8.0500000000000007"/>
    <s v="Regular"/>
    <n v="0.16454255500000001"/>
    <s v="Dairy"/>
    <n v="112.2518"/>
    <s v="OUT013"/>
    <n v="1987"/>
    <s v="High"/>
    <x v="1"/>
    <x v="0"/>
    <n v="1707.777"/>
    <n v="473.50300000000016"/>
    <x v="617"/>
  </r>
  <r>
    <s v="FDM46"/>
    <n v="7.3650000000000002"/>
    <s v="Low Fat"/>
    <n v="0.16029226399999999"/>
    <s v="Snack Foods"/>
    <n v="94.712000000000003"/>
    <s v="OUT045"/>
    <n v="2002"/>
    <m/>
    <x v="2"/>
    <x v="0"/>
    <n v="932.12"/>
    <n v="1249.1600000000003"/>
    <x v="753"/>
  </r>
  <r>
    <s v="FDK02"/>
    <n v="12.5"/>
    <s v="Low Fat"/>
    <n v="0.112859454"/>
    <s v="Canned"/>
    <n v="118.34399999999999"/>
    <s v="OUT017"/>
    <n v="2007"/>
    <m/>
    <x v="2"/>
    <x v="0"/>
    <n v="2157.192"/>
    <n v="24.088000000000193"/>
    <x v="754"/>
  </r>
  <r>
    <s v="FDJ57"/>
    <n v="7.42"/>
    <s v="Regular"/>
    <n v="2.1569565999999998E-2"/>
    <s v="Seafood"/>
    <n v="184.85820000000001"/>
    <s v="OUT035"/>
    <n v="2004"/>
    <s v="Small"/>
    <x v="2"/>
    <x v="0"/>
    <n v="4643.9549999999999"/>
    <n v="-2462.6749999999997"/>
    <x v="755"/>
  </r>
  <r>
    <s v="FDJ45"/>
    <m/>
    <s v="Low Fat"/>
    <n v="7.3055148E-2"/>
    <s v="Seafood"/>
    <n v="33.721600000000002"/>
    <s v="OUT027"/>
    <n v="1985"/>
    <s v="Medium"/>
    <x v="1"/>
    <x v="3"/>
    <n v="1280.9992"/>
    <n v="900.28080000000023"/>
    <x v="756"/>
  </r>
  <r>
    <s v="NCB31"/>
    <n v="6.2350000000000003"/>
    <s v="Low Fat"/>
    <n v="0.11934562899999999"/>
    <s v="Household"/>
    <n v="261.99099999999999"/>
    <s v="OUT017"/>
    <n v="2007"/>
    <m/>
    <x v="2"/>
    <x v="0"/>
    <n v="2366.9189999999999"/>
    <n v="-185.63899999999967"/>
    <x v="757"/>
  </r>
  <r>
    <s v="FDJ03"/>
    <n v="12.35"/>
    <s v="Regular"/>
    <n v="7.2334667000000005E-2"/>
    <s v="Dairy"/>
    <n v="49.169199999999996"/>
    <s v="OUT013"/>
    <n v="1987"/>
    <s v="High"/>
    <x v="1"/>
    <x v="0"/>
    <n v="886.84559999999999"/>
    <n v="1294.4344000000001"/>
    <x v="303"/>
  </r>
  <r>
    <s v="FDT50"/>
    <n v="6.75"/>
    <s v="Regular"/>
    <n v="0.108148913"/>
    <s v="Dairy"/>
    <n v="95.675200000000004"/>
    <s v="OUT013"/>
    <n v="1987"/>
    <s v="High"/>
    <x v="1"/>
    <x v="0"/>
    <n v="958.75199999999995"/>
    <n v="1222.5280000000002"/>
    <x v="308"/>
  </r>
  <r>
    <s v="NCY41"/>
    <n v="16.75"/>
    <s v="Low Fat"/>
    <n v="7.5853370000000003E-2"/>
    <s v="Health and Hygiene"/>
    <n v="36.853200000000001"/>
    <s v="OUT049"/>
    <n v="1999"/>
    <s v="Medium"/>
    <x v="0"/>
    <x v="0"/>
    <n v="1150.5024000000001"/>
    <n v="1030.7776000000001"/>
    <x v="623"/>
  </r>
  <r>
    <s v="FDJ60"/>
    <n v="19.350000000000001"/>
    <s v="Regular"/>
    <n v="6.2655235000000004E-2"/>
    <s v="Baking Goods"/>
    <n v="163.3184"/>
    <s v="OUT045"/>
    <n v="2002"/>
    <m/>
    <x v="2"/>
    <x v="0"/>
    <n v="2641.8944000000001"/>
    <n v="-460.61439999999993"/>
    <x v="758"/>
  </r>
  <r>
    <s v="FDZ35"/>
    <n v="9.6"/>
    <s v="Regular"/>
    <n v="2.2278477000000001E-2"/>
    <s v="Breads"/>
    <n v="102.499"/>
    <s v="OUT046"/>
    <n v="1997"/>
    <s v="Small"/>
    <x v="0"/>
    <x v="0"/>
    <n v="1547.9849999999999"/>
    <n v="633.2950000000003"/>
    <x v="759"/>
  </r>
  <r>
    <s v="FDS21"/>
    <n v="19.850000000000001"/>
    <s v="Regular"/>
    <n v="2.0961192E-2"/>
    <s v="Snack Foods"/>
    <n v="62.019399999999997"/>
    <s v="OUT018"/>
    <n v="2009"/>
    <s v="Medium"/>
    <x v="1"/>
    <x v="1"/>
    <n v="619.19399999999996"/>
    <n v="1562.0860000000002"/>
    <x v="165"/>
  </r>
  <r>
    <s v="FDM52"/>
    <n v="15.1"/>
    <s v="Low Fat"/>
    <n v="2.5993423000000002E-2"/>
    <s v="Frozen Foods"/>
    <n v="147.4076"/>
    <s v="OUT046"/>
    <n v="1997"/>
    <s v="Small"/>
    <x v="0"/>
    <x v="0"/>
    <n v="2808.3444"/>
    <n v="-627.06439999999975"/>
    <x v="760"/>
  </r>
  <r>
    <s v="FDQ08"/>
    <m/>
    <s v="Regular"/>
    <n v="1.8838680999999999E-2"/>
    <s v="Fruits and Vegetables"/>
    <n v="62.953600000000002"/>
    <s v="OUT027"/>
    <n v="1985"/>
    <s v="Medium"/>
    <x v="1"/>
    <x v="3"/>
    <n v="2266.3832000000002"/>
    <n v="-85.103200000000015"/>
    <x v="761"/>
  </r>
  <r>
    <s v="FDQ56"/>
    <n v="6.59"/>
    <s v="Low Fat"/>
    <n v="0.105577348"/>
    <s v="Fruits and Vegetables"/>
    <n v="85.690799999999996"/>
    <s v="OUT035"/>
    <n v="2004"/>
    <s v="Small"/>
    <x v="2"/>
    <x v="0"/>
    <n v="1929.4884"/>
    <n v="251.79160000000024"/>
    <x v="230"/>
  </r>
  <r>
    <s v="FDS47"/>
    <n v="16.75"/>
    <s v="Low Fat"/>
    <n v="0.129086113"/>
    <s v="Breads"/>
    <n v="89.485600000000005"/>
    <s v="OUT049"/>
    <n v="1999"/>
    <s v="Medium"/>
    <x v="0"/>
    <x v="0"/>
    <n v="1054.6271999999999"/>
    <n v="1126.6528000000003"/>
    <x v="460"/>
  </r>
  <r>
    <s v="DRM48"/>
    <n v="15.2"/>
    <s v="Low Fat"/>
    <n v="0.11312562700000001"/>
    <s v="Soft Drinks"/>
    <n v="38.684800000000003"/>
    <s v="OUT045"/>
    <n v="2002"/>
    <m/>
    <x v="2"/>
    <x v="0"/>
    <n v="1155.8288"/>
    <n v="1025.4512000000002"/>
    <x v="762"/>
  </r>
  <r>
    <s v="FDW46"/>
    <n v="13"/>
    <s v="Regular"/>
    <n v="7.0699313E-2"/>
    <s v="Snack Foods"/>
    <n v="65.748400000000004"/>
    <s v="OUT017"/>
    <n v="2007"/>
    <m/>
    <x v="2"/>
    <x v="0"/>
    <n v="1174.4712"/>
    <n v="1006.8088000000002"/>
    <x v="763"/>
  </r>
  <r>
    <s v="FDW27"/>
    <n v="5.86"/>
    <s v="Regular"/>
    <n v="0.151467821"/>
    <s v="Meat"/>
    <n v="154.13140000000001"/>
    <s v="OUT018"/>
    <n v="2009"/>
    <s v="Medium"/>
    <x v="1"/>
    <x v="1"/>
    <n v="3412.8908000000001"/>
    <n v="-1231.6107999999999"/>
    <x v="764"/>
  </r>
  <r>
    <s v="NCQ05"/>
    <n v="11.395"/>
    <s v="Low Fat"/>
    <n v="3.6164160000000001E-2"/>
    <s v="Health and Hygiene"/>
    <n v="150.17080000000001"/>
    <s v="OUT010"/>
    <n v="1998"/>
    <m/>
    <x v="1"/>
    <x v="2"/>
    <n v="300.94159999999999"/>
    <n v="1880.3384000000001"/>
    <x v="765"/>
  </r>
  <r>
    <s v="FDU40"/>
    <n v="20.85"/>
    <s v="Low Fat"/>
    <n v="6.2606582999999993E-2"/>
    <s v="Frozen Foods"/>
    <n v="192.24780000000001"/>
    <s v="OUT010"/>
    <n v="1998"/>
    <m/>
    <x v="1"/>
    <x v="2"/>
    <n v="387.49560000000002"/>
    <n v="1793.7844000000002"/>
    <x v="311"/>
  </r>
  <r>
    <s v="DRE12"/>
    <m/>
    <s v="Low Fat"/>
    <n v="7.0437799999999995E-2"/>
    <s v="Soft Drinks"/>
    <n v="112.886"/>
    <s v="OUT027"/>
    <n v="1985"/>
    <s v="Medium"/>
    <x v="1"/>
    <x v="3"/>
    <n v="2942.8359999999998"/>
    <n v="-761.55599999999959"/>
    <x v="532"/>
  </r>
  <r>
    <s v="FDX35"/>
    <n v="5.0350000000000001"/>
    <s v="Regular"/>
    <n v="7.9844043000000003E-2"/>
    <s v="Breads"/>
    <n v="226.30359999999999"/>
    <s v="OUT013"/>
    <n v="1987"/>
    <s v="High"/>
    <x v="1"/>
    <x v="0"/>
    <n v="4098.6647999999996"/>
    <n v="-1917.3847999999994"/>
    <x v="766"/>
  </r>
  <r>
    <s v="FDD51"/>
    <n v="11.15"/>
    <s v="Low Fat"/>
    <n v="0.120139206"/>
    <s v="Dairy"/>
    <n v="45.074399999999997"/>
    <s v="OUT049"/>
    <n v="1999"/>
    <s v="Medium"/>
    <x v="0"/>
    <x v="0"/>
    <n v="452.74400000000003"/>
    <n v="1728.5360000000001"/>
    <x v="304"/>
  </r>
  <r>
    <s v="FDY27"/>
    <n v="6.38"/>
    <s v="Low Fat"/>
    <n v="3.2028115000000003E-2"/>
    <s v="Dairy"/>
    <n v="178.33439999999999"/>
    <s v="OUT018"/>
    <n v="2009"/>
    <s v="Medium"/>
    <x v="1"/>
    <x v="1"/>
    <n v="3211.8191999999999"/>
    <n v="-1030.5391999999997"/>
    <x v="767"/>
  </r>
  <r>
    <s v="NCN06"/>
    <n v="8.39"/>
    <s v="Low Fat"/>
    <n v="0.12049726600000001"/>
    <s v="Household"/>
    <n v="162.2868"/>
    <s v="OUT046"/>
    <n v="1997"/>
    <s v="Small"/>
    <x v="0"/>
    <x v="0"/>
    <n v="2620.5888"/>
    <n v="-439.30879999999979"/>
    <x v="768"/>
  </r>
  <r>
    <s v="FDR57"/>
    <n v="5.6749999999999998"/>
    <s v="Regular"/>
    <n v="2.3492524000000001E-2"/>
    <s v="Snack Foods"/>
    <n v="155.52879999999999"/>
    <s v="OUT035"/>
    <n v="2004"/>
    <s v="Small"/>
    <x v="2"/>
    <x v="0"/>
    <n v="1414.1592000000001"/>
    <n v="767.12080000000014"/>
    <x v="536"/>
  </r>
  <r>
    <s v="FDL32"/>
    <n v="15.7"/>
    <s v="Regular"/>
    <n v="0.12265733600000001"/>
    <s v="Fruits and Vegetables"/>
    <n v="110.1544"/>
    <s v="OUT049"/>
    <n v="1999"/>
    <s v="Medium"/>
    <x v="0"/>
    <x v="0"/>
    <n v="1565.9616000000001"/>
    <n v="615.31840000000011"/>
    <x v="539"/>
  </r>
  <r>
    <s v="FDW46"/>
    <n v="13"/>
    <s v="reg"/>
    <n v="7.0588037000000006E-2"/>
    <s v="Snack Foods"/>
    <n v="65.948400000000007"/>
    <s v="OUT018"/>
    <n v="2009"/>
    <s v="Medium"/>
    <x v="1"/>
    <x v="1"/>
    <n v="1043.9744000000001"/>
    <n v="1137.3056000000001"/>
    <x v="769"/>
  </r>
  <r>
    <s v="NCO17"/>
    <m/>
    <s v="Low Fat"/>
    <n v="7.3024401000000003E-2"/>
    <s v="Health and Hygiene"/>
    <n v="121.84399999999999"/>
    <s v="OUT027"/>
    <n v="1985"/>
    <s v="Medium"/>
    <x v="1"/>
    <x v="3"/>
    <n v="3115.944"/>
    <n v="-934.66399999999976"/>
    <x v="770"/>
  </r>
  <r>
    <s v="FDR19"/>
    <n v="13.5"/>
    <s v="Regular"/>
    <n v="0.159587755"/>
    <s v="Fruits and Vegetables"/>
    <n v="145.31020000000001"/>
    <s v="OUT013"/>
    <n v="1987"/>
    <s v="High"/>
    <x v="1"/>
    <x v="0"/>
    <n v="729.05100000000004"/>
    <n v="1452.2290000000003"/>
    <x v="473"/>
  </r>
  <r>
    <s v="FDJ33"/>
    <n v="8.8949999999999996"/>
    <s v="Regular"/>
    <n v="8.8821764999999997E-2"/>
    <s v="Snack Foods"/>
    <n v="125.173"/>
    <s v="OUT017"/>
    <n v="2007"/>
    <m/>
    <x v="2"/>
    <x v="0"/>
    <n v="2956.152"/>
    <n v="-774.87199999999984"/>
    <x v="220"/>
  </r>
  <r>
    <s v="FDB15"/>
    <n v="10.895"/>
    <s v="Low Fat"/>
    <n v="0.13681074200000001"/>
    <s v="Dairy"/>
    <n v="263.05680000000001"/>
    <s v="OUT046"/>
    <n v="1997"/>
    <s v="Small"/>
    <x v="0"/>
    <x v="0"/>
    <n v="527.31359999999995"/>
    <n v="1653.9664000000002"/>
    <x v="298"/>
  </r>
  <r>
    <s v="FDA52"/>
    <n v="16.2"/>
    <s v="Regular"/>
    <n v="0.128682722"/>
    <s v="Frozen Foods"/>
    <n v="178.43700000000001"/>
    <s v="OUT045"/>
    <n v="2002"/>
    <m/>
    <x v="2"/>
    <x v="0"/>
    <n v="1058.6220000000001"/>
    <n v="1122.6580000000001"/>
    <x v="771"/>
  </r>
  <r>
    <s v="FDZ08"/>
    <m/>
    <s v="Regular"/>
    <n v="0.109459733"/>
    <s v="Fruits and Vegetables"/>
    <n v="84.159199999999998"/>
    <s v="OUT027"/>
    <n v="1985"/>
    <s v="Medium"/>
    <x v="1"/>
    <x v="3"/>
    <n v="1320.9472000000001"/>
    <n v="860.33280000000013"/>
    <x v="772"/>
  </r>
  <r>
    <s v="FDR27"/>
    <n v="15.1"/>
    <s v="Regular"/>
    <n v="9.6644015E-2"/>
    <s v="Meat"/>
    <n v="131.99420000000001"/>
    <s v="OUT017"/>
    <n v="2007"/>
    <m/>
    <x v="2"/>
    <x v="0"/>
    <n v="3047.3665999999998"/>
    <n v="-866.08659999999963"/>
    <x v="773"/>
  </r>
  <r>
    <s v="NCK42"/>
    <n v="7.4749999999999996"/>
    <s v="Low Fat"/>
    <n v="1.3120028000000001E-2"/>
    <s v="Household"/>
    <n v="217.61920000000001"/>
    <s v="OUT046"/>
    <n v="1997"/>
    <s v="Small"/>
    <x v="0"/>
    <x v="0"/>
    <n v="1725.7536"/>
    <n v="455.52640000000019"/>
    <x v="774"/>
  </r>
  <r>
    <s v="FDZ12"/>
    <m/>
    <s v="Low Fat"/>
    <n v="0"/>
    <s v="Baking Goods"/>
    <n v="144.84700000000001"/>
    <s v="OUT019"/>
    <n v="1985"/>
    <s v="Small"/>
    <x v="0"/>
    <x v="2"/>
    <n v="143.14699999999999"/>
    <n v="2038.1330000000003"/>
    <x v="775"/>
  </r>
  <r>
    <s v="FDM60"/>
    <n v="10.8"/>
    <s v="Regular"/>
    <n v="4.8339408E-2"/>
    <s v="Baking Goods"/>
    <n v="41.513800000000003"/>
    <s v="OUT018"/>
    <n v="2009"/>
    <s v="Medium"/>
    <x v="1"/>
    <x v="1"/>
    <n v="446.7518"/>
    <n v="1734.5282000000002"/>
    <x v="776"/>
  </r>
  <r>
    <s v="NCI31"/>
    <n v="20"/>
    <s v="Low Fat"/>
    <n v="8.1658449999999994E-2"/>
    <s v="Others"/>
    <n v="35.018999999999998"/>
    <s v="OUT018"/>
    <n v="2009"/>
    <s v="Medium"/>
    <x v="1"/>
    <x v="1"/>
    <n v="585.904"/>
    <n v="1595.3760000000002"/>
    <x v="634"/>
  </r>
  <r>
    <s v="FDX39"/>
    <n v="14.3"/>
    <s v="Regular"/>
    <n v="4.9753390000000002E-2"/>
    <s v="Meat"/>
    <n v="210.3586"/>
    <s v="OUT049"/>
    <n v="1999"/>
    <s v="Medium"/>
    <x v="0"/>
    <x v="0"/>
    <n v="6331.7579999999998"/>
    <n v="-4150.4779999999992"/>
    <x v="777"/>
  </r>
  <r>
    <s v="NCV05"/>
    <n v="10.1"/>
    <s v="Low Fat"/>
    <n v="3.0379382E-2"/>
    <s v="Health and Hygiene"/>
    <n v="153.46559999999999"/>
    <s v="OUT017"/>
    <n v="2007"/>
    <m/>
    <x v="2"/>
    <x v="0"/>
    <n v="1853.5871999999999"/>
    <n v="327.69280000000026"/>
    <x v="778"/>
  </r>
  <r>
    <s v="FDX16"/>
    <n v="17.850000000000001"/>
    <s v="LF"/>
    <n v="6.5810044999999998E-2"/>
    <s v="Frozen Foods"/>
    <n v="149.10499999999999"/>
    <s v="OUT046"/>
    <n v="1997"/>
    <s v="Small"/>
    <x v="0"/>
    <x v="0"/>
    <n v="2247.0749999999998"/>
    <n v="-65.794999999999618"/>
    <x v="779"/>
  </r>
  <r>
    <s v="DRK12"/>
    <n v="9.5"/>
    <s v="Low Fat"/>
    <n v="0"/>
    <s v="Soft Drinks"/>
    <n v="32.89"/>
    <s v="OUT010"/>
    <n v="1998"/>
    <m/>
    <x v="1"/>
    <x v="2"/>
    <n v="33.29"/>
    <n v="2147.9900000000002"/>
    <x v="780"/>
  </r>
  <r>
    <s v="NCA05"/>
    <n v="20.75"/>
    <s v="Low Fat"/>
    <n v="2.5272781000000001E-2"/>
    <s v="Health and Hygiene"/>
    <n v="146.67339999999999"/>
    <s v="OUT017"/>
    <n v="2007"/>
    <m/>
    <x v="2"/>
    <x v="0"/>
    <n v="445.42020000000002"/>
    <n v="1735.8598000000002"/>
    <x v="781"/>
  </r>
  <r>
    <s v="DRG51"/>
    <n v="12.1"/>
    <s v="Low Fat"/>
    <n v="1.9314960999999999E-2"/>
    <s v="Dairy"/>
    <n v="164.65260000000001"/>
    <s v="OUT010"/>
    <n v="1998"/>
    <m/>
    <x v="1"/>
    <x v="2"/>
    <n v="657.81039999999996"/>
    <n v="1523.4696000000004"/>
    <x v="182"/>
  </r>
  <r>
    <s v="NCR30"/>
    <n v="20.6"/>
    <s v="Low Fat"/>
    <n v="7.1282168000000007E-2"/>
    <s v="Household"/>
    <n v="74.4696"/>
    <s v="OUT018"/>
    <n v="2009"/>
    <s v="Medium"/>
    <x v="1"/>
    <x v="1"/>
    <n v="223.7088"/>
    <n v="1957.5712000000003"/>
    <x v="782"/>
  </r>
  <r>
    <s v="NCE31"/>
    <n v="7.67"/>
    <s v="Low Fat"/>
    <n v="0.18484357900000001"/>
    <s v="Household"/>
    <n v="33.121600000000001"/>
    <s v="OUT046"/>
    <n v="1997"/>
    <s v="Small"/>
    <x v="0"/>
    <x v="0"/>
    <n v="727.05359999999996"/>
    <n v="1454.2264000000002"/>
    <x v="783"/>
  </r>
  <r>
    <s v="FDM56"/>
    <m/>
    <s v="Low Fat"/>
    <n v="0.122896411"/>
    <s v="Fruits and Vegetables"/>
    <n v="111.19119999999999"/>
    <s v="OUT019"/>
    <n v="1985"/>
    <s v="Small"/>
    <x v="0"/>
    <x v="2"/>
    <n v="218.38239999999999"/>
    <n v="1962.8976000000002"/>
    <x v="784"/>
  </r>
  <r>
    <s v="FDP24"/>
    <n v="20.6"/>
    <s v="Low Fat"/>
    <n v="8.2935004000000007E-2"/>
    <s v="Baking Goods"/>
    <n v="119.57559999999999"/>
    <s v="OUT013"/>
    <n v="1987"/>
    <s v="High"/>
    <x v="1"/>
    <x v="0"/>
    <n v="2665.8631999999998"/>
    <n v="-484.58319999999958"/>
    <x v="650"/>
  </r>
  <r>
    <s v="DRM37"/>
    <n v="15.35"/>
    <s v="Low Fat"/>
    <n v="0.16135017600000001"/>
    <s v="Soft Drinks"/>
    <n v="196.67679999999999"/>
    <s v="OUT010"/>
    <n v="1998"/>
    <m/>
    <x v="1"/>
    <x v="2"/>
    <n v="591.23040000000003"/>
    <n v="1590.0496000000003"/>
    <x v="785"/>
  </r>
  <r>
    <s v="FDN56"/>
    <n v="5.46"/>
    <s v="Regular"/>
    <n v="0.106968096"/>
    <s v="Fruits and Vegetables"/>
    <n v="142.67859999999999"/>
    <s v="OUT013"/>
    <n v="1987"/>
    <s v="High"/>
    <x v="1"/>
    <x v="0"/>
    <n v="2311.6576"/>
    <n v="-130.3775999999998"/>
    <x v="786"/>
  </r>
  <r>
    <s v="DRE60"/>
    <n v="9.3949999999999996"/>
    <s v="Low Fat"/>
    <n v="0.15958218499999999"/>
    <s v="Soft Drinks"/>
    <n v="224.77199999999999"/>
    <s v="OUT049"/>
    <n v="1999"/>
    <s v="Medium"/>
    <x v="0"/>
    <x v="0"/>
    <n v="7017.5320000000002"/>
    <n v="-4836.2520000000004"/>
    <x v="787"/>
  </r>
  <r>
    <s v="FDW49"/>
    <m/>
    <s v="Low Fat"/>
    <n v="0.14453827"/>
    <s v="Canned"/>
    <n v="180.6002"/>
    <s v="OUT019"/>
    <n v="1985"/>
    <s v="Small"/>
    <x v="0"/>
    <x v="2"/>
    <n v="895.50099999999998"/>
    <n v="1285.7790000000002"/>
    <x v="788"/>
  </r>
  <r>
    <s v="FDM20"/>
    <n v="10"/>
    <s v="Low Fat"/>
    <n v="3.8685801999999998E-2"/>
    <s v="Fruits and Vegetables"/>
    <n v="243.81440000000001"/>
    <s v="OUT046"/>
    <n v="1997"/>
    <s v="Small"/>
    <x v="0"/>
    <x v="0"/>
    <n v="4655.2736000000004"/>
    <n v="-2473.9936000000002"/>
    <x v="519"/>
  </r>
  <r>
    <s v="FDK15"/>
    <m/>
    <s v="Low Fat"/>
    <n v="0.17230990299999999"/>
    <s v="Meat"/>
    <n v="98.2042"/>
    <s v="OUT019"/>
    <n v="1985"/>
    <s v="Small"/>
    <x v="0"/>
    <x v="2"/>
    <n v="198.4084"/>
    <n v="1982.8716000000002"/>
    <x v="789"/>
  </r>
  <r>
    <s v="FDK48"/>
    <n v="7.4450000000000003"/>
    <s v="Low Fat"/>
    <n v="3.7690730999999998E-2"/>
    <s v="Baking Goods"/>
    <n v="73.335400000000007"/>
    <s v="OUT049"/>
    <n v="1999"/>
    <s v="Medium"/>
    <x v="0"/>
    <x v="0"/>
    <n v="451.41239999999999"/>
    <n v="1729.8676000000003"/>
    <x v="790"/>
  </r>
  <r>
    <s v="FDO49"/>
    <m/>
    <s v="Regular"/>
    <n v="5.7870079999999997E-2"/>
    <s v="Breakfast"/>
    <n v="49.700800000000001"/>
    <s v="OUT019"/>
    <n v="1985"/>
    <s v="Small"/>
    <x v="0"/>
    <x v="2"/>
    <n v="50.6008"/>
    <n v="2130.6792"/>
    <x v="413"/>
  </r>
  <r>
    <s v="FDC09"/>
    <n v="15.5"/>
    <s v="Regular"/>
    <n v="2.6409147000000001E-2"/>
    <s v="Fruits and Vegetables"/>
    <n v="102.1332"/>
    <s v="OUT018"/>
    <n v="2009"/>
    <s v="Medium"/>
    <x v="1"/>
    <x v="1"/>
    <n v="615.19920000000002"/>
    <n v="1566.0808000000002"/>
    <x v="791"/>
  </r>
  <r>
    <s v="NCZ41"/>
    <n v="19.850000000000001"/>
    <s v="Low Fat"/>
    <n v="6.4367626999999997E-2"/>
    <s v="Health and Hygiene"/>
    <n v="126.1704"/>
    <s v="OUT013"/>
    <n v="1987"/>
    <s v="High"/>
    <x v="1"/>
    <x v="0"/>
    <n v="876.19280000000003"/>
    <n v="1305.0872000000002"/>
    <x v="792"/>
  </r>
  <r>
    <s v="FDP19"/>
    <n v="11.5"/>
    <s v="Low Fat"/>
    <n v="0.173516063"/>
    <s v="Fruits and Vegetables"/>
    <n v="128.1652"/>
    <s v="OUT046"/>
    <n v="1997"/>
    <s v="Small"/>
    <x v="0"/>
    <x v="0"/>
    <n v="2454.1388000000002"/>
    <n v="-272.85879999999997"/>
    <x v="793"/>
  </r>
  <r>
    <s v="FDQ24"/>
    <m/>
    <s v="Low Fat"/>
    <n v="0.12898087999999999"/>
    <s v="Baking Goods"/>
    <n v="250.47239999999999"/>
    <s v="OUT019"/>
    <n v="1985"/>
    <s v="Small"/>
    <x v="0"/>
    <x v="2"/>
    <n v="251.67240000000001"/>
    <n v="1929.6076000000003"/>
    <x v="794"/>
  </r>
  <r>
    <s v="DRL11"/>
    <n v="10.5"/>
    <s v="Low Fat"/>
    <n v="4.8115542999999997E-2"/>
    <s v="Hard Drinks"/>
    <n v="159.09460000000001"/>
    <s v="OUT045"/>
    <n v="2002"/>
    <m/>
    <x v="2"/>
    <x v="0"/>
    <n v="4102.6596"/>
    <n v="-1921.3795999999998"/>
    <x v="795"/>
  </r>
  <r>
    <s v="FDO36"/>
    <n v="19.7"/>
    <s v="Low Fat"/>
    <n v="7.7899108999999994E-2"/>
    <s v="Baking Goods"/>
    <n v="177.76599999999999"/>
    <s v="OUT035"/>
    <n v="2004"/>
    <s v="Small"/>
    <x v="2"/>
    <x v="0"/>
    <n v="2696.49"/>
    <n v="-515.20999999999958"/>
    <x v="340"/>
  </r>
  <r>
    <s v="FDN52"/>
    <m/>
    <s v="Regular"/>
    <n v="0.13093274999999999"/>
    <s v="Frozen Foods"/>
    <n v="86.919799999999995"/>
    <s v="OUT027"/>
    <n v="1985"/>
    <s v="Medium"/>
    <x v="1"/>
    <x v="3"/>
    <n v="1569.9564"/>
    <n v="611.32360000000017"/>
    <x v="796"/>
  </r>
  <r>
    <s v="FDF21"/>
    <n v="10.3"/>
    <s v="Regular"/>
    <n v="9.8464978999999994E-2"/>
    <s v="Fruits and Vegetables"/>
    <n v="188.65299999999999"/>
    <s v="OUT010"/>
    <n v="1998"/>
    <m/>
    <x v="1"/>
    <x v="2"/>
    <n v="189.75299999999999"/>
    <n v="1991.5270000000003"/>
    <x v="797"/>
  </r>
  <r>
    <s v="FDU40"/>
    <n v="20.85"/>
    <s v="Low Fat"/>
    <n v="3.7372847000000001E-2"/>
    <s v="Frozen Foods"/>
    <n v="192.74780000000001"/>
    <s v="OUT013"/>
    <n v="1987"/>
    <s v="High"/>
    <x v="1"/>
    <x v="0"/>
    <n v="3099.9648000000002"/>
    <n v="-918.6848"/>
    <x v="798"/>
  </r>
  <r>
    <s v="FDS51"/>
    <n v="13.35"/>
    <s v="Low Fat"/>
    <n v="3.2230526000000002E-2"/>
    <s v="Meat"/>
    <n v="61.419400000000003"/>
    <s v="OUT049"/>
    <n v="1999"/>
    <s v="Medium"/>
    <x v="0"/>
    <x v="0"/>
    <n v="743.03279999999995"/>
    <n v="1438.2472000000002"/>
    <x v="799"/>
  </r>
  <r>
    <s v="FDE45"/>
    <n v="12.1"/>
    <s v="Low Fat"/>
    <n v="4.0357314999999998E-2"/>
    <s v="Fruits and Vegetables"/>
    <n v="177.80019999999999"/>
    <s v="OUT046"/>
    <n v="1997"/>
    <s v="Small"/>
    <x v="0"/>
    <x v="0"/>
    <n v="1611.9018000000001"/>
    <n v="569.37820000000011"/>
    <x v="800"/>
  </r>
  <r>
    <s v="FDX50"/>
    <n v="20.100000000000001"/>
    <s v="Low Fat"/>
    <n v="7.4613090000000007E-2"/>
    <s v="Dairy"/>
    <n v="108.72280000000001"/>
    <s v="OUT035"/>
    <n v="2004"/>
    <s v="Small"/>
    <x v="2"/>
    <x v="0"/>
    <n v="1215.7508"/>
    <n v="965.52920000000017"/>
    <x v="801"/>
  </r>
  <r>
    <s v="NCN14"/>
    <m/>
    <s v="Low Fat"/>
    <n v="0.16093617800000001"/>
    <s v="Others"/>
    <n v="184.26079999999999"/>
    <s v="OUT019"/>
    <n v="1985"/>
    <s v="Small"/>
    <x v="0"/>
    <x v="2"/>
    <n v="367.52159999999998"/>
    <n v="1813.7584000000002"/>
    <x v="802"/>
  </r>
  <r>
    <s v="FDQ21"/>
    <n v="21.25"/>
    <s v="Low Fat"/>
    <n v="1.9502354E-2"/>
    <s v="Snack Foods"/>
    <n v="120.87560000000001"/>
    <s v="OUT018"/>
    <n v="2009"/>
    <s v="Medium"/>
    <x v="1"/>
    <x v="1"/>
    <n v="3150.5655999999999"/>
    <n v="-969.2855999999997"/>
    <x v="803"/>
  </r>
  <r>
    <s v="FDV57"/>
    <m/>
    <s v="Regular"/>
    <n v="6.5577448999999996E-2"/>
    <s v="Snack Foods"/>
    <n v="181.76599999999999"/>
    <s v="OUT027"/>
    <n v="1985"/>
    <s v="Medium"/>
    <x v="1"/>
    <x v="3"/>
    <n v="7370.4059999999999"/>
    <n v="-5189.1260000000002"/>
    <x v="143"/>
  </r>
  <r>
    <s v="FDB44"/>
    <n v="6.6550000000000002"/>
    <s v="Low Fat"/>
    <n v="1.6944719E-2"/>
    <s v="Fruits and Vegetables"/>
    <n v="209.2586"/>
    <s v="OUT013"/>
    <n v="1987"/>
    <s v="High"/>
    <x v="1"/>
    <x v="0"/>
    <n v="2954.8204000000001"/>
    <n v="-773.54039999999986"/>
    <x v="804"/>
  </r>
  <r>
    <s v="FDG52"/>
    <n v="13.65"/>
    <s v="Low Fat"/>
    <n v="6.5576228E-2"/>
    <s v="Frozen Foods"/>
    <n v="47.740200000000002"/>
    <s v="OUT013"/>
    <n v="1987"/>
    <s v="High"/>
    <x v="1"/>
    <x v="0"/>
    <n v="643.16279999999995"/>
    <n v="1538.1172000000001"/>
    <x v="76"/>
  </r>
  <r>
    <s v="FDL38"/>
    <m/>
    <s v="Regular"/>
    <n v="2.5795769999999999E-2"/>
    <s v="Canned"/>
    <n v="88.417199999999994"/>
    <s v="OUT019"/>
    <n v="1985"/>
    <s v="Small"/>
    <x v="0"/>
    <x v="2"/>
    <n v="89.217200000000005"/>
    <n v="2092.0628000000002"/>
    <x v="805"/>
  </r>
  <r>
    <s v="NCS54"/>
    <n v="13.6"/>
    <s v="Low Fat"/>
    <n v="1.0008698999999999E-2"/>
    <s v="Household"/>
    <n v="176.73699999999999"/>
    <s v="OUT049"/>
    <n v="1999"/>
    <s v="Medium"/>
    <x v="0"/>
    <x v="0"/>
    <n v="4940.2359999999999"/>
    <n v="-2758.9559999999997"/>
    <x v="806"/>
  </r>
  <r>
    <s v="DRL37"/>
    <n v="15.5"/>
    <s v="Low Fat"/>
    <n v="5.3362086000000003E-2"/>
    <s v="Soft Drinks"/>
    <n v="41.576999999999998"/>
    <s v="OUT035"/>
    <n v="2004"/>
    <s v="Small"/>
    <x v="2"/>
    <x v="0"/>
    <n v="735.70899999999995"/>
    <n v="1445.5710000000004"/>
    <x v="807"/>
  </r>
  <r>
    <s v="FDA43"/>
    <n v="10.895"/>
    <s v="Low Fat"/>
    <n v="6.4621926999999996E-2"/>
    <s v="Fruits and Vegetables"/>
    <n v="196.67939999999999"/>
    <s v="OUT013"/>
    <n v="1987"/>
    <s v="High"/>
    <x v="1"/>
    <x v="0"/>
    <n v="1170.4764"/>
    <n v="1010.8036000000002"/>
    <x v="808"/>
  </r>
  <r>
    <s v="FDZ39"/>
    <n v="19.7"/>
    <s v="Regular"/>
    <n v="1.8126724E-2"/>
    <s v="Meat"/>
    <n v="101.79900000000001"/>
    <s v="OUT017"/>
    <n v="2007"/>
    <m/>
    <x v="2"/>
    <x v="0"/>
    <n v="1135.1890000000001"/>
    <n v="1046.0910000000001"/>
    <x v="809"/>
  </r>
  <r>
    <s v="FDG45"/>
    <n v="8.1"/>
    <s v="Low Fat"/>
    <n v="0"/>
    <s v="Fruits and Vegetables"/>
    <n v="211.89019999999999"/>
    <s v="OUT018"/>
    <n v="2009"/>
    <s v="Medium"/>
    <x v="1"/>
    <x v="1"/>
    <n v="3823.0236"/>
    <n v="-1641.7435999999998"/>
    <x v="167"/>
  </r>
  <r>
    <s v="FDH10"/>
    <n v="21"/>
    <s v="Low Fat"/>
    <n v="4.9263978999999999E-2"/>
    <s v="Snack Foods"/>
    <n v="195.0478"/>
    <s v="OUT013"/>
    <n v="1987"/>
    <s v="High"/>
    <x v="1"/>
    <x v="0"/>
    <n v="1549.9824000000001"/>
    <n v="631.2976000000001"/>
    <x v="810"/>
  </r>
  <r>
    <s v="FDO10"/>
    <n v="13.65"/>
    <s v="Regular"/>
    <n v="2.1343732000000001E-2"/>
    <s v="Snack Foods"/>
    <n v="58.358800000000002"/>
    <s v="OUT010"/>
    <n v="1998"/>
    <m/>
    <x v="1"/>
    <x v="2"/>
    <n v="114.5176"/>
    <n v="2066.7624000000001"/>
    <x v="811"/>
  </r>
  <r>
    <s v="FDS35"/>
    <m/>
    <s v="LF"/>
    <n v="0.110681931"/>
    <s v="Breads"/>
    <n v="63.282600000000002"/>
    <s v="OUT027"/>
    <n v="1985"/>
    <s v="Medium"/>
    <x v="1"/>
    <x v="3"/>
    <n v="1033.3216"/>
    <n v="1147.9584000000002"/>
    <x v="812"/>
  </r>
  <r>
    <s v="FDI41"/>
    <m/>
    <s v="Regular"/>
    <n v="6.1955439000000001E-2"/>
    <s v="Frozen Foods"/>
    <n v="145.14179999999999"/>
    <s v="OUT027"/>
    <n v="1985"/>
    <s v="Medium"/>
    <x v="1"/>
    <x v="3"/>
    <n v="4561.3958000000002"/>
    <n v="-2380.1158"/>
    <x v="813"/>
  </r>
  <r>
    <s v="FDN21"/>
    <m/>
    <s v="LF"/>
    <n v="7.6483450999999994E-2"/>
    <s v="Snack Foods"/>
    <n v="163.12360000000001"/>
    <s v="OUT027"/>
    <n v="1985"/>
    <s v="Medium"/>
    <x v="1"/>
    <x v="3"/>
    <n v="2416.8539999999998"/>
    <n v="-235.57399999999961"/>
    <x v="814"/>
  </r>
  <r>
    <s v="NCO18"/>
    <n v="13.15"/>
    <s v="Low Fat"/>
    <n v="2.4701262000000002E-2"/>
    <s v="Household"/>
    <n v="176.86859999999999"/>
    <s v="OUT045"/>
    <n v="2002"/>
    <m/>
    <x v="2"/>
    <x v="0"/>
    <n v="2133.2231999999999"/>
    <n v="48.056800000000294"/>
    <x v="410"/>
  </r>
  <r>
    <s v="FDB34"/>
    <n v="15.25"/>
    <s v="Low Fat"/>
    <n v="2.6718209999999999E-2"/>
    <s v="Snack Foods"/>
    <n v="85.219800000000006"/>
    <s v="OUT018"/>
    <n v="2009"/>
    <s v="Medium"/>
    <x v="1"/>
    <x v="1"/>
    <n v="1482.7366"/>
    <n v="698.54340000000025"/>
    <x v="815"/>
  </r>
  <r>
    <s v="FDD05"/>
    <n v="19.350000000000001"/>
    <s v="Low Fat"/>
    <n v="1.6597651000000001E-2"/>
    <s v="Frozen Foods"/>
    <n v="121.5098"/>
    <s v="OUT013"/>
    <n v="1987"/>
    <s v="High"/>
    <x v="1"/>
    <x v="0"/>
    <n v="2892.2352000000001"/>
    <n v="-710.95519999999988"/>
    <x v="816"/>
  </r>
  <r>
    <s v="FDX59"/>
    <m/>
    <s v="Low Fat"/>
    <n v="5.1411100000000001E-2"/>
    <s v="Breads"/>
    <n v="33.055799999999998"/>
    <s v="OUT027"/>
    <n v="1985"/>
    <s v="Medium"/>
    <x v="1"/>
    <x v="3"/>
    <n v="984.71820000000002"/>
    <n v="1196.5618000000002"/>
    <x v="817"/>
  </r>
  <r>
    <s v="FDZ23"/>
    <n v="17.75"/>
    <s v="Regular"/>
    <n v="0.112985849"/>
    <s v="Baking Goods"/>
    <n v="185.42400000000001"/>
    <s v="OUT010"/>
    <n v="1998"/>
    <m/>
    <x v="1"/>
    <x v="2"/>
    <n v="745.69600000000003"/>
    <n v="1435.5840000000003"/>
    <x v="196"/>
  </r>
  <r>
    <s v="FDX27"/>
    <n v="20.7"/>
    <s v="Regular"/>
    <n v="0.11411709"/>
    <s v="Dairy"/>
    <n v="92.743600000000001"/>
    <s v="OUT046"/>
    <n v="1997"/>
    <s v="Small"/>
    <x v="0"/>
    <x v="0"/>
    <n v="1323.6104"/>
    <n v="857.66960000000017"/>
    <x v="818"/>
  </r>
  <r>
    <s v="FDV07"/>
    <n v="9.5"/>
    <s v="Low Fat"/>
    <n v="0"/>
    <s v="Fruits and Vegetables"/>
    <n v="110.4228"/>
    <s v="OUT017"/>
    <n v="2007"/>
    <m/>
    <x v="2"/>
    <x v="0"/>
    <n v="1547.3191999999999"/>
    <n v="633.96080000000029"/>
    <x v="15"/>
  </r>
  <r>
    <s v="FDR14"/>
    <n v="11.65"/>
    <s v="Low Fat"/>
    <n v="0.175033524"/>
    <s v="Dairy"/>
    <n v="55.529800000000002"/>
    <s v="OUT017"/>
    <n v="2007"/>
    <m/>
    <x v="2"/>
    <x v="0"/>
    <n v="647.1576"/>
    <n v="1534.1224000000002"/>
    <x v="819"/>
  </r>
  <r>
    <s v="FDO01"/>
    <n v="21.1"/>
    <s v="Regular"/>
    <n v="2.0760673E-2"/>
    <s v="Breakfast"/>
    <n v="128.79939999999999"/>
    <s v="OUT045"/>
    <n v="2002"/>
    <m/>
    <x v="2"/>
    <x v="0"/>
    <n v="1798.9916000000001"/>
    <n v="382.28840000000014"/>
    <x v="820"/>
  </r>
  <r>
    <s v="FDO13"/>
    <n v="7.8650000000000002"/>
    <s v="Low Fat"/>
    <n v="6.1405051000000002E-2"/>
    <s v="Breakfast"/>
    <n v="166.3526"/>
    <s v="OUT017"/>
    <n v="2007"/>
    <m/>
    <x v="2"/>
    <x v="0"/>
    <n v="1973.4312"/>
    <n v="207.84880000000021"/>
    <x v="821"/>
  </r>
  <r>
    <s v="FDU25"/>
    <n v="12.35"/>
    <s v="Low Fat"/>
    <n v="2.6676215999999999E-2"/>
    <s v="Canned"/>
    <n v="57.0246"/>
    <s v="OUT035"/>
    <n v="2004"/>
    <s v="Small"/>
    <x v="2"/>
    <x v="0"/>
    <n v="1737.7380000000001"/>
    <n v="443.54200000000014"/>
    <x v="822"/>
  </r>
  <r>
    <s v="NCK54"/>
    <m/>
    <s v="Low Fat"/>
    <n v="2.9380407000000001E-2"/>
    <s v="Household"/>
    <n v="114.715"/>
    <s v="OUT027"/>
    <n v="1985"/>
    <s v="Medium"/>
    <x v="1"/>
    <x v="3"/>
    <n v="1864.24"/>
    <n v="317.04000000000019"/>
    <x v="823"/>
  </r>
  <r>
    <s v="FDZ56"/>
    <n v="16.25"/>
    <s v="Low Fat"/>
    <n v="2.5715562000000001E-2"/>
    <s v="Fruits and Vegetables"/>
    <n v="168.1474"/>
    <s v="OUT013"/>
    <n v="1987"/>
    <s v="High"/>
    <x v="1"/>
    <x v="0"/>
    <n v="1516.0265999999999"/>
    <n v="665.25340000000028"/>
    <x v="10"/>
  </r>
  <r>
    <s v="NCL55"/>
    <n v="12.15"/>
    <s v="Low Fat"/>
    <n v="6.5026433999999994E-2"/>
    <s v="Others"/>
    <n v="253.70400000000001"/>
    <s v="OUT017"/>
    <n v="2007"/>
    <m/>
    <x v="2"/>
    <x v="0"/>
    <n v="5060.08"/>
    <n v="-2878.7999999999997"/>
    <x v="824"/>
  </r>
  <r>
    <s v="FDD59"/>
    <n v="10.5"/>
    <s v="Regular"/>
    <n v="6.6315023000000001E-2"/>
    <s v="Starchy Foods"/>
    <n v="78.296000000000006"/>
    <s v="OUT045"/>
    <n v="2002"/>
    <m/>
    <x v="2"/>
    <x v="0"/>
    <n v="2157.192"/>
    <n v="24.088000000000193"/>
    <x v="754"/>
  </r>
  <r>
    <s v="FDJ55"/>
    <n v="12.8"/>
    <s v="Regular"/>
    <n v="2.3664054E-2"/>
    <s v="Meat"/>
    <n v="226.04040000000001"/>
    <s v="OUT017"/>
    <n v="2007"/>
    <m/>
    <x v="2"/>
    <x v="0"/>
    <n v="5400.9696000000004"/>
    <n v="-3219.6896000000002"/>
    <x v="825"/>
  </r>
  <r>
    <s v="FDA45"/>
    <m/>
    <s v="Low Fat"/>
    <n v="0.154627247"/>
    <s v="Snack Foods"/>
    <n v="177.637"/>
    <s v="OUT027"/>
    <n v="1985"/>
    <s v="Medium"/>
    <x v="1"/>
    <x v="3"/>
    <n v="5469.5469999999996"/>
    <n v="-3288.2669999999994"/>
    <x v="826"/>
  </r>
  <r>
    <s v="DRF23"/>
    <n v="4.6100000000000003"/>
    <s v="Low Fat"/>
    <n v="0.20529482700000001"/>
    <s v="Hard Drinks"/>
    <n v="172.83959999999999"/>
    <s v="OUT010"/>
    <n v="1998"/>
    <m/>
    <x v="1"/>
    <x v="2"/>
    <n v="174.43960000000001"/>
    <n v="2006.8404000000003"/>
    <x v="827"/>
  </r>
  <r>
    <s v="FDT49"/>
    <n v="7"/>
    <s v="Low Fat"/>
    <n v="0.15226199900000001"/>
    <s v="Canned"/>
    <n v="105.72799999999999"/>
    <s v="OUT017"/>
    <n v="2007"/>
    <m/>
    <x v="2"/>
    <x v="0"/>
    <n v="1278.336"/>
    <n v="902.94400000000019"/>
    <x v="828"/>
  </r>
  <r>
    <s v="NCO17"/>
    <n v="10"/>
    <s v="Low Fat"/>
    <n v="0"/>
    <s v="Health and Hygiene"/>
    <n v="120.64400000000001"/>
    <s v="OUT035"/>
    <n v="2004"/>
    <s v="Small"/>
    <x v="2"/>
    <x v="0"/>
    <n v="1917.5039999999999"/>
    <n v="263.77600000000029"/>
    <x v="829"/>
  </r>
  <r>
    <s v="FDH22"/>
    <n v="6.4050000000000002"/>
    <s v="Low Fat"/>
    <n v="0.136275173"/>
    <s v="Snack Foods"/>
    <n v="128.1678"/>
    <s v="OUT035"/>
    <n v="2004"/>
    <s v="Small"/>
    <x v="2"/>
    <x v="0"/>
    <n v="1017.3424"/>
    <n v="1163.9376000000002"/>
    <x v="830"/>
  </r>
  <r>
    <s v="FDT34"/>
    <n v="9.3000000000000007"/>
    <s v="Low Fat"/>
    <n v="0.17462134300000001"/>
    <s v="Snack Foods"/>
    <n v="104.29640000000001"/>
    <s v="OUT049"/>
    <n v="1999"/>
    <s v="Medium"/>
    <x v="0"/>
    <x v="0"/>
    <n v="1998.7316000000001"/>
    <n v="182.54840000000013"/>
    <x v="831"/>
  </r>
  <r>
    <s v="FDB39"/>
    <n v="11.6"/>
    <s v="Low Fat"/>
    <n v="3.8597077E-2"/>
    <s v="Dairy"/>
    <n v="57.927199999999999"/>
    <s v="OUT045"/>
    <n v="2002"/>
    <m/>
    <x v="2"/>
    <x v="0"/>
    <n v="615.19920000000002"/>
    <n v="1566.0808000000002"/>
    <x v="791"/>
  </r>
  <r>
    <s v="FDQ22"/>
    <n v="16.75"/>
    <s v="Low Fat"/>
    <n v="2.9799965000000001E-2"/>
    <s v="Snack Foods"/>
    <n v="39.182200000000002"/>
    <s v="OUT045"/>
    <n v="2002"/>
    <m/>
    <x v="2"/>
    <x v="0"/>
    <n v="314.25760000000002"/>
    <n v="1867.0224000000003"/>
    <x v="478"/>
  </r>
  <r>
    <s v="NCN43"/>
    <n v="12.15"/>
    <s v="Low Fat"/>
    <n v="1.1314423000000001E-2"/>
    <s v="Others"/>
    <n v="122.973"/>
    <s v="OUT010"/>
    <n v="1998"/>
    <m/>
    <x v="1"/>
    <x v="2"/>
    <n v="123.173"/>
    <n v="2058.107"/>
    <x v="832"/>
  </r>
  <r>
    <s v="FDG57"/>
    <n v="14.7"/>
    <s v="Low Fat"/>
    <n v="7.2410764000000002E-2"/>
    <s v="Fruits and Vegetables"/>
    <n v="48.203400000000002"/>
    <s v="OUT049"/>
    <n v="1999"/>
    <s v="Medium"/>
    <x v="0"/>
    <x v="0"/>
    <n v="1020.6713999999999"/>
    <n v="1160.6086000000003"/>
    <x v="833"/>
  </r>
  <r>
    <s v="FDR20"/>
    <n v="20"/>
    <s v="Regular"/>
    <n v="2.8118435000000001E-2"/>
    <s v="Fruits and Vegetables"/>
    <n v="46.7744"/>
    <s v="OUT035"/>
    <n v="2004"/>
    <s v="Small"/>
    <x v="2"/>
    <x v="0"/>
    <n v="1222.4087999999999"/>
    <n v="958.87120000000027"/>
    <x v="834"/>
  </r>
  <r>
    <s v="FDU22"/>
    <m/>
    <s v="Low Fat"/>
    <n v="0.16335022099999999"/>
    <s v="Snack Foods"/>
    <n v="120.2124"/>
    <s v="OUT019"/>
    <n v="1985"/>
    <s v="Small"/>
    <x v="0"/>
    <x v="2"/>
    <n v="474.0496"/>
    <n v="1707.2304000000001"/>
    <x v="364"/>
  </r>
  <r>
    <s v="NCC43"/>
    <n v="7.39"/>
    <s v="Low Fat"/>
    <n v="9.3307713E-2"/>
    <s v="Household"/>
    <n v="250.9066"/>
    <s v="OUT017"/>
    <n v="2007"/>
    <m/>
    <x v="2"/>
    <x v="0"/>
    <n v="1506.0396000000001"/>
    <n v="675.24040000000014"/>
    <x v="835"/>
  </r>
  <r>
    <s v="FDP01"/>
    <n v="20.75"/>
    <s v="Regular"/>
    <n v="0.10599465399999999"/>
    <s v="Breakfast"/>
    <n v="150.56819999999999"/>
    <s v="OUT010"/>
    <n v="1998"/>
    <m/>
    <x v="1"/>
    <x v="2"/>
    <n v="762.34100000000001"/>
    <n v="1418.9390000000003"/>
    <x v="127"/>
  </r>
  <r>
    <s v="FDF52"/>
    <n v="9.3000000000000007"/>
    <s v="Low Fat"/>
    <n v="6.7055339000000005E-2"/>
    <s v="Frozen Foods"/>
    <n v="184.22919999999999"/>
    <s v="OUT018"/>
    <n v="2009"/>
    <s v="Medium"/>
    <x v="1"/>
    <x v="1"/>
    <n v="1277.0044"/>
    <n v="904.27560000000017"/>
    <x v="836"/>
  </r>
  <r>
    <s v="FDZ33"/>
    <n v="10.195"/>
    <s v="Low Fat"/>
    <n v="0.107376743"/>
    <s v="Snack Foods"/>
    <n v="147.60759999999999"/>
    <s v="OUT035"/>
    <n v="2004"/>
    <s v="Small"/>
    <x v="2"/>
    <x v="0"/>
    <n v="3547.3824"/>
    <n v="-1366.1023999999998"/>
    <x v="837"/>
  </r>
  <r>
    <s v="FDP48"/>
    <m/>
    <s v="Regular"/>
    <n v="4.3810028000000001E-2"/>
    <s v="Baking Goods"/>
    <n v="181.39500000000001"/>
    <s v="OUT027"/>
    <n v="1985"/>
    <s v="Medium"/>
    <x v="1"/>
    <x v="3"/>
    <n v="6042.1350000000002"/>
    <n v="-3860.855"/>
    <x v="838"/>
  </r>
  <r>
    <s v="FDW56"/>
    <n v="7.68"/>
    <s v="Low Fat"/>
    <n v="0.11867253699999999"/>
    <s v="Fruits and Vegetables"/>
    <n v="192.21619999999999"/>
    <s v="OUT010"/>
    <n v="1998"/>
    <m/>
    <x v="1"/>
    <x v="2"/>
    <n v="384.83240000000001"/>
    <n v="1796.4476000000002"/>
    <x v="351"/>
  </r>
  <r>
    <s v="FDC26"/>
    <n v="10.195"/>
    <s v="Low Fat"/>
    <n v="0.12689792499999999"/>
    <s v="Canned"/>
    <n v="110.68859999999999"/>
    <s v="OUT018"/>
    <n v="2009"/>
    <s v="Medium"/>
    <x v="1"/>
    <x v="1"/>
    <n v="1223.0745999999999"/>
    <n v="958.20540000000028"/>
    <x v="839"/>
  </r>
  <r>
    <s v="FDF34"/>
    <n v="9.3000000000000007"/>
    <s v="Regular"/>
    <n v="1.4076503000000001E-2"/>
    <s v="Snack Foods"/>
    <n v="200.00839999999999"/>
    <s v="OUT018"/>
    <n v="2009"/>
    <s v="Medium"/>
    <x v="1"/>
    <x v="1"/>
    <n v="2182.4924000000001"/>
    <n v="-1.2123999999998887"/>
    <x v="840"/>
  </r>
  <r>
    <s v="FDJ33"/>
    <n v="8.8949999999999996"/>
    <s v="Regular"/>
    <n v="8.8305478000000007E-2"/>
    <s v="Snack Foods"/>
    <n v="123.473"/>
    <s v="OUT035"/>
    <n v="2004"/>
    <s v="Small"/>
    <x v="2"/>
    <x v="0"/>
    <n v="1478.076"/>
    <n v="703.20400000000018"/>
    <x v="841"/>
  </r>
  <r>
    <s v="FDD04"/>
    <n v="16"/>
    <s v="Low Fat"/>
    <n v="9.0153756000000002E-2"/>
    <s v="Dairy"/>
    <n v="143.21539999999999"/>
    <s v="OUT045"/>
    <n v="2002"/>
    <m/>
    <x v="2"/>
    <x v="0"/>
    <n v="1418.154"/>
    <n v="763.1260000000002"/>
    <x v="253"/>
  </r>
  <r>
    <s v="NCJ31"/>
    <n v="19.2"/>
    <s v="Low Fat"/>
    <n v="0.18250177300000001"/>
    <s v="Others"/>
    <n v="239.21960000000001"/>
    <s v="OUT013"/>
    <n v="1987"/>
    <s v="High"/>
    <x v="1"/>
    <x v="0"/>
    <n v="5061.4116000000004"/>
    <n v="-2880.1316000000002"/>
    <x v="842"/>
  </r>
  <r>
    <s v="FDO57"/>
    <n v="20.75"/>
    <s v="Low Fat"/>
    <n v="0.108710162"/>
    <s v="Snack Foods"/>
    <n v="161.7578"/>
    <s v="OUT046"/>
    <n v="1997"/>
    <s v="Small"/>
    <x v="0"/>
    <x v="0"/>
    <n v="2888.2404000000001"/>
    <n v="-706.96039999999994"/>
    <x v="843"/>
  </r>
  <r>
    <s v="FDM36"/>
    <m/>
    <s v="Regular"/>
    <n v="5.8446423999999997E-2"/>
    <s v="Baking Goods"/>
    <n v="172.1422"/>
    <s v="OUT027"/>
    <n v="1985"/>
    <s v="Medium"/>
    <x v="1"/>
    <x v="3"/>
    <n v="5518.1504000000004"/>
    <n v="-3336.8704000000002"/>
    <x v="844"/>
  </r>
  <r>
    <s v="NCY05"/>
    <n v="13.5"/>
    <s v="Low Fat"/>
    <n v="5.4990008999999999E-2"/>
    <s v="Health and Hygiene"/>
    <n v="35.287399999999998"/>
    <s v="OUT046"/>
    <n v="1997"/>
    <s v="Small"/>
    <x v="0"/>
    <x v="0"/>
    <n v="741.03539999999998"/>
    <n v="1440.2446000000002"/>
    <x v="845"/>
  </r>
  <r>
    <s v="FDS44"/>
    <m/>
    <s v="Regular"/>
    <n v="0.15528831000000001"/>
    <s v="Fruits and Vegetables"/>
    <n v="241.75380000000001"/>
    <s v="OUT027"/>
    <n v="1985"/>
    <s v="Medium"/>
    <x v="1"/>
    <x v="3"/>
    <n v="9133.4444000000003"/>
    <n v="-6952.1643999999997"/>
    <x v="846"/>
  </r>
  <r>
    <s v="FDZ39"/>
    <n v="19.7"/>
    <s v="Regular"/>
    <n v="1.8021361E-2"/>
    <s v="Meat"/>
    <n v="101.199"/>
    <s v="OUT035"/>
    <n v="2004"/>
    <s v="Small"/>
    <x v="2"/>
    <x v="0"/>
    <n v="1857.5820000000001"/>
    <n v="323.69800000000009"/>
    <x v="847"/>
  </r>
  <r>
    <s v="NCM31"/>
    <n v="6.0949999999999998"/>
    <s v="Low Fat"/>
    <n v="8.1655900000000003E-2"/>
    <s v="Others"/>
    <n v="143.31540000000001"/>
    <s v="OUT017"/>
    <n v="2007"/>
    <m/>
    <x v="2"/>
    <x v="0"/>
    <n v="2836.308"/>
    <n v="-655.02799999999979"/>
    <x v="848"/>
  </r>
  <r>
    <s v="DRK11"/>
    <n v="8.2100000000000009"/>
    <s v="Low Fat"/>
    <n v="1.0755465000000001E-2"/>
    <s v="Hard Drinks"/>
    <n v="150.83920000000001"/>
    <s v="OUT013"/>
    <n v="1987"/>
    <s v="High"/>
    <x v="1"/>
    <x v="0"/>
    <n v="2982.7840000000001"/>
    <n v="-801.50399999999991"/>
    <x v="849"/>
  </r>
  <r>
    <s v="FDO34"/>
    <n v="17.7"/>
    <s v="Low Fat"/>
    <n v="5.0111640999999998E-2"/>
    <s v="Snack Foods"/>
    <n v="165.98159999999999"/>
    <s v="OUT010"/>
    <n v="1998"/>
    <m/>
    <x v="1"/>
    <x v="2"/>
    <n v="167.7816"/>
    <n v="2013.4984000000002"/>
    <x v="850"/>
  </r>
  <r>
    <s v="NCL30"/>
    <n v="18.100000000000001"/>
    <s v="Low Fat"/>
    <n v="4.8931174000000001E-2"/>
    <s v="Household"/>
    <n v="127.3336"/>
    <s v="OUT035"/>
    <n v="2004"/>
    <s v="Small"/>
    <x v="2"/>
    <x v="0"/>
    <n v="1150.5024000000001"/>
    <n v="1030.7776000000001"/>
    <x v="623"/>
  </r>
  <r>
    <s v="FDK28"/>
    <n v="5.6950000000000003"/>
    <s v="Low Fat"/>
    <n v="6.5960908999999998E-2"/>
    <s v="Frozen Foods"/>
    <n v="259.26459999999997"/>
    <s v="OUT017"/>
    <n v="2007"/>
    <m/>
    <x v="2"/>
    <x v="0"/>
    <n v="9275.9256000000005"/>
    <n v="-7094.6455999999998"/>
    <x v="851"/>
  </r>
  <r>
    <s v="DRJ39"/>
    <n v="20.25"/>
    <s v="Low Fat"/>
    <n v="3.6319194999999999E-2"/>
    <s v="Dairy"/>
    <n v="219.34819999999999"/>
    <s v="OUT035"/>
    <n v="2004"/>
    <s v="Small"/>
    <x v="2"/>
    <x v="0"/>
    <n v="5038.1085999999996"/>
    <n v="-2856.8285999999994"/>
    <x v="852"/>
  </r>
  <r>
    <s v="NCP06"/>
    <m/>
    <s v="Low Fat"/>
    <n v="3.9055755999999997E-2"/>
    <s v="Household"/>
    <n v="152.3366"/>
    <s v="OUT027"/>
    <n v="1985"/>
    <s v="Medium"/>
    <x v="1"/>
    <x v="3"/>
    <n v="2115.9124000000002"/>
    <n v="65.367600000000039"/>
    <x v="853"/>
  </r>
  <r>
    <s v="FDE33"/>
    <m/>
    <s v="Regular"/>
    <n v="4.9395241999999999E-2"/>
    <s v="Fruits and Vegetables"/>
    <n v="80.364400000000003"/>
    <s v="OUT027"/>
    <n v="1985"/>
    <s v="Medium"/>
    <x v="1"/>
    <x v="3"/>
    <n v="1885.5455999999999"/>
    <n v="295.73440000000028"/>
    <x v="854"/>
  </r>
  <r>
    <s v="FDZ44"/>
    <n v="8.1850000000000005"/>
    <s v="Low Fat"/>
    <n v="3.8789271E-2"/>
    <s v="Fruits and Vegetables"/>
    <n v="115.6808"/>
    <s v="OUT049"/>
    <n v="1999"/>
    <s v="Medium"/>
    <x v="0"/>
    <x v="0"/>
    <n v="703.08479999999997"/>
    <n v="1478.1952000000001"/>
    <x v="328"/>
  </r>
  <r>
    <s v="FDV46"/>
    <n v="18.2"/>
    <s v="Low Fat"/>
    <n v="1.2659235E-2"/>
    <s v="Snack Foods"/>
    <n v="140.71799999999999"/>
    <s v="OUT018"/>
    <n v="2009"/>
    <s v="Medium"/>
    <x v="1"/>
    <x v="1"/>
    <n v="2656.5419999999999"/>
    <n v="-475.26199999999972"/>
    <x v="855"/>
  </r>
  <r>
    <s v="NCO06"/>
    <n v="19.25"/>
    <s v="LF"/>
    <n v="0.10801000600000001"/>
    <s v="Household"/>
    <n v="33.355800000000002"/>
    <s v="OUT035"/>
    <n v="2004"/>
    <s v="Small"/>
    <x v="2"/>
    <x v="0"/>
    <n v="713.07180000000005"/>
    <n v="1468.2082"/>
    <x v="856"/>
  </r>
  <r>
    <s v="DRG03"/>
    <n v="14.5"/>
    <s v="Low Fat"/>
    <n v="6.1934991000000002E-2"/>
    <s v="Dairy"/>
    <n v="154.49979999999999"/>
    <s v="OUT013"/>
    <n v="1987"/>
    <s v="High"/>
    <x v="1"/>
    <x v="0"/>
    <n v="1691.7978000000001"/>
    <n v="489.48220000000015"/>
    <x v="559"/>
  </r>
  <r>
    <s v="FDU37"/>
    <n v="9.5"/>
    <s v="Regular"/>
    <n v="0.104421237"/>
    <s v="Canned"/>
    <n v="80.195999999999998"/>
    <s v="OUT013"/>
    <n v="1987"/>
    <s v="High"/>
    <x v="1"/>
    <x v="0"/>
    <n v="2157.192"/>
    <n v="24.088000000000193"/>
    <x v="754"/>
  </r>
  <r>
    <s v="FDI57"/>
    <n v="19.850000000000001"/>
    <s v="Low Fat"/>
    <n v="5.3980686E-2"/>
    <s v="Seafood"/>
    <n v="196.8768"/>
    <s v="OUT013"/>
    <n v="1987"/>
    <s v="High"/>
    <x v="1"/>
    <x v="0"/>
    <n v="2561.9983999999999"/>
    <n v="-380.71839999999975"/>
    <x v="857"/>
  </r>
  <r>
    <s v="FDM45"/>
    <n v="8.6549999999999994"/>
    <s v="Regular"/>
    <n v="8.8121335999999995E-2"/>
    <s v="Snack Foods"/>
    <n v="119.7756"/>
    <s v="OUT013"/>
    <n v="1987"/>
    <s v="High"/>
    <x v="1"/>
    <x v="0"/>
    <n v="2059.9852000000001"/>
    <n v="121.29480000000012"/>
    <x v="858"/>
  </r>
  <r>
    <s v="FDC26"/>
    <n v="10.195"/>
    <s v="Low Fat"/>
    <n v="0.12635919600000001"/>
    <s v="Canned"/>
    <n v="109.2886"/>
    <s v="OUT035"/>
    <n v="2004"/>
    <s v="Small"/>
    <x v="2"/>
    <x v="0"/>
    <n v="1334.2632000000001"/>
    <n v="847.0168000000001"/>
    <x v="859"/>
  </r>
  <r>
    <s v="FDU14"/>
    <m/>
    <s v="Low Fat"/>
    <n v="3.4584355999999997E-2"/>
    <s v="Dairy"/>
    <n v="248.375"/>
    <s v="OUT027"/>
    <n v="1985"/>
    <s v="Medium"/>
    <x v="1"/>
    <x v="3"/>
    <n v="10236.674999999999"/>
    <n v="-8055.3949999999986"/>
    <x v="860"/>
  </r>
  <r>
    <s v="FDB26"/>
    <n v="14"/>
    <s v="reg"/>
    <n v="3.1267495999999999E-2"/>
    <s v="Canned"/>
    <n v="51.463999999999999"/>
    <s v="OUT046"/>
    <n v="1997"/>
    <s v="Small"/>
    <x v="0"/>
    <x v="0"/>
    <n v="692.43200000000002"/>
    <n v="1488.8480000000002"/>
    <x v="861"/>
  </r>
  <r>
    <s v="FDC29"/>
    <n v="8.39"/>
    <s v="Regular"/>
    <n v="2.4304263999999999E-2"/>
    <s v="Frozen Foods"/>
    <n v="114.0176"/>
    <s v="OUT018"/>
    <n v="2009"/>
    <s v="Medium"/>
    <x v="1"/>
    <x v="1"/>
    <n v="1488.7288000000001"/>
    <n v="692.55120000000011"/>
    <x v="862"/>
  </r>
  <r>
    <s v="FDY58"/>
    <n v="11.65"/>
    <s v="Low Fat"/>
    <n v="4.0144377000000002E-2"/>
    <s v="Snack Foods"/>
    <n v="228.96940000000001"/>
    <s v="OUT017"/>
    <n v="2007"/>
    <m/>
    <x v="2"/>
    <x v="0"/>
    <n v="6622.7125999999998"/>
    <n v="-4441.4326000000001"/>
    <x v="863"/>
  </r>
  <r>
    <s v="FDR59"/>
    <n v="14.5"/>
    <s v="Regular"/>
    <n v="6.3851475000000005E-2"/>
    <s v="Breads"/>
    <n v="260.45940000000002"/>
    <s v="OUT035"/>
    <n v="2004"/>
    <s v="Small"/>
    <x v="2"/>
    <x v="0"/>
    <n v="3139.9128000000001"/>
    <n v="-958.63279999999986"/>
    <x v="864"/>
  </r>
  <r>
    <s v="FDS03"/>
    <m/>
    <s v="Low Fat"/>
    <n v="7.9243005000000005E-2"/>
    <s v="Meat"/>
    <n v="65.882599999999996"/>
    <s v="OUT027"/>
    <n v="1985"/>
    <s v="Medium"/>
    <x v="1"/>
    <x v="3"/>
    <n v="1614.5650000000001"/>
    <n v="566.71500000000015"/>
    <x v="865"/>
  </r>
  <r>
    <s v="FDR43"/>
    <n v="18.2"/>
    <s v="Low Fat"/>
    <n v="0.16135512199999999"/>
    <s v="Fruits and Vegetables"/>
    <n v="38.319000000000003"/>
    <s v="OUT013"/>
    <n v="1987"/>
    <s v="High"/>
    <x v="1"/>
    <x v="0"/>
    <n v="585.904"/>
    <n v="1595.3760000000002"/>
    <x v="634"/>
  </r>
  <r>
    <s v="FDZ25"/>
    <m/>
    <s v="Regular"/>
    <n v="2.748331E-2"/>
    <s v="Canned"/>
    <n v="169.37899999999999"/>
    <s v="OUT027"/>
    <n v="1985"/>
    <s v="Medium"/>
    <x v="1"/>
    <x v="3"/>
    <n v="5602.7070000000003"/>
    <n v="-3421.4270000000001"/>
    <x v="866"/>
  </r>
  <r>
    <s v="NCN26"/>
    <n v="10.85"/>
    <s v="Low Fat"/>
    <n v="2.8738058E-2"/>
    <s v="Household"/>
    <n v="117.1808"/>
    <s v="OUT045"/>
    <n v="2002"/>
    <m/>
    <x v="2"/>
    <x v="0"/>
    <n v="703.08479999999997"/>
    <n v="1478.1952000000001"/>
    <x v="328"/>
  </r>
  <r>
    <s v="FDO38"/>
    <n v="17.25"/>
    <s v="Low Fat"/>
    <n v="7.3135768000000004E-2"/>
    <s v="Canned"/>
    <n v="77.298599999999993"/>
    <s v="OUT018"/>
    <n v="2009"/>
    <s v="Medium"/>
    <x v="1"/>
    <x v="1"/>
    <n v="1012.6818"/>
    <n v="1168.5982000000004"/>
    <x v="867"/>
  </r>
  <r>
    <s v="FDP28"/>
    <n v="13.65"/>
    <s v="Regular"/>
    <n v="8.1096612999999998E-2"/>
    <s v="Frozen Foods"/>
    <n v="261.29360000000003"/>
    <s v="OUT017"/>
    <n v="2007"/>
    <m/>
    <x v="2"/>
    <x v="0"/>
    <n v="3131.9232000000002"/>
    <n v="-950.64319999999998"/>
    <x v="868"/>
  </r>
  <r>
    <s v="FDG31"/>
    <n v="12.15"/>
    <s v="Low Fat"/>
    <n v="6.3430788000000002E-2"/>
    <s v="Meat"/>
    <n v="65.482600000000005"/>
    <s v="OUT010"/>
    <n v="1998"/>
    <m/>
    <x v="1"/>
    <x v="2"/>
    <n v="258.3304"/>
    <n v="1922.9496000000001"/>
    <x v="658"/>
  </r>
  <r>
    <s v="FDI45"/>
    <n v="13.1"/>
    <s v="LF"/>
    <n v="3.7549969000000002E-2"/>
    <s v="Fruits and Vegetables"/>
    <n v="176.1054"/>
    <s v="OUT013"/>
    <n v="1987"/>
    <s v="High"/>
    <x v="1"/>
    <x v="0"/>
    <n v="4027.4241999999999"/>
    <n v="-1846.1441999999997"/>
    <x v="869"/>
  </r>
  <r>
    <s v="NCS54"/>
    <n v="13.6"/>
    <s v="Low Fat"/>
    <n v="1.6726505999999999E-2"/>
    <s v="Household"/>
    <n v="176.03700000000001"/>
    <s v="OUT010"/>
    <n v="1998"/>
    <m/>
    <x v="1"/>
    <x v="2"/>
    <n v="352.87400000000002"/>
    <n v="1828.4060000000002"/>
    <x v="870"/>
  </r>
  <r>
    <s v="FDE17"/>
    <n v="20.100000000000001"/>
    <s v="Regular"/>
    <n v="5.4565931999999998E-2"/>
    <s v="Frozen Foods"/>
    <n v="152.23660000000001"/>
    <s v="OUT045"/>
    <n v="2002"/>
    <m/>
    <x v="2"/>
    <x v="0"/>
    <n v="2418.1855999999998"/>
    <n v="-236.90559999999959"/>
    <x v="871"/>
  </r>
  <r>
    <s v="NCG06"/>
    <n v="16.350000000000001"/>
    <s v="Low Fat"/>
    <n v="2.9445361E-2"/>
    <s v="Household"/>
    <n v="257.66460000000001"/>
    <s v="OUT046"/>
    <n v="1997"/>
    <s v="Small"/>
    <x v="0"/>
    <x v="0"/>
    <n v="2061.3168000000001"/>
    <n v="119.96320000000014"/>
    <x v="872"/>
  </r>
  <r>
    <s v="FDQ57"/>
    <m/>
    <s v="Low Fat"/>
    <n v="4.8932713000000003E-2"/>
    <s v="Snack Foods"/>
    <n v="144.476"/>
    <s v="OUT019"/>
    <n v="1985"/>
    <s v="Small"/>
    <x v="0"/>
    <x v="2"/>
    <n v="146.476"/>
    <n v="2034.8040000000001"/>
    <x v="873"/>
  </r>
  <r>
    <s v="NCB31"/>
    <n v="6.2350000000000003"/>
    <s v="Low Fat"/>
    <n v="0.11865191899999999"/>
    <s v="Household"/>
    <n v="263.99099999999999"/>
    <s v="OUT035"/>
    <n v="2004"/>
    <s v="Small"/>
    <x v="2"/>
    <x v="0"/>
    <n v="4207.8559999999998"/>
    <n v="-2026.5759999999996"/>
    <x v="874"/>
  </r>
  <r>
    <s v="NCP29"/>
    <n v="8.42"/>
    <s v="Low Fat"/>
    <n v="0.112728355"/>
    <s v="Health and Hygiene"/>
    <n v="65.816800000000001"/>
    <s v="OUT018"/>
    <n v="2009"/>
    <s v="Medium"/>
    <x v="1"/>
    <x v="1"/>
    <n v="830.91840000000002"/>
    <n v="1350.3616000000002"/>
    <x v="875"/>
  </r>
  <r>
    <s v="NCX29"/>
    <m/>
    <s v="Low Fat"/>
    <n v="0.15609456899999999"/>
    <s v="Health and Hygiene"/>
    <n v="144.31020000000001"/>
    <s v="OUT019"/>
    <n v="1985"/>
    <s v="Small"/>
    <x v="0"/>
    <x v="2"/>
    <n v="145.81020000000001"/>
    <n v="2035.4698000000003"/>
    <x v="638"/>
  </r>
  <r>
    <s v="FDU37"/>
    <n v="9.5"/>
    <s v="Regular"/>
    <n v="0.104933928"/>
    <s v="Canned"/>
    <n v="78.796000000000006"/>
    <s v="OUT018"/>
    <n v="2009"/>
    <s v="Medium"/>
    <x v="1"/>
    <x v="1"/>
    <n v="1198.44"/>
    <n v="982.84000000000015"/>
    <x v="876"/>
  </r>
  <r>
    <s v="FDM02"/>
    <n v="12.5"/>
    <s v="Regular"/>
    <n v="0.12341737"/>
    <s v="Canned"/>
    <n v="86.019800000000004"/>
    <s v="OUT010"/>
    <n v="1998"/>
    <m/>
    <x v="1"/>
    <x v="2"/>
    <n v="87.219800000000006"/>
    <n v="2094.0602000000003"/>
    <x v="742"/>
  </r>
  <r>
    <s v="FDN16"/>
    <n v="12.6"/>
    <s v="Regular"/>
    <n v="6.2700289000000006E-2"/>
    <s v="Frozen Foods"/>
    <n v="102.199"/>
    <s v="OUT046"/>
    <n v="1997"/>
    <s v="Small"/>
    <x v="0"/>
    <x v="0"/>
    <n v="1960.7809999999999"/>
    <n v="220.49900000000025"/>
    <x v="487"/>
  </r>
  <r>
    <s v="FDR46"/>
    <n v="16.850000000000001"/>
    <s v="Low Fat"/>
    <n v="0.139417654"/>
    <s v="Snack Foods"/>
    <n v="147.476"/>
    <s v="OUT046"/>
    <n v="1997"/>
    <s v="Small"/>
    <x v="0"/>
    <x v="0"/>
    <n v="2929.52"/>
    <n v="-748.23999999999978"/>
    <x v="877"/>
  </r>
  <r>
    <s v="FDE50"/>
    <m/>
    <s v="Regular"/>
    <n v="1.612717E-2"/>
    <s v="Canned"/>
    <n v="189.35560000000001"/>
    <s v="OUT027"/>
    <n v="1985"/>
    <s v="Medium"/>
    <x v="1"/>
    <x v="3"/>
    <n v="2253.0672"/>
    <n v="-71.787199999999757"/>
    <x v="878"/>
  </r>
  <r>
    <s v="FDL52"/>
    <n v="6.6349999999999998"/>
    <s v="reg"/>
    <n v="7.7145553000000006E-2"/>
    <s v="Frozen Foods"/>
    <n v="39.8506"/>
    <s v="OUT010"/>
    <n v="1998"/>
    <m/>
    <x v="1"/>
    <x v="2"/>
    <n v="75.901200000000003"/>
    <n v="2105.3788000000004"/>
    <x v="879"/>
  </r>
  <r>
    <s v="FDQ49"/>
    <n v="20.2"/>
    <s v="Regular"/>
    <n v="3.9215075000000002E-2"/>
    <s v="Breakfast"/>
    <n v="157.66300000000001"/>
    <s v="OUT013"/>
    <n v="1987"/>
    <s v="High"/>
    <x v="1"/>
    <x v="0"/>
    <n v="2190.482"/>
    <n v="-9.2019999999997708"/>
    <x v="880"/>
  </r>
  <r>
    <s v="FDI14"/>
    <n v="14.1"/>
    <s v="Low Fat"/>
    <n v="8.9859642000000003E-2"/>
    <s v="Canned"/>
    <n v="140.24959999999999"/>
    <s v="OUT045"/>
    <n v="2002"/>
    <m/>
    <x v="2"/>
    <x v="0"/>
    <n v="1693.7952"/>
    <n v="487.48480000000018"/>
    <x v="139"/>
  </r>
  <r>
    <s v="FDS16"/>
    <n v="15.15"/>
    <s v="Regular"/>
    <n v="6.6121872999999998E-2"/>
    <s v="Frozen Foods"/>
    <n v="145.67599999999999"/>
    <s v="OUT013"/>
    <n v="1987"/>
    <s v="High"/>
    <x v="1"/>
    <x v="0"/>
    <n v="3661.9"/>
    <n v="-1480.62"/>
    <x v="881"/>
  </r>
  <r>
    <s v="FDU15"/>
    <n v="13.65"/>
    <s v="Regular"/>
    <n v="2.6643448E-2"/>
    <s v="Meat"/>
    <n v="37.953200000000002"/>
    <s v="OUT049"/>
    <n v="1999"/>
    <s v="Medium"/>
    <x v="0"/>
    <x v="0"/>
    <n v="862.8768"/>
    <n v="1318.4032000000002"/>
    <x v="882"/>
  </r>
  <r>
    <s v="NCG43"/>
    <m/>
    <s v="Low Fat"/>
    <n v="7.3879939000000006E-2"/>
    <s v="Household"/>
    <n v="94.046199999999999"/>
    <s v="OUT027"/>
    <n v="1985"/>
    <s v="Medium"/>
    <x v="1"/>
    <x v="3"/>
    <n v="1850.924"/>
    <n v="330.35600000000022"/>
    <x v="883"/>
  </r>
  <r>
    <s v="FDR23"/>
    <m/>
    <s v="Low Fat"/>
    <n v="8.1391459999999999E-2"/>
    <s v="Breads"/>
    <n v="177.83699999999999"/>
    <s v="OUT027"/>
    <n v="1985"/>
    <s v="Medium"/>
    <x v="1"/>
    <x v="3"/>
    <n v="6351.732"/>
    <n v="-4170.4519999999993"/>
    <x v="884"/>
  </r>
  <r>
    <s v="FDS52"/>
    <m/>
    <s v="Low Fat"/>
    <n v="5.4480049999999997E-3"/>
    <s v="Frozen Foods"/>
    <n v="102.1016"/>
    <s v="OUT027"/>
    <n v="1985"/>
    <s v="Medium"/>
    <x v="1"/>
    <x v="3"/>
    <n v="3542.056"/>
    <n v="-1360.7759999999998"/>
    <x v="598"/>
  </r>
  <r>
    <s v="NCP18"/>
    <n v="12.15"/>
    <s v="Low Fat"/>
    <n v="2.8714746999999999E-2"/>
    <s v="Household"/>
    <n v="151.9708"/>
    <s v="OUT018"/>
    <n v="2009"/>
    <s v="Medium"/>
    <x v="1"/>
    <x v="1"/>
    <n v="3611.2991999999999"/>
    <n v="-1430.0191999999997"/>
    <x v="885"/>
  </r>
  <r>
    <s v="DRF23"/>
    <m/>
    <s v="Low Fat"/>
    <n v="0.122058364"/>
    <s v="Hard Drinks"/>
    <n v="172.83959999999999"/>
    <s v="OUT027"/>
    <n v="1985"/>
    <s v="Medium"/>
    <x v="1"/>
    <x v="3"/>
    <n v="7152.0236000000004"/>
    <n v="-4970.7435999999998"/>
    <x v="886"/>
  </r>
  <r>
    <s v="FDO09"/>
    <n v="13.5"/>
    <s v="Regular"/>
    <n v="0.125528734"/>
    <s v="Snack Foods"/>
    <n v="262.19099999999997"/>
    <s v="OUT045"/>
    <n v="2002"/>
    <m/>
    <x v="2"/>
    <x v="0"/>
    <n v="6048.7929999999997"/>
    <n v="-3867.5129999999995"/>
    <x v="887"/>
  </r>
  <r>
    <s v="FDB40"/>
    <n v="17.5"/>
    <s v="Regular"/>
    <n v="7.5551760000000003E-3"/>
    <s v="Dairy"/>
    <n v="145.9102"/>
    <s v="OUT045"/>
    <n v="2002"/>
    <m/>
    <x v="2"/>
    <x v="0"/>
    <n v="2187.1529999999998"/>
    <n v="-5.8729999999995925"/>
    <x v="11"/>
  </r>
  <r>
    <s v="DRK37"/>
    <m/>
    <s v="Low Fat"/>
    <n v="7.7046505000000001E-2"/>
    <s v="Soft Drinks"/>
    <n v="189.453"/>
    <s v="OUT019"/>
    <n v="1985"/>
    <s v="Small"/>
    <x v="0"/>
    <x v="2"/>
    <n v="759.01199999999994"/>
    <n v="1422.2680000000003"/>
    <x v="244"/>
  </r>
  <r>
    <s v="DRN11"/>
    <n v="7.85"/>
    <s v="Low Fat"/>
    <n v="0.16298027600000001"/>
    <s v="Hard Drinks"/>
    <n v="145.24440000000001"/>
    <s v="OUT046"/>
    <n v="1997"/>
    <s v="Small"/>
    <x v="0"/>
    <x v="0"/>
    <n v="1451.444"/>
    <n v="729.83600000000024"/>
    <x v="888"/>
  </r>
  <r>
    <s v="FDE22"/>
    <n v="9.6950000000000003"/>
    <s v="Low Fat"/>
    <n v="2.9632783999999999E-2"/>
    <s v="Snack Foods"/>
    <n v="159.69200000000001"/>
    <s v="OUT045"/>
    <n v="2002"/>
    <m/>
    <x v="2"/>
    <x v="0"/>
    <n v="958.75199999999995"/>
    <n v="1222.5280000000002"/>
    <x v="308"/>
  </r>
  <r>
    <s v="FDF04"/>
    <n v="17.5"/>
    <s v="Low Fat"/>
    <n v="1.3634468E-2"/>
    <s v="Frozen Foods"/>
    <n v="256.43040000000002"/>
    <s v="OUT035"/>
    <n v="2004"/>
    <s v="Small"/>
    <x v="2"/>
    <x v="0"/>
    <n v="1808.3127999999999"/>
    <n v="372.96720000000028"/>
    <x v="889"/>
  </r>
  <r>
    <s v="FDE41"/>
    <n v="9.1950000000000003"/>
    <s v="Regular"/>
    <n v="6.4376263000000003E-2"/>
    <s v="Frozen Foods"/>
    <n v="83.156599999999997"/>
    <s v="OUT017"/>
    <n v="2007"/>
    <m/>
    <x v="2"/>
    <x v="0"/>
    <n v="1099.2357999999999"/>
    <n v="1082.0442000000003"/>
    <x v="890"/>
  </r>
  <r>
    <s v="FDW08"/>
    <m/>
    <s v="LF"/>
    <n v="0.147663025"/>
    <s v="Fruits and Vegetables"/>
    <n v="106.02800000000001"/>
    <s v="OUT027"/>
    <n v="1985"/>
    <s v="Medium"/>
    <x v="1"/>
    <x v="3"/>
    <n v="1810.9760000000001"/>
    <n v="370.30400000000009"/>
    <x v="636"/>
  </r>
  <r>
    <s v="NCD54"/>
    <n v="21.1"/>
    <s v="Low Fat"/>
    <n v="2.9003458999999999E-2"/>
    <s v="Household"/>
    <n v="143.4786"/>
    <s v="OUT035"/>
    <n v="2004"/>
    <s v="Small"/>
    <x v="2"/>
    <x v="0"/>
    <n v="2311.6576"/>
    <n v="-130.3775999999998"/>
    <x v="786"/>
  </r>
  <r>
    <s v="FDZ33"/>
    <n v="10.195"/>
    <s v="Low Fat"/>
    <n v="0.10783454100000001"/>
    <s v="Snack Foods"/>
    <n v="146.5076"/>
    <s v="OUT018"/>
    <n v="2009"/>
    <s v="Medium"/>
    <x v="1"/>
    <x v="1"/>
    <n v="1330.2683999999999"/>
    <n v="851.01160000000027"/>
    <x v="891"/>
  </r>
  <r>
    <s v="FDO23"/>
    <n v="17.850000000000001"/>
    <s v="Low Fat"/>
    <n v="0.14639966300000001"/>
    <s v="Breads"/>
    <n v="93.843599999999995"/>
    <s v="OUT035"/>
    <n v="2004"/>
    <s v="Small"/>
    <x v="2"/>
    <x v="0"/>
    <n v="1418.154"/>
    <n v="763.1260000000002"/>
    <x v="253"/>
  </r>
  <r>
    <s v="FDN34"/>
    <n v="15.6"/>
    <s v="Regular"/>
    <n v="4.5755589999999999E-2"/>
    <s v="Snack Foods"/>
    <n v="167.11320000000001"/>
    <s v="OUT035"/>
    <n v="2004"/>
    <s v="Small"/>
    <x v="2"/>
    <x v="0"/>
    <n v="2874.9243999999999"/>
    <n v="-693.64439999999968"/>
    <x v="669"/>
  </r>
  <r>
    <s v="FDL39"/>
    <n v="16.100000000000001"/>
    <s v="Regular"/>
    <n v="6.3278652000000005E-2"/>
    <s v="Dairy"/>
    <n v="182.1318"/>
    <s v="OUT013"/>
    <n v="1987"/>
    <s v="High"/>
    <x v="1"/>
    <x v="0"/>
    <n v="2345.6134000000002"/>
    <n v="-164.33339999999998"/>
    <x v="892"/>
  </r>
  <r>
    <s v="FDT28"/>
    <n v="13.3"/>
    <s v="Low Fat"/>
    <n v="6.3664998E-2"/>
    <s v="Frozen Foods"/>
    <n v="151.67080000000001"/>
    <s v="OUT049"/>
    <n v="1999"/>
    <s v="Medium"/>
    <x v="0"/>
    <x v="0"/>
    <n v="3912.2408"/>
    <n v="-1730.9607999999998"/>
    <x v="893"/>
  </r>
  <r>
    <s v="FDH33"/>
    <n v="12.85"/>
    <s v="Low Fat"/>
    <n v="0.12222126899999999"/>
    <s v="Snack Foods"/>
    <n v="45.942799999999998"/>
    <s v="OUT018"/>
    <n v="2009"/>
    <s v="Medium"/>
    <x v="1"/>
    <x v="1"/>
    <n v="1274.3412000000001"/>
    <n v="906.93880000000013"/>
    <x v="93"/>
  </r>
  <r>
    <s v="FDA34"/>
    <n v="11.5"/>
    <s v="Low Fat"/>
    <n v="1.4944614E-2"/>
    <s v="Starchy Foods"/>
    <n v="171.80799999999999"/>
    <s v="OUT017"/>
    <n v="2007"/>
    <m/>
    <x v="2"/>
    <x v="0"/>
    <n v="5712.5640000000003"/>
    <n v="-3531.2840000000001"/>
    <x v="894"/>
  </r>
  <r>
    <s v="FDZ56"/>
    <n v="16.25"/>
    <s v="Low Fat"/>
    <n v="2.5732114E-2"/>
    <s v="Fruits and Vegetables"/>
    <n v="166.44739999999999"/>
    <s v="OUT035"/>
    <n v="2004"/>
    <s v="Small"/>
    <x v="2"/>
    <x v="0"/>
    <n v="5390.3167999999996"/>
    <n v="-3209.0367999999994"/>
    <x v="895"/>
  </r>
  <r>
    <s v="DRH23"/>
    <n v="14.65"/>
    <s v="Low Fat"/>
    <n v="0.17128164100000001"/>
    <s v="Hard Drinks"/>
    <n v="54.061399999999999"/>
    <s v="OUT017"/>
    <n v="2007"/>
    <m/>
    <x v="2"/>
    <x v="0"/>
    <n v="1160.4893999999999"/>
    <n v="1020.7906000000003"/>
    <x v="896"/>
  </r>
  <r>
    <s v="NCO18"/>
    <n v="13.15"/>
    <s v="Low Fat"/>
    <n v="2.4646608E-2"/>
    <s v="Household"/>
    <n v="177.46860000000001"/>
    <s v="OUT035"/>
    <n v="2004"/>
    <s v="Small"/>
    <x v="2"/>
    <x v="0"/>
    <n v="5510.8266000000003"/>
    <n v="-3329.5466000000001"/>
    <x v="897"/>
  </r>
  <r>
    <s v="DRG27"/>
    <n v="8.8949999999999996"/>
    <s v="Low Fat"/>
    <n v="0"/>
    <s v="Dairy"/>
    <n v="42.013800000000003"/>
    <s v="OUT018"/>
    <n v="2009"/>
    <s v="Medium"/>
    <x v="1"/>
    <x v="1"/>
    <n v="568.59320000000002"/>
    <n v="1612.6868000000002"/>
    <x v="898"/>
  </r>
  <r>
    <s v="FDM28"/>
    <n v="15.7"/>
    <s v="Low Fat"/>
    <n v="7.5661985000000001E-2"/>
    <s v="Frozen Foods"/>
    <n v="181.36600000000001"/>
    <s v="OUT010"/>
    <n v="1998"/>
    <m/>
    <x v="1"/>
    <x v="2"/>
    <n v="179.76599999999999"/>
    <n v="2001.5140000000001"/>
    <x v="899"/>
  </r>
  <r>
    <s v="NCY41"/>
    <n v="16.75"/>
    <s v="Low Fat"/>
    <n v="0.12676590300000001"/>
    <s v="Health and Hygiene"/>
    <n v="35.7532"/>
    <s v="OUT010"/>
    <n v="1998"/>
    <m/>
    <x v="1"/>
    <x v="2"/>
    <n v="143.81280000000001"/>
    <n v="2037.4672000000003"/>
    <x v="900"/>
  </r>
  <r>
    <s v="FDD21"/>
    <n v="10.3"/>
    <s v="Regular"/>
    <n v="3.0563448999999999E-2"/>
    <s v="Fruits and Vegetables"/>
    <n v="114.41759999999999"/>
    <s v="OUT035"/>
    <n v="2004"/>
    <s v="Small"/>
    <x v="2"/>
    <x v="0"/>
    <n v="2633.9047999999998"/>
    <n v="-452.6247999999996"/>
    <x v="901"/>
  </r>
  <r>
    <s v="FDD44"/>
    <n v="8.0500000000000007"/>
    <s v="Regular"/>
    <n v="7.8522357000000001E-2"/>
    <s v="Fruits and Vegetables"/>
    <n v="257.16460000000001"/>
    <s v="OUT049"/>
    <n v="1999"/>
    <s v="Medium"/>
    <x v="0"/>
    <x v="0"/>
    <n v="6183.9503999999997"/>
    <n v="-4002.6703999999995"/>
    <x v="902"/>
  </r>
  <r>
    <s v="FDP16"/>
    <n v="18.600000000000001"/>
    <s v="Low Fat"/>
    <n v="3.9294853999999997E-2"/>
    <s v="Frozen Foods"/>
    <n v="246.68020000000001"/>
    <s v="OUT046"/>
    <n v="1997"/>
    <s v="Small"/>
    <x v="0"/>
    <x v="0"/>
    <n v="2702.4821999999999"/>
    <n v="-521.20219999999972"/>
    <x v="903"/>
  </r>
  <r>
    <s v="FDQ37"/>
    <n v="20.75"/>
    <s v="Low Fat"/>
    <n v="8.9260667000000002E-2"/>
    <s v="Breakfast"/>
    <n v="193.4478"/>
    <s v="OUT046"/>
    <n v="1997"/>
    <s v="Small"/>
    <x v="0"/>
    <x v="0"/>
    <n v="4843.6949999999997"/>
    <n v="-2662.4149999999995"/>
    <x v="115"/>
  </r>
  <r>
    <s v="NCY05"/>
    <n v="13.5"/>
    <s v="Low Fat"/>
    <n v="5.5101530000000003E-2"/>
    <s v="Health and Hygiene"/>
    <n v="37.087400000000002"/>
    <s v="OUT045"/>
    <n v="2002"/>
    <m/>
    <x v="2"/>
    <x v="0"/>
    <n v="952.75980000000004"/>
    <n v="1228.5202000000002"/>
    <x v="904"/>
  </r>
  <r>
    <s v="NCE07"/>
    <n v="8.18"/>
    <s v="Low Fat"/>
    <n v="1.3127547999999999E-2"/>
    <s v="Household"/>
    <n v="142.0154"/>
    <s v="OUT035"/>
    <n v="2004"/>
    <s v="Small"/>
    <x v="2"/>
    <x v="0"/>
    <n v="1985.4156"/>
    <n v="195.86440000000016"/>
    <x v="905"/>
  </r>
  <r>
    <s v="DRI51"/>
    <n v="17.25"/>
    <s v="Low Fat"/>
    <n v="4.2233642000000002E-2"/>
    <s v="Dairy"/>
    <n v="173.37639999999999"/>
    <s v="OUT035"/>
    <n v="2004"/>
    <s v="Small"/>
    <x v="2"/>
    <x v="0"/>
    <n v="2061.3168000000001"/>
    <n v="119.96320000000014"/>
    <x v="872"/>
  </r>
  <r>
    <s v="NCI31"/>
    <n v="20"/>
    <s v="Low Fat"/>
    <n v="8.1492092000000002E-2"/>
    <s v="Others"/>
    <n v="35.518999999999998"/>
    <s v="OUT045"/>
    <n v="2002"/>
    <m/>
    <x v="2"/>
    <x v="0"/>
    <n v="1025.3320000000001"/>
    <n v="1155.9480000000001"/>
    <x v="906"/>
  </r>
  <r>
    <s v="FDK60"/>
    <n v="16.5"/>
    <s v="Regular"/>
    <n v="0"/>
    <s v="Baking Goods"/>
    <n v="96.206800000000001"/>
    <s v="OUT046"/>
    <n v="1997"/>
    <s v="Small"/>
    <x v="0"/>
    <x v="0"/>
    <n v="3013.4108000000001"/>
    <n v="-832.13079999999991"/>
    <x v="907"/>
  </r>
  <r>
    <s v="FDY12"/>
    <n v="9.8000000000000007"/>
    <s v="Regular"/>
    <n v="0.14061103999999999"/>
    <s v="Baking Goods"/>
    <n v="49.800800000000002"/>
    <s v="OUT046"/>
    <n v="1997"/>
    <s v="Small"/>
    <x v="0"/>
    <x v="0"/>
    <n v="809.61279999999999"/>
    <n v="1371.6672000000003"/>
    <x v="353"/>
  </r>
  <r>
    <s v="FDO38"/>
    <n v="17.25"/>
    <s v="Low Fat"/>
    <n v="7.2952297999999999E-2"/>
    <s v="Canned"/>
    <n v="76.098600000000005"/>
    <s v="OUT049"/>
    <n v="1999"/>
    <s v="Medium"/>
    <x v="0"/>
    <x v="0"/>
    <n v="623.18880000000001"/>
    <n v="1558.0912000000003"/>
    <x v="409"/>
  </r>
  <r>
    <s v="FDP11"/>
    <n v="15.85"/>
    <s v="Low Fat"/>
    <n v="6.9087481000000006E-2"/>
    <s v="Breads"/>
    <n v="218.7166"/>
    <s v="OUT035"/>
    <n v="2004"/>
    <s v="Small"/>
    <x v="2"/>
    <x v="0"/>
    <n v="1088.5830000000001"/>
    <n v="1092.6970000000001"/>
    <x v="908"/>
  </r>
  <r>
    <s v="FDC21"/>
    <m/>
    <s v="Regular"/>
    <n v="7.5215349000000001E-2"/>
    <s v="Fruits and Vegetables"/>
    <n v="108.4254"/>
    <s v="OUT019"/>
    <n v="1985"/>
    <s v="Small"/>
    <x v="0"/>
    <x v="2"/>
    <n v="217.05080000000001"/>
    <n v="1964.2292000000002"/>
    <x v="909"/>
  </r>
  <r>
    <s v="NCF54"/>
    <n v="18"/>
    <s v="Low Fat"/>
    <n v="4.7645037000000001E-2"/>
    <s v="Household"/>
    <n v="172.6422"/>
    <s v="OUT017"/>
    <n v="2007"/>
    <m/>
    <x v="2"/>
    <x v="0"/>
    <n v="2931.5174000000002"/>
    <n v="-750.23739999999998"/>
    <x v="910"/>
  </r>
  <r>
    <s v="FDC35"/>
    <m/>
    <s v="Low Fat"/>
    <n v="0.122242847"/>
    <s v="Starchy Foods"/>
    <n v="207.56379999999999"/>
    <s v="OUT027"/>
    <n v="1985"/>
    <s v="Medium"/>
    <x v="1"/>
    <x v="3"/>
    <n v="4555.4035999999996"/>
    <n v="-2374.1235999999994"/>
    <x v="911"/>
  </r>
  <r>
    <s v="FDV43"/>
    <n v="16"/>
    <s v="Low Fat"/>
    <n v="7.6975117999999995E-2"/>
    <s v="Fruits and Vegetables"/>
    <n v="46.208599999999997"/>
    <s v="OUT049"/>
    <n v="1999"/>
    <s v="Medium"/>
    <x v="0"/>
    <x v="0"/>
    <n v="490.69459999999998"/>
    <n v="1690.5854000000002"/>
    <x v="912"/>
  </r>
  <r>
    <s v="DRE12"/>
    <n v="4.59"/>
    <s v="Low Fat"/>
    <n v="7.0890601999999997E-2"/>
    <s v="Soft Drinks"/>
    <n v="111.68600000000001"/>
    <s v="OUT049"/>
    <n v="1999"/>
    <s v="Medium"/>
    <x v="0"/>
    <x v="0"/>
    <n v="1584.604"/>
    <n v="596.67600000000016"/>
    <x v="913"/>
  </r>
  <r>
    <s v="DRE27"/>
    <n v="11.85"/>
    <s v="Low Fat"/>
    <n v="0.132560174"/>
    <s v="Dairy"/>
    <n v="97.272599999999997"/>
    <s v="OUT013"/>
    <n v="1987"/>
    <s v="High"/>
    <x v="1"/>
    <x v="0"/>
    <n v="782.98080000000004"/>
    <n v="1398.2992000000002"/>
    <x v="914"/>
  </r>
  <r>
    <s v="DRC36"/>
    <m/>
    <s v="Regular"/>
    <n v="4.4767031999999998E-2"/>
    <s v="Soft Drinks"/>
    <n v="173.7054"/>
    <s v="OUT027"/>
    <n v="1985"/>
    <s v="Medium"/>
    <x v="1"/>
    <x v="3"/>
    <n v="5778.4781999999996"/>
    <n v="-3597.1981999999994"/>
    <x v="915"/>
  </r>
  <r>
    <s v="FDZ38"/>
    <m/>
    <s v="Low Fat"/>
    <n v="7.9622730000000006E-3"/>
    <s v="Dairy"/>
    <n v="174.04220000000001"/>
    <s v="OUT027"/>
    <n v="1985"/>
    <s v="Medium"/>
    <x v="1"/>
    <x v="3"/>
    <n v="5173.2659999999996"/>
    <n v="-2991.9859999999994"/>
    <x v="916"/>
  </r>
  <r>
    <s v="NCW42"/>
    <n v="18.2"/>
    <s v="LF"/>
    <n v="5.8799705000000001E-2"/>
    <s v="Household"/>
    <n v="220.7456"/>
    <s v="OUT017"/>
    <n v="2007"/>
    <m/>
    <x v="2"/>
    <x v="0"/>
    <n v="4420.9120000000003"/>
    <n v="-2239.6320000000001"/>
    <x v="917"/>
  </r>
  <r>
    <s v="NCZ18"/>
    <n v="7.8250000000000002"/>
    <s v="Low Fat"/>
    <n v="0.186445212"/>
    <s v="Household"/>
    <n v="255.56979999999999"/>
    <s v="OUT045"/>
    <n v="2002"/>
    <m/>
    <x v="2"/>
    <x v="0"/>
    <n v="1522.0188000000001"/>
    <n v="659.26120000000014"/>
    <x v="593"/>
  </r>
  <r>
    <s v="FDL13"/>
    <m/>
    <s v="Regular"/>
    <n v="9.8606543000000005E-2"/>
    <s v="Breakfast"/>
    <n v="232.73"/>
    <s v="OUT019"/>
    <n v="1985"/>
    <s v="Small"/>
    <x v="0"/>
    <x v="2"/>
    <n v="932.12"/>
    <n v="1249.1600000000003"/>
    <x v="753"/>
  </r>
  <r>
    <s v="NCN18"/>
    <n v="8.8949999999999996"/>
    <s v="Low Fat"/>
    <n v="0.12522270499999999"/>
    <s v="Household"/>
    <n v="113.3544"/>
    <s v="OUT018"/>
    <n v="2009"/>
    <s v="Medium"/>
    <x v="1"/>
    <x v="1"/>
    <n v="1006.6896"/>
    <n v="1174.5904"/>
    <x v="257"/>
  </r>
  <r>
    <s v="FDI41"/>
    <n v="18.5"/>
    <s v="reg"/>
    <n v="6.2609071000000002E-2"/>
    <s v="Frozen Foods"/>
    <n v="148.64179999999999"/>
    <s v="OUT017"/>
    <n v="2007"/>
    <m/>
    <x v="2"/>
    <x v="0"/>
    <n v="1765.7016000000001"/>
    <n v="415.5784000000001"/>
    <x v="918"/>
  </r>
  <r>
    <s v="FDV22"/>
    <n v="14.85"/>
    <s v="Regular"/>
    <n v="9.9305139999999997E-3"/>
    <s v="Snack Foods"/>
    <n v="157.46299999999999"/>
    <s v="OUT013"/>
    <n v="1987"/>
    <s v="High"/>
    <x v="1"/>
    <x v="0"/>
    <n v="2503.4079999999999"/>
    <n v="-322.1279999999997"/>
    <x v="486"/>
  </r>
  <r>
    <s v="NCB43"/>
    <m/>
    <s v="Low Fat"/>
    <n v="9.9428486999999996E-2"/>
    <s v="Household"/>
    <n v="187.88980000000001"/>
    <s v="OUT027"/>
    <n v="1985"/>
    <s v="Medium"/>
    <x v="1"/>
    <x v="3"/>
    <n v="7296.5021999999999"/>
    <n v="-5115.2222000000002"/>
    <x v="919"/>
  </r>
  <r>
    <s v="FDQ46"/>
    <n v="7.51"/>
    <s v="Low Fat"/>
    <n v="0.10379339899999999"/>
    <s v="Snack Foods"/>
    <n v="110.1544"/>
    <s v="OUT035"/>
    <n v="2004"/>
    <s v="Small"/>
    <x v="2"/>
    <x v="0"/>
    <n v="2684.5056"/>
    <n v="-503.22559999999976"/>
    <x v="490"/>
  </r>
  <r>
    <s v="FDC44"/>
    <n v="15.6"/>
    <s v="Low Fat"/>
    <n v="0"/>
    <s v="Fruits and Vegetables"/>
    <n v="111.95180000000001"/>
    <s v="OUT049"/>
    <n v="1999"/>
    <s v="Medium"/>
    <x v="0"/>
    <x v="0"/>
    <n v="2163.1842000000001"/>
    <n v="18.095800000000054"/>
    <x v="920"/>
  </r>
  <r>
    <s v="FDB22"/>
    <n v="8.02"/>
    <s v="Low Fat"/>
    <n v="0.111419588"/>
    <s v="Snack Foods"/>
    <n v="154.3998"/>
    <s v="OUT035"/>
    <n v="2004"/>
    <s v="Small"/>
    <x v="2"/>
    <x v="0"/>
    <n v="3383.5956000000001"/>
    <n v="-1202.3155999999999"/>
    <x v="921"/>
  </r>
  <r>
    <s v="FDV23"/>
    <n v="11"/>
    <s v="Low Fat"/>
    <n v="0.106051405"/>
    <s v="Breads"/>
    <n v="124.4046"/>
    <s v="OUT045"/>
    <n v="2002"/>
    <m/>
    <x v="2"/>
    <x v="0"/>
    <n v="2241.0828000000001"/>
    <n v="-59.802799999999934"/>
    <x v="656"/>
  </r>
  <r>
    <s v="FDK10"/>
    <m/>
    <s v="Regular"/>
    <n v="4.0163419999999998E-2"/>
    <s v="Snack Foods"/>
    <n v="181.166"/>
    <s v="OUT027"/>
    <n v="1985"/>
    <s v="Medium"/>
    <x v="1"/>
    <x v="3"/>
    <n v="3415.5540000000001"/>
    <n v="-1234.2739999999999"/>
    <x v="392"/>
  </r>
  <r>
    <s v="FDF05"/>
    <n v="17.5"/>
    <s v="Low Fat"/>
    <n v="2.6925385E-2"/>
    <s v="Frozen Foods"/>
    <n v="264.39100000000002"/>
    <s v="OUT045"/>
    <n v="2002"/>
    <m/>
    <x v="2"/>
    <x v="0"/>
    <n v="5259.82"/>
    <n v="-3078.5399999999995"/>
    <x v="241"/>
  </r>
  <r>
    <s v="FDL33"/>
    <n v="7.2350000000000003"/>
    <s v="Low Fat"/>
    <n v="9.9962523999999997E-2"/>
    <s v="Snack Foods"/>
    <n v="193.84520000000001"/>
    <s v="OUT046"/>
    <n v="1997"/>
    <s v="Small"/>
    <x v="0"/>
    <x v="0"/>
    <n v="1957.452"/>
    <n v="223.8280000000002"/>
    <x v="424"/>
  </r>
  <r>
    <s v="FDD20"/>
    <m/>
    <s v="Low Fat"/>
    <n v="2.0614212E-2"/>
    <s v="Fruits and Vegetables"/>
    <n v="126.4046"/>
    <s v="OUT027"/>
    <n v="1985"/>
    <s v="Medium"/>
    <x v="1"/>
    <x v="3"/>
    <n v="5353.6977999999999"/>
    <n v="-3172.4177999999997"/>
    <x v="922"/>
  </r>
  <r>
    <s v="NCM54"/>
    <m/>
    <s v="Low Fat"/>
    <n v="5.0692385999999999E-2"/>
    <s v="Household"/>
    <n v="125.6678"/>
    <s v="OUT027"/>
    <n v="1985"/>
    <s v="Medium"/>
    <x v="1"/>
    <x v="3"/>
    <n v="4832.3764000000001"/>
    <n v="-2651.0963999999999"/>
    <x v="923"/>
  </r>
  <r>
    <s v="FDW48"/>
    <n v="18"/>
    <s v="Low Fat"/>
    <n v="8.5891330000000005E-3"/>
    <s v="Baking Goods"/>
    <n v="81.061800000000005"/>
    <s v="OUT017"/>
    <n v="2007"/>
    <m/>
    <x v="2"/>
    <x v="0"/>
    <n v="1450.1124"/>
    <n v="731.16760000000022"/>
    <x v="924"/>
  </r>
  <r>
    <s v="DRF36"/>
    <n v="16.100000000000001"/>
    <s v="Low Fat"/>
    <n v="2.3673342E-2"/>
    <s v="Soft Drinks"/>
    <n v="189.08459999999999"/>
    <s v="OUT018"/>
    <n v="2009"/>
    <s v="Medium"/>
    <x v="1"/>
    <x v="1"/>
    <n v="5350.3688000000002"/>
    <n v="-3169.0888"/>
    <x v="925"/>
  </r>
  <r>
    <s v="NCM06"/>
    <n v="7.4749999999999996"/>
    <s v="LF"/>
    <n v="7.5881475000000004E-2"/>
    <s v="Household"/>
    <n v="155.26560000000001"/>
    <s v="OUT045"/>
    <n v="2002"/>
    <m/>
    <x v="2"/>
    <x v="0"/>
    <n v="2934.8463999999999"/>
    <n v="-753.5663999999997"/>
    <x v="926"/>
  </r>
  <r>
    <s v="NCA54"/>
    <n v="16.5"/>
    <s v="Low Fat"/>
    <n v="6.1330520999999999E-2"/>
    <s v="Household"/>
    <n v="178.73179999999999"/>
    <s v="OUT010"/>
    <n v="1998"/>
    <m/>
    <x v="1"/>
    <x v="2"/>
    <n v="360.86360000000002"/>
    <n v="1820.4164000000001"/>
    <x v="927"/>
  </r>
  <r>
    <s v="FDT46"/>
    <n v="11.35"/>
    <s v="Low Fat"/>
    <n v="3.0869612000000001E-2"/>
    <s v="Snack Foods"/>
    <n v="49.800800000000002"/>
    <s v="OUT045"/>
    <n v="2002"/>
    <m/>
    <x v="2"/>
    <x v="0"/>
    <n v="708.41120000000001"/>
    <n v="1472.8688000000002"/>
    <x v="928"/>
  </r>
  <r>
    <s v="FDH20"/>
    <n v="16.100000000000001"/>
    <s v="Regular"/>
    <n v="2.4944396000000001E-2"/>
    <s v="Fruits and Vegetables"/>
    <n v="95.441000000000003"/>
    <s v="OUT035"/>
    <n v="2004"/>
    <s v="Small"/>
    <x v="2"/>
    <x v="0"/>
    <n v="2220.4430000000002"/>
    <n v="-39.163000000000011"/>
    <x v="929"/>
  </r>
  <r>
    <s v="FDT38"/>
    <n v="18.7"/>
    <s v="Low Fat"/>
    <n v="5.7654131999999997E-2"/>
    <s v="Dairy"/>
    <n v="83.156599999999997"/>
    <s v="OUT045"/>
    <n v="2002"/>
    <m/>
    <x v="2"/>
    <x v="0"/>
    <n v="1606.5753999999999"/>
    <n v="574.70460000000026"/>
    <x v="930"/>
  </r>
  <r>
    <s v="NCI17"/>
    <n v="8.6449999999999996"/>
    <s v="Low Fat"/>
    <n v="0.14371350799999999"/>
    <s v="Health and Hygiene"/>
    <n v="96.641000000000005"/>
    <s v="OUT045"/>
    <n v="2002"/>
    <m/>
    <x v="2"/>
    <x v="0"/>
    <n v="868.86900000000003"/>
    <n v="1312.4110000000001"/>
    <x v="124"/>
  </r>
  <r>
    <s v="FDO40"/>
    <n v="17.100000000000001"/>
    <s v="Low Fat"/>
    <n v="3.2812669000000003E-2"/>
    <s v="Frozen Foods"/>
    <n v="147.13919999999999"/>
    <s v="OUT017"/>
    <n v="2007"/>
    <m/>
    <x v="2"/>
    <x v="0"/>
    <n v="2237.0880000000002"/>
    <n v="-55.807999999999993"/>
    <x v="931"/>
  </r>
  <r>
    <s v="FDP12"/>
    <n v="9.8000000000000007"/>
    <s v="Regular"/>
    <n v="4.5266806E-2"/>
    <s v="Baking Goods"/>
    <n v="36.987400000000001"/>
    <s v="OUT046"/>
    <n v="1997"/>
    <s v="Small"/>
    <x v="0"/>
    <x v="0"/>
    <n v="705.74800000000005"/>
    <n v="1475.5320000000002"/>
    <x v="932"/>
  </r>
  <r>
    <s v="FDI44"/>
    <m/>
    <s v="Low Fat"/>
    <n v="9.9747487999999995E-2"/>
    <s v="Fruits and Vegetables"/>
    <n v="75.232799999999997"/>
    <s v="OUT027"/>
    <n v="1985"/>
    <s v="Medium"/>
    <x v="1"/>
    <x v="3"/>
    <n v="1544.6559999999999"/>
    <n v="636.62400000000025"/>
    <x v="627"/>
  </r>
  <r>
    <s v="FDB21"/>
    <m/>
    <s v="Low Fat"/>
    <n v="0"/>
    <s v="Fruits and Vegetables"/>
    <n v="242.9854"/>
    <s v="OUT027"/>
    <n v="1985"/>
    <s v="Medium"/>
    <x v="1"/>
    <x v="3"/>
    <n v="6767.1912000000002"/>
    <n v="-4585.9112000000005"/>
    <x v="933"/>
  </r>
  <r>
    <s v="FDG16"/>
    <n v="15.25"/>
    <s v="Low Fat"/>
    <n v="8.9742064999999996E-2"/>
    <s v="Frozen Foods"/>
    <n v="213.7192"/>
    <s v="OUT013"/>
    <n v="1987"/>
    <s v="High"/>
    <x v="1"/>
    <x v="0"/>
    <n v="1078.596"/>
    <n v="1102.6840000000002"/>
    <x v="934"/>
  </r>
  <r>
    <s v="NCZ42"/>
    <n v="10.5"/>
    <s v="Low Fat"/>
    <n v="1.1351778E-2"/>
    <s v="Household"/>
    <n v="236.5248"/>
    <s v="OUT017"/>
    <n v="2007"/>
    <m/>
    <x v="2"/>
    <x v="0"/>
    <n v="4029.4216000000001"/>
    <n v="-1848.1415999999999"/>
    <x v="935"/>
  </r>
  <r>
    <s v="NCJ30"/>
    <n v="5.82"/>
    <s v="LF"/>
    <n v="8.1096612999999998E-2"/>
    <s v="Household"/>
    <n v="170.37899999999999"/>
    <s v="OUT017"/>
    <n v="2007"/>
    <m/>
    <x v="2"/>
    <x v="0"/>
    <n v="1018.674"/>
    <n v="1162.6060000000002"/>
    <x v="936"/>
  </r>
  <r>
    <s v="FDV49"/>
    <n v="10"/>
    <s v="Low Fat"/>
    <n v="2.5827198999999999E-2"/>
    <s v="Canned"/>
    <n v="263.2226"/>
    <s v="OUT046"/>
    <n v="1997"/>
    <s v="Small"/>
    <x v="0"/>
    <x v="0"/>
    <n v="3700.5164"/>
    <n v="-1519.2363999999998"/>
    <x v="937"/>
  </r>
  <r>
    <s v="NCO43"/>
    <n v="5.5"/>
    <s v="LF"/>
    <n v="0"/>
    <s v="Others"/>
    <n v="103.1016"/>
    <s v="OUT045"/>
    <n v="2002"/>
    <m/>
    <x v="2"/>
    <x v="0"/>
    <n v="2024.0319999999999"/>
    <n v="157.24800000000027"/>
    <x v="938"/>
  </r>
  <r>
    <s v="NCF18"/>
    <n v="18.350000000000001"/>
    <s v="Low Fat"/>
    <n v="0.14893862399999999"/>
    <s v="Household"/>
    <n v="191.9504"/>
    <s v="OUT010"/>
    <n v="1998"/>
    <m/>
    <x v="1"/>
    <x v="2"/>
    <n v="767.00160000000005"/>
    <n v="1414.2784000000001"/>
    <x v="939"/>
  </r>
  <r>
    <s v="NCX41"/>
    <n v="19"/>
    <s v="Low Fat"/>
    <n v="0"/>
    <s v="Health and Hygiene"/>
    <n v="211.02440000000001"/>
    <s v="OUT010"/>
    <n v="1998"/>
    <m/>
    <x v="1"/>
    <x v="2"/>
    <n v="1482.0708"/>
    <n v="699.20920000000024"/>
    <x v="940"/>
  </r>
  <r>
    <s v="FDY11"/>
    <n v="6.71"/>
    <s v="Regular"/>
    <n v="2.9535852000000001E-2"/>
    <s v="Baking Goods"/>
    <n v="67.514200000000002"/>
    <s v="OUT013"/>
    <n v="1987"/>
    <s v="High"/>
    <x v="1"/>
    <x v="0"/>
    <n v="593.2278"/>
    <n v="1588.0522000000001"/>
    <x v="622"/>
  </r>
  <r>
    <s v="FDU46"/>
    <n v="10.3"/>
    <s v="Regular"/>
    <n v="1.1143599000000001E-2"/>
    <s v="Snack Foods"/>
    <n v="88.254000000000005"/>
    <s v="OUT049"/>
    <n v="1999"/>
    <s v="Medium"/>
    <x v="0"/>
    <x v="0"/>
    <n v="1125.202"/>
    <n v="1056.0780000000002"/>
    <x v="674"/>
  </r>
  <r>
    <s v="NCI18"/>
    <n v="18.350000000000001"/>
    <s v="Low Fat"/>
    <n v="1.4045831999999999E-2"/>
    <s v="Household"/>
    <n v="222.77459999999999"/>
    <s v="OUT049"/>
    <n v="1999"/>
    <s v="Medium"/>
    <x v="0"/>
    <x v="0"/>
    <n v="1570.6222"/>
    <n v="610.65780000000018"/>
    <x v="941"/>
  </r>
  <r>
    <s v="FDL38"/>
    <n v="13.8"/>
    <s v="reg"/>
    <n v="1.4730322000000001E-2"/>
    <s v="Canned"/>
    <n v="90.917199999999994"/>
    <s v="OUT035"/>
    <n v="2004"/>
    <s v="Small"/>
    <x v="2"/>
    <x v="0"/>
    <n v="2141.2127999999998"/>
    <n v="40.067200000000412"/>
    <x v="942"/>
  </r>
  <r>
    <s v="FDY60"/>
    <n v="10.5"/>
    <s v="Regular"/>
    <n v="2.6520107000000001E-2"/>
    <s v="Baking Goods"/>
    <n v="144.81280000000001"/>
    <s v="OUT017"/>
    <n v="2007"/>
    <m/>
    <x v="2"/>
    <x v="0"/>
    <n v="2157.192"/>
    <n v="24.088000000000193"/>
    <x v="754"/>
  </r>
  <r>
    <s v="FDF53"/>
    <n v="20.75"/>
    <s v="Regular"/>
    <n v="8.3736551000000006E-2"/>
    <s v="Frozen Foods"/>
    <n v="178.73179999999999"/>
    <s v="OUT049"/>
    <n v="1999"/>
    <s v="Medium"/>
    <x v="0"/>
    <x v="0"/>
    <n v="3428.2042000000001"/>
    <n v="-1246.9241999999999"/>
    <x v="408"/>
  </r>
  <r>
    <s v="NCM05"/>
    <m/>
    <s v="Low Fat"/>
    <n v="5.9557164000000003E-2"/>
    <s v="Health and Hygiene"/>
    <n v="263.7226"/>
    <s v="OUT027"/>
    <n v="1985"/>
    <s v="Medium"/>
    <x v="1"/>
    <x v="3"/>
    <n v="6872.3876"/>
    <n v="-4691.1075999999994"/>
    <x v="943"/>
  </r>
  <r>
    <s v="FDR13"/>
    <n v="9.8949999999999996"/>
    <s v="Regular"/>
    <n v="2.8837828999999999E-2"/>
    <s v="Canned"/>
    <n v="117.8492"/>
    <s v="OUT018"/>
    <n v="2009"/>
    <s v="Medium"/>
    <x v="1"/>
    <x v="1"/>
    <n v="1506.0396000000001"/>
    <n v="675.24040000000014"/>
    <x v="835"/>
  </r>
  <r>
    <s v="FDA49"/>
    <m/>
    <s v="Low Fat"/>
    <n v="0.11366962899999999"/>
    <s v="Canned"/>
    <n v="89.019800000000004"/>
    <s v="OUT019"/>
    <n v="1985"/>
    <s v="Small"/>
    <x v="0"/>
    <x v="2"/>
    <n v="174.43960000000001"/>
    <n v="2006.8404000000003"/>
    <x v="827"/>
  </r>
  <r>
    <s v="FDY52"/>
    <m/>
    <s v="Low Fat"/>
    <n v="1.2865901000000001E-2"/>
    <s v="Frozen Foods"/>
    <n v="59.3536"/>
    <s v="OUT019"/>
    <n v="1985"/>
    <s v="Small"/>
    <x v="0"/>
    <x v="2"/>
    <n v="122.5072"/>
    <n v="2058.7728000000002"/>
    <x v="944"/>
  </r>
  <r>
    <s v="FDL02"/>
    <m/>
    <s v="Regular"/>
    <n v="0.18223655499999999"/>
    <s v="Canned"/>
    <n v="107.1622"/>
    <s v="OUT019"/>
    <n v="1985"/>
    <s v="Small"/>
    <x v="0"/>
    <x v="2"/>
    <n v="211.7244"/>
    <n v="1969.5556000000001"/>
    <x v="945"/>
  </r>
  <r>
    <s v="FDO24"/>
    <n v="11.1"/>
    <s v="Low Fat"/>
    <n v="0.17606902299999999"/>
    <s v="Baking Goods"/>
    <n v="156.7604"/>
    <s v="OUT013"/>
    <n v="1987"/>
    <s v="High"/>
    <x v="1"/>
    <x v="0"/>
    <n v="1901.5247999999999"/>
    <n v="279.75520000000029"/>
    <x v="946"/>
  </r>
  <r>
    <s v="FDM08"/>
    <n v="10.1"/>
    <s v="reg"/>
    <n v="5.3574074999999999E-2"/>
    <s v="Fruits and Vegetables"/>
    <n v="223.7088"/>
    <s v="OUT035"/>
    <n v="2004"/>
    <s v="Small"/>
    <x v="2"/>
    <x v="0"/>
    <n v="2684.5056"/>
    <n v="-503.22559999999976"/>
    <x v="490"/>
  </r>
  <r>
    <s v="FDJ02"/>
    <m/>
    <s v="Regular"/>
    <n v="4.4063785000000001E-2"/>
    <s v="Canned"/>
    <n v="147.24180000000001"/>
    <s v="OUT019"/>
    <n v="1985"/>
    <s v="Small"/>
    <x v="0"/>
    <x v="2"/>
    <n v="294.28359999999998"/>
    <n v="1886.9964000000002"/>
    <x v="947"/>
  </r>
  <r>
    <s v="FDW40"/>
    <n v="14"/>
    <s v="Regular"/>
    <n v="0.105573769"/>
    <s v="Frozen Foods"/>
    <n v="143.9812"/>
    <s v="OUT018"/>
    <n v="2009"/>
    <s v="Medium"/>
    <x v="1"/>
    <x v="1"/>
    <n v="1139.8496"/>
    <n v="1041.4304000000002"/>
    <x v="417"/>
  </r>
  <r>
    <s v="FDT46"/>
    <m/>
    <s v="Low Fat"/>
    <n v="3.0657949E-2"/>
    <s v="Snack Foods"/>
    <n v="50.500799999999998"/>
    <s v="OUT027"/>
    <n v="1985"/>
    <s v="Medium"/>
    <x v="1"/>
    <x v="3"/>
    <n v="1012.016"/>
    <n v="1169.2640000000001"/>
    <x v="181"/>
  </r>
  <r>
    <s v="FDY08"/>
    <n v="9.3949999999999996"/>
    <s v="Regular"/>
    <n v="0.172042892"/>
    <s v="Fruits and Vegetables"/>
    <n v="139.9838"/>
    <s v="OUT017"/>
    <n v="2007"/>
    <m/>
    <x v="2"/>
    <x v="0"/>
    <n v="1966.7732000000001"/>
    <n v="214.50680000000011"/>
    <x v="509"/>
  </r>
  <r>
    <s v="FDM21"/>
    <m/>
    <s v="Low Fat"/>
    <n v="6.4052392E-2"/>
    <s v="Snack Foods"/>
    <n v="256.16460000000001"/>
    <s v="OUT027"/>
    <n v="1985"/>
    <s v="Medium"/>
    <x v="1"/>
    <x v="3"/>
    <n v="7472.2734"/>
    <n v="-5290.9933999999994"/>
    <x v="948"/>
  </r>
  <r>
    <s v="FDH26"/>
    <m/>
    <s v="Regular"/>
    <n v="3.4531701999999997E-2"/>
    <s v="Canned"/>
    <n v="142.24959999999999"/>
    <s v="OUT027"/>
    <n v="1985"/>
    <s v="Medium"/>
    <x v="1"/>
    <x v="3"/>
    <n v="2399.5432000000001"/>
    <n v="-218.26319999999987"/>
    <x v="949"/>
  </r>
  <r>
    <s v="NCM42"/>
    <n v="6.13"/>
    <s v="Low Fat"/>
    <n v="2.8365524E-2"/>
    <s v="Household"/>
    <n v="110.0912"/>
    <s v="OUT049"/>
    <n v="1999"/>
    <s v="Medium"/>
    <x v="0"/>
    <x v="0"/>
    <n v="1637.8679999999999"/>
    <n v="543.41200000000026"/>
    <x v="507"/>
  </r>
  <r>
    <s v="FDW13"/>
    <n v="8.5"/>
    <s v="Low Fat"/>
    <n v="9.7866208999999996E-2"/>
    <s v="Canned"/>
    <n v="51.132399999999997"/>
    <s v="OUT035"/>
    <n v="2004"/>
    <s v="Small"/>
    <x v="2"/>
    <x v="0"/>
    <n v="1350.2424000000001"/>
    <n v="831.03760000000011"/>
    <x v="950"/>
  </r>
  <r>
    <s v="FDN04"/>
    <m/>
    <s v="Regular"/>
    <n v="1.4018839999999999E-2"/>
    <s v="Frozen Foods"/>
    <n v="178.1344"/>
    <s v="OUT027"/>
    <n v="1985"/>
    <s v="Medium"/>
    <x v="1"/>
    <x v="3"/>
    <n v="3747.1224000000002"/>
    <n v="-1565.8424"/>
    <x v="951"/>
  </r>
  <r>
    <s v="NCD07"/>
    <n v="9.1"/>
    <s v="Low Fat"/>
    <n v="0"/>
    <s v="Household"/>
    <n v="114.45180000000001"/>
    <s v="OUT046"/>
    <n v="1997"/>
    <s v="Small"/>
    <x v="0"/>
    <x v="0"/>
    <n v="1593.9251999999999"/>
    <n v="587.3548000000003"/>
    <x v="633"/>
  </r>
  <r>
    <s v="FDB34"/>
    <n v="15.25"/>
    <s v="Low Fat"/>
    <n v="4.4539371000000001E-2"/>
    <s v="Snack Foods"/>
    <n v="85.319800000000001"/>
    <s v="OUT010"/>
    <n v="1998"/>
    <m/>
    <x v="1"/>
    <x v="2"/>
    <n v="261.65940000000001"/>
    <n v="1919.6206000000002"/>
    <x v="952"/>
  </r>
  <r>
    <s v="FDD09"/>
    <n v="13.5"/>
    <s v="Low Fat"/>
    <n v="0"/>
    <s v="Fruits and Vegetables"/>
    <n v="179.99760000000001"/>
    <s v="OUT013"/>
    <n v="1987"/>
    <s v="High"/>
    <x v="1"/>
    <x v="0"/>
    <n v="4889.6351999999997"/>
    <n v="-2708.3551999999995"/>
    <x v="953"/>
  </r>
  <r>
    <s v="DRH59"/>
    <n v="10.8"/>
    <s v="Low Fat"/>
    <n v="0"/>
    <s v="Hard Drinks"/>
    <n v="72.337999999999994"/>
    <s v="OUT049"/>
    <n v="1999"/>
    <s v="Medium"/>
    <x v="0"/>
    <x v="0"/>
    <n v="805.61800000000005"/>
    <n v="1375.6620000000003"/>
    <x v="954"/>
  </r>
  <r>
    <s v="DRN36"/>
    <n v="15.2"/>
    <s v="Low Fat"/>
    <n v="5.0168353999999998E-2"/>
    <s v="Soft Drinks"/>
    <n v="95.375200000000007"/>
    <s v="OUT035"/>
    <n v="2004"/>
    <s v="Small"/>
    <x v="2"/>
    <x v="0"/>
    <n v="1438.1279999999999"/>
    <n v="743.15200000000027"/>
    <x v="130"/>
  </r>
  <r>
    <s v="DRA24"/>
    <n v="19.350000000000001"/>
    <s v="Regular"/>
    <n v="4.0154086999999998E-2"/>
    <s v="Soft Drinks"/>
    <n v="164.68680000000001"/>
    <s v="OUT017"/>
    <n v="2007"/>
    <m/>
    <x v="2"/>
    <x v="0"/>
    <n v="1146.5075999999999"/>
    <n v="1034.7724000000003"/>
    <x v="435"/>
  </r>
  <r>
    <s v="FDY36"/>
    <m/>
    <s v="Low Fat"/>
    <n v="9.3649570000000001E-3"/>
    <s v="Baking Goods"/>
    <n v="74.238"/>
    <s v="OUT027"/>
    <n v="1985"/>
    <s v="Medium"/>
    <x v="1"/>
    <x v="3"/>
    <n v="1171.808"/>
    <n v="1009.4720000000002"/>
    <x v="955"/>
  </r>
  <r>
    <s v="FDG34"/>
    <n v="11.5"/>
    <s v="Regular"/>
    <n v="3.7539164E-2"/>
    <s v="Snack Foods"/>
    <n v="106.9254"/>
    <s v="OUT013"/>
    <n v="1987"/>
    <s v="High"/>
    <x v="1"/>
    <x v="0"/>
    <n v="3038.7112000000002"/>
    <n v="-857.43119999999999"/>
    <x v="404"/>
  </r>
  <r>
    <s v="FDK43"/>
    <n v="9.8000000000000007"/>
    <s v="Low Fat"/>
    <n v="2.6992588000000001E-2"/>
    <s v="Meat"/>
    <n v="127.30200000000001"/>
    <s v="OUT017"/>
    <n v="2007"/>
    <m/>
    <x v="2"/>
    <x v="0"/>
    <n v="2277.0360000000001"/>
    <n v="-95.755999999999858"/>
    <x v="272"/>
  </r>
  <r>
    <s v="NCM06"/>
    <n v="7.4749999999999996"/>
    <s v="Low Fat"/>
    <n v="7.6156244999999997E-2"/>
    <s v="Household"/>
    <n v="156.46559999999999"/>
    <s v="OUT017"/>
    <n v="2007"/>
    <m/>
    <x v="2"/>
    <x v="0"/>
    <n v="2008.0527999999999"/>
    <n v="173.22720000000027"/>
    <x v="956"/>
  </r>
  <r>
    <s v="FDK22"/>
    <n v="9.8000000000000007"/>
    <s v="Low Fat"/>
    <n v="2.6192765E-2"/>
    <s v="Snack Foods"/>
    <n v="215.685"/>
    <s v="OUT018"/>
    <n v="2009"/>
    <s v="Medium"/>
    <x v="1"/>
    <x v="1"/>
    <n v="649.15499999999997"/>
    <n v="1532.1250000000002"/>
    <x v="957"/>
  </r>
  <r>
    <s v="FDF21"/>
    <m/>
    <s v="Regular"/>
    <n v="5.8542509E-2"/>
    <s v="Fruits and Vegetables"/>
    <n v="188.35300000000001"/>
    <s v="OUT027"/>
    <n v="1985"/>
    <s v="Medium"/>
    <x v="1"/>
    <x v="3"/>
    <n v="4364.3190000000004"/>
    <n v="-2183.0390000000002"/>
    <x v="958"/>
  </r>
  <r>
    <s v="FDO33"/>
    <n v="14.75"/>
    <s v="Low Fat"/>
    <n v="8.9686321999999999E-2"/>
    <s v="Snack Foods"/>
    <n v="115.3518"/>
    <s v="OUT018"/>
    <n v="2009"/>
    <s v="Medium"/>
    <x v="1"/>
    <x v="1"/>
    <n v="1821.6288"/>
    <n v="359.65120000000024"/>
    <x v="530"/>
  </r>
  <r>
    <s v="NCO43"/>
    <n v="5.5"/>
    <s v="Low Fat"/>
    <n v="4.7364616999999998E-2"/>
    <s v="Others"/>
    <n v="100.0016"/>
    <s v="OUT017"/>
    <n v="2007"/>
    <m/>
    <x v="2"/>
    <x v="0"/>
    <n v="708.41120000000001"/>
    <n v="1472.8688000000002"/>
    <x v="928"/>
  </r>
  <r>
    <s v="FDX15"/>
    <n v="17.2"/>
    <s v="Low Fat"/>
    <n v="0.156269303"/>
    <s v="Meat"/>
    <n v="159.65780000000001"/>
    <s v="OUT035"/>
    <n v="2004"/>
    <s v="Small"/>
    <x v="2"/>
    <x v="0"/>
    <n v="3048.6981999999998"/>
    <n v="-867.41819999999962"/>
    <x v="959"/>
  </r>
  <r>
    <s v="FDS10"/>
    <n v="19.2"/>
    <s v="Low Fat"/>
    <n v="3.5185587999999997E-2"/>
    <s v="Snack Foods"/>
    <n v="181.33179999999999"/>
    <s v="OUT046"/>
    <n v="1997"/>
    <s v="Small"/>
    <x v="0"/>
    <x v="0"/>
    <n v="1443.4544000000001"/>
    <n v="737.82560000000012"/>
    <x v="960"/>
  </r>
  <r>
    <s v="FDD46"/>
    <m/>
    <s v="Low Fat"/>
    <n v="0.24732103899999999"/>
    <s v="Snack Foods"/>
    <n v="152.3998"/>
    <s v="OUT019"/>
    <n v="1985"/>
    <s v="Small"/>
    <x v="0"/>
    <x v="2"/>
    <n v="153.7998"/>
    <n v="2027.4802000000002"/>
    <x v="961"/>
  </r>
  <r>
    <s v="FDV22"/>
    <n v="14.85"/>
    <s v="Regular"/>
    <n v="9.9792709999999996E-3"/>
    <s v="Snack Foods"/>
    <n v="155.76300000000001"/>
    <s v="OUT018"/>
    <n v="2009"/>
    <s v="Medium"/>
    <x v="1"/>
    <x v="1"/>
    <n v="3129.26"/>
    <n v="-947.98"/>
    <x v="962"/>
  </r>
  <r>
    <s v="NCR29"/>
    <n v="7.5650000000000004"/>
    <s v="Low Fat"/>
    <n v="5.4863459000000003E-2"/>
    <s v="Health and Hygiene"/>
    <n v="58.393000000000001"/>
    <s v="OUT018"/>
    <n v="2009"/>
    <s v="Medium"/>
    <x v="1"/>
    <x v="1"/>
    <n v="509.33699999999999"/>
    <n v="1671.9430000000002"/>
    <x v="963"/>
  </r>
  <r>
    <s v="FDU34"/>
    <n v="18.25"/>
    <s v="Low Fat"/>
    <n v="7.5620261999999994E-2"/>
    <s v="Snack Foods"/>
    <n v="123.80459999999999"/>
    <s v="OUT017"/>
    <n v="2007"/>
    <m/>
    <x v="2"/>
    <x v="0"/>
    <n v="3486.1288"/>
    <n v="-1304.8487999999998"/>
    <x v="454"/>
  </r>
  <r>
    <s v="FDZ35"/>
    <n v="9.6"/>
    <s v="Regular"/>
    <n v="2.236923E-2"/>
    <s v="Breads"/>
    <n v="104.79900000000001"/>
    <s v="OUT018"/>
    <n v="2009"/>
    <s v="Medium"/>
    <x v="1"/>
    <x v="1"/>
    <n v="1341.587"/>
    <n v="839.69300000000021"/>
    <x v="964"/>
  </r>
  <r>
    <s v="FDA26"/>
    <n v="7.8550000000000004"/>
    <s v="Regular"/>
    <n v="7.3906461000000007E-2"/>
    <s v="Dairy"/>
    <n v="218.44820000000001"/>
    <s v="OUT035"/>
    <n v="2004"/>
    <s v="Small"/>
    <x v="2"/>
    <x v="0"/>
    <n v="4819.0604000000003"/>
    <n v="-2637.7804000000001"/>
    <x v="965"/>
  </r>
  <r>
    <s v="FDP38"/>
    <n v="10.1"/>
    <s v="Low Fat"/>
    <n v="3.2283675999999997E-2"/>
    <s v="Canned"/>
    <n v="52.200800000000001"/>
    <s v="OUT017"/>
    <n v="2007"/>
    <m/>
    <x v="2"/>
    <x v="0"/>
    <n v="759.01199999999994"/>
    <n v="1422.2680000000003"/>
    <x v="244"/>
  </r>
  <r>
    <s v="FDT22"/>
    <n v="10.395"/>
    <s v="Low Fat"/>
    <n v="0.11207602"/>
    <s v="Snack Foods"/>
    <n v="58.021999999999998"/>
    <s v="OUT035"/>
    <n v="2004"/>
    <s v="Small"/>
    <x v="2"/>
    <x v="0"/>
    <n v="659.14200000000005"/>
    <n v="1522.1380000000001"/>
    <x v="343"/>
  </r>
  <r>
    <s v="FDA50"/>
    <n v="16.25"/>
    <s v="Low Fat"/>
    <n v="8.7668235999999997E-2"/>
    <s v="Dairy"/>
    <n v="94.941000000000003"/>
    <s v="OUT017"/>
    <n v="2007"/>
    <m/>
    <x v="2"/>
    <x v="0"/>
    <n v="1737.7380000000001"/>
    <n v="443.54200000000014"/>
    <x v="822"/>
  </r>
  <r>
    <s v="FDY10"/>
    <n v="17.600000000000001"/>
    <s v="Low Fat"/>
    <n v="4.9067877000000003E-2"/>
    <s v="Snack Foods"/>
    <n v="115.6176"/>
    <s v="OUT046"/>
    <n v="1997"/>
    <s v="Small"/>
    <x v="0"/>
    <x v="0"/>
    <n v="2519.3872000000001"/>
    <n v="-338.10719999999992"/>
    <x v="966"/>
  </r>
  <r>
    <s v="FDC09"/>
    <n v="15.5"/>
    <s v="Regular"/>
    <n v="2.6355344999999999E-2"/>
    <s v="Fruits and Vegetables"/>
    <n v="100.83320000000001"/>
    <s v="OUT045"/>
    <n v="2002"/>
    <m/>
    <x v="2"/>
    <x v="0"/>
    <n v="1537.998"/>
    <n v="643.28200000000015"/>
    <x v="967"/>
  </r>
  <r>
    <s v="FDT19"/>
    <n v="7.59"/>
    <s v="Regular"/>
    <n v="0.14563169500000001"/>
    <s v="Fruits and Vegetables"/>
    <n v="172.80799999999999"/>
    <s v="OUT018"/>
    <n v="2009"/>
    <s v="Medium"/>
    <x v="1"/>
    <x v="1"/>
    <n v="2250.404"/>
    <n v="-69.123999999999796"/>
    <x v="968"/>
  </r>
  <r>
    <s v="FDO34"/>
    <m/>
    <s v="Low Fat"/>
    <n v="2.9793955E-2"/>
    <s v="Snack Foods"/>
    <n v="167.2816"/>
    <s v="OUT027"/>
    <n v="1985"/>
    <s v="Medium"/>
    <x v="1"/>
    <x v="3"/>
    <n v="5704.5744000000004"/>
    <n v="-3523.2944000000002"/>
    <x v="969"/>
  </r>
  <r>
    <s v="NCV54"/>
    <n v="11.1"/>
    <s v="Low Fat"/>
    <n v="3.3160416999999998E-2"/>
    <s v="Household"/>
    <n v="119.61239999999999"/>
    <s v="OUT049"/>
    <n v="1999"/>
    <s v="Medium"/>
    <x v="0"/>
    <x v="0"/>
    <n v="2251.7356"/>
    <n v="-70.455599999999777"/>
    <x v="360"/>
  </r>
  <r>
    <s v="FDH57"/>
    <m/>
    <s v="Low Fat"/>
    <n v="3.5574412999999999E-2"/>
    <s v="Fruits and Vegetables"/>
    <n v="131.42840000000001"/>
    <s v="OUT027"/>
    <n v="1985"/>
    <s v="Medium"/>
    <x v="1"/>
    <x v="3"/>
    <n v="5404.9643999999998"/>
    <n v="-3223.6843999999996"/>
    <x v="970"/>
  </r>
  <r>
    <s v="FDA28"/>
    <n v="16.100000000000001"/>
    <s v="Regular"/>
    <n v="4.7801883000000003E-2"/>
    <s v="Frozen Foods"/>
    <n v="127.4362"/>
    <s v="OUT046"/>
    <n v="1997"/>
    <s v="Small"/>
    <x v="0"/>
    <x v="0"/>
    <n v="2265.0515999999998"/>
    <n v="-83.77159999999958"/>
    <x v="971"/>
  </r>
  <r>
    <s v="FDB05"/>
    <n v="5.1550000000000002"/>
    <s v="Low Fat"/>
    <n v="8.3198340999999995E-2"/>
    <s v="Frozen Foods"/>
    <n v="246.07759999999999"/>
    <s v="OUT046"/>
    <n v="1997"/>
    <s v="Small"/>
    <x v="0"/>
    <x v="0"/>
    <n v="990.71040000000005"/>
    <n v="1190.5696000000003"/>
    <x v="972"/>
  </r>
  <r>
    <s v="FDK45"/>
    <m/>
    <s v="Low Fat"/>
    <n v="5.9281315000000001E-2"/>
    <s v="Seafood"/>
    <n v="111.586"/>
    <s v="OUT019"/>
    <n v="1985"/>
    <s v="Small"/>
    <x v="0"/>
    <x v="2"/>
    <n v="339.55799999999999"/>
    <n v="1841.7220000000002"/>
    <x v="973"/>
  </r>
  <r>
    <s v="DRH01"/>
    <m/>
    <s v="Low Fat"/>
    <n v="0.17141731599999999"/>
    <s v="Soft Drinks"/>
    <n v="173.07380000000001"/>
    <s v="OUT019"/>
    <n v="1985"/>
    <s v="Small"/>
    <x v="0"/>
    <x v="2"/>
    <n v="347.54759999999999"/>
    <n v="1833.7324000000003"/>
    <x v="523"/>
  </r>
  <r>
    <s v="FDY52"/>
    <n v="6.3650000000000002"/>
    <s v="Low Fat"/>
    <n v="7.3482859999999999E-3"/>
    <s v="Frozen Foods"/>
    <n v="62.8536"/>
    <s v="OUT046"/>
    <n v="1997"/>
    <s v="Small"/>
    <x v="0"/>
    <x v="0"/>
    <n v="796.29679999999996"/>
    <n v="1384.9832000000001"/>
    <x v="974"/>
  </r>
  <r>
    <s v="FDR48"/>
    <n v="11.65"/>
    <s v="LF"/>
    <n v="0"/>
    <s v="Baking Goods"/>
    <n v="152.60239999999999"/>
    <s v="OUT035"/>
    <n v="2004"/>
    <s v="Small"/>
    <x v="2"/>
    <x v="0"/>
    <n v="303.60480000000001"/>
    <n v="1877.6752000000001"/>
    <x v="477"/>
  </r>
  <r>
    <s v="FDY15"/>
    <n v="18.25"/>
    <s v="Regular"/>
    <n v="0.170795745"/>
    <s v="Dairy"/>
    <n v="154.46299999999999"/>
    <s v="OUT035"/>
    <n v="2004"/>
    <s v="Small"/>
    <x v="2"/>
    <x v="0"/>
    <n v="2190.482"/>
    <n v="-9.2019999999997708"/>
    <x v="880"/>
  </r>
  <r>
    <s v="FDM51"/>
    <n v="11.8"/>
    <s v="Regular"/>
    <n v="2.5966531000000001E-2"/>
    <s v="Meat"/>
    <n v="102.26739999999999"/>
    <s v="OUT049"/>
    <n v="1999"/>
    <s v="Medium"/>
    <x v="0"/>
    <x v="0"/>
    <n v="2444.8175999999999"/>
    <n v="-263.53759999999966"/>
    <x v="975"/>
  </r>
  <r>
    <s v="FDR43"/>
    <n v="18.2"/>
    <s v="Low Fat"/>
    <n v="0.161489509"/>
    <s v="Fruits and Vegetables"/>
    <n v="37.619"/>
    <s v="OUT046"/>
    <n v="1997"/>
    <s v="Small"/>
    <x v="0"/>
    <x v="0"/>
    <n v="366.19"/>
    <n v="1815.0900000000001"/>
    <x v="976"/>
  </r>
  <r>
    <s v="FDW09"/>
    <n v="13.65"/>
    <s v="reg"/>
    <n v="2.5899245000000001E-2"/>
    <s v="Snack Foods"/>
    <n v="81.130200000000002"/>
    <s v="OUT013"/>
    <n v="1987"/>
    <s v="High"/>
    <x v="1"/>
    <x v="0"/>
    <n v="792.30200000000002"/>
    <n v="1388.9780000000001"/>
    <x v="977"/>
  </r>
  <r>
    <s v="FDV44"/>
    <n v="8.3650000000000002"/>
    <s v="Regular"/>
    <n v="3.9906377E-2"/>
    <s v="Fruits and Vegetables"/>
    <n v="191.31880000000001"/>
    <s v="OUT049"/>
    <n v="1999"/>
    <s v="Medium"/>
    <x v="0"/>
    <x v="0"/>
    <n v="1713.7692"/>
    <n v="467.51080000000024"/>
    <x v="439"/>
  </r>
  <r>
    <s v="DRH37"/>
    <m/>
    <s v="Low Fat"/>
    <n v="7.2864868999999999E-2"/>
    <s v="Soft Drinks"/>
    <n v="165.2526"/>
    <s v="OUT019"/>
    <n v="1985"/>
    <s v="Small"/>
    <x v="0"/>
    <x v="2"/>
    <n v="822.26300000000003"/>
    <n v="1359.0170000000003"/>
    <x v="978"/>
  </r>
  <r>
    <s v="FDZ47"/>
    <n v="20.7"/>
    <s v="Regular"/>
    <n v="7.9419754999999995E-2"/>
    <s v="Baking Goods"/>
    <n v="99.804199999999994"/>
    <s v="OUT049"/>
    <n v="1999"/>
    <s v="Medium"/>
    <x v="0"/>
    <x v="0"/>
    <n v="1488.0630000000001"/>
    <n v="693.2170000000001"/>
    <x v="608"/>
  </r>
  <r>
    <s v="NCP43"/>
    <n v="17.75"/>
    <s v="Low Fat"/>
    <n v="3.0507050000000001E-2"/>
    <s v="Others"/>
    <n v="180.36600000000001"/>
    <s v="OUT046"/>
    <n v="1997"/>
    <s v="Small"/>
    <x v="0"/>
    <x v="0"/>
    <n v="2336.9580000000001"/>
    <n v="-155.67799999999988"/>
    <x v="184"/>
  </r>
  <r>
    <s v="FDL26"/>
    <n v="18"/>
    <s v="Low Fat"/>
    <n v="7.3490976999999999E-2"/>
    <s v="Canned"/>
    <n v="157.3972"/>
    <s v="OUT018"/>
    <n v="2009"/>
    <s v="Medium"/>
    <x v="1"/>
    <x v="1"/>
    <n v="778.98599999999999"/>
    <n v="1402.2940000000003"/>
    <x v="183"/>
  </r>
  <r>
    <s v="DRM35"/>
    <n v="9.6950000000000003"/>
    <s v="Low Fat"/>
    <n v="7.0843018999999993E-2"/>
    <s v="Hard Drinks"/>
    <n v="177.73439999999999"/>
    <s v="OUT017"/>
    <n v="2007"/>
    <m/>
    <x v="2"/>
    <x v="0"/>
    <n v="1605.9096"/>
    <n v="575.37040000000025"/>
    <x v="979"/>
  </r>
  <r>
    <s v="FDM39"/>
    <n v="6.42"/>
    <s v="Low Fat"/>
    <n v="5.3688478999999997E-2"/>
    <s v="Dairy"/>
    <n v="178.30019999999999"/>
    <s v="OUT018"/>
    <n v="2009"/>
    <s v="Medium"/>
    <x v="1"/>
    <x v="1"/>
    <n v="2328.3026"/>
    <n v="-147.02259999999978"/>
    <x v="699"/>
  </r>
  <r>
    <s v="DRD15"/>
    <n v="10.6"/>
    <s v="Low Fat"/>
    <n v="5.6911107000000002E-2"/>
    <s v="Dairy"/>
    <n v="233.96420000000001"/>
    <s v="OUT045"/>
    <n v="2002"/>
    <m/>
    <x v="2"/>
    <x v="0"/>
    <n v="3717.8272000000002"/>
    <n v="-1536.5472"/>
    <x v="980"/>
  </r>
  <r>
    <s v="NCK06"/>
    <n v="5.03"/>
    <s v="Low Fat"/>
    <n v="1.4472516E-2"/>
    <s v="Household"/>
    <n v="122.07559999999999"/>
    <s v="OUT010"/>
    <n v="1998"/>
    <m/>
    <x v="1"/>
    <x v="2"/>
    <n v="121.1756"/>
    <n v="2060.1044000000002"/>
    <x v="981"/>
  </r>
  <r>
    <s v="FDV04"/>
    <n v="7.8250000000000002"/>
    <s v="Regular"/>
    <n v="0.15031946900000001"/>
    <s v="Frozen Foods"/>
    <n v="156.9288"/>
    <s v="OUT045"/>
    <n v="2002"/>
    <m/>
    <x v="2"/>
    <x v="0"/>
    <n v="1571.288"/>
    <n v="609.99200000000019"/>
    <x v="386"/>
  </r>
  <r>
    <s v="FDG46"/>
    <m/>
    <s v="Regular"/>
    <n v="3.2750291000000001E-2"/>
    <s v="Snack Foods"/>
    <n v="112.15179999999999"/>
    <s v="OUT027"/>
    <n v="1985"/>
    <s v="Medium"/>
    <x v="1"/>
    <x v="3"/>
    <n v="5351.0346"/>
    <n v="-3169.7545999999998"/>
    <x v="982"/>
  </r>
  <r>
    <s v="FDO19"/>
    <n v="17.7"/>
    <s v="Regular"/>
    <n v="1.6622448000000001E-2"/>
    <s v="Fruits and Vegetables"/>
    <n v="50.203400000000002"/>
    <s v="OUT049"/>
    <n v="1999"/>
    <s v="Medium"/>
    <x v="0"/>
    <x v="0"/>
    <n v="1166.4816000000001"/>
    <n v="1014.7984000000001"/>
    <x v="587"/>
  </r>
  <r>
    <s v="NCN05"/>
    <n v="8.2349999999999994"/>
    <s v="Low Fat"/>
    <n v="1.4482152999999999E-2"/>
    <s v="Health and Hygiene"/>
    <n v="182.29499999999999"/>
    <s v="OUT049"/>
    <n v="1999"/>
    <s v="Medium"/>
    <x v="0"/>
    <x v="0"/>
    <n v="3661.9"/>
    <n v="-1480.62"/>
    <x v="881"/>
  </r>
  <r>
    <s v="DRA12"/>
    <n v="11.6"/>
    <s v="Low Fat"/>
    <n v="0"/>
    <s v="Soft Drinks"/>
    <n v="141.61539999999999"/>
    <s v="OUT045"/>
    <n v="2002"/>
    <m/>
    <x v="2"/>
    <x v="0"/>
    <n v="3829.0158000000001"/>
    <n v="-1647.7357999999999"/>
    <x v="983"/>
  </r>
  <r>
    <s v="FDJ02"/>
    <n v="17.2"/>
    <s v="Regular"/>
    <n v="2.5205908999999999E-2"/>
    <s v="Canned"/>
    <n v="149.14179999999999"/>
    <s v="OUT049"/>
    <n v="1999"/>
    <s v="Medium"/>
    <x v="0"/>
    <x v="0"/>
    <n v="1177.1343999999999"/>
    <n v="1004.1456000000003"/>
    <x v="984"/>
  </r>
  <r>
    <s v="NCK17"/>
    <n v="11"/>
    <s v="Low Fat"/>
    <n v="3.7971696999999999E-2"/>
    <s v="Health and Hygiene"/>
    <n v="38.948"/>
    <s v="OUT045"/>
    <n v="2002"/>
    <m/>
    <x v="2"/>
    <x v="0"/>
    <n v="519.32399999999996"/>
    <n v="1661.9560000000001"/>
    <x v="985"/>
  </r>
  <r>
    <s v="FDO58"/>
    <n v="19.600000000000001"/>
    <s v="Low Fat"/>
    <n v="3.9544237000000003E-2"/>
    <s v="Snack Foods"/>
    <n v="163.65260000000001"/>
    <s v="OUT013"/>
    <n v="1987"/>
    <s v="High"/>
    <x v="1"/>
    <x v="0"/>
    <n v="1151.1682000000001"/>
    <n v="1030.1118000000001"/>
    <x v="986"/>
  </r>
  <r>
    <s v="FDB22"/>
    <n v="8.02"/>
    <s v="Low Fat"/>
    <n v="0.111613921"/>
    <s v="Snack Foods"/>
    <n v="152.69980000000001"/>
    <s v="OUT049"/>
    <n v="1999"/>
    <s v="Medium"/>
    <x v="0"/>
    <x v="0"/>
    <n v="3383.5956000000001"/>
    <n v="-1202.3155999999999"/>
    <x v="921"/>
  </r>
  <r>
    <s v="FDG33"/>
    <n v="5.3650000000000002"/>
    <s v="Regular"/>
    <n v="0.14052469100000001"/>
    <s v="Seafood"/>
    <n v="172.7764"/>
    <s v="OUT045"/>
    <n v="2002"/>
    <m/>
    <x v="2"/>
    <x v="0"/>
    <n v="2233.0931999999998"/>
    <n v="-51.813199999999597"/>
    <x v="185"/>
  </r>
  <r>
    <s v="FDK58"/>
    <n v="11.35"/>
    <s v="Regular"/>
    <n v="4.5073782E-2"/>
    <s v="Snack Foods"/>
    <n v="101.9016"/>
    <s v="OUT045"/>
    <n v="2002"/>
    <m/>
    <x v="2"/>
    <x v="0"/>
    <n v="2631.2415999999998"/>
    <n v="-449.96159999999963"/>
    <x v="987"/>
  </r>
  <r>
    <s v="DRH49"/>
    <m/>
    <s v="Low Fat"/>
    <n v="4.3168762999999999E-2"/>
    <s v="Soft Drinks"/>
    <n v="82.859200000000001"/>
    <s v="OUT019"/>
    <n v="1985"/>
    <s v="Small"/>
    <x v="0"/>
    <x v="2"/>
    <n v="165.11840000000001"/>
    <n v="2016.1616000000001"/>
    <x v="988"/>
  </r>
  <r>
    <s v="FDT43"/>
    <n v="16.350000000000001"/>
    <s v="Low Fat"/>
    <n v="2.0547950999999998E-2"/>
    <s v="Fruits and Vegetables"/>
    <n v="51.232399999999998"/>
    <s v="OUT046"/>
    <n v="1997"/>
    <s v="Small"/>
    <x v="0"/>
    <x v="0"/>
    <n v="571.25639999999999"/>
    <n v="1610.0236000000002"/>
    <x v="989"/>
  </r>
  <r>
    <s v="NCR38"/>
    <n v="17.25"/>
    <s v="Low Fat"/>
    <n v="0.113694957"/>
    <s v="Household"/>
    <n v="253.47239999999999"/>
    <s v="OUT049"/>
    <n v="1999"/>
    <s v="Medium"/>
    <x v="0"/>
    <x v="0"/>
    <n v="6040.1376"/>
    <n v="-3858.8575999999998"/>
    <x v="990"/>
  </r>
  <r>
    <s v="DRI39"/>
    <n v="13.8"/>
    <s v="Low Fat"/>
    <n v="9.7043739000000004E-2"/>
    <s v="Dairy"/>
    <n v="57.493000000000002"/>
    <s v="OUT035"/>
    <n v="2004"/>
    <s v="Small"/>
    <x v="2"/>
    <x v="0"/>
    <n v="1358.232"/>
    <n v="823.04800000000023"/>
    <x v="732"/>
  </r>
  <r>
    <s v="NCZ05"/>
    <n v="8.4849999999999994"/>
    <s v="Low Fat"/>
    <n v="5.8121213999999997E-2"/>
    <s v="Health and Hygiene"/>
    <n v="104.499"/>
    <s v="OUT035"/>
    <n v="2004"/>
    <s v="Small"/>
    <x v="2"/>
    <x v="0"/>
    <n v="1238.3879999999999"/>
    <n v="942.89200000000028"/>
    <x v="511"/>
  </r>
  <r>
    <s v="FDU21"/>
    <n v="11.8"/>
    <s v="reg"/>
    <n v="7.665661E-2"/>
    <s v="Snack Foods"/>
    <n v="32.355800000000002"/>
    <s v="OUT013"/>
    <n v="1987"/>
    <s v="High"/>
    <x v="1"/>
    <x v="0"/>
    <n v="169.779"/>
    <n v="2011.5010000000002"/>
    <x v="991"/>
  </r>
  <r>
    <s v="NCP54"/>
    <n v="15.35"/>
    <s v="Low Fat"/>
    <n v="3.5204318999999998E-2"/>
    <s v="Household"/>
    <n v="122.873"/>
    <s v="OUT049"/>
    <n v="1999"/>
    <s v="Medium"/>
    <x v="0"/>
    <x v="0"/>
    <n v="2832.9789999999998"/>
    <n v="-651.69899999999961"/>
    <x v="992"/>
  </r>
  <r>
    <s v="NCX29"/>
    <n v="10"/>
    <s v="Low Fat"/>
    <n v="8.9333332000000001E-2"/>
    <s v="Health and Hygiene"/>
    <n v="145.61019999999999"/>
    <s v="OUT045"/>
    <n v="2002"/>
    <m/>
    <x v="2"/>
    <x v="0"/>
    <n v="2624.5835999999999"/>
    <n v="-443.30359999999973"/>
    <x v="993"/>
  </r>
  <r>
    <s v="FDV01"/>
    <n v="19.2"/>
    <s v="Regular"/>
    <n v="0"/>
    <s v="Canned"/>
    <n v="153.3314"/>
    <s v="OUT017"/>
    <n v="2007"/>
    <m/>
    <x v="2"/>
    <x v="0"/>
    <n v="3257.7593999999999"/>
    <n v="-1076.4793999999997"/>
    <x v="994"/>
  </r>
  <r>
    <s v="NCS17"/>
    <n v="18.600000000000001"/>
    <s v="Low Fat"/>
    <n v="8.0956792E-2"/>
    <s v="Health and Hygiene"/>
    <n v="95.243600000000001"/>
    <s v="OUT017"/>
    <n v="2007"/>
    <m/>
    <x v="2"/>
    <x v="0"/>
    <n v="1796.3284000000001"/>
    <n v="384.9516000000001"/>
    <x v="995"/>
  </r>
  <r>
    <s v="NCN07"/>
    <n v="18.5"/>
    <s v="Low Fat"/>
    <n v="3.3916450000000001E-2"/>
    <s v="Others"/>
    <n v="130.92840000000001"/>
    <s v="OUT013"/>
    <n v="1987"/>
    <s v="High"/>
    <x v="1"/>
    <x v="0"/>
    <n v="1713.7692"/>
    <n v="467.51080000000024"/>
    <x v="439"/>
  </r>
  <r>
    <s v="FDB14"/>
    <n v="20.25"/>
    <s v="Regular"/>
    <n v="0.10270449500000001"/>
    <s v="Canned"/>
    <n v="94.311999999999998"/>
    <s v="OUT035"/>
    <n v="2004"/>
    <s v="Small"/>
    <x v="2"/>
    <x v="0"/>
    <n v="2982.7840000000001"/>
    <n v="-801.50399999999991"/>
    <x v="849"/>
  </r>
  <r>
    <s v="NCJ18"/>
    <n v="12.35"/>
    <s v="Low Fat"/>
    <n v="0.16391093800000001"/>
    <s v="Household"/>
    <n v="119.2124"/>
    <s v="OUT035"/>
    <n v="2004"/>
    <s v="Small"/>
    <x v="2"/>
    <x v="0"/>
    <n v="1303.6364000000001"/>
    <n v="877.64360000000011"/>
    <x v="996"/>
  </r>
  <r>
    <s v="FDF57"/>
    <n v="14.5"/>
    <s v="Regular"/>
    <n v="5.8827382999999997E-2"/>
    <s v="Fruits and Vegetables"/>
    <n v="172.2448"/>
    <s v="OUT046"/>
    <n v="1997"/>
    <s v="Small"/>
    <x v="0"/>
    <x v="0"/>
    <n v="2897.5616"/>
    <n v="-716.2815999999998"/>
    <x v="422"/>
  </r>
  <r>
    <s v="DRG01"/>
    <n v="14.8"/>
    <s v="Low Fat"/>
    <n v="4.4840932999999999E-2"/>
    <s v="Soft Drinks"/>
    <n v="78.367000000000004"/>
    <s v="OUT013"/>
    <n v="1987"/>
    <s v="High"/>
    <x v="1"/>
    <x v="0"/>
    <n v="918.80399999999997"/>
    <n v="1262.4760000000001"/>
    <x v="643"/>
  </r>
  <r>
    <s v="FDA02"/>
    <n v="14"/>
    <s v="Regular"/>
    <n v="2.9843735999999999E-2"/>
    <s v="Dairy"/>
    <n v="143.9786"/>
    <s v="OUT018"/>
    <n v="2009"/>
    <s v="Medium"/>
    <x v="1"/>
    <x v="1"/>
    <n v="866.87159999999994"/>
    <n v="1314.4084000000003"/>
    <x v="123"/>
  </r>
  <r>
    <s v="DRJ37"/>
    <n v="10.8"/>
    <s v="Low Fat"/>
    <n v="6.1446997000000003E-2"/>
    <s v="Soft Drinks"/>
    <n v="150.4024"/>
    <s v="OUT017"/>
    <n v="2007"/>
    <m/>
    <x v="2"/>
    <x v="0"/>
    <n v="2884.2456000000002"/>
    <n v="-702.96559999999999"/>
    <x v="997"/>
  </r>
  <r>
    <s v="NCP55"/>
    <n v="14.65"/>
    <s v="Low Fat"/>
    <n v="1.1180713E-2"/>
    <s v="Others"/>
    <n v="53.861400000000003"/>
    <s v="OUT013"/>
    <n v="1987"/>
    <s v="High"/>
    <x v="1"/>
    <x v="0"/>
    <n v="221.04560000000001"/>
    <n v="1960.2344000000003"/>
    <x v="998"/>
  </r>
  <r>
    <s v="FDW45"/>
    <m/>
    <s v="Low Fat"/>
    <n v="3.8822077000000003E-2"/>
    <s v="Snack Foods"/>
    <n v="147.74180000000001"/>
    <s v="OUT027"/>
    <n v="1985"/>
    <s v="Medium"/>
    <x v="1"/>
    <x v="3"/>
    <n v="1618.5598"/>
    <n v="562.7202000000002"/>
    <x v="999"/>
  </r>
  <r>
    <s v="FDK38"/>
    <n v="6.65"/>
    <s v="Low Fat"/>
    <n v="5.3397989E-2"/>
    <s v="Canned"/>
    <n v="149.3734"/>
    <s v="OUT045"/>
    <n v="2002"/>
    <m/>
    <x v="2"/>
    <x v="0"/>
    <n v="296.9468"/>
    <n v="1884.3332000000003"/>
    <x v="275"/>
  </r>
  <r>
    <s v="NCZ30"/>
    <n v="6.59"/>
    <s v="Low Fat"/>
    <n v="4.3828292999999997E-2"/>
    <s v="Household"/>
    <n v="121.4098"/>
    <s v="OUT010"/>
    <n v="1998"/>
    <m/>
    <x v="1"/>
    <x v="2"/>
    <n v="241.0196"/>
    <n v="1940.2604000000001"/>
    <x v="1000"/>
  </r>
  <r>
    <s v="FDK08"/>
    <m/>
    <s v="Regular"/>
    <n v="0.214139786"/>
    <s v="Fruits and Vegetables"/>
    <n v="102.4016"/>
    <s v="OUT019"/>
    <n v="1985"/>
    <s v="Small"/>
    <x v="0"/>
    <x v="2"/>
    <n v="202.4032"/>
    <n v="1978.8768000000002"/>
    <x v="1001"/>
  </r>
  <r>
    <s v="DRY23"/>
    <n v="9.3949999999999996"/>
    <s v="Regular"/>
    <n v="0.109075742"/>
    <s v="Soft Drinks"/>
    <n v="42.911200000000001"/>
    <s v="OUT035"/>
    <n v="2004"/>
    <s v="Small"/>
    <x v="2"/>
    <x v="0"/>
    <n v="426.11200000000002"/>
    <n v="1755.1680000000001"/>
    <x v="374"/>
  </r>
  <r>
    <s v="FDT31"/>
    <n v="19.75"/>
    <s v="Low Fat"/>
    <n v="1.2448294E-2"/>
    <s v="Fruits and Vegetables"/>
    <n v="188.28720000000001"/>
    <s v="OUT046"/>
    <n v="1997"/>
    <s v="Small"/>
    <x v="0"/>
    <x v="0"/>
    <n v="2647.2208000000001"/>
    <n v="-465.94079999999985"/>
    <x v="1002"/>
  </r>
  <r>
    <s v="FDU52"/>
    <n v="7.56"/>
    <s v="Low Fat"/>
    <n v="6.4030636000000002E-2"/>
    <s v="Frozen Foods"/>
    <n v="154.46299999999999"/>
    <s v="OUT018"/>
    <n v="2009"/>
    <s v="Medium"/>
    <x v="1"/>
    <x v="1"/>
    <n v="2503.4079999999999"/>
    <n v="-322.1279999999997"/>
    <x v="486"/>
  </r>
  <r>
    <s v="NCG19"/>
    <n v="20.25"/>
    <s v="Low Fat"/>
    <n v="0.14781046"/>
    <s v="Household"/>
    <n v="234.86160000000001"/>
    <s v="OUT013"/>
    <n v="1987"/>
    <s v="High"/>
    <x v="1"/>
    <x v="0"/>
    <n v="2812.3391999999999"/>
    <n v="-631.05919999999969"/>
    <x v="541"/>
  </r>
  <r>
    <s v="NCR30"/>
    <n v="20.6"/>
    <s v="Low Fat"/>
    <n v="7.1136948000000005E-2"/>
    <s v="Household"/>
    <n v="76.369600000000005"/>
    <s v="OUT045"/>
    <n v="2002"/>
    <m/>
    <x v="2"/>
    <x v="0"/>
    <n v="372.84800000000001"/>
    <n v="1808.4320000000002"/>
    <x v="402"/>
  </r>
  <r>
    <s v="FDN23"/>
    <n v="6.5750000000000002"/>
    <s v="Regular"/>
    <n v="7.5660889999999995E-2"/>
    <s v="Breads"/>
    <n v="145.4444"/>
    <s v="OUT045"/>
    <n v="2002"/>
    <m/>
    <x v="2"/>
    <x v="0"/>
    <n v="2612.5992000000001"/>
    <n v="-431.31919999999991"/>
    <x v="1003"/>
  </r>
  <r>
    <s v="FDQ01"/>
    <n v="19.7"/>
    <s v="Regular"/>
    <n v="0.16102754999999999"/>
    <s v="Canned"/>
    <n v="254.10140000000001"/>
    <s v="OUT045"/>
    <n v="2002"/>
    <m/>
    <x v="2"/>
    <x v="0"/>
    <n v="4845.0266000000001"/>
    <n v="-2663.7465999999999"/>
    <x v="1004"/>
  </r>
  <r>
    <s v="FDO22"/>
    <n v="13.5"/>
    <s v="Regular"/>
    <n v="2.9893093999999999E-2"/>
    <s v="Snack Foods"/>
    <n v="81.096000000000004"/>
    <s v="OUT010"/>
    <n v="1998"/>
    <m/>
    <x v="1"/>
    <x v="2"/>
    <n v="159.792"/>
    <n v="2021.4880000000003"/>
    <x v="1005"/>
  </r>
  <r>
    <s v="DRE13"/>
    <n v="6.28"/>
    <s v="Low Fat"/>
    <n v="2.7761289000000001E-2"/>
    <s v="Soft Drinks"/>
    <n v="85.819800000000001"/>
    <s v="OUT045"/>
    <n v="2002"/>
    <m/>
    <x v="2"/>
    <x v="0"/>
    <n v="872.19799999999998"/>
    <n v="1309.0820000000003"/>
    <x v="1006"/>
  </r>
  <r>
    <s v="FDL44"/>
    <n v="18.25"/>
    <s v="Low Fat"/>
    <n v="1.2272797E-2"/>
    <s v="Fruits and Vegetables"/>
    <n v="160.2894"/>
    <s v="OUT035"/>
    <n v="2004"/>
    <s v="Small"/>
    <x v="2"/>
    <x v="0"/>
    <n v="3235.788"/>
    <n v="-1054.5079999999998"/>
    <x v="709"/>
  </r>
  <r>
    <s v="FDT34"/>
    <n v="9.3000000000000007"/>
    <s v="Low Fat"/>
    <n v="0.174317307"/>
    <s v="Snack Foods"/>
    <n v="106.79640000000001"/>
    <s v="OUT035"/>
    <n v="2004"/>
    <s v="Small"/>
    <x v="2"/>
    <x v="0"/>
    <n v="841.57119999999998"/>
    <n v="1339.7088000000003"/>
    <x v="1007"/>
  </r>
  <r>
    <s v="DRM23"/>
    <n v="16.600000000000001"/>
    <s v="Low Fat"/>
    <n v="0.13570755300000001"/>
    <s v="Hard Drinks"/>
    <n v="170.6422"/>
    <s v="OUT035"/>
    <n v="2004"/>
    <s v="Small"/>
    <x v="2"/>
    <x v="0"/>
    <n v="1379.5376000000001"/>
    <n v="801.74240000000009"/>
    <x v="281"/>
  </r>
  <r>
    <s v="FDF32"/>
    <n v="16.350000000000001"/>
    <s v="Low Fat"/>
    <n v="6.8219025000000003E-2"/>
    <s v="Fruits and Vegetables"/>
    <n v="198.9426"/>
    <s v="OUT045"/>
    <n v="2002"/>
    <m/>
    <x v="2"/>
    <x v="0"/>
    <n v="3559.3667999999998"/>
    <n v="-1378.0867999999996"/>
    <x v="1008"/>
  </r>
  <r>
    <s v="NCE18"/>
    <n v="10"/>
    <s v="Low Fat"/>
    <n v="2.1468792E-2"/>
    <s v="Household"/>
    <n v="251.67500000000001"/>
    <s v="OUT045"/>
    <n v="2002"/>
    <m/>
    <x v="2"/>
    <x v="0"/>
    <n v="4244.4750000000004"/>
    <n v="-2063.1950000000002"/>
    <x v="1009"/>
  </r>
  <r>
    <s v="FDA51"/>
    <m/>
    <s v="Regular"/>
    <n v="0.16388212899999999"/>
    <s v="Dairy"/>
    <n v="113.2518"/>
    <s v="OUT027"/>
    <n v="1985"/>
    <s v="Medium"/>
    <x v="1"/>
    <x v="3"/>
    <n v="3415.5540000000001"/>
    <n v="-1234.2739999999999"/>
    <x v="392"/>
  </r>
  <r>
    <s v="DRZ24"/>
    <n v="7.5350000000000001"/>
    <s v="Low Fat"/>
    <n v="8.2250142999999998E-2"/>
    <s v="Soft Drinks"/>
    <n v="118.34399999999999"/>
    <s v="OUT017"/>
    <n v="2007"/>
    <m/>
    <x v="2"/>
    <x v="0"/>
    <n v="3115.944"/>
    <n v="-934.66399999999976"/>
    <x v="770"/>
  </r>
  <r>
    <s v="FDT48"/>
    <n v="4.92"/>
    <s v="Low Fat"/>
    <n v="4.6026479000000002E-2"/>
    <s v="Baking Goods"/>
    <n v="196.50839999999999"/>
    <s v="OUT049"/>
    <n v="1999"/>
    <s v="Medium"/>
    <x v="0"/>
    <x v="0"/>
    <n v="3769.7595999999999"/>
    <n v="-1588.4795999999997"/>
    <x v="1010"/>
  </r>
  <r>
    <s v="DRG11"/>
    <n v="6.3849999999999998"/>
    <s v="Low Fat"/>
    <n v="0"/>
    <s v="Hard Drinks"/>
    <n v="108.95959999999999"/>
    <s v="OUT046"/>
    <n v="1997"/>
    <s v="Small"/>
    <x v="0"/>
    <x v="0"/>
    <n v="1186.4556"/>
    <n v="994.8244000000002"/>
    <x v="1011"/>
  </r>
  <r>
    <s v="FDE58"/>
    <n v="18.5"/>
    <s v="Low Fat"/>
    <n v="5.2149675E-2"/>
    <s v="Snack Foods"/>
    <n v="118.3124"/>
    <s v="OUT049"/>
    <n v="1999"/>
    <s v="Medium"/>
    <x v="0"/>
    <x v="0"/>
    <n v="1540.6612"/>
    <n v="640.61880000000019"/>
    <x v="1012"/>
  </r>
  <r>
    <s v="DRA12"/>
    <n v="11.6"/>
    <s v="Low Fat"/>
    <n v="4.0911823999999999E-2"/>
    <s v="Soft Drinks"/>
    <n v="142.31540000000001"/>
    <s v="OUT013"/>
    <n v="1987"/>
    <s v="High"/>
    <x v="1"/>
    <x v="0"/>
    <n v="2552.6772000000001"/>
    <n v="-371.39719999999988"/>
    <x v="117"/>
  </r>
  <r>
    <s v="FDP60"/>
    <n v="17.350000000000001"/>
    <s v="Low Fat"/>
    <n v="5.6235142000000002E-2"/>
    <s v="Baking Goods"/>
    <n v="102.0016"/>
    <s v="OUT017"/>
    <n v="2007"/>
    <m/>
    <x v="2"/>
    <x v="0"/>
    <n v="1619.2256"/>
    <n v="562.05440000000021"/>
    <x v="629"/>
  </r>
  <r>
    <s v="FDT10"/>
    <n v="16.7"/>
    <s v="Regular"/>
    <n v="6.2170334000000001E-2"/>
    <s v="Snack Foods"/>
    <n v="60.956200000000003"/>
    <s v="OUT045"/>
    <n v="2002"/>
    <m/>
    <x v="2"/>
    <x v="0"/>
    <n v="829.58680000000004"/>
    <n v="1351.6932000000002"/>
    <x v="385"/>
  </r>
  <r>
    <s v="FDE05"/>
    <n v="10.895"/>
    <s v="Regular"/>
    <n v="3.2427038999999998E-2"/>
    <s v="Frozen Foods"/>
    <n v="147.71019999999999"/>
    <s v="OUT013"/>
    <n v="1987"/>
    <s v="High"/>
    <x v="1"/>
    <x v="0"/>
    <n v="1166.4816000000001"/>
    <n v="1014.7984000000001"/>
    <x v="587"/>
  </r>
  <r>
    <s v="FDC32"/>
    <n v="18.350000000000001"/>
    <s v="Low Fat"/>
    <n v="9.9309996999999997E-2"/>
    <s v="Fruits and Vegetables"/>
    <n v="91.446200000000005"/>
    <s v="OUT045"/>
    <n v="2002"/>
    <m/>
    <x v="2"/>
    <x v="0"/>
    <n v="1665.8316"/>
    <n v="515.44840000000022"/>
    <x v="437"/>
  </r>
  <r>
    <s v="FDJ22"/>
    <n v="18.75"/>
    <s v="Low Fat"/>
    <n v="5.3108959999999997E-2"/>
    <s v="Snack Foods"/>
    <n v="193.65039999999999"/>
    <s v="OUT017"/>
    <n v="2007"/>
    <m/>
    <x v="2"/>
    <x v="0"/>
    <n v="2876.2559999999999"/>
    <n v="-694.97599999999966"/>
    <x v="464"/>
  </r>
  <r>
    <s v="NCH18"/>
    <n v="9.3000000000000007"/>
    <s v="Low Fat"/>
    <n v="4.4843160999999999E-2"/>
    <s v="Household"/>
    <n v="246.18020000000001"/>
    <s v="OUT018"/>
    <n v="2009"/>
    <s v="Medium"/>
    <x v="1"/>
    <x v="1"/>
    <n v="2702.4821999999999"/>
    <n v="-521.20219999999972"/>
    <x v="903"/>
  </r>
  <r>
    <s v="DRE37"/>
    <m/>
    <s v="Low Fat"/>
    <n v="0.16496634499999999"/>
    <s v="Soft Drinks"/>
    <n v="189.4872"/>
    <s v="OUT019"/>
    <n v="1985"/>
    <s v="Small"/>
    <x v="0"/>
    <x v="2"/>
    <n v="189.0872"/>
    <n v="1992.1928000000003"/>
    <x v="1013"/>
  </r>
  <r>
    <s v="DRC13"/>
    <n v="8.26"/>
    <s v="Regular"/>
    <n v="3.2435436999999998E-2"/>
    <s v="Soft Drinks"/>
    <n v="124.873"/>
    <s v="OUT035"/>
    <n v="2004"/>
    <s v="Small"/>
    <x v="2"/>
    <x v="0"/>
    <n v="2956.152"/>
    <n v="-774.87199999999984"/>
    <x v="220"/>
  </r>
  <r>
    <s v="FDG47"/>
    <n v="12.8"/>
    <s v="Low Fat"/>
    <n v="6.9618840000000001E-2"/>
    <s v="Starchy Foods"/>
    <n v="260.3252"/>
    <s v="OUT046"/>
    <n v="1997"/>
    <s v="Small"/>
    <x v="0"/>
    <x v="0"/>
    <n v="8132.0811999999996"/>
    <n v="-5950.8011999999999"/>
    <x v="1014"/>
  </r>
  <r>
    <s v="FDY55"/>
    <n v="16.75"/>
    <s v="Low Fat"/>
    <n v="8.1651470000000004E-2"/>
    <s v="Fruits and Vegetables"/>
    <n v="258.39879999999999"/>
    <s v="OUT018"/>
    <n v="2009"/>
    <s v="Medium"/>
    <x v="1"/>
    <x v="1"/>
    <n v="1541.9928"/>
    <n v="639.28720000000021"/>
    <x v="1015"/>
  </r>
  <r>
    <s v="NCW29"/>
    <m/>
    <s v="Low Fat"/>
    <n v="2.8723187000000001E-2"/>
    <s v="Health and Hygiene"/>
    <n v="131.83099999999999"/>
    <s v="OUT027"/>
    <n v="1985"/>
    <s v="Medium"/>
    <x v="1"/>
    <x v="3"/>
    <n v="3635.268"/>
    <n v="-1453.9879999999998"/>
    <x v="1016"/>
  </r>
  <r>
    <s v="NCT05"/>
    <n v="10.895"/>
    <s v="Low Fat"/>
    <n v="2.0994339000000001E-2"/>
    <s v="Health and Hygiene"/>
    <n v="255.66720000000001"/>
    <s v="OUT045"/>
    <n v="2002"/>
    <m/>
    <x v="2"/>
    <x v="0"/>
    <n v="4346.3424000000005"/>
    <n v="-2165.0624000000003"/>
    <x v="1017"/>
  </r>
  <r>
    <s v="FDN50"/>
    <n v="16.850000000000001"/>
    <s v="Regular"/>
    <n v="2.6561056999999999E-2"/>
    <s v="Canned"/>
    <n v="93.712000000000003"/>
    <s v="OUT049"/>
    <n v="1999"/>
    <s v="Medium"/>
    <x v="0"/>
    <x v="0"/>
    <n v="466.06"/>
    <n v="1715.2200000000003"/>
    <x v="1018"/>
  </r>
  <r>
    <s v="FDU60"/>
    <n v="20"/>
    <s v="Regular"/>
    <n v="0.100262068"/>
    <s v="Baking Goods"/>
    <n v="169.61320000000001"/>
    <s v="OUT010"/>
    <n v="1998"/>
    <m/>
    <x v="1"/>
    <x v="2"/>
    <n v="169.11320000000001"/>
    <n v="2012.1668000000002"/>
    <x v="1019"/>
  </r>
  <r>
    <s v="FDX02"/>
    <n v="16"/>
    <s v="Low Fat"/>
    <n v="5.7012606E-2"/>
    <s v="Dairy"/>
    <n v="225.04040000000001"/>
    <s v="OUT013"/>
    <n v="1987"/>
    <s v="High"/>
    <x v="1"/>
    <x v="0"/>
    <n v="5851.0504000000001"/>
    <n v="-3669.7703999999999"/>
    <x v="1020"/>
  </r>
  <r>
    <s v="FDL34"/>
    <n v="16"/>
    <s v="Low Fat"/>
    <n v="4.1009558000000002E-2"/>
    <s v="Snack Foods"/>
    <n v="141.24959999999999"/>
    <s v="OUT049"/>
    <n v="1999"/>
    <s v="Medium"/>
    <x v="0"/>
    <x v="0"/>
    <n v="2681.8424"/>
    <n v="-500.5623999999998"/>
    <x v="1021"/>
  </r>
  <r>
    <s v="DRF27"/>
    <n v="8.93"/>
    <s v="Low Fat"/>
    <n v="2.8578012E-2"/>
    <s v="Dairy"/>
    <n v="152.23400000000001"/>
    <s v="OUT017"/>
    <n v="2007"/>
    <m/>
    <x v="2"/>
    <x v="0"/>
    <n v="3828.35"/>
    <n v="-1647.0699999999997"/>
    <x v="1022"/>
  </r>
  <r>
    <s v="FDZ35"/>
    <n v="9.6"/>
    <s v="Regular"/>
    <n v="0"/>
    <s v="Breads"/>
    <n v="101.699"/>
    <s v="OUT049"/>
    <n v="1999"/>
    <s v="Medium"/>
    <x v="0"/>
    <x v="0"/>
    <n v="2373.5770000000002"/>
    <n v="-192.29700000000003"/>
    <x v="1023"/>
  </r>
  <r>
    <s v="DRF03"/>
    <m/>
    <s v="Low Fat"/>
    <n v="4.5088723999999997E-2"/>
    <s v="Dairy"/>
    <n v="39.713799999999999"/>
    <s v="OUT027"/>
    <n v="1985"/>
    <s v="Medium"/>
    <x v="1"/>
    <x v="3"/>
    <n v="1096.5726"/>
    <n v="1084.7074000000002"/>
    <x v="1024"/>
  </r>
  <r>
    <s v="NCO41"/>
    <m/>
    <s v="Low Fat"/>
    <n v="1.8757586E-2"/>
    <s v="Health and Hygiene"/>
    <n v="96.938400000000001"/>
    <s v="OUT027"/>
    <n v="1985"/>
    <s v="Medium"/>
    <x v="1"/>
    <x v="3"/>
    <n v="2167.8447999999999"/>
    <n v="13.43520000000035"/>
    <x v="1025"/>
  </r>
  <r>
    <s v="FDQ59"/>
    <n v="9.8000000000000007"/>
    <s v="Regular"/>
    <n v="5.6500895000000002E-2"/>
    <s v="Breads"/>
    <n v="85.890799999999999"/>
    <s v="OUT045"/>
    <n v="2002"/>
    <m/>
    <x v="2"/>
    <x v="0"/>
    <n v="1845.5976000000001"/>
    <n v="335.68240000000014"/>
    <x v="514"/>
  </r>
  <r>
    <s v="NCZ53"/>
    <n v="9.6"/>
    <s v="Low Fat"/>
    <n v="2.4576875000000001E-2"/>
    <s v="Health and Hygiene"/>
    <n v="186.62139999999999"/>
    <s v="OUT018"/>
    <n v="2009"/>
    <s v="Medium"/>
    <x v="1"/>
    <x v="1"/>
    <n v="1884.2139999999999"/>
    <n v="297.06600000000026"/>
    <x v="1026"/>
  </r>
  <r>
    <s v="FDZ33"/>
    <m/>
    <s v="Low Fat"/>
    <n v="0.18803837200000001"/>
    <s v="Snack Foods"/>
    <n v="146.4076"/>
    <s v="OUT019"/>
    <n v="1985"/>
    <s v="Small"/>
    <x v="0"/>
    <x v="2"/>
    <n v="147.80760000000001"/>
    <n v="2033.4724000000001"/>
    <x v="63"/>
  </r>
  <r>
    <s v="FDD34"/>
    <n v="7.9450000000000003"/>
    <s v="Low Fat"/>
    <n v="1.5908485E-2"/>
    <s v="Snack Foods"/>
    <n v="161.42099999999999"/>
    <s v="OUT045"/>
    <n v="2002"/>
    <m/>
    <x v="2"/>
    <x v="0"/>
    <n v="3425.5410000000002"/>
    <n v="-1244.261"/>
    <x v="1027"/>
  </r>
  <r>
    <s v="NCM06"/>
    <n v="7.4749999999999996"/>
    <s v="Low Fat"/>
    <n v="7.5845633999999995E-2"/>
    <s v="Household"/>
    <n v="156.06559999999999"/>
    <s v="OUT049"/>
    <n v="1999"/>
    <s v="Medium"/>
    <x v="0"/>
    <x v="0"/>
    <n v="1853.5871999999999"/>
    <n v="327.69280000000026"/>
    <x v="778"/>
  </r>
  <r>
    <s v="FDY43"/>
    <n v="14.85"/>
    <s v="Low Fat"/>
    <n v="9.8803087999999997E-2"/>
    <s v="Fruits and Vegetables"/>
    <n v="169.7474"/>
    <s v="OUT018"/>
    <n v="2009"/>
    <s v="Medium"/>
    <x v="1"/>
    <x v="1"/>
    <n v="673.78959999999995"/>
    <n v="1507.4904000000001"/>
    <x v="1028"/>
  </r>
  <r>
    <s v="DRM23"/>
    <n v="16.600000000000001"/>
    <s v="Low Fat"/>
    <n v="0.227189581"/>
    <s v="Hard Drinks"/>
    <n v="173.94220000000001"/>
    <s v="OUT010"/>
    <n v="1998"/>
    <m/>
    <x v="1"/>
    <x v="2"/>
    <n v="172.44220000000001"/>
    <n v="2008.8378000000002"/>
    <x v="1029"/>
  </r>
  <r>
    <s v="FDT20"/>
    <n v="10.5"/>
    <s v="Low Fat"/>
    <n v="4.1459804000000003E-2"/>
    <s v="Fruits and Vegetables"/>
    <n v="39.2164"/>
    <s v="OUT049"/>
    <n v="1999"/>
    <s v="Medium"/>
    <x v="0"/>
    <x v="0"/>
    <n v="540.62959999999998"/>
    <n v="1640.6504000000002"/>
    <x v="191"/>
  </r>
  <r>
    <s v="FDG46"/>
    <n v="8.6300000000000008"/>
    <s v="Regular"/>
    <n v="3.2882270999999998E-2"/>
    <s v="Snack Foods"/>
    <n v="113.5518"/>
    <s v="OUT013"/>
    <n v="1987"/>
    <s v="High"/>
    <x v="1"/>
    <x v="0"/>
    <n v="2732.4432000000002"/>
    <n v="-551.16319999999996"/>
    <x v="110"/>
  </r>
  <r>
    <s v="FDH10"/>
    <n v="21"/>
    <s v="Low Fat"/>
    <n v="4.9583899000000001E-2"/>
    <s v="Snack Foods"/>
    <n v="193.84780000000001"/>
    <s v="OUT017"/>
    <n v="2007"/>
    <m/>
    <x v="2"/>
    <x v="0"/>
    <n v="1162.4867999999999"/>
    <n v="1018.7932000000003"/>
    <x v="1030"/>
  </r>
  <r>
    <s v="FDF24"/>
    <n v="15.5"/>
    <s v="Regular"/>
    <n v="2.536567E-2"/>
    <s v="Baking Goods"/>
    <n v="82.793400000000005"/>
    <s v="OUT035"/>
    <n v="2004"/>
    <s v="Small"/>
    <x v="2"/>
    <x v="0"/>
    <n v="1228.4010000000001"/>
    <n v="952.87900000000013"/>
    <x v="1031"/>
  </r>
  <r>
    <s v="FDG57"/>
    <n v="14.7"/>
    <s v="Low Fat"/>
    <n v="7.2298360000000006E-2"/>
    <s v="Fruits and Vegetables"/>
    <n v="48.203400000000002"/>
    <s v="OUT046"/>
    <n v="1997"/>
    <s v="Small"/>
    <x v="0"/>
    <x v="0"/>
    <n v="874.86120000000005"/>
    <n v="1306.4188000000001"/>
    <x v="294"/>
  </r>
  <r>
    <s v="FDN44"/>
    <n v="13.15"/>
    <s v="LF"/>
    <n v="2.2924552000000001E-2"/>
    <s v="Fruits and Vegetables"/>
    <n v="157.892"/>
    <s v="OUT017"/>
    <n v="2007"/>
    <m/>
    <x v="2"/>
    <x v="0"/>
    <n v="1917.5039999999999"/>
    <n v="263.77600000000029"/>
    <x v="829"/>
  </r>
  <r>
    <s v="FDD32"/>
    <n v="17.7"/>
    <s v="Regular"/>
    <n v="4.0897931999999998E-2"/>
    <s v="Fruits and Vegetables"/>
    <n v="82.627600000000001"/>
    <s v="OUT013"/>
    <n v="1987"/>
    <s v="High"/>
    <x v="1"/>
    <x v="0"/>
    <n v="731.04840000000002"/>
    <n v="1450.2316000000001"/>
    <x v="456"/>
  </r>
  <r>
    <s v="FDI04"/>
    <m/>
    <s v="Regular"/>
    <n v="0.127660257"/>
    <s v="Frozen Foods"/>
    <n v="198.54259999999999"/>
    <s v="OUT019"/>
    <n v="1985"/>
    <s v="Small"/>
    <x v="0"/>
    <x v="2"/>
    <n v="790.97040000000004"/>
    <n v="1390.3096"/>
    <x v="414"/>
  </r>
  <r>
    <s v="FDA56"/>
    <n v="9.2100000000000009"/>
    <s v="Low Fat"/>
    <n v="8.7647860000000001E-3"/>
    <s v="Fruits and Vegetables"/>
    <n v="123.1414"/>
    <s v="OUT046"/>
    <n v="1997"/>
    <s v="Small"/>
    <x v="0"/>
    <x v="0"/>
    <n v="4264.4489999999996"/>
    <n v="-2083.1689999999994"/>
    <x v="1032"/>
  </r>
  <r>
    <s v="DRG51"/>
    <n v="12.1"/>
    <s v="Low Fat"/>
    <n v="1.1604893999999999E-2"/>
    <s v="Dairy"/>
    <n v="166.05260000000001"/>
    <s v="OUT017"/>
    <n v="2007"/>
    <m/>
    <x v="2"/>
    <x v="0"/>
    <n v="1480.0734"/>
    <n v="701.20660000000021"/>
    <x v="1033"/>
  </r>
  <r>
    <s v="FDZ04"/>
    <n v="9.31"/>
    <s v="Low Fat"/>
    <n v="3.8169782999999999E-2"/>
    <s v="Frozen Foods"/>
    <n v="64.551000000000002"/>
    <s v="OUT017"/>
    <n v="2007"/>
    <m/>
    <x v="2"/>
    <x v="0"/>
    <n v="1581.2750000000001"/>
    <n v="600.00500000000011"/>
    <x v="1034"/>
  </r>
  <r>
    <s v="FDT13"/>
    <n v="14.85"/>
    <s v="Low Fat"/>
    <n v="1.8568128999999999E-2"/>
    <s v="Canned"/>
    <n v="188.22139999999999"/>
    <s v="OUT035"/>
    <n v="2004"/>
    <s v="Small"/>
    <x v="2"/>
    <x v="0"/>
    <n v="3014.7424000000001"/>
    <n v="-833.46239999999989"/>
    <x v="1035"/>
  </r>
  <r>
    <s v="FDY56"/>
    <m/>
    <s v="Regular"/>
    <n v="6.2109174000000003E-2"/>
    <s v="Fruits and Vegetables"/>
    <n v="223.7062"/>
    <s v="OUT027"/>
    <n v="1985"/>
    <s v="Medium"/>
    <x v="1"/>
    <x v="3"/>
    <n v="4965.5364"/>
    <n v="-2784.2563999999998"/>
    <x v="1036"/>
  </r>
  <r>
    <s v="FDB51"/>
    <n v="6.92"/>
    <s v="LF"/>
    <n v="3.8671588E-2"/>
    <s v="Dairy"/>
    <n v="64.285200000000003"/>
    <s v="OUT017"/>
    <n v="2007"/>
    <m/>
    <x v="2"/>
    <x v="0"/>
    <n v="438.09640000000002"/>
    <n v="1743.1836000000003"/>
    <x v="1037"/>
  </r>
  <r>
    <s v="NCY29"/>
    <n v="13.65"/>
    <s v="Low Fat"/>
    <n v="7.7169841000000003E-2"/>
    <s v="Health and Hygiene"/>
    <n v="55.593000000000004"/>
    <s v="OUT013"/>
    <n v="1987"/>
    <s v="High"/>
    <x v="1"/>
    <x v="0"/>
    <n v="282.96499999999997"/>
    <n v="1898.3150000000003"/>
    <x v="1038"/>
  </r>
  <r>
    <s v="FDL34"/>
    <n v="16"/>
    <s v="Low Fat"/>
    <n v="4.1028937000000001E-2"/>
    <s v="Snack Foods"/>
    <n v="142.64959999999999"/>
    <s v="OUT045"/>
    <n v="2002"/>
    <m/>
    <x v="2"/>
    <x v="0"/>
    <n v="1834.9448"/>
    <n v="346.33520000000021"/>
    <x v="1039"/>
  </r>
  <r>
    <s v="NCQ38"/>
    <n v="16.350000000000001"/>
    <s v="Low Fat"/>
    <n v="1.3387211E-2"/>
    <s v="Others"/>
    <n v="105.628"/>
    <s v="OUT049"/>
    <n v="1999"/>
    <s v="Medium"/>
    <x v="0"/>
    <x v="0"/>
    <n v="1065.28"/>
    <n v="1116.0000000000002"/>
    <x v="26"/>
  </r>
  <r>
    <s v="NCR41"/>
    <m/>
    <s v="Low Fat"/>
    <n v="1.7936714999999999E-2"/>
    <s v="Health and Hygiene"/>
    <n v="93.709400000000002"/>
    <s v="OUT027"/>
    <n v="1985"/>
    <s v="Medium"/>
    <x v="1"/>
    <x v="3"/>
    <n v="4189.2136"/>
    <n v="-2007.9335999999998"/>
    <x v="1040"/>
  </r>
  <r>
    <s v="FDY24"/>
    <n v="4.88"/>
    <s v="Regular"/>
    <n v="0.223440258"/>
    <s v="Baking Goods"/>
    <n v="52.229799999999997"/>
    <s v="OUT010"/>
    <n v="1998"/>
    <m/>
    <x v="1"/>
    <x v="2"/>
    <n v="161.7894"/>
    <n v="2019.4906000000001"/>
    <x v="1041"/>
  </r>
  <r>
    <s v="NCA42"/>
    <n v="6.9649999999999999"/>
    <s v="Low Fat"/>
    <n v="0"/>
    <s v="Household"/>
    <n v="159.66040000000001"/>
    <s v="OUT045"/>
    <n v="2002"/>
    <m/>
    <x v="2"/>
    <x v="0"/>
    <n v="3327.6684"/>
    <n v="-1146.3883999999998"/>
    <x v="446"/>
  </r>
  <r>
    <s v="FDB11"/>
    <n v="16"/>
    <s v="Low Fat"/>
    <n v="6.0942631999999997E-2"/>
    <s v="Starchy Foods"/>
    <n v="225.6404"/>
    <s v="OUT049"/>
    <n v="1999"/>
    <s v="Medium"/>
    <x v="0"/>
    <x v="0"/>
    <n v="2925.5252"/>
    <n v="-744.24519999999984"/>
    <x v="1042"/>
  </r>
  <r>
    <s v="FDG26"/>
    <n v="18.850000000000001"/>
    <s v="Low Fat"/>
    <n v="4.2641788E-2"/>
    <s v="Canned"/>
    <n v="257.83300000000003"/>
    <s v="OUT035"/>
    <n v="2004"/>
    <s v="Small"/>
    <x v="2"/>
    <x v="0"/>
    <n v="5382.9930000000004"/>
    <n v="-3201.7130000000002"/>
    <x v="1043"/>
  </r>
  <r>
    <s v="FDH24"/>
    <n v="20.7"/>
    <s v="Low Fat"/>
    <n v="2.1427082E-2"/>
    <s v="Baking Goods"/>
    <n v="156.52879999999999"/>
    <s v="OUT035"/>
    <n v="2004"/>
    <s v="Small"/>
    <x v="2"/>
    <x v="0"/>
    <n v="1571.288"/>
    <n v="609.99200000000019"/>
    <x v="386"/>
  </r>
  <r>
    <s v="FDX44"/>
    <n v="9.3000000000000007"/>
    <s v="Low Fat"/>
    <n v="4.2930788999999997E-2"/>
    <s v="Fruits and Vegetables"/>
    <n v="88.517200000000003"/>
    <s v="OUT013"/>
    <n v="1987"/>
    <s v="High"/>
    <x v="1"/>
    <x v="0"/>
    <n v="1427.4752000000001"/>
    <n v="753.80480000000011"/>
    <x v="80"/>
  </r>
  <r>
    <s v="FDT52"/>
    <n v="9.6950000000000003"/>
    <s v="Regular"/>
    <n v="4.7697859000000002E-2"/>
    <s v="Frozen Foods"/>
    <n v="244.61439999999999"/>
    <s v="OUT017"/>
    <n v="2007"/>
    <m/>
    <x v="2"/>
    <x v="0"/>
    <n v="2695.1583999999998"/>
    <n v="-513.8783999999996"/>
    <x v="1044"/>
  </r>
  <r>
    <s v="FDT04"/>
    <n v="17.25"/>
    <s v="Low Fat"/>
    <n v="0.10764720999999999"/>
    <s v="Frozen Foods"/>
    <n v="39.382199999999997"/>
    <s v="OUT017"/>
    <n v="2007"/>
    <m/>
    <x v="2"/>
    <x v="0"/>
    <n v="314.25760000000002"/>
    <n v="1867.0224000000003"/>
    <x v="478"/>
  </r>
  <r>
    <s v="FDO58"/>
    <n v="19.600000000000001"/>
    <s v="Low Fat"/>
    <n v="3.9577173E-2"/>
    <s v="Snack Foods"/>
    <n v="166.15260000000001"/>
    <s v="OUT046"/>
    <n v="1997"/>
    <s v="Small"/>
    <x v="0"/>
    <x v="0"/>
    <n v="2960.1468"/>
    <n v="-778.86679999999978"/>
    <x v="1045"/>
  </r>
  <r>
    <s v="FDR60"/>
    <n v="14.3"/>
    <s v="Low Fat"/>
    <n v="0.130415118"/>
    <s v="Baking Goods"/>
    <n v="75.9328"/>
    <s v="OUT046"/>
    <n v="1997"/>
    <s v="Small"/>
    <x v="0"/>
    <x v="0"/>
    <n v="1158.492"/>
    <n v="1022.7880000000002"/>
    <x v="1046"/>
  </r>
  <r>
    <s v="NCL54"/>
    <n v="12.6"/>
    <s v="Low Fat"/>
    <n v="8.2921642000000004E-2"/>
    <s v="Household"/>
    <n v="175.2054"/>
    <s v="OUT045"/>
    <n v="2002"/>
    <m/>
    <x v="2"/>
    <x v="0"/>
    <n v="3502.1080000000002"/>
    <n v="-1320.828"/>
    <x v="1047"/>
  </r>
  <r>
    <s v="FDW50"/>
    <n v="13.1"/>
    <s v="Low Fat"/>
    <n v="7.5515154000000001E-2"/>
    <s v="Dairy"/>
    <n v="167.2158"/>
    <s v="OUT013"/>
    <n v="1987"/>
    <s v="High"/>
    <x v="1"/>
    <x v="0"/>
    <n v="3008.0844000000002"/>
    <n v="-826.80439999999999"/>
    <x v="1048"/>
  </r>
  <r>
    <s v="FDK43"/>
    <m/>
    <s v="Low Fat"/>
    <n v="4.6994716999999998E-2"/>
    <s v="Meat"/>
    <n v="125.80200000000001"/>
    <s v="OUT019"/>
    <n v="1985"/>
    <s v="Small"/>
    <x v="0"/>
    <x v="2"/>
    <n v="253.00399999999999"/>
    <n v="1928.2760000000003"/>
    <x v="1049"/>
  </r>
  <r>
    <s v="FDQ32"/>
    <n v="17.850000000000001"/>
    <s v="Regular"/>
    <n v="4.6798359999999997E-2"/>
    <s v="Fruits and Vegetables"/>
    <n v="123.83880000000001"/>
    <s v="OUT018"/>
    <n v="2009"/>
    <s v="Medium"/>
    <x v="1"/>
    <x v="1"/>
    <n v="866.87159999999994"/>
    <n v="1314.4084000000003"/>
    <x v="123"/>
  </r>
  <r>
    <s v="FDE29"/>
    <n v="8.9049999999999994"/>
    <s v="LF"/>
    <n v="0.143129124"/>
    <s v="Frozen Foods"/>
    <n v="58.887799999999999"/>
    <s v="OUT046"/>
    <n v="1997"/>
    <s v="Small"/>
    <x v="0"/>
    <x v="0"/>
    <n v="1151.1682000000001"/>
    <n v="1030.1118000000001"/>
    <x v="986"/>
  </r>
  <r>
    <s v="NCN07"/>
    <n v="18.5"/>
    <s v="Low Fat"/>
    <n v="3.4013539000000002E-2"/>
    <s v="Others"/>
    <n v="133.22839999999999"/>
    <s v="OUT045"/>
    <n v="2002"/>
    <m/>
    <x v="2"/>
    <x v="0"/>
    <n v="2768.3964000000001"/>
    <n v="-587.11639999999989"/>
    <x v="148"/>
  </r>
  <r>
    <s v="FDB37"/>
    <n v="20.25"/>
    <s v="Regular"/>
    <n v="2.2921734999999999E-2"/>
    <s v="Baking Goods"/>
    <n v="240.75380000000001"/>
    <s v="OUT013"/>
    <n v="1987"/>
    <s v="High"/>
    <x v="1"/>
    <x v="0"/>
    <n v="3364.9531999999999"/>
    <n v="-1183.6731999999997"/>
    <x v="692"/>
  </r>
  <r>
    <s v="FDD21"/>
    <n v="10.3"/>
    <s v="Regular"/>
    <n v="3.0616757000000001E-2"/>
    <s v="Fruits and Vegetables"/>
    <n v="112.7176"/>
    <s v="OUT049"/>
    <n v="1999"/>
    <s v="Medium"/>
    <x v="0"/>
    <x v="0"/>
    <n v="343.55279999999999"/>
    <n v="1837.7272000000003"/>
    <x v="6"/>
  </r>
  <r>
    <s v="FDX16"/>
    <n v="17.850000000000001"/>
    <s v="Low Fat"/>
    <n v="6.5755279999999999E-2"/>
    <s v="Frozen Foods"/>
    <n v="151.505"/>
    <s v="OUT013"/>
    <n v="1987"/>
    <s v="High"/>
    <x v="1"/>
    <x v="0"/>
    <n v="2546.6849999999999"/>
    <n v="-365.40499999999975"/>
    <x v="1050"/>
  </r>
  <r>
    <s v="FDN46"/>
    <n v="7.21"/>
    <s v="Regular"/>
    <n v="0.144856342"/>
    <s v="Snack Foods"/>
    <n v="100.53319999999999"/>
    <s v="OUT049"/>
    <n v="1999"/>
    <s v="Medium"/>
    <x v="0"/>
    <x v="0"/>
    <n v="1127.8652"/>
    <n v="1053.4148000000002"/>
    <x v="1051"/>
  </r>
  <r>
    <s v="FDV28"/>
    <n v="16.100000000000001"/>
    <s v="Regular"/>
    <n v="0.26735258699999997"/>
    <s v="Frozen Foods"/>
    <n v="34.955800000000004"/>
    <s v="OUT010"/>
    <n v="1998"/>
    <m/>
    <x v="1"/>
    <x v="2"/>
    <n v="67.911600000000007"/>
    <n v="2113.3684000000003"/>
    <x v="1052"/>
  </r>
  <r>
    <s v="FDR48"/>
    <m/>
    <s v="Low Fat"/>
    <n v="0.13086741299999999"/>
    <s v="Baking Goods"/>
    <n v="150.80240000000001"/>
    <s v="OUT027"/>
    <n v="1985"/>
    <s v="Medium"/>
    <x v="1"/>
    <x v="3"/>
    <n v="4402.2695999999996"/>
    <n v="-2220.9895999999994"/>
    <x v="1053"/>
  </r>
  <r>
    <s v="FDW37"/>
    <m/>
    <s v="Low Fat"/>
    <n v="0.123449671"/>
    <s v="Canned"/>
    <n v="89.748800000000003"/>
    <s v="OUT027"/>
    <n v="1985"/>
    <s v="Medium"/>
    <x v="1"/>
    <x v="3"/>
    <n v="1901.5247999999999"/>
    <n v="279.75520000000029"/>
    <x v="946"/>
  </r>
  <r>
    <s v="FDV40"/>
    <n v="17.350000000000001"/>
    <s v="Low Fat"/>
    <n v="1.4689005999999999E-2"/>
    <s v="Frozen Foods"/>
    <n v="74.503799999999998"/>
    <s v="OUT035"/>
    <n v="2004"/>
    <s v="Small"/>
    <x v="2"/>
    <x v="0"/>
    <n v="739.03800000000001"/>
    <n v="1442.2420000000002"/>
    <x v="1054"/>
  </r>
  <r>
    <s v="FDZ57"/>
    <n v="10"/>
    <s v="Regular"/>
    <n v="3.7918142000000002E-2"/>
    <s v="Snack Foods"/>
    <n v="129.6994"/>
    <s v="OUT018"/>
    <n v="2009"/>
    <s v="Medium"/>
    <x v="1"/>
    <x v="1"/>
    <n v="1413.4934000000001"/>
    <n v="767.78660000000013"/>
    <x v="1055"/>
  </r>
  <r>
    <s v="FDY46"/>
    <n v="18.600000000000001"/>
    <s v="Low Fat"/>
    <n v="4.7964395E-2"/>
    <s v="Snack Foods"/>
    <n v="185.0898"/>
    <s v="OUT049"/>
    <n v="1999"/>
    <s v="Medium"/>
    <x v="0"/>
    <x v="0"/>
    <n v="2993.4367999999999"/>
    <n v="-812.15679999999975"/>
    <x v="1056"/>
  </r>
  <r>
    <s v="FDX45"/>
    <n v="16.75"/>
    <s v="Low Fat"/>
    <n v="0.105018817"/>
    <s v="Snack Foods"/>
    <n v="155.26300000000001"/>
    <s v="OUT049"/>
    <n v="1999"/>
    <s v="Medium"/>
    <x v="0"/>
    <x v="0"/>
    <n v="1721.0930000000001"/>
    <n v="460.18700000000013"/>
    <x v="1057"/>
  </r>
  <r>
    <s v="FDB33"/>
    <n v="17.75"/>
    <s v="Low Fat"/>
    <n v="1.4577412E-2"/>
    <s v="Fruits and Vegetables"/>
    <n v="160.72620000000001"/>
    <s v="OUT035"/>
    <n v="2004"/>
    <s v="Small"/>
    <x v="2"/>
    <x v="0"/>
    <n v="2864.2716"/>
    <n v="-682.99159999999983"/>
    <x v="1058"/>
  </r>
  <r>
    <s v="FDT58"/>
    <n v="9"/>
    <s v="Low Fat"/>
    <n v="0.143870574"/>
    <s v="Snack Foods"/>
    <n v="169.48159999999999"/>
    <s v="OUT010"/>
    <n v="1998"/>
    <m/>
    <x v="1"/>
    <x v="2"/>
    <n v="503.34480000000002"/>
    <n v="1677.9352000000001"/>
    <x v="1059"/>
  </r>
  <r>
    <s v="FDM39"/>
    <n v="6.42"/>
    <s v="Low Fat"/>
    <n v="5.3553794000000002E-2"/>
    <s v="Dairy"/>
    <n v="178.6002"/>
    <s v="OUT049"/>
    <n v="1999"/>
    <s v="Medium"/>
    <x v="0"/>
    <x v="0"/>
    <n v="3582.0039999999999"/>
    <n v="-1400.7239999999997"/>
    <x v="1060"/>
  </r>
  <r>
    <s v="NCY41"/>
    <n v="16.75"/>
    <s v="LF"/>
    <n v="7.5889214999999996E-2"/>
    <s v="Health and Hygiene"/>
    <n v="37.653199999999998"/>
    <s v="OUT045"/>
    <n v="2002"/>
    <m/>
    <x v="2"/>
    <x v="0"/>
    <n v="575.25120000000004"/>
    <n v="1606.0288"/>
    <x v="1061"/>
  </r>
  <r>
    <s v="NCL31"/>
    <n v="7.39"/>
    <s v="Low Fat"/>
    <n v="0.120280989"/>
    <s v="Others"/>
    <n v="142.74700000000001"/>
    <s v="OUT046"/>
    <n v="1997"/>
    <s v="Small"/>
    <x v="0"/>
    <x v="0"/>
    <n v="3149.2339999999999"/>
    <n v="-967.95399999999972"/>
    <x v="1062"/>
  </r>
  <r>
    <s v="NCJ31"/>
    <n v="19.2"/>
    <s v="Low Fat"/>
    <n v="0.18265377199999999"/>
    <s v="Others"/>
    <n v="243.0196"/>
    <s v="OUT046"/>
    <n v="1997"/>
    <s v="Small"/>
    <x v="0"/>
    <x v="0"/>
    <n v="3374.2743999999998"/>
    <n v="-1192.9943999999996"/>
    <x v="1063"/>
  </r>
  <r>
    <s v="FDO23"/>
    <m/>
    <s v="Low Fat"/>
    <n v="0.25637538999999998"/>
    <s v="Breads"/>
    <n v="94.843599999999995"/>
    <s v="OUT019"/>
    <n v="1985"/>
    <s v="Small"/>
    <x v="0"/>
    <x v="2"/>
    <n v="567.26160000000004"/>
    <n v="1614.0184000000002"/>
    <x v="1064"/>
  </r>
  <r>
    <s v="FDN56"/>
    <n v="5.46"/>
    <s v="Regular"/>
    <n v="0.107036943"/>
    <s v="Fruits and Vegetables"/>
    <n v="144.27860000000001"/>
    <s v="OUT035"/>
    <n v="2004"/>
    <s v="Small"/>
    <x v="2"/>
    <x v="0"/>
    <n v="288.9572"/>
    <n v="1892.3228000000001"/>
    <x v="1065"/>
  </r>
  <r>
    <s v="FDF04"/>
    <n v="17.5"/>
    <s v="Low Fat"/>
    <n v="0"/>
    <s v="Frozen Foods"/>
    <n v="258.3304"/>
    <s v="OUT013"/>
    <n v="1987"/>
    <s v="High"/>
    <x v="1"/>
    <x v="0"/>
    <n v="3358.2952"/>
    <n v="-1177.0151999999998"/>
    <x v="1066"/>
  </r>
  <r>
    <s v="FDJ44"/>
    <n v="12.3"/>
    <s v="Regular"/>
    <n v="0.106238768"/>
    <s v="Fruits and Vegetables"/>
    <n v="176.1396"/>
    <s v="OUT013"/>
    <n v="1987"/>
    <s v="High"/>
    <x v="1"/>
    <x v="0"/>
    <n v="3663.2316000000001"/>
    <n v="-1481.9515999999999"/>
    <x v="1067"/>
  </r>
  <r>
    <s v="FDS50"/>
    <n v="17"/>
    <s v="Low Fat"/>
    <n v="5.5545797000000001E-2"/>
    <s v="Dairy"/>
    <n v="220.51140000000001"/>
    <s v="OUT045"/>
    <n v="2002"/>
    <m/>
    <x v="2"/>
    <x v="0"/>
    <n v="5321.0735999999997"/>
    <n v="-3139.7935999999995"/>
    <x v="1068"/>
  </r>
  <r>
    <s v="NCQ41"/>
    <m/>
    <s v="Low Fat"/>
    <n v="1.9386057000000002E-2"/>
    <s v="Health and Hygiene"/>
    <n v="194.57939999999999"/>
    <s v="OUT027"/>
    <n v="1985"/>
    <s v="Medium"/>
    <x v="1"/>
    <x v="3"/>
    <n v="3511.4292"/>
    <n v="-1330.1491999999998"/>
    <x v="1069"/>
  </r>
  <r>
    <s v="FDA49"/>
    <n v="19.7"/>
    <s v="Low Fat"/>
    <n v="6.4921764000000007E-2"/>
    <s v="Canned"/>
    <n v="88.119799999999998"/>
    <s v="OUT046"/>
    <n v="1997"/>
    <s v="Small"/>
    <x v="0"/>
    <x v="0"/>
    <n v="1744.396"/>
    <n v="436.88400000000024"/>
    <x v="1070"/>
  </r>
  <r>
    <s v="NCZ06"/>
    <n v="19.600000000000001"/>
    <s v="Low Fat"/>
    <n v="9.4694278000000007E-2"/>
    <s v="Household"/>
    <n v="254.96979999999999"/>
    <s v="OUT017"/>
    <n v="2007"/>
    <m/>
    <x v="2"/>
    <x v="0"/>
    <n v="2536.6979999999999"/>
    <n v="-355.41799999999967"/>
    <x v="1071"/>
  </r>
  <r>
    <s v="NCM43"/>
    <n v="14.5"/>
    <s v="Low Fat"/>
    <n v="1.9554704999999999E-2"/>
    <s v="Others"/>
    <n v="162.42099999999999"/>
    <s v="OUT018"/>
    <n v="2009"/>
    <s v="Medium"/>
    <x v="1"/>
    <x v="1"/>
    <n v="1957.452"/>
    <n v="223.8280000000002"/>
    <x v="424"/>
  </r>
  <r>
    <s v="FDH19"/>
    <n v="19.350000000000001"/>
    <s v="Low Fat"/>
    <n v="3.3060936999999999E-2"/>
    <s v="Meat"/>
    <n v="172.47380000000001"/>
    <s v="OUT013"/>
    <n v="1987"/>
    <s v="High"/>
    <x v="1"/>
    <x v="0"/>
    <n v="1911.5118"/>
    <n v="269.76820000000021"/>
    <x v="1072"/>
  </r>
  <r>
    <s v="FDS15"/>
    <n v="9.1950000000000003"/>
    <s v="Regular"/>
    <n v="7.8181964000000007E-2"/>
    <s v="Meat"/>
    <n v="106.75960000000001"/>
    <s v="OUT049"/>
    <n v="1999"/>
    <s v="Medium"/>
    <x v="0"/>
    <x v="0"/>
    <n v="4098.6647999999996"/>
    <n v="-1917.3847999999994"/>
    <x v="766"/>
  </r>
  <r>
    <s v="FDO50"/>
    <n v="16.25"/>
    <s v="LF"/>
    <n v="0"/>
    <s v="Canned"/>
    <n v="90.2804"/>
    <s v="OUT018"/>
    <n v="2009"/>
    <s v="Medium"/>
    <x v="1"/>
    <x v="1"/>
    <n v="1653.8471999999999"/>
    <n v="527.43280000000027"/>
    <x v="1073"/>
  </r>
  <r>
    <s v="FDJ20"/>
    <n v="20.7"/>
    <s v="Regular"/>
    <n v="0.100583009"/>
    <s v="Fruits and Vegetables"/>
    <n v="123.53879999999999"/>
    <s v="OUT018"/>
    <n v="2009"/>
    <s v="Medium"/>
    <x v="1"/>
    <x v="1"/>
    <n v="1981.4208000000001"/>
    <n v="199.8592000000001"/>
    <x v="1074"/>
  </r>
  <r>
    <s v="NCI31"/>
    <n v="20"/>
    <s v="Low Fat"/>
    <n v="0.136124989"/>
    <s v="Others"/>
    <n v="38.319000000000003"/>
    <s v="OUT010"/>
    <n v="1998"/>
    <m/>
    <x v="1"/>
    <x v="2"/>
    <n v="146.476"/>
    <n v="2034.8040000000001"/>
    <x v="873"/>
  </r>
  <r>
    <s v="FDU20"/>
    <m/>
    <s v="Regular"/>
    <n v="2.1353641999999999E-2"/>
    <s v="Fruits and Vegetables"/>
    <n v="122.10980000000001"/>
    <s v="OUT027"/>
    <n v="1985"/>
    <s v="Medium"/>
    <x v="1"/>
    <x v="3"/>
    <n v="3374.2743999999998"/>
    <n v="-1192.9943999999996"/>
    <x v="1063"/>
  </r>
  <r>
    <s v="DRK13"/>
    <n v="11.8"/>
    <s v="Low Fat"/>
    <n v="0.11516757900000001"/>
    <s v="Soft Drinks"/>
    <n v="199.80840000000001"/>
    <s v="OUT046"/>
    <n v="1997"/>
    <s v="Small"/>
    <x v="0"/>
    <x v="0"/>
    <n v="2380.9007999999999"/>
    <n v="-199.62079999999969"/>
    <x v="1075"/>
  </r>
  <r>
    <s v="DRJ24"/>
    <n v="11.8"/>
    <s v="Low Fat"/>
    <n v="0.113559058"/>
    <s v="Soft Drinks"/>
    <n v="184.29239999999999"/>
    <s v="OUT045"/>
    <n v="2002"/>
    <m/>
    <x v="2"/>
    <x v="0"/>
    <n v="1850.924"/>
    <n v="330.35600000000022"/>
    <x v="883"/>
  </r>
  <r>
    <s v="FDI20"/>
    <n v="19.100000000000001"/>
    <s v="Low Fat"/>
    <n v="3.8641967999999999E-2"/>
    <s v="Fruits and Vegetables"/>
    <n v="212.15860000000001"/>
    <s v="OUT045"/>
    <n v="2002"/>
    <m/>
    <x v="2"/>
    <x v="0"/>
    <n v="5909.6408000000001"/>
    <n v="-3728.3607999999999"/>
    <x v="1076"/>
  </r>
  <r>
    <s v="FDF10"/>
    <n v="15.5"/>
    <s v="Regular"/>
    <n v="0.157246634"/>
    <s v="Snack Foods"/>
    <n v="145.64179999999999"/>
    <s v="OUT045"/>
    <n v="2002"/>
    <m/>
    <x v="2"/>
    <x v="0"/>
    <n v="2207.127"/>
    <n v="-25.846999999999753"/>
    <x v="566"/>
  </r>
  <r>
    <s v="FDQ45"/>
    <n v="9.5"/>
    <s v="Regular"/>
    <n v="1.0917052E-2"/>
    <s v="Snack Foods"/>
    <n v="185.36080000000001"/>
    <s v="OUT046"/>
    <n v="1997"/>
    <s v="Small"/>
    <x v="0"/>
    <x v="0"/>
    <n v="2021.3688"/>
    <n v="159.91120000000024"/>
    <x v="1077"/>
  </r>
  <r>
    <s v="FDQ10"/>
    <n v="12.85"/>
    <s v="Low Fat"/>
    <n v="3.3172957000000003E-2"/>
    <s v="Snack Foods"/>
    <n v="172.04220000000001"/>
    <s v="OUT035"/>
    <n v="2004"/>
    <s v="Small"/>
    <x v="2"/>
    <x v="0"/>
    <n v="5345.7082"/>
    <n v="-3164.4281999999998"/>
    <x v="1078"/>
  </r>
  <r>
    <s v="FDM36"/>
    <n v="11.65"/>
    <s v="Regular"/>
    <n v="5.8719726E-2"/>
    <s v="Baking Goods"/>
    <n v="171.1422"/>
    <s v="OUT035"/>
    <n v="2004"/>
    <s v="Small"/>
    <x v="2"/>
    <x v="0"/>
    <n v="2931.5174000000002"/>
    <n v="-750.23739999999998"/>
    <x v="910"/>
  </r>
  <r>
    <s v="FDN12"/>
    <n v="15.6"/>
    <s v="Low Fat"/>
    <n v="0"/>
    <s v="Baking Goods"/>
    <n v="111.8544"/>
    <s v="OUT018"/>
    <n v="2009"/>
    <s v="Medium"/>
    <x v="1"/>
    <x v="1"/>
    <n v="1454.1071999999999"/>
    <n v="727.17280000000028"/>
    <x v="1079"/>
  </r>
  <r>
    <s v="FDD50"/>
    <n v="18.850000000000001"/>
    <s v="Low Fat"/>
    <n v="0.14152434799999999"/>
    <s v="Canned"/>
    <n v="168.41319999999999"/>
    <s v="OUT013"/>
    <n v="1987"/>
    <s v="High"/>
    <x v="1"/>
    <x v="0"/>
    <n v="2874.9243999999999"/>
    <n v="-693.64439999999968"/>
    <x v="669"/>
  </r>
  <r>
    <s v="FDG17"/>
    <n v="6.8650000000000002"/>
    <s v="Regular"/>
    <n v="3.5895933999999997E-2"/>
    <s v="Frozen Foods"/>
    <n v="244.4486"/>
    <s v="OUT049"/>
    <n v="1999"/>
    <s v="Medium"/>
    <x v="0"/>
    <x v="0"/>
    <n v="6353.0636000000004"/>
    <n v="-4171.7836000000007"/>
    <x v="1080"/>
  </r>
  <r>
    <s v="FDY58"/>
    <n v="11.65"/>
    <s v="Low Fat"/>
    <n v="3.9980644000000003E-2"/>
    <s v="Snack Foods"/>
    <n v="227.36940000000001"/>
    <s v="OUT049"/>
    <n v="1999"/>
    <s v="Medium"/>
    <x v="0"/>
    <x v="0"/>
    <n v="4567.3879999999999"/>
    <n v="-2386.1079999999997"/>
    <x v="1081"/>
  </r>
  <r>
    <s v="NCK29"/>
    <m/>
    <s v="Low Fat"/>
    <n v="0"/>
    <s v="Health and Hygiene"/>
    <n v="123.473"/>
    <s v="OUT019"/>
    <n v="1985"/>
    <s v="Small"/>
    <x v="0"/>
    <x v="2"/>
    <n v="369.51900000000001"/>
    <n v="1811.7610000000002"/>
    <x v="89"/>
  </r>
  <r>
    <s v="FDM32"/>
    <n v="20.5"/>
    <s v="Low Fat"/>
    <n v="0"/>
    <s v="Fruits and Vegetables"/>
    <n v="90.882999999999996"/>
    <s v="OUT010"/>
    <n v="1998"/>
    <m/>
    <x v="1"/>
    <x v="2"/>
    <n v="89.882999999999996"/>
    <n v="2091.3970000000004"/>
    <x v="1082"/>
  </r>
  <r>
    <s v="FDL46"/>
    <n v="20.350000000000001"/>
    <s v="Low Fat"/>
    <n v="5.4056926999999998E-2"/>
    <s v="Snack Foods"/>
    <n v="116.8466"/>
    <s v="OUT046"/>
    <n v="1997"/>
    <s v="Small"/>
    <x v="0"/>
    <x v="0"/>
    <n v="2356.9319999999998"/>
    <n v="-175.65199999999959"/>
    <x v="748"/>
  </r>
  <r>
    <s v="FDC51"/>
    <n v="10.895"/>
    <s v="Regular"/>
    <n v="9.6368210000000003E-3"/>
    <s v="Dairy"/>
    <n v="121.873"/>
    <s v="OUT049"/>
    <n v="1999"/>
    <s v="Medium"/>
    <x v="0"/>
    <x v="0"/>
    <n v="2463.46"/>
    <n v="-282.17999999999984"/>
    <x v="1083"/>
  </r>
  <r>
    <s v="FDF16"/>
    <n v="7.3"/>
    <s v="Low Fat"/>
    <n v="8.6266285999999998E-2"/>
    <s v="Frozen Foods"/>
    <n v="147.20760000000001"/>
    <s v="OUT049"/>
    <n v="1999"/>
    <s v="Medium"/>
    <x v="0"/>
    <x v="0"/>
    <n v="1921.4988000000001"/>
    <n v="259.78120000000013"/>
    <x v="1084"/>
  </r>
  <r>
    <s v="NCV54"/>
    <n v="11.1"/>
    <s v="Low Fat"/>
    <n v="3.3081389000000003E-2"/>
    <s v="Household"/>
    <n v="116.5124"/>
    <s v="OUT013"/>
    <n v="1987"/>
    <s v="High"/>
    <x v="1"/>
    <x v="0"/>
    <n v="1066.6116"/>
    <n v="1114.6684000000002"/>
    <x v="1085"/>
  </r>
  <r>
    <s v="FDE35"/>
    <n v="7.06"/>
    <s v="Regular"/>
    <n v="4.3989428999999997E-2"/>
    <s v="Starchy Foods"/>
    <n v="60.290399999999998"/>
    <s v="OUT045"/>
    <n v="2002"/>
    <m/>
    <x v="2"/>
    <x v="0"/>
    <n v="644.49440000000004"/>
    <n v="1536.7856000000002"/>
    <x v="1086"/>
  </r>
  <r>
    <s v="FDA23"/>
    <n v="9.8000000000000007"/>
    <s v="Low Fat"/>
    <n v="4.7178115999999999E-2"/>
    <s v="Baking Goods"/>
    <n v="99.401600000000002"/>
    <s v="OUT035"/>
    <n v="2004"/>
    <s v="Small"/>
    <x v="2"/>
    <x v="0"/>
    <n v="2428.8384000000001"/>
    <n v="-247.55839999999989"/>
    <x v="46"/>
  </r>
  <r>
    <s v="FDI46"/>
    <n v="9.5"/>
    <s v="Low Fat"/>
    <n v="7.4496042999999998E-2"/>
    <s v="Snack Foods"/>
    <n v="251.97239999999999"/>
    <s v="OUT045"/>
    <n v="2002"/>
    <m/>
    <x v="2"/>
    <x v="0"/>
    <n v="2516.7240000000002"/>
    <n v="-335.44399999999996"/>
    <x v="259"/>
  </r>
  <r>
    <s v="FDZ21"/>
    <n v="17.600000000000001"/>
    <s v="Regular"/>
    <n v="3.9189221000000003E-2"/>
    <s v="Snack Foods"/>
    <n v="97.340999999999994"/>
    <s v="OUT013"/>
    <n v="1987"/>
    <s v="High"/>
    <x v="1"/>
    <x v="0"/>
    <n v="965.41"/>
    <n v="1215.8700000000003"/>
    <x v="1087"/>
  </r>
  <r>
    <s v="DRK13"/>
    <n v="11.8"/>
    <s v="Low Fat"/>
    <n v="0.115819014"/>
    <s v="Soft Drinks"/>
    <n v="198.30840000000001"/>
    <s v="OUT017"/>
    <n v="2007"/>
    <m/>
    <x v="2"/>
    <x v="0"/>
    <n v="4563.3932000000004"/>
    <n v="-2382.1132000000002"/>
    <x v="1088"/>
  </r>
  <r>
    <s v="FDX36"/>
    <n v="9.6950000000000003"/>
    <s v="Regular"/>
    <n v="0.129008866"/>
    <s v="Baking Goods"/>
    <n v="226.94040000000001"/>
    <s v="OUT017"/>
    <n v="2007"/>
    <m/>
    <x v="2"/>
    <x v="0"/>
    <n v="2700.4848000000002"/>
    <n v="-519.20479999999998"/>
    <x v="1089"/>
  </r>
  <r>
    <s v="FDY22"/>
    <n v="16.5"/>
    <s v="Regular"/>
    <n v="0.16037130499999999"/>
    <s v="Snack Foods"/>
    <n v="143.9128"/>
    <s v="OUT018"/>
    <n v="2009"/>
    <s v="Medium"/>
    <x v="1"/>
    <x v="1"/>
    <n v="1581.9408000000001"/>
    <n v="599.33920000000012"/>
    <x v="451"/>
  </r>
  <r>
    <s v="FDR32"/>
    <m/>
    <s v="Regular"/>
    <n v="8.5392428000000006E-2"/>
    <s v="Fruits and Vegetables"/>
    <n v="226.76939999999999"/>
    <s v="OUT027"/>
    <n v="1985"/>
    <s v="Medium"/>
    <x v="1"/>
    <x v="3"/>
    <n v="6165.9737999999998"/>
    <n v="-3984.6937999999996"/>
    <x v="1090"/>
  </r>
  <r>
    <s v="DRF25"/>
    <n v="9"/>
    <s v="Low Fat"/>
    <n v="3.8925251000000001E-2"/>
    <s v="Soft Drinks"/>
    <n v="34.918999999999997"/>
    <s v="OUT046"/>
    <n v="1997"/>
    <s v="Small"/>
    <x v="0"/>
    <x v="0"/>
    <n v="476.04700000000003"/>
    <n v="1705.2330000000002"/>
    <x v="1091"/>
  </r>
  <r>
    <s v="FDK20"/>
    <n v="12.6"/>
    <s v="Regular"/>
    <n v="4.1557653E-2"/>
    <s v="Fruits and Vegetables"/>
    <n v="124.5072"/>
    <s v="OUT046"/>
    <n v="1997"/>
    <s v="Small"/>
    <x v="0"/>
    <x v="0"/>
    <n v="2450.1439999999998"/>
    <n v="-268.86399999999958"/>
    <x v="1092"/>
  </r>
  <r>
    <s v="DRI11"/>
    <m/>
    <s v="Low Fat"/>
    <n v="6.0237464999999997E-2"/>
    <s v="Hard Drinks"/>
    <n v="115.9834"/>
    <s v="OUT019"/>
    <n v="1985"/>
    <s v="Small"/>
    <x v="0"/>
    <x v="2"/>
    <n v="345.55020000000002"/>
    <n v="1835.7298000000001"/>
    <x v="170"/>
  </r>
  <r>
    <s v="FDH05"/>
    <n v="14.35"/>
    <s v="Regular"/>
    <n v="9.1098018000000003E-2"/>
    <s v="Frozen Foods"/>
    <n v="233.5984"/>
    <s v="OUT045"/>
    <n v="2002"/>
    <m/>
    <x v="2"/>
    <x v="0"/>
    <n v="1853.5871999999999"/>
    <n v="327.69280000000026"/>
    <x v="778"/>
  </r>
  <r>
    <s v="FDA46"/>
    <n v="13.6"/>
    <s v="Low Fat"/>
    <n v="0.11787402399999999"/>
    <s v="Snack Foods"/>
    <n v="193.61359999999999"/>
    <s v="OUT045"/>
    <n v="2002"/>
    <m/>
    <x v="2"/>
    <x v="0"/>
    <n v="4471.5128000000004"/>
    <n v="-2290.2328000000002"/>
    <x v="1093"/>
  </r>
  <r>
    <s v="DRD24"/>
    <n v="13.85"/>
    <s v="Low Fat"/>
    <n v="3.0795085E-2"/>
    <s v="Soft Drinks"/>
    <n v="143.31540000000001"/>
    <s v="OUT046"/>
    <n v="1997"/>
    <s v="Small"/>
    <x v="0"/>
    <x v="0"/>
    <n v="1985.4156"/>
    <n v="195.86440000000016"/>
    <x v="905"/>
  </r>
  <r>
    <s v="FDL39"/>
    <n v="16.100000000000001"/>
    <s v="Regular"/>
    <n v="6.3689582999999994E-2"/>
    <s v="Dairy"/>
    <n v="181.93180000000001"/>
    <s v="OUT017"/>
    <n v="2007"/>
    <m/>
    <x v="2"/>
    <x v="0"/>
    <n v="5954.2493999999997"/>
    <n v="-3772.9693999999995"/>
    <x v="610"/>
  </r>
  <r>
    <s v="FDD52"/>
    <n v="18.25"/>
    <s v="Regular"/>
    <n v="0.184041545"/>
    <s v="Dairy"/>
    <n v="110.157"/>
    <s v="OUT018"/>
    <n v="2009"/>
    <s v="Medium"/>
    <x v="1"/>
    <x v="1"/>
    <n v="1867.569"/>
    <n v="313.71100000000024"/>
    <x v="713"/>
  </r>
  <r>
    <s v="FDR55"/>
    <n v="12.15"/>
    <s v="reg"/>
    <n v="0.13283065999999999"/>
    <s v="Fruits and Vegetables"/>
    <n v="190.68719999999999"/>
    <s v="OUT017"/>
    <n v="2007"/>
    <m/>
    <x v="2"/>
    <x v="0"/>
    <n v="2269.0464000000002"/>
    <n v="-87.766399999999976"/>
    <x v="1094"/>
  </r>
  <r>
    <s v="DRI13"/>
    <n v="15.35"/>
    <s v="Low Fat"/>
    <n v="2.0441938999999999E-2"/>
    <s v="Soft Drinks"/>
    <n v="216.45079999999999"/>
    <s v="OUT017"/>
    <n v="2007"/>
    <m/>
    <x v="2"/>
    <x v="0"/>
    <n v="5426.27"/>
    <n v="-3244.9900000000002"/>
    <x v="1095"/>
  </r>
  <r>
    <s v="FDG31"/>
    <m/>
    <s v="Low Fat"/>
    <n v="3.7712875E-2"/>
    <s v="Meat"/>
    <n v="64.482600000000005"/>
    <s v="OUT027"/>
    <n v="1985"/>
    <s v="Medium"/>
    <x v="1"/>
    <x v="3"/>
    <n v="2518.7213999999999"/>
    <n v="-337.4413999999997"/>
    <x v="1096"/>
  </r>
  <r>
    <s v="FDP04"/>
    <n v="15.35"/>
    <s v="Low Fat"/>
    <n v="1.3840784E-2"/>
    <s v="Frozen Foods"/>
    <n v="65.216800000000006"/>
    <s v="OUT045"/>
    <n v="2002"/>
    <m/>
    <x v="2"/>
    <x v="0"/>
    <n v="958.75199999999995"/>
    <n v="1222.5280000000002"/>
    <x v="308"/>
  </r>
  <r>
    <s v="FDH35"/>
    <n v="18.25"/>
    <s v="Low Fat"/>
    <n v="6.0198495999999997E-2"/>
    <s v="Starchy Foods"/>
    <n v="162.95259999999999"/>
    <s v="OUT013"/>
    <n v="1987"/>
    <s v="High"/>
    <x v="1"/>
    <x v="0"/>
    <n v="1151.1682000000001"/>
    <n v="1030.1118000000001"/>
    <x v="986"/>
  </r>
  <r>
    <s v="NCB42"/>
    <n v="11.8"/>
    <s v="Low Fat"/>
    <n v="8.5595570000000006E-3"/>
    <s v="Health and Hygiene"/>
    <n v="117.2492"/>
    <s v="OUT035"/>
    <n v="2004"/>
    <s v="Small"/>
    <x v="2"/>
    <x v="0"/>
    <n v="2432.8332"/>
    <n v="-251.55319999999983"/>
    <x v="677"/>
  </r>
  <r>
    <s v="FDQ14"/>
    <n v="9.27"/>
    <s v="Low Fat"/>
    <n v="6.1883353000000002E-2"/>
    <s v="Dairy"/>
    <n v="147.905"/>
    <s v="OUT049"/>
    <n v="1999"/>
    <s v="Medium"/>
    <x v="0"/>
    <x v="0"/>
    <n v="1647.855"/>
    <n v="533.42500000000018"/>
    <x v="1097"/>
  </r>
  <r>
    <s v="FDI19"/>
    <m/>
    <s v="Low Fat"/>
    <n v="5.2085615000000002E-2"/>
    <s v="Meat"/>
    <n v="242.85120000000001"/>
    <s v="OUT027"/>
    <n v="1985"/>
    <s v="Medium"/>
    <x v="1"/>
    <x v="3"/>
    <n v="5816.4287999999997"/>
    <n v="-3635.1487999999995"/>
    <x v="1098"/>
  </r>
  <r>
    <s v="FDJ55"/>
    <n v="12.8"/>
    <s v="Regular"/>
    <n v="3.9385992000000002E-2"/>
    <s v="Meat"/>
    <n v="224.84039999999999"/>
    <s v="OUT010"/>
    <n v="1998"/>
    <m/>
    <x v="1"/>
    <x v="2"/>
    <n v="1575.2828"/>
    <n v="605.99720000000025"/>
    <x v="1099"/>
  </r>
  <r>
    <s v="DRN59"/>
    <n v="15"/>
    <s v="Low Fat"/>
    <n v="6.4241345000000005E-2"/>
    <s v="Hard Drinks"/>
    <n v="45.206000000000003"/>
    <s v="OUT049"/>
    <n v="1999"/>
    <s v="Medium"/>
    <x v="0"/>
    <x v="0"/>
    <n v="792.30200000000002"/>
    <n v="1388.9780000000001"/>
    <x v="977"/>
  </r>
  <r>
    <s v="NCR06"/>
    <n v="12.5"/>
    <s v="Low Fat"/>
    <n v="6.7595190000000003E-3"/>
    <s v="Household"/>
    <n v="42.811199999999999"/>
    <s v="OUT013"/>
    <n v="1987"/>
    <s v="High"/>
    <x v="1"/>
    <x v="0"/>
    <n v="639.16800000000001"/>
    <n v="1542.1120000000001"/>
    <x v="234"/>
  </r>
  <r>
    <s v="NCF42"/>
    <n v="17.350000000000001"/>
    <s v="Low Fat"/>
    <n v="0.16724376899999999"/>
    <s v="Household"/>
    <n v="176.27119999999999"/>
    <s v="OUT013"/>
    <n v="1987"/>
    <s v="High"/>
    <x v="1"/>
    <x v="0"/>
    <n v="2988.1104"/>
    <n v="-806.83039999999983"/>
    <x v="1100"/>
  </r>
  <r>
    <s v="FDG24"/>
    <n v="7.9749999999999996"/>
    <s v="Low Fat"/>
    <n v="1.4690750000000001E-2"/>
    <s v="Baking Goods"/>
    <n v="84.724999999999994"/>
    <s v="OUT018"/>
    <n v="2009"/>
    <s v="Medium"/>
    <x v="1"/>
    <x v="1"/>
    <n v="1747.7249999999999"/>
    <n v="433.55500000000029"/>
    <x v="508"/>
  </r>
  <r>
    <s v="FDB58"/>
    <n v="10.5"/>
    <s v="Regular"/>
    <n v="1.3551445000000001E-2"/>
    <s v="Snack Foods"/>
    <n v="142.0154"/>
    <s v="OUT018"/>
    <n v="2009"/>
    <s v="Medium"/>
    <x v="1"/>
    <x v="1"/>
    <n v="2410.8618000000001"/>
    <n v="-229.58179999999993"/>
    <x v="1101"/>
  </r>
  <r>
    <s v="FDQ56"/>
    <m/>
    <s v="Low Fat"/>
    <n v="0.10508595599999999"/>
    <s v="Fruits and Vegetables"/>
    <n v="82.390799999999999"/>
    <s v="OUT027"/>
    <n v="1985"/>
    <s v="Medium"/>
    <x v="1"/>
    <x v="3"/>
    <n v="3691.1952000000001"/>
    <n v="-1509.9151999999999"/>
    <x v="1102"/>
  </r>
  <r>
    <s v="NCV41"/>
    <n v="14.35"/>
    <s v="Low Fat"/>
    <n v="1.7038777000000001E-2"/>
    <s v="Health and Hygiene"/>
    <n v="112.5228"/>
    <s v="OUT046"/>
    <n v="1997"/>
    <s v="Small"/>
    <x v="0"/>
    <x v="0"/>
    <n v="1989.4104"/>
    <n v="191.86960000000022"/>
    <x v="1103"/>
  </r>
  <r>
    <s v="FDW19"/>
    <n v="12.35"/>
    <s v="Regular"/>
    <n v="3.8718194999999997E-2"/>
    <s v="Fruits and Vegetables"/>
    <n v="110.657"/>
    <s v="OUT017"/>
    <n v="2007"/>
    <m/>
    <x v="2"/>
    <x v="0"/>
    <n v="2087.2829999999999"/>
    <n v="93.997000000000298"/>
    <x v="1104"/>
  </r>
  <r>
    <s v="FDO56"/>
    <n v="10.195"/>
    <s v="Regular"/>
    <n v="7.5291576999999998E-2"/>
    <s v="Fruits and Vegetables"/>
    <n v="119.1808"/>
    <s v="OUT010"/>
    <n v="1998"/>
    <m/>
    <x v="1"/>
    <x v="2"/>
    <n v="351.54239999999999"/>
    <n v="1829.7376000000002"/>
    <x v="1105"/>
  </r>
  <r>
    <s v="FDI41"/>
    <n v="18.5"/>
    <s v="Regular"/>
    <n v="0"/>
    <s v="Frozen Foods"/>
    <n v="148.74180000000001"/>
    <s v="OUT045"/>
    <n v="2002"/>
    <m/>
    <x v="2"/>
    <x v="0"/>
    <n v="2501.4106000000002"/>
    <n v="-320.13059999999996"/>
    <x v="1106"/>
  </r>
  <r>
    <s v="FDN10"/>
    <n v="11.5"/>
    <s v="Low Fat"/>
    <n v="0"/>
    <s v="Snack Foods"/>
    <n v="119.5124"/>
    <s v="OUT018"/>
    <n v="2009"/>
    <s v="Medium"/>
    <x v="1"/>
    <x v="1"/>
    <n v="829.58680000000004"/>
    <n v="1351.6932000000002"/>
    <x v="385"/>
  </r>
  <r>
    <s v="FDY20"/>
    <n v="12.5"/>
    <s v="Regular"/>
    <n v="8.2085786999999993E-2"/>
    <s v="Fruits and Vegetables"/>
    <n v="92.248800000000003"/>
    <s v="OUT018"/>
    <n v="2009"/>
    <s v="Medium"/>
    <x v="1"/>
    <x v="1"/>
    <n v="1358.232"/>
    <n v="823.04800000000023"/>
    <x v="732"/>
  </r>
  <r>
    <s v="DRM37"/>
    <m/>
    <s v="LF"/>
    <n v="9.5931002000000001E-2"/>
    <s v="Soft Drinks"/>
    <n v="198.57679999999999"/>
    <s v="OUT027"/>
    <n v="1985"/>
    <s v="Medium"/>
    <x v="1"/>
    <x v="3"/>
    <n v="6897.6880000000001"/>
    <n v="-4716.4079999999994"/>
    <x v="1107"/>
  </r>
  <r>
    <s v="FDV34"/>
    <n v="10.695"/>
    <s v="Regular"/>
    <n v="1.1448629E-2"/>
    <s v="Snack Foods"/>
    <n v="72.903800000000004"/>
    <s v="OUT045"/>
    <n v="2002"/>
    <m/>
    <x v="2"/>
    <x v="0"/>
    <n v="1034.6532"/>
    <n v="1146.6268000000002"/>
    <x v="147"/>
  </r>
  <r>
    <s v="NCX18"/>
    <n v="14.15"/>
    <s v="Low Fat"/>
    <n v="8.7923199999999993E-3"/>
    <s v="Household"/>
    <n v="195.011"/>
    <s v="OUT035"/>
    <n v="2004"/>
    <s v="Small"/>
    <x v="2"/>
    <x v="0"/>
    <n v="1964.11"/>
    <n v="217.1700000000003"/>
    <x v="1108"/>
  </r>
  <r>
    <s v="FDY10"/>
    <n v="17.600000000000001"/>
    <s v="Low Fat"/>
    <n v="4.9167387999999999E-2"/>
    <s v="Snack Foods"/>
    <n v="114.91759999999999"/>
    <s v="OUT045"/>
    <n v="2002"/>
    <m/>
    <x v="2"/>
    <x v="0"/>
    <n v="1946.7991999999999"/>
    <n v="234.48080000000027"/>
    <x v="1109"/>
  </r>
  <r>
    <s v="NCZ17"/>
    <m/>
    <s v="Low Fat"/>
    <n v="7.9046991999999996E-2"/>
    <s v="Health and Hygiene"/>
    <n v="39.8506"/>
    <s v="OUT027"/>
    <n v="1985"/>
    <s v="Medium"/>
    <x v="1"/>
    <x v="3"/>
    <n v="1480.0734"/>
    <n v="701.20660000000021"/>
    <x v="1033"/>
  </r>
  <r>
    <s v="FDT12"/>
    <n v="6.2149999999999999"/>
    <s v="Regular"/>
    <n v="4.9580407E-2"/>
    <s v="Baking Goods"/>
    <n v="227.40620000000001"/>
    <s v="OUT013"/>
    <n v="1987"/>
    <s v="High"/>
    <x v="1"/>
    <x v="0"/>
    <n v="5191.2425999999996"/>
    <n v="-3009.9625999999994"/>
    <x v="1110"/>
  </r>
  <r>
    <s v="FDD57"/>
    <n v="18.100000000000001"/>
    <s v="Low Fat"/>
    <n v="2.2399591999999999E-2"/>
    <s v="Fruits and Vegetables"/>
    <n v="96.009399999999999"/>
    <s v="OUT046"/>
    <n v="1997"/>
    <s v="Small"/>
    <x v="0"/>
    <x v="0"/>
    <n v="1808.9785999999999"/>
    <n v="372.30140000000029"/>
    <x v="157"/>
  </r>
  <r>
    <s v="FDK45"/>
    <n v="11.65"/>
    <s v="Low Fat"/>
    <n v="3.3926852E-2"/>
    <s v="Seafood"/>
    <n v="111.586"/>
    <s v="OUT045"/>
    <n v="2002"/>
    <m/>
    <x v="2"/>
    <x v="0"/>
    <n v="3395.58"/>
    <n v="-1214.2999999999997"/>
    <x v="1111"/>
  </r>
  <r>
    <s v="FDJ57"/>
    <n v="7.42"/>
    <s v="Regular"/>
    <n v="2.1617397E-2"/>
    <s v="Seafood"/>
    <n v="185.0582"/>
    <s v="OUT045"/>
    <n v="2002"/>
    <m/>
    <x v="2"/>
    <x v="0"/>
    <n v="5201.2295999999997"/>
    <n v="-3019.9495999999995"/>
    <x v="1112"/>
  </r>
  <r>
    <s v="NCI31"/>
    <n v="20"/>
    <s v="Low Fat"/>
    <n v="8.1453600000000001E-2"/>
    <s v="Others"/>
    <n v="36.819000000000003"/>
    <s v="OUT049"/>
    <n v="1999"/>
    <s v="Medium"/>
    <x v="0"/>
    <x v="0"/>
    <n v="768.99900000000002"/>
    <n v="1412.2810000000002"/>
    <x v="1113"/>
  </r>
  <r>
    <s v="FDZ48"/>
    <n v="17.75"/>
    <s v="LF"/>
    <n v="7.6077720000000001E-2"/>
    <s v="Baking Goods"/>
    <n v="112.45440000000001"/>
    <s v="OUT049"/>
    <n v="1999"/>
    <s v="Medium"/>
    <x v="0"/>
    <x v="0"/>
    <n v="2348.9423999999999"/>
    <n v="-167.66239999999971"/>
    <x v="458"/>
  </r>
  <r>
    <s v="FDI16"/>
    <n v="14"/>
    <s v="Regular"/>
    <n v="0.135775701"/>
    <s v="Frozen Foods"/>
    <n v="54.564"/>
    <s v="OUT046"/>
    <n v="1997"/>
    <s v="Small"/>
    <x v="0"/>
    <x v="0"/>
    <n v="1597.92"/>
    <n v="583.36000000000013"/>
    <x v="145"/>
  </r>
  <r>
    <s v="FDZ31"/>
    <n v="15.35"/>
    <s v="Regular"/>
    <n v="0"/>
    <s v="Fruits and Vegetables"/>
    <n v="193.0504"/>
    <s v="OUT049"/>
    <n v="1999"/>
    <s v="Medium"/>
    <x v="0"/>
    <x v="0"/>
    <n v="2492.7552000000001"/>
    <n v="-311.47519999999986"/>
    <x v="1114"/>
  </r>
  <r>
    <s v="DRG15"/>
    <n v="6.13"/>
    <s v="Low Fat"/>
    <n v="7.6891526000000002E-2"/>
    <s v="Dairy"/>
    <n v="61.553600000000003"/>
    <s v="OUT045"/>
    <n v="2002"/>
    <m/>
    <x v="2"/>
    <x v="0"/>
    <n v="796.29679999999996"/>
    <n v="1384.9832000000001"/>
    <x v="974"/>
  </r>
  <r>
    <s v="FDX36"/>
    <n v="9.6950000000000003"/>
    <s v="Regular"/>
    <n v="0.128543405"/>
    <s v="Baking Goods"/>
    <n v="226.54040000000001"/>
    <s v="OUT045"/>
    <n v="2002"/>
    <m/>
    <x v="2"/>
    <x v="0"/>
    <n v="4500.808"/>
    <n v="-2319.5279999999998"/>
    <x v="611"/>
  </r>
  <r>
    <s v="FDD40"/>
    <n v="20.25"/>
    <s v="Regular"/>
    <n v="1.4793357E-2"/>
    <s v="Dairy"/>
    <n v="191.5162"/>
    <s v="OUT046"/>
    <n v="1997"/>
    <s v="Small"/>
    <x v="0"/>
    <x v="0"/>
    <n v="3078.6592000000001"/>
    <n v="-897.37919999999986"/>
    <x v="1115"/>
  </r>
  <r>
    <s v="FDA04"/>
    <m/>
    <s v="Regular"/>
    <n v="6.6406853000000002E-2"/>
    <s v="Frozen Foods"/>
    <n v="259.7962"/>
    <s v="OUT027"/>
    <n v="1985"/>
    <s v="Medium"/>
    <x v="1"/>
    <x v="3"/>
    <n v="5697.9164000000001"/>
    <n v="-3516.6363999999999"/>
    <x v="1116"/>
  </r>
  <r>
    <s v="FDL21"/>
    <n v="15.85"/>
    <s v="Regular"/>
    <n v="7.1404679999999996E-3"/>
    <s v="Snack Foods"/>
    <n v="40.847999999999999"/>
    <s v="OUT013"/>
    <n v="1987"/>
    <s v="High"/>
    <x v="1"/>
    <x v="0"/>
    <n v="679.11599999999999"/>
    <n v="1502.1640000000002"/>
    <x v="107"/>
  </r>
  <r>
    <s v="FDS21"/>
    <n v="19.850000000000001"/>
    <s v="Regular"/>
    <n v="2.0858779000000001E-2"/>
    <s v="Snack Foods"/>
    <n v="62.819400000000002"/>
    <s v="OUT013"/>
    <n v="1987"/>
    <s v="High"/>
    <x v="1"/>
    <x v="0"/>
    <n v="928.79100000000005"/>
    <n v="1252.489"/>
    <x v="1117"/>
  </r>
  <r>
    <s v="DRF23"/>
    <n v="4.6100000000000003"/>
    <s v="Low Fat"/>
    <n v="0.12334608499999999"/>
    <s v="Hard Drinks"/>
    <n v="172.53960000000001"/>
    <s v="OUT017"/>
    <n v="2007"/>
    <m/>
    <x v="2"/>
    <x v="0"/>
    <n v="3663.2316000000001"/>
    <n v="-1481.9515999999999"/>
    <x v="1067"/>
  </r>
  <r>
    <s v="FDM46"/>
    <n v="7.3650000000000002"/>
    <s v="Low Fat"/>
    <n v="0.15993759699999999"/>
    <s v="Snack Foods"/>
    <n v="93.912000000000006"/>
    <s v="OUT035"/>
    <n v="2004"/>
    <s v="Small"/>
    <x v="2"/>
    <x v="0"/>
    <n v="1304.9680000000001"/>
    <n v="876.31200000000013"/>
    <x v="707"/>
  </r>
  <r>
    <s v="DRG49"/>
    <m/>
    <s v="Low Fat"/>
    <n v="6.7128641000000003E-2"/>
    <s v="Soft Drinks"/>
    <n v="242.8486"/>
    <s v="OUT027"/>
    <n v="1985"/>
    <s v="Medium"/>
    <x v="1"/>
    <x v="3"/>
    <n v="3420.8804"/>
    <n v="-1239.6003999999998"/>
    <x v="1118"/>
  </r>
  <r>
    <s v="FDG26"/>
    <n v="18.850000000000001"/>
    <s v="Low Fat"/>
    <n v="4.2736348E-2"/>
    <s v="Canned"/>
    <n v="255.93299999999999"/>
    <s v="OUT045"/>
    <n v="2002"/>
    <m/>
    <x v="2"/>
    <x v="0"/>
    <n v="3844.9949999999999"/>
    <n v="-1663.7149999999997"/>
    <x v="1119"/>
  </r>
  <r>
    <s v="FDR51"/>
    <m/>
    <s v="Regular"/>
    <n v="0.17262968300000001"/>
    <s v="Meat"/>
    <n v="148.4708"/>
    <s v="OUT027"/>
    <n v="1985"/>
    <s v="Medium"/>
    <x v="1"/>
    <x v="3"/>
    <n v="3761.77"/>
    <n v="-1580.4899999999998"/>
    <x v="1120"/>
  </r>
  <r>
    <s v="FDV39"/>
    <n v="11.3"/>
    <s v="Low Fat"/>
    <n v="7.278512E-3"/>
    <s v="Meat"/>
    <n v="196.74260000000001"/>
    <s v="OUT035"/>
    <n v="2004"/>
    <s v="Small"/>
    <x v="2"/>
    <x v="0"/>
    <n v="2768.3964000000001"/>
    <n v="-587.11639999999989"/>
    <x v="148"/>
  </r>
  <r>
    <s v="FDC39"/>
    <n v="7.4050000000000002"/>
    <s v="Low Fat"/>
    <n v="0"/>
    <s v="Dairy"/>
    <n v="205.7296"/>
    <s v="OUT017"/>
    <n v="2007"/>
    <m/>
    <x v="2"/>
    <x v="0"/>
    <n v="4570.0511999999999"/>
    <n v="-2388.7711999999997"/>
    <x v="1121"/>
  </r>
  <r>
    <s v="FDP45"/>
    <n v="15.7"/>
    <s v="Regular"/>
    <n v="3.079807E-2"/>
    <s v="Snack Foods"/>
    <n v="252.97239999999999"/>
    <s v="OUT017"/>
    <n v="2007"/>
    <m/>
    <x v="2"/>
    <x v="0"/>
    <n v="3020.0688"/>
    <n v="-838.78879999999981"/>
    <x v="1122"/>
  </r>
  <r>
    <s v="FDC56"/>
    <n v="7.72"/>
    <s v="Low Fat"/>
    <n v="0.12152072"/>
    <s v="Fruits and Vegetables"/>
    <n v="118.244"/>
    <s v="OUT046"/>
    <n v="1997"/>
    <s v="Small"/>
    <x v="0"/>
    <x v="0"/>
    <n v="958.75199999999995"/>
    <n v="1222.5280000000002"/>
    <x v="308"/>
  </r>
  <r>
    <s v="FDK38"/>
    <n v="6.65"/>
    <s v="Low Fat"/>
    <n v="5.3591344999999999E-2"/>
    <s v="Canned"/>
    <n v="149.77340000000001"/>
    <s v="OUT017"/>
    <n v="2007"/>
    <m/>
    <x v="2"/>
    <x v="0"/>
    <n v="2375.5744"/>
    <n v="-194.29439999999977"/>
    <x v="1123"/>
  </r>
  <r>
    <s v="NCJ29"/>
    <n v="10.6"/>
    <s v="Low Fat"/>
    <n v="3.5163638999999997E-2"/>
    <s v="Health and Hygiene"/>
    <n v="84.422399999999996"/>
    <s v="OUT013"/>
    <n v="1987"/>
    <s v="High"/>
    <x v="1"/>
    <x v="0"/>
    <n v="852.22400000000005"/>
    <n v="1329.056"/>
    <x v="1124"/>
  </r>
  <r>
    <s v="NCF19"/>
    <m/>
    <s v="Low Fat"/>
    <n v="6.1470858000000003E-2"/>
    <s v="Household"/>
    <n v="48.603400000000001"/>
    <s v="OUT019"/>
    <n v="1985"/>
    <s v="Small"/>
    <x v="0"/>
    <x v="2"/>
    <n v="145.81020000000001"/>
    <n v="2035.4698000000003"/>
    <x v="638"/>
  </r>
  <r>
    <s v="FDG59"/>
    <n v="15.85"/>
    <s v="Low Fat"/>
    <n v="4.3226397999999999E-2"/>
    <s v="Starchy Foods"/>
    <n v="37.516399999999997"/>
    <s v="OUT035"/>
    <n v="2004"/>
    <s v="Small"/>
    <x v="2"/>
    <x v="0"/>
    <n v="270.31479999999999"/>
    <n v="1910.9652000000001"/>
    <x v="1125"/>
  </r>
  <r>
    <s v="FDE59"/>
    <n v="12.15"/>
    <s v="Low Fat"/>
    <n v="6.2640142999999995E-2"/>
    <s v="Starchy Foods"/>
    <n v="36.653199999999998"/>
    <s v="OUT017"/>
    <n v="2007"/>
    <m/>
    <x v="2"/>
    <x v="0"/>
    <n v="251.67240000000001"/>
    <n v="1929.6076000000003"/>
    <x v="794"/>
  </r>
  <r>
    <s v="FDB04"/>
    <n v="11.35"/>
    <s v="Regular"/>
    <n v="6.3583940000000005E-2"/>
    <s v="Dairy"/>
    <n v="89.485600000000005"/>
    <s v="OUT017"/>
    <n v="2007"/>
    <m/>
    <x v="2"/>
    <x v="0"/>
    <n v="1142.5128"/>
    <n v="1038.7672000000002"/>
    <x v="1126"/>
  </r>
  <r>
    <s v="NCK05"/>
    <n v="20.100000000000001"/>
    <s v="Low Fat"/>
    <n v="7.7389796999999996E-2"/>
    <s v="Health and Hygiene"/>
    <n v="60.8536"/>
    <s v="OUT013"/>
    <n v="1987"/>
    <s v="High"/>
    <x v="1"/>
    <x v="0"/>
    <n v="1347.5791999999999"/>
    <n v="833.7008000000003"/>
    <x v="1127"/>
  </r>
  <r>
    <s v="FDR03"/>
    <n v="15.7"/>
    <s v="Regular"/>
    <n v="8.7853500000000008E-3"/>
    <s v="Meat"/>
    <n v="204.99799999999999"/>
    <s v="OUT017"/>
    <n v="2007"/>
    <m/>
    <x v="2"/>
    <x v="0"/>
    <n v="5366.348"/>
    <n v="-3185.0679999999998"/>
    <x v="1128"/>
  </r>
  <r>
    <s v="FDQ03"/>
    <m/>
    <s v="Regular"/>
    <n v="0.13659289099999999"/>
    <s v="Meat"/>
    <n v="238.0248"/>
    <s v="OUT019"/>
    <n v="1985"/>
    <s v="Small"/>
    <x v="0"/>
    <x v="2"/>
    <n v="711.07439999999997"/>
    <n v="1470.2056000000002"/>
    <x v="382"/>
  </r>
  <r>
    <s v="FDC59"/>
    <n v="16.7"/>
    <s v="Regular"/>
    <n v="5.4937907000000001E-2"/>
    <s v="Starchy Foods"/>
    <n v="64.216800000000006"/>
    <s v="OUT017"/>
    <n v="2007"/>
    <m/>
    <x v="2"/>
    <x v="0"/>
    <n v="1661.8368"/>
    <n v="519.44320000000016"/>
    <x v="186"/>
  </r>
  <r>
    <s v="DRB13"/>
    <n v="6.1150000000000002"/>
    <s v="Regular"/>
    <n v="7.0841849999999998E-3"/>
    <s v="Soft Drinks"/>
    <n v="191.15299999999999"/>
    <s v="OUT017"/>
    <n v="2007"/>
    <m/>
    <x v="2"/>
    <x v="0"/>
    <n v="3415.5540000000001"/>
    <n v="-1234.2739999999999"/>
    <x v="392"/>
  </r>
  <r>
    <s v="NCE54"/>
    <n v="20.7"/>
    <s v="Low Fat"/>
    <n v="2.7052013E-2"/>
    <s v="Household"/>
    <n v="73.935400000000001"/>
    <s v="OUT017"/>
    <n v="2007"/>
    <m/>
    <x v="2"/>
    <x v="0"/>
    <n v="1655.1787999999999"/>
    <n v="526.10120000000029"/>
    <x v="1129"/>
  </r>
  <r>
    <s v="FDC10"/>
    <n v="9.8000000000000007"/>
    <s v="reg"/>
    <n v="7.2863892999999999E-2"/>
    <s v="Snack Foods"/>
    <n v="118.60980000000001"/>
    <s v="OUT035"/>
    <n v="2004"/>
    <s v="Small"/>
    <x v="2"/>
    <x v="0"/>
    <n v="843.56859999999995"/>
    <n v="1337.7114000000001"/>
    <x v="1130"/>
  </r>
  <r>
    <s v="FDR46"/>
    <m/>
    <s v="Low Fat"/>
    <n v="0.24410231499999999"/>
    <s v="Snack Foods"/>
    <n v="148.07599999999999"/>
    <s v="OUT019"/>
    <n v="1985"/>
    <s v="Small"/>
    <x v="0"/>
    <x v="2"/>
    <n v="146.476"/>
    <n v="2034.8040000000001"/>
    <x v="873"/>
  </r>
  <r>
    <s v="FDA10"/>
    <n v="20.350000000000001"/>
    <s v="Low Fat"/>
    <n v="0.14178919700000001"/>
    <s v="Snack Foods"/>
    <n v="121.9072"/>
    <s v="OUT035"/>
    <n v="2004"/>
    <s v="Small"/>
    <x v="2"/>
    <x v="0"/>
    <n v="1347.5791999999999"/>
    <n v="833.7008000000003"/>
    <x v="1127"/>
  </r>
  <r>
    <s v="FDP23"/>
    <m/>
    <s v="Low Fat"/>
    <n v="3.5414528000000001E-2"/>
    <s v="Breads"/>
    <n v="218.2166"/>
    <s v="OUT027"/>
    <n v="1985"/>
    <s v="Medium"/>
    <x v="1"/>
    <x v="3"/>
    <n v="3701.1822000000002"/>
    <n v="-1519.9022"/>
    <x v="1131"/>
  </r>
  <r>
    <s v="FDJ41"/>
    <n v="6.85"/>
    <s v="Low Fat"/>
    <n v="2.2864237999999999E-2"/>
    <s v="Frozen Foods"/>
    <n v="260.05939999999998"/>
    <s v="OUT013"/>
    <n v="1987"/>
    <s v="High"/>
    <x v="1"/>
    <x v="0"/>
    <n v="6018.1661999999997"/>
    <n v="-3836.8861999999995"/>
    <x v="1132"/>
  </r>
  <r>
    <s v="FDL46"/>
    <n v="20.350000000000001"/>
    <s v="Low Fat"/>
    <n v="5.4011943E-2"/>
    <s v="Snack Foods"/>
    <n v="116.5466"/>
    <s v="OUT013"/>
    <n v="1987"/>
    <s v="High"/>
    <x v="1"/>
    <x v="0"/>
    <n v="1885.5455999999999"/>
    <n v="295.73440000000028"/>
    <x v="854"/>
  </r>
  <r>
    <s v="FDX33"/>
    <n v="9.1950000000000003"/>
    <s v="Regular"/>
    <n v="0.117462619"/>
    <s v="Snack Foods"/>
    <n v="158.95779999999999"/>
    <s v="OUT035"/>
    <n v="2004"/>
    <s v="Small"/>
    <x v="2"/>
    <x v="0"/>
    <n v="2246.4092000000001"/>
    <n v="-65.129199999999855"/>
    <x v="1133"/>
  </r>
  <r>
    <s v="NCL29"/>
    <n v="9.6950000000000003"/>
    <s v="Low Fat"/>
    <n v="0.11411658"/>
    <s v="Health and Hygiene"/>
    <n v="158.8604"/>
    <s v="OUT049"/>
    <n v="1999"/>
    <s v="Medium"/>
    <x v="0"/>
    <x v="0"/>
    <n v="4436.8912"/>
    <n v="-2255.6111999999998"/>
    <x v="1134"/>
  </r>
  <r>
    <s v="FDE16"/>
    <m/>
    <s v="Low Fat"/>
    <n v="4.6124444000000001E-2"/>
    <s v="Frozen Foods"/>
    <n v="206.7954"/>
    <s v="OUT019"/>
    <n v="1985"/>
    <s v="Small"/>
    <x v="0"/>
    <x v="2"/>
    <n v="833.58159999999998"/>
    <n v="1347.6984000000002"/>
    <x v="1135"/>
  </r>
  <r>
    <s v="FDM57"/>
    <n v="11.65"/>
    <s v="Regular"/>
    <n v="7.5849166999999995E-2"/>
    <s v="Snack Foods"/>
    <n v="85.190799999999996"/>
    <s v="OUT046"/>
    <n v="1997"/>
    <s v="Small"/>
    <x v="0"/>
    <x v="0"/>
    <n v="2181.1608000000001"/>
    <n v="0.11920000000009168"/>
    <x v="407"/>
  </r>
  <r>
    <s v="FDZ36"/>
    <n v="6.0350000000000001"/>
    <s v="Regular"/>
    <n v="6.5729039000000003E-2"/>
    <s v="Baking Goods"/>
    <n v="188.32400000000001"/>
    <s v="OUT013"/>
    <n v="1987"/>
    <s v="High"/>
    <x v="1"/>
    <x v="0"/>
    <n v="1491.3920000000001"/>
    <n v="689.88800000000015"/>
    <x v="1136"/>
  </r>
  <r>
    <s v="NCW42"/>
    <n v="18.2"/>
    <s v="Low Fat"/>
    <n v="9.7865088000000003E-2"/>
    <s v="Household"/>
    <n v="221.84559999999999"/>
    <s v="OUT010"/>
    <n v="1998"/>
    <m/>
    <x v="1"/>
    <x v="2"/>
    <n v="884.18240000000003"/>
    <n v="1297.0976000000001"/>
    <x v="1137"/>
  </r>
  <r>
    <s v="NCI54"/>
    <m/>
    <s v="LF"/>
    <n v="5.8827583000000003E-2"/>
    <s v="Household"/>
    <n v="110.49120000000001"/>
    <s v="OUT019"/>
    <n v="1985"/>
    <s v="Small"/>
    <x v="0"/>
    <x v="2"/>
    <n v="436.76479999999998"/>
    <n v="1744.5152000000003"/>
    <x v="1138"/>
  </r>
  <r>
    <s v="DRK01"/>
    <n v="7.63"/>
    <s v="Low Fat"/>
    <n v="6.1313056999999997E-2"/>
    <s v="Soft Drinks"/>
    <n v="93.343599999999995"/>
    <s v="OUT018"/>
    <n v="2009"/>
    <s v="Medium"/>
    <x v="1"/>
    <x v="1"/>
    <n v="1323.6104"/>
    <n v="857.66960000000017"/>
    <x v="818"/>
  </r>
  <r>
    <s v="FDX10"/>
    <n v="6.3849999999999998"/>
    <s v="Regular"/>
    <n v="0.12396141500000001"/>
    <s v="Snack Foods"/>
    <n v="33.287399999999998"/>
    <s v="OUT045"/>
    <n v="2002"/>
    <m/>
    <x v="2"/>
    <x v="0"/>
    <n v="141.14959999999999"/>
    <n v="2040.1304000000002"/>
    <x v="1139"/>
  </r>
  <r>
    <s v="FDO46"/>
    <n v="9.6"/>
    <s v="Regular"/>
    <n v="1.4270394E-2"/>
    <s v="Snack Foods"/>
    <n v="187.38720000000001"/>
    <s v="OUT018"/>
    <n v="2009"/>
    <s v="Medium"/>
    <x v="1"/>
    <x v="1"/>
    <n v="2647.2208000000001"/>
    <n v="-465.94079999999985"/>
    <x v="1002"/>
  </r>
  <r>
    <s v="FDD16"/>
    <n v="20.5"/>
    <s v="Low Fat"/>
    <n v="6.0847633999999998E-2"/>
    <s v="Frozen Foods"/>
    <n v="75.069599999999994"/>
    <s v="OUT010"/>
    <n v="1998"/>
    <m/>
    <x v="1"/>
    <x v="2"/>
    <n v="149.13919999999999"/>
    <n v="2032.1408000000001"/>
    <x v="1140"/>
  </r>
  <r>
    <s v="FDZ20"/>
    <m/>
    <s v="Low Fat"/>
    <n v="0"/>
    <s v="Fruits and Vegetables"/>
    <n v="253.03559999999999"/>
    <s v="OUT027"/>
    <n v="1985"/>
    <s v="Medium"/>
    <x v="1"/>
    <x v="3"/>
    <n v="11445.102000000001"/>
    <n v="-9263.8220000000001"/>
    <x v="1141"/>
  </r>
  <r>
    <s v="NCI18"/>
    <n v="18.350000000000001"/>
    <s v="Low Fat"/>
    <n v="1.4103354E-2"/>
    <s v="Household"/>
    <n v="225.47460000000001"/>
    <s v="OUT017"/>
    <n v="2007"/>
    <m/>
    <x v="2"/>
    <x v="0"/>
    <n v="1346.2475999999999"/>
    <n v="835.03240000000028"/>
    <x v="1142"/>
  </r>
  <r>
    <s v="DRI25"/>
    <n v="19.600000000000001"/>
    <s v="Low Fat"/>
    <n v="3.3901441999999997E-2"/>
    <s v="Soft Drinks"/>
    <n v="56.261400000000002"/>
    <s v="OUT046"/>
    <n v="1997"/>
    <s v="Small"/>
    <x v="0"/>
    <x v="0"/>
    <n v="773.65959999999995"/>
    <n v="1407.6204000000002"/>
    <x v="1143"/>
  </r>
  <r>
    <s v="FDY44"/>
    <n v="14.15"/>
    <s v="Regular"/>
    <n v="2.4454052E-2"/>
    <s v="Fruits and Vegetables"/>
    <n v="197.21100000000001"/>
    <s v="OUT045"/>
    <n v="2002"/>
    <m/>
    <x v="2"/>
    <x v="0"/>
    <n v="3731.8090000000002"/>
    <n v="-1550.529"/>
    <x v="1144"/>
  </r>
  <r>
    <s v="FDW38"/>
    <m/>
    <s v="Regular"/>
    <n v="0"/>
    <s v="Dairy"/>
    <n v="55.9298"/>
    <s v="OUT019"/>
    <n v="1985"/>
    <s v="Small"/>
    <x v="0"/>
    <x v="2"/>
    <n v="107.8596"/>
    <n v="2073.4204"/>
    <x v="1145"/>
  </r>
  <r>
    <s v="FDY33"/>
    <m/>
    <s v="Regular"/>
    <n v="9.6730426999999994E-2"/>
    <s v="Snack Foods"/>
    <n v="159.02619999999999"/>
    <s v="OUT027"/>
    <n v="1985"/>
    <s v="Medium"/>
    <x v="1"/>
    <x v="3"/>
    <n v="5887.6693999999998"/>
    <n v="-3706.3893999999996"/>
    <x v="1146"/>
  </r>
  <r>
    <s v="DRH51"/>
    <n v="17.600000000000001"/>
    <s v="Low Fat"/>
    <n v="9.7198194000000002E-2"/>
    <s v="Dairy"/>
    <n v="89.885599999999997"/>
    <s v="OUT035"/>
    <n v="2004"/>
    <s v="Small"/>
    <x v="2"/>
    <x v="0"/>
    <n v="351.54239999999999"/>
    <n v="1829.7376000000002"/>
    <x v="1105"/>
  </r>
  <r>
    <s v="FDT32"/>
    <n v="19"/>
    <s v="Regular"/>
    <n v="6.6005185999999993E-2"/>
    <s v="Fruits and Vegetables"/>
    <n v="188.42140000000001"/>
    <s v="OUT017"/>
    <n v="2007"/>
    <m/>
    <x v="2"/>
    <x v="0"/>
    <n v="2826.3209999999999"/>
    <n v="-645.04099999999971"/>
    <x v="1147"/>
  </r>
  <r>
    <s v="FDI50"/>
    <n v="8.42"/>
    <s v="Regular"/>
    <n v="3.0890618000000002E-2"/>
    <s v="Canned"/>
    <n v="228.73519999999999"/>
    <s v="OUT049"/>
    <n v="1999"/>
    <s v="Medium"/>
    <x v="0"/>
    <x v="0"/>
    <n v="5954.9152000000004"/>
    <n v="-3773.6352000000002"/>
    <x v="1148"/>
  </r>
  <r>
    <s v="FDB60"/>
    <n v="9.3000000000000007"/>
    <s v="Low Fat"/>
    <n v="2.8498354E-2"/>
    <s v="Baking Goods"/>
    <n v="195.81360000000001"/>
    <s v="OUT013"/>
    <n v="1987"/>
    <s v="High"/>
    <x v="1"/>
    <x v="0"/>
    <n v="2332.9632000000001"/>
    <n v="-151.68319999999994"/>
    <x v="1149"/>
  </r>
  <r>
    <s v="FDP09"/>
    <n v="19.75"/>
    <s v="LF"/>
    <n v="3.3883447999999997E-2"/>
    <s v="Snack Foods"/>
    <n v="213.2902"/>
    <s v="OUT035"/>
    <n v="2004"/>
    <s v="Small"/>
    <x v="2"/>
    <x v="0"/>
    <n v="4247.8040000000001"/>
    <n v="-2066.5239999999999"/>
    <x v="1150"/>
  </r>
  <r>
    <s v="FDA20"/>
    <n v="6.78"/>
    <s v="Low Fat"/>
    <n v="6.6565643999999993E-2"/>
    <s v="Fruits and Vegetables"/>
    <n v="185.32400000000001"/>
    <s v="OUT013"/>
    <n v="1987"/>
    <s v="High"/>
    <x v="1"/>
    <x v="0"/>
    <n v="3914.904"/>
    <n v="-1733.6239999999998"/>
    <x v="367"/>
  </r>
  <r>
    <s v="NCX05"/>
    <m/>
    <s v="Low Fat"/>
    <n v="0.16994319499999999"/>
    <s v="Health and Hygiene"/>
    <n v="116.2492"/>
    <s v="OUT019"/>
    <n v="1985"/>
    <s v="Small"/>
    <x v="0"/>
    <x v="2"/>
    <n v="115.8492"/>
    <n v="2065.4308000000001"/>
    <x v="1151"/>
  </r>
  <r>
    <s v="DRF37"/>
    <n v="17.25"/>
    <s v="Low Fat"/>
    <n v="0"/>
    <s v="Soft Drinks"/>
    <n v="263.59100000000001"/>
    <s v="OUT045"/>
    <n v="2002"/>
    <m/>
    <x v="2"/>
    <x v="0"/>
    <n v="788.97299999999996"/>
    <n v="1392.3070000000002"/>
    <x v="1152"/>
  </r>
  <r>
    <s v="FDJ26"/>
    <n v="15.3"/>
    <s v="Regular"/>
    <n v="8.4765192000000003E-2"/>
    <s v="Canned"/>
    <n v="215.02180000000001"/>
    <s v="OUT046"/>
    <n v="1997"/>
    <s v="Small"/>
    <x v="0"/>
    <x v="0"/>
    <n v="1923.4962"/>
    <n v="257.78380000000016"/>
    <x v="1153"/>
  </r>
  <r>
    <s v="FDZ25"/>
    <n v="15.7"/>
    <s v="Regular"/>
    <n v="2.7617045999999999E-2"/>
    <s v="Canned"/>
    <n v="168.279"/>
    <s v="OUT046"/>
    <n v="1997"/>
    <s v="Small"/>
    <x v="0"/>
    <x v="0"/>
    <n v="4074.6959999999999"/>
    <n v="-1893.4159999999997"/>
    <x v="1154"/>
  </r>
  <r>
    <s v="FDZ58"/>
    <n v="17.850000000000001"/>
    <s v="Low Fat"/>
    <n v="5.2166995000000001E-2"/>
    <s v="Snack Foods"/>
    <n v="121.7072"/>
    <s v="OUT035"/>
    <n v="2004"/>
    <s v="Small"/>
    <x v="2"/>
    <x v="0"/>
    <n v="2817.6655999999998"/>
    <n v="-636.38559999999961"/>
    <x v="1155"/>
  </r>
  <r>
    <s v="FDZ50"/>
    <m/>
    <s v="Regular"/>
    <n v="0"/>
    <s v="Dairy"/>
    <n v="184.26079999999999"/>
    <s v="OUT027"/>
    <n v="1985"/>
    <s v="Medium"/>
    <x v="1"/>
    <x v="3"/>
    <n v="6064.1063999999997"/>
    <n v="-3882.8263999999995"/>
    <x v="1156"/>
  </r>
  <r>
    <s v="NCG18"/>
    <n v="15.3"/>
    <s v="Low Fat"/>
    <n v="3.8460296999999997E-2"/>
    <s v="Household"/>
    <n v="104.03319999999999"/>
    <s v="OUT010"/>
    <n v="1998"/>
    <m/>
    <x v="1"/>
    <x v="2"/>
    <n v="205.06639999999999"/>
    <n v="1976.2136000000003"/>
    <x v="1157"/>
  </r>
  <r>
    <s v="FDZ56"/>
    <n v="16.25"/>
    <s v="Low Fat"/>
    <n v="2.5789175000000001E-2"/>
    <s v="Fruits and Vegetables"/>
    <n v="166.94739999999999"/>
    <s v="OUT045"/>
    <n v="2002"/>
    <m/>
    <x v="2"/>
    <x v="0"/>
    <n v="2863.6057999999998"/>
    <n v="-682.32579999999962"/>
    <x v="513"/>
  </r>
  <r>
    <s v="FDH50"/>
    <n v="15"/>
    <s v="Regular"/>
    <n v="0.161301097"/>
    <s v="Canned"/>
    <n v="185.1266"/>
    <s v="OUT013"/>
    <n v="1987"/>
    <s v="High"/>
    <x v="1"/>
    <x v="0"/>
    <n v="2213.1192000000001"/>
    <n v="-31.839199999999892"/>
    <x v="1158"/>
  </r>
  <r>
    <s v="DRO35"/>
    <n v="13.85"/>
    <s v="Low Fat"/>
    <n v="3.4640466000000002E-2"/>
    <s v="Hard Drinks"/>
    <n v="116.14919999999999"/>
    <s v="OUT045"/>
    <n v="2002"/>
    <m/>
    <x v="2"/>
    <x v="0"/>
    <n v="1274.3412000000001"/>
    <n v="906.93880000000013"/>
    <x v="93"/>
  </r>
  <r>
    <s v="DRH51"/>
    <m/>
    <s v="Low Fat"/>
    <n v="0"/>
    <s v="Dairy"/>
    <n v="89.185599999999994"/>
    <s v="OUT027"/>
    <n v="1985"/>
    <s v="Medium"/>
    <x v="1"/>
    <x v="3"/>
    <n v="2109.2543999999998"/>
    <n v="72.025600000000395"/>
    <x v="719"/>
  </r>
  <r>
    <s v="FDS19"/>
    <n v="13.8"/>
    <s v="Regular"/>
    <n v="6.4307102000000005E-2"/>
    <s v="Fruits and Vegetables"/>
    <n v="77.301199999999994"/>
    <s v="OUT049"/>
    <n v="1999"/>
    <s v="Medium"/>
    <x v="0"/>
    <x v="0"/>
    <n v="1593.9251999999999"/>
    <n v="587.3548000000003"/>
    <x v="633"/>
  </r>
  <r>
    <s v="NCM06"/>
    <n v="7.4749999999999996"/>
    <s v="Low Fat"/>
    <n v="7.6036381E-2"/>
    <s v="Household"/>
    <n v="153.96559999999999"/>
    <s v="OUT018"/>
    <n v="2009"/>
    <s v="Medium"/>
    <x v="1"/>
    <x v="1"/>
    <n v="2625.9151999999999"/>
    <n v="-444.63519999999971"/>
    <x v="1159"/>
  </r>
  <r>
    <s v="FDP52"/>
    <n v="18.7"/>
    <s v="Regular"/>
    <n v="7.1091590999999996E-2"/>
    <s v="Frozen Foods"/>
    <n v="228.601"/>
    <s v="OUT017"/>
    <n v="2007"/>
    <m/>
    <x v="2"/>
    <x v="0"/>
    <n v="4823.7209999999995"/>
    <n v="-2642.4409999999993"/>
    <x v="1160"/>
  </r>
  <r>
    <s v="FDK02"/>
    <n v="12.5"/>
    <s v="Low Fat"/>
    <n v="0.18784108199999999"/>
    <s v="Canned"/>
    <n v="119.244"/>
    <s v="OUT010"/>
    <n v="1998"/>
    <m/>
    <x v="1"/>
    <x v="2"/>
    <n v="119.84399999999999"/>
    <n v="2061.4360000000001"/>
    <x v="1161"/>
  </r>
  <r>
    <s v="FDG59"/>
    <n v="15.85"/>
    <s v="Low Fat"/>
    <n v="4.3234573999999998E-2"/>
    <s v="Starchy Foods"/>
    <n v="38.316400000000002"/>
    <s v="OUT046"/>
    <n v="1997"/>
    <s v="Small"/>
    <x v="0"/>
    <x v="0"/>
    <n v="540.62959999999998"/>
    <n v="1640.6504000000002"/>
    <x v="191"/>
  </r>
  <r>
    <s v="FDN20"/>
    <m/>
    <s v="Low Fat"/>
    <n v="2.6055106000000001E-2"/>
    <s v="Fruits and Vegetables"/>
    <n v="169.54740000000001"/>
    <s v="OUT027"/>
    <n v="1985"/>
    <s v="Medium"/>
    <x v="1"/>
    <x v="3"/>
    <n v="4211.1850000000004"/>
    <n v="-2029.9050000000002"/>
    <x v="1162"/>
  </r>
  <r>
    <s v="FDO57"/>
    <n v="20.75"/>
    <s v="Low Fat"/>
    <n v="0.109153001"/>
    <s v="Snack Foods"/>
    <n v="161.3578"/>
    <s v="OUT018"/>
    <n v="2009"/>
    <s v="Medium"/>
    <x v="1"/>
    <x v="1"/>
    <n v="4492.8184000000001"/>
    <n v="-2311.5383999999999"/>
    <x v="1163"/>
  </r>
  <r>
    <s v="NCJ30"/>
    <n v="5.82"/>
    <s v="Low Fat"/>
    <n v="8.0625230000000006E-2"/>
    <s v="Household"/>
    <n v="168.37899999999999"/>
    <s v="OUT035"/>
    <n v="2004"/>
    <s v="Small"/>
    <x v="2"/>
    <x v="0"/>
    <n v="1188.453"/>
    <n v="992.82700000000023"/>
    <x v="1164"/>
  </r>
  <r>
    <s v="FDQ31"/>
    <n v="5.7850000000000001"/>
    <s v="Regular"/>
    <n v="9.0129200000000007E-2"/>
    <s v="Fruits and Vegetables"/>
    <n v="89.885599999999997"/>
    <s v="OUT010"/>
    <n v="1998"/>
    <m/>
    <x v="1"/>
    <x v="2"/>
    <n v="175.77119999999999"/>
    <n v="2005.5088000000003"/>
    <x v="1165"/>
  </r>
  <r>
    <s v="FDC05"/>
    <n v="13.1"/>
    <s v="Regular"/>
    <n v="9.8938169000000006E-2"/>
    <s v="Frozen Foods"/>
    <n v="195.77680000000001"/>
    <s v="OUT049"/>
    <n v="1999"/>
    <s v="Medium"/>
    <x v="0"/>
    <x v="0"/>
    <n v="4138.6127999999999"/>
    <n v="-1957.3327999999997"/>
    <x v="1166"/>
  </r>
  <r>
    <s v="FDM08"/>
    <n v="10.1"/>
    <s v="Regular"/>
    <n v="0"/>
    <s v="Fruits and Vegetables"/>
    <n v="225.1088"/>
    <s v="OUT013"/>
    <n v="1987"/>
    <s v="High"/>
    <x v="1"/>
    <x v="0"/>
    <n v="3579.3407999999999"/>
    <n v="-1398.0607999999997"/>
    <x v="592"/>
  </r>
  <r>
    <s v="NCA41"/>
    <n v="16.75"/>
    <s v="Low Fat"/>
    <n v="3.2580547000000001E-2"/>
    <s v="Health and Hygiene"/>
    <n v="192.11619999999999"/>
    <s v="OUT035"/>
    <n v="2004"/>
    <s v="Small"/>
    <x v="2"/>
    <x v="0"/>
    <n v="3848.3240000000001"/>
    <n v="-1667.0439999999999"/>
    <x v="297"/>
  </r>
  <r>
    <s v="FDK15"/>
    <m/>
    <s v="Low Fat"/>
    <n v="9.7937252000000002E-2"/>
    <s v="Meat"/>
    <n v="98.904200000000003"/>
    <s v="OUT027"/>
    <n v="1985"/>
    <s v="Medium"/>
    <x v="1"/>
    <x v="3"/>
    <n v="4960.21"/>
    <n v="-2778.93"/>
    <x v="1167"/>
  </r>
  <r>
    <s v="FDX56"/>
    <n v="17.100000000000001"/>
    <s v="Regular"/>
    <n v="0"/>
    <s v="Fruits and Vegetables"/>
    <n v="208.56379999999999"/>
    <s v="OUT049"/>
    <n v="1999"/>
    <s v="Medium"/>
    <x v="0"/>
    <x v="0"/>
    <n v="5383.6588000000002"/>
    <n v="-3202.3788"/>
    <x v="1168"/>
  </r>
  <r>
    <s v="FDT21"/>
    <n v="7.42"/>
    <s v="Low Fat"/>
    <n v="2.0391844999999999E-2"/>
    <s v="Snack Foods"/>
    <n v="248.9092"/>
    <s v="OUT046"/>
    <n v="1997"/>
    <s v="Small"/>
    <x v="0"/>
    <x v="0"/>
    <n v="2241.0828000000001"/>
    <n v="-59.802799999999934"/>
    <x v="656"/>
  </r>
  <r>
    <s v="FDQ46"/>
    <n v="7.51"/>
    <s v="Low Fat"/>
    <n v="0.103813029"/>
    <s v="Snack Foods"/>
    <n v="113.7544"/>
    <s v="OUT046"/>
    <n v="1997"/>
    <s v="Small"/>
    <x v="0"/>
    <x v="0"/>
    <n v="671.12639999999999"/>
    <n v="1510.1536000000001"/>
    <x v="1169"/>
  </r>
  <r>
    <s v="FDS01"/>
    <m/>
    <s v="Low Fat"/>
    <n v="3.1069203E-2"/>
    <s v="Canned"/>
    <n v="179.6686"/>
    <s v="OUT019"/>
    <n v="1985"/>
    <s v="Small"/>
    <x v="0"/>
    <x v="2"/>
    <n v="177.76859999999999"/>
    <n v="2003.5114000000003"/>
    <x v="549"/>
  </r>
  <r>
    <s v="FDW34"/>
    <m/>
    <s v="Low Fat"/>
    <n v="6.2294473000000003E-2"/>
    <s v="Snack Foods"/>
    <n v="242.417"/>
    <s v="OUT019"/>
    <n v="1985"/>
    <s v="Small"/>
    <x v="0"/>
    <x v="2"/>
    <n v="486.03399999999999"/>
    <n v="1695.2460000000001"/>
    <x v="1170"/>
  </r>
  <r>
    <s v="FDX07"/>
    <n v="19.2"/>
    <s v="Regular"/>
    <n v="2.2914477999999999E-2"/>
    <s v="Fruits and Vegetables"/>
    <n v="181.19499999999999"/>
    <s v="OUT035"/>
    <n v="2004"/>
    <s v="Small"/>
    <x v="2"/>
    <x v="0"/>
    <n v="2380.2350000000001"/>
    <n v="-198.95499999999993"/>
    <x v="1171"/>
  </r>
  <r>
    <s v="FDN13"/>
    <n v="18.600000000000001"/>
    <s v="Low Fat"/>
    <n v="0.15205828099999999"/>
    <s v="Breakfast"/>
    <n v="99.9358"/>
    <s v="OUT046"/>
    <n v="1997"/>
    <s v="Small"/>
    <x v="0"/>
    <x v="0"/>
    <n v="201.07159999999999"/>
    <n v="1980.2084000000002"/>
    <x v="1172"/>
  </r>
  <r>
    <s v="NCP02"/>
    <n v="7.1050000000000004"/>
    <s v="Low Fat"/>
    <n v="4.4991294000000001E-2"/>
    <s v="Household"/>
    <n v="59.2562"/>
    <s v="OUT018"/>
    <n v="2009"/>
    <s v="Medium"/>
    <x v="1"/>
    <x v="1"/>
    <n v="651.81820000000005"/>
    <n v="1529.4618"/>
    <x v="1173"/>
  </r>
  <r>
    <s v="FDT48"/>
    <n v="4.92"/>
    <s v="Low Fat"/>
    <n v="4.6214971000000001E-2"/>
    <s v="Baking Goods"/>
    <n v="199.80840000000001"/>
    <s v="OUT017"/>
    <n v="2007"/>
    <m/>
    <x v="2"/>
    <x v="0"/>
    <n v="3968.1680000000001"/>
    <n v="-1786.8879999999999"/>
    <x v="1174"/>
  </r>
  <r>
    <s v="FDZ49"/>
    <n v="11"/>
    <s v="Regular"/>
    <n v="0.13312044000000001"/>
    <s v="Canned"/>
    <n v="221.57980000000001"/>
    <s v="OUT035"/>
    <n v="2004"/>
    <s v="Small"/>
    <x v="2"/>
    <x v="0"/>
    <n v="4187.2161999999998"/>
    <n v="-2005.9361999999996"/>
    <x v="1175"/>
  </r>
  <r>
    <s v="NCJ17"/>
    <n v="7.68"/>
    <s v="Low Fat"/>
    <n v="0.25534828900000001"/>
    <s v="Health and Hygiene"/>
    <n v="84.422399999999996"/>
    <s v="OUT010"/>
    <n v="1998"/>
    <m/>
    <x v="1"/>
    <x v="2"/>
    <n v="170.44479999999999"/>
    <n v="2010.8352000000002"/>
    <x v="1176"/>
  </r>
  <r>
    <s v="FDB17"/>
    <n v="13.15"/>
    <s v="Low Fat"/>
    <n v="3.6879539000000003E-2"/>
    <s v="Frozen Foods"/>
    <n v="181.39760000000001"/>
    <s v="OUT017"/>
    <n v="2007"/>
    <m/>
    <x v="2"/>
    <x v="0"/>
    <n v="3078.6592000000001"/>
    <n v="-897.37919999999986"/>
    <x v="1115"/>
  </r>
  <r>
    <s v="FDP48"/>
    <n v="7.52"/>
    <s v="Regular"/>
    <n v="4.4202545000000003E-2"/>
    <s v="Baking Goods"/>
    <n v="182.995"/>
    <s v="OUT018"/>
    <n v="2009"/>
    <s v="Medium"/>
    <x v="1"/>
    <x v="1"/>
    <n v="4394.28"/>
    <n v="-2212.9999999999995"/>
    <x v="1177"/>
  </r>
  <r>
    <s v="FDI53"/>
    <n v="8.8949999999999996"/>
    <s v="Regular"/>
    <n v="0.13785895500000001"/>
    <s v="Frozen Foods"/>
    <n v="162.12360000000001"/>
    <s v="OUT049"/>
    <n v="1999"/>
    <s v="Medium"/>
    <x v="0"/>
    <x v="0"/>
    <n v="2577.9776000000002"/>
    <n v="-396.69759999999997"/>
    <x v="1178"/>
  </r>
  <r>
    <s v="FDW02"/>
    <n v="4.8049999999999997"/>
    <s v="Regular"/>
    <n v="3.7668051000000001E-2"/>
    <s v="Dairy"/>
    <n v="126.7704"/>
    <s v="OUT013"/>
    <n v="1987"/>
    <s v="High"/>
    <x v="1"/>
    <x v="0"/>
    <n v="2628.5783999999999"/>
    <n v="-447.29839999999967"/>
    <x v="1179"/>
  </r>
  <r>
    <s v="FDL20"/>
    <m/>
    <s v="Low Fat"/>
    <n v="0.22483730800000001"/>
    <s v="Fruits and Vegetables"/>
    <n v="112.7886"/>
    <s v="OUT019"/>
    <n v="1985"/>
    <s v="Small"/>
    <x v="0"/>
    <x v="2"/>
    <n v="222.37719999999999"/>
    <n v="1958.9028000000003"/>
    <x v="1180"/>
  </r>
  <r>
    <s v="FDV32"/>
    <n v="7.7850000000000001"/>
    <s v="Low Fat"/>
    <n v="8.9069748000000004E-2"/>
    <s v="Fruits and Vegetables"/>
    <n v="62.750999999999998"/>
    <s v="OUT018"/>
    <n v="2009"/>
    <s v="Medium"/>
    <x v="1"/>
    <x v="1"/>
    <n v="1707.777"/>
    <n v="473.50300000000016"/>
    <x v="617"/>
  </r>
  <r>
    <s v="FDG38"/>
    <n v="8.9749999999999996"/>
    <s v="Regular"/>
    <n v="5.3027398000000003E-2"/>
    <s v="Canned"/>
    <n v="86.022400000000005"/>
    <s v="OUT017"/>
    <n v="2007"/>
    <m/>
    <x v="2"/>
    <x v="0"/>
    <n v="1278.336"/>
    <n v="902.94400000000019"/>
    <x v="828"/>
  </r>
  <r>
    <s v="NCB31"/>
    <m/>
    <s v="Low Fat"/>
    <n v="0.118099673"/>
    <s v="Household"/>
    <n v="262.89100000000002"/>
    <s v="OUT027"/>
    <n v="1985"/>
    <s v="Medium"/>
    <x v="1"/>
    <x v="3"/>
    <n v="5522.8109999999997"/>
    <n v="-3341.5309999999995"/>
    <x v="1181"/>
  </r>
  <r>
    <s v="FDF52"/>
    <n v="9.3000000000000007"/>
    <s v="Low Fat"/>
    <n v="0"/>
    <s v="Frozen Foods"/>
    <n v="182.92920000000001"/>
    <s v="OUT017"/>
    <n v="2007"/>
    <m/>
    <x v="2"/>
    <x v="0"/>
    <n v="4013.4423999999999"/>
    <n v="-1832.1623999999997"/>
    <x v="1182"/>
  </r>
  <r>
    <s v="FDB15"/>
    <n v="10.895"/>
    <s v="Low Fat"/>
    <n v="0.13702344599999999"/>
    <s v="Dairy"/>
    <n v="263.7568"/>
    <s v="OUT049"/>
    <n v="1999"/>
    <s v="Medium"/>
    <x v="0"/>
    <x v="0"/>
    <n v="7646.0472"/>
    <n v="-5464.7672000000002"/>
    <x v="1183"/>
  </r>
  <r>
    <s v="FDO48"/>
    <n v="15"/>
    <s v="Regular"/>
    <n v="2.6950103999999999E-2"/>
    <s v="Baking Goods"/>
    <n v="220.94560000000001"/>
    <s v="OUT018"/>
    <n v="2009"/>
    <s v="Medium"/>
    <x v="1"/>
    <x v="1"/>
    <n v="1768.3648000000001"/>
    <n v="412.91520000000014"/>
    <x v="1184"/>
  </r>
  <r>
    <s v="NCR53"/>
    <n v="12.15"/>
    <s v="Low Fat"/>
    <n v="0"/>
    <s v="Health and Hygiene"/>
    <n v="224.44040000000001"/>
    <s v="OUT018"/>
    <n v="2009"/>
    <s v="Medium"/>
    <x v="1"/>
    <x v="1"/>
    <n v="5626.01"/>
    <n v="-3444.73"/>
    <x v="1185"/>
  </r>
  <r>
    <s v="FDF56"/>
    <n v="16.7"/>
    <s v="Regular"/>
    <n v="0.119362812"/>
    <s v="Fruits and Vegetables"/>
    <n v="180.39760000000001"/>
    <s v="OUT013"/>
    <n v="1987"/>
    <s v="High"/>
    <x v="1"/>
    <x v="0"/>
    <n v="3078.6592000000001"/>
    <n v="-897.37919999999986"/>
    <x v="1115"/>
  </r>
  <r>
    <s v="FDL57"/>
    <n v="15.1"/>
    <s v="Regular"/>
    <n v="6.7350054000000006E-2"/>
    <s v="Snack Foods"/>
    <n v="257.3304"/>
    <s v="OUT018"/>
    <n v="2009"/>
    <s v="Medium"/>
    <x v="1"/>
    <x v="1"/>
    <n v="3874.9560000000001"/>
    <n v="-1693.6759999999999"/>
    <x v="1186"/>
  </r>
  <r>
    <s v="NCC31"/>
    <n v="8.02"/>
    <s v="Low Fat"/>
    <n v="0"/>
    <s v="Household"/>
    <n v="157.7972"/>
    <s v="OUT013"/>
    <n v="1987"/>
    <s v="High"/>
    <x v="1"/>
    <x v="0"/>
    <n v="1713.7692"/>
    <n v="467.51080000000024"/>
    <x v="439"/>
  </r>
  <r>
    <s v="FDE33"/>
    <n v="19.350000000000001"/>
    <s v="reg"/>
    <n v="4.9712775000000001E-2"/>
    <s v="Fruits and Vegetables"/>
    <n v="78.264399999999995"/>
    <s v="OUT049"/>
    <n v="1999"/>
    <s v="Medium"/>
    <x v="0"/>
    <x v="0"/>
    <n v="1492.7236"/>
    <n v="688.55640000000017"/>
    <x v="1187"/>
  </r>
  <r>
    <s v="FDV52"/>
    <n v="20.7"/>
    <s v="Regular"/>
    <n v="0.122208091"/>
    <s v="Frozen Foods"/>
    <n v="119.7466"/>
    <s v="OUT017"/>
    <n v="2007"/>
    <m/>
    <x v="2"/>
    <x v="0"/>
    <n v="4006.7844"/>
    <n v="-1825.5043999999998"/>
    <x v="1188"/>
  </r>
  <r>
    <s v="FDR46"/>
    <m/>
    <s v="Low Fat"/>
    <n v="0.13874251800000001"/>
    <s v="Snack Foods"/>
    <n v="147.476"/>
    <s v="OUT027"/>
    <n v="1985"/>
    <s v="Medium"/>
    <x v="1"/>
    <x v="3"/>
    <n v="3368.9479999999999"/>
    <n v="-1187.6679999999997"/>
    <x v="1189"/>
  </r>
  <r>
    <s v="DRE12"/>
    <n v="4.59"/>
    <s v="Low Fat"/>
    <n v="7.0780557999999993E-2"/>
    <s v="Soft Drinks"/>
    <n v="114.586"/>
    <s v="OUT046"/>
    <n v="1997"/>
    <s v="Small"/>
    <x v="0"/>
    <x v="0"/>
    <n v="1245.046"/>
    <n v="936.23400000000015"/>
    <x v="1190"/>
  </r>
  <r>
    <s v="FDD57"/>
    <n v="18.100000000000001"/>
    <s v="Low Fat"/>
    <n v="3.7492325E-2"/>
    <s v="Fruits and Vegetables"/>
    <n v="95.509399999999999"/>
    <s v="OUT010"/>
    <n v="1998"/>
    <m/>
    <x v="1"/>
    <x v="2"/>
    <n v="95.209400000000002"/>
    <n v="2086.0706"/>
    <x v="1191"/>
  </r>
  <r>
    <s v="NCS41"/>
    <n v="12.85"/>
    <s v="Low Fat"/>
    <n v="5.3527104999999998E-2"/>
    <s v="Health and Hygiene"/>
    <n v="185.16079999999999"/>
    <s v="OUT049"/>
    <n v="1999"/>
    <s v="Medium"/>
    <x v="0"/>
    <x v="0"/>
    <n v="2388.8904000000002"/>
    <n v="-207.61040000000003"/>
    <x v="1192"/>
  </r>
  <r>
    <s v="NCY41"/>
    <n v="16.75"/>
    <s v="Low Fat"/>
    <n v="7.6164013000000003E-2"/>
    <s v="Health and Hygiene"/>
    <n v="34.053199999999997"/>
    <s v="OUT017"/>
    <n v="2007"/>
    <m/>
    <x v="2"/>
    <x v="0"/>
    <n v="575.25120000000004"/>
    <n v="1606.0288"/>
    <x v="1061"/>
  </r>
  <r>
    <s v="FDV22"/>
    <n v="14.85"/>
    <s v="Regular"/>
    <n v="9.9950019999999994E-3"/>
    <s v="Snack Foods"/>
    <n v="154.46299999999999"/>
    <s v="OUT017"/>
    <n v="2007"/>
    <m/>
    <x v="2"/>
    <x v="0"/>
    <n v="3755.1120000000001"/>
    <n v="-1573.8319999999999"/>
    <x v="96"/>
  </r>
  <r>
    <s v="FDF12"/>
    <n v="8.2349999999999994"/>
    <s v="Low Fat"/>
    <n v="8.2595020000000005E-2"/>
    <s v="Baking Goods"/>
    <n v="149.10759999999999"/>
    <s v="OUT045"/>
    <n v="2002"/>
    <m/>
    <x v="2"/>
    <x v="0"/>
    <n v="1182.4608000000001"/>
    <n v="998.81920000000014"/>
    <x v="1193"/>
  </r>
  <r>
    <s v="FDM13"/>
    <n v="6.4249999999999998"/>
    <s v="Low Fat"/>
    <n v="6.3122753000000004E-2"/>
    <s v="Breakfast"/>
    <n v="131.36259999999999"/>
    <s v="OUT013"/>
    <n v="1987"/>
    <s v="High"/>
    <x v="1"/>
    <x v="0"/>
    <n v="262.3252"/>
    <n v="1918.9548000000002"/>
    <x v="152"/>
  </r>
  <r>
    <s v="FDQ56"/>
    <n v="6.59"/>
    <s v="Low Fat"/>
    <n v="0.105597316"/>
    <s v="Fruits and Vegetables"/>
    <n v="83.490799999999993"/>
    <s v="OUT046"/>
    <n v="1997"/>
    <s v="Small"/>
    <x v="0"/>
    <x v="0"/>
    <n v="1342.2528"/>
    <n v="839.02720000000022"/>
    <x v="504"/>
  </r>
  <r>
    <s v="FDW55"/>
    <m/>
    <s v="Regular"/>
    <n v="2.1863506000000001E-2"/>
    <s v="Fruits and Vegetables"/>
    <n v="247.00919999999999"/>
    <s v="OUT027"/>
    <n v="1985"/>
    <s v="Medium"/>
    <x v="1"/>
    <x v="3"/>
    <n v="5478.2024000000001"/>
    <n v="-3296.9223999999999"/>
    <x v="1194"/>
  </r>
  <r>
    <s v="NCT29"/>
    <m/>
    <s v="Low Fat"/>
    <n v="6.3800265999999994E-2"/>
    <s v="Health and Hygiene"/>
    <n v="123.0414"/>
    <s v="OUT027"/>
    <n v="1985"/>
    <s v="Medium"/>
    <x v="1"/>
    <x v="3"/>
    <n v="4629.9732000000004"/>
    <n v="-2448.6932000000002"/>
    <x v="1195"/>
  </r>
  <r>
    <s v="NCX42"/>
    <n v="6.36"/>
    <s v="Low Fat"/>
    <n v="6.0124130000000003E-3"/>
    <s v="Household"/>
    <n v="163.05260000000001"/>
    <s v="OUT017"/>
    <n v="2007"/>
    <m/>
    <x v="2"/>
    <x v="0"/>
    <n v="1644.5260000000001"/>
    <n v="536.75400000000013"/>
    <x v="1196"/>
  </r>
  <r>
    <s v="FDR24"/>
    <n v="17.350000000000001"/>
    <s v="Regular"/>
    <n v="6.3207198000000006E-2"/>
    <s v="Baking Goods"/>
    <n v="89.382999999999996"/>
    <s v="OUT017"/>
    <n v="2007"/>
    <m/>
    <x v="2"/>
    <x v="0"/>
    <n v="1258.3620000000001"/>
    <n v="922.91800000000012"/>
    <x v="1197"/>
  </r>
  <r>
    <s v="NCS42"/>
    <n v="8.6"/>
    <s v="Low Fat"/>
    <n v="6.9809115000000005E-2"/>
    <s v="Household"/>
    <n v="90.514600000000002"/>
    <s v="OUT017"/>
    <n v="2007"/>
    <m/>
    <x v="2"/>
    <x v="0"/>
    <n v="729.71680000000003"/>
    <n v="1451.5632000000001"/>
    <x v="1198"/>
  </r>
  <r>
    <s v="FDL40"/>
    <n v="17.7"/>
    <s v="Low Fat"/>
    <n v="1.1660462999999999E-2"/>
    <s v="Frozen Foods"/>
    <n v="96.540999999999997"/>
    <s v="OUT018"/>
    <n v="2009"/>
    <s v="Medium"/>
    <x v="1"/>
    <x v="1"/>
    <n v="2220.4430000000002"/>
    <n v="-39.163000000000011"/>
    <x v="929"/>
  </r>
  <r>
    <s v="FDD47"/>
    <n v="7.6"/>
    <s v="Regular"/>
    <n v="0.14241077499999999"/>
    <s v="Starchy Foods"/>
    <n v="171.94479999999999"/>
    <s v="OUT046"/>
    <n v="1997"/>
    <s v="Small"/>
    <x v="0"/>
    <x v="0"/>
    <n v="3749.7856000000002"/>
    <n v="-1568.5056"/>
    <x v="1199"/>
  </r>
  <r>
    <s v="DRE03"/>
    <n v="19.600000000000001"/>
    <s v="Low Fat"/>
    <n v="2.4226902000000002E-2"/>
    <s v="Dairy"/>
    <n v="48.771799999999999"/>
    <s v="OUT046"/>
    <n v="1997"/>
    <s v="Small"/>
    <x v="0"/>
    <x v="0"/>
    <n v="236.35900000000001"/>
    <n v="1944.9210000000003"/>
    <x v="1200"/>
  </r>
  <r>
    <s v="NCM18"/>
    <m/>
    <s v="Low Fat"/>
    <n v="8.2440705000000003E-2"/>
    <s v="Household"/>
    <n v="61.319400000000002"/>
    <s v="OUT027"/>
    <n v="1985"/>
    <s v="Medium"/>
    <x v="1"/>
    <x v="3"/>
    <n v="2043.3402000000001"/>
    <n v="137.9398000000001"/>
    <x v="1201"/>
  </r>
  <r>
    <s v="FDF52"/>
    <n v="9.3000000000000007"/>
    <s v="Low Fat"/>
    <n v="6.6918730999999995E-2"/>
    <s v="Frozen Foods"/>
    <n v="184.22919999999999"/>
    <s v="OUT045"/>
    <n v="2002"/>
    <m/>
    <x v="2"/>
    <x v="0"/>
    <n v="1641.8628000000001"/>
    <n v="539.41720000000009"/>
    <x v="1202"/>
  </r>
  <r>
    <s v="NCG43"/>
    <n v="20.2"/>
    <s v="Low Fat"/>
    <n v="7.4390006999999994E-2"/>
    <s v="Household"/>
    <n v="91.446200000000005"/>
    <s v="OUT045"/>
    <n v="2002"/>
    <m/>
    <x v="2"/>
    <x v="0"/>
    <n v="1943.4702"/>
    <n v="237.80980000000022"/>
    <x v="1203"/>
  </r>
  <r>
    <s v="FDE20"/>
    <n v="11.35"/>
    <s v="Regular"/>
    <n v="5.5305160000000001E-3"/>
    <s v="Fruits and Vegetables"/>
    <n v="171.179"/>
    <s v="OUT046"/>
    <n v="1997"/>
    <s v="Small"/>
    <x v="0"/>
    <x v="0"/>
    <n v="4923.5910000000003"/>
    <n v="-2742.3110000000001"/>
    <x v="1204"/>
  </r>
  <r>
    <s v="FDI33"/>
    <n v="16.5"/>
    <s v="Low Fat"/>
    <n v="2.8579565000000001E-2"/>
    <s v="Snack Foods"/>
    <n v="90.314599999999999"/>
    <s v="OUT017"/>
    <n v="2007"/>
    <m/>
    <x v="2"/>
    <x v="0"/>
    <n v="2554.0088000000001"/>
    <n v="-372.72879999999986"/>
    <x v="332"/>
  </r>
  <r>
    <s v="NCT06"/>
    <n v="17.100000000000001"/>
    <s v="Low Fat"/>
    <n v="3.8705317000000003E-2"/>
    <s v="Household"/>
    <n v="165.08420000000001"/>
    <s v="OUT013"/>
    <n v="1987"/>
    <s v="High"/>
    <x v="1"/>
    <x v="0"/>
    <n v="2320.9787999999999"/>
    <n v="-139.69879999999966"/>
    <x v="1205"/>
  </r>
  <r>
    <s v="FDY24"/>
    <n v="4.88"/>
    <s v="Regular"/>
    <n v="0"/>
    <s v="Baking Goods"/>
    <n v="53.129800000000003"/>
    <s v="OUT035"/>
    <n v="2004"/>
    <s v="Small"/>
    <x v="2"/>
    <x v="0"/>
    <n v="808.947"/>
    <n v="1372.3330000000001"/>
    <x v="705"/>
  </r>
  <r>
    <s v="FDZ33"/>
    <n v="10.195"/>
    <s v="Low Fat"/>
    <n v="0.108004532"/>
    <s v="Snack Foods"/>
    <n v="148.70760000000001"/>
    <s v="OUT017"/>
    <n v="2007"/>
    <m/>
    <x v="2"/>
    <x v="0"/>
    <n v="1330.2683999999999"/>
    <n v="851.01160000000027"/>
    <x v="891"/>
  </r>
  <r>
    <s v="FDJ55"/>
    <n v="12.8"/>
    <s v="Regular"/>
    <n v="2.3626807999999999E-2"/>
    <s v="Meat"/>
    <n v="223.24039999999999"/>
    <s v="OUT018"/>
    <n v="2009"/>
    <s v="Medium"/>
    <x v="1"/>
    <x v="1"/>
    <n v="2475.4443999999999"/>
    <n v="-294.16439999999966"/>
    <x v="1206"/>
  </r>
  <r>
    <s v="FDE45"/>
    <m/>
    <s v="Low Fat"/>
    <n v="7.0660449E-2"/>
    <s v="Fruits and Vegetables"/>
    <n v="180.40020000000001"/>
    <s v="OUT019"/>
    <n v="1985"/>
    <s v="Small"/>
    <x v="0"/>
    <x v="2"/>
    <n v="716.4008"/>
    <n v="1464.8792000000003"/>
    <x v="646"/>
  </r>
  <r>
    <s v="FDD44"/>
    <n v="8.0500000000000007"/>
    <s v="Regular"/>
    <n v="7.8719835000000002E-2"/>
    <s v="Fruits and Vegetables"/>
    <n v="258.56459999999998"/>
    <s v="OUT018"/>
    <n v="2009"/>
    <s v="Medium"/>
    <x v="1"/>
    <x v="1"/>
    <n v="3091.9751999999999"/>
    <n v="-910.69519999999966"/>
    <x v="83"/>
  </r>
  <r>
    <s v="FDD10"/>
    <n v="20.6"/>
    <s v="reg"/>
    <n v="4.6208155000000001E-2"/>
    <s v="Snack Foods"/>
    <n v="178.03440000000001"/>
    <s v="OUT018"/>
    <n v="2009"/>
    <s v="Medium"/>
    <x v="1"/>
    <x v="1"/>
    <n v="1605.9096"/>
    <n v="575.37040000000025"/>
    <x v="979"/>
  </r>
  <r>
    <s v="FDA39"/>
    <n v="6.32"/>
    <s v="Low Fat"/>
    <n v="1.2769753E-2"/>
    <s v="Meat"/>
    <n v="39.982199999999999"/>
    <s v="OUT018"/>
    <n v="2009"/>
    <s v="Medium"/>
    <x v="1"/>
    <x v="1"/>
    <n v="78.564400000000006"/>
    <n v="2102.7156"/>
    <x v="1207"/>
  </r>
  <r>
    <s v="FDB36"/>
    <n v="5.4649999999999999"/>
    <s v="Regular"/>
    <n v="4.8486801000000003E-2"/>
    <s v="Baking Goods"/>
    <n v="131.26259999999999"/>
    <s v="OUT013"/>
    <n v="1987"/>
    <s v="High"/>
    <x v="1"/>
    <x v="0"/>
    <n v="3410.2276000000002"/>
    <n v="-1228.9476"/>
    <x v="1208"/>
  </r>
  <r>
    <s v="FDK52"/>
    <n v="18.25"/>
    <s v="Low Fat"/>
    <n v="0.13259610099999999"/>
    <s v="Frozen Foods"/>
    <n v="226.2062"/>
    <s v="OUT010"/>
    <n v="1998"/>
    <m/>
    <x v="1"/>
    <x v="2"/>
    <n v="677.11860000000001"/>
    <n v="1504.1614000000002"/>
    <x v="1209"/>
  </r>
  <r>
    <s v="FDJ36"/>
    <n v="14.5"/>
    <s v="Regular"/>
    <n v="0.12845948099999999"/>
    <s v="Baking Goods"/>
    <n v="102.03319999999999"/>
    <s v="OUT049"/>
    <n v="1999"/>
    <s v="Medium"/>
    <x v="0"/>
    <x v="0"/>
    <n v="2050.6640000000002"/>
    <n v="130.61599999999999"/>
    <x v="1210"/>
  </r>
  <r>
    <s v="NCB55"/>
    <n v="15.7"/>
    <s v="Low Fat"/>
    <n v="0.16131749500000001"/>
    <s v="Household"/>
    <n v="57.556199999999997"/>
    <s v="OUT018"/>
    <n v="2009"/>
    <s v="Medium"/>
    <x v="1"/>
    <x v="1"/>
    <n v="829.58680000000004"/>
    <n v="1351.6932000000002"/>
    <x v="385"/>
  </r>
  <r>
    <s v="NCK18"/>
    <n v="9.6"/>
    <s v="Low Fat"/>
    <n v="1.1211251E-2"/>
    <s v="Household"/>
    <n v="166.91839999999999"/>
    <s v="OUT010"/>
    <n v="1998"/>
    <m/>
    <x v="1"/>
    <x v="2"/>
    <n v="660.47360000000003"/>
    <n v="1520.8064000000002"/>
    <x v="1211"/>
  </r>
  <r>
    <s v="FDX27"/>
    <n v="20.7"/>
    <s v="reg"/>
    <n v="0.114294512"/>
    <s v="Dairy"/>
    <n v="94.943600000000004"/>
    <s v="OUT049"/>
    <n v="1999"/>
    <s v="Medium"/>
    <x v="0"/>
    <x v="0"/>
    <n v="1229.0668000000001"/>
    <n v="952.21320000000014"/>
    <x v="1212"/>
  </r>
  <r>
    <s v="FDB08"/>
    <n v="6.0549999999999997"/>
    <s v="Low Fat"/>
    <n v="3.1103357000000002E-2"/>
    <s v="Fruits and Vegetables"/>
    <n v="159.95779999999999"/>
    <s v="OUT046"/>
    <n v="1997"/>
    <s v="Small"/>
    <x v="0"/>
    <x v="0"/>
    <n v="2727.7826"/>
    <n v="-546.5025999999998"/>
    <x v="1213"/>
  </r>
  <r>
    <s v="FDX43"/>
    <n v="5.6550000000000002"/>
    <s v="LF"/>
    <n v="8.5274987999999996E-2"/>
    <s v="Fruits and Vegetables"/>
    <n v="165.05"/>
    <s v="OUT046"/>
    <n v="1997"/>
    <s v="Small"/>
    <x v="0"/>
    <x v="0"/>
    <n v="2330.3000000000002"/>
    <n v="-149.01999999999998"/>
    <x v="462"/>
  </r>
  <r>
    <s v="FDA20"/>
    <n v="6.78"/>
    <s v="Low Fat"/>
    <n v="6.6892470999999995E-2"/>
    <s v="Fruits and Vegetables"/>
    <n v="186.42400000000001"/>
    <s v="OUT018"/>
    <n v="2009"/>
    <s v="Medium"/>
    <x v="1"/>
    <x v="1"/>
    <n v="1304.9680000000001"/>
    <n v="876.31200000000013"/>
    <x v="707"/>
  </r>
  <r>
    <s v="FDC04"/>
    <m/>
    <s v="Low Fat"/>
    <n v="7.8764058999999997E-2"/>
    <s v="Dairy"/>
    <n v="241.3854"/>
    <s v="OUT019"/>
    <n v="1985"/>
    <s v="Small"/>
    <x v="0"/>
    <x v="2"/>
    <n v="483.37079999999997"/>
    <n v="1697.9092000000003"/>
    <x v="1214"/>
  </r>
  <r>
    <s v="FDG17"/>
    <n v="6.8650000000000002"/>
    <s v="Regular"/>
    <n v="3.6042939000000003E-2"/>
    <s v="Frozen Foods"/>
    <n v="244.4486"/>
    <s v="OUT017"/>
    <n v="2007"/>
    <m/>
    <x v="2"/>
    <x v="0"/>
    <n v="4153.9261999999999"/>
    <n v="-1972.6461999999997"/>
    <x v="1215"/>
  </r>
  <r>
    <s v="FDU58"/>
    <n v="6.61"/>
    <s v="Regular"/>
    <n v="4.8559680000000001E-2"/>
    <s v="Snack Foods"/>
    <n v="188.4898"/>
    <s v="OUT010"/>
    <n v="1998"/>
    <m/>
    <x v="1"/>
    <x v="2"/>
    <n v="187.0898"/>
    <n v="1994.1902000000002"/>
    <x v="1216"/>
  </r>
  <r>
    <s v="FDP24"/>
    <m/>
    <s v="Low Fat"/>
    <n v="8.2602126999999997E-2"/>
    <s v="Baking Goods"/>
    <n v="120.9756"/>
    <s v="OUT027"/>
    <n v="1985"/>
    <s v="Medium"/>
    <x v="1"/>
    <x v="3"/>
    <n v="3877.6192000000001"/>
    <n v="-1696.3391999999999"/>
    <x v="305"/>
  </r>
  <r>
    <s v="NCT29"/>
    <n v="12.6"/>
    <s v="Low Fat"/>
    <n v="6.4240743000000003E-2"/>
    <s v="Health and Hygiene"/>
    <n v="121.9414"/>
    <s v="OUT045"/>
    <n v="2002"/>
    <m/>
    <x v="2"/>
    <x v="0"/>
    <n v="1462.0968"/>
    <n v="719.18320000000017"/>
    <x v="1217"/>
  </r>
  <r>
    <s v="FDB08"/>
    <n v="6.0549999999999997"/>
    <s v="Low Fat"/>
    <n v="3.1230059000000001E-2"/>
    <s v="Fruits and Vegetables"/>
    <n v="160.3578"/>
    <s v="OUT018"/>
    <n v="2009"/>
    <s v="Medium"/>
    <x v="1"/>
    <x v="1"/>
    <n v="1765.0358000000001"/>
    <n v="416.24420000000009"/>
    <x v="1218"/>
  </r>
  <r>
    <s v="NCB43"/>
    <n v="20.2"/>
    <s v="Low Fat"/>
    <n v="0.100114941"/>
    <s v="Household"/>
    <n v="188.38980000000001"/>
    <s v="OUT045"/>
    <n v="2002"/>
    <m/>
    <x v="2"/>
    <x v="0"/>
    <n v="3554.7062000000001"/>
    <n v="-1373.4261999999999"/>
    <x v="1219"/>
  </r>
  <r>
    <s v="FDL09"/>
    <m/>
    <s v="Regular"/>
    <n v="0.22417463000000001"/>
    <s v="Snack Foods"/>
    <n v="168.88159999999999"/>
    <s v="OUT019"/>
    <n v="1985"/>
    <s v="Small"/>
    <x v="0"/>
    <x v="2"/>
    <n v="167.7816"/>
    <n v="2013.4984000000002"/>
    <x v="850"/>
  </r>
  <r>
    <s v="DRK49"/>
    <n v="14.15"/>
    <s v="Low Fat"/>
    <n v="3.5943717E-2"/>
    <s v="Soft Drinks"/>
    <n v="40.513800000000003"/>
    <s v="OUT046"/>
    <n v="1997"/>
    <s v="Small"/>
    <x v="0"/>
    <x v="0"/>
    <n v="446.7518"/>
    <n v="1734.5282000000002"/>
    <x v="776"/>
  </r>
  <r>
    <s v="FDR37"/>
    <n v="16.5"/>
    <s v="Regular"/>
    <n v="6.6194420000000004E-2"/>
    <s v="Breakfast"/>
    <n v="184.42920000000001"/>
    <s v="OUT013"/>
    <n v="1987"/>
    <s v="High"/>
    <x v="1"/>
    <x v="0"/>
    <n v="3101.2964000000002"/>
    <n v="-920.01639999999998"/>
    <x v="223"/>
  </r>
  <r>
    <s v="FDG56"/>
    <n v="13.3"/>
    <s v="Regular"/>
    <n v="7.1439051000000003E-2"/>
    <s v="Fruits and Vegetables"/>
    <n v="61.053600000000003"/>
    <s v="OUT035"/>
    <n v="2004"/>
    <s v="Small"/>
    <x v="2"/>
    <x v="0"/>
    <n v="1898.8616"/>
    <n v="282.41840000000025"/>
    <x v="1220"/>
  </r>
  <r>
    <s v="FDE34"/>
    <n v="9.1950000000000003"/>
    <s v="Low Fat"/>
    <n v="0.108059141"/>
    <s v="Snack Foods"/>
    <n v="181.76339999999999"/>
    <s v="OUT049"/>
    <n v="1999"/>
    <s v="Medium"/>
    <x v="0"/>
    <x v="0"/>
    <n v="6179.9556000000002"/>
    <n v="-3998.6756"/>
    <x v="1221"/>
  </r>
  <r>
    <s v="FDE16"/>
    <m/>
    <s v="Low Fat"/>
    <n v="2.6216144E-2"/>
    <s v="Frozen Foods"/>
    <n v="207.59540000000001"/>
    <s v="OUT027"/>
    <n v="1985"/>
    <s v="Medium"/>
    <x v="1"/>
    <x v="3"/>
    <n v="6668.6527999999998"/>
    <n v="-4487.3727999999992"/>
    <x v="1222"/>
  </r>
  <r>
    <s v="FDT58"/>
    <n v="9"/>
    <s v="Low Fat"/>
    <n v="8.5938463000000007E-2"/>
    <s v="Snack Foods"/>
    <n v="168.6816"/>
    <s v="OUT035"/>
    <n v="2004"/>
    <s v="Small"/>
    <x v="2"/>
    <x v="0"/>
    <n v="1342.2528"/>
    <n v="839.02720000000022"/>
    <x v="504"/>
  </r>
  <r>
    <s v="FDR03"/>
    <n v="15.7"/>
    <s v="Regular"/>
    <n v="8.7342840000000001E-3"/>
    <s v="Meat"/>
    <n v="207.898"/>
    <s v="OUT035"/>
    <n v="2004"/>
    <s v="Small"/>
    <x v="2"/>
    <x v="0"/>
    <n v="3095.97"/>
    <n v="-914.6899999999996"/>
    <x v="703"/>
  </r>
  <r>
    <s v="NCL30"/>
    <n v="18.100000000000001"/>
    <s v="Low Fat"/>
    <n v="4.9016517000000003E-2"/>
    <s v="Household"/>
    <n v="128.7336"/>
    <s v="OUT049"/>
    <n v="1999"/>
    <s v="Medium"/>
    <x v="0"/>
    <x v="0"/>
    <n v="2173.1712000000002"/>
    <n v="8.1087999999999738"/>
    <x v="1223"/>
  </r>
  <r>
    <s v="FDT22"/>
    <m/>
    <s v="Low Fat"/>
    <n v="0.11155438099999999"/>
    <s v="Snack Foods"/>
    <n v="59.822000000000003"/>
    <s v="OUT027"/>
    <n v="1985"/>
    <s v="Medium"/>
    <x v="1"/>
    <x v="3"/>
    <n v="1677.816"/>
    <n v="503.46400000000017"/>
    <x v="300"/>
  </r>
  <r>
    <s v="FDP45"/>
    <n v="15.7"/>
    <s v="Regular"/>
    <n v="3.0672457E-2"/>
    <s v="Snack Foods"/>
    <n v="253.17240000000001"/>
    <s v="OUT049"/>
    <n v="1999"/>
    <s v="Medium"/>
    <x v="0"/>
    <x v="0"/>
    <n v="5285.1203999999998"/>
    <n v="-3103.8403999999996"/>
    <x v="1224"/>
  </r>
  <r>
    <s v="FDS15"/>
    <n v="9.1950000000000003"/>
    <s v="Regular"/>
    <n v="7.7995641000000004E-2"/>
    <s v="Meat"/>
    <n v="107.1596"/>
    <s v="OUT013"/>
    <n v="1987"/>
    <s v="High"/>
    <x v="1"/>
    <x v="0"/>
    <n v="2804.3496"/>
    <n v="-623.06959999999981"/>
    <x v="1225"/>
  </r>
  <r>
    <s v="FDF16"/>
    <m/>
    <s v="Low Fat"/>
    <n v="8.5715272999999995E-2"/>
    <s v="Frozen Foods"/>
    <n v="146.60759999999999"/>
    <s v="OUT027"/>
    <n v="1985"/>
    <s v="Medium"/>
    <x v="1"/>
    <x v="3"/>
    <n v="1773.6912"/>
    <n v="407.58880000000022"/>
    <x v="687"/>
  </r>
  <r>
    <s v="FDL13"/>
    <n v="13.85"/>
    <s v="Regular"/>
    <n v="5.6432784E-2"/>
    <s v="Breakfast"/>
    <n v="234.93"/>
    <s v="OUT045"/>
    <n v="2002"/>
    <m/>
    <x v="2"/>
    <x v="0"/>
    <n v="4660.6000000000004"/>
    <n v="-2479.3200000000002"/>
    <x v="1226"/>
  </r>
  <r>
    <s v="NCV30"/>
    <n v="20.2"/>
    <s v="Low Fat"/>
    <n v="6.6200667000000005E-2"/>
    <s v="Household"/>
    <n v="61.451000000000001"/>
    <s v="OUT018"/>
    <n v="2009"/>
    <s v="Medium"/>
    <x v="1"/>
    <x v="1"/>
    <n v="126.502"/>
    <n v="2054.7780000000002"/>
    <x v="751"/>
  </r>
  <r>
    <s v="FDG33"/>
    <m/>
    <s v="Regular"/>
    <n v="0.24554262700000001"/>
    <s v="Seafood"/>
    <n v="172.2764"/>
    <s v="OUT019"/>
    <n v="1985"/>
    <s v="Small"/>
    <x v="0"/>
    <x v="2"/>
    <n v="171.7764"/>
    <n v="2009.5036000000002"/>
    <x v="1227"/>
  </r>
  <r>
    <s v="FDO10"/>
    <n v="13.65"/>
    <s v="reg"/>
    <n v="1.2751699999999999E-2"/>
    <s v="Snack Foods"/>
    <n v="55.558799999999998"/>
    <s v="OUT046"/>
    <n v="1997"/>
    <s v="Small"/>
    <x v="0"/>
    <x v="0"/>
    <n v="1603.2464"/>
    <n v="578.03360000000021"/>
    <x v="1228"/>
  </r>
  <r>
    <s v="FDQ03"/>
    <n v="15"/>
    <s v="Regular"/>
    <n v="7.7949333999999995E-2"/>
    <s v="Meat"/>
    <n v="238.72479999999999"/>
    <s v="OUT013"/>
    <n v="1987"/>
    <s v="High"/>
    <x v="1"/>
    <x v="0"/>
    <n v="2133.2231999999999"/>
    <n v="48.056800000000294"/>
    <x v="410"/>
  </r>
  <r>
    <s v="NCC55"/>
    <n v="10.695"/>
    <s v="Low Fat"/>
    <n v="6.4022881000000004E-2"/>
    <s v="Household"/>
    <n v="36.084800000000001"/>
    <s v="OUT018"/>
    <n v="2009"/>
    <s v="Medium"/>
    <x v="1"/>
    <x v="1"/>
    <n v="372.84800000000001"/>
    <n v="1808.4320000000002"/>
    <x v="402"/>
  </r>
  <r>
    <s v="FDD52"/>
    <m/>
    <s v="Regular"/>
    <n v="0.18240726600000001"/>
    <s v="Dairy"/>
    <n v="109.157"/>
    <s v="OUT027"/>
    <n v="1985"/>
    <s v="Medium"/>
    <x v="1"/>
    <x v="3"/>
    <n v="1867.569"/>
    <n v="313.71100000000024"/>
    <x v="713"/>
  </r>
  <r>
    <s v="FDI16"/>
    <n v="14"/>
    <s v="Regular"/>
    <n v="0.136328794"/>
    <s v="Frozen Foods"/>
    <n v="54.863999999999997"/>
    <s v="OUT018"/>
    <n v="2009"/>
    <s v="Medium"/>
    <x v="1"/>
    <x v="1"/>
    <n v="319.584"/>
    <n v="1861.6960000000001"/>
    <x v="498"/>
  </r>
  <r>
    <s v="FDB44"/>
    <n v="6.6550000000000002"/>
    <s v="Low Fat"/>
    <n v="1.6958832E-2"/>
    <s v="Fruits and Vegetables"/>
    <n v="210.05860000000001"/>
    <s v="OUT046"/>
    <n v="1997"/>
    <s v="Small"/>
    <x v="0"/>
    <x v="0"/>
    <n v="4221.1719999999996"/>
    <n v="-2039.8919999999994"/>
    <x v="1229"/>
  </r>
  <r>
    <s v="FDA25"/>
    <n v="16.5"/>
    <s v="Regular"/>
    <n v="6.8125755999999996E-2"/>
    <s v="Canned"/>
    <n v="101.199"/>
    <s v="OUT046"/>
    <n v="1997"/>
    <s v="Small"/>
    <x v="0"/>
    <x v="0"/>
    <n v="1031.99"/>
    <n v="1149.2900000000002"/>
    <x v="1230"/>
  </r>
  <r>
    <s v="FDV33"/>
    <n v="9.6"/>
    <s v="Regular"/>
    <n v="2.7343610000000001E-2"/>
    <s v="Snack Foods"/>
    <n v="257.8304"/>
    <s v="OUT046"/>
    <n v="1997"/>
    <s v="Small"/>
    <x v="0"/>
    <x v="0"/>
    <n v="1808.3127999999999"/>
    <n v="372.96720000000028"/>
    <x v="889"/>
  </r>
  <r>
    <s v="FDX47"/>
    <n v="6.55"/>
    <s v="Regular"/>
    <n v="3.4658144000000002E-2"/>
    <s v="Breads"/>
    <n v="155.8288"/>
    <s v="OUT049"/>
    <n v="1999"/>
    <s v="Medium"/>
    <x v="0"/>
    <x v="0"/>
    <n v="1099.9015999999999"/>
    <n v="1081.3784000000003"/>
    <x v="1231"/>
  </r>
  <r>
    <s v="FDO50"/>
    <n v="16.25"/>
    <s v="Low Fat"/>
    <n v="0"/>
    <s v="Canned"/>
    <n v="89.880399999999995"/>
    <s v="OUT017"/>
    <n v="2007"/>
    <m/>
    <x v="2"/>
    <x v="0"/>
    <n v="1102.5648000000001"/>
    <n v="1078.7152000000001"/>
    <x v="1232"/>
  </r>
  <r>
    <s v="FDV57"/>
    <n v="15.25"/>
    <s v="Regular"/>
    <n v="6.5841719000000007E-2"/>
    <s v="Snack Foods"/>
    <n v="179.86600000000001"/>
    <s v="OUT013"/>
    <n v="1987"/>
    <s v="High"/>
    <x v="1"/>
    <x v="0"/>
    <n v="2696.49"/>
    <n v="-515.20999999999958"/>
    <x v="340"/>
  </r>
  <r>
    <s v="FDB02"/>
    <n v="9.6950000000000003"/>
    <s v="Regular"/>
    <n v="2.9158763000000001E-2"/>
    <s v="Canned"/>
    <n v="174.53700000000001"/>
    <s v="OUT035"/>
    <n v="2004"/>
    <s v="Small"/>
    <x v="2"/>
    <x v="0"/>
    <n v="1235.059"/>
    <n v="946.22100000000023"/>
    <x v="1233"/>
  </r>
  <r>
    <s v="FDD16"/>
    <m/>
    <s v="Low Fat"/>
    <n v="6.3649581999999996E-2"/>
    <s v="Frozen Foods"/>
    <n v="74.769599999999997"/>
    <s v="OUT019"/>
    <n v="1985"/>
    <s v="Small"/>
    <x v="0"/>
    <x v="2"/>
    <n v="74.569599999999994"/>
    <n v="2106.7104000000004"/>
    <x v="1234"/>
  </r>
  <r>
    <s v="FDX02"/>
    <n v="16"/>
    <s v="LF"/>
    <n v="5.7060090000000001E-2"/>
    <s v="Dairy"/>
    <n v="225.04040000000001"/>
    <s v="OUT046"/>
    <n v="1997"/>
    <s v="Small"/>
    <x v="0"/>
    <x v="0"/>
    <n v="4950.8887999999997"/>
    <n v="-2769.6087999999995"/>
    <x v="252"/>
  </r>
  <r>
    <s v="FDP11"/>
    <n v="15.85"/>
    <s v="Low Fat"/>
    <n v="0.11566015"/>
    <s v="Breads"/>
    <n v="218.31659999999999"/>
    <s v="OUT010"/>
    <n v="1998"/>
    <m/>
    <x v="1"/>
    <x v="2"/>
    <n v="435.4332"/>
    <n v="1745.8468000000003"/>
    <x v="1235"/>
  </r>
  <r>
    <s v="FDH32"/>
    <m/>
    <s v="Low Fat"/>
    <n v="7.5691712999999994E-2"/>
    <s v="Fruits and Vegetables"/>
    <n v="98.241"/>
    <s v="OUT027"/>
    <n v="1985"/>
    <s v="Medium"/>
    <x v="1"/>
    <x v="3"/>
    <n v="2220.4430000000002"/>
    <n v="-39.163000000000011"/>
    <x v="929"/>
  </r>
  <r>
    <s v="NCL18"/>
    <n v="18.850000000000001"/>
    <s v="Low Fat"/>
    <n v="0.16784443800000001"/>
    <s v="Household"/>
    <n v="193.9136"/>
    <s v="OUT049"/>
    <n v="1999"/>
    <s v="Medium"/>
    <x v="0"/>
    <x v="0"/>
    <n v="3110.6176"/>
    <n v="-929.33759999999984"/>
    <x v="1236"/>
  </r>
  <r>
    <s v="FDT12"/>
    <n v="6.2149999999999999"/>
    <s v="Regular"/>
    <n v="4.9722334999999999E-2"/>
    <s v="Baking Goods"/>
    <n v="224.50620000000001"/>
    <s v="OUT045"/>
    <n v="2002"/>
    <m/>
    <x v="2"/>
    <x v="0"/>
    <n v="4514.1239999999998"/>
    <n v="-2332.8439999999996"/>
    <x v="1237"/>
  </r>
  <r>
    <s v="FDD50"/>
    <m/>
    <s v="Low Fat"/>
    <n v="0.14095631"/>
    <s v="Canned"/>
    <n v="167.7132"/>
    <s v="OUT027"/>
    <n v="1985"/>
    <s v="Medium"/>
    <x v="1"/>
    <x v="3"/>
    <n v="3889.6035999999999"/>
    <n v="-1708.3235999999997"/>
    <x v="1238"/>
  </r>
  <r>
    <s v="NCU05"/>
    <n v="11.8"/>
    <s v="Low Fat"/>
    <n v="5.8827557000000003E-2"/>
    <s v="Health and Hygiene"/>
    <n v="80.861800000000002"/>
    <s v="OUT049"/>
    <n v="1999"/>
    <s v="Medium"/>
    <x v="0"/>
    <x v="0"/>
    <n v="1288.9888000000001"/>
    <n v="892.29120000000012"/>
    <x v="564"/>
  </r>
  <r>
    <s v="FDI56"/>
    <n v="7.3250000000000002"/>
    <s v="Low Fat"/>
    <n v="9.3765794E-2"/>
    <s v="Fruits and Vegetables"/>
    <n v="90.314599999999999"/>
    <s v="OUT018"/>
    <n v="2009"/>
    <s v="Medium"/>
    <x v="1"/>
    <x v="1"/>
    <n v="1733.0773999999999"/>
    <n v="448.2026000000003"/>
    <x v="1239"/>
  </r>
  <r>
    <s v="DRL11"/>
    <n v="10.5"/>
    <s v="Low Fat"/>
    <n v="4.8092815999999997E-2"/>
    <s v="Hard Drinks"/>
    <n v="159.2946"/>
    <s v="OUT049"/>
    <n v="1999"/>
    <s v="Medium"/>
    <x v="0"/>
    <x v="0"/>
    <n v="1893.5352"/>
    <n v="287.74480000000017"/>
    <x v="1240"/>
  </r>
  <r>
    <s v="FDQ08"/>
    <n v="15.7"/>
    <s v="Regular"/>
    <n v="1.8968743E-2"/>
    <s v="Fruits and Vegetables"/>
    <n v="61.953600000000002"/>
    <s v="OUT045"/>
    <n v="2002"/>
    <m/>
    <x v="2"/>
    <x v="0"/>
    <n v="1225.0719999999999"/>
    <n v="956.20800000000031"/>
    <x v="254"/>
  </r>
  <r>
    <s v="FDW20"/>
    <m/>
    <s v="Low Fat"/>
    <n v="2.4032484E-2"/>
    <s v="Fruits and Vegetables"/>
    <n v="124.973"/>
    <s v="OUT027"/>
    <n v="1985"/>
    <s v="Medium"/>
    <x v="1"/>
    <x v="3"/>
    <n v="2463.46"/>
    <n v="-282.17999999999984"/>
    <x v="1083"/>
  </r>
  <r>
    <s v="FDW46"/>
    <n v="13"/>
    <s v="Regular"/>
    <n v="7.0444231999999996E-2"/>
    <s v="Snack Foods"/>
    <n v="63.448399999999999"/>
    <s v="OUT045"/>
    <n v="2002"/>
    <m/>
    <x v="2"/>
    <x v="0"/>
    <n v="1043.9744000000001"/>
    <n v="1137.3056000000001"/>
    <x v="769"/>
  </r>
  <r>
    <s v="FDO09"/>
    <n v="13.5"/>
    <s v="Regular"/>
    <n v="0.12546944199999999"/>
    <s v="Snack Foods"/>
    <n v="264.49099999999999"/>
    <s v="OUT049"/>
    <n v="1999"/>
    <s v="Medium"/>
    <x v="0"/>
    <x v="0"/>
    <n v="6574.7749999999996"/>
    <n v="-4393.494999999999"/>
    <x v="1241"/>
  </r>
  <r>
    <s v="DRJ49"/>
    <n v="6.8650000000000002"/>
    <s v="Low Fat"/>
    <n v="1.405025E-2"/>
    <s v="Soft Drinks"/>
    <n v="128.96520000000001"/>
    <s v="OUT018"/>
    <n v="2009"/>
    <s v="Medium"/>
    <x v="1"/>
    <x v="1"/>
    <n v="1679.1476"/>
    <n v="502.13240000000019"/>
    <x v="1242"/>
  </r>
  <r>
    <s v="FDP26"/>
    <n v="7.7850000000000001"/>
    <s v="Low Fat"/>
    <n v="0.139436695"/>
    <s v="Dairy"/>
    <n v="103.03060000000001"/>
    <s v="OUT013"/>
    <n v="1987"/>
    <s v="High"/>
    <x v="1"/>
    <x v="0"/>
    <n v="2404.2037999999998"/>
    <n v="-222.92379999999957"/>
    <x v="310"/>
  </r>
  <r>
    <s v="FDO19"/>
    <n v="17.7"/>
    <s v="Regular"/>
    <n v="1.6593506000000001E-2"/>
    <s v="Fruits and Vegetables"/>
    <n v="46.903399999999998"/>
    <s v="OUT035"/>
    <n v="2004"/>
    <s v="Small"/>
    <x v="2"/>
    <x v="0"/>
    <n v="972.06799999999998"/>
    <n v="1209.2120000000002"/>
    <x v="1243"/>
  </r>
  <r>
    <s v="NCG43"/>
    <n v="20.2"/>
    <s v="Low Fat"/>
    <n v="0.12426161400000001"/>
    <s v="Household"/>
    <n v="93.646199999999993"/>
    <s v="OUT010"/>
    <n v="1998"/>
    <m/>
    <x v="1"/>
    <x v="2"/>
    <n v="277.6386"/>
    <n v="1903.6414000000002"/>
    <x v="1244"/>
  </r>
  <r>
    <s v="FDG02"/>
    <n v="7.8550000000000004"/>
    <s v="Low Fat"/>
    <n v="1.1261165E-2"/>
    <s v="Canned"/>
    <n v="189.5188"/>
    <s v="OUT046"/>
    <n v="1997"/>
    <s v="Small"/>
    <x v="0"/>
    <x v="0"/>
    <n v="1904.1880000000001"/>
    <n v="277.0920000000001"/>
    <x v="1245"/>
  </r>
  <r>
    <s v="FDO32"/>
    <n v="6.36"/>
    <s v="Low Fat"/>
    <n v="0.120520818"/>
    <s v="Fruits and Vegetables"/>
    <n v="45.905999999999999"/>
    <s v="OUT035"/>
    <n v="2004"/>
    <s v="Small"/>
    <x v="2"/>
    <x v="0"/>
    <n v="419.45400000000001"/>
    <n v="1761.8260000000002"/>
    <x v="671"/>
  </r>
  <r>
    <s v="FDR34"/>
    <n v="17"/>
    <s v="Regular"/>
    <n v="1.5965308000000001E-2"/>
    <s v="Snack Foods"/>
    <n v="229.43520000000001"/>
    <s v="OUT046"/>
    <n v="1997"/>
    <s v="Small"/>
    <x v="0"/>
    <x v="0"/>
    <n v="4809.7392"/>
    <n v="-2628.4591999999998"/>
    <x v="1246"/>
  </r>
  <r>
    <s v="FDU59"/>
    <n v="5.78"/>
    <s v="Low Fat"/>
    <n v="9.6386227000000005E-2"/>
    <s v="Breads"/>
    <n v="163.55520000000001"/>
    <s v="OUT046"/>
    <n v="1997"/>
    <s v="Small"/>
    <x v="0"/>
    <x v="0"/>
    <n v="1787.0072"/>
    <n v="394.27280000000019"/>
    <x v="1247"/>
  </r>
  <r>
    <s v="FDN31"/>
    <n v="11.5"/>
    <s v="Low Fat"/>
    <n v="7.3029340999999998E-2"/>
    <s v="Fruits and Vegetables"/>
    <n v="187.953"/>
    <s v="OUT045"/>
    <n v="2002"/>
    <m/>
    <x v="2"/>
    <x v="0"/>
    <n v="2656.5419999999999"/>
    <n v="-475.26199999999972"/>
    <x v="855"/>
  </r>
  <r>
    <s v="FDT55"/>
    <m/>
    <s v="Regular"/>
    <n v="4.3443753000000002E-2"/>
    <s v="Fruits and Vegetables"/>
    <n v="158.19460000000001"/>
    <s v="OUT027"/>
    <n v="1985"/>
    <s v="Medium"/>
    <x v="1"/>
    <x v="3"/>
    <n v="6942.9624000000003"/>
    <n v="-4761.6823999999997"/>
    <x v="1248"/>
  </r>
  <r>
    <s v="FDE08"/>
    <n v="18.2"/>
    <s v="Low Fat"/>
    <n v="4.9520593000000002E-2"/>
    <s v="Fruits and Vegetables"/>
    <n v="147.3734"/>
    <s v="OUT018"/>
    <n v="2009"/>
    <s v="Medium"/>
    <x v="1"/>
    <x v="1"/>
    <n v="2375.5744"/>
    <n v="-194.29439999999977"/>
    <x v="1123"/>
  </r>
  <r>
    <s v="FDK52"/>
    <n v="18.25"/>
    <s v="Low Fat"/>
    <n v="7.9152918000000003E-2"/>
    <s v="Frozen Foods"/>
    <n v="223.80619999999999"/>
    <s v="OUT013"/>
    <n v="1987"/>
    <s v="High"/>
    <x v="1"/>
    <x v="0"/>
    <n v="4288.4178000000002"/>
    <n v="-2107.1378"/>
    <x v="1249"/>
  </r>
  <r>
    <s v="FDW11"/>
    <n v="12.6"/>
    <s v="Low Fat"/>
    <n v="4.8741487E-2"/>
    <s v="Breads"/>
    <n v="60.419400000000003"/>
    <s v="OUT013"/>
    <n v="1987"/>
    <s v="High"/>
    <x v="1"/>
    <x v="0"/>
    <n v="990.71040000000005"/>
    <n v="1190.5696000000003"/>
    <x v="972"/>
  </r>
  <r>
    <s v="FDC03"/>
    <n v="8.5749999999999993"/>
    <s v="reg"/>
    <n v="7.1958197000000002E-2"/>
    <s v="Dairy"/>
    <n v="195.3794"/>
    <s v="OUT049"/>
    <n v="1999"/>
    <s v="Medium"/>
    <x v="0"/>
    <x v="0"/>
    <n v="3511.4292"/>
    <n v="-1330.1491999999998"/>
    <x v="1069"/>
  </r>
  <r>
    <s v="FDR43"/>
    <n v="18.2"/>
    <s v="Low Fat"/>
    <n v="0.162147349"/>
    <s v="Fruits and Vegetables"/>
    <n v="37.719000000000001"/>
    <s v="OUT018"/>
    <n v="2009"/>
    <s v="Medium"/>
    <x v="1"/>
    <x v="1"/>
    <n v="549.28499999999997"/>
    <n v="1631.9950000000003"/>
    <x v="1250"/>
  </r>
  <r>
    <s v="FDL14"/>
    <n v="8.1150000000000002"/>
    <s v="reg"/>
    <n v="5.3827350000000003E-2"/>
    <s v="Canned"/>
    <n v="155.2972"/>
    <s v="OUT010"/>
    <n v="1998"/>
    <m/>
    <x v="1"/>
    <x v="2"/>
    <n v="311.59440000000001"/>
    <n v="1869.6856000000002"/>
    <x v="1251"/>
  </r>
  <r>
    <s v="FDP39"/>
    <n v="12.65"/>
    <s v="Low Fat"/>
    <n v="6.9565759000000005E-2"/>
    <s v="Meat"/>
    <n v="52.432400000000001"/>
    <s v="OUT045"/>
    <n v="2002"/>
    <m/>
    <x v="2"/>
    <x v="0"/>
    <n v="571.25639999999999"/>
    <n v="1610.0236000000002"/>
    <x v="989"/>
  </r>
  <r>
    <s v="FDG29"/>
    <m/>
    <s v="Low Fat"/>
    <n v="5.6019324000000002E-2"/>
    <s v="Frozen Foods"/>
    <n v="40.045400000000001"/>
    <s v="OUT027"/>
    <n v="1985"/>
    <s v="Medium"/>
    <x v="1"/>
    <x v="3"/>
    <n v="419.45400000000001"/>
    <n v="1761.8260000000002"/>
    <x v="671"/>
  </r>
  <r>
    <s v="DRH15"/>
    <n v="8.7750000000000004"/>
    <s v="Low Fat"/>
    <n v="0.109911272"/>
    <s v="Dairy"/>
    <n v="41.942799999999998"/>
    <s v="OUT046"/>
    <n v="1997"/>
    <s v="Small"/>
    <x v="0"/>
    <x v="0"/>
    <n v="1537.998"/>
    <n v="643.28200000000015"/>
    <x v="967"/>
  </r>
  <r>
    <s v="FDT11"/>
    <n v="5.94"/>
    <s v="Regular"/>
    <n v="2.9366812999999999E-2"/>
    <s v="Breads"/>
    <n v="187.75559999999999"/>
    <s v="OUT035"/>
    <n v="2004"/>
    <s v="Small"/>
    <x v="2"/>
    <x v="0"/>
    <n v="3755.1120000000001"/>
    <n v="-1573.8319999999999"/>
    <x v="96"/>
  </r>
  <r>
    <s v="FDU48"/>
    <n v="18.850000000000001"/>
    <s v="Low Fat"/>
    <n v="5.5347985000000002E-2"/>
    <s v="Baking Goods"/>
    <n v="131.5284"/>
    <s v="OUT035"/>
    <n v="2004"/>
    <s v="Small"/>
    <x v="2"/>
    <x v="0"/>
    <n v="1581.9408000000001"/>
    <n v="599.33920000000012"/>
    <x v="451"/>
  </r>
  <r>
    <s v="FDY12"/>
    <n v="9.8000000000000007"/>
    <s v="Regular"/>
    <n v="0"/>
    <s v="Baking Goods"/>
    <n v="49.200800000000001"/>
    <s v="OUT013"/>
    <n v="1987"/>
    <s v="High"/>
    <x v="1"/>
    <x v="0"/>
    <n v="657.81039999999996"/>
    <n v="1523.4696000000004"/>
    <x v="182"/>
  </r>
  <r>
    <s v="FDS44"/>
    <n v="12.65"/>
    <s v="Regular"/>
    <n v="0.156926608"/>
    <s v="Fruits and Vegetables"/>
    <n v="238.35380000000001"/>
    <s v="OUT017"/>
    <n v="2007"/>
    <m/>
    <x v="2"/>
    <x v="0"/>
    <n v="5528.1373999999996"/>
    <n v="-3346.8573999999994"/>
    <x v="1252"/>
  </r>
  <r>
    <s v="NCP06"/>
    <n v="20.7"/>
    <s v="Low Fat"/>
    <n v="3.9405676000000001E-2"/>
    <s v="Household"/>
    <n v="149.8366"/>
    <s v="OUT018"/>
    <n v="2009"/>
    <s v="Medium"/>
    <x v="1"/>
    <x v="1"/>
    <n v="2267.049"/>
    <n v="-85.768999999999778"/>
    <x v="274"/>
  </r>
  <r>
    <s v="DRH23"/>
    <n v="14.65"/>
    <s v="Low Fat"/>
    <n v="0.170176516"/>
    <s v="Hard Drinks"/>
    <n v="55.261400000000002"/>
    <s v="OUT013"/>
    <n v="1987"/>
    <s v="High"/>
    <x v="1"/>
    <x v="0"/>
    <n v="718.39819999999997"/>
    <n v="1462.8818000000001"/>
    <x v="17"/>
  </r>
  <r>
    <s v="FDA16"/>
    <m/>
    <s v="Low Fat"/>
    <n v="3.3777629000000003E-2"/>
    <s v="Frozen Foods"/>
    <n v="222.84559999999999"/>
    <s v="OUT027"/>
    <n v="1985"/>
    <s v="Medium"/>
    <x v="1"/>
    <x v="3"/>
    <n v="7073.4592000000002"/>
    <n v="-4892.1792000000005"/>
    <x v="1253"/>
  </r>
  <r>
    <s v="FDT45"/>
    <n v="15.85"/>
    <s v="Low Fat"/>
    <n v="5.7546913999999998E-2"/>
    <s v="Snack Foods"/>
    <n v="55.895600000000002"/>
    <s v="OUT018"/>
    <n v="2009"/>
    <s v="Medium"/>
    <x v="1"/>
    <x v="1"/>
    <n v="491.36040000000003"/>
    <n v="1689.9196000000002"/>
    <x v="1254"/>
  </r>
  <r>
    <s v="FDE56"/>
    <n v="17.25"/>
    <s v="Regular"/>
    <n v="0.16009590100000001"/>
    <s v="Fruits and Vegetables"/>
    <n v="61.519399999999997"/>
    <s v="OUT017"/>
    <n v="2007"/>
    <m/>
    <x v="2"/>
    <x v="0"/>
    <n v="1052.6297999999999"/>
    <n v="1128.6502000000003"/>
    <x v="1255"/>
  </r>
  <r>
    <s v="FDA40"/>
    <n v="16"/>
    <s v="Regular"/>
    <n v="9.9832727999999996E-2"/>
    <s v="Frozen Foods"/>
    <n v="87.485600000000005"/>
    <s v="OUT017"/>
    <n v="2007"/>
    <m/>
    <x v="2"/>
    <x v="0"/>
    <n v="263.65679999999998"/>
    <n v="1917.6232000000002"/>
    <x v="137"/>
  </r>
  <r>
    <s v="FDA39"/>
    <n v="6.32"/>
    <s v="Low Fat"/>
    <n v="1.2717946000000001E-2"/>
    <s v="Meat"/>
    <n v="40.282200000000003"/>
    <s v="OUT046"/>
    <n v="1997"/>
    <s v="Small"/>
    <x v="0"/>
    <x v="0"/>
    <n v="628.51520000000005"/>
    <n v="1552.7648000000002"/>
    <x v="1256"/>
  </r>
  <r>
    <s v="NCB19"/>
    <n v="6.5250000000000004"/>
    <s v="LF"/>
    <n v="9.0278633999999996E-2"/>
    <s v="Household"/>
    <n v="86.788200000000003"/>
    <s v="OUT035"/>
    <n v="2004"/>
    <s v="Small"/>
    <x v="2"/>
    <x v="0"/>
    <n v="1975.4286"/>
    <n v="205.85140000000024"/>
    <x v="1257"/>
  </r>
  <r>
    <s v="FDZ34"/>
    <n v="6.6950000000000003"/>
    <s v="Low Fat"/>
    <n v="0"/>
    <s v="Starchy Foods"/>
    <n v="191.88200000000001"/>
    <s v="OUT013"/>
    <n v="1987"/>
    <s v="High"/>
    <x v="1"/>
    <x v="0"/>
    <n v="3861.64"/>
    <n v="-1680.3599999999997"/>
    <x v="1258"/>
  </r>
  <r>
    <s v="FDV22"/>
    <n v="14.85"/>
    <s v="Regular"/>
    <n v="9.9589410000000007E-3"/>
    <s v="Snack Foods"/>
    <n v="157.96299999999999"/>
    <s v="OUT045"/>
    <n v="2002"/>
    <m/>
    <x v="2"/>
    <x v="0"/>
    <n v="2816.3339999999998"/>
    <n v="-635.05399999999963"/>
    <x v="620"/>
  </r>
  <r>
    <s v="FDO40"/>
    <n v="17.100000000000001"/>
    <s v="Low Fat"/>
    <n v="3.2678839000000001E-2"/>
    <s v="Frozen Foods"/>
    <n v="150.73920000000001"/>
    <s v="OUT049"/>
    <n v="1999"/>
    <s v="Medium"/>
    <x v="0"/>
    <x v="0"/>
    <n v="3131.9232000000002"/>
    <n v="-950.64319999999998"/>
    <x v="868"/>
  </r>
  <r>
    <s v="FDD21"/>
    <n v="10.3"/>
    <s v="Regular"/>
    <n v="0"/>
    <s v="Fruits and Vegetables"/>
    <n v="115.0176"/>
    <s v="OUT013"/>
    <n v="1987"/>
    <s v="High"/>
    <x v="1"/>
    <x v="0"/>
    <n v="4122.6336000000001"/>
    <n v="-1941.3535999999999"/>
    <x v="1259"/>
  </r>
  <r>
    <s v="FDO36"/>
    <n v="19.7"/>
    <s v="Low Fat"/>
    <n v="7.7849003E-2"/>
    <s v="Baking Goods"/>
    <n v="179.166"/>
    <s v="OUT013"/>
    <n v="1987"/>
    <s v="High"/>
    <x v="1"/>
    <x v="0"/>
    <n v="3056.0219999999999"/>
    <n v="-874.74199999999973"/>
    <x v="1260"/>
  </r>
  <r>
    <s v="FDV34"/>
    <n v="10.695"/>
    <s v="Regular"/>
    <n v="1.1443221999999999E-2"/>
    <s v="Snack Foods"/>
    <n v="73.503799999999998"/>
    <s v="OUT049"/>
    <n v="1999"/>
    <s v="Medium"/>
    <x v="0"/>
    <x v="0"/>
    <n v="1478.076"/>
    <n v="703.20400000000018"/>
    <x v="841"/>
  </r>
  <r>
    <s v="NCY18"/>
    <n v="7.2850000000000001"/>
    <s v="Low Fat"/>
    <n v="3.1214809E-2"/>
    <s v="Household"/>
    <n v="177.1054"/>
    <s v="OUT045"/>
    <n v="2002"/>
    <m/>
    <x v="2"/>
    <x v="0"/>
    <n v="2626.5810000000001"/>
    <n v="-445.30099999999993"/>
    <x v="652"/>
  </r>
  <r>
    <s v="NCM54"/>
    <n v="17.7"/>
    <s v="LF"/>
    <n v="5.1146564999999998E-2"/>
    <s v="Household"/>
    <n v="127.3678"/>
    <s v="OUT018"/>
    <n v="2009"/>
    <s v="Medium"/>
    <x v="1"/>
    <x v="1"/>
    <n v="3306.3627999999999"/>
    <n v="-1125.0827999999997"/>
    <x v="1261"/>
  </r>
  <r>
    <s v="FDB59"/>
    <n v="18.25"/>
    <s v="Low Fat"/>
    <n v="1.5302652999999999E-2"/>
    <s v="Snack Foods"/>
    <n v="198.00839999999999"/>
    <s v="OUT049"/>
    <n v="1999"/>
    <s v="Medium"/>
    <x v="0"/>
    <x v="0"/>
    <n v="793.6336"/>
    <n v="1387.6464000000001"/>
    <x v="1262"/>
  </r>
  <r>
    <s v="FDS45"/>
    <n v="5.1749999999999998"/>
    <s v="Regular"/>
    <n v="4.937018E-2"/>
    <s v="Snack Foods"/>
    <n v="106.76220000000001"/>
    <s v="OUT010"/>
    <n v="1998"/>
    <m/>
    <x v="1"/>
    <x v="2"/>
    <n v="211.7244"/>
    <n v="1969.5556000000001"/>
    <x v="945"/>
  </r>
  <r>
    <s v="FDV24"/>
    <n v="5.6349999999999998"/>
    <s v="Low Fat"/>
    <n v="0"/>
    <s v="Baking Goods"/>
    <n v="148.70500000000001"/>
    <s v="OUT049"/>
    <n v="1999"/>
    <s v="Medium"/>
    <x v="0"/>
    <x v="0"/>
    <n v="1198.44"/>
    <n v="982.84000000000015"/>
    <x v="876"/>
  </r>
  <r>
    <s v="FDD46"/>
    <n v="6.0350000000000001"/>
    <s v="Low Fat"/>
    <n v="0.23643360099999999"/>
    <s v="Snack Foods"/>
    <n v="155.59979999999999"/>
    <s v="OUT010"/>
    <n v="1998"/>
    <m/>
    <x v="1"/>
    <x v="2"/>
    <n v="153.7998"/>
    <n v="2027.4802000000002"/>
    <x v="961"/>
  </r>
  <r>
    <s v="FDQ39"/>
    <n v="14.8"/>
    <s v="Low Fat"/>
    <n v="8.1372266999999998E-2"/>
    <s v="Meat"/>
    <n v="191.4846"/>
    <s v="OUT018"/>
    <n v="2009"/>
    <s v="Medium"/>
    <x v="1"/>
    <x v="1"/>
    <n v="3057.3535999999999"/>
    <n v="-876.07359999999971"/>
    <x v="591"/>
  </r>
  <r>
    <s v="FDD52"/>
    <n v="18.25"/>
    <s v="Regular"/>
    <n v="0.18329487999999999"/>
    <s v="Dairy"/>
    <n v="111.657"/>
    <s v="OUT046"/>
    <n v="1997"/>
    <s v="Small"/>
    <x v="0"/>
    <x v="0"/>
    <n v="1537.998"/>
    <n v="643.28200000000015"/>
    <x v="967"/>
  </r>
  <r>
    <s v="FDL39"/>
    <n v="16.100000000000001"/>
    <s v="Regular"/>
    <n v="6.3589339999999994E-2"/>
    <s v="Dairy"/>
    <n v="179.43180000000001"/>
    <s v="OUT018"/>
    <n v="2009"/>
    <s v="Medium"/>
    <x v="1"/>
    <x v="1"/>
    <n v="360.86360000000002"/>
    <n v="1820.4164000000001"/>
    <x v="927"/>
  </r>
  <r>
    <s v="FDV02"/>
    <n v="16.75"/>
    <s v="Low Fat"/>
    <n v="6.0792264999999998E-2"/>
    <s v="Dairy"/>
    <n v="170.41059999999999"/>
    <s v="OUT018"/>
    <n v="2009"/>
    <s v="Medium"/>
    <x v="1"/>
    <x v="1"/>
    <n v="513.33180000000004"/>
    <n v="1667.9482000000003"/>
    <x v="1263"/>
  </r>
  <r>
    <s v="FDE11"/>
    <n v="17.7"/>
    <s v="Regular"/>
    <n v="0"/>
    <s v="Starchy Foods"/>
    <n v="184.39240000000001"/>
    <s v="OUT046"/>
    <n v="1997"/>
    <s v="Small"/>
    <x v="0"/>
    <x v="0"/>
    <n v="4257.1252000000004"/>
    <n v="-2075.8452000000002"/>
    <x v="1264"/>
  </r>
  <r>
    <s v="NCU54"/>
    <n v="8.8800000000000008"/>
    <s v="Low Fat"/>
    <n v="9.8775709000000003E-2"/>
    <s v="Household"/>
    <n v="208.92699999999999"/>
    <s v="OUT049"/>
    <n v="1999"/>
    <s v="Medium"/>
    <x v="0"/>
    <x v="0"/>
    <n v="7130.7179999999998"/>
    <n v="-4949.4380000000001"/>
    <x v="1265"/>
  </r>
  <r>
    <s v="FDR43"/>
    <n v="18.2"/>
    <s v="Low Fat"/>
    <n v="0.270300331"/>
    <s v="Fruits and Vegetables"/>
    <n v="38.319000000000003"/>
    <s v="OUT010"/>
    <n v="1998"/>
    <m/>
    <x v="1"/>
    <x v="2"/>
    <n v="109.857"/>
    <n v="2071.4230000000002"/>
    <x v="1266"/>
  </r>
  <r>
    <s v="FDD51"/>
    <n v="11.15"/>
    <s v="Low Fat"/>
    <n v="0.119852889"/>
    <s v="Dairy"/>
    <n v="44.974400000000003"/>
    <s v="OUT013"/>
    <n v="1987"/>
    <s v="High"/>
    <x v="1"/>
    <x v="0"/>
    <n v="498.01839999999999"/>
    <n v="1683.2616000000003"/>
    <x v="1267"/>
  </r>
  <r>
    <s v="FDO60"/>
    <n v="20"/>
    <s v="LF"/>
    <n v="3.4563936000000003E-2"/>
    <s v="Baking Goods"/>
    <n v="45.308599999999998"/>
    <s v="OUT017"/>
    <n v="2007"/>
    <m/>
    <x v="2"/>
    <x v="0"/>
    <n v="490.69459999999998"/>
    <n v="1690.5854000000002"/>
    <x v="912"/>
  </r>
  <r>
    <s v="NCS06"/>
    <n v="7.9349999999999996"/>
    <s v="Low Fat"/>
    <n v="3.1710329000000002E-2"/>
    <s v="Household"/>
    <n v="263.09100000000001"/>
    <s v="OUT013"/>
    <n v="1987"/>
    <s v="High"/>
    <x v="1"/>
    <x v="0"/>
    <n v="5522.8109999999997"/>
    <n v="-3341.5309999999995"/>
    <x v="1181"/>
  </r>
  <r>
    <s v="FDX50"/>
    <n v="20.100000000000001"/>
    <s v="LF"/>
    <n v="7.4778547000000001E-2"/>
    <s v="Dairy"/>
    <n v="110.72280000000001"/>
    <s v="OUT045"/>
    <n v="2002"/>
    <m/>
    <x v="2"/>
    <x v="0"/>
    <n v="1657.8420000000001"/>
    <n v="523.4380000000001"/>
    <x v="678"/>
  </r>
  <r>
    <s v="FDQ55"/>
    <n v="13.65"/>
    <s v="Regular"/>
    <n v="1.3035609E-2"/>
    <s v="Fruits and Vegetables"/>
    <n v="114.7834"/>
    <s v="OUT035"/>
    <n v="2004"/>
    <s v="Small"/>
    <x v="2"/>
    <x v="0"/>
    <n v="3455.502"/>
    <n v="-1274.2219999999998"/>
    <x v="1268"/>
  </r>
  <r>
    <s v="FDL52"/>
    <n v="6.6349999999999998"/>
    <s v="Regular"/>
    <n v="4.6277956000000002E-2"/>
    <s v="Frozen Foods"/>
    <n v="36.750599999999999"/>
    <s v="OUT018"/>
    <n v="2009"/>
    <s v="Medium"/>
    <x v="1"/>
    <x v="1"/>
    <n v="75.901200000000003"/>
    <n v="2105.3788000000004"/>
    <x v="879"/>
  </r>
  <r>
    <s v="FDK52"/>
    <n v="18.25"/>
    <s v="Low Fat"/>
    <n v="7.9379500000000006E-2"/>
    <s v="Frozen Foods"/>
    <n v="226.1062"/>
    <s v="OUT045"/>
    <n v="2002"/>
    <m/>
    <x v="2"/>
    <x v="0"/>
    <n v="6771.1859999999997"/>
    <n v="-4589.905999999999"/>
    <x v="1269"/>
  </r>
  <r>
    <s v="NCO02"/>
    <n v="11.15"/>
    <s v="Low Fat"/>
    <n v="7.3783159000000001E-2"/>
    <s v="Others"/>
    <n v="66.014200000000002"/>
    <s v="OUT017"/>
    <n v="2007"/>
    <m/>
    <x v="2"/>
    <x v="0"/>
    <n v="988.71299999999997"/>
    <n v="1192.5670000000002"/>
    <x v="177"/>
  </r>
  <r>
    <s v="NCO30"/>
    <n v="19.5"/>
    <s v="Low Fat"/>
    <n v="1.572192E-2"/>
    <s v="Household"/>
    <n v="185.66079999999999"/>
    <s v="OUT035"/>
    <n v="2004"/>
    <s v="Small"/>
    <x v="2"/>
    <x v="0"/>
    <n v="918.80399999999997"/>
    <n v="1262.4760000000001"/>
    <x v="643"/>
  </r>
  <r>
    <s v="FDA33"/>
    <n v="6.48"/>
    <s v="LF"/>
    <n v="3.3952602999999998E-2"/>
    <s v="Snack Foods"/>
    <n v="148.20760000000001"/>
    <s v="OUT049"/>
    <n v="1999"/>
    <s v="Medium"/>
    <x v="0"/>
    <x v="0"/>
    <n v="3399.5747999999999"/>
    <n v="-1218.2947999999997"/>
    <x v="1270"/>
  </r>
  <r>
    <s v="FDB12"/>
    <n v="11.15"/>
    <s v="Regular"/>
    <n v="0.105220024"/>
    <s v="Baking Goods"/>
    <n v="102.76479999999999"/>
    <s v="OUT013"/>
    <n v="1987"/>
    <s v="High"/>
    <x v="1"/>
    <x v="0"/>
    <n v="1142.5128"/>
    <n v="1038.7672000000002"/>
    <x v="1126"/>
  </r>
  <r>
    <s v="FDT40"/>
    <n v="5.9850000000000003"/>
    <s v="Low Fat"/>
    <n v="9.5715607999999994E-2"/>
    <s v="Frozen Foods"/>
    <n v="125.8678"/>
    <s v="OUT013"/>
    <n v="1987"/>
    <s v="High"/>
    <x v="1"/>
    <x v="0"/>
    <n v="3560.6984000000002"/>
    <n v="-1379.4184"/>
    <x v="556"/>
  </r>
  <r>
    <s v="NCO05"/>
    <n v="7.27"/>
    <s v="Low Fat"/>
    <n v="4.6822808E-2"/>
    <s v="Health and Hygiene"/>
    <n v="99.338399999999993"/>
    <s v="OUT017"/>
    <n v="2007"/>
    <m/>
    <x v="2"/>
    <x v="0"/>
    <n v="2759.0752000000002"/>
    <n v="-577.79520000000002"/>
    <x v="1271"/>
  </r>
  <r>
    <s v="FDR32"/>
    <n v="6.78"/>
    <s v="Regular"/>
    <n v="0"/>
    <s v="Fruits and Vegetables"/>
    <n v="227.5694"/>
    <s v="OUT049"/>
    <n v="1999"/>
    <s v="Medium"/>
    <x v="0"/>
    <x v="0"/>
    <n v="3653.9104000000002"/>
    <n v="-1472.6304"/>
    <x v="1272"/>
  </r>
  <r>
    <s v="FDM04"/>
    <n v="9.1950000000000003"/>
    <s v="Regular"/>
    <n v="4.7312559999999997E-2"/>
    <s v="Frozen Foods"/>
    <n v="50.766599999999997"/>
    <s v="OUT018"/>
    <n v="2009"/>
    <s v="Medium"/>
    <x v="1"/>
    <x v="1"/>
    <n v="512.66600000000005"/>
    <n v="1668.614"/>
    <x v="1273"/>
  </r>
  <r>
    <s v="DRL01"/>
    <n v="19.5"/>
    <s v="Regular"/>
    <n v="7.7108098999999999E-2"/>
    <s v="Soft Drinks"/>
    <n v="232.89580000000001"/>
    <s v="OUT013"/>
    <n v="1987"/>
    <s v="High"/>
    <x v="1"/>
    <x v="0"/>
    <n v="5608.6992"/>
    <n v="-3427.4191999999998"/>
    <x v="1274"/>
  </r>
  <r>
    <s v="FDQ56"/>
    <n v="6.59"/>
    <s v="Low Fat"/>
    <n v="0.106027474"/>
    <s v="Fruits and Vegetables"/>
    <n v="83.990799999999993"/>
    <s v="OUT018"/>
    <n v="2009"/>
    <s v="Medium"/>
    <x v="1"/>
    <x v="1"/>
    <n v="1426.1436000000001"/>
    <n v="755.13640000000009"/>
    <x v="1275"/>
  </r>
  <r>
    <s v="FDH08"/>
    <n v="7.51"/>
    <s v="Low Fat"/>
    <n v="1.742908E-2"/>
    <s v="Fruits and Vegetables"/>
    <n v="229.601"/>
    <s v="OUT046"/>
    <n v="1997"/>
    <s v="Small"/>
    <x v="0"/>
    <x v="0"/>
    <n v="6201.9269999999997"/>
    <n v="-4020.6469999999995"/>
    <x v="1276"/>
  </r>
  <r>
    <s v="NCQ06"/>
    <m/>
    <s v="Low Fat"/>
    <n v="7.3229342000000003E-2"/>
    <s v="Household"/>
    <n v="254.10140000000001"/>
    <s v="OUT019"/>
    <n v="1985"/>
    <s v="Small"/>
    <x v="0"/>
    <x v="2"/>
    <n v="255.00139999999999"/>
    <n v="1926.2786000000001"/>
    <x v="1277"/>
  </r>
  <r>
    <s v="FDG16"/>
    <m/>
    <s v="Low Fat"/>
    <n v="0.15725763700000001"/>
    <s v="Frozen Foods"/>
    <n v="215.01920000000001"/>
    <s v="OUT019"/>
    <n v="1985"/>
    <s v="Small"/>
    <x v="0"/>
    <x v="2"/>
    <n v="1078.596"/>
    <n v="1102.6840000000002"/>
    <x v="934"/>
  </r>
  <r>
    <s v="FDZ40"/>
    <m/>
    <s v="Low Fat"/>
    <n v="3.9988162000000001E-2"/>
    <s v="Frozen Foods"/>
    <n v="55.729799999999997"/>
    <s v="OUT027"/>
    <n v="1985"/>
    <s v="Medium"/>
    <x v="1"/>
    <x v="3"/>
    <n v="1024.6661999999999"/>
    <n v="1156.6138000000003"/>
    <x v="1278"/>
  </r>
  <r>
    <s v="FDY51"/>
    <n v="12.5"/>
    <s v="Low Fat"/>
    <n v="8.1119484000000006E-2"/>
    <s v="Meat"/>
    <n v="220.07980000000001"/>
    <s v="OUT035"/>
    <n v="2004"/>
    <s v="Small"/>
    <x v="2"/>
    <x v="0"/>
    <n v="1322.2788"/>
    <n v="859.00120000000015"/>
    <x v="1279"/>
  </r>
  <r>
    <s v="NCN41"/>
    <n v="17"/>
    <s v="Low Fat"/>
    <n v="5.2421980999999999E-2"/>
    <s v="Health and Hygiene"/>
    <n v="123.773"/>
    <s v="OUT018"/>
    <n v="2009"/>
    <s v="Medium"/>
    <x v="1"/>
    <x v="1"/>
    <n v="1231.73"/>
    <n v="949.55000000000018"/>
    <x v="95"/>
  </r>
  <r>
    <s v="NCM17"/>
    <m/>
    <s v="Low Fat"/>
    <n v="7.0791390999999995E-2"/>
    <s v="Health and Hygiene"/>
    <n v="46.4086"/>
    <s v="OUT027"/>
    <n v="1985"/>
    <s v="Medium"/>
    <x v="1"/>
    <x v="3"/>
    <n v="2007.3869999999999"/>
    <n v="173.89300000000026"/>
    <x v="1280"/>
  </r>
  <r>
    <s v="FDP39"/>
    <n v="12.65"/>
    <s v="Low Fat"/>
    <n v="6.9817659000000004E-2"/>
    <s v="Meat"/>
    <n v="53.532400000000003"/>
    <s v="OUT017"/>
    <n v="2007"/>
    <m/>
    <x v="2"/>
    <x v="0"/>
    <n v="830.91840000000002"/>
    <n v="1350.3616000000002"/>
    <x v="875"/>
  </r>
  <r>
    <s v="FDZ08"/>
    <n v="12.5"/>
    <s v="Regular"/>
    <n v="0.109971578"/>
    <s v="Fruits and Vegetables"/>
    <n v="82.759200000000007"/>
    <s v="OUT035"/>
    <n v="2004"/>
    <s v="Small"/>
    <x v="2"/>
    <x v="0"/>
    <n v="577.9144"/>
    <n v="1603.3656000000001"/>
    <x v="1281"/>
  </r>
  <r>
    <s v="FDU03"/>
    <n v="18.7"/>
    <s v="Regular"/>
    <n v="9.1950972000000006E-2"/>
    <s v="Meat"/>
    <n v="184.22919999999999"/>
    <s v="OUT018"/>
    <n v="2009"/>
    <s v="Medium"/>
    <x v="1"/>
    <x v="1"/>
    <n v="1277.0044"/>
    <n v="904.27560000000017"/>
    <x v="836"/>
  </r>
  <r>
    <s v="FDZ49"/>
    <n v="11"/>
    <s v="Regular"/>
    <n v="0.13314561699999999"/>
    <s v="Canned"/>
    <n v="218.47980000000001"/>
    <s v="OUT046"/>
    <n v="1997"/>
    <s v="Small"/>
    <x v="0"/>
    <x v="0"/>
    <n v="2203.7979999999998"/>
    <n v="-22.517999999999574"/>
    <x v="1282"/>
  </r>
  <r>
    <s v="NCX30"/>
    <m/>
    <s v="LF"/>
    <n v="4.6609281000000002E-2"/>
    <s v="Household"/>
    <n v="248.67760000000001"/>
    <s v="OUT019"/>
    <n v="1985"/>
    <s v="Small"/>
    <x v="0"/>
    <x v="2"/>
    <n v="495.35520000000002"/>
    <n v="1685.9248000000002"/>
    <x v="1283"/>
  </r>
  <r>
    <s v="FDV08"/>
    <n v="7.35"/>
    <s v="Low Fat"/>
    <n v="2.8652918999999999E-2"/>
    <s v="Fruits and Vegetables"/>
    <n v="40.545400000000001"/>
    <s v="OUT045"/>
    <n v="2002"/>
    <m/>
    <x v="2"/>
    <x v="0"/>
    <n v="545.29020000000003"/>
    <n v="1635.9898000000003"/>
    <x v="1284"/>
  </r>
  <r>
    <s v="FDB15"/>
    <n v="10.895"/>
    <s v="Low Fat"/>
    <n v="0.13669689199999999"/>
    <s v="Dairy"/>
    <n v="264.55680000000001"/>
    <s v="OUT013"/>
    <n v="1987"/>
    <s v="High"/>
    <x v="1"/>
    <x v="0"/>
    <n v="5536.7928000000002"/>
    <n v="-3355.5128"/>
    <x v="1285"/>
  </r>
  <r>
    <s v="FDY49"/>
    <n v="17.2"/>
    <s v="Regular"/>
    <n v="1.2002074999999999E-2"/>
    <s v="Canned"/>
    <n v="165.3184"/>
    <s v="OUT013"/>
    <n v="1987"/>
    <s v="High"/>
    <x v="1"/>
    <x v="0"/>
    <n v="990.71040000000005"/>
    <n v="1190.5696000000003"/>
    <x v="972"/>
  </r>
  <r>
    <s v="FDF24"/>
    <n v="15.5"/>
    <s v="reg"/>
    <n v="2.5513972999999999E-2"/>
    <s v="Baking Goods"/>
    <n v="83.793400000000005"/>
    <s v="OUT017"/>
    <n v="2007"/>
    <m/>
    <x v="2"/>
    <x v="0"/>
    <n v="1474.0812000000001"/>
    <n v="707.19880000000012"/>
    <x v="1286"/>
  </r>
  <r>
    <s v="DRK47"/>
    <n v="7.9050000000000002"/>
    <s v="Low Fat"/>
    <n v="6.4194303999999994E-2"/>
    <s v="Hard Drinks"/>
    <n v="229.46940000000001"/>
    <s v="OUT045"/>
    <n v="2002"/>
    <m/>
    <x v="2"/>
    <x v="0"/>
    <n v="2055.3245999999999"/>
    <n v="125.95540000000028"/>
    <x v="1287"/>
  </r>
  <r>
    <s v="DRD37"/>
    <n v="9.8000000000000007"/>
    <s v="Low Fat"/>
    <n v="1.3920032000000001E-2"/>
    <s v="Soft Drinks"/>
    <n v="45.006"/>
    <s v="OUT017"/>
    <n v="2007"/>
    <m/>
    <x v="2"/>
    <x v="0"/>
    <n v="792.30200000000002"/>
    <n v="1388.9780000000001"/>
    <x v="977"/>
  </r>
  <r>
    <s v="FDH40"/>
    <n v="11.6"/>
    <s v="Regular"/>
    <n v="7.9251097000000006E-2"/>
    <s v="Frozen Foods"/>
    <n v="79.227599999999995"/>
    <s v="OUT018"/>
    <n v="2009"/>
    <s v="Medium"/>
    <x v="1"/>
    <x v="1"/>
    <n v="649.82079999999996"/>
    <n v="1531.4592000000002"/>
    <x v="1288"/>
  </r>
  <r>
    <s v="FDL12"/>
    <m/>
    <s v="Regular"/>
    <n v="0.121043709"/>
    <s v="Baking Goods"/>
    <n v="59.421999999999997"/>
    <s v="OUT027"/>
    <n v="1985"/>
    <s v="Medium"/>
    <x v="1"/>
    <x v="3"/>
    <n v="1078.596"/>
    <n v="1102.6840000000002"/>
    <x v="934"/>
  </r>
  <r>
    <s v="FDW11"/>
    <m/>
    <s v="Low Fat"/>
    <n v="4.8545853E-2"/>
    <s v="Breads"/>
    <n v="60.119399999999999"/>
    <s v="OUT027"/>
    <n v="1985"/>
    <s v="Medium"/>
    <x v="1"/>
    <x v="3"/>
    <n v="1114.5491999999999"/>
    <n v="1066.7308000000003"/>
    <x v="1289"/>
  </r>
  <r>
    <s v="NCE06"/>
    <n v="5.8250000000000002"/>
    <s v="LF"/>
    <n v="9.1467933000000001E-2"/>
    <s v="Household"/>
    <n v="159.7894"/>
    <s v="OUT035"/>
    <n v="2004"/>
    <s v="Small"/>
    <x v="2"/>
    <x v="0"/>
    <n v="1294.3152"/>
    <n v="886.9648000000002"/>
    <x v="1290"/>
  </r>
  <r>
    <s v="FDF32"/>
    <n v="16.350000000000001"/>
    <s v="Low Fat"/>
    <n v="0"/>
    <s v="Fruits and Vegetables"/>
    <n v="196.3426"/>
    <s v="OUT018"/>
    <n v="2009"/>
    <s v="Medium"/>
    <x v="1"/>
    <x v="1"/>
    <n v="1384.1982"/>
    <n v="797.08180000000016"/>
    <x v="1291"/>
  </r>
  <r>
    <s v="DRI47"/>
    <n v="14.7"/>
    <s v="Low Fat"/>
    <n v="2.0916223000000001E-2"/>
    <s v="Hard Drinks"/>
    <n v="141.81280000000001"/>
    <s v="OUT035"/>
    <n v="2004"/>
    <s v="Small"/>
    <x v="2"/>
    <x v="0"/>
    <n v="1869.5663999999999"/>
    <n v="311.71360000000027"/>
    <x v="282"/>
  </r>
  <r>
    <s v="DRA12"/>
    <n v="11.6"/>
    <s v="LF"/>
    <n v="0"/>
    <s v="Soft Drinks"/>
    <n v="141.91540000000001"/>
    <s v="OUT035"/>
    <n v="2004"/>
    <s v="Small"/>
    <x v="2"/>
    <x v="0"/>
    <n v="992.70780000000002"/>
    <n v="1188.5722000000001"/>
    <x v="192"/>
  </r>
  <r>
    <s v="FDX45"/>
    <n v="16.75"/>
    <s v="Low Fat"/>
    <n v="0.104768536"/>
    <s v="Snack Foods"/>
    <n v="155.16300000000001"/>
    <s v="OUT013"/>
    <n v="1987"/>
    <s v="High"/>
    <x v="1"/>
    <x v="0"/>
    <n v="2972.797"/>
    <n v="-791.51699999999983"/>
    <x v="1292"/>
  </r>
  <r>
    <s v="FDR35"/>
    <n v="12.5"/>
    <s v="Low Fat"/>
    <n v="2.0680499000000001E-2"/>
    <s v="Breads"/>
    <n v="197.27420000000001"/>
    <s v="OUT013"/>
    <n v="1987"/>
    <s v="High"/>
    <x v="1"/>
    <x v="0"/>
    <n v="2587.9645999999998"/>
    <n v="-406.68459999999959"/>
    <x v="1293"/>
  </r>
  <r>
    <s v="FDK03"/>
    <n v="12.6"/>
    <s v="Regular"/>
    <n v="0.123727659"/>
    <s v="Dairy"/>
    <n v="253.03559999999999"/>
    <s v="OUT010"/>
    <n v="1998"/>
    <m/>
    <x v="1"/>
    <x v="2"/>
    <n v="254.3356"/>
    <n v="1926.9444000000003"/>
    <x v="288"/>
  </r>
  <r>
    <s v="NCJ18"/>
    <n v="12.35"/>
    <s v="Low Fat"/>
    <n v="0.16380550899999999"/>
    <s v="Household"/>
    <n v="117.61239999999999"/>
    <s v="OUT013"/>
    <n v="1987"/>
    <s v="High"/>
    <x v="1"/>
    <x v="0"/>
    <n v="3910.9092000000001"/>
    <n v="-1729.6291999999999"/>
    <x v="1294"/>
  </r>
  <r>
    <s v="FDN48"/>
    <n v="13.35"/>
    <s v="Low Fat"/>
    <n v="6.5082451999999999E-2"/>
    <s v="Baking Goods"/>
    <n v="93.080399999999997"/>
    <s v="OUT045"/>
    <n v="2002"/>
    <m/>
    <x v="2"/>
    <x v="0"/>
    <n v="2113.2492000000002"/>
    <n v="68.030799999999999"/>
    <x v="449"/>
  </r>
  <r>
    <s v="FDZ59"/>
    <m/>
    <s v="Regular"/>
    <n v="0.18212836299999999"/>
    <s v="Baking Goods"/>
    <n v="165.65"/>
    <s v="OUT019"/>
    <n v="1985"/>
    <s v="Small"/>
    <x v="0"/>
    <x v="2"/>
    <n v="665.8"/>
    <n v="1515.4800000000002"/>
    <x v="526"/>
  </r>
  <r>
    <s v="FDB57"/>
    <m/>
    <s v="Regular"/>
    <n v="1.8714040000000001E-2"/>
    <s v="Fruits and Vegetables"/>
    <n v="223.47720000000001"/>
    <s v="OUT027"/>
    <n v="1985"/>
    <s v="Medium"/>
    <x v="1"/>
    <x v="3"/>
    <n v="7116.0703999999996"/>
    <n v="-4934.7903999999999"/>
    <x v="1295"/>
  </r>
  <r>
    <s v="DRP35"/>
    <m/>
    <s v="Low Fat"/>
    <n v="0.15909690800000001"/>
    <s v="Hard Drinks"/>
    <n v="129.33359999999999"/>
    <s v="OUT019"/>
    <n v="1985"/>
    <s v="Small"/>
    <x v="0"/>
    <x v="2"/>
    <n v="127.8336"/>
    <n v="2053.4464000000003"/>
    <x v="1296"/>
  </r>
  <r>
    <s v="FDZ59"/>
    <n v="6.63"/>
    <s v="Regular"/>
    <n v="0.103935018"/>
    <s v="Baking Goods"/>
    <n v="166.85"/>
    <s v="OUT013"/>
    <n v="1987"/>
    <s v="High"/>
    <x v="1"/>
    <x v="0"/>
    <n v="5326.4"/>
    <n v="-3145.1199999999994"/>
    <x v="1297"/>
  </r>
  <r>
    <s v="FDU58"/>
    <n v="6.61"/>
    <s v="Regular"/>
    <n v="2.9129907E-2"/>
    <s v="Snack Foods"/>
    <n v="188.4898"/>
    <s v="OUT018"/>
    <n v="2009"/>
    <s v="Medium"/>
    <x v="1"/>
    <x v="1"/>
    <n v="4677.2449999999999"/>
    <n v="-2495.9649999999997"/>
    <x v="1298"/>
  </r>
  <r>
    <s v="FDL09"/>
    <n v="19.600000000000001"/>
    <s v="Regular"/>
    <n v="0.12801185900000001"/>
    <s v="Snack Foods"/>
    <n v="166.88159999999999"/>
    <s v="OUT035"/>
    <n v="2004"/>
    <s v="Small"/>
    <x v="2"/>
    <x v="0"/>
    <n v="1845.5976000000001"/>
    <n v="335.68240000000014"/>
    <x v="514"/>
  </r>
  <r>
    <s v="FDY38"/>
    <n v="13.6"/>
    <s v="Regular"/>
    <n v="0.119850541"/>
    <s v="Dairy"/>
    <n v="234.53"/>
    <s v="OUT017"/>
    <n v="2007"/>
    <m/>
    <x v="2"/>
    <x v="0"/>
    <n v="6524.84"/>
    <n v="-4343.5599999999995"/>
    <x v="1299"/>
  </r>
  <r>
    <s v="FDI46"/>
    <m/>
    <s v="Low Fat"/>
    <n v="7.3985248000000003E-2"/>
    <s v="Snack Foods"/>
    <n v="252.57239999999999"/>
    <s v="OUT027"/>
    <n v="1985"/>
    <s v="Medium"/>
    <x v="1"/>
    <x v="3"/>
    <n v="3271.7411999999999"/>
    <n v="-1090.4611999999997"/>
    <x v="1300"/>
  </r>
  <r>
    <s v="FDL03"/>
    <n v="19.25"/>
    <s v="Regular"/>
    <n v="2.7233780999999999E-2"/>
    <s v="Meat"/>
    <n v="197.511"/>
    <s v="OUT017"/>
    <n v="2007"/>
    <m/>
    <x v="2"/>
    <x v="0"/>
    <n v="982.05499999999995"/>
    <n v="1199.2250000000004"/>
    <x v="1301"/>
  </r>
  <r>
    <s v="DRC25"/>
    <m/>
    <s v="Low Fat"/>
    <n v="7.9440261999999998E-2"/>
    <s v="Soft Drinks"/>
    <n v="86.788200000000003"/>
    <s v="OUT019"/>
    <n v="1985"/>
    <s v="Small"/>
    <x v="0"/>
    <x v="2"/>
    <n v="85.888199999999998"/>
    <n v="2095.3918000000003"/>
    <x v="1302"/>
  </r>
  <r>
    <s v="FDU60"/>
    <n v="20"/>
    <s v="Regular"/>
    <n v="6.0022526E-2"/>
    <s v="Baking Goods"/>
    <n v="168.7132"/>
    <s v="OUT045"/>
    <n v="2002"/>
    <m/>
    <x v="2"/>
    <x v="0"/>
    <n v="6426.3015999999998"/>
    <n v="-4245.0216"/>
    <x v="1303"/>
  </r>
  <r>
    <s v="FDP25"/>
    <m/>
    <s v="Low Fat"/>
    <n v="2.110482E-2"/>
    <s v="Canned"/>
    <n v="217.08240000000001"/>
    <s v="OUT027"/>
    <n v="1985"/>
    <s v="Medium"/>
    <x v="1"/>
    <x v="3"/>
    <n v="6769.8544000000002"/>
    <n v="-4588.5743999999995"/>
    <x v="1304"/>
  </r>
  <r>
    <s v="FDO57"/>
    <n v="20.75"/>
    <s v="Low Fat"/>
    <n v="0.18195852400000001"/>
    <s v="Snack Foods"/>
    <n v="161.05779999999999"/>
    <s v="OUT010"/>
    <n v="1998"/>
    <m/>
    <x v="1"/>
    <x v="2"/>
    <n v="481.3734"/>
    <n v="1699.9066000000003"/>
    <x v="1305"/>
  </r>
  <r>
    <s v="FDQ09"/>
    <n v="7.2350000000000003"/>
    <s v="Low Fat"/>
    <n v="5.8222586999999999E-2"/>
    <s v="Snack Foods"/>
    <n v="114.88339999999999"/>
    <s v="OUT049"/>
    <n v="1999"/>
    <s v="Medium"/>
    <x v="0"/>
    <x v="0"/>
    <n v="3340.3186000000001"/>
    <n v="-1159.0385999999999"/>
    <x v="1306"/>
  </r>
  <r>
    <s v="NCY05"/>
    <m/>
    <s v="Low Fat"/>
    <n v="5.4723716999999998E-2"/>
    <s v="Health and Hygiene"/>
    <n v="36.687399999999997"/>
    <s v="OUT027"/>
    <n v="1985"/>
    <s v="Medium"/>
    <x v="1"/>
    <x v="3"/>
    <n v="1058.6220000000001"/>
    <n v="1122.6580000000001"/>
    <x v="771"/>
  </r>
  <r>
    <s v="FDA20"/>
    <n v="6.78"/>
    <s v="Low Fat"/>
    <n v="6.6724663000000003E-2"/>
    <s v="Fruits and Vegetables"/>
    <n v="187.72399999999999"/>
    <s v="OUT049"/>
    <n v="1999"/>
    <s v="Medium"/>
    <x v="0"/>
    <x v="0"/>
    <n v="1491.3920000000001"/>
    <n v="689.88800000000015"/>
    <x v="1136"/>
  </r>
  <r>
    <s v="FDF16"/>
    <n v="7.3"/>
    <s v="Low Fat"/>
    <n v="0.144167934"/>
    <s v="Frozen Foods"/>
    <n v="146.30760000000001"/>
    <s v="OUT010"/>
    <n v="1998"/>
    <m/>
    <x v="1"/>
    <x v="2"/>
    <n v="886.84559999999999"/>
    <n v="1294.4344000000001"/>
    <x v="303"/>
  </r>
  <r>
    <s v="NCG07"/>
    <n v="12.3"/>
    <s v="Low Fat"/>
    <n v="5.2458357999999997E-2"/>
    <s v="Household"/>
    <n v="188.75299999999999"/>
    <s v="OUT013"/>
    <n v="1987"/>
    <s v="High"/>
    <x v="1"/>
    <x v="0"/>
    <n v="3795.06"/>
    <n v="-1613.7799999999997"/>
    <x v="1307"/>
  </r>
  <r>
    <s v="FDR46"/>
    <n v="16.850000000000001"/>
    <s v="Low Fat"/>
    <n v="0.139985583"/>
    <s v="Snack Foods"/>
    <n v="145.27600000000001"/>
    <s v="OUT018"/>
    <n v="2009"/>
    <s v="Medium"/>
    <x v="1"/>
    <x v="1"/>
    <n v="2490.0920000000001"/>
    <n v="-308.8119999999999"/>
    <x v="1308"/>
  </r>
  <r>
    <s v="FDP22"/>
    <n v="14.65"/>
    <s v="Regular"/>
    <n v="9.9286297999999995E-2"/>
    <s v="Snack Foods"/>
    <n v="49.866599999999998"/>
    <s v="OUT049"/>
    <n v="1999"/>
    <s v="Medium"/>
    <x v="0"/>
    <x v="0"/>
    <n v="563.93259999999998"/>
    <n v="1617.3474000000001"/>
    <x v="1309"/>
  </r>
  <r>
    <s v="FDL45"/>
    <n v="15.6"/>
    <s v="Low Fat"/>
    <n v="3.7680710999999999E-2"/>
    <s v="Snack Foods"/>
    <n v="123.7704"/>
    <s v="OUT035"/>
    <n v="2004"/>
    <s v="Small"/>
    <x v="2"/>
    <x v="0"/>
    <n v="3129.26"/>
    <n v="-947.98"/>
    <x v="962"/>
  </r>
  <r>
    <s v="NCF42"/>
    <n v="17.350000000000001"/>
    <s v="Low Fat"/>
    <n v="0.16806490900000001"/>
    <s v="Household"/>
    <n v="176.27119999999999"/>
    <s v="OUT018"/>
    <n v="2009"/>
    <s v="Medium"/>
    <x v="1"/>
    <x v="1"/>
    <n v="1230.3984"/>
    <n v="950.88160000000016"/>
    <x v="349"/>
  </r>
  <r>
    <s v="FDD04"/>
    <n v="16"/>
    <s v="Low Fat"/>
    <n v="9.0111173000000003E-2"/>
    <s v="Dairy"/>
    <n v="141.31540000000001"/>
    <s v="OUT049"/>
    <n v="1999"/>
    <s v="Medium"/>
    <x v="0"/>
    <x v="0"/>
    <n v="3261.7541999999999"/>
    <n v="-1080.4741999999997"/>
    <x v="1310"/>
  </r>
  <r>
    <s v="FDC45"/>
    <n v="17"/>
    <s v="Low Fat"/>
    <n v="0.136286138"/>
    <s v="Fruits and Vegetables"/>
    <n v="170.91059999999999"/>
    <s v="OUT018"/>
    <n v="2009"/>
    <s v="Medium"/>
    <x v="1"/>
    <x v="1"/>
    <n v="1197.7742000000001"/>
    <n v="983.50580000000014"/>
    <x v="1311"/>
  </r>
  <r>
    <s v="FDI40"/>
    <n v="11.5"/>
    <s v="reg"/>
    <n v="0.125857678"/>
    <s v="Frozen Foods"/>
    <n v="100.53579999999999"/>
    <s v="OUT045"/>
    <n v="2002"/>
    <m/>
    <x v="2"/>
    <x v="0"/>
    <n v="2111.2518"/>
    <n v="70.028200000000197"/>
    <x v="1312"/>
  </r>
  <r>
    <s v="FDQ11"/>
    <n v="5.6950000000000003"/>
    <s v="Regular"/>
    <n v="6.7700924999999995E-2"/>
    <s v="Breads"/>
    <n v="256.59879999999998"/>
    <s v="OUT046"/>
    <n v="1997"/>
    <s v="Small"/>
    <x v="0"/>
    <x v="0"/>
    <n v="2055.9904000000001"/>
    <n v="125.28960000000006"/>
    <x v="319"/>
  </r>
  <r>
    <s v="DRM48"/>
    <n v="15.2"/>
    <s v="Low Fat"/>
    <n v="0.11289666900000001"/>
    <s v="Soft Drinks"/>
    <n v="36.084800000000001"/>
    <s v="OUT046"/>
    <n v="1997"/>
    <s v="Small"/>
    <x v="0"/>
    <x v="0"/>
    <n v="1193.1135999999999"/>
    <n v="988.16640000000029"/>
    <x v="440"/>
  </r>
  <r>
    <s v="FDS12"/>
    <n v="9.1"/>
    <s v="Low Fat"/>
    <n v="0.17397365200000001"/>
    <s v="Baking Goods"/>
    <n v="126.53619999999999"/>
    <s v="OUT013"/>
    <n v="1987"/>
    <s v="High"/>
    <x v="1"/>
    <x v="0"/>
    <n v="1761.7067999999999"/>
    <n v="419.57320000000027"/>
    <x v="1313"/>
  </r>
  <r>
    <s v="FDR46"/>
    <n v="16.850000000000001"/>
    <s v="Low Fat"/>
    <n v="0"/>
    <s v="Snack Foods"/>
    <n v="146.07599999999999"/>
    <s v="OUT017"/>
    <n v="2007"/>
    <m/>
    <x v="2"/>
    <x v="0"/>
    <n v="2636.5680000000002"/>
    <n v="-455.28800000000001"/>
    <x v="207"/>
  </r>
  <r>
    <s v="NCO02"/>
    <n v="11.15"/>
    <s v="Low Fat"/>
    <n v="7.3516951999999997E-2"/>
    <s v="Others"/>
    <n v="65.914199999999994"/>
    <s v="OUT045"/>
    <n v="2002"/>
    <m/>
    <x v="2"/>
    <x v="0"/>
    <n v="790.97040000000004"/>
    <n v="1390.3096"/>
    <x v="414"/>
  </r>
  <r>
    <s v="FDQ52"/>
    <n v="17"/>
    <s v="Low Fat"/>
    <n v="0.119285634"/>
    <s v="Frozen Foods"/>
    <n v="247.4434"/>
    <s v="OUT013"/>
    <n v="1987"/>
    <s v="High"/>
    <x v="1"/>
    <x v="0"/>
    <n v="2980.1208000000001"/>
    <n v="-798.84079999999994"/>
    <x v="1314"/>
  </r>
  <r>
    <s v="FDY28"/>
    <n v="7.47"/>
    <s v="Regular"/>
    <n v="0.153011599"/>
    <s v="Frozen Foods"/>
    <n v="215.2218"/>
    <s v="OUT017"/>
    <n v="2007"/>
    <m/>
    <x v="2"/>
    <x v="0"/>
    <n v="3419.5488"/>
    <n v="-1238.2687999999998"/>
    <x v="1315"/>
  </r>
  <r>
    <s v="FDE32"/>
    <n v="20.7"/>
    <s v="Low Fat"/>
    <n v="4.8758910000000003E-2"/>
    <s v="Fruits and Vegetables"/>
    <n v="37.3506"/>
    <s v="OUT046"/>
    <n v="1997"/>
    <s v="Small"/>
    <x v="0"/>
    <x v="0"/>
    <n v="834.91319999999996"/>
    <n v="1346.3668000000002"/>
    <x v="1316"/>
  </r>
  <r>
    <s v="FDJ58"/>
    <n v="15.6"/>
    <s v="Regular"/>
    <n v="0.10527616200000001"/>
    <s v="Snack Foods"/>
    <n v="173.2764"/>
    <s v="OUT035"/>
    <n v="2004"/>
    <s v="Small"/>
    <x v="2"/>
    <x v="0"/>
    <n v="3779.0808000000002"/>
    <n v="-1597.8008"/>
    <x v="246"/>
  </r>
  <r>
    <s v="FDJ27"/>
    <n v="17.7"/>
    <s v="Regular"/>
    <n v="0.122123201"/>
    <s v="Meat"/>
    <n v="100.76739999999999"/>
    <s v="OUT045"/>
    <n v="2002"/>
    <m/>
    <x v="2"/>
    <x v="0"/>
    <n v="814.93920000000003"/>
    <n v="1366.3408000000002"/>
    <x v="1317"/>
  </r>
  <r>
    <s v="NCM18"/>
    <n v="13"/>
    <s v="Low Fat"/>
    <n v="8.2970666999999998E-2"/>
    <s v="Household"/>
    <n v="60.019399999999997"/>
    <s v="OUT049"/>
    <n v="1999"/>
    <s v="Medium"/>
    <x v="0"/>
    <x v="0"/>
    <n v="1114.5491999999999"/>
    <n v="1066.7308000000003"/>
    <x v="1289"/>
  </r>
  <r>
    <s v="FDA02"/>
    <n v="14"/>
    <s v="Regular"/>
    <n v="2.9782936999999999E-2"/>
    <s v="Dairy"/>
    <n v="146.37860000000001"/>
    <s v="OUT045"/>
    <n v="2002"/>
    <m/>
    <x v="2"/>
    <x v="0"/>
    <n v="866.87159999999994"/>
    <n v="1314.4084000000003"/>
    <x v="123"/>
  </r>
  <r>
    <s v="FDT26"/>
    <n v="18.850000000000001"/>
    <s v="Regular"/>
    <n v="6.7953505999999997E-2"/>
    <s v="Dairy"/>
    <n v="119.044"/>
    <s v="OUT046"/>
    <n v="1997"/>
    <s v="Small"/>
    <x v="0"/>
    <x v="0"/>
    <n v="2396.88"/>
    <n v="-215.59999999999991"/>
    <x v="1318"/>
  </r>
  <r>
    <s v="DRD60"/>
    <n v="15.7"/>
    <s v="Low Fat"/>
    <n v="3.7225069999999999E-2"/>
    <s v="Soft Drinks"/>
    <n v="182.46340000000001"/>
    <s v="OUT035"/>
    <n v="2004"/>
    <s v="Small"/>
    <x v="2"/>
    <x v="0"/>
    <n v="1999.3974000000001"/>
    <n v="181.88260000000014"/>
    <x v="1319"/>
  </r>
  <r>
    <s v="NCR18"/>
    <n v="15.85"/>
    <s v="Low Fat"/>
    <n v="2.0487624999999999E-2"/>
    <s v="Household"/>
    <n v="44.011200000000002"/>
    <s v="OUT046"/>
    <n v="1997"/>
    <s v="Small"/>
    <x v="0"/>
    <x v="0"/>
    <n v="468.72320000000002"/>
    <n v="1712.5568000000003"/>
    <x v="1320"/>
  </r>
  <r>
    <s v="FDO27"/>
    <n v="6.1749999999999998"/>
    <s v="Regular"/>
    <n v="0.17907747500000001"/>
    <s v="Meat"/>
    <n v="94.375200000000007"/>
    <s v="OUT046"/>
    <n v="1997"/>
    <s v="Small"/>
    <x v="0"/>
    <x v="0"/>
    <n v="1342.2528"/>
    <n v="839.02720000000022"/>
    <x v="504"/>
  </r>
  <r>
    <s v="FDP25"/>
    <m/>
    <s v="Low Fat"/>
    <n v="3.7131628E-2"/>
    <s v="Canned"/>
    <n v="216.48240000000001"/>
    <s v="OUT019"/>
    <n v="1985"/>
    <s v="Small"/>
    <x v="0"/>
    <x v="2"/>
    <n v="218.38239999999999"/>
    <n v="1962.8976000000002"/>
    <x v="784"/>
  </r>
  <r>
    <s v="FDQ51"/>
    <n v="16"/>
    <s v="Regular"/>
    <n v="1.7547957999999999E-2"/>
    <s v="Meat"/>
    <n v="48.3718"/>
    <s v="OUT035"/>
    <n v="2004"/>
    <s v="Small"/>
    <x v="2"/>
    <x v="0"/>
    <n v="614.53340000000003"/>
    <n v="1566.7466000000002"/>
    <x v="1321"/>
  </r>
  <r>
    <s v="NCH07"/>
    <n v="13.15"/>
    <s v="Low Fat"/>
    <n v="9.3191195000000004E-2"/>
    <s v="Household"/>
    <n v="158.16040000000001"/>
    <s v="OUT017"/>
    <n v="2007"/>
    <m/>
    <x v="2"/>
    <x v="0"/>
    <n v="1426.1436000000001"/>
    <n v="755.13640000000009"/>
    <x v="1275"/>
  </r>
  <r>
    <s v="FDP44"/>
    <n v="16.5"/>
    <s v="Regular"/>
    <n v="7.9875237000000002E-2"/>
    <s v="Fruits and Vegetables"/>
    <n v="102.7332"/>
    <s v="OUT045"/>
    <n v="2002"/>
    <m/>
    <x v="2"/>
    <x v="0"/>
    <n v="1537.998"/>
    <n v="643.28200000000015"/>
    <x v="967"/>
  </r>
  <r>
    <s v="NCP55"/>
    <n v="14.65"/>
    <s v="Low Fat"/>
    <n v="1.1253320000000001E-2"/>
    <s v="Others"/>
    <n v="57.061399999999999"/>
    <s v="OUT017"/>
    <n v="2007"/>
    <m/>
    <x v="2"/>
    <x v="0"/>
    <n v="939.44380000000001"/>
    <n v="1241.8362000000002"/>
    <x v="1322"/>
  </r>
  <r>
    <s v="FDO09"/>
    <n v="13.5"/>
    <s v="Regular"/>
    <n v="0.125170423"/>
    <s v="Snack Foods"/>
    <n v="261.49099999999999"/>
    <s v="OUT013"/>
    <n v="1987"/>
    <s v="High"/>
    <x v="1"/>
    <x v="0"/>
    <n v="3418.8829999999998"/>
    <n v="-1237.6029999999996"/>
    <x v="1323"/>
  </r>
  <r>
    <s v="FDP38"/>
    <n v="10.1"/>
    <s v="Low Fat"/>
    <n v="3.2152003999999998E-2"/>
    <s v="Canned"/>
    <n v="50.6008"/>
    <s v="OUT049"/>
    <n v="1999"/>
    <s v="Medium"/>
    <x v="0"/>
    <x v="0"/>
    <n v="404.8064"/>
    <n v="1776.4736000000003"/>
    <x v="1324"/>
  </r>
  <r>
    <s v="FDI48"/>
    <n v="11.85"/>
    <s v="Regular"/>
    <n v="5.6033565E-2"/>
    <s v="Baking Goods"/>
    <n v="51.4666"/>
    <s v="OUT017"/>
    <n v="2007"/>
    <m/>
    <x v="2"/>
    <x v="0"/>
    <n v="974.06539999999995"/>
    <n v="1207.2146000000002"/>
    <x v="1325"/>
  </r>
  <r>
    <s v="FDS58"/>
    <n v="9.2850000000000001"/>
    <s v="Regular"/>
    <n v="2.1049215E-2"/>
    <s v="Snack Foods"/>
    <n v="161.05779999999999"/>
    <s v="OUT045"/>
    <n v="2002"/>
    <m/>
    <x v="2"/>
    <x v="0"/>
    <n v="2406.8670000000002"/>
    <n v="-225.58699999999999"/>
    <x v="218"/>
  </r>
  <r>
    <s v="FDJ55"/>
    <n v="12.8"/>
    <s v="Regular"/>
    <n v="2.3526504E-2"/>
    <s v="Meat"/>
    <n v="223.54040000000001"/>
    <s v="OUT035"/>
    <n v="2004"/>
    <s v="Small"/>
    <x v="2"/>
    <x v="0"/>
    <n v="5626.01"/>
    <n v="-3444.73"/>
    <x v="1185"/>
  </r>
  <r>
    <s v="NCF06"/>
    <n v="6.2350000000000003"/>
    <s v="Low Fat"/>
    <n v="2.0229757000000001E-2"/>
    <s v="Household"/>
    <n v="260.89620000000002"/>
    <s v="OUT049"/>
    <n v="1999"/>
    <s v="Medium"/>
    <x v="0"/>
    <x v="0"/>
    <n v="5956.9125999999997"/>
    <n v="-3775.6325999999995"/>
    <x v="1326"/>
  </r>
  <r>
    <s v="FDF41"/>
    <n v="12.15"/>
    <s v="Low Fat"/>
    <n v="0.131445848"/>
    <s v="Frozen Foods"/>
    <n v="246.846"/>
    <s v="OUT045"/>
    <n v="2002"/>
    <m/>
    <x v="2"/>
    <x v="0"/>
    <n v="6404.9960000000001"/>
    <n v="-4223.7160000000003"/>
    <x v="1327"/>
  </r>
  <r>
    <s v="NCL05"/>
    <m/>
    <s v="Low Fat"/>
    <n v="8.3862624999999996E-2"/>
    <s v="Health and Hygiene"/>
    <n v="44.076999999999998"/>
    <s v="OUT019"/>
    <n v="1985"/>
    <s v="Small"/>
    <x v="0"/>
    <x v="2"/>
    <n v="216.38499999999999"/>
    <n v="1964.8950000000002"/>
    <x v="1328"/>
  </r>
  <r>
    <s v="FDT24"/>
    <n v="12.35"/>
    <s v="reg"/>
    <n v="0.18614827"/>
    <s v="Baking Goods"/>
    <n v="78.232799999999997"/>
    <s v="OUT049"/>
    <n v="1999"/>
    <s v="Medium"/>
    <x v="0"/>
    <x v="0"/>
    <n v="1158.492"/>
    <n v="1022.7880000000002"/>
    <x v="1046"/>
  </r>
  <r>
    <s v="FDK08"/>
    <n v="9.1950000000000003"/>
    <s v="Regular"/>
    <n v="0.20471303599999999"/>
    <s v="Fruits and Vegetables"/>
    <n v="101.0016"/>
    <s v="OUT010"/>
    <n v="1998"/>
    <m/>
    <x v="1"/>
    <x v="2"/>
    <n v="202.4032"/>
    <n v="1978.8768000000002"/>
    <x v="1001"/>
  </r>
  <r>
    <s v="FDU55"/>
    <n v="16.2"/>
    <s v="Low Fat"/>
    <n v="3.6057562000000001E-2"/>
    <s v="Fruits and Vegetables"/>
    <n v="260.32780000000002"/>
    <s v="OUT018"/>
    <n v="2009"/>
    <s v="Medium"/>
    <x v="1"/>
    <x v="1"/>
    <n v="2342.9502000000002"/>
    <n v="-161.67020000000002"/>
    <x v="1329"/>
  </r>
  <r>
    <s v="NCY18"/>
    <n v="7.2850000000000001"/>
    <s v="Low Fat"/>
    <n v="3.1327839000000003E-2"/>
    <s v="Household"/>
    <n v="174.6054"/>
    <s v="OUT017"/>
    <n v="2007"/>
    <m/>
    <x v="2"/>
    <x v="0"/>
    <n v="2976.7918"/>
    <n v="-795.51179999999977"/>
    <x v="1330"/>
  </r>
  <r>
    <s v="FDS11"/>
    <n v="7.05"/>
    <s v="Regular"/>
    <n v="5.5558508999999999E-2"/>
    <s v="Breads"/>
    <n v="224.7088"/>
    <s v="OUT046"/>
    <n v="1997"/>
    <s v="Small"/>
    <x v="0"/>
    <x v="0"/>
    <n v="3131.9232000000002"/>
    <n v="-950.64319999999998"/>
    <x v="868"/>
  </r>
  <r>
    <s v="FDC28"/>
    <m/>
    <s v="Low Fat"/>
    <n v="0"/>
    <s v="Frozen Foods"/>
    <n v="109.9254"/>
    <s v="OUT019"/>
    <n v="1985"/>
    <s v="Small"/>
    <x v="0"/>
    <x v="2"/>
    <n v="108.5254"/>
    <n v="2072.7546000000002"/>
    <x v="1331"/>
  </r>
  <r>
    <s v="FDR59"/>
    <n v="14.5"/>
    <s v="Regular"/>
    <n v="6.3863551000000005E-2"/>
    <s v="Breads"/>
    <n v="262.35939999999999"/>
    <s v="OUT046"/>
    <n v="1997"/>
    <s v="Small"/>
    <x v="0"/>
    <x v="0"/>
    <n v="4448.2097999999996"/>
    <n v="-2266.9297999999994"/>
    <x v="1332"/>
  </r>
  <r>
    <s v="DRE15"/>
    <n v="13.35"/>
    <s v="Low Fat"/>
    <n v="0"/>
    <s v="Dairy"/>
    <n v="75.7012"/>
    <s v="OUT017"/>
    <n v="2007"/>
    <m/>
    <x v="2"/>
    <x v="0"/>
    <n v="1442.1228000000001"/>
    <n v="739.1572000000001"/>
    <x v="1333"/>
  </r>
  <r>
    <s v="FDP19"/>
    <n v="11.5"/>
    <s v="Low Fat"/>
    <n v="0"/>
    <s v="Fruits and Vegetables"/>
    <n v="128.46520000000001"/>
    <s v="OUT049"/>
    <n v="1999"/>
    <s v="Medium"/>
    <x v="0"/>
    <x v="0"/>
    <n v="2841.6343999999999"/>
    <n v="-660.35439999999971"/>
    <x v="1334"/>
  </r>
  <r>
    <s v="DRN47"/>
    <n v="12.1"/>
    <s v="Low Fat"/>
    <n v="1.6852908999999999E-2"/>
    <s v="Hard Drinks"/>
    <n v="180.666"/>
    <s v="OUT049"/>
    <n v="1999"/>
    <s v="Medium"/>
    <x v="0"/>
    <x v="0"/>
    <n v="2876.2559999999999"/>
    <n v="-694.97599999999966"/>
    <x v="464"/>
  </r>
  <r>
    <s v="FDJ34"/>
    <n v="11.8"/>
    <s v="Regular"/>
    <n v="9.4037240999999994E-2"/>
    <s v="Snack Foods"/>
    <n v="124.57040000000001"/>
    <s v="OUT018"/>
    <n v="2009"/>
    <s v="Medium"/>
    <x v="1"/>
    <x v="1"/>
    <n v="1001.3632"/>
    <n v="1179.9168000000002"/>
    <x v="1335"/>
  </r>
  <r>
    <s v="FDX21"/>
    <n v="7.05"/>
    <s v="Low Fat"/>
    <n v="8.5312136999999996E-2"/>
    <s v="Snack Foods"/>
    <n v="107.49120000000001"/>
    <s v="OUT018"/>
    <n v="2009"/>
    <s v="Medium"/>
    <x v="1"/>
    <x v="1"/>
    <n v="982.72080000000005"/>
    <n v="1198.5592000000001"/>
    <x v="1336"/>
  </r>
  <r>
    <s v="FDI57"/>
    <m/>
    <s v="Low Fat"/>
    <n v="5.3764023000000001E-2"/>
    <s v="Seafood"/>
    <n v="195.77680000000001"/>
    <s v="OUT027"/>
    <n v="1985"/>
    <s v="Medium"/>
    <x v="1"/>
    <x v="3"/>
    <n v="3547.3824"/>
    <n v="-1366.1023999999998"/>
    <x v="837"/>
  </r>
  <r>
    <s v="NCI42"/>
    <n v="18.75"/>
    <s v="Low Fat"/>
    <n v="1.0365546E-2"/>
    <s v="Household"/>
    <n v="207.09540000000001"/>
    <s v="OUT046"/>
    <n v="1997"/>
    <s v="Small"/>
    <x v="0"/>
    <x v="0"/>
    <n v="3125.931"/>
    <n v="-944.65099999999984"/>
    <x v="1337"/>
  </r>
  <r>
    <s v="FDL03"/>
    <n v="19.25"/>
    <s v="Regular"/>
    <n v="2.7135521999999999E-2"/>
    <s v="Meat"/>
    <n v="196.31100000000001"/>
    <s v="OUT045"/>
    <n v="2002"/>
    <m/>
    <x v="2"/>
    <x v="0"/>
    <n v="3142.576"/>
    <n v="-961.29599999999982"/>
    <x v="331"/>
  </r>
  <r>
    <s v="FDX37"/>
    <n v="16.2"/>
    <s v="Low Fat"/>
    <n v="0"/>
    <s v="Canned"/>
    <n v="100.57"/>
    <s v="OUT013"/>
    <n v="1987"/>
    <s v="High"/>
    <x v="1"/>
    <x v="0"/>
    <n v="1398.18"/>
    <n v="783.10000000000014"/>
    <x v="496"/>
  </r>
  <r>
    <s v="FDW57"/>
    <n v="8.31"/>
    <s v="reg"/>
    <n v="0.11614859600000001"/>
    <s v="Snack Foods"/>
    <n v="176.00280000000001"/>
    <s v="OUT018"/>
    <n v="2009"/>
    <s v="Medium"/>
    <x v="1"/>
    <x v="1"/>
    <n v="4427.57"/>
    <n v="-2246.2899999999995"/>
    <x v="1338"/>
  </r>
  <r>
    <s v="FDX14"/>
    <n v="13.1"/>
    <s v="Low Fat"/>
    <n v="7.5363922E-2"/>
    <s v="Dairy"/>
    <n v="73.835400000000007"/>
    <s v="OUT017"/>
    <n v="2007"/>
    <m/>
    <x v="2"/>
    <x v="0"/>
    <n v="1956.1204"/>
    <n v="225.15960000000018"/>
    <x v="309"/>
  </r>
  <r>
    <s v="FDD09"/>
    <n v="13.5"/>
    <s v="Low Fat"/>
    <n v="2.1496403000000001E-2"/>
    <s v="Fruits and Vegetables"/>
    <n v="180.5976"/>
    <s v="OUT046"/>
    <n v="1997"/>
    <s v="Small"/>
    <x v="0"/>
    <x v="0"/>
    <n v="3078.6592000000001"/>
    <n v="-897.37919999999986"/>
    <x v="1115"/>
  </r>
  <r>
    <s v="FDM09"/>
    <n v="11.15"/>
    <s v="Regular"/>
    <n v="8.5931543999999999E-2"/>
    <s v="Snack Foods"/>
    <n v="169.679"/>
    <s v="OUT046"/>
    <n v="1997"/>
    <s v="Small"/>
    <x v="0"/>
    <x v="0"/>
    <n v="1018.674"/>
    <n v="1162.6060000000002"/>
    <x v="936"/>
  </r>
  <r>
    <s v="NCW54"/>
    <n v="7.5"/>
    <s v="Low Fat"/>
    <n v="9.6806007999999999E-2"/>
    <s v="Household"/>
    <n v="56.258800000000001"/>
    <s v="OUT018"/>
    <n v="2009"/>
    <s v="Medium"/>
    <x v="1"/>
    <x v="1"/>
    <n v="687.10559999999998"/>
    <n v="1494.1744000000003"/>
    <x v="405"/>
  </r>
  <r>
    <s v="DRL11"/>
    <m/>
    <s v="Low Fat"/>
    <n v="4.7785630000000003E-2"/>
    <s v="Hard Drinks"/>
    <n v="156.59460000000001"/>
    <s v="OUT027"/>
    <n v="1985"/>
    <s v="Medium"/>
    <x v="1"/>
    <x v="3"/>
    <n v="3787.0704000000001"/>
    <n v="-1605.7903999999999"/>
    <x v="1339"/>
  </r>
  <r>
    <s v="FDJ58"/>
    <n v="15.6"/>
    <s v="Regular"/>
    <n v="0.105725004"/>
    <s v="Snack Foods"/>
    <n v="169.97640000000001"/>
    <s v="OUT018"/>
    <n v="2009"/>
    <s v="Medium"/>
    <x v="1"/>
    <x v="1"/>
    <n v="2748.4223999999999"/>
    <n v="-567.14239999999972"/>
    <x v="19"/>
  </r>
  <r>
    <s v="FDX21"/>
    <m/>
    <s v="Low Fat"/>
    <n v="0.148764535"/>
    <s v="Snack Foods"/>
    <n v="111.19119999999999"/>
    <s v="OUT019"/>
    <n v="1985"/>
    <s v="Small"/>
    <x v="0"/>
    <x v="2"/>
    <n v="109.19119999999999"/>
    <n v="2072.0888"/>
    <x v="1340"/>
  </r>
  <r>
    <s v="FDA20"/>
    <n v="6.78"/>
    <s v="Low Fat"/>
    <n v="6.6997921000000002E-2"/>
    <s v="Fruits and Vegetables"/>
    <n v="186.524"/>
    <s v="OUT017"/>
    <n v="2007"/>
    <m/>
    <x v="2"/>
    <x v="0"/>
    <n v="2609.9360000000001"/>
    <n v="-428.65599999999995"/>
    <x v="1341"/>
  </r>
  <r>
    <s v="FDL34"/>
    <n v="16"/>
    <s v="Low Fat"/>
    <n v="4.0938154999999997E-2"/>
    <s v="Snack Foods"/>
    <n v="141.14959999999999"/>
    <s v="OUT035"/>
    <n v="2004"/>
    <s v="Small"/>
    <x v="2"/>
    <x v="0"/>
    <n v="4516.7871999999998"/>
    <n v="-2335.5071999999996"/>
    <x v="1342"/>
  </r>
  <r>
    <s v="FDL38"/>
    <m/>
    <s v="Regular"/>
    <n v="1.4661762E-2"/>
    <s v="Canned"/>
    <n v="89.117199999999997"/>
    <s v="OUT027"/>
    <n v="1985"/>
    <s v="Medium"/>
    <x v="1"/>
    <x v="3"/>
    <n v="2319.6471999999999"/>
    <n v="-138.36719999999968"/>
    <x v="1343"/>
  </r>
  <r>
    <s v="DRL11"/>
    <n v="10.5"/>
    <s v="LF"/>
    <n v="4.8213765999999998E-2"/>
    <s v="Hard Drinks"/>
    <n v="159.69460000000001"/>
    <s v="OUT018"/>
    <n v="2009"/>
    <s v="Medium"/>
    <x v="1"/>
    <x v="1"/>
    <n v="3629.2757999999999"/>
    <n v="-1447.9957999999997"/>
    <x v="1344"/>
  </r>
  <r>
    <s v="FDO40"/>
    <n v="17.100000000000001"/>
    <s v="Low Fat"/>
    <n v="3.2761024E-2"/>
    <s v="Frozen Foods"/>
    <n v="148.83920000000001"/>
    <s v="OUT018"/>
    <n v="2009"/>
    <s v="Medium"/>
    <x v="1"/>
    <x v="1"/>
    <n v="2087.9488000000001"/>
    <n v="93.331200000000081"/>
    <x v="1345"/>
  </r>
  <r>
    <s v="DRZ24"/>
    <n v="7.5350000000000001"/>
    <s v="Low Fat"/>
    <n v="0"/>
    <s v="Soft Drinks"/>
    <n v="121.64400000000001"/>
    <s v="OUT045"/>
    <n v="2002"/>
    <m/>
    <x v="2"/>
    <x v="0"/>
    <n v="1557.972"/>
    <n v="623.30800000000022"/>
    <x v="1346"/>
  </r>
  <r>
    <s v="FDM52"/>
    <n v="15.1"/>
    <s v="Low Fat"/>
    <n v="2.5988508E-2"/>
    <s v="Frozen Foods"/>
    <n v="146.60759999999999"/>
    <s v="OUT035"/>
    <n v="2004"/>
    <s v="Small"/>
    <x v="2"/>
    <x v="0"/>
    <n v="2364.9216000000001"/>
    <n v="-183.64159999999993"/>
    <x v="286"/>
  </r>
  <r>
    <s v="FDM52"/>
    <n v="15.1"/>
    <s v="Low Fat"/>
    <n v="2.6140452000000002E-2"/>
    <s v="Frozen Foods"/>
    <n v="149.0076"/>
    <s v="OUT017"/>
    <n v="2007"/>
    <m/>
    <x v="2"/>
    <x v="0"/>
    <n v="4138.6127999999999"/>
    <n v="-1957.3327999999997"/>
    <x v="1166"/>
  </r>
  <r>
    <s v="FDV49"/>
    <n v="10"/>
    <s v="Low Fat"/>
    <n v="2.5932408000000001E-2"/>
    <s v="Canned"/>
    <n v="264.7226"/>
    <s v="OUT018"/>
    <n v="2009"/>
    <s v="Medium"/>
    <x v="1"/>
    <x v="1"/>
    <n v="3171.8712"/>
    <n v="-990.59119999999984"/>
    <x v="1347"/>
  </r>
  <r>
    <s v="FDF47"/>
    <n v="20.85"/>
    <s v="Low Fat"/>
    <n v="9.8170402000000004E-2"/>
    <s v="Starchy Foods"/>
    <n v="224.0746"/>
    <s v="OUT017"/>
    <n v="2007"/>
    <m/>
    <x v="2"/>
    <x v="0"/>
    <n v="2243.7460000000001"/>
    <n v="-62.465999999999894"/>
    <x v="1348"/>
  </r>
  <r>
    <s v="FDF56"/>
    <n v="16.7"/>
    <s v="Regular"/>
    <n v="0.119439636"/>
    <s v="Fruits and Vegetables"/>
    <n v="182.19759999999999"/>
    <s v="OUT035"/>
    <n v="2004"/>
    <s v="Small"/>
    <x v="2"/>
    <x v="0"/>
    <n v="724.3904"/>
    <n v="1456.8896000000002"/>
    <x v="1349"/>
  </r>
  <r>
    <s v="FDW12"/>
    <n v="8.3149999999999995"/>
    <s v="Regular"/>
    <n v="5.9540542000000002E-2"/>
    <s v="Baking Goods"/>
    <n v="143.64439999999999"/>
    <s v="OUT010"/>
    <n v="1998"/>
    <m/>
    <x v="1"/>
    <x v="2"/>
    <n v="145.14439999999999"/>
    <n v="2036.1356000000003"/>
    <x v="1350"/>
  </r>
  <r>
    <s v="FDY09"/>
    <m/>
    <s v="Low Fat"/>
    <n v="4.4122209000000003E-2"/>
    <s v="Snack Foods"/>
    <n v="173.80539999999999"/>
    <s v="OUT019"/>
    <n v="1985"/>
    <s v="Small"/>
    <x v="0"/>
    <x v="2"/>
    <n v="175.1054"/>
    <n v="2006.1746000000003"/>
    <x v="1351"/>
  </r>
  <r>
    <s v="FDY55"/>
    <n v="16.75"/>
    <s v="Low Fat"/>
    <n v="8.1304828999999995E-2"/>
    <s v="Fruits and Vegetables"/>
    <n v="258.49880000000002"/>
    <s v="OUT035"/>
    <n v="2004"/>
    <s v="Small"/>
    <x v="2"/>
    <x v="0"/>
    <n v="4111.9808000000003"/>
    <n v="-1930.7008000000001"/>
    <x v="1352"/>
  </r>
  <r>
    <s v="FDU36"/>
    <m/>
    <s v="Low Fat"/>
    <n v="8.1014460999999996E-2"/>
    <s v="Baking Goods"/>
    <n v="98.838399999999993"/>
    <s v="OUT019"/>
    <n v="1985"/>
    <s v="Small"/>
    <x v="0"/>
    <x v="2"/>
    <n v="492.69200000000001"/>
    <n v="1688.5880000000002"/>
    <x v="1353"/>
  </r>
  <r>
    <s v="NCR06"/>
    <n v="12.5"/>
    <s v="Low Fat"/>
    <n v="6.775667E-3"/>
    <s v="Household"/>
    <n v="42.911200000000001"/>
    <s v="OUT049"/>
    <n v="1999"/>
    <s v="Medium"/>
    <x v="0"/>
    <x v="0"/>
    <n v="1022.6688"/>
    <n v="1158.6112000000003"/>
    <x v="1354"/>
  </r>
  <r>
    <s v="FDW24"/>
    <n v="6.8"/>
    <s v="Low Fat"/>
    <n v="3.7497049999999997E-2"/>
    <s v="Baking Goods"/>
    <n v="49.903399999999998"/>
    <s v="OUT046"/>
    <n v="1997"/>
    <s v="Small"/>
    <x v="0"/>
    <x v="0"/>
    <n v="194.4136"/>
    <n v="1986.8664000000001"/>
    <x v="1355"/>
  </r>
  <r>
    <s v="FDF16"/>
    <n v="7.3"/>
    <s v="Low Fat"/>
    <n v="8.6060695000000006E-2"/>
    <s v="Frozen Foods"/>
    <n v="149.80760000000001"/>
    <s v="OUT013"/>
    <n v="1987"/>
    <s v="High"/>
    <x v="1"/>
    <x v="0"/>
    <n v="2808.3444"/>
    <n v="-627.06439999999975"/>
    <x v="760"/>
  </r>
  <r>
    <s v="NCR18"/>
    <n v="15.85"/>
    <s v="Low Fat"/>
    <n v="2.0519478000000001E-2"/>
    <s v="Household"/>
    <n v="42.511200000000002"/>
    <s v="OUT049"/>
    <n v="1999"/>
    <s v="Medium"/>
    <x v="0"/>
    <x v="0"/>
    <n v="852.22400000000005"/>
    <n v="1329.056"/>
    <x v="1124"/>
  </r>
  <r>
    <s v="DRD01"/>
    <n v="12.1"/>
    <s v="Regular"/>
    <n v="6.1163967E-2"/>
    <s v="Soft Drinks"/>
    <n v="56.561399999999999"/>
    <s v="OUT035"/>
    <n v="2004"/>
    <s v="Small"/>
    <x v="2"/>
    <x v="0"/>
    <n v="828.92100000000005"/>
    <n v="1352.3590000000002"/>
    <x v="1356"/>
  </r>
  <r>
    <s v="FDS15"/>
    <n v="9.1950000000000003"/>
    <s v="Regular"/>
    <n v="7.8218910000000003E-2"/>
    <s v="Meat"/>
    <n v="107.6596"/>
    <s v="OUT045"/>
    <n v="2002"/>
    <m/>
    <x v="2"/>
    <x v="0"/>
    <n v="323.5788"/>
    <n v="1857.7012000000002"/>
    <x v="484"/>
  </r>
  <r>
    <s v="FDT19"/>
    <n v="7.59"/>
    <s v="Regular"/>
    <n v="0.14492015999999999"/>
    <s v="Fruits and Vegetables"/>
    <n v="174.708"/>
    <s v="OUT013"/>
    <n v="1987"/>
    <s v="High"/>
    <x v="1"/>
    <x v="0"/>
    <n v="2942.8359999999998"/>
    <n v="-761.55599999999959"/>
    <x v="532"/>
  </r>
  <r>
    <s v="FDE59"/>
    <n v="12.15"/>
    <s v="Low Fat"/>
    <n v="6.2235983000000002E-2"/>
    <s v="Starchy Foods"/>
    <n v="34.553199999999997"/>
    <s v="OUT013"/>
    <n v="1987"/>
    <s v="High"/>
    <x v="1"/>
    <x v="0"/>
    <n v="359.53199999999998"/>
    <n v="1821.7480000000003"/>
    <x v="1357"/>
  </r>
  <r>
    <s v="FDE04"/>
    <n v="19.75"/>
    <s v="Regular"/>
    <n v="3.0166924000000001E-2"/>
    <s v="Frozen Foods"/>
    <n v="179.76599999999999"/>
    <s v="OUT010"/>
    <n v="1998"/>
    <m/>
    <x v="1"/>
    <x v="2"/>
    <n v="719.06399999999996"/>
    <n v="1462.2160000000003"/>
    <x v="1358"/>
  </r>
  <r>
    <s v="NCV17"/>
    <n v="18.850000000000001"/>
    <s v="Low Fat"/>
    <n v="1.6104503999999999E-2"/>
    <s v="Health and Hygiene"/>
    <n v="130.26259999999999"/>
    <s v="OUT035"/>
    <n v="2004"/>
    <s v="Small"/>
    <x v="2"/>
    <x v="0"/>
    <n v="2360.9268000000002"/>
    <n v="-179.64679999999998"/>
    <x v="1359"/>
  </r>
  <r>
    <s v="FDC17"/>
    <n v="12.15"/>
    <s v="LF"/>
    <n v="1.5447860000000001E-2"/>
    <s v="Frozen Foods"/>
    <n v="211.2928"/>
    <s v="OUT013"/>
    <n v="1987"/>
    <s v="High"/>
    <x v="1"/>
    <x v="0"/>
    <n v="2735.1064000000001"/>
    <n v="-553.82639999999992"/>
    <x v="522"/>
  </r>
  <r>
    <s v="FDI45"/>
    <n v="13.1"/>
    <s v="Low Fat"/>
    <n v="3.7574137000000001E-2"/>
    <s v="Fruits and Vegetables"/>
    <n v="174.2054"/>
    <s v="OUT035"/>
    <n v="2004"/>
    <s v="Small"/>
    <x v="2"/>
    <x v="0"/>
    <n v="3677.2134000000001"/>
    <n v="-1495.9333999999999"/>
    <x v="1360"/>
  </r>
  <r>
    <s v="FDZ33"/>
    <m/>
    <s v="Low Fat"/>
    <n v="0.106876976"/>
    <s v="Snack Foods"/>
    <n v="146.70760000000001"/>
    <s v="OUT027"/>
    <n v="1985"/>
    <s v="Medium"/>
    <x v="1"/>
    <x v="3"/>
    <n v="3842.9976000000001"/>
    <n v="-1661.7175999999999"/>
    <x v="1361"/>
  </r>
  <r>
    <s v="FDJ56"/>
    <m/>
    <s v="Low Fat"/>
    <n v="0.32111500999999998"/>
    <s v="Fruits and Vegetables"/>
    <n v="100.77"/>
    <s v="OUT019"/>
    <n v="1985"/>
    <s v="Small"/>
    <x v="0"/>
    <x v="2"/>
    <n v="199.74"/>
    <n v="1981.5400000000002"/>
    <x v="419"/>
  </r>
  <r>
    <s v="FDN25"/>
    <n v="7.8949999999999996"/>
    <s v="Regular"/>
    <n v="6.1124626000000001E-2"/>
    <s v="Breakfast"/>
    <n v="58.558799999999998"/>
    <s v="OUT013"/>
    <n v="1987"/>
    <s v="High"/>
    <x v="1"/>
    <x v="0"/>
    <n v="171.7764"/>
    <n v="2009.5036000000002"/>
    <x v="1227"/>
  </r>
  <r>
    <s v="FDC10"/>
    <m/>
    <s v="Regular"/>
    <n v="0.127599399"/>
    <s v="Snack Foods"/>
    <n v="118.9098"/>
    <s v="OUT019"/>
    <n v="1985"/>
    <s v="Small"/>
    <x v="0"/>
    <x v="2"/>
    <n v="120.5098"/>
    <n v="2060.7702000000004"/>
    <x v="1362"/>
  </r>
  <r>
    <s v="FDQ22"/>
    <n v="16.75"/>
    <s v="Low Fat"/>
    <n v="2.9785888999999999E-2"/>
    <s v="Snack Foods"/>
    <n v="38.982199999999999"/>
    <s v="OUT049"/>
    <n v="1999"/>
    <s v="Medium"/>
    <x v="0"/>
    <x v="0"/>
    <n v="628.51520000000005"/>
    <n v="1552.7648000000002"/>
    <x v="1256"/>
  </r>
  <r>
    <s v="NCR54"/>
    <n v="16.350000000000001"/>
    <s v="Low Fat"/>
    <n v="0"/>
    <s v="Household"/>
    <n v="198.21100000000001"/>
    <s v="OUT035"/>
    <n v="2004"/>
    <s v="Small"/>
    <x v="2"/>
    <x v="0"/>
    <n v="2946.165"/>
    <n v="-764.88499999999976"/>
    <x v="1363"/>
  </r>
  <r>
    <s v="DRK11"/>
    <n v="8.2100000000000009"/>
    <s v="Low Fat"/>
    <n v="1.0762387E-2"/>
    <s v="Hard Drinks"/>
    <n v="149.53919999999999"/>
    <s v="OUT035"/>
    <n v="2004"/>
    <s v="Small"/>
    <x v="2"/>
    <x v="0"/>
    <n v="1789.6704"/>
    <n v="391.60960000000023"/>
    <x v="1364"/>
  </r>
  <r>
    <s v="DRI37"/>
    <n v="15.85"/>
    <s v="Low Fat"/>
    <n v="0.108206497"/>
    <s v="Soft Drinks"/>
    <n v="58.3904"/>
    <s v="OUT017"/>
    <n v="2007"/>
    <m/>
    <x v="2"/>
    <x v="0"/>
    <n v="468.72320000000002"/>
    <n v="1712.5568000000003"/>
    <x v="1320"/>
  </r>
  <r>
    <s v="FDX37"/>
    <n v="16.2"/>
    <s v="Low Fat"/>
    <n v="6.3127332999999994E-2"/>
    <s v="Canned"/>
    <n v="100.47"/>
    <s v="OUT049"/>
    <n v="1999"/>
    <s v="Medium"/>
    <x v="0"/>
    <x v="0"/>
    <n v="1597.92"/>
    <n v="583.36000000000013"/>
    <x v="145"/>
  </r>
  <r>
    <s v="FDF05"/>
    <n v="17.5"/>
    <s v="Low Fat"/>
    <n v="2.6870890000000001E-2"/>
    <s v="Frozen Foods"/>
    <n v="264.49099999999999"/>
    <s v="OUT046"/>
    <n v="1997"/>
    <s v="Small"/>
    <x v="0"/>
    <x v="0"/>
    <n v="3681.8739999999998"/>
    <n v="-1500.5939999999996"/>
    <x v="1365"/>
  </r>
  <r>
    <s v="FDW36"/>
    <m/>
    <s v="Low Fat"/>
    <n v="9.9681704999999995E-2"/>
    <s v="Baking Goods"/>
    <n v="107.4622"/>
    <s v="OUT019"/>
    <n v="1985"/>
    <s v="Small"/>
    <x v="0"/>
    <x v="2"/>
    <n v="317.58659999999998"/>
    <n v="1863.6934000000001"/>
    <x v="203"/>
  </r>
  <r>
    <s v="FDI04"/>
    <n v="13.65"/>
    <s v="Regular"/>
    <n v="7.2898644999999998E-2"/>
    <s v="Frozen Foods"/>
    <n v="198.14259999999999"/>
    <s v="OUT035"/>
    <n v="2004"/>
    <s v="Small"/>
    <x v="2"/>
    <x v="0"/>
    <n v="1977.4259999999999"/>
    <n v="203.85400000000027"/>
    <x v="14"/>
  </r>
  <r>
    <s v="FDB04"/>
    <n v="11.35"/>
    <s v="Regular"/>
    <n v="6.3354531000000006E-2"/>
    <s v="Dairy"/>
    <n v="88.985600000000005"/>
    <s v="OUT045"/>
    <n v="2002"/>
    <m/>
    <x v="2"/>
    <x v="0"/>
    <n v="1230.3984"/>
    <n v="950.88160000000016"/>
    <x v="349"/>
  </r>
  <r>
    <s v="FDU38"/>
    <n v="10.8"/>
    <s v="Low Fat"/>
    <n v="8.2534286999999998E-2"/>
    <s v="Dairy"/>
    <n v="191.15039999999999"/>
    <s v="OUT035"/>
    <n v="2004"/>
    <s v="Small"/>
    <x v="2"/>
    <x v="0"/>
    <n v="4410.2592000000004"/>
    <n v="-2228.9792000000002"/>
    <x v="1366"/>
  </r>
  <r>
    <s v="FDY28"/>
    <n v="7.47"/>
    <s v="Regular"/>
    <n v="0.152024355"/>
    <s v="Frozen Foods"/>
    <n v="211.8218"/>
    <s v="OUT013"/>
    <n v="1987"/>
    <s v="High"/>
    <x v="1"/>
    <x v="0"/>
    <n v="1496.0526"/>
    <n v="685.22740000000022"/>
    <x v="603"/>
  </r>
  <r>
    <s v="FDP20"/>
    <n v="19.850000000000001"/>
    <s v="Low Fat"/>
    <n v="4.5669236000000002E-2"/>
    <s v="Fruits and Vegetables"/>
    <n v="126.402"/>
    <s v="OUT046"/>
    <n v="1997"/>
    <s v="Small"/>
    <x v="0"/>
    <x v="0"/>
    <n v="1012.016"/>
    <n v="1169.2640000000001"/>
    <x v="181"/>
  </r>
  <r>
    <s v="FDC29"/>
    <n v="8.39"/>
    <s v="Regular"/>
    <n v="2.4342578E-2"/>
    <s v="Frozen Foods"/>
    <n v="113.6176"/>
    <s v="OUT017"/>
    <n v="2007"/>
    <m/>
    <x v="2"/>
    <x v="0"/>
    <n v="2862.94"/>
    <n v="-681.65999999999985"/>
    <x v="1367"/>
  </r>
  <r>
    <s v="FDR45"/>
    <n v="10.8"/>
    <s v="Low Fat"/>
    <n v="2.8988288000000001E-2"/>
    <s v="Snack Foods"/>
    <n v="239.22219999999999"/>
    <s v="OUT049"/>
    <n v="1999"/>
    <s v="Medium"/>
    <x v="0"/>
    <x v="0"/>
    <n v="6692.6216000000004"/>
    <n v="-4511.3415999999997"/>
    <x v="1368"/>
  </r>
  <r>
    <s v="NCC42"/>
    <n v="15"/>
    <s v="Low Fat"/>
    <n v="4.4908403999999999E-2"/>
    <s v="Health and Hygiene"/>
    <n v="140.28380000000001"/>
    <s v="OUT046"/>
    <n v="1997"/>
    <s v="Small"/>
    <x v="0"/>
    <x v="0"/>
    <n v="1404.838"/>
    <n v="776.44200000000023"/>
    <x v="1369"/>
  </r>
  <r>
    <s v="NCF42"/>
    <n v="17.350000000000001"/>
    <s v="Low Fat"/>
    <n v="0.168329848"/>
    <s v="Household"/>
    <n v="176.77119999999999"/>
    <s v="OUT017"/>
    <n v="2007"/>
    <m/>
    <x v="2"/>
    <x v="0"/>
    <n v="2812.3391999999999"/>
    <n v="-631.05919999999969"/>
    <x v="541"/>
  </r>
  <r>
    <s v="FDZ45"/>
    <n v="14.1"/>
    <s v="Low Fat"/>
    <n v="0.11193668499999999"/>
    <s v="Snack Foods"/>
    <n v="198.80840000000001"/>
    <s v="OUT010"/>
    <n v="1998"/>
    <m/>
    <x v="1"/>
    <x v="2"/>
    <n v="992.04200000000003"/>
    <n v="1189.2380000000003"/>
    <x v="1370"/>
  </r>
  <r>
    <s v="FDB23"/>
    <n v="19.2"/>
    <s v="Regular"/>
    <n v="5.6202129999999998E-3"/>
    <s v="Starchy Foods"/>
    <n v="226.6062"/>
    <s v="OUT017"/>
    <n v="2007"/>
    <m/>
    <x v="2"/>
    <x v="0"/>
    <n v="5191.2425999999996"/>
    <n v="-3009.9625999999994"/>
    <x v="1110"/>
  </r>
  <r>
    <s v="FDC41"/>
    <n v="15.6"/>
    <s v="Low Fat"/>
    <n v="0.117095014"/>
    <s v="Frozen Foods"/>
    <n v="78.066999999999993"/>
    <s v="OUT049"/>
    <n v="1999"/>
    <s v="Medium"/>
    <x v="0"/>
    <x v="0"/>
    <n v="1148.5050000000001"/>
    <n v="1032.7750000000001"/>
    <x v="1371"/>
  </r>
  <r>
    <s v="FDA10"/>
    <m/>
    <s v="LF"/>
    <n v="0.24830153199999999"/>
    <s v="Snack Foods"/>
    <n v="124.10720000000001"/>
    <s v="OUT019"/>
    <n v="1985"/>
    <s v="Small"/>
    <x v="0"/>
    <x v="2"/>
    <n v="245.01439999999999"/>
    <n v="1936.2656000000002"/>
    <x v="1372"/>
  </r>
  <r>
    <s v="NCM26"/>
    <n v="20.5"/>
    <s v="LF"/>
    <n v="2.3274106999999999E-2"/>
    <s v="Others"/>
    <n v="154.13399999999999"/>
    <s v="OUT017"/>
    <n v="2007"/>
    <m/>
    <x v="2"/>
    <x v="0"/>
    <n v="2909.5459999999998"/>
    <n v="-728.26599999999962"/>
    <x v="1373"/>
  </r>
  <r>
    <s v="FDZ58"/>
    <m/>
    <s v="Low Fat"/>
    <n v="9.1354948000000005E-2"/>
    <s v="Snack Foods"/>
    <n v="122.30719999999999"/>
    <s v="OUT019"/>
    <n v="1985"/>
    <s v="Small"/>
    <x v="0"/>
    <x v="2"/>
    <n v="122.5072"/>
    <n v="2058.7728000000002"/>
    <x v="944"/>
  </r>
  <r>
    <s v="FDW35"/>
    <n v="10.6"/>
    <s v="Low Fat"/>
    <n v="1.1087128E-2"/>
    <s v="Breads"/>
    <n v="41.445399999999999"/>
    <s v="OUT035"/>
    <n v="2004"/>
    <s v="Small"/>
    <x v="2"/>
    <x v="0"/>
    <n v="1468.0889999999999"/>
    <n v="713.19100000000026"/>
    <x v="1374"/>
  </r>
  <r>
    <s v="FDX32"/>
    <n v="15.1"/>
    <s v="Regular"/>
    <n v="9.9839364999999999E-2"/>
    <s v="Fruits and Vegetables"/>
    <n v="143.37860000000001"/>
    <s v="OUT035"/>
    <n v="2004"/>
    <s v="Small"/>
    <x v="2"/>
    <x v="0"/>
    <n v="1733.7431999999999"/>
    <n v="447.53680000000031"/>
    <x v="350"/>
  </r>
  <r>
    <s v="FDK40"/>
    <n v="7.0350000000000001"/>
    <s v="Low Fat"/>
    <n v="2.1938404000000002E-2"/>
    <s v="Frozen Foods"/>
    <n v="264.69099999999997"/>
    <s v="OUT018"/>
    <n v="2009"/>
    <s v="Medium"/>
    <x v="1"/>
    <x v="1"/>
    <n v="5785.8019999999997"/>
    <n v="-3604.5219999999995"/>
    <x v="1375"/>
  </r>
  <r>
    <s v="FDD04"/>
    <n v="16"/>
    <s v="Low Fat"/>
    <n v="9.0480205999999994E-2"/>
    <s v="Dairy"/>
    <n v="142.41540000000001"/>
    <s v="OUT017"/>
    <n v="2007"/>
    <m/>
    <x v="2"/>
    <x v="0"/>
    <n v="1985.4156"/>
    <n v="195.86440000000016"/>
    <x v="905"/>
  </r>
  <r>
    <s v="FDP28"/>
    <n v="13.65"/>
    <s v="Regular"/>
    <n v="8.0640478000000002E-2"/>
    <s v="Frozen Foods"/>
    <n v="262.6936"/>
    <s v="OUT046"/>
    <n v="1997"/>
    <s v="Small"/>
    <x v="0"/>
    <x v="0"/>
    <n v="4175.8976000000002"/>
    <n v="-1994.6176"/>
    <x v="1376"/>
  </r>
  <r>
    <s v="NCL42"/>
    <n v="18.850000000000001"/>
    <s v="Low Fat"/>
    <n v="4.0338009000000001E-2"/>
    <s v="Household"/>
    <n v="246.71440000000001"/>
    <s v="OUT013"/>
    <n v="1987"/>
    <s v="High"/>
    <x v="1"/>
    <x v="0"/>
    <n v="6615.3887999999997"/>
    <n v="-4434.1088"/>
    <x v="1377"/>
  </r>
  <r>
    <s v="DRB13"/>
    <n v="6.1150000000000002"/>
    <s v="Regular"/>
    <n v="7.0430079999999999E-3"/>
    <s v="Soft Drinks"/>
    <n v="190.35300000000001"/>
    <s v="OUT035"/>
    <n v="2004"/>
    <s v="Small"/>
    <x v="2"/>
    <x v="0"/>
    <n v="569.25900000000001"/>
    <n v="1612.0210000000002"/>
    <x v="279"/>
  </r>
  <r>
    <s v="FDC33"/>
    <n v="8.9600000000000009"/>
    <s v="Regular"/>
    <n v="6.9219164999999999E-2"/>
    <s v="Fruits and Vegetables"/>
    <n v="196.57679999999999"/>
    <s v="OUT018"/>
    <n v="2009"/>
    <s v="Medium"/>
    <x v="1"/>
    <x v="1"/>
    <n v="2759.0752000000002"/>
    <n v="-577.79520000000002"/>
    <x v="1271"/>
  </r>
  <r>
    <s v="FDO58"/>
    <n v="19.600000000000001"/>
    <s v="Low Fat"/>
    <n v="3.9569688999999998E-2"/>
    <s v="Snack Foods"/>
    <n v="165.95259999999999"/>
    <s v="OUT035"/>
    <n v="2004"/>
    <s v="Small"/>
    <x v="2"/>
    <x v="0"/>
    <n v="2631.2415999999998"/>
    <n v="-449.96159999999963"/>
    <x v="987"/>
  </r>
  <r>
    <s v="FDE34"/>
    <n v="9.1950000000000003"/>
    <s v="Low Fat"/>
    <n v="0.18058808200000001"/>
    <s v="Snack Foods"/>
    <n v="182.26339999999999"/>
    <s v="OUT010"/>
    <n v="1998"/>
    <m/>
    <x v="1"/>
    <x v="2"/>
    <n v="363.52679999999998"/>
    <n v="1817.7532000000001"/>
    <x v="1378"/>
  </r>
  <r>
    <s v="NCE19"/>
    <n v="8.9700000000000006"/>
    <s v="Low Fat"/>
    <n v="9.3014620000000006E-2"/>
    <s v="Household"/>
    <n v="52.7956"/>
    <s v="OUT046"/>
    <n v="1997"/>
    <s v="Small"/>
    <x v="0"/>
    <x v="0"/>
    <n v="1037.3163999999999"/>
    <n v="1143.9636000000003"/>
    <x v="373"/>
  </r>
  <r>
    <s v="NCJ18"/>
    <n v="12.35"/>
    <s v="LF"/>
    <n v="0.27440519299999999"/>
    <s v="Household"/>
    <n v="117.11239999999999"/>
    <s v="OUT010"/>
    <n v="1998"/>
    <m/>
    <x v="1"/>
    <x v="2"/>
    <n v="355.53719999999998"/>
    <n v="1825.7428000000002"/>
    <x v="1379"/>
  </r>
  <r>
    <s v="FDF52"/>
    <n v="9.3000000000000007"/>
    <s v="Low Fat"/>
    <n v="6.6887123000000007E-2"/>
    <s v="Frozen Foods"/>
    <n v="183.92920000000001"/>
    <s v="OUT049"/>
    <n v="1999"/>
    <s v="Medium"/>
    <x v="0"/>
    <x v="0"/>
    <n v="3283.7256000000002"/>
    <n v="-1102.4456"/>
    <x v="1380"/>
  </r>
  <r>
    <s v="FDY04"/>
    <n v="17.7"/>
    <s v="Regular"/>
    <n v="4.2468413000000003E-2"/>
    <s v="Frozen Foods"/>
    <n v="162.42099999999999"/>
    <s v="OUT035"/>
    <n v="2004"/>
    <s v="Small"/>
    <x v="2"/>
    <x v="0"/>
    <n v="1468.0889999999999"/>
    <n v="713.19100000000026"/>
    <x v="1374"/>
  </r>
  <r>
    <s v="DRF49"/>
    <n v="7.27"/>
    <s v="Low Fat"/>
    <n v="7.1188446000000002E-2"/>
    <s v="Soft Drinks"/>
    <n v="111.95180000000001"/>
    <s v="OUT049"/>
    <n v="1999"/>
    <s v="Medium"/>
    <x v="0"/>
    <x v="0"/>
    <n v="1138.518"/>
    <n v="1042.7620000000002"/>
    <x v="1381"/>
  </r>
  <r>
    <s v="FDX27"/>
    <n v="20.7"/>
    <s v="Regular"/>
    <n v="0.19100861399999999"/>
    <s v="Dairy"/>
    <n v="92.843599999999995"/>
    <s v="OUT010"/>
    <n v="1998"/>
    <m/>
    <x v="1"/>
    <x v="2"/>
    <n v="189.0872"/>
    <n v="1992.1928000000003"/>
    <x v="1013"/>
  </r>
  <r>
    <s v="FDV28"/>
    <n v="16.100000000000001"/>
    <s v="Regular"/>
    <n v="0.15959547299999999"/>
    <s v="Frozen Foods"/>
    <n v="32.855800000000002"/>
    <s v="OUT013"/>
    <n v="1987"/>
    <s v="High"/>
    <x v="1"/>
    <x v="0"/>
    <n v="339.55799999999999"/>
    <n v="1841.7220000000002"/>
    <x v="973"/>
  </r>
  <r>
    <s v="FDE33"/>
    <m/>
    <s v="Regular"/>
    <n v="8.6905536000000005E-2"/>
    <s v="Fruits and Vegetables"/>
    <n v="78.864400000000003"/>
    <s v="OUT019"/>
    <n v="1985"/>
    <s v="Small"/>
    <x v="0"/>
    <x v="2"/>
    <n v="314.25760000000002"/>
    <n v="1867.0224000000003"/>
    <x v="478"/>
  </r>
  <r>
    <s v="FDQ37"/>
    <n v="20.75"/>
    <s v="Low Fat"/>
    <n v="8.9186387000000006E-2"/>
    <s v="Breakfast"/>
    <n v="193.34780000000001"/>
    <s v="OUT013"/>
    <n v="1987"/>
    <s v="High"/>
    <x v="1"/>
    <x v="0"/>
    <n v="6006.1818000000003"/>
    <n v="-3824.9018000000001"/>
    <x v="1382"/>
  </r>
  <r>
    <s v="NCG30"/>
    <n v="20.2"/>
    <s v="LF"/>
    <n v="0.112321218"/>
    <s v="Household"/>
    <n v="123.6046"/>
    <s v="OUT046"/>
    <n v="1997"/>
    <s v="Small"/>
    <x v="0"/>
    <x v="0"/>
    <n v="2988.1104"/>
    <n v="-806.83039999999983"/>
    <x v="1100"/>
  </r>
  <r>
    <s v="NCH29"/>
    <n v="5.51"/>
    <s v="Low Fat"/>
    <n v="3.4668801999999999E-2"/>
    <s v="Health and Hygiene"/>
    <n v="98.572599999999994"/>
    <s v="OUT017"/>
    <n v="2007"/>
    <m/>
    <x v="2"/>
    <x v="0"/>
    <n v="1761.7067999999999"/>
    <n v="419.57320000000027"/>
    <x v="1313"/>
  </r>
  <r>
    <s v="FDV20"/>
    <n v="20.2"/>
    <s v="Regular"/>
    <n v="0"/>
    <s v="Fruits and Vegetables"/>
    <n v="129.06780000000001"/>
    <s v="OUT017"/>
    <n v="2007"/>
    <m/>
    <x v="2"/>
    <x v="0"/>
    <n v="3560.6984000000002"/>
    <n v="-1379.4184"/>
    <x v="556"/>
  </r>
  <r>
    <s v="FDG57"/>
    <n v="14.7"/>
    <s v="Low Fat"/>
    <n v="7.2592873000000002E-2"/>
    <s v="Fruits and Vegetables"/>
    <n v="48.503399999999999"/>
    <s v="OUT018"/>
    <n v="2009"/>
    <s v="Medium"/>
    <x v="1"/>
    <x v="1"/>
    <n v="874.86120000000005"/>
    <n v="1306.4188000000001"/>
    <x v="294"/>
  </r>
  <r>
    <s v="FDU60"/>
    <n v="20"/>
    <s v="Regular"/>
    <n v="5.9889718000000002E-2"/>
    <s v="Baking Goods"/>
    <n v="168.51320000000001"/>
    <s v="OUT035"/>
    <n v="2004"/>
    <s v="Small"/>
    <x v="2"/>
    <x v="0"/>
    <n v="2874.9243999999999"/>
    <n v="-693.64439999999968"/>
    <x v="669"/>
  </r>
  <r>
    <s v="NCH30"/>
    <n v="17.100000000000001"/>
    <s v="Low Fat"/>
    <n v="0.112402118"/>
    <s v="Household"/>
    <n v="112.986"/>
    <s v="OUT010"/>
    <n v="1998"/>
    <m/>
    <x v="1"/>
    <x v="2"/>
    <n v="113.18600000000001"/>
    <n v="2068.0940000000001"/>
    <x v="1383"/>
  </r>
  <r>
    <s v="NCM29"/>
    <n v="11.5"/>
    <s v="Low Fat"/>
    <n v="2.9529474E-2"/>
    <s v="Health and Hygiene"/>
    <n v="132.6626"/>
    <s v="OUT010"/>
    <n v="1998"/>
    <m/>
    <x v="1"/>
    <x v="2"/>
    <n v="262.3252"/>
    <n v="1918.9548000000002"/>
    <x v="152"/>
  </r>
  <r>
    <s v="FDB12"/>
    <n v="11.15"/>
    <s v="Regular"/>
    <n v="0.10573663799999999"/>
    <s v="Baking Goods"/>
    <n v="104.4648"/>
    <s v="OUT018"/>
    <n v="2009"/>
    <s v="Medium"/>
    <x v="1"/>
    <x v="1"/>
    <n v="2181.1608000000001"/>
    <n v="0.11920000000009168"/>
    <x v="407"/>
  </r>
  <r>
    <s v="FDD53"/>
    <n v="16.2"/>
    <s v="Low Fat"/>
    <n v="4.4291250999999997E-2"/>
    <s v="Frozen Foods"/>
    <n v="43.345399999999998"/>
    <s v="OUT049"/>
    <n v="1999"/>
    <s v="Medium"/>
    <x v="0"/>
    <x v="0"/>
    <n v="503.34480000000002"/>
    <n v="1677.9352000000001"/>
    <x v="1059"/>
  </r>
  <r>
    <s v="FDI44"/>
    <n v="16.100000000000001"/>
    <s v="Low Fat"/>
    <n v="0.10038870599999999"/>
    <s v="Fruits and Vegetables"/>
    <n v="76.032799999999995"/>
    <s v="OUT049"/>
    <n v="1999"/>
    <s v="Medium"/>
    <x v="0"/>
    <x v="0"/>
    <n v="1853.5871999999999"/>
    <n v="327.69280000000026"/>
    <x v="778"/>
  </r>
  <r>
    <s v="FDW56"/>
    <m/>
    <s v="Low Fat"/>
    <n v="7.0556944999999996E-2"/>
    <s v="Fruits and Vegetables"/>
    <n v="191.21619999999999"/>
    <s v="OUT027"/>
    <n v="1985"/>
    <s v="Medium"/>
    <x v="1"/>
    <x v="3"/>
    <n v="7504.2317999999996"/>
    <n v="-5322.9517999999989"/>
    <x v="1384"/>
  </r>
  <r>
    <s v="FDA01"/>
    <n v="15"/>
    <s v="Regular"/>
    <n v="5.4599767E-2"/>
    <s v="Canned"/>
    <n v="59.490400000000001"/>
    <s v="OUT018"/>
    <n v="2009"/>
    <s v="Medium"/>
    <x v="1"/>
    <x v="1"/>
    <n v="644.49440000000004"/>
    <n v="1536.7856000000002"/>
    <x v="1086"/>
  </r>
  <r>
    <s v="FDG47"/>
    <n v="12.8"/>
    <s v="Low Fat"/>
    <n v="6.9560905000000006E-2"/>
    <s v="Starchy Foods"/>
    <n v="263.02519999999998"/>
    <s v="OUT013"/>
    <n v="1987"/>
    <s v="High"/>
    <x v="1"/>
    <x v="0"/>
    <n v="2885.5772000000002"/>
    <n v="-704.29719999999998"/>
    <x v="1385"/>
  </r>
  <r>
    <s v="FDT40"/>
    <n v="5.9850000000000003"/>
    <s v="Low Fat"/>
    <n v="0"/>
    <s v="Frozen Foods"/>
    <n v="125.26779999999999"/>
    <s v="OUT035"/>
    <n v="2004"/>
    <s v="Small"/>
    <x v="2"/>
    <x v="0"/>
    <n v="1017.3424"/>
    <n v="1163.9376000000002"/>
    <x v="830"/>
  </r>
  <r>
    <s v="FDU20"/>
    <n v="19.350000000000001"/>
    <s v="Regular"/>
    <n v="2.1453493000000001E-2"/>
    <s v="Fruits and Vegetables"/>
    <n v="120.3098"/>
    <s v="OUT035"/>
    <n v="2004"/>
    <s v="Small"/>
    <x v="2"/>
    <x v="0"/>
    <n v="2530.7058000000002"/>
    <n v="-349.42579999999998"/>
    <x v="106"/>
  </r>
  <r>
    <s v="NCP41"/>
    <n v="16.600000000000001"/>
    <s v="Low Fat"/>
    <n v="1.6276741000000001E-2"/>
    <s v="Health and Hygiene"/>
    <n v="109.8596"/>
    <s v="OUT018"/>
    <n v="2009"/>
    <s v="Medium"/>
    <x v="1"/>
    <x v="1"/>
    <n v="1617.894"/>
    <n v="563.38600000000019"/>
    <x v="1386"/>
  </r>
  <r>
    <s v="FDW36"/>
    <m/>
    <s v="LF"/>
    <n v="5.6656942000000002E-2"/>
    <s v="Baking Goods"/>
    <n v="106.26220000000001"/>
    <s v="OUT027"/>
    <n v="1985"/>
    <s v="Medium"/>
    <x v="1"/>
    <x v="3"/>
    <n v="2328.9684000000002"/>
    <n v="-147.6884"/>
    <x v="1387"/>
  </r>
  <r>
    <s v="FDN31"/>
    <n v="11.5"/>
    <s v="Low Fat"/>
    <n v="7.2994847000000002E-2"/>
    <s v="Fruits and Vegetables"/>
    <n v="189.25299999999999"/>
    <s v="OUT049"/>
    <n v="1999"/>
    <s v="Medium"/>
    <x v="0"/>
    <x v="0"/>
    <n v="1328.271"/>
    <n v="853.00900000000024"/>
    <x v="1388"/>
  </r>
  <r>
    <s v="NCU54"/>
    <n v="8.8800000000000008"/>
    <s v="Low Fat"/>
    <n v="0.16507364199999999"/>
    <s v="Household"/>
    <n v="207.727"/>
    <s v="OUT010"/>
    <n v="1998"/>
    <m/>
    <x v="1"/>
    <x v="2"/>
    <n v="209.727"/>
    <n v="1971.5530000000001"/>
    <x v="1389"/>
  </r>
  <r>
    <s v="FDS01"/>
    <n v="11.6"/>
    <s v="Low Fat"/>
    <n v="1.7744999000000001E-2"/>
    <s v="Canned"/>
    <n v="177.96860000000001"/>
    <s v="OUT046"/>
    <n v="1997"/>
    <s v="Small"/>
    <x v="0"/>
    <x v="0"/>
    <n v="1244.3802000000001"/>
    <n v="936.89980000000014"/>
    <x v="1390"/>
  </r>
  <r>
    <s v="FDA23"/>
    <n v="9.8000000000000007"/>
    <s v="LF"/>
    <n v="4.7453947000000003E-2"/>
    <s v="Baking Goods"/>
    <n v="101.7016"/>
    <s v="OUT017"/>
    <n v="2007"/>
    <m/>
    <x v="2"/>
    <x v="0"/>
    <n v="1518.0239999999999"/>
    <n v="663.25600000000031"/>
    <x v="1391"/>
  </r>
  <r>
    <s v="FDY08"/>
    <n v="9.3949999999999996"/>
    <s v="Regular"/>
    <n v="0.17142216599999999"/>
    <s v="Fruits and Vegetables"/>
    <n v="139.18379999999999"/>
    <s v="OUT045"/>
    <n v="2002"/>
    <m/>
    <x v="2"/>
    <x v="0"/>
    <n v="1685.8055999999999"/>
    <n v="495.47440000000029"/>
    <x v="1392"/>
  </r>
  <r>
    <s v="FDJ28"/>
    <n v="12.3"/>
    <s v="Low Fat"/>
    <n v="2.1860984999999999E-2"/>
    <s v="Frozen Foods"/>
    <n v="193.31620000000001"/>
    <s v="OUT046"/>
    <n v="1997"/>
    <s v="Small"/>
    <x v="0"/>
    <x v="0"/>
    <n v="3078.6592000000001"/>
    <n v="-897.37919999999986"/>
    <x v="1115"/>
  </r>
  <r>
    <s v="DRF36"/>
    <n v="16.100000000000001"/>
    <s v="Low Fat"/>
    <n v="2.3577298E-2"/>
    <s v="Soft Drinks"/>
    <n v="192.68459999999999"/>
    <s v="OUT046"/>
    <n v="1997"/>
    <s v="Small"/>
    <x v="0"/>
    <x v="0"/>
    <n v="2866.2689999999998"/>
    <n v="-684.98899999999958"/>
    <x v="1393"/>
  </r>
  <r>
    <s v="FDH44"/>
    <n v="19.100000000000001"/>
    <s v="Regular"/>
    <n v="4.3304680999999998E-2"/>
    <s v="Fruits and Vegetables"/>
    <n v="147.54179999999999"/>
    <s v="OUT010"/>
    <n v="1998"/>
    <m/>
    <x v="1"/>
    <x v="2"/>
    <n v="294.28359999999998"/>
    <n v="1886.9964000000002"/>
    <x v="947"/>
  </r>
  <r>
    <s v="NCY54"/>
    <n v="8.43"/>
    <s v="Low Fat"/>
    <n v="0.17797111500000001"/>
    <s v="Household"/>
    <n v="174.04220000000001"/>
    <s v="OUT049"/>
    <n v="1999"/>
    <s v="Medium"/>
    <x v="0"/>
    <x v="0"/>
    <n v="2069.3063999999999"/>
    <n v="111.97360000000026"/>
    <x v="1394"/>
  </r>
  <r>
    <s v="FDR59"/>
    <n v="14.5"/>
    <s v="Regular"/>
    <n v="0.10689449199999999"/>
    <s v="Breads"/>
    <n v="260.45940000000002"/>
    <s v="OUT010"/>
    <n v="1998"/>
    <m/>
    <x v="1"/>
    <x v="2"/>
    <n v="1046.6376"/>
    <n v="1134.6424000000002"/>
    <x v="1395"/>
  </r>
  <r>
    <s v="DRA59"/>
    <n v="8.27"/>
    <s v="Regular"/>
    <n v="0.12792793099999999"/>
    <s v="Soft Drinks"/>
    <n v="184.89240000000001"/>
    <s v="OUT046"/>
    <n v="1997"/>
    <s v="Small"/>
    <x v="0"/>
    <x v="0"/>
    <n v="4442.2175999999999"/>
    <n v="-2260.9375999999997"/>
    <x v="1396"/>
  </r>
  <r>
    <s v="FDS55"/>
    <n v="7.02"/>
    <s v="Low Fat"/>
    <n v="8.1623274999999995E-2"/>
    <s v="Fruits and Vegetables"/>
    <n v="148.07339999999999"/>
    <s v="OUT017"/>
    <n v="2007"/>
    <m/>
    <x v="2"/>
    <x v="0"/>
    <n v="1930.1541999999999"/>
    <n v="251.12580000000025"/>
    <x v="1397"/>
  </r>
  <r>
    <s v="FDZ28"/>
    <n v="20"/>
    <s v="Regular"/>
    <n v="5.1596927000000001E-2"/>
    <s v="Frozen Foods"/>
    <n v="128.06780000000001"/>
    <s v="OUT045"/>
    <n v="2002"/>
    <m/>
    <x v="2"/>
    <x v="0"/>
    <n v="1780.3492000000001"/>
    <n v="400.93080000000009"/>
    <x v="641"/>
  </r>
  <r>
    <s v="DRG49"/>
    <n v="7.81"/>
    <s v="Low Fat"/>
    <n v="6.7592098000000003E-2"/>
    <s v="Soft Drinks"/>
    <n v="246.04859999999999"/>
    <s v="OUT045"/>
    <n v="2002"/>
    <m/>
    <x v="2"/>
    <x v="0"/>
    <n v="7086.1094000000003"/>
    <n v="-4904.8294000000005"/>
    <x v="1398"/>
  </r>
  <r>
    <s v="FDH21"/>
    <m/>
    <s v="Low Fat"/>
    <n v="5.4670967000000001E-2"/>
    <s v="Seafood"/>
    <n v="158.66040000000001"/>
    <s v="OUT019"/>
    <n v="1985"/>
    <s v="Small"/>
    <x v="0"/>
    <x v="2"/>
    <n v="316.92079999999999"/>
    <n v="1864.3592000000003"/>
    <x v="1399"/>
  </r>
  <r>
    <s v="NCN19"/>
    <n v="13.1"/>
    <s v="Low Fat"/>
    <n v="1.2089479E-2"/>
    <s v="Others"/>
    <n v="189.85300000000001"/>
    <s v="OUT013"/>
    <n v="1987"/>
    <s v="High"/>
    <x v="1"/>
    <x v="0"/>
    <n v="3415.5540000000001"/>
    <n v="-1234.2739999999999"/>
    <x v="392"/>
  </r>
  <r>
    <s v="FDP25"/>
    <n v="15.2"/>
    <s v="Low Fat"/>
    <n v="2.1250528000000001E-2"/>
    <s v="Canned"/>
    <n v="216.58240000000001"/>
    <s v="OUT045"/>
    <n v="2002"/>
    <m/>
    <x v="2"/>
    <x v="0"/>
    <n v="5241.1776"/>
    <n v="-3059.8975999999998"/>
    <x v="1400"/>
  </r>
  <r>
    <s v="DRH59"/>
    <n v="10.8"/>
    <s v="Low Fat"/>
    <n v="5.8433449999999998E-2"/>
    <s v="Hard Drinks"/>
    <n v="74.738"/>
    <s v="OUT046"/>
    <n v="1997"/>
    <s v="Small"/>
    <x v="0"/>
    <x v="0"/>
    <n v="1025.3320000000001"/>
    <n v="1155.9480000000001"/>
    <x v="906"/>
  </r>
  <r>
    <s v="FDH09"/>
    <n v="12.6"/>
    <s v="Low Fat"/>
    <n v="5.6066970000000001E-2"/>
    <s v="Seafood"/>
    <n v="50.798200000000001"/>
    <s v="OUT035"/>
    <n v="2004"/>
    <s v="Small"/>
    <x v="2"/>
    <x v="0"/>
    <n v="473.38380000000001"/>
    <n v="1707.8962000000001"/>
    <x v="1401"/>
  </r>
  <r>
    <s v="NCK54"/>
    <n v="12.15"/>
    <s v="Low Fat"/>
    <n v="2.9569275999999999E-2"/>
    <s v="Household"/>
    <n v="115.015"/>
    <s v="OUT049"/>
    <n v="1999"/>
    <s v="Medium"/>
    <x v="0"/>
    <x v="0"/>
    <n v="2912.875"/>
    <n v="-731.5949999999998"/>
    <x v="1402"/>
  </r>
  <r>
    <s v="FDT21"/>
    <n v="7.42"/>
    <s v="Low Fat"/>
    <n v="2.0433199999999999E-2"/>
    <s v="Snack Foods"/>
    <n v="248.9092"/>
    <s v="OUT045"/>
    <n v="2002"/>
    <m/>
    <x v="2"/>
    <x v="0"/>
    <n v="5976.2208000000001"/>
    <n v="-3794.9407999999999"/>
    <x v="733"/>
  </r>
  <r>
    <s v="FDR12"/>
    <m/>
    <s v="Regular"/>
    <n v="5.5213281000000003E-2"/>
    <s v="Baking Goods"/>
    <n v="172.47640000000001"/>
    <s v="OUT019"/>
    <n v="1985"/>
    <s v="Small"/>
    <x v="0"/>
    <x v="2"/>
    <n v="687.10559999999998"/>
    <n v="1494.1744000000003"/>
    <x v="405"/>
  </r>
  <r>
    <s v="FDS25"/>
    <n v="6.8849999999999998"/>
    <s v="Regular"/>
    <n v="0.1408005"/>
    <s v="Canned"/>
    <n v="111.4228"/>
    <s v="OUT017"/>
    <n v="2007"/>
    <m/>
    <x v="2"/>
    <x v="0"/>
    <n v="2984.1156000000001"/>
    <n v="-802.83559999999989"/>
    <x v="1403"/>
  </r>
  <r>
    <s v="NCL05"/>
    <m/>
    <s v="Low Fat"/>
    <n v="4.7665717000000003E-2"/>
    <s v="Health and Hygiene"/>
    <n v="42.177"/>
    <s v="OUT027"/>
    <n v="1985"/>
    <s v="Medium"/>
    <x v="1"/>
    <x v="3"/>
    <n v="1255.0329999999999"/>
    <n v="926.2470000000003"/>
    <x v="1404"/>
  </r>
  <r>
    <s v="NCI30"/>
    <n v="20.25"/>
    <s v="Low Fat"/>
    <n v="5.9268885E-2"/>
    <s v="Household"/>
    <n v="246.446"/>
    <s v="OUT017"/>
    <n v="2007"/>
    <m/>
    <x v="2"/>
    <x v="0"/>
    <n v="3695.19"/>
    <n v="-1513.9099999999999"/>
    <x v="1405"/>
  </r>
  <r>
    <s v="FDJ26"/>
    <n v="15.3"/>
    <s v="Regular"/>
    <n v="8.4937098000000003E-2"/>
    <s v="Canned"/>
    <n v="214.02180000000001"/>
    <s v="OUT045"/>
    <n v="2002"/>
    <m/>
    <x v="2"/>
    <x v="0"/>
    <n v="1068.6089999999999"/>
    <n v="1112.6710000000003"/>
    <x v="1406"/>
  </r>
  <r>
    <s v="FDA56"/>
    <n v="9.2100000000000009"/>
    <s v="Low Fat"/>
    <n v="8.7784130000000005E-3"/>
    <s v="Fruits and Vegetables"/>
    <n v="122.4414"/>
    <s v="OUT049"/>
    <n v="1999"/>
    <s v="Medium"/>
    <x v="0"/>
    <x v="0"/>
    <n v="1583.9382000000001"/>
    <n v="597.34180000000015"/>
    <x v="1407"/>
  </r>
  <r>
    <s v="FDM33"/>
    <n v="15.6"/>
    <s v="Low Fat"/>
    <n v="0"/>
    <s v="Snack Foods"/>
    <n v="220.47980000000001"/>
    <s v="OUT018"/>
    <n v="2009"/>
    <s v="Medium"/>
    <x v="1"/>
    <x v="1"/>
    <n v="661.13940000000002"/>
    <n v="1520.1406000000002"/>
    <x v="1408"/>
  </r>
  <r>
    <s v="FDP04"/>
    <n v="15.35"/>
    <s v="Low Fat"/>
    <n v="1.3834246999999999E-2"/>
    <s v="Frozen Foods"/>
    <n v="62.716799999999999"/>
    <s v="OUT049"/>
    <n v="1999"/>
    <s v="Medium"/>
    <x v="0"/>
    <x v="0"/>
    <n v="958.75199999999995"/>
    <n v="1222.5280000000002"/>
    <x v="308"/>
  </r>
  <r>
    <s v="FDR55"/>
    <n v="12.15"/>
    <s v="Regular"/>
    <n v="0.132351411"/>
    <s v="Fruits and Vegetables"/>
    <n v="190.38720000000001"/>
    <s v="OUT045"/>
    <n v="2002"/>
    <m/>
    <x v="2"/>
    <x v="0"/>
    <n v="2836.308"/>
    <n v="-655.02799999999979"/>
    <x v="848"/>
  </r>
  <r>
    <s v="NCZ54"/>
    <m/>
    <s v="Low Fat"/>
    <n v="8.2955718999999997E-2"/>
    <s v="Household"/>
    <n v="164.05520000000001"/>
    <s v="OUT027"/>
    <n v="1985"/>
    <s v="Medium"/>
    <x v="1"/>
    <x v="3"/>
    <n v="5523.4768000000004"/>
    <n v="-3342.1968000000002"/>
    <x v="1409"/>
  </r>
  <r>
    <s v="NCA53"/>
    <n v="11.395"/>
    <s v="Low Fat"/>
    <n v="9.8938169999999992E-3"/>
    <s v="Health and Hygiene"/>
    <n v="50.303400000000003"/>
    <s v="OUT049"/>
    <n v="1999"/>
    <s v="Medium"/>
    <x v="0"/>
    <x v="0"/>
    <n v="972.06799999999998"/>
    <n v="1209.2120000000002"/>
    <x v="1243"/>
  </r>
  <r>
    <s v="FDL20"/>
    <n v="17.100000000000001"/>
    <s v="Low Fat"/>
    <n v="0"/>
    <s v="Fruits and Vegetables"/>
    <n v="111.98860000000001"/>
    <s v="OUT046"/>
    <n v="1997"/>
    <s v="Small"/>
    <x v="0"/>
    <x v="0"/>
    <n v="3002.0922"/>
    <n v="-820.81219999999985"/>
    <x v="1410"/>
  </r>
  <r>
    <s v="FDT26"/>
    <n v="18.850000000000001"/>
    <s v="Regular"/>
    <n v="6.7940657000000002E-2"/>
    <s v="Dairy"/>
    <n v="119.044"/>
    <s v="OUT035"/>
    <n v="2004"/>
    <s v="Small"/>
    <x v="2"/>
    <x v="0"/>
    <n v="1198.44"/>
    <n v="982.84000000000015"/>
    <x v="876"/>
  </r>
  <r>
    <s v="NCZ06"/>
    <n v="19.600000000000001"/>
    <s v="Low Fat"/>
    <n v="9.4161661999999993E-2"/>
    <s v="Household"/>
    <n v="251.96979999999999"/>
    <s v="OUT046"/>
    <n v="1997"/>
    <s v="Small"/>
    <x v="0"/>
    <x v="0"/>
    <n v="4566.0564000000004"/>
    <n v="-2384.7764000000002"/>
    <x v="1411"/>
  </r>
  <r>
    <s v="FDA04"/>
    <n v="11.3"/>
    <s v="Regular"/>
    <n v="6.7107448E-2"/>
    <s v="Frozen Foods"/>
    <n v="258.19619999999998"/>
    <s v="OUT017"/>
    <n v="2007"/>
    <m/>
    <x v="2"/>
    <x v="0"/>
    <n v="4402.9354000000003"/>
    <n v="-2221.6554000000001"/>
    <x v="1412"/>
  </r>
  <r>
    <s v="FDD29"/>
    <m/>
    <s v="Low Fat"/>
    <n v="1.8321361000000001E-2"/>
    <s v="Frozen Foods"/>
    <n v="255.3698"/>
    <s v="OUT027"/>
    <n v="1985"/>
    <s v="Medium"/>
    <x v="1"/>
    <x v="3"/>
    <n v="4819.7262000000001"/>
    <n v="-2638.4461999999999"/>
    <x v="1413"/>
  </r>
  <r>
    <s v="FDS56"/>
    <n v="5.7850000000000001"/>
    <s v="Regular"/>
    <n v="3.8756864000000002E-2"/>
    <s v="Fruits and Vegetables"/>
    <n v="260.72519999999997"/>
    <s v="OUT046"/>
    <n v="1997"/>
    <s v="Small"/>
    <x v="0"/>
    <x v="0"/>
    <n v="6033.4795999999997"/>
    <n v="-3852.1995999999995"/>
    <x v="1414"/>
  </r>
  <r>
    <s v="FDT07"/>
    <n v="5.82"/>
    <s v="Regular"/>
    <n v="7.7254736000000004E-2"/>
    <s v="Fruits and Vegetables"/>
    <n v="257.63299999999998"/>
    <s v="OUT013"/>
    <n v="1987"/>
    <s v="High"/>
    <x v="1"/>
    <x v="0"/>
    <n v="1537.998"/>
    <n v="643.28200000000015"/>
    <x v="967"/>
  </r>
  <r>
    <s v="FDT58"/>
    <n v="9"/>
    <s v="Low Fat"/>
    <n v="8.6304859999999997E-2"/>
    <s v="Snack Foods"/>
    <n v="168.08160000000001"/>
    <s v="OUT018"/>
    <n v="2009"/>
    <s v="Medium"/>
    <x v="1"/>
    <x v="1"/>
    <n v="2181.1608000000001"/>
    <n v="0.11920000000009168"/>
    <x v="407"/>
  </r>
  <r>
    <s v="FDJ10"/>
    <m/>
    <s v="Regular"/>
    <n v="0.12887653700000001"/>
    <s v="Snack Foods"/>
    <n v="139.18379999999999"/>
    <s v="OUT027"/>
    <n v="1985"/>
    <s v="Medium"/>
    <x v="1"/>
    <x v="3"/>
    <n v="4916.933"/>
    <n v="-2735.6529999999998"/>
    <x v="1415"/>
  </r>
  <r>
    <s v="FDN25"/>
    <n v="7.8949999999999996"/>
    <s v="Regular"/>
    <n v="6.1163967E-2"/>
    <s v="Breakfast"/>
    <n v="59.258800000000001"/>
    <s v="OUT035"/>
    <n v="2004"/>
    <s v="Small"/>
    <x v="2"/>
    <x v="0"/>
    <n v="801.6232"/>
    <n v="1379.6568000000002"/>
    <x v="301"/>
  </r>
  <r>
    <s v="DRC27"/>
    <n v="13.8"/>
    <s v="Low Fat"/>
    <n v="5.8220302000000002E-2"/>
    <s v="Dairy"/>
    <n v="247.4802"/>
    <s v="OUT045"/>
    <n v="2002"/>
    <m/>
    <x v="2"/>
    <x v="0"/>
    <n v="1474.0812000000001"/>
    <n v="707.19880000000012"/>
    <x v="1286"/>
  </r>
  <r>
    <s v="FDA38"/>
    <n v="5.44"/>
    <s v="Low Fat"/>
    <n v="2.5519534E-2"/>
    <s v="Dairy"/>
    <n v="238.75380000000001"/>
    <s v="OUT049"/>
    <n v="1999"/>
    <s v="Medium"/>
    <x v="0"/>
    <x v="0"/>
    <n v="3605.3069999999998"/>
    <n v="-1424.0269999999996"/>
    <x v="1416"/>
  </r>
  <r>
    <s v="FDM56"/>
    <n v="16.7"/>
    <s v="Low Fat"/>
    <n v="7.0133177000000005E-2"/>
    <s v="Fruits and Vegetables"/>
    <n v="109.8912"/>
    <s v="OUT013"/>
    <n v="1987"/>
    <s v="High"/>
    <x v="1"/>
    <x v="0"/>
    <n v="873.52959999999996"/>
    <n v="1307.7504000000004"/>
    <x v="1417"/>
  </r>
  <r>
    <s v="NCI43"/>
    <n v="19.850000000000001"/>
    <s v="Low Fat"/>
    <n v="2.5947095E-2"/>
    <s v="Household"/>
    <n v="46.937600000000003"/>
    <s v="OUT013"/>
    <n v="1987"/>
    <s v="High"/>
    <x v="1"/>
    <x v="0"/>
    <n v="575.25120000000004"/>
    <n v="1606.0288"/>
    <x v="1061"/>
  </r>
  <r>
    <s v="FDP36"/>
    <n v="10.395"/>
    <s v="Regular"/>
    <n v="9.1688111000000003E-2"/>
    <s v="Baking Goods"/>
    <n v="49.000799999999998"/>
    <s v="OUT017"/>
    <n v="2007"/>
    <m/>
    <x v="2"/>
    <x v="0"/>
    <n v="860.21360000000004"/>
    <n v="1321.0664000000002"/>
    <x v="1418"/>
  </r>
  <r>
    <s v="DRK49"/>
    <m/>
    <s v="LF"/>
    <n v="0"/>
    <s v="Soft Drinks"/>
    <n v="40.513800000000003"/>
    <s v="OUT019"/>
    <n v="1985"/>
    <s v="Small"/>
    <x v="0"/>
    <x v="2"/>
    <n v="40.613799999999998"/>
    <n v="2140.6662000000001"/>
    <x v="1419"/>
  </r>
  <r>
    <s v="FDW32"/>
    <m/>
    <s v="Regular"/>
    <n v="0.165101585"/>
    <s v="Fruits and Vegetables"/>
    <n v="87.788200000000003"/>
    <s v="OUT019"/>
    <n v="1985"/>
    <s v="Small"/>
    <x v="0"/>
    <x v="2"/>
    <n v="515.32920000000001"/>
    <n v="1665.9508000000001"/>
    <x v="1420"/>
  </r>
  <r>
    <s v="NCW18"/>
    <n v="15.1"/>
    <s v="Low Fat"/>
    <n v="5.9417055000000003E-2"/>
    <s v="Household"/>
    <n v="237.9248"/>
    <s v="OUT049"/>
    <n v="1999"/>
    <s v="Medium"/>
    <x v="0"/>
    <x v="0"/>
    <n v="2133.2231999999999"/>
    <n v="48.056800000000294"/>
    <x v="410"/>
  </r>
  <r>
    <s v="FDQ44"/>
    <n v="20.5"/>
    <s v="Low Fat"/>
    <n v="3.6287516999999998E-2"/>
    <s v="Fruits and Vegetables"/>
    <n v="121.2756"/>
    <s v="OUT018"/>
    <n v="2009"/>
    <s v="Medium"/>
    <x v="1"/>
    <x v="1"/>
    <n v="2181.1608000000001"/>
    <n v="0.11920000000009168"/>
    <x v="407"/>
  </r>
  <r>
    <s v="FDL45"/>
    <n v="15.6"/>
    <s v="Low Fat"/>
    <n v="3.7764269000000003E-2"/>
    <s v="Snack Foods"/>
    <n v="124.9704"/>
    <s v="OUT045"/>
    <n v="2002"/>
    <m/>
    <x v="2"/>
    <x v="0"/>
    <n v="2253.0672"/>
    <n v="-71.787199999999757"/>
    <x v="878"/>
  </r>
  <r>
    <s v="DRB48"/>
    <n v="16.75"/>
    <s v="Regular"/>
    <n v="2.4848788E-2"/>
    <s v="Soft Drinks"/>
    <n v="39.982199999999999"/>
    <s v="OUT035"/>
    <n v="2004"/>
    <s v="Small"/>
    <x v="2"/>
    <x v="0"/>
    <n v="746.36180000000002"/>
    <n v="1434.9182000000001"/>
    <x v="1421"/>
  </r>
  <r>
    <s v="FDQ34"/>
    <n v="10.85"/>
    <s v="Low Fat"/>
    <n v="0.16290352499999999"/>
    <s v="Snack Foods"/>
    <n v="104.9622"/>
    <s v="OUT018"/>
    <n v="2009"/>
    <s v="Medium"/>
    <x v="1"/>
    <x v="1"/>
    <n v="1482.0708"/>
    <n v="699.20920000000024"/>
    <x v="940"/>
  </r>
  <r>
    <s v="FDH17"/>
    <n v="16.2"/>
    <s v="Regular"/>
    <n v="1.6747537999999999E-2"/>
    <s v="Frozen Foods"/>
    <n v="98.672600000000003"/>
    <s v="OUT017"/>
    <n v="2007"/>
    <m/>
    <x v="2"/>
    <x v="0"/>
    <n v="1272.3438000000001"/>
    <n v="908.9362000000001"/>
    <x v="208"/>
  </r>
  <r>
    <s v="FDN08"/>
    <n v="7.72"/>
    <s v="Regular"/>
    <n v="0.147904328"/>
    <s v="Fruits and Vegetables"/>
    <n v="116.64660000000001"/>
    <s v="OUT010"/>
    <n v="1998"/>
    <m/>
    <x v="1"/>
    <x v="2"/>
    <n v="117.8466"/>
    <n v="2063.4334000000003"/>
    <x v="1422"/>
  </r>
  <r>
    <s v="FDK57"/>
    <m/>
    <s v="Low Fat"/>
    <n v="7.9904067999999995E-2"/>
    <s v="Snack Foods"/>
    <n v="120.044"/>
    <s v="OUT027"/>
    <n v="1985"/>
    <s v="Medium"/>
    <x v="1"/>
    <x v="3"/>
    <n v="4434.2280000000001"/>
    <n v="-2252.9479999999999"/>
    <x v="1423"/>
  </r>
  <r>
    <s v="FDK10"/>
    <n v="5.7850000000000001"/>
    <s v="Regular"/>
    <n v="4.0325274000000001E-2"/>
    <s v="Snack Foods"/>
    <n v="180.46600000000001"/>
    <s v="OUT013"/>
    <n v="1987"/>
    <s v="High"/>
    <x v="1"/>
    <x v="0"/>
    <n v="719.06399999999996"/>
    <n v="1462.2160000000003"/>
    <x v="1358"/>
  </r>
  <r>
    <s v="FDL39"/>
    <m/>
    <s v="Regular"/>
    <n v="6.3024670000000005E-2"/>
    <s v="Dairy"/>
    <n v="181.6318"/>
    <s v="OUT027"/>
    <n v="1985"/>
    <s v="Medium"/>
    <x v="1"/>
    <x v="3"/>
    <n v="1263.0226"/>
    <n v="918.25740000000019"/>
    <x v="1424"/>
  </r>
  <r>
    <s v="FDP25"/>
    <n v="15.2"/>
    <s v="Low Fat"/>
    <n v="2.1203508999999999E-2"/>
    <s v="Canned"/>
    <n v="216.38239999999999"/>
    <s v="OUT035"/>
    <n v="2004"/>
    <s v="Small"/>
    <x v="2"/>
    <x v="0"/>
    <n v="6114.7071999999998"/>
    <n v="-3933.4271999999996"/>
    <x v="1425"/>
  </r>
  <r>
    <s v="FDC05"/>
    <n v="13.1"/>
    <s v="Regular"/>
    <n v="9.8765906000000001E-2"/>
    <s v="Frozen Foods"/>
    <n v="196.3768"/>
    <s v="OUT035"/>
    <n v="2004"/>
    <s v="Small"/>
    <x v="2"/>
    <x v="0"/>
    <n v="2167.8447999999999"/>
    <n v="13.43520000000035"/>
    <x v="1025"/>
  </r>
  <r>
    <s v="FDA39"/>
    <n v="6.32"/>
    <s v="Low Fat"/>
    <n v="1.2707362E-2"/>
    <s v="Meat"/>
    <n v="41.0822"/>
    <s v="OUT013"/>
    <n v="1987"/>
    <s v="High"/>
    <x v="1"/>
    <x v="0"/>
    <n v="942.77279999999996"/>
    <n v="1238.5072000000002"/>
    <x v="285"/>
  </r>
  <r>
    <s v="FDZ10"/>
    <n v="17.850000000000001"/>
    <s v="Low Fat"/>
    <n v="4.4426489999999999E-2"/>
    <s v="Snack Foods"/>
    <n v="124.902"/>
    <s v="OUT013"/>
    <n v="1987"/>
    <s v="High"/>
    <x v="1"/>
    <x v="0"/>
    <n v="1897.53"/>
    <n v="283.75000000000023"/>
    <x v="1426"/>
  </r>
  <r>
    <s v="FDK08"/>
    <m/>
    <s v="Regular"/>
    <n v="0.121712459"/>
    <s v="Fruits and Vegetables"/>
    <n v="101.2016"/>
    <s v="OUT027"/>
    <n v="1985"/>
    <s v="Medium"/>
    <x v="1"/>
    <x v="3"/>
    <n v="2631.2415999999998"/>
    <n v="-449.96159999999963"/>
    <x v="987"/>
  </r>
  <r>
    <s v="DRD24"/>
    <n v="13.85"/>
    <s v="Low Fat"/>
    <n v="3.0769458E-2"/>
    <s v="Soft Drinks"/>
    <n v="141.71539999999999"/>
    <s v="OUT013"/>
    <n v="1987"/>
    <s v="High"/>
    <x v="1"/>
    <x v="0"/>
    <n v="2978.1233999999999"/>
    <n v="-796.84339999999975"/>
    <x v="1427"/>
  </r>
  <r>
    <s v="DRG48"/>
    <n v="5.78"/>
    <s v="Low Fat"/>
    <n v="1.4614357E-2"/>
    <s v="Soft Drinks"/>
    <n v="147.31020000000001"/>
    <s v="OUT018"/>
    <n v="2009"/>
    <s v="Medium"/>
    <x v="1"/>
    <x v="1"/>
    <n v="2332.9632000000001"/>
    <n v="-151.68319999999994"/>
    <x v="1149"/>
  </r>
  <r>
    <s v="FDH52"/>
    <m/>
    <s v="Regular"/>
    <n v="7.6868664000000003E-2"/>
    <s v="Frozen Foods"/>
    <n v="62.119399999999999"/>
    <s v="OUT019"/>
    <n v="1985"/>
    <s v="Small"/>
    <x v="0"/>
    <x v="2"/>
    <n v="123.83880000000001"/>
    <n v="2057.4412000000002"/>
    <x v="1428"/>
  </r>
  <r>
    <s v="FDS25"/>
    <n v="6.8849999999999998"/>
    <s v="Regular"/>
    <n v="0.14029249499999999"/>
    <s v="Canned"/>
    <n v="108.5228"/>
    <s v="OUT045"/>
    <n v="2002"/>
    <m/>
    <x v="2"/>
    <x v="0"/>
    <n v="1989.4104"/>
    <n v="191.86960000000022"/>
    <x v="1103"/>
  </r>
  <r>
    <s v="NCH43"/>
    <n v="8.42"/>
    <s v="Low Fat"/>
    <n v="7.0555570999999997E-2"/>
    <s v="Household"/>
    <n v="216.01920000000001"/>
    <s v="OUT035"/>
    <n v="2004"/>
    <s v="Small"/>
    <x v="2"/>
    <x v="0"/>
    <n v="2372.9112"/>
    <n v="-191.63119999999981"/>
    <x v="1429"/>
  </r>
  <r>
    <s v="DRK01"/>
    <n v="7.63"/>
    <s v="Low Fat"/>
    <n v="6.1409710999999999E-2"/>
    <s v="Soft Drinks"/>
    <n v="94.643600000000006"/>
    <s v="OUT017"/>
    <n v="2007"/>
    <m/>
    <x v="2"/>
    <x v="0"/>
    <n v="1607.2411999999999"/>
    <n v="574.03880000000026"/>
    <x v="1430"/>
  </r>
  <r>
    <s v="FDD59"/>
    <n v="10.5"/>
    <s v="Regular"/>
    <n v="6.6555152000000006E-2"/>
    <s v="Starchy Foods"/>
    <n v="80.896000000000001"/>
    <s v="OUT017"/>
    <n v="2007"/>
    <m/>
    <x v="2"/>
    <x v="0"/>
    <n v="958.75199999999995"/>
    <n v="1222.5280000000002"/>
    <x v="308"/>
  </r>
  <r>
    <s v="FDB27"/>
    <n v="7.5750000000000002"/>
    <s v="Low Fat"/>
    <n v="9.2711708000000004E-2"/>
    <s v="Dairy"/>
    <n v="197.77680000000001"/>
    <s v="OUT010"/>
    <n v="1998"/>
    <m/>
    <x v="1"/>
    <x v="2"/>
    <n v="197.07679999999999"/>
    <n v="1984.2032000000002"/>
    <x v="1431"/>
  </r>
  <r>
    <s v="FDO22"/>
    <n v="13.5"/>
    <s v="Regular"/>
    <n v="1.7844609000000001E-2"/>
    <s v="Snack Foods"/>
    <n v="81.396000000000001"/>
    <s v="OUT013"/>
    <n v="1987"/>
    <s v="High"/>
    <x v="1"/>
    <x v="0"/>
    <n v="1198.44"/>
    <n v="982.84000000000015"/>
    <x v="876"/>
  </r>
  <r>
    <s v="FDD35"/>
    <n v="12.15"/>
    <s v="Low Fat"/>
    <n v="2.5916883000000002E-2"/>
    <s v="Starchy Foods"/>
    <n v="120.244"/>
    <s v="OUT045"/>
    <n v="2002"/>
    <m/>
    <x v="2"/>
    <x v="0"/>
    <n v="2277.0360000000001"/>
    <n v="-95.755999999999858"/>
    <x v="272"/>
  </r>
  <r>
    <s v="FDR01"/>
    <n v="5.4050000000000002"/>
    <s v="Regular"/>
    <n v="5.3611143999999999E-2"/>
    <s v="Canned"/>
    <n v="197.77420000000001"/>
    <s v="OUT035"/>
    <n v="2004"/>
    <s v="Small"/>
    <x v="2"/>
    <x v="0"/>
    <n v="796.29679999999996"/>
    <n v="1384.9832000000001"/>
    <x v="974"/>
  </r>
  <r>
    <s v="NCB31"/>
    <m/>
    <s v="Low Fat"/>
    <n v="0.20778348299999999"/>
    <s v="Household"/>
    <n v="262.291"/>
    <s v="OUT019"/>
    <n v="1985"/>
    <s v="Small"/>
    <x v="0"/>
    <x v="2"/>
    <n v="525.98199999999997"/>
    <n v="1655.2980000000002"/>
    <x v="1432"/>
  </r>
  <r>
    <s v="FDC35"/>
    <n v="7.4349999999999996"/>
    <s v="Low Fat"/>
    <n v="0.122837694"/>
    <s v="Starchy Foods"/>
    <n v="208.7638"/>
    <s v="OUT046"/>
    <n v="1997"/>
    <s v="Small"/>
    <x v="0"/>
    <x v="0"/>
    <n v="3105.9569999999999"/>
    <n v="-924.67699999999968"/>
    <x v="1433"/>
  </r>
  <r>
    <s v="FDS23"/>
    <n v="4.6349999999999998"/>
    <s v="Low Fat"/>
    <n v="0.141174838"/>
    <s v="Breads"/>
    <n v="127.0994"/>
    <s v="OUT045"/>
    <n v="2002"/>
    <m/>
    <x v="2"/>
    <x v="0"/>
    <n v="2826.9868000000001"/>
    <n v="-645.70679999999993"/>
    <x v="1434"/>
  </r>
  <r>
    <s v="FDC33"/>
    <n v="8.9600000000000009"/>
    <s v="Regular"/>
    <n v="6.9078149000000005E-2"/>
    <s v="Fruits and Vegetables"/>
    <n v="197.77680000000001"/>
    <s v="OUT045"/>
    <n v="2002"/>
    <m/>
    <x v="2"/>
    <x v="0"/>
    <n v="3153.2287999999999"/>
    <n v="-971.94879999999966"/>
    <x v="1435"/>
  </r>
  <r>
    <s v="NCF18"/>
    <n v="18.350000000000001"/>
    <s v="LF"/>
    <n v="8.9345073999999997E-2"/>
    <s v="Household"/>
    <n v="191.9504"/>
    <s v="OUT018"/>
    <n v="2009"/>
    <s v="Medium"/>
    <x v="1"/>
    <x v="1"/>
    <n v="5369.0111999999999"/>
    <n v="-3187.7311999999997"/>
    <x v="1436"/>
  </r>
  <r>
    <s v="FDM36"/>
    <n v="11.65"/>
    <s v="Regular"/>
    <n v="5.8822142000000001E-2"/>
    <s v="Baking Goods"/>
    <n v="173.54220000000001"/>
    <s v="OUT049"/>
    <n v="1999"/>
    <s v="Medium"/>
    <x v="0"/>
    <x v="0"/>
    <n v="3448.8440000000001"/>
    <n v="-1267.5639999999999"/>
    <x v="436"/>
  </r>
  <r>
    <s v="FDJ53"/>
    <n v="10.5"/>
    <s v="Low Fat"/>
    <n v="7.1368698999999994E-2"/>
    <s v="Frozen Foods"/>
    <n v="121.3098"/>
    <s v="OUT049"/>
    <n v="1999"/>
    <s v="Medium"/>
    <x v="0"/>
    <x v="0"/>
    <n v="1446.1176"/>
    <n v="735.16240000000016"/>
    <x v="1437"/>
  </r>
  <r>
    <s v="NCL17"/>
    <n v="7.39"/>
    <s v="Low Fat"/>
    <n v="6.8055818000000004E-2"/>
    <s v="Health and Hygiene"/>
    <n v="140.78120000000001"/>
    <s v="OUT018"/>
    <n v="2009"/>
    <s v="Medium"/>
    <x v="1"/>
    <x v="1"/>
    <n v="1567.2932000000001"/>
    <n v="613.98680000000013"/>
    <x v="1438"/>
  </r>
  <r>
    <s v="FDW27"/>
    <m/>
    <s v="Regular"/>
    <n v="0.150122794"/>
    <s v="Meat"/>
    <n v="154.53139999999999"/>
    <s v="OUT027"/>
    <n v="1985"/>
    <s v="Medium"/>
    <x v="1"/>
    <x v="3"/>
    <n v="1396.1826000000001"/>
    <n v="785.09740000000011"/>
    <x v="1439"/>
  </r>
  <r>
    <s v="FDA32"/>
    <n v="14"/>
    <s v="Low Fat"/>
    <n v="3.0094191999999999E-2"/>
    <s v="Fruits and Vegetables"/>
    <n v="215.7192"/>
    <s v="OUT046"/>
    <n v="1997"/>
    <s v="Small"/>
    <x v="0"/>
    <x v="0"/>
    <n v="1078.596"/>
    <n v="1102.6840000000002"/>
    <x v="934"/>
  </r>
  <r>
    <s v="FDA03"/>
    <n v="18.5"/>
    <s v="Regular"/>
    <n v="7.6097034999999993E-2"/>
    <s v="Dairy"/>
    <n v="145.81020000000001"/>
    <s v="OUT010"/>
    <n v="1998"/>
    <m/>
    <x v="1"/>
    <x v="2"/>
    <n v="291.62040000000002"/>
    <n v="1889.6596000000002"/>
    <x v="391"/>
  </r>
  <r>
    <s v="FDW09"/>
    <n v="13.65"/>
    <s v="Regular"/>
    <n v="2.5973383999999999E-2"/>
    <s v="Snack Foods"/>
    <n v="79.630200000000002"/>
    <s v="OUT045"/>
    <n v="2002"/>
    <m/>
    <x v="2"/>
    <x v="0"/>
    <n v="554.6114"/>
    <n v="1626.6686000000002"/>
    <x v="639"/>
  </r>
  <r>
    <s v="FDN09"/>
    <n v="14.15"/>
    <s v="LF"/>
    <n v="0"/>
    <s v="Snack Foods"/>
    <n v="244.18279999999999"/>
    <s v="OUT045"/>
    <n v="2002"/>
    <m/>
    <x v="2"/>
    <x v="0"/>
    <n v="731.04840000000002"/>
    <n v="1450.2316000000001"/>
    <x v="456"/>
  </r>
  <r>
    <s v="FDM08"/>
    <n v="10.1"/>
    <s v="Regular"/>
    <n v="5.3887300999999999E-2"/>
    <s v="Fruits and Vegetables"/>
    <n v="225.6088"/>
    <s v="OUT017"/>
    <n v="2007"/>
    <m/>
    <x v="2"/>
    <x v="0"/>
    <n v="4250.4672"/>
    <n v="-2069.1871999999998"/>
    <x v="1440"/>
  </r>
  <r>
    <s v="FDX01"/>
    <n v="10.1"/>
    <s v="LF"/>
    <n v="2.4262771999999998E-2"/>
    <s v="Canned"/>
    <n v="117.61499999999999"/>
    <s v="OUT018"/>
    <n v="2009"/>
    <s v="Medium"/>
    <x v="1"/>
    <x v="1"/>
    <n v="1514.6949999999999"/>
    <n v="666.58500000000026"/>
    <x v="1441"/>
  </r>
  <r>
    <s v="DRO35"/>
    <n v="13.85"/>
    <s v="Low Fat"/>
    <n v="3.4624104000000003E-2"/>
    <s v="Hard Drinks"/>
    <n v="115.0492"/>
    <s v="OUT049"/>
    <n v="1999"/>
    <s v="Medium"/>
    <x v="0"/>
    <x v="0"/>
    <n v="4054.7220000000002"/>
    <n v="-1873.442"/>
    <x v="1442"/>
  </r>
  <r>
    <s v="FDS31"/>
    <n v="13.1"/>
    <s v="Regular"/>
    <n v="4.4281995999999997E-2"/>
    <s v="Fruits and Vegetables"/>
    <n v="178.5318"/>
    <s v="OUT045"/>
    <n v="2002"/>
    <m/>
    <x v="2"/>
    <x v="0"/>
    <n v="3067.3406"/>
    <n v="-886.06059999999979"/>
    <x v="580"/>
  </r>
  <r>
    <s v="NCM53"/>
    <n v="18.75"/>
    <s v="Low Fat"/>
    <n v="5.2121824999999997E-2"/>
    <s v="Health and Hygiene"/>
    <n v="104.828"/>
    <s v="OUT049"/>
    <n v="1999"/>
    <s v="Medium"/>
    <x v="0"/>
    <x v="0"/>
    <n v="2343.616"/>
    <n v="-162.33599999999979"/>
    <x v="1443"/>
  </r>
  <r>
    <s v="FDI16"/>
    <n v="14"/>
    <s v="Regular"/>
    <n v="0.13566271199999999"/>
    <s v="Frozen Foods"/>
    <n v="52.064"/>
    <s v="OUT013"/>
    <n v="1987"/>
    <s v="High"/>
    <x v="1"/>
    <x v="0"/>
    <n v="852.22400000000005"/>
    <n v="1329.056"/>
    <x v="1124"/>
  </r>
  <r>
    <s v="DRF36"/>
    <n v="16.100000000000001"/>
    <s v="Low Fat"/>
    <n v="2.3613954999999999E-2"/>
    <s v="Soft Drinks"/>
    <n v="192.88460000000001"/>
    <s v="OUT049"/>
    <n v="1999"/>
    <s v="Medium"/>
    <x v="0"/>
    <x v="0"/>
    <n v="5350.3688000000002"/>
    <n v="-3169.0888"/>
    <x v="925"/>
  </r>
  <r>
    <s v="FDW49"/>
    <m/>
    <s v="Low Fat"/>
    <n v="8.2152451000000001E-2"/>
    <s v="Canned"/>
    <n v="179.90020000000001"/>
    <s v="OUT027"/>
    <n v="1985"/>
    <s v="Medium"/>
    <x v="1"/>
    <x v="3"/>
    <n v="4119.3046000000004"/>
    <n v="-1938.0246000000002"/>
    <x v="1444"/>
  </r>
  <r>
    <s v="FDB58"/>
    <m/>
    <s v="Regular"/>
    <n v="2.363057E-2"/>
    <s v="Snack Foods"/>
    <n v="141.71539999999999"/>
    <s v="OUT019"/>
    <n v="1985"/>
    <s v="Small"/>
    <x v="0"/>
    <x v="2"/>
    <n v="425.44619999999998"/>
    <n v="1755.8338000000003"/>
    <x v="1445"/>
  </r>
  <r>
    <s v="NCJ18"/>
    <n v="12.35"/>
    <s v="Low Fat"/>
    <n v="0.16427441600000001"/>
    <s v="Household"/>
    <n v="119.8124"/>
    <s v="OUT045"/>
    <n v="2002"/>
    <m/>
    <x v="2"/>
    <x v="0"/>
    <n v="2133.2231999999999"/>
    <n v="48.056800000000294"/>
    <x v="410"/>
  </r>
  <r>
    <s v="FDL51"/>
    <n v="20.7"/>
    <s v="Regular"/>
    <n v="4.7587684999999998E-2"/>
    <s v="Dairy"/>
    <n v="215.08760000000001"/>
    <s v="OUT045"/>
    <n v="2002"/>
    <m/>
    <x v="2"/>
    <x v="0"/>
    <n v="5145.3023999999996"/>
    <n v="-2964.0223999999994"/>
    <x v="1446"/>
  </r>
  <r>
    <s v="FDS03"/>
    <n v="7.8250000000000002"/>
    <s v="Low Fat"/>
    <n v="7.9952983000000005E-2"/>
    <s v="Meat"/>
    <n v="62.782600000000002"/>
    <s v="OUT018"/>
    <n v="2009"/>
    <s v="Medium"/>
    <x v="1"/>
    <x v="1"/>
    <n v="1162.4867999999999"/>
    <n v="1018.7932000000003"/>
    <x v="1030"/>
  </r>
  <r>
    <s v="NCO54"/>
    <m/>
    <s v="Low Fat"/>
    <n v="2.4992442E-2"/>
    <s v="Household"/>
    <n v="53.6614"/>
    <s v="OUT019"/>
    <n v="1985"/>
    <s v="Small"/>
    <x v="0"/>
    <x v="2"/>
    <n v="165.7842"/>
    <n v="2015.4958000000001"/>
    <x v="442"/>
  </r>
  <r>
    <s v="FDA48"/>
    <n v="12.1"/>
    <s v="Low Fat"/>
    <n v="0.115107028"/>
    <s v="Baking Goods"/>
    <n v="222.01140000000001"/>
    <s v="OUT045"/>
    <n v="2002"/>
    <m/>
    <x v="2"/>
    <x v="0"/>
    <n v="3547.3824"/>
    <n v="-1366.1023999999998"/>
    <x v="837"/>
  </r>
  <r>
    <s v="NCK06"/>
    <m/>
    <s v="Low Fat"/>
    <n v="8.6046569999999999E-3"/>
    <s v="Household"/>
    <n v="123.1756"/>
    <s v="OUT027"/>
    <n v="1985"/>
    <s v="Medium"/>
    <x v="1"/>
    <x v="3"/>
    <n v="1211.7560000000001"/>
    <n v="969.52400000000011"/>
    <x v="1447"/>
  </r>
  <r>
    <s v="NCZ54"/>
    <n v="14.65"/>
    <s v="Low Fat"/>
    <n v="8.3528446000000006E-2"/>
    <s v="Household"/>
    <n v="162.45519999999999"/>
    <s v="OUT045"/>
    <n v="2002"/>
    <m/>
    <x v="2"/>
    <x v="0"/>
    <n v="2274.3728000000001"/>
    <n v="-93.092799999999897"/>
    <x v="1448"/>
  </r>
  <r>
    <s v="FDW39"/>
    <m/>
    <s v="Regular"/>
    <n v="3.6731658E-2"/>
    <s v="Meat"/>
    <n v="177.23699999999999"/>
    <s v="OUT027"/>
    <n v="1985"/>
    <s v="Medium"/>
    <x v="1"/>
    <x v="3"/>
    <n v="4763.799"/>
    <n v="-2582.5189999999998"/>
    <x v="562"/>
  </r>
  <r>
    <s v="FDI09"/>
    <n v="20.75"/>
    <s v="Regular"/>
    <n v="0.129337594"/>
    <s v="Seafood"/>
    <n v="238.18799999999999"/>
    <s v="OUT046"/>
    <n v="1997"/>
    <s v="Small"/>
    <x v="0"/>
    <x v="0"/>
    <n v="5033.4480000000003"/>
    <n v="-2852.1680000000001"/>
    <x v="339"/>
  </r>
  <r>
    <s v="NCO02"/>
    <n v="11.15"/>
    <s v="Low Fat"/>
    <n v="0"/>
    <s v="Others"/>
    <n v="65.014200000000002"/>
    <s v="OUT049"/>
    <n v="1999"/>
    <s v="Medium"/>
    <x v="0"/>
    <x v="0"/>
    <n v="1120.5414000000001"/>
    <n v="1060.7386000000001"/>
    <x v="1449"/>
  </r>
  <r>
    <s v="DRF13"/>
    <n v="12.1"/>
    <s v="Low Fat"/>
    <n v="2.9827665E-2"/>
    <s v="Soft Drinks"/>
    <n v="144.34440000000001"/>
    <s v="OUT049"/>
    <n v="1999"/>
    <s v="Medium"/>
    <x v="0"/>
    <x v="0"/>
    <n v="2612.5992000000001"/>
    <n v="-431.31919999999991"/>
    <x v="1003"/>
  </r>
  <r>
    <s v="FDK25"/>
    <n v="11.6"/>
    <s v="Regular"/>
    <n v="0.15771893100000001"/>
    <s v="Breakfast"/>
    <n v="168.34739999999999"/>
    <s v="OUT017"/>
    <n v="2007"/>
    <m/>
    <x v="2"/>
    <x v="0"/>
    <n v="4548.0798000000004"/>
    <n v="-2366.7998000000002"/>
    <x v="1450"/>
  </r>
  <r>
    <s v="FDZ38"/>
    <n v="17.600000000000001"/>
    <s v="Low Fat"/>
    <n v="8.0462750000000003E-3"/>
    <s v="Dairy"/>
    <n v="173.7422"/>
    <s v="OUT017"/>
    <n v="2007"/>
    <m/>
    <x v="2"/>
    <x v="0"/>
    <n v="5863.0348000000004"/>
    <n v="-3681.7548000000002"/>
    <x v="1451"/>
  </r>
  <r>
    <s v="NCQ42"/>
    <m/>
    <s v="Low Fat"/>
    <n v="6.8753558000000006E-2"/>
    <s v="Household"/>
    <n v="127.9678"/>
    <s v="OUT019"/>
    <n v="1985"/>
    <s v="Small"/>
    <x v="0"/>
    <x v="2"/>
    <n v="254.3356"/>
    <n v="1926.9444000000003"/>
    <x v="288"/>
  </r>
  <r>
    <s v="FDM14"/>
    <m/>
    <s v="Low Fat"/>
    <n v="1.3199737E-2"/>
    <s v="Canned"/>
    <n v="108.9254"/>
    <s v="OUT027"/>
    <n v="1985"/>
    <s v="Medium"/>
    <x v="1"/>
    <x v="3"/>
    <n v="2713.1350000000002"/>
    <n v="-531.85500000000002"/>
    <x v="1452"/>
  </r>
  <r>
    <s v="FDC20"/>
    <n v="10.65"/>
    <s v="LF"/>
    <n v="2.3971462999999998E-2"/>
    <s v="Fruits and Vegetables"/>
    <n v="54.027200000000001"/>
    <s v="OUT046"/>
    <n v="1997"/>
    <s v="Small"/>
    <x v="0"/>
    <x v="0"/>
    <n v="447.41759999999999"/>
    <n v="1733.8624000000002"/>
    <x v="1453"/>
  </r>
  <r>
    <s v="FDW32"/>
    <n v="18.350000000000001"/>
    <s v="Regular"/>
    <n v="9.4680959999999995E-2"/>
    <s v="Fruits and Vegetables"/>
    <n v="86.288200000000003"/>
    <s v="OUT018"/>
    <n v="2009"/>
    <s v="Medium"/>
    <x v="1"/>
    <x v="1"/>
    <n v="1631.8758"/>
    <n v="549.40420000000017"/>
    <x v="1454"/>
  </r>
  <r>
    <s v="FDQ19"/>
    <n v="7.35"/>
    <s v="Regular"/>
    <n v="1.4394261E-2"/>
    <s v="Fruits and Vegetables"/>
    <n v="241.35120000000001"/>
    <s v="OUT045"/>
    <n v="2002"/>
    <m/>
    <x v="2"/>
    <x v="0"/>
    <n v="5331.7263999999996"/>
    <n v="-3150.4463999999994"/>
    <x v="1455"/>
  </r>
  <r>
    <s v="FDE08"/>
    <n v="18.2"/>
    <s v="Low Fat"/>
    <n v="4.9396363999999998E-2"/>
    <s v="Fruits and Vegetables"/>
    <n v="146.4734"/>
    <s v="OUT049"/>
    <n v="1999"/>
    <s v="Medium"/>
    <x v="0"/>
    <x v="0"/>
    <n v="3563.3616000000002"/>
    <n v="-1382.0816"/>
    <x v="1456"/>
  </r>
  <r>
    <s v="FDC29"/>
    <n v="8.39"/>
    <s v="Regular"/>
    <n v="2.4243293999999999E-2"/>
    <s v="Frozen Foods"/>
    <n v="116.0176"/>
    <s v="OUT049"/>
    <n v="1999"/>
    <s v="Medium"/>
    <x v="0"/>
    <x v="0"/>
    <n v="1603.2464"/>
    <n v="578.03360000000021"/>
    <x v="1228"/>
  </r>
  <r>
    <s v="FDV50"/>
    <n v="14.3"/>
    <s v="Low Fat"/>
    <n v="0.122469209"/>
    <s v="Dairy"/>
    <n v="121.973"/>
    <s v="OUT013"/>
    <n v="1987"/>
    <s v="High"/>
    <x v="1"/>
    <x v="0"/>
    <n v="2709.806"/>
    <n v="-528.52599999999984"/>
    <x v="1457"/>
  </r>
  <r>
    <s v="FDF11"/>
    <n v="10.195"/>
    <s v="Regular"/>
    <n v="1.7730950999999998E-2"/>
    <s v="Starchy Foods"/>
    <n v="239.85380000000001"/>
    <s v="OUT017"/>
    <n v="2007"/>
    <m/>
    <x v="2"/>
    <x v="0"/>
    <n v="4086.0146"/>
    <n v="-1904.7345999999998"/>
    <x v="725"/>
  </r>
  <r>
    <s v="FDN09"/>
    <n v="14.15"/>
    <s v="LF"/>
    <n v="3.5016753999999997E-2"/>
    <s v="Snack Foods"/>
    <n v="245.3828"/>
    <s v="OUT018"/>
    <n v="2009"/>
    <s v="Medium"/>
    <x v="1"/>
    <x v="1"/>
    <n v="1705.7796000000001"/>
    <n v="475.50040000000013"/>
    <x v="1458"/>
  </r>
  <r>
    <s v="DRG37"/>
    <n v="16.2"/>
    <s v="Low Fat"/>
    <n v="1.9417732E-2"/>
    <s v="Soft Drinks"/>
    <n v="153.7972"/>
    <s v="OUT045"/>
    <n v="2002"/>
    <m/>
    <x v="2"/>
    <x v="0"/>
    <n v="1402.1748"/>
    <n v="779.1052000000002"/>
    <x v="138"/>
  </r>
  <r>
    <s v="NCV06"/>
    <m/>
    <s v="Low Fat"/>
    <n v="6.6358425999999998E-2"/>
    <s v="Household"/>
    <n v="195.24780000000001"/>
    <s v="OUT027"/>
    <n v="1985"/>
    <s v="Medium"/>
    <x v="1"/>
    <x v="3"/>
    <n v="7168.6686"/>
    <n v="-4987.3886000000002"/>
    <x v="1459"/>
  </r>
  <r>
    <s v="DRJ13"/>
    <n v="12.65"/>
    <s v="Low Fat"/>
    <n v="0.105265475"/>
    <s v="Soft Drinks"/>
    <n v="159.95779999999999"/>
    <s v="OUT010"/>
    <n v="1998"/>
    <m/>
    <x v="1"/>
    <x v="2"/>
    <n v="962.74680000000001"/>
    <n v="1218.5332000000003"/>
    <x v="1460"/>
  </r>
  <r>
    <s v="DRF25"/>
    <m/>
    <s v="Low Fat"/>
    <n v="3.8736753999999998E-2"/>
    <s v="Soft Drinks"/>
    <n v="37.319000000000003"/>
    <s v="OUT027"/>
    <n v="1985"/>
    <s v="Medium"/>
    <x v="1"/>
    <x v="3"/>
    <n v="1281.665"/>
    <n v="899.61500000000024"/>
    <x v="1461"/>
  </r>
  <r>
    <s v="FDE53"/>
    <n v="10.895"/>
    <s v="Low Fat"/>
    <n v="4.4991876E-2"/>
    <s v="Frozen Foods"/>
    <n v="107.22799999999999"/>
    <s v="OUT010"/>
    <n v="1998"/>
    <m/>
    <x v="1"/>
    <x v="2"/>
    <n v="426.11200000000002"/>
    <n v="1755.1680000000001"/>
    <x v="374"/>
  </r>
  <r>
    <s v="FDS08"/>
    <n v="5.7350000000000003"/>
    <s v="Low Fat"/>
    <n v="5.696122E-2"/>
    <s v="Fruits and Vegetables"/>
    <n v="176.33699999999999"/>
    <s v="OUT046"/>
    <n v="1997"/>
    <s v="Small"/>
    <x v="0"/>
    <x v="0"/>
    <n v="1764.37"/>
    <n v="416.91000000000031"/>
    <x v="255"/>
  </r>
  <r>
    <s v="FDO23"/>
    <n v="17.850000000000001"/>
    <s v="Low Fat"/>
    <n v="0.14725560400000001"/>
    <s v="Breads"/>
    <n v="93.743600000000001"/>
    <s v="OUT017"/>
    <n v="2007"/>
    <m/>
    <x v="2"/>
    <x v="0"/>
    <n v="1701.7847999999999"/>
    <n v="479.4952000000003"/>
    <x v="154"/>
  </r>
  <r>
    <s v="FDT07"/>
    <n v="5.82"/>
    <s v="Regular"/>
    <n v="7.7319078999999999E-2"/>
    <s v="Fruits and Vegetables"/>
    <n v="255.43299999999999"/>
    <s v="OUT046"/>
    <n v="1997"/>
    <s v="Small"/>
    <x v="0"/>
    <x v="0"/>
    <n v="4357.6610000000001"/>
    <n v="-2176.3809999999999"/>
    <x v="1462"/>
  </r>
  <r>
    <s v="NCX29"/>
    <n v="10"/>
    <s v="Low Fat"/>
    <n v="8.9135671E-2"/>
    <s v="Health and Hygiene"/>
    <n v="146.9102"/>
    <s v="OUT035"/>
    <n v="2004"/>
    <s v="Small"/>
    <x v="2"/>
    <x v="0"/>
    <n v="3207.8244"/>
    <n v="-1026.5443999999998"/>
    <x v="1463"/>
  </r>
  <r>
    <s v="FDG22"/>
    <n v="17.600000000000001"/>
    <s v="Regular"/>
    <n v="4.1373330999999999E-2"/>
    <s v="Snack Foods"/>
    <n v="38.119"/>
    <s v="OUT035"/>
    <n v="2004"/>
    <s v="Small"/>
    <x v="2"/>
    <x v="0"/>
    <n v="732.38"/>
    <n v="1448.9"/>
    <x v="3"/>
  </r>
  <r>
    <s v="DRJ47"/>
    <m/>
    <s v="Low Fat"/>
    <n v="4.4036020000000002E-2"/>
    <s v="Hard Drinks"/>
    <n v="173.30799999999999"/>
    <s v="OUT027"/>
    <n v="1985"/>
    <s v="Medium"/>
    <x v="1"/>
    <x v="3"/>
    <n v="6751.2120000000004"/>
    <n v="-4569.9320000000007"/>
    <x v="1464"/>
  </r>
  <r>
    <s v="FDL43"/>
    <n v="10.1"/>
    <s v="Low Fat"/>
    <n v="2.7041859000000001E-2"/>
    <s v="Meat"/>
    <n v="77.566999999999993"/>
    <s v="OUT013"/>
    <n v="1987"/>
    <s v="High"/>
    <x v="1"/>
    <x v="0"/>
    <n v="306.26799999999997"/>
    <n v="1875.0120000000002"/>
    <x v="242"/>
  </r>
  <r>
    <s v="FDZ43"/>
    <m/>
    <s v="Regular"/>
    <n v="5.6782236999999999E-2"/>
    <s v="Fruits and Vegetables"/>
    <n v="241.25120000000001"/>
    <s v="OUT027"/>
    <n v="1985"/>
    <s v="Medium"/>
    <x v="1"/>
    <x v="3"/>
    <n v="8239.9408000000003"/>
    <n v="-6058.6607999999997"/>
    <x v="1465"/>
  </r>
  <r>
    <s v="FDZ21"/>
    <n v="17.600000000000001"/>
    <s v="Regular"/>
    <n v="3.9221859999999997E-2"/>
    <s v="Snack Foods"/>
    <n v="97.241"/>
    <s v="OUT046"/>
    <n v="1997"/>
    <s v="Small"/>
    <x v="0"/>
    <x v="0"/>
    <n v="193.08199999999999"/>
    <n v="1988.1980000000003"/>
    <x v="249"/>
  </r>
  <r>
    <s v="FDJ50"/>
    <n v="8.6449999999999996"/>
    <s v="Low Fat"/>
    <n v="2.1581922E-2"/>
    <s v="Canned"/>
    <n v="53.398200000000003"/>
    <s v="OUT035"/>
    <n v="2004"/>
    <s v="Small"/>
    <x v="2"/>
    <x v="0"/>
    <n v="1209.7585999999999"/>
    <n v="971.52140000000031"/>
    <x v="1466"/>
  </r>
  <r>
    <s v="FDV35"/>
    <n v="19.5"/>
    <s v="Low Fat"/>
    <n v="0.12820600100000001"/>
    <s v="Breads"/>
    <n v="155.9314"/>
    <s v="OUT046"/>
    <n v="1997"/>
    <s v="Small"/>
    <x v="0"/>
    <x v="0"/>
    <n v="3878.2849999999999"/>
    <n v="-1697.0049999999997"/>
    <x v="1467"/>
  </r>
  <r>
    <s v="FDW56"/>
    <n v="7.68"/>
    <s v="Low Fat"/>
    <n v="7.1301323E-2"/>
    <s v="Fruits and Vegetables"/>
    <n v="190.81620000000001"/>
    <s v="OUT017"/>
    <n v="2007"/>
    <m/>
    <x v="2"/>
    <x v="0"/>
    <n v="2693.8267999999998"/>
    <n v="-512.54679999999962"/>
    <x v="1468"/>
  </r>
  <r>
    <s v="DRL35"/>
    <n v="15.7"/>
    <s v="Low Fat"/>
    <n v="3.0765898E-2"/>
    <s v="Hard Drinks"/>
    <n v="43.277000000000001"/>
    <s v="OUT045"/>
    <n v="2002"/>
    <m/>
    <x v="2"/>
    <x v="0"/>
    <n v="649.15499999999997"/>
    <n v="1532.1250000000002"/>
    <x v="957"/>
  </r>
  <r>
    <s v="FDR01"/>
    <n v="5.4050000000000002"/>
    <s v="Regular"/>
    <n v="5.3730028999999999E-2"/>
    <s v="Canned"/>
    <n v="199.07419999999999"/>
    <s v="OUT045"/>
    <n v="2002"/>
    <m/>
    <x v="2"/>
    <x v="0"/>
    <n v="4777.7808000000005"/>
    <n v="-2596.5008000000003"/>
    <x v="1469"/>
  </r>
  <r>
    <s v="FDS24"/>
    <n v="20.85"/>
    <s v="Regular"/>
    <n v="6.2350672000000003E-2"/>
    <s v="Baking Goods"/>
    <n v="86.951400000000007"/>
    <s v="OUT045"/>
    <n v="2002"/>
    <m/>
    <x v="2"/>
    <x v="0"/>
    <n v="1416.8224"/>
    <n v="764.45760000000018"/>
    <x v="215"/>
  </r>
  <r>
    <s v="NCL17"/>
    <n v="7.39"/>
    <s v="Low Fat"/>
    <n v="6.8163102000000003E-2"/>
    <s v="Health and Hygiene"/>
    <n v="140.4812"/>
    <s v="OUT017"/>
    <n v="2007"/>
    <m/>
    <x v="2"/>
    <x v="0"/>
    <n v="2422.1804000000002"/>
    <n v="-240.90039999999999"/>
    <x v="1470"/>
  </r>
  <r>
    <s v="FDS13"/>
    <n v="6.4649999999999999"/>
    <s v="Low Fat"/>
    <n v="0"/>
    <s v="Canned"/>
    <n v="263.1884"/>
    <s v="OUT018"/>
    <n v="2009"/>
    <s v="Medium"/>
    <x v="1"/>
    <x v="1"/>
    <n v="2914.8724000000002"/>
    <n v="-733.5924"/>
    <x v="1471"/>
  </r>
  <r>
    <s v="FDB59"/>
    <n v="18.25"/>
    <s v="Low Fat"/>
    <n v="1.5309885000000001E-2"/>
    <s v="Snack Foods"/>
    <n v="197.60839999999999"/>
    <s v="OUT045"/>
    <n v="2002"/>
    <m/>
    <x v="2"/>
    <x v="0"/>
    <n v="2380.9007999999999"/>
    <n v="-199.62079999999969"/>
    <x v="1075"/>
  </r>
  <r>
    <s v="FDW26"/>
    <m/>
    <s v="Regular"/>
    <n v="0.106538757"/>
    <s v="Dairy"/>
    <n v="222.37719999999999"/>
    <s v="OUT027"/>
    <n v="1985"/>
    <s v="Medium"/>
    <x v="1"/>
    <x v="3"/>
    <n v="1556.6404"/>
    <n v="624.6396000000002"/>
    <x v="1472"/>
  </r>
  <r>
    <s v="FDQ12"/>
    <m/>
    <s v="Low Fat"/>
    <n v="6.1999647999999997E-2"/>
    <s v="Baking Goods"/>
    <n v="230.001"/>
    <s v="OUT019"/>
    <n v="1985"/>
    <s v="Small"/>
    <x v="0"/>
    <x v="2"/>
    <n v="689.10299999999995"/>
    <n v="1492.1770000000001"/>
    <x v="1473"/>
  </r>
  <r>
    <s v="FDX59"/>
    <n v="10.195"/>
    <s v="Low Fat"/>
    <n v="5.1618281000000002E-2"/>
    <s v="Breads"/>
    <n v="31.9558"/>
    <s v="OUT013"/>
    <n v="1987"/>
    <s v="High"/>
    <x v="1"/>
    <x v="0"/>
    <n v="373.5138"/>
    <n v="1807.7662000000003"/>
    <x v="44"/>
  </r>
  <r>
    <s v="FDL36"/>
    <n v="15.1"/>
    <s v="Low Fat"/>
    <n v="7.6505798999999999E-2"/>
    <s v="Baking Goods"/>
    <n v="91.582999999999998"/>
    <s v="OUT017"/>
    <n v="2007"/>
    <m/>
    <x v="2"/>
    <x v="0"/>
    <n v="539.298"/>
    <n v="1641.9820000000002"/>
    <x v="325"/>
  </r>
  <r>
    <s v="FDQ55"/>
    <n v="13.65"/>
    <s v="Regular"/>
    <n v="1.3091185999999999E-2"/>
    <s v="Fruits and Vegetables"/>
    <n v="114.88339999999999"/>
    <s v="OUT018"/>
    <n v="2009"/>
    <s v="Medium"/>
    <x v="1"/>
    <x v="1"/>
    <n v="1612.5676000000001"/>
    <n v="568.71240000000012"/>
    <x v="1474"/>
  </r>
  <r>
    <s v="FDV46"/>
    <m/>
    <s v="Low Fat"/>
    <n v="2.2074764E-2"/>
    <s v="Snack Foods"/>
    <n v="141.41800000000001"/>
    <s v="OUT019"/>
    <n v="1985"/>
    <s v="Small"/>
    <x v="0"/>
    <x v="2"/>
    <n v="559.27200000000005"/>
    <n v="1622.0080000000003"/>
    <x v="276"/>
  </r>
  <r>
    <s v="FDM28"/>
    <m/>
    <s v="Low Fat"/>
    <n v="7.9146113000000004E-2"/>
    <s v="Frozen Foods"/>
    <n v="181.46600000000001"/>
    <s v="OUT019"/>
    <n v="1985"/>
    <s v="Small"/>
    <x v="0"/>
    <x v="2"/>
    <n v="179.76599999999999"/>
    <n v="2001.5140000000001"/>
    <x v="899"/>
  </r>
  <r>
    <s v="FDT40"/>
    <n v="5.9850000000000003"/>
    <s v="Low Fat"/>
    <n v="9.6337184000000006E-2"/>
    <s v="Frozen Foods"/>
    <n v="125.26779999999999"/>
    <s v="OUT017"/>
    <n v="2007"/>
    <m/>
    <x v="2"/>
    <x v="0"/>
    <n v="763.0068"/>
    <n v="1418.2732000000001"/>
    <x v="1475"/>
  </r>
  <r>
    <s v="DRJ11"/>
    <n v="9.5"/>
    <s v="Low Fat"/>
    <n v="0.142425145"/>
    <s v="Hard Drinks"/>
    <n v="189.9872"/>
    <s v="OUT010"/>
    <n v="1998"/>
    <m/>
    <x v="1"/>
    <x v="2"/>
    <n v="756.34879999999998"/>
    <n v="1424.9312000000002"/>
    <x v="1476"/>
  </r>
  <r>
    <s v="FDD51"/>
    <n v="11.15"/>
    <s v="Low Fat"/>
    <n v="0"/>
    <s v="Dairy"/>
    <n v="44.7744"/>
    <s v="OUT045"/>
    <n v="2002"/>
    <m/>
    <x v="2"/>
    <x v="0"/>
    <n v="181.0976"/>
    <n v="2000.1824000000001"/>
    <x v="1477"/>
  </r>
  <r>
    <s v="NCT17"/>
    <m/>
    <s v="Low Fat"/>
    <n v="4.1663111000000003E-2"/>
    <s v="Health and Hygiene"/>
    <n v="188.62139999999999"/>
    <s v="OUT027"/>
    <n v="1985"/>
    <s v="Medium"/>
    <x v="1"/>
    <x v="3"/>
    <n v="6029.4848000000002"/>
    <n v="-3848.2048"/>
    <x v="1478"/>
  </r>
  <r>
    <s v="NCW17"/>
    <n v="18"/>
    <s v="Low Fat"/>
    <n v="1.9386233999999999E-2"/>
    <s v="Health and Hygiene"/>
    <n v="126.8994"/>
    <s v="OUT046"/>
    <n v="1997"/>
    <s v="Small"/>
    <x v="0"/>
    <x v="0"/>
    <n v="3083.9856"/>
    <n v="-902.70559999999978"/>
    <x v="1479"/>
  </r>
  <r>
    <s v="NCY29"/>
    <m/>
    <s v="Low Fat"/>
    <n v="0.13522696200000001"/>
    <s v="Health and Hygiene"/>
    <n v="56.292999999999999"/>
    <s v="OUT019"/>
    <n v="1985"/>
    <s v="Small"/>
    <x v="0"/>
    <x v="2"/>
    <n v="113.18600000000001"/>
    <n v="2068.0940000000001"/>
    <x v="1383"/>
  </r>
  <r>
    <s v="DRH36"/>
    <n v="16.2"/>
    <s v="Low Fat"/>
    <n v="0"/>
    <s v="Soft Drinks"/>
    <n v="73.4696"/>
    <s v="OUT013"/>
    <n v="1987"/>
    <s v="High"/>
    <x v="1"/>
    <x v="0"/>
    <n v="2087.9488000000001"/>
    <n v="93.331200000000081"/>
    <x v="1345"/>
  </r>
  <r>
    <s v="FDB17"/>
    <n v="13.15"/>
    <s v="Low Fat"/>
    <n v="3.6729122000000003E-2"/>
    <s v="Frozen Foods"/>
    <n v="179.79759999999999"/>
    <s v="OUT049"/>
    <n v="1999"/>
    <s v="Medium"/>
    <x v="0"/>
    <x v="0"/>
    <n v="2535.3663999999999"/>
    <n v="-354.08639999999968"/>
    <x v="1480"/>
  </r>
  <r>
    <s v="NCA17"/>
    <n v="20.6"/>
    <s v="LF"/>
    <n v="4.5380403999999999E-2"/>
    <s v="Health and Hygiene"/>
    <n v="148.4392"/>
    <s v="OUT013"/>
    <n v="1987"/>
    <s v="High"/>
    <x v="1"/>
    <x v="0"/>
    <n v="1789.6704"/>
    <n v="391.60960000000023"/>
    <x v="1364"/>
  </r>
  <r>
    <s v="FDT27"/>
    <n v="11.395"/>
    <s v="Regular"/>
    <n v="6.9587171000000003E-2"/>
    <s v="Meat"/>
    <n v="234.66159999999999"/>
    <s v="OUT046"/>
    <n v="1997"/>
    <s v="Small"/>
    <x v="0"/>
    <x v="0"/>
    <n v="4687.232"/>
    <n v="-2505.9519999999998"/>
    <x v="1481"/>
  </r>
  <r>
    <s v="FDR32"/>
    <n v="6.78"/>
    <s v="Regular"/>
    <n v="8.5736549999999995E-2"/>
    <s v="Fruits and Vegetables"/>
    <n v="229.5694"/>
    <s v="OUT013"/>
    <n v="1987"/>
    <s v="High"/>
    <x v="1"/>
    <x v="0"/>
    <n v="3425.5410000000002"/>
    <n v="-1244.261"/>
    <x v="1027"/>
  </r>
  <r>
    <s v="FDG41"/>
    <n v="8.84"/>
    <s v="Regular"/>
    <n v="7.6681142999999993E-2"/>
    <s v="Frozen Foods"/>
    <n v="110.72280000000001"/>
    <s v="OUT049"/>
    <n v="1999"/>
    <s v="Medium"/>
    <x v="0"/>
    <x v="0"/>
    <n v="1657.8420000000001"/>
    <n v="523.4380000000001"/>
    <x v="678"/>
  </r>
  <r>
    <s v="FDX25"/>
    <n v="16.7"/>
    <s v="LF"/>
    <n v="0.102055777"/>
    <s v="Canned"/>
    <n v="184.0292"/>
    <s v="OUT046"/>
    <n v="1997"/>
    <s v="Small"/>
    <x v="0"/>
    <x v="0"/>
    <n v="3101.2964000000002"/>
    <n v="-920.01639999999998"/>
    <x v="223"/>
  </r>
  <r>
    <s v="FDG56"/>
    <n v="13.3"/>
    <s v="Regular"/>
    <n v="7.1856725999999996E-2"/>
    <s v="Fruits and Vegetables"/>
    <n v="63.253599999999999"/>
    <s v="OUT017"/>
    <n v="2007"/>
    <m/>
    <x v="2"/>
    <x v="0"/>
    <n v="1347.5791999999999"/>
    <n v="833.7008000000003"/>
    <x v="1127"/>
  </r>
  <r>
    <s v="FDN16"/>
    <n v="12.6"/>
    <s v="Regular"/>
    <n v="6.3054947E-2"/>
    <s v="Frozen Foods"/>
    <n v="102.399"/>
    <s v="OUT017"/>
    <n v="2007"/>
    <m/>
    <x v="2"/>
    <x v="0"/>
    <n v="2270.3780000000002"/>
    <n v="-89.097999999999956"/>
    <x v="1482"/>
  </r>
  <r>
    <s v="FDD47"/>
    <n v="7.6"/>
    <s v="Regular"/>
    <n v="0.14238384700000001"/>
    <s v="Starchy Foods"/>
    <n v="172.34479999999999"/>
    <s v="OUT035"/>
    <n v="2004"/>
    <s v="Small"/>
    <x v="2"/>
    <x v="0"/>
    <n v="2556.672"/>
    <n v="-375.39199999999983"/>
    <x v="1483"/>
  </r>
  <r>
    <s v="FDR12"/>
    <n v="12.6"/>
    <s v="Regular"/>
    <n v="3.1508510000000003E-2"/>
    <s v="Baking Goods"/>
    <n v="170.57640000000001"/>
    <s v="OUT013"/>
    <n v="1987"/>
    <s v="High"/>
    <x v="1"/>
    <x v="0"/>
    <n v="3779.0808000000002"/>
    <n v="-1597.8008"/>
    <x v="246"/>
  </r>
  <r>
    <s v="FDS33"/>
    <n v="6.67"/>
    <s v="Regular"/>
    <n v="0.123620492"/>
    <s v="Snack Foods"/>
    <n v="90.051400000000001"/>
    <s v="OUT049"/>
    <n v="1999"/>
    <s v="Medium"/>
    <x v="0"/>
    <x v="0"/>
    <n v="1505.3738000000001"/>
    <n v="675.90620000000013"/>
    <x v="1484"/>
  </r>
  <r>
    <s v="NCC55"/>
    <n v="10.695"/>
    <s v="Low Fat"/>
    <n v="6.3751080000000002E-2"/>
    <s v="Household"/>
    <n v="36.784799999999997"/>
    <s v="OUT035"/>
    <n v="2004"/>
    <s v="Small"/>
    <x v="2"/>
    <x v="0"/>
    <n v="782.98080000000004"/>
    <n v="1398.2992000000002"/>
    <x v="914"/>
  </r>
  <r>
    <s v="FDA38"/>
    <m/>
    <s v="Low Fat"/>
    <n v="4.461205E-2"/>
    <s v="Dairy"/>
    <n v="241.15379999999999"/>
    <s v="OUT019"/>
    <n v="1985"/>
    <s v="Small"/>
    <x v="0"/>
    <x v="2"/>
    <n v="480.70760000000001"/>
    <n v="1700.5724000000002"/>
    <x v="1485"/>
  </r>
  <r>
    <s v="FDK44"/>
    <n v="16.600000000000001"/>
    <s v="Low Fat"/>
    <n v="0.12220437100000001"/>
    <s v="Fruits and Vegetables"/>
    <n v="173.57380000000001"/>
    <s v="OUT035"/>
    <n v="2004"/>
    <s v="Small"/>
    <x v="2"/>
    <x v="0"/>
    <n v="1911.5118"/>
    <n v="269.76820000000021"/>
    <x v="1072"/>
  </r>
  <r>
    <s v="FDZ57"/>
    <n v="10"/>
    <s v="Regular"/>
    <n v="3.7764306999999997E-2"/>
    <s v="Snack Foods"/>
    <n v="127.29940000000001"/>
    <s v="OUT046"/>
    <n v="1997"/>
    <s v="Small"/>
    <x v="0"/>
    <x v="0"/>
    <n v="642.49699999999996"/>
    <n v="1538.7830000000004"/>
    <x v="1486"/>
  </r>
  <r>
    <s v="NCN14"/>
    <n v="19.100000000000001"/>
    <s v="Low Fat"/>
    <n v="9.2437711000000006E-2"/>
    <s v="Others"/>
    <n v="185.26079999999999"/>
    <s v="OUT017"/>
    <n v="2007"/>
    <m/>
    <x v="2"/>
    <x v="0"/>
    <n v="1470.0863999999999"/>
    <n v="711.19360000000029"/>
    <x v="653"/>
  </r>
  <r>
    <s v="NCB06"/>
    <n v="17.600000000000001"/>
    <s v="Low Fat"/>
    <n v="0.13780701300000001"/>
    <s v="Health and Hygiene"/>
    <n v="161.792"/>
    <s v="OUT010"/>
    <n v="1998"/>
    <m/>
    <x v="1"/>
    <x v="2"/>
    <n v="159.792"/>
    <n v="2021.4880000000003"/>
    <x v="1005"/>
  </r>
  <r>
    <s v="DRL01"/>
    <n v="19.5"/>
    <s v="Regular"/>
    <n v="7.7292301999999993E-2"/>
    <s v="Soft Drinks"/>
    <n v="235.39580000000001"/>
    <s v="OUT049"/>
    <n v="1999"/>
    <s v="Medium"/>
    <x v="0"/>
    <x v="0"/>
    <n v="6309.7866000000004"/>
    <n v="-4128.5066000000006"/>
    <x v="1487"/>
  </r>
  <r>
    <s v="FDU10"/>
    <n v="10.1"/>
    <s v="Regular"/>
    <n v="4.5763062E-2"/>
    <s v="Snack Foods"/>
    <n v="38.4848"/>
    <s v="OUT049"/>
    <n v="1999"/>
    <s v="Medium"/>
    <x v="0"/>
    <x v="0"/>
    <n v="633.84159999999997"/>
    <n v="1547.4384000000002"/>
    <x v="499"/>
  </r>
  <r>
    <s v="NCS38"/>
    <n v="8.6"/>
    <s v="Low Fat"/>
    <n v="9.0558833000000005E-2"/>
    <s v="Household"/>
    <n v="112.6176"/>
    <s v="OUT018"/>
    <n v="2009"/>
    <s v="Medium"/>
    <x v="1"/>
    <x v="1"/>
    <n v="3091.9751999999999"/>
    <n v="-910.69519999999966"/>
    <x v="83"/>
  </r>
  <r>
    <s v="FDQ16"/>
    <n v="19.7"/>
    <s v="LF"/>
    <n v="4.1703666E-2"/>
    <s v="Frozen Foods"/>
    <n v="109.19119999999999"/>
    <s v="OUT013"/>
    <n v="1987"/>
    <s v="High"/>
    <x v="1"/>
    <x v="0"/>
    <n v="1637.8679999999999"/>
    <n v="543.41200000000026"/>
    <x v="507"/>
  </r>
  <r>
    <s v="FDS40"/>
    <n v="15.35"/>
    <s v="Low Fat"/>
    <n v="1.4098693000000001E-2"/>
    <s v="Frozen Foods"/>
    <n v="37.219000000000001"/>
    <s v="OUT017"/>
    <n v="2007"/>
    <m/>
    <x v="2"/>
    <x v="0"/>
    <n v="805.61800000000005"/>
    <n v="1375.6620000000003"/>
    <x v="954"/>
  </r>
  <r>
    <s v="FDE36"/>
    <n v="5.26"/>
    <s v="Regular"/>
    <n v="4.2008667E-2"/>
    <s v="Baking Goods"/>
    <n v="162.68680000000001"/>
    <s v="OUT017"/>
    <n v="2007"/>
    <m/>
    <x v="2"/>
    <x v="0"/>
    <n v="3767.0963999999999"/>
    <n v="-1585.8163999999997"/>
    <x v="1488"/>
  </r>
  <r>
    <s v="FDV31"/>
    <n v="9.8000000000000007"/>
    <s v="Low Fat"/>
    <n v="0.106933748"/>
    <s v="Fruits and Vegetables"/>
    <n v="175.33699999999999"/>
    <s v="OUT045"/>
    <n v="2002"/>
    <m/>
    <x v="2"/>
    <x v="0"/>
    <n v="529.31100000000004"/>
    <n v="1651.9690000000001"/>
    <x v="146"/>
  </r>
  <r>
    <s v="NCD42"/>
    <n v="16.5"/>
    <s v="Low Fat"/>
    <n v="1.2663476E-2"/>
    <s v="Health and Hygiene"/>
    <n v="39.3506"/>
    <s v="OUT045"/>
    <n v="2002"/>
    <m/>
    <x v="2"/>
    <x v="0"/>
    <n v="645.16020000000003"/>
    <n v="1536.1198000000002"/>
    <x v="1489"/>
  </r>
  <r>
    <s v="FDT20"/>
    <n v="10.5"/>
    <s v="LF"/>
    <n v="4.1387618000000001E-2"/>
    <s v="Fruits and Vegetables"/>
    <n v="40.116399999999999"/>
    <s v="OUT035"/>
    <n v="2004"/>
    <s v="Small"/>
    <x v="2"/>
    <x v="0"/>
    <n v="849.56079999999997"/>
    <n v="1331.7192000000002"/>
    <x v="1490"/>
  </r>
  <r>
    <s v="NCN19"/>
    <n v="13.1"/>
    <s v="Low Fat"/>
    <n v="1.2148836E-2"/>
    <s v="Others"/>
    <n v="191.35300000000001"/>
    <s v="OUT018"/>
    <n v="2009"/>
    <s v="Medium"/>
    <x v="1"/>
    <x v="1"/>
    <n v="1328.271"/>
    <n v="853.00900000000024"/>
    <x v="1388"/>
  </r>
  <r>
    <s v="FDW21"/>
    <m/>
    <s v="Regular"/>
    <n v="5.9350009999999996E-3"/>
    <s v="Snack Foods"/>
    <n v="98.835800000000006"/>
    <s v="OUT027"/>
    <n v="1985"/>
    <s v="Medium"/>
    <x v="1"/>
    <x v="3"/>
    <n v="2010.7159999999999"/>
    <n v="170.56400000000031"/>
    <x v="1491"/>
  </r>
  <r>
    <s v="FDF34"/>
    <n v="9.3000000000000007"/>
    <s v="Regular"/>
    <n v="1.4047825E-2"/>
    <s v="Snack Foods"/>
    <n v="196.50839999999999"/>
    <s v="OUT045"/>
    <n v="2002"/>
    <m/>
    <x v="2"/>
    <x v="0"/>
    <n v="4364.9848000000002"/>
    <n v="-2183.7048"/>
    <x v="1492"/>
  </r>
  <r>
    <s v="FDI28"/>
    <n v="14.3"/>
    <s v="Low Fat"/>
    <n v="2.6375082000000001E-2"/>
    <s v="Frozen Foods"/>
    <n v="79.630200000000002"/>
    <s v="OUT045"/>
    <n v="2002"/>
    <m/>
    <x v="2"/>
    <x v="0"/>
    <n v="792.30200000000002"/>
    <n v="1388.9780000000001"/>
    <x v="977"/>
  </r>
  <r>
    <s v="FDG44"/>
    <m/>
    <s v="Low Fat"/>
    <n v="0"/>
    <s v="Fruits and Vegetables"/>
    <n v="55.729799999999997"/>
    <s v="OUT027"/>
    <n v="1985"/>
    <s v="Medium"/>
    <x v="1"/>
    <x v="3"/>
    <n v="2804.3496"/>
    <n v="-623.06959999999981"/>
    <x v="1225"/>
  </r>
  <r>
    <s v="DRF60"/>
    <n v="10.8"/>
    <s v="Low Fat"/>
    <n v="5.2174318999999997E-2"/>
    <s v="Soft Drinks"/>
    <n v="240.35640000000001"/>
    <s v="OUT045"/>
    <n v="2002"/>
    <m/>
    <x v="2"/>
    <x v="0"/>
    <n v="4290.4152000000004"/>
    <n v="-2109.1352000000002"/>
    <x v="1493"/>
  </r>
  <r>
    <s v="FDQ36"/>
    <m/>
    <s v="Regular"/>
    <n v="0"/>
    <s v="Baking Goods"/>
    <n v="38.184800000000003"/>
    <s v="OUT019"/>
    <n v="1985"/>
    <s v="Small"/>
    <x v="0"/>
    <x v="2"/>
    <n v="37.284799999999997"/>
    <n v="2143.9952000000003"/>
    <x v="1494"/>
  </r>
  <r>
    <s v="FDP34"/>
    <n v="12.85"/>
    <s v="LF"/>
    <n v="0.13778685600000001"/>
    <s v="Snack Foods"/>
    <n v="157.76300000000001"/>
    <s v="OUT018"/>
    <n v="2009"/>
    <s v="Medium"/>
    <x v="1"/>
    <x v="1"/>
    <n v="2659.8710000000001"/>
    <n v="-478.59099999999989"/>
    <x v="1495"/>
  </r>
  <r>
    <s v="FDA20"/>
    <n v="6.78"/>
    <s v="Low Fat"/>
    <n v="6.6608486999999994E-2"/>
    <s v="Fruits and Vegetables"/>
    <n v="184.624"/>
    <s v="OUT035"/>
    <n v="2004"/>
    <s v="Small"/>
    <x v="2"/>
    <x v="0"/>
    <n v="5406.2960000000003"/>
    <n v="-3225.0160000000001"/>
    <x v="1496"/>
  </r>
  <r>
    <s v="FDE41"/>
    <n v="9.1950000000000003"/>
    <s v="Regular"/>
    <n v="6.4002067999999995E-2"/>
    <s v="Frozen Foods"/>
    <n v="85.556600000000003"/>
    <s v="OUT035"/>
    <n v="2004"/>
    <s v="Small"/>
    <x v="2"/>
    <x v="0"/>
    <n v="930.12260000000003"/>
    <n v="1251.1574000000001"/>
    <x v="1497"/>
  </r>
  <r>
    <s v="DRK47"/>
    <n v="7.9050000000000002"/>
    <s v="Low Fat"/>
    <n v="6.4064380000000004E-2"/>
    <s v="Hard Drinks"/>
    <n v="229.26939999999999"/>
    <s v="OUT046"/>
    <n v="1997"/>
    <s v="Small"/>
    <x v="0"/>
    <x v="0"/>
    <n v="1826.9552000000001"/>
    <n v="354.3248000000001"/>
    <x v="1498"/>
  </r>
  <r>
    <s v="FDY10"/>
    <n v="17.600000000000001"/>
    <s v="Low Fat"/>
    <n v="4.9345424999999998E-2"/>
    <s v="Snack Foods"/>
    <n v="115.41759999999999"/>
    <s v="OUT017"/>
    <n v="2007"/>
    <m/>
    <x v="2"/>
    <x v="0"/>
    <n v="1145.1759999999999"/>
    <n v="1036.1040000000003"/>
    <x v="1499"/>
  </r>
  <r>
    <s v="FDI02"/>
    <n v="15.7"/>
    <s v="Regular"/>
    <n v="0.11521312"/>
    <s v="Canned"/>
    <n v="112.0202"/>
    <s v="OUT017"/>
    <n v="2007"/>
    <m/>
    <x v="2"/>
    <x v="0"/>
    <n v="3150.5655999999999"/>
    <n v="-969.2855999999997"/>
    <x v="803"/>
  </r>
  <r>
    <s v="FDE41"/>
    <m/>
    <s v="reg"/>
    <n v="0"/>
    <s v="Frozen Foods"/>
    <n v="83.756600000000006"/>
    <s v="OUT019"/>
    <n v="1985"/>
    <s v="Small"/>
    <x v="0"/>
    <x v="2"/>
    <n v="253.66980000000001"/>
    <n v="1927.6102000000001"/>
    <x v="1500"/>
  </r>
  <r>
    <s v="FDZ52"/>
    <n v="19.2"/>
    <s v="Low Fat"/>
    <n v="9.9991245000000006E-2"/>
    <s v="Frozen Foods"/>
    <n v="112.7886"/>
    <s v="OUT013"/>
    <n v="1987"/>
    <s v="High"/>
    <x v="1"/>
    <x v="0"/>
    <n v="1779.0175999999999"/>
    <n v="402.2624000000003"/>
    <x v="243"/>
  </r>
  <r>
    <s v="FDG50"/>
    <n v="7.4050000000000002"/>
    <s v="Low Fat"/>
    <n v="1.5334003000000001E-2"/>
    <s v="Canned"/>
    <n v="92.714600000000004"/>
    <s v="OUT018"/>
    <n v="2009"/>
    <s v="Medium"/>
    <x v="1"/>
    <x v="1"/>
    <n v="1185.7898"/>
    <n v="995.49020000000019"/>
    <x v="1501"/>
  </r>
  <r>
    <s v="DRL01"/>
    <n v="19.5"/>
    <s v="Regular"/>
    <n v="0.129170642"/>
    <s v="Soft Drinks"/>
    <n v="233.9958"/>
    <s v="OUT010"/>
    <n v="1998"/>
    <m/>
    <x v="1"/>
    <x v="2"/>
    <n v="467.39159999999998"/>
    <n v="1713.8884000000003"/>
    <x v="189"/>
  </r>
  <r>
    <s v="FDV48"/>
    <n v="9.1950000000000003"/>
    <s v="Regular"/>
    <n v="5.1908823999999999E-2"/>
    <s v="Baking Goods"/>
    <n v="78.164400000000001"/>
    <s v="OUT017"/>
    <n v="2007"/>
    <m/>
    <x v="2"/>
    <x v="0"/>
    <n v="1414.1592000000001"/>
    <n v="767.12080000000014"/>
    <x v="536"/>
  </r>
  <r>
    <s v="FDR48"/>
    <n v="11.65"/>
    <s v="Low Fat"/>
    <n v="0.13177092200000001"/>
    <s v="Baking Goods"/>
    <n v="151.10239999999999"/>
    <s v="OUT045"/>
    <n v="2002"/>
    <m/>
    <x v="2"/>
    <x v="0"/>
    <n v="1518.0239999999999"/>
    <n v="663.25600000000031"/>
    <x v="1391"/>
  </r>
  <r>
    <s v="NCD54"/>
    <n v="21.1"/>
    <s v="Low Fat"/>
    <n v="2.8984803999999999E-2"/>
    <s v="Household"/>
    <n v="146.17859999999999"/>
    <s v="OUT013"/>
    <n v="1987"/>
    <s v="High"/>
    <x v="1"/>
    <x v="0"/>
    <n v="3034.0506"/>
    <n v="-852.77059999999983"/>
    <x v="1502"/>
  </r>
  <r>
    <s v="NCT54"/>
    <n v="8.6950000000000003"/>
    <s v="Low Fat"/>
    <n v="0.12021174699999999"/>
    <s v="Household"/>
    <n v="93.209400000000002"/>
    <s v="OUT017"/>
    <n v="2007"/>
    <m/>
    <x v="2"/>
    <x v="0"/>
    <n v="666.46579999999994"/>
    <n v="1514.8142000000003"/>
    <x v="1503"/>
  </r>
  <r>
    <s v="FDH02"/>
    <n v="7.27"/>
    <s v="Regular"/>
    <n v="2.076385E-2"/>
    <s v="Canned"/>
    <n v="89.0488"/>
    <s v="OUT013"/>
    <n v="1987"/>
    <s v="High"/>
    <x v="1"/>
    <x v="0"/>
    <n v="181.0976"/>
    <n v="2000.1824000000001"/>
    <x v="1477"/>
  </r>
  <r>
    <s v="NCD43"/>
    <n v="8.85"/>
    <s v="Low Fat"/>
    <n v="1.6006625999999999E-2"/>
    <s v="Household"/>
    <n v="105.6964"/>
    <s v="OUT013"/>
    <n v="1987"/>
    <s v="High"/>
    <x v="1"/>
    <x v="0"/>
    <n v="210.39279999999999"/>
    <n v="1970.8872000000001"/>
    <x v="1504"/>
  </r>
  <r>
    <s v="FDE46"/>
    <n v="18.600000000000001"/>
    <s v="Low Fat"/>
    <n v="1.5766711999999999E-2"/>
    <s v="Snack Foods"/>
    <n v="152.9366"/>
    <s v="OUT035"/>
    <n v="2004"/>
    <s v="Small"/>
    <x v="2"/>
    <x v="0"/>
    <n v="1662.5026"/>
    <n v="518.77740000000017"/>
    <x v="1505"/>
  </r>
  <r>
    <s v="NCO42"/>
    <m/>
    <s v="Low Fat"/>
    <n v="2.4536199000000002E-2"/>
    <s v="Household"/>
    <n v="144.61019999999999"/>
    <s v="OUT027"/>
    <n v="1985"/>
    <s v="Medium"/>
    <x v="1"/>
    <x v="3"/>
    <n v="3791.0652"/>
    <n v="-1609.7851999999998"/>
    <x v="35"/>
  </r>
  <r>
    <s v="FDR40"/>
    <n v="9.1"/>
    <s v="Regular"/>
    <n v="8.0468780000000004E-3"/>
    <s v="Frozen Foods"/>
    <n v="78.761799999999994"/>
    <s v="OUT049"/>
    <n v="1999"/>
    <s v="Medium"/>
    <x v="0"/>
    <x v="0"/>
    <n v="402.80900000000003"/>
    <n v="1778.4710000000002"/>
    <x v="1506"/>
  </r>
  <r>
    <s v="FDG24"/>
    <n v="7.9749999999999996"/>
    <s v="Low Fat"/>
    <n v="1.4653896E-2"/>
    <s v="Baking Goods"/>
    <n v="82.424999999999997"/>
    <s v="OUT049"/>
    <n v="1999"/>
    <s v="Medium"/>
    <x v="0"/>
    <x v="0"/>
    <n v="749.02499999999998"/>
    <n v="1432.2550000000001"/>
    <x v="1507"/>
  </r>
  <r>
    <s v="NCO17"/>
    <n v="10"/>
    <s v="Low Fat"/>
    <n v="7.3794811000000002E-2"/>
    <s v="Health and Hygiene"/>
    <n v="121.444"/>
    <s v="OUT017"/>
    <n v="2007"/>
    <m/>
    <x v="2"/>
    <x v="0"/>
    <n v="2516.7240000000002"/>
    <n v="-335.44399999999996"/>
    <x v="259"/>
  </r>
  <r>
    <s v="FDF22"/>
    <n v="6.8650000000000002"/>
    <s v="Low Fat"/>
    <n v="5.6830682E-2"/>
    <s v="Snack Foods"/>
    <n v="214.02180000000001"/>
    <s v="OUT046"/>
    <n v="1997"/>
    <s v="Small"/>
    <x v="0"/>
    <x v="0"/>
    <n v="5556.7668000000003"/>
    <n v="-3375.4868000000001"/>
    <x v="1508"/>
  </r>
  <r>
    <s v="FDC59"/>
    <n v="16.7"/>
    <s v="Regular"/>
    <n v="5.4618572999999997E-2"/>
    <s v="Starchy Foods"/>
    <n v="65.516800000000003"/>
    <s v="OUT035"/>
    <n v="2004"/>
    <s v="Small"/>
    <x v="2"/>
    <x v="0"/>
    <n v="1022.6688"/>
    <n v="1158.6112000000003"/>
    <x v="1354"/>
  </r>
  <r>
    <s v="NCY18"/>
    <n v="7.2850000000000001"/>
    <s v="Low Fat"/>
    <n v="5.2141447E-2"/>
    <s v="Household"/>
    <n v="174.90539999999999"/>
    <s v="OUT010"/>
    <n v="1998"/>
    <m/>
    <x v="1"/>
    <x v="2"/>
    <n v="525.31619999999998"/>
    <n v="1655.9638000000002"/>
    <x v="1509"/>
  </r>
  <r>
    <s v="DRE48"/>
    <n v="8.43"/>
    <s v="Low Fat"/>
    <n v="1.7360866999999999E-2"/>
    <s v="Soft Drinks"/>
    <n v="196.27680000000001"/>
    <s v="OUT045"/>
    <n v="2002"/>
    <m/>
    <x v="2"/>
    <x v="0"/>
    <n v="1576.6143999999999"/>
    <n v="604.66560000000027"/>
    <x v="1510"/>
  </r>
  <r>
    <s v="FDV60"/>
    <n v="20.2"/>
    <s v="Regular"/>
    <n v="0.19643866800000001"/>
    <s v="Baking Goods"/>
    <n v="194.61099999999999"/>
    <s v="OUT010"/>
    <n v="1998"/>
    <m/>
    <x v="1"/>
    <x v="2"/>
    <n v="392.822"/>
    <n v="1788.4580000000001"/>
    <x v="1511"/>
  </r>
  <r>
    <s v="FDB56"/>
    <n v="8.75"/>
    <s v="Regular"/>
    <n v="7.4743225999999996E-2"/>
    <s v="Fruits and Vegetables"/>
    <n v="187.65559999999999"/>
    <s v="OUT049"/>
    <n v="1999"/>
    <s v="Medium"/>
    <x v="0"/>
    <x v="0"/>
    <n v="5257.1567999999997"/>
    <n v="-3075.8767999999995"/>
    <x v="1512"/>
  </r>
  <r>
    <s v="FDL20"/>
    <m/>
    <s v="Low Fat"/>
    <n v="0.12779270100000001"/>
    <s v="Fruits and Vegetables"/>
    <n v="111.18859999999999"/>
    <s v="OUT027"/>
    <n v="1985"/>
    <s v="Medium"/>
    <x v="1"/>
    <x v="3"/>
    <n v="4447.5439999999999"/>
    <n v="-2266.2639999999997"/>
    <x v="1513"/>
  </r>
  <r>
    <s v="NCZ53"/>
    <m/>
    <s v="Low Fat"/>
    <n v="2.4358634000000001E-2"/>
    <s v="Health and Hygiene"/>
    <n v="190.42140000000001"/>
    <s v="OUT027"/>
    <n v="1985"/>
    <s v="Medium"/>
    <x v="1"/>
    <x v="3"/>
    <n v="5652.6419999999998"/>
    <n v="-3471.3619999999996"/>
    <x v="1514"/>
  </r>
  <r>
    <s v="DRM35"/>
    <n v="9.6950000000000003"/>
    <s v="Low Fat"/>
    <n v="7.0431234999999995E-2"/>
    <s v="Hard Drinks"/>
    <n v="177.53440000000001"/>
    <s v="OUT035"/>
    <n v="2004"/>
    <s v="Small"/>
    <x v="2"/>
    <x v="0"/>
    <n v="3033.3847999999998"/>
    <n v="-852.10479999999961"/>
    <x v="1515"/>
  </r>
  <r>
    <s v="FDV16"/>
    <n v="7.75"/>
    <s v="Regular"/>
    <n v="8.2930698999999997E-2"/>
    <s v="Frozen Foods"/>
    <n v="35.255800000000001"/>
    <s v="OUT046"/>
    <n v="1997"/>
    <s v="Small"/>
    <x v="0"/>
    <x v="0"/>
    <n v="780.98339999999996"/>
    <n v="1400.2966000000001"/>
    <x v="201"/>
  </r>
  <r>
    <s v="FDY19"/>
    <n v="19.75"/>
    <s v="Low Fat"/>
    <n v="4.1330512E-2"/>
    <s v="Fruits and Vegetables"/>
    <n v="115.8466"/>
    <s v="OUT013"/>
    <n v="1987"/>
    <s v="High"/>
    <x v="1"/>
    <x v="0"/>
    <n v="2474.7786000000001"/>
    <n v="-293.4985999999999"/>
    <x v="1516"/>
  </r>
  <r>
    <s v="FDY12"/>
    <n v="9.8000000000000007"/>
    <s v="Regular"/>
    <n v="0.23535405500000001"/>
    <s v="Baking Goods"/>
    <n v="50.800800000000002"/>
    <s v="OUT010"/>
    <n v="1998"/>
    <m/>
    <x v="1"/>
    <x v="2"/>
    <n v="101.2016"/>
    <n v="2080.0784000000003"/>
    <x v="132"/>
  </r>
  <r>
    <s v="FDM15"/>
    <n v="11.8"/>
    <s v="Regular"/>
    <n v="5.7746381999999999E-2"/>
    <s v="Meat"/>
    <n v="152.4366"/>
    <s v="OUT017"/>
    <n v="2007"/>
    <m/>
    <x v="2"/>
    <x v="0"/>
    <n v="3929.5515999999998"/>
    <n v="-1748.2715999999996"/>
    <x v="1517"/>
  </r>
  <r>
    <s v="FDP12"/>
    <n v="9.8000000000000007"/>
    <s v="Regular"/>
    <n v="4.5337184000000003E-2"/>
    <s v="Baking Goods"/>
    <n v="36.8874"/>
    <s v="OUT049"/>
    <n v="1999"/>
    <s v="Medium"/>
    <x v="0"/>
    <x v="0"/>
    <n v="564.59839999999997"/>
    <n v="1616.6816000000003"/>
    <x v="1518"/>
  </r>
  <r>
    <s v="FDT21"/>
    <n v="7.42"/>
    <s v="Low Fat"/>
    <n v="2.0374875000000001E-2"/>
    <s v="Snack Foods"/>
    <n v="248.00919999999999"/>
    <s v="OUT013"/>
    <n v="1987"/>
    <s v="High"/>
    <x v="1"/>
    <x v="0"/>
    <n v="1245.046"/>
    <n v="936.23400000000015"/>
    <x v="1190"/>
  </r>
  <r>
    <s v="DRE49"/>
    <n v="20.75"/>
    <s v="Low Fat"/>
    <n v="3.5568147000000001E-2"/>
    <s v="Soft Drinks"/>
    <n v="151.80240000000001"/>
    <s v="OUT010"/>
    <n v="1998"/>
    <m/>
    <x v="1"/>
    <x v="2"/>
    <n v="151.80240000000001"/>
    <n v="2029.4776000000002"/>
    <x v="453"/>
  </r>
  <r>
    <s v="FDN16"/>
    <n v="12.6"/>
    <s v="Regular"/>
    <n v="6.2797771000000002E-2"/>
    <s v="Frozen Foods"/>
    <n v="103.999"/>
    <s v="OUT049"/>
    <n v="1999"/>
    <s v="Medium"/>
    <x v="0"/>
    <x v="0"/>
    <n v="825.59199999999998"/>
    <n v="1355.6880000000001"/>
    <x v="1519"/>
  </r>
  <r>
    <s v="FDE04"/>
    <n v="19.75"/>
    <s v="Regular"/>
    <n v="1.8096488000000001E-2"/>
    <s v="Frozen Foods"/>
    <n v="179.566"/>
    <s v="OUT018"/>
    <n v="2009"/>
    <s v="Medium"/>
    <x v="1"/>
    <x v="1"/>
    <n v="2696.49"/>
    <n v="-515.20999999999958"/>
    <x v="340"/>
  </r>
  <r>
    <s v="FDC51"/>
    <n v="10.895"/>
    <s v="Regular"/>
    <n v="9.6138539999999998E-3"/>
    <s v="Dairy"/>
    <n v="122.973"/>
    <s v="OUT013"/>
    <n v="1987"/>
    <s v="High"/>
    <x v="1"/>
    <x v="0"/>
    <n v="1231.73"/>
    <n v="949.55000000000018"/>
    <x v="95"/>
  </r>
  <r>
    <s v="FDO04"/>
    <n v="16.600000000000001"/>
    <s v="Low Fat"/>
    <n v="2.6645307E-2"/>
    <s v="Frozen Foods"/>
    <n v="53.561399999999999"/>
    <s v="OUT018"/>
    <n v="2009"/>
    <s v="Medium"/>
    <x v="1"/>
    <x v="1"/>
    <n v="939.44380000000001"/>
    <n v="1241.8362000000002"/>
    <x v="1322"/>
  </r>
  <r>
    <s v="FDD41"/>
    <n v="6.7649999999999997"/>
    <s v="Regular"/>
    <n v="8.7753682E-2"/>
    <s v="Frozen Foods"/>
    <n v="105.3306"/>
    <s v="OUT017"/>
    <n v="2007"/>
    <m/>
    <x v="2"/>
    <x v="0"/>
    <n v="2090.6120000000001"/>
    <n v="90.66800000000012"/>
    <x v="1520"/>
  </r>
  <r>
    <s v="FDI45"/>
    <n v="13.1"/>
    <s v="Low Fat"/>
    <n v="3.7657458999999997E-2"/>
    <s v="Fruits and Vegetables"/>
    <n v="175.80539999999999"/>
    <s v="OUT045"/>
    <n v="2002"/>
    <m/>
    <x v="2"/>
    <x v="0"/>
    <n v="2801.6864"/>
    <n v="-620.40639999999985"/>
    <x v="1521"/>
  </r>
  <r>
    <s v="NCB18"/>
    <m/>
    <s v="Low Fat"/>
    <n v="4.1091215E-2"/>
    <s v="Household"/>
    <n v="89.551400000000001"/>
    <s v="OUT027"/>
    <n v="1985"/>
    <s v="Medium"/>
    <x v="1"/>
    <x v="3"/>
    <n v="3364.9531999999999"/>
    <n v="-1183.6731999999997"/>
    <x v="692"/>
  </r>
  <r>
    <s v="FDW51"/>
    <n v="6.1550000000000002"/>
    <s v="Regular"/>
    <n v="9.5195305999999993E-2"/>
    <s v="Meat"/>
    <n v="213.95599999999999"/>
    <s v="OUT017"/>
    <n v="2007"/>
    <m/>
    <x v="2"/>
    <x v="0"/>
    <n v="2343.616"/>
    <n v="-162.33599999999979"/>
    <x v="1443"/>
  </r>
  <r>
    <s v="NCK07"/>
    <n v="10.65"/>
    <s v="Low Fat"/>
    <n v="4.8686688999999998E-2"/>
    <s v="Others"/>
    <n v="164.15260000000001"/>
    <s v="OUT046"/>
    <n v="1997"/>
    <s v="Small"/>
    <x v="0"/>
    <x v="0"/>
    <n v="1808.9785999999999"/>
    <n v="372.30140000000029"/>
    <x v="157"/>
  </r>
  <r>
    <s v="FDZ45"/>
    <m/>
    <s v="Low Fat"/>
    <n v="0.117091213"/>
    <s v="Snack Foods"/>
    <n v="197.9084"/>
    <s v="OUT019"/>
    <n v="1985"/>
    <s v="Small"/>
    <x v="0"/>
    <x v="2"/>
    <n v="992.04200000000003"/>
    <n v="1189.2380000000003"/>
    <x v="1370"/>
  </r>
  <r>
    <s v="FDB37"/>
    <n v="20.25"/>
    <s v="Regular"/>
    <n v="2.2940826000000001E-2"/>
    <s v="Baking Goods"/>
    <n v="241.85380000000001"/>
    <s v="OUT046"/>
    <n v="1997"/>
    <s v="Small"/>
    <x v="0"/>
    <x v="0"/>
    <n v="5768.4912000000004"/>
    <n v="-3587.2112000000002"/>
    <x v="1522"/>
  </r>
  <r>
    <s v="FDZ60"/>
    <n v="20.5"/>
    <s v="Low Fat"/>
    <n v="0.119339241"/>
    <s v="Baking Goods"/>
    <n v="106.0596"/>
    <s v="OUT035"/>
    <n v="2004"/>
    <s v="Small"/>
    <x v="2"/>
    <x v="0"/>
    <n v="970.7364"/>
    <n v="1210.5436000000002"/>
    <x v="1523"/>
  </r>
  <r>
    <s v="FDN04"/>
    <n v="11.8"/>
    <s v="Regular"/>
    <n v="1.4075334E-2"/>
    <s v="Frozen Foods"/>
    <n v="176.83439999999999"/>
    <s v="OUT013"/>
    <n v="1987"/>
    <s v="High"/>
    <x v="1"/>
    <x v="0"/>
    <n v="3568.6880000000001"/>
    <n v="-1387.4079999999999"/>
    <x v="1524"/>
  </r>
  <r>
    <s v="FDW47"/>
    <n v="15"/>
    <s v="Low Fat"/>
    <n v="4.6336634000000002E-2"/>
    <s v="Breads"/>
    <n v="120.0414"/>
    <s v="OUT013"/>
    <n v="1987"/>
    <s v="High"/>
    <x v="1"/>
    <x v="0"/>
    <n v="3533.4005999999999"/>
    <n v="-1352.1205999999997"/>
    <x v="1525"/>
  </r>
  <r>
    <s v="FDB17"/>
    <n v="13.15"/>
    <s v="Low Fat"/>
    <n v="3.6641589000000002E-2"/>
    <s v="Frozen Foods"/>
    <n v="180.79759999999999"/>
    <s v="OUT013"/>
    <n v="1987"/>
    <s v="High"/>
    <x v="1"/>
    <x v="0"/>
    <n v="6157.3184000000001"/>
    <n v="-3976.0383999999999"/>
    <x v="1526"/>
  </r>
  <r>
    <s v="FDR56"/>
    <n v="15.5"/>
    <s v="Regular"/>
    <n v="0.101176316"/>
    <s v="Fruits and Vegetables"/>
    <n v="198.9768"/>
    <s v="OUT018"/>
    <n v="2009"/>
    <s v="Medium"/>
    <x v="1"/>
    <x v="1"/>
    <n v="4729.8432000000003"/>
    <n v="-2548.5632000000001"/>
    <x v="1527"/>
  </r>
  <r>
    <s v="FDU55"/>
    <m/>
    <s v="Low Fat"/>
    <n v="3.5737373000000003E-2"/>
    <s v="Fruits and Vegetables"/>
    <n v="260.62779999999998"/>
    <s v="OUT027"/>
    <n v="1985"/>
    <s v="Medium"/>
    <x v="1"/>
    <x v="3"/>
    <n v="9371.8008000000009"/>
    <n v="-7190.5208000000002"/>
    <x v="1528"/>
  </r>
  <r>
    <s v="FDH40"/>
    <n v="11.6"/>
    <s v="Regular"/>
    <n v="7.9376029000000001E-2"/>
    <s v="Frozen Foods"/>
    <n v="81.727599999999995"/>
    <s v="OUT017"/>
    <n v="2007"/>
    <m/>
    <x v="2"/>
    <x v="0"/>
    <n v="1949.4623999999999"/>
    <n v="231.81760000000031"/>
    <x v="1529"/>
  </r>
  <r>
    <s v="FDH05"/>
    <n v="14.35"/>
    <s v="reg"/>
    <n v="9.1054989000000003E-2"/>
    <s v="Frozen Foods"/>
    <n v="231.89840000000001"/>
    <s v="OUT049"/>
    <n v="1999"/>
    <s v="Medium"/>
    <x v="0"/>
    <x v="0"/>
    <n v="4633.9679999999998"/>
    <n v="-2452.6879999999996"/>
    <x v="1530"/>
  </r>
  <r>
    <s v="FDX58"/>
    <n v="13.15"/>
    <s v="LF"/>
    <n v="4.3852434000000003E-2"/>
    <s v="Snack Foods"/>
    <n v="182.69499999999999"/>
    <s v="OUT045"/>
    <n v="2002"/>
    <m/>
    <x v="2"/>
    <x v="0"/>
    <n v="4211.1850000000004"/>
    <n v="-2029.9050000000002"/>
    <x v="1162"/>
  </r>
  <r>
    <s v="FDC51"/>
    <n v="10.895"/>
    <s v="Regular"/>
    <n v="9.6200420000000005E-3"/>
    <s v="Dairy"/>
    <n v="121.673"/>
    <s v="OUT035"/>
    <n v="2004"/>
    <s v="Small"/>
    <x v="2"/>
    <x v="0"/>
    <n v="1970.768"/>
    <n v="210.51200000000017"/>
    <x v="1531"/>
  </r>
  <r>
    <s v="NCR05"/>
    <n v="10.1"/>
    <s v="Low Fat"/>
    <n v="5.4939847999999999E-2"/>
    <s v="Health and Hygiene"/>
    <n v="199.50839999999999"/>
    <s v="OUT017"/>
    <n v="2007"/>
    <m/>
    <x v="2"/>
    <x v="0"/>
    <n v="3372.9427999999998"/>
    <n v="-1191.6627999999996"/>
    <x v="1532"/>
  </r>
  <r>
    <s v="DRH25"/>
    <n v="18.7"/>
    <s v="Low Fat"/>
    <n v="1.4675574E-2"/>
    <s v="Soft Drinks"/>
    <n v="50.8324"/>
    <s v="OUT017"/>
    <n v="2007"/>
    <m/>
    <x v="2"/>
    <x v="0"/>
    <n v="934.78319999999997"/>
    <n v="1246.4968000000003"/>
    <x v="553"/>
  </r>
  <r>
    <s v="NCR53"/>
    <n v="12.15"/>
    <s v="Low Fat"/>
    <n v="0.14526636000000001"/>
    <s v="Health and Hygiene"/>
    <n v="224.04040000000001"/>
    <s v="OUT049"/>
    <n v="1999"/>
    <s v="Medium"/>
    <x v="0"/>
    <x v="0"/>
    <n v="3375.6060000000002"/>
    <n v="-1194.326"/>
    <x v="1533"/>
  </r>
  <r>
    <s v="FDS04"/>
    <n v="10.195"/>
    <s v="Regular"/>
    <n v="0.14666293799999999"/>
    <s v="Frozen Foods"/>
    <n v="138.68379999999999"/>
    <s v="OUT046"/>
    <n v="1997"/>
    <s v="Small"/>
    <x v="0"/>
    <x v="0"/>
    <n v="2388.2246"/>
    <n v="-206.94459999999981"/>
    <x v="1534"/>
  </r>
  <r>
    <s v="FDC03"/>
    <n v="8.5749999999999993"/>
    <s v="Regular"/>
    <n v="7.1786706000000006E-2"/>
    <s v="Dairy"/>
    <n v="193.3794"/>
    <s v="OUT013"/>
    <n v="1987"/>
    <s v="High"/>
    <x v="1"/>
    <x v="0"/>
    <n v="780.31759999999997"/>
    <n v="1400.9624000000003"/>
    <x v="49"/>
  </r>
  <r>
    <s v="FDP44"/>
    <n v="16.5"/>
    <s v="Regular"/>
    <n v="0.133424184"/>
    <s v="Fruits and Vegetables"/>
    <n v="102.2332"/>
    <s v="OUT010"/>
    <n v="1998"/>
    <m/>
    <x v="1"/>
    <x v="2"/>
    <n v="102.53319999999999"/>
    <n v="2078.7468000000003"/>
    <x v="1535"/>
  </r>
  <r>
    <s v="FDK16"/>
    <n v="9.0649999999999995"/>
    <s v="Low Fat"/>
    <n v="0.11579959200000001"/>
    <s v="Frozen Foods"/>
    <n v="95.309399999999997"/>
    <s v="OUT018"/>
    <n v="2009"/>
    <s v="Medium"/>
    <x v="1"/>
    <x v="1"/>
    <n v="1713.7692"/>
    <n v="467.51080000000024"/>
    <x v="439"/>
  </r>
  <r>
    <s v="NCC30"/>
    <n v="16.600000000000001"/>
    <s v="Low Fat"/>
    <n v="2.7579197999999999E-2"/>
    <s v="Household"/>
    <n v="178.73439999999999"/>
    <s v="OUT046"/>
    <n v="1997"/>
    <s v="Small"/>
    <x v="0"/>
    <x v="0"/>
    <n v="1605.9096"/>
    <n v="575.37040000000025"/>
    <x v="979"/>
  </r>
  <r>
    <s v="FDZ26"/>
    <n v="11.6"/>
    <s v="Regular"/>
    <n v="0.241055611"/>
    <s v="Dairy"/>
    <n v="238.5222"/>
    <s v="OUT010"/>
    <n v="1998"/>
    <m/>
    <x v="1"/>
    <x v="2"/>
    <n v="717.06659999999999"/>
    <n v="1464.2134000000001"/>
    <x v="1536"/>
  </r>
  <r>
    <s v="NCO54"/>
    <n v="19.5"/>
    <s v="Low Fat"/>
    <n v="1.4332439000000001E-2"/>
    <s v="Household"/>
    <n v="57.1614"/>
    <s v="OUT018"/>
    <n v="2009"/>
    <s v="Medium"/>
    <x v="1"/>
    <x v="1"/>
    <n v="1381.5350000000001"/>
    <n v="799.74500000000012"/>
    <x v="91"/>
  </r>
  <r>
    <s v="NCP41"/>
    <n v="16.600000000000001"/>
    <s v="Low Fat"/>
    <n v="2.7133398E-2"/>
    <s v="Health and Hygiene"/>
    <n v="106.25960000000001"/>
    <s v="OUT010"/>
    <n v="1998"/>
    <m/>
    <x v="1"/>
    <x v="2"/>
    <n v="215.7192"/>
    <n v="1965.5608000000002"/>
    <x v="1537"/>
  </r>
  <r>
    <s v="DRE27"/>
    <n v="11.85"/>
    <s v="Low Fat"/>
    <n v="0.13287684699999999"/>
    <s v="Dairy"/>
    <n v="98.072599999999994"/>
    <s v="OUT049"/>
    <n v="1999"/>
    <s v="Medium"/>
    <x v="0"/>
    <x v="0"/>
    <n v="1076.5986"/>
    <n v="1104.6814000000002"/>
    <x v="8"/>
  </r>
  <r>
    <s v="FDQ10"/>
    <n v="12.85"/>
    <s v="Low Fat"/>
    <n v="3.315162E-2"/>
    <s v="Snack Foods"/>
    <n v="170.6422"/>
    <s v="OUT013"/>
    <n v="1987"/>
    <s v="High"/>
    <x v="1"/>
    <x v="0"/>
    <n v="2931.5174000000002"/>
    <n v="-750.23739999999998"/>
    <x v="910"/>
  </r>
  <r>
    <s v="NCU42"/>
    <n v="9"/>
    <s v="Low Fat"/>
    <n v="1.9536980999999998E-2"/>
    <s v="Household"/>
    <n v="170.04740000000001"/>
    <s v="OUT049"/>
    <n v="1999"/>
    <s v="Medium"/>
    <x v="0"/>
    <x v="0"/>
    <n v="4211.1850000000004"/>
    <n v="-2029.9050000000002"/>
    <x v="1162"/>
  </r>
  <r>
    <s v="FDX43"/>
    <n v="5.6550000000000002"/>
    <s v="Low Fat"/>
    <n v="8.5258864000000004E-2"/>
    <s v="Fruits and Vegetables"/>
    <n v="165.85"/>
    <s v="OUT035"/>
    <n v="2004"/>
    <s v="Small"/>
    <x v="2"/>
    <x v="0"/>
    <n v="1830.95"/>
    <n v="350.33000000000015"/>
    <x v="1538"/>
  </r>
  <r>
    <s v="NCD19"/>
    <n v="8.93"/>
    <s v="Low Fat"/>
    <n v="1.3179388E-2"/>
    <s v="Household"/>
    <n v="55.1614"/>
    <s v="OUT046"/>
    <n v="1997"/>
    <s v="Small"/>
    <x v="0"/>
    <x v="0"/>
    <n v="939.44380000000001"/>
    <n v="1241.8362000000002"/>
    <x v="1322"/>
  </r>
  <r>
    <s v="NCI54"/>
    <n v="15.2"/>
    <s v="Low Fat"/>
    <n v="3.3592687000000003E-2"/>
    <s v="Household"/>
    <n v="108.19119999999999"/>
    <s v="OUT035"/>
    <n v="2004"/>
    <s v="Small"/>
    <x v="2"/>
    <x v="0"/>
    <n v="1856.2503999999999"/>
    <n v="325.0296000000003"/>
    <x v="726"/>
  </r>
  <r>
    <s v="FDS37"/>
    <n v="7.6550000000000002"/>
    <s v="Low Fat"/>
    <n v="5.3469160000000002E-2"/>
    <s v="Canned"/>
    <n v="114.14919999999999"/>
    <s v="OUT010"/>
    <n v="1998"/>
    <m/>
    <x v="1"/>
    <x v="2"/>
    <n v="115.8492"/>
    <n v="2065.4308000000001"/>
    <x v="1151"/>
  </r>
  <r>
    <s v="FDO25"/>
    <m/>
    <s v="Low Fat"/>
    <n v="0.12683185399999999"/>
    <s v="Canned"/>
    <n v="209.02699999999999"/>
    <s v="OUT027"/>
    <n v="1985"/>
    <s v="Medium"/>
    <x v="1"/>
    <x v="3"/>
    <n v="4613.9939999999997"/>
    <n v="-2432.7139999999995"/>
    <x v="1539"/>
  </r>
  <r>
    <s v="FDS57"/>
    <n v="15.5"/>
    <s v="Low Fat"/>
    <n v="0.10360309400000001"/>
    <s v="Snack Foods"/>
    <n v="143.547"/>
    <s v="OUT049"/>
    <n v="1999"/>
    <s v="Medium"/>
    <x v="0"/>
    <x v="0"/>
    <n v="1431.47"/>
    <n v="749.81000000000017"/>
    <x v="690"/>
  </r>
  <r>
    <s v="FDI52"/>
    <n v="18.7"/>
    <s v="Low Fat"/>
    <n v="0.104840884"/>
    <s v="Frozen Foods"/>
    <n v="122.10720000000001"/>
    <s v="OUT049"/>
    <n v="1999"/>
    <s v="Medium"/>
    <x v="0"/>
    <x v="0"/>
    <n v="490.02879999999999"/>
    <n v="1691.2512000000002"/>
    <x v="1540"/>
  </r>
  <r>
    <s v="DRK12"/>
    <n v="9.5"/>
    <s v="Low Fat"/>
    <n v="4.2056943999999999E-2"/>
    <s v="Soft Drinks"/>
    <n v="31.89"/>
    <s v="OUT018"/>
    <n v="2009"/>
    <s v="Medium"/>
    <x v="1"/>
    <x v="1"/>
    <n v="366.19"/>
    <n v="1815.0900000000001"/>
    <x v="976"/>
  </r>
  <r>
    <s v="FDG40"/>
    <n v="13.65"/>
    <s v="Low Fat"/>
    <n v="4.0049609E-2"/>
    <s v="Frozen Foods"/>
    <n v="34.455800000000004"/>
    <s v="OUT017"/>
    <n v="2007"/>
    <m/>
    <x v="2"/>
    <x v="0"/>
    <n v="611.20439999999996"/>
    <n v="1570.0756000000001"/>
    <x v="1541"/>
  </r>
  <r>
    <s v="FDU49"/>
    <n v="19.5"/>
    <s v="Regular"/>
    <n v="3.075661E-2"/>
    <s v="Canned"/>
    <n v="86.254000000000005"/>
    <s v="OUT045"/>
    <n v="2002"/>
    <m/>
    <x v="2"/>
    <x v="0"/>
    <n v="2163.85"/>
    <n v="17.430000000000291"/>
    <x v="1542"/>
  </r>
  <r>
    <s v="FDR49"/>
    <n v="8.7100000000000009"/>
    <s v="Low Fat"/>
    <n v="0"/>
    <s v="Canned"/>
    <n v="46.537599999999998"/>
    <s v="OUT013"/>
    <n v="1987"/>
    <s v="High"/>
    <x v="1"/>
    <x v="0"/>
    <n v="575.25120000000004"/>
    <n v="1606.0288"/>
    <x v="1061"/>
  </r>
  <r>
    <s v="FDF40"/>
    <m/>
    <s v="Regular"/>
    <n v="3.9415840000000001E-2"/>
    <s v="Dairy"/>
    <n v="247.8092"/>
    <s v="OUT019"/>
    <n v="1985"/>
    <s v="Small"/>
    <x v="0"/>
    <x v="2"/>
    <n v="498.01839999999999"/>
    <n v="1683.2616000000003"/>
    <x v="1267"/>
  </r>
  <r>
    <s v="DRE03"/>
    <n v="19.600000000000001"/>
    <s v="Low Fat"/>
    <n v="2.4363939000000001E-2"/>
    <s v="Dairy"/>
    <n v="46.3718"/>
    <s v="OUT017"/>
    <n v="2007"/>
    <m/>
    <x v="2"/>
    <x v="0"/>
    <n v="661.80520000000001"/>
    <n v="1519.4748000000002"/>
    <x v="87"/>
  </r>
  <r>
    <s v="FDR55"/>
    <m/>
    <s v="Regular"/>
    <n v="0.13144392099999999"/>
    <s v="Fruits and Vegetables"/>
    <n v="189.18719999999999"/>
    <s v="OUT027"/>
    <n v="1985"/>
    <s v="Medium"/>
    <x v="1"/>
    <x v="3"/>
    <n v="5294.4416000000001"/>
    <n v="-3113.1615999999999"/>
    <x v="1543"/>
  </r>
  <r>
    <s v="NCU05"/>
    <n v="11.8"/>
    <s v="Low Fat"/>
    <n v="5.8725131E-2"/>
    <s v="Health and Hygiene"/>
    <n v="82.361800000000002"/>
    <s v="OUT035"/>
    <n v="2004"/>
    <s v="Small"/>
    <x v="2"/>
    <x v="0"/>
    <n v="1208.4269999999999"/>
    <n v="972.85300000000029"/>
    <x v="1544"/>
  </r>
  <r>
    <s v="FDR36"/>
    <n v="6.7149999999999999"/>
    <s v="reg"/>
    <n v="0.122274118"/>
    <s v="Baking Goods"/>
    <n v="40.345399999999998"/>
    <s v="OUT017"/>
    <n v="2007"/>
    <m/>
    <x v="2"/>
    <x v="0"/>
    <n v="838.90800000000002"/>
    <n v="1342.3720000000003"/>
    <x v="25"/>
  </r>
  <r>
    <s v="NCM30"/>
    <n v="19.100000000000001"/>
    <s v="LF"/>
    <n v="6.7239404000000003E-2"/>
    <s v="Household"/>
    <n v="39.679600000000001"/>
    <s v="OUT013"/>
    <n v="1987"/>
    <s v="High"/>
    <x v="1"/>
    <x v="0"/>
    <n v="660.47360000000003"/>
    <n v="1520.8064000000002"/>
    <x v="1211"/>
  </r>
  <r>
    <s v="FDH24"/>
    <n v="20.7"/>
    <s v="Low Fat"/>
    <n v="2.1464454000000001E-2"/>
    <s v="Baking Goods"/>
    <n v="156.62880000000001"/>
    <s v="OUT049"/>
    <n v="1999"/>
    <s v="Medium"/>
    <x v="0"/>
    <x v="0"/>
    <n v="3928.22"/>
    <n v="-1746.9399999999996"/>
    <x v="1545"/>
  </r>
  <r>
    <s v="DRO47"/>
    <n v="10.195"/>
    <s v="Low Fat"/>
    <n v="0.112681821"/>
    <s v="Hard Drinks"/>
    <n v="113.986"/>
    <s v="OUT018"/>
    <n v="2009"/>
    <s v="Medium"/>
    <x v="1"/>
    <x v="1"/>
    <n v="452.74400000000003"/>
    <n v="1728.5360000000001"/>
    <x v="304"/>
  </r>
  <r>
    <s v="FDQ49"/>
    <n v="20.2"/>
    <s v="Regular"/>
    <n v="3.9469736999999998E-2"/>
    <s v="Breakfast"/>
    <n v="155.16300000000001"/>
    <s v="OUT017"/>
    <n v="2007"/>
    <m/>
    <x v="2"/>
    <x v="0"/>
    <n v="782.31500000000005"/>
    <n v="1398.9650000000001"/>
    <x v="1546"/>
  </r>
  <r>
    <s v="DRJ37"/>
    <n v="10.8"/>
    <s v="Low Fat"/>
    <n v="6.1101383000000002E-2"/>
    <s v="Soft Drinks"/>
    <n v="151.9024"/>
    <s v="OUT046"/>
    <n v="1997"/>
    <s v="Small"/>
    <x v="0"/>
    <x v="0"/>
    <n v="2580.6408000000001"/>
    <n v="-399.36079999999993"/>
    <x v="366"/>
  </r>
  <r>
    <s v="NCJ42"/>
    <n v="19.75"/>
    <s v="Low Fat"/>
    <n v="1.4359584E-2"/>
    <s v="Household"/>
    <n v="100.83320000000001"/>
    <s v="OUT018"/>
    <n v="2009"/>
    <s v="Medium"/>
    <x v="1"/>
    <x v="1"/>
    <n v="1537.998"/>
    <n v="643.28200000000015"/>
    <x v="967"/>
  </r>
  <r>
    <s v="FDD05"/>
    <n v="19.350000000000001"/>
    <s v="Low Fat"/>
    <n v="1.6637301E-2"/>
    <s v="Frozen Foods"/>
    <n v="120.9098"/>
    <s v="OUT049"/>
    <n v="1999"/>
    <s v="Medium"/>
    <x v="0"/>
    <x v="0"/>
    <n v="1687.1371999999999"/>
    <n v="494.14280000000031"/>
    <x v="681"/>
  </r>
  <r>
    <s v="FDC39"/>
    <n v="7.4050000000000002"/>
    <s v="Low Fat"/>
    <n v="0.159843921"/>
    <s v="Dairy"/>
    <n v="206.62960000000001"/>
    <s v="OUT018"/>
    <n v="2009"/>
    <s v="Medium"/>
    <x v="1"/>
    <x v="1"/>
    <n v="3115.944"/>
    <n v="-934.66399999999976"/>
    <x v="770"/>
  </r>
  <r>
    <s v="NCY06"/>
    <n v="15.25"/>
    <s v="Low Fat"/>
    <n v="6.1308888999999998E-2"/>
    <s v="Household"/>
    <n v="128.89680000000001"/>
    <s v="OUT045"/>
    <n v="2002"/>
    <m/>
    <x v="2"/>
    <x v="0"/>
    <n v="2348.9423999999999"/>
    <n v="-167.66239999999971"/>
    <x v="458"/>
  </r>
  <r>
    <s v="NCS06"/>
    <m/>
    <s v="Low Fat"/>
    <n v="5.5566934999999998E-2"/>
    <s v="Household"/>
    <n v="263.59100000000001"/>
    <s v="OUT019"/>
    <n v="1985"/>
    <s v="Small"/>
    <x v="0"/>
    <x v="2"/>
    <n v="262.99099999999999"/>
    <n v="1918.2890000000002"/>
    <x v="1547"/>
  </r>
  <r>
    <s v="FDE16"/>
    <n v="8.8949999999999996"/>
    <s v="Low Fat"/>
    <n v="2.6397140999999999E-2"/>
    <s v="Frozen Foods"/>
    <n v="207.8954"/>
    <s v="OUT045"/>
    <n v="2002"/>
    <m/>
    <x v="2"/>
    <x v="0"/>
    <n v="3542.7217999999998"/>
    <n v="-1361.4417999999996"/>
    <x v="1548"/>
  </r>
  <r>
    <s v="NCQ50"/>
    <n v="18.75"/>
    <s v="Low Fat"/>
    <n v="3.4307348000000001E-2"/>
    <s v="Household"/>
    <n v="215.2218"/>
    <s v="OUT046"/>
    <n v="1997"/>
    <s v="Small"/>
    <x v="0"/>
    <x v="0"/>
    <n v="4701.8796000000002"/>
    <n v="-2520.5996"/>
    <x v="1549"/>
  </r>
  <r>
    <s v="FDX50"/>
    <n v="20.100000000000001"/>
    <s v="Low Fat"/>
    <n v="7.4627201000000004E-2"/>
    <s v="Dairy"/>
    <n v="110.3228"/>
    <s v="OUT046"/>
    <n v="1997"/>
    <s v="Small"/>
    <x v="0"/>
    <x v="0"/>
    <n v="1768.3648000000001"/>
    <n v="412.91520000000014"/>
    <x v="1184"/>
  </r>
  <r>
    <s v="NCL41"/>
    <n v="12.35"/>
    <s v="Low Fat"/>
    <n v="4.1973712000000003E-2"/>
    <s v="Health and Hygiene"/>
    <n v="35.721600000000002"/>
    <s v="OUT017"/>
    <n v="2007"/>
    <m/>
    <x v="2"/>
    <x v="0"/>
    <n v="519.32399999999996"/>
    <n v="1661.9560000000001"/>
    <x v="985"/>
  </r>
  <r>
    <s v="FDM58"/>
    <n v="16.850000000000001"/>
    <s v="Regular"/>
    <n v="8.0015028000000002E-2"/>
    <s v="Snack Foods"/>
    <n v="111.8544"/>
    <s v="OUT018"/>
    <n v="2009"/>
    <s v="Medium"/>
    <x v="1"/>
    <x v="1"/>
    <n v="1677.816"/>
    <n v="503.46400000000017"/>
    <x v="300"/>
  </r>
  <r>
    <s v="FDH35"/>
    <n v="18.25"/>
    <s v="Low Fat"/>
    <n v="0.10084385999999999"/>
    <s v="Starchy Foods"/>
    <n v="166.3526"/>
    <s v="OUT010"/>
    <n v="1998"/>
    <m/>
    <x v="1"/>
    <x v="2"/>
    <n v="164.45259999999999"/>
    <n v="2016.8274000000001"/>
    <x v="1550"/>
  </r>
  <r>
    <s v="FDS50"/>
    <n v="17"/>
    <s v="Low Fat"/>
    <n v="5.5519561000000002E-2"/>
    <s v="Dairy"/>
    <n v="219.81139999999999"/>
    <s v="OUT049"/>
    <n v="1999"/>
    <s v="Medium"/>
    <x v="0"/>
    <x v="0"/>
    <n v="1108.557"/>
    <n v="1072.7230000000002"/>
    <x v="706"/>
  </r>
  <r>
    <s v="FDT09"/>
    <m/>
    <s v="Regular"/>
    <n v="1.2203914999999999E-2"/>
    <s v="Snack Foods"/>
    <n v="133.22839999999999"/>
    <s v="OUT027"/>
    <n v="1985"/>
    <s v="Medium"/>
    <x v="1"/>
    <x v="3"/>
    <n v="4350.3371999999999"/>
    <n v="-2169.0571999999997"/>
    <x v="1551"/>
  </r>
  <r>
    <s v="FDR60"/>
    <n v="14.3"/>
    <s v="Low Fat"/>
    <n v="0.130946374"/>
    <s v="Baking Goods"/>
    <n v="76.732799999999997"/>
    <s v="OUT018"/>
    <n v="2009"/>
    <s v="Medium"/>
    <x v="1"/>
    <x v="1"/>
    <n v="1312.9576"/>
    <n v="868.32240000000024"/>
    <x v="1552"/>
  </r>
  <r>
    <s v="FDG22"/>
    <n v="17.600000000000001"/>
    <s v="Regular"/>
    <n v="4.1381156000000002E-2"/>
    <s v="Snack Foods"/>
    <n v="35.018999999999998"/>
    <s v="OUT046"/>
    <n v="1997"/>
    <s v="Small"/>
    <x v="0"/>
    <x v="0"/>
    <n v="659.14200000000005"/>
    <n v="1522.1380000000001"/>
    <x v="343"/>
  </r>
  <r>
    <s v="FDL52"/>
    <m/>
    <s v="Regular"/>
    <n v="4.586701E-2"/>
    <s v="Frozen Foods"/>
    <n v="37.950600000000001"/>
    <s v="OUT027"/>
    <n v="1985"/>
    <s v="Medium"/>
    <x v="1"/>
    <x v="3"/>
    <n v="910.81439999999998"/>
    <n v="1270.4656000000002"/>
    <x v="1553"/>
  </r>
  <r>
    <s v="DRJ39"/>
    <n v="20.25"/>
    <s v="Low Fat"/>
    <n v="3.6474040999999999E-2"/>
    <s v="Dairy"/>
    <n v="218.34819999999999"/>
    <s v="OUT018"/>
    <n v="2009"/>
    <s v="Medium"/>
    <x v="1"/>
    <x v="1"/>
    <n v="2409.5302000000001"/>
    <n v="-228.25019999999995"/>
    <x v="1554"/>
  </r>
  <r>
    <s v="FDW45"/>
    <n v="18"/>
    <s v="Low Fat"/>
    <n v="3.9231651999999999E-2"/>
    <s v="Snack Foods"/>
    <n v="145.14179999999999"/>
    <s v="OUT017"/>
    <n v="2007"/>
    <m/>
    <x v="2"/>
    <x v="0"/>
    <n v="2648.5524"/>
    <n v="-467.27239999999983"/>
    <x v="1555"/>
  </r>
  <r>
    <s v="NCQ38"/>
    <n v="16.350000000000001"/>
    <s v="Low Fat"/>
    <n v="1.3393537E-2"/>
    <s v="Others"/>
    <n v="106.02800000000001"/>
    <s v="OUT045"/>
    <n v="2002"/>
    <m/>
    <x v="2"/>
    <x v="0"/>
    <n v="1065.28"/>
    <n v="1116.0000000000002"/>
    <x v="26"/>
  </r>
  <r>
    <s v="FDB26"/>
    <n v="14"/>
    <s v="reg"/>
    <n v="3.1444356999999999E-2"/>
    <s v="Canned"/>
    <n v="53.764000000000003"/>
    <s v="OUT017"/>
    <n v="2007"/>
    <m/>
    <x v="2"/>
    <x v="0"/>
    <n v="798.96"/>
    <n v="1382.3200000000002"/>
    <x v="607"/>
  </r>
  <r>
    <s v="DRG48"/>
    <n v="5.78"/>
    <s v="Low Fat"/>
    <n v="1.4555066E-2"/>
    <s v="Soft Drinks"/>
    <n v="145.21019999999999"/>
    <s v="OUT046"/>
    <n v="1997"/>
    <s v="Small"/>
    <x v="0"/>
    <x v="0"/>
    <n v="3062.0142000000001"/>
    <n v="-880.73419999999987"/>
    <x v="1556"/>
  </r>
  <r>
    <s v="FDH10"/>
    <n v="21"/>
    <s v="Low Fat"/>
    <n v="8.2526478E-2"/>
    <s v="Snack Foods"/>
    <n v="191.84780000000001"/>
    <s v="OUT010"/>
    <n v="1998"/>
    <m/>
    <x v="1"/>
    <x v="2"/>
    <n v="774.99120000000005"/>
    <n v="1406.2888000000003"/>
    <x v="470"/>
  </r>
  <r>
    <s v="FDP28"/>
    <n v="13.65"/>
    <s v="Regular"/>
    <n v="8.0765852999999999E-2"/>
    <s v="Frozen Foods"/>
    <n v="262.89359999999999"/>
    <s v="OUT049"/>
    <n v="1999"/>
    <s v="Medium"/>
    <x v="0"/>
    <x v="0"/>
    <n v="4958.8783999999996"/>
    <n v="-2777.5983999999994"/>
    <x v="1557"/>
  </r>
  <r>
    <s v="FDJ44"/>
    <n v="12.3"/>
    <s v="Regular"/>
    <n v="0.17797002000000001"/>
    <s v="Fruits and Vegetables"/>
    <n v="173.1396"/>
    <s v="OUT010"/>
    <n v="1998"/>
    <m/>
    <x v="1"/>
    <x v="2"/>
    <n v="697.75840000000005"/>
    <n v="1483.5216"/>
    <x v="1558"/>
  </r>
  <r>
    <s v="FDI07"/>
    <n v="12.35"/>
    <s v="reg"/>
    <n v="3.3829329999999998E-2"/>
    <s v="Meat"/>
    <n v="196.9426"/>
    <s v="OUT045"/>
    <n v="2002"/>
    <m/>
    <x v="2"/>
    <x v="0"/>
    <n v="2768.3964000000001"/>
    <n v="-587.11639999999989"/>
    <x v="148"/>
  </r>
  <r>
    <s v="DRJ24"/>
    <n v="11.8"/>
    <s v="Low Fat"/>
    <n v="0.11397026"/>
    <s v="Soft Drinks"/>
    <n v="185.19239999999999"/>
    <s v="OUT017"/>
    <n v="2007"/>
    <m/>
    <x v="2"/>
    <x v="0"/>
    <n v="2591.2936"/>
    <n v="-410.01359999999977"/>
    <x v="1559"/>
  </r>
  <r>
    <s v="DRL47"/>
    <n v="19.7"/>
    <s v="Low Fat"/>
    <n v="3.8729457000000002E-2"/>
    <s v="Hard Drinks"/>
    <n v="127.33620000000001"/>
    <s v="OUT035"/>
    <n v="2004"/>
    <s v="Small"/>
    <x v="2"/>
    <x v="0"/>
    <n v="755.0172"/>
    <n v="1426.2628000000002"/>
    <x v="1560"/>
  </r>
  <r>
    <s v="FDP38"/>
    <n v="10.1"/>
    <s v="Low Fat"/>
    <n v="3.2075379000000001E-2"/>
    <s v="Canned"/>
    <n v="50.900799999999997"/>
    <s v="OUT013"/>
    <n v="1987"/>
    <s v="High"/>
    <x v="1"/>
    <x v="0"/>
    <n v="354.2056"/>
    <n v="1827.0744000000002"/>
    <x v="1561"/>
  </r>
  <r>
    <s v="FDK02"/>
    <m/>
    <s v="Low Fat"/>
    <n v="0.196490902"/>
    <s v="Canned"/>
    <n v="120.544"/>
    <s v="OUT019"/>
    <n v="1985"/>
    <s v="Small"/>
    <x v="0"/>
    <x v="2"/>
    <n v="479.37599999999998"/>
    <n v="1701.9040000000002"/>
    <x v="1562"/>
  </r>
  <r>
    <s v="FDO23"/>
    <n v="17.850000000000001"/>
    <s v="Low Fat"/>
    <n v="0.14630549800000001"/>
    <s v="Breads"/>
    <n v="94.143600000000006"/>
    <s v="OUT013"/>
    <n v="1987"/>
    <s v="High"/>
    <x v="1"/>
    <x v="0"/>
    <n v="1607.2411999999999"/>
    <n v="574.03880000000026"/>
    <x v="1430"/>
  </r>
  <r>
    <s v="NCE54"/>
    <n v="20.7"/>
    <s v="Low Fat"/>
    <n v="2.6877471E-2"/>
    <s v="Household"/>
    <n v="74.635400000000004"/>
    <s v="OUT013"/>
    <n v="1987"/>
    <s v="High"/>
    <x v="1"/>
    <x v="0"/>
    <n v="1053.2955999999999"/>
    <n v="1127.9844000000003"/>
    <x v="1563"/>
  </r>
  <r>
    <s v="FDS52"/>
    <n v="8.89"/>
    <s v="Low Fat"/>
    <n v="5.4745150000000001E-3"/>
    <s v="Frozen Foods"/>
    <n v="99.701599999999999"/>
    <s v="OUT046"/>
    <n v="1997"/>
    <s v="Small"/>
    <x v="0"/>
    <x v="0"/>
    <n v="1922.8304000000001"/>
    <n v="258.44960000000015"/>
    <x v="1564"/>
  </r>
  <r>
    <s v="FDW01"/>
    <n v="14.5"/>
    <s v="Low Fat"/>
    <n v="6.4048405000000003E-2"/>
    <s v="Canned"/>
    <n v="153.4682"/>
    <s v="OUT035"/>
    <n v="2004"/>
    <s v="Small"/>
    <x v="2"/>
    <x v="0"/>
    <n v="1677.1502"/>
    <n v="504.12980000000016"/>
    <x v="1565"/>
  </r>
  <r>
    <s v="NCF07"/>
    <n v="9"/>
    <s v="Low Fat"/>
    <n v="3.2203666999999998E-2"/>
    <s v="Household"/>
    <n v="100.80159999999999"/>
    <s v="OUT017"/>
    <n v="2007"/>
    <m/>
    <x v="2"/>
    <x v="0"/>
    <n v="1113.2175999999999"/>
    <n v="1068.0624000000003"/>
    <x v="1566"/>
  </r>
  <r>
    <s v="DRE15"/>
    <n v="13.35"/>
    <s v="Low Fat"/>
    <n v="1.7857847E-2"/>
    <s v="Dairy"/>
    <n v="77.501199999999997"/>
    <s v="OUT018"/>
    <n v="2009"/>
    <s v="Medium"/>
    <x v="1"/>
    <x v="1"/>
    <n v="1518.0239999999999"/>
    <n v="663.25600000000031"/>
    <x v="1391"/>
  </r>
  <r>
    <s v="FDR58"/>
    <n v="6.6749999999999998"/>
    <s v="Low Fat"/>
    <n v="4.1921462E-2"/>
    <s v="Snack Foods"/>
    <n v="92.346199999999996"/>
    <s v="OUT046"/>
    <n v="1997"/>
    <s v="Small"/>
    <x v="0"/>
    <x v="0"/>
    <n v="2406.2012"/>
    <n v="-224.92119999999977"/>
    <x v="1567"/>
  </r>
  <r>
    <s v="FDL24"/>
    <n v="10.3"/>
    <s v="Regular"/>
    <n v="2.4875871000000001E-2"/>
    <s v="Baking Goods"/>
    <n v="173.04220000000001"/>
    <s v="OUT013"/>
    <n v="1987"/>
    <s v="High"/>
    <x v="1"/>
    <x v="0"/>
    <n v="2069.3063999999999"/>
    <n v="111.97360000000026"/>
    <x v="1394"/>
  </r>
  <r>
    <s v="FDQ25"/>
    <m/>
    <s v="Regular"/>
    <n v="2.8139760999999999E-2"/>
    <s v="Canned"/>
    <n v="173.7422"/>
    <s v="OUT027"/>
    <n v="1985"/>
    <s v="Medium"/>
    <x v="1"/>
    <x v="3"/>
    <n v="3621.2862"/>
    <n v="-1440.0061999999998"/>
    <x v="1568"/>
  </r>
  <r>
    <s v="FDX56"/>
    <n v="17.100000000000001"/>
    <s v="Regular"/>
    <n v="7.3997842999999994E-2"/>
    <s v="Fruits and Vegetables"/>
    <n v="207.06379999999999"/>
    <s v="OUT013"/>
    <n v="1987"/>
    <s v="High"/>
    <x v="1"/>
    <x v="0"/>
    <n v="4969.5312000000004"/>
    <n v="-2788.2512000000002"/>
    <x v="1569"/>
  </r>
  <r>
    <s v="FDD20"/>
    <n v="14.15"/>
    <s v="LF"/>
    <n v="2.0798904999999999E-2"/>
    <s v="Fruits and Vegetables"/>
    <n v="123.6046"/>
    <s v="OUT018"/>
    <n v="2009"/>
    <s v="Medium"/>
    <x v="1"/>
    <x v="1"/>
    <n v="1245.046"/>
    <n v="936.23400000000015"/>
    <x v="1190"/>
  </r>
  <r>
    <s v="DRF60"/>
    <n v="10.8"/>
    <s v="Low Fat"/>
    <n v="5.2363244000000003E-2"/>
    <s v="Soft Drinks"/>
    <n v="236.5564"/>
    <s v="OUT017"/>
    <n v="2007"/>
    <m/>
    <x v="2"/>
    <x v="0"/>
    <n v="5243.8407999999999"/>
    <n v="-3062.5607999999997"/>
    <x v="718"/>
  </r>
  <r>
    <s v="FDW13"/>
    <n v="8.5"/>
    <s v="Low Fat"/>
    <n v="9.8283459000000004E-2"/>
    <s v="Canned"/>
    <n v="51.3324"/>
    <s v="OUT018"/>
    <n v="2009"/>
    <s v="Medium"/>
    <x v="1"/>
    <x v="1"/>
    <n v="934.78319999999997"/>
    <n v="1246.4968000000003"/>
    <x v="553"/>
  </r>
  <r>
    <s v="FDF09"/>
    <n v="6.2149999999999999"/>
    <s v="Low Fat"/>
    <n v="1.2138795000000001E-2"/>
    <s v="Fruits and Vegetables"/>
    <n v="39.284799999999997"/>
    <s v="OUT013"/>
    <n v="1987"/>
    <s v="High"/>
    <x v="1"/>
    <x v="0"/>
    <n v="521.98720000000003"/>
    <n v="1659.2928000000002"/>
    <x v="1570"/>
  </r>
  <r>
    <s v="FDY45"/>
    <n v="17.5"/>
    <s v="Low Fat"/>
    <n v="0"/>
    <s v="Snack Foods"/>
    <n v="253.03559999999999"/>
    <s v="OUT035"/>
    <n v="2004"/>
    <s v="Small"/>
    <x v="2"/>
    <x v="0"/>
    <n v="4578.0407999999998"/>
    <n v="-2396.7607999999996"/>
    <x v="1571"/>
  </r>
  <r>
    <s v="FDR26"/>
    <n v="20.7"/>
    <s v="Low Fat"/>
    <n v="4.2923652E-2"/>
    <s v="Dairy"/>
    <n v="178.30279999999999"/>
    <s v="OUT045"/>
    <n v="2002"/>
    <m/>
    <x v="2"/>
    <x v="0"/>
    <n v="1062.6168"/>
    <n v="1118.6632000000002"/>
    <x v="61"/>
  </r>
  <r>
    <s v="FDZ01"/>
    <n v="8.9749999999999996"/>
    <s v="Regular"/>
    <n v="9.0588449999999994E-3"/>
    <s v="Canned"/>
    <n v="103.399"/>
    <s v="OUT046"/>
    <n v="1997"/>
    <s v="Small"/>
    <x v="0"/>
    <x v="0"/>
    <n v="2579.9749999999999"/>
    <n v="-398.69499999999971"/>
    <x v="1572"/>
  </r>
  <r>
    <s v="FDH53"/>
    <n v="20.5"/>
    <s v="Regular"/>
    <n v="3.2136417E-2"/>
    <s v="Frozen Foods"/>
    <n v="83.959199999999996"/>
    <s v="OUT010"/>
    <n v="1998"/>
    <m/>
    <x v="1"/>
    <x v="2"/>
    <n v="165.11840000000001"/>
    <n v="2016.1616000000001"/>
    <x v="988"/>
  </r>
  <r>
    <s v="FDG52"/>
    <n v="13.65"/>
    <s v="Low Fat"/>
    <n v="6.5898197000000006E-2"/>
    <s v="Frozen Foods"/>
    <n v="46.1402"/>
    <s v="OUT018"/>
    <n v="2009"/>
    <s v="Medium"/>
    <x v="1"/>
    <x v="1"/>
    <n v="459.40199999999999"/>
    <n v="1721.8780000000002"/>
    <x v="1573"/>
  </r>
  <r>
    <s v="FDW50"/>
    <n v="13.1"/>
    <s v="Low Fat"/>
    <n v="7.5731322000000004E-2"/>
    <s v="Dairy"/>
    <n v="167.51580000000001"/>
    <s v="OUT045"/>
    <n v="2002"/>
    <m/>
    <x v="2"/>
    <x v="0"/>
    <n v="1504.0422000000001"/>
    <n v="677.23780000000011"/>
    <x v="1574"/>
  </r>
  <r>
    <s v="FDX49"/>
    <n v="4.6150000000000002"/>
    <s v="Regular"/>
    <n v="0.101812521"/>
    <s v="Canned"/>
    <n v="232.23"/>
    <s v="OUT035"/>
    <n v="2004"/>
    <s v="Small"/>
    <x v="2"/>
    <x v="0"/>
    <n v="5126.66"/>
    <n v="-2945.3799999999997"/>
    <x v="1575"/>
  </r>
  <r>
    <s v="FDJ44"/>
    <n v="12.3"/>
    <s v="Regular"/>
    <n v="0.106327251"/>
    <s v="Fruits and Vegetables"/>
    <n v="172.83959999999999"/>
    <s v="OUT046"/>
    <n v="1997"/>
    <s v="Small"/>
    <x v="0"/>
    <x v="0"/>
    <n v="2616.5940000000001"/>
    <n v="-435.31399999999985"/>
    <x v="1576"/>
  </r>
  <r>
    <s v="NCI31"/>
    <m/>
    <s v="Low Fat"/>
    <n v="8.0933327999999999E-2"/>
    <s v="Others"/>
    <n v="37.518999999999998"/>
    <s v="OUT027"/>
    <n v="1985"/>
    <s v="Medium"/>
    <x v="1"/>
    <x v="3"/>
    <n v="842.23699999999997"/>
    <n v="1339.0430000000001"/>
    <x v="1577"/>
  </r>
  <r>
    <s v="FDZ52"/>
    <n v="19.2"/>
    <s v="Low Fat"/>
    <n v="0.10005560099999999"/>
    <s v="Frozen Foods"/>
    <n v="112.48860000000001"/>
    <s v="OUT035"/>
    <n v="2004"/>
    <s v="Small"/>
    <x v="2"/>
    <x v="0"/>
    <n v="1223.0745999999999"/>
    <n v="958.20540000000028"/>
    <x v="839"/>
  </r>
  <r>
    <s v="FDE17"/>
    <n v="20.100000000000001"/>
    <s v="Regular"/>
    <n v="5.4540158999999998E-2"/>
    <s v="Frozen Foods"/>
    <n v="152.13659999999999"/>
    <s v="OUT049"/>
    <n v="1999"/>
    <s v="Medium"/>
    <x v="0"/>
    <x v="0"/>
    <n v="755.68299999999999"/>
    <n v="1425.5970000000002"/>
    <x v="1578"/>
  </r>
  <r>
    <s v="FDG34"/>
    <n v="11.5"/>
    <s v="Regular"/>
    <n v="3.7723475999999999E-2"/>
    <s v="Snack Foods"/>
    <n v="109.5254"/>
    <s v="OUT018"/>
    <n v="2009"/>
    <s v="Medium"/>
    <x v="1"/>
    <x v="1"/>
    <n v="1953.4572000000001"/>
    <n v="227.82280000000014"/>
    <x v="1579"/>
  </r>
  <r>
    <s v="FDE26"/>
    <n v="9.3000000000000007"/>
    <s v="Low Fat"/>
    <n v="0.14897741"/>
    <s v="Canned"/>
    <n v="143.07859999999999"/>
    <s v="OUT010"/>
    <n v="1998"/>
    <m/>
    <x v="1"/>
    <x v="2"/>
    <n v="288.9572"/>
    <n v="1892.3228000000001"/>
    <x v="1065"/>
  </r>
  <r>
    <s v="FDD56"/>
    <n v="15.2"/>
    <s v="Regular"/>
    <n v="0.10420101900000001"/>
    <s v="Fruits and Vegetables"/>
    <n v="176.50540000000001"/>
    <s v="OUT018"/>
    <n v="2009"/>
    <s v="Medium"/>
    <x v="1"/>
    <x v="1"/>
    <n v="2976.7918"/>
    <n v="-795.51179999999977"/>
    <x v="1330"/>
  </r>
  <r>
    <s v="FDR52"/>
    <n v="12.65"/>
    <s v="Regular"/>
    <n v="7.6198809000000006E-2"/>
    <s v="Frozen Foods"/>
    <n v="191.38460000000001"/>
    <s v="OUT045"/>
    <n v="2002"/>
    <m/>
    <x v="2"/>
    <x v="0"/>
    <n v="2675.1844000000001"/>
    <n v="-493.9043999999999"/>
    <x v="1580"/>
  </r>
  <r>
    <s v="FDQ13"/>
    <n v="11.1"/>
    <s v="LF"/>
    <n v="1.0639595999999999E-2"/>
    <s v="Canned"/>
    <n v="84.190799999999996"/>
    <s v="OUT035"/>
    <n v="2004"/>
    <s v="Small"/>
    <x v="2"/>
    <x v="0"/>
    <n v="755.0172"/>
    <n v="1426.2628000000002"/>
    <x v="1560"/>
  </r>
  <r>
    <s v="NCJ42"/>
    <m/>
    <s v="Low Fat"/>
    <n v="2.5039776E-2"/>
    <s v="Household"/>
    <n v="102.7332"/>
    <s v="OUT019"/>
    <n v="1985"/>
    <s v="Small"/>
    <x v="0"/>
    <x v="2"/>
    <n v="410.13279999999997"/>
    <n v="1771.1472000000003"/>
    <x v="1581"/>
  </r>
  <r>
    <s v="FDH10"/>
    <m/>
    <s v="Low Fat"/>
    <n v="8.6326707000000003E-2"/>
    <s v="Snack Foods"/>
    <n v="192.64779999999999"/>
    <s v="OUT019"/>
    <n v="1985"/>
    <s v="Small"/>
    <x v="0"/>
    <x v="2"/>
    <n v="387.49560000000002"/>
    <n v="1793.7844000000002"/>
    <x v="311"/>
  </r>
  <r>
    <s v="NCG42"/>
    <n v="19.2"/>
    <s v="Low Fat"/>
    <n v="4.1220035000000002E-2"/>
    <s v="Household"/>
    <n v="131.23099999999999"/>
    <s v="OUT035"/>
    <n v="2004"/>
    <s v="Small"/>
    <x v="2"/>
    <x v="0"/>
    <n v="3635.268"/>
    <n v="-1453.9879999999998"/>
    <x v="1016"/>
  </r>
  <r>
    <s v="FDT31"/>
    <n v="19.75"/>
    <s v="Low Fat"/>
    <n v="1.247354E-2"/>
    <s v="Fruits and Vegetables"/>
    <n v="187.5872"/>
    <s v="OUT045"/>
    <n v="2002"/>
    <m/>
    <x v="2"/>
    <x v="0"/>
    <n v="1323.6104"/>
    <n v="857.66960000000017"/>
    <x v="818"/>
  </r>
  <r>
    <s v="DRD25"/>
    <n v="6.1349999999999998"/>
    <s v="Low Fat"/>
    <n v="7.9132211999999993E-2"/>
    <s v="Soft Drinks"/>
    <n v="112.68600000000001"/>
    <s v="OUT045"/>
    <n v="2002"/>
    <m/>
    <x v="2"/>
    <x v="0"/>
    <n v="2942.8359999999998"/>
    <n v="-761.55599999999959"/>
    <x v="532"/>
  </r>
  <r>
    <s v="FDR35"/>
    <n v="12.5"/>
    <s v="Low Fat"/>
    <n v="2.0693809000000001E-2"/>
    <s v="Breads"/>
    <n v="199.17420000000001"/>
    <s v="OUT035"/>
    <n v="2004"/>
    <s v="Small"/>
    <x v="2"/>
    <x v="0"/>
    <n v="4379.6324000000004"/>
    <n v="-2198.3524000000002"/>
    <x v="1582"/>
  </r>
  <r>
    <s v="FDL33"/>
    <n v="7.2350000000000003"/>
    <s v="Low Fat"/>
    <n v="0.10016525"/>
    <s v="Snack Foods"/>
    <n v="193.9452"/>
    <s v="OUT045"/>
    <n v="2002"/>
    <m/>
    <x v="2"/>
    <x v="0"/>
    <n v="2936.1779999999999"/>
    <n v="-754.89799999999968"/>
    <x v="1583"/>
  </r>
  <r>
    <s v="FDT45"/>
    <n v="15.85"/>
    <s v="Low Fat"/>
    <n v="5.7302605999999999E-2"/>
    <s v="Snack Foods"/>
    <n v="53.395600000000002"/>
    <s v="OUT035"/>
    <n v="2004"/>
    <s v="Small"/>
    <x v="2"/>
    <x v="0"/>
    <n v="600.55160000000001"/>
    <n v="1580.7284000000002"/>
    <x v="1584"/>
  </r>
  <r>
    <s v="FDT16"/>
    <n v="9.8949999999999996"/>
    <s v="Regular"/>
    <n v="4.8761046000000002E-2"/>
    <s v="Frozen Foods"/>
    <n v="260.52780000000001"/>
    <s v="OUT045"/>
    <n v="2002"/>
    <m/>
    <x v="2"/>
    <x v="0"/>
    <n v="8851.1452000000008"/>
    <n v="-6669.8652000000002"/>
    <x v="1585"/>
  </r>
  <r>
    <s v="DRE49"/>
    <n v="20.75"/>
    <s v="Low Fat"/>
    <n v="0"/>
    <s v="Soft Drinks"/>
    <n v="153.00239999999999"/>
    <s v="OUT035"/>
    <n v="2004"/>
    <s v="Small"/>
    <x v="2"/>
    <x v="0"/>
    <n v="2428.8384000000001"/>
    <n v="-247.55839999999989"/>
    <x v="46"/>
  </r>
  <r>
    <s v="DRF60"/>
    <n v="10.8"/>
    <s v="Low Fat"/>
    <n v="5.2149675E-2"/>
    <s v="Soft Drinks"/>
    <n v="239.9564"/>
    <s v="OUT049"/>
    <n v="1999"/>
    <s v="Medium"/>
    <x v="0"/>
    <x v="0"/>
    <n v="3813.7024000000001"/>
    <n v="-1632.4223999999999"/>
    <x v="1586"/>
  </r>
  <r>
    <s v="NCB54"/>
    <n v="8.76"/>
    <s v="Low Fat"/>
    <n v="5.0130529E-2"/>
    <s v="Health and Hygiene"/>
    <n v="128.33359999999999"/>
    <s v="OUT049"/>
    <n v="1999"/>
    <s v="Medium"/>
    <x v="0"/>
    <x v="0"/>
    <n v="2556.672"/>
    <n v="-375.39199999999983"/>
    <x v="1483"/>
  </r>
  <r>
    <s v="FDH20"/>
    <n v="16.100000000000001"/>
    <s v="Regular"/>
    <n v="2.4987902999999999E-2"/>
    <s v="Fruits and Vegetables"/>
    <n v="97.340999999999994"/>
    <s v="OUT049"/>
    <n v="1999"/>
    <s v="Medium"/>
    <x v="0"/>
    <x v="0"/>
    <n v="1255.0329999999999"/>
    <n v="926.2470000000003"/>
    <x v="1404"/>
  </r>
  <r>
    <s v="FDA31"/>
    <n v="7.1"/>
    <s v="Low Fat"/>
    <n v="0.109990885"/>
    <s v="Fruits and Vegetables"/>
    <n v="172.90799999999999"/>
    <s v="OUT035"/>
    <n v="2004"/>
    <s v="Small"/>
    <x v="2"/>
    <x v="0"/>
    <n v="2769.7280000000001"/>
    <n v="-588.44799999999987"/>
    <x v="160"/>
  </r>
  <r>
    <s v="FDE33"/>
    <n v="19.350000000000001"/>
    <s v="Regular"/>
    <n v="4.9736267000000001E-2"/>
    <s v="Fruits and Vegetables"/>
    <n v="76.864400000000003"/>
    <s v="OUT045"/>
    <n v="2002"/>
    <m/>
    <x v="2"/>
    <x v="0"/>
    <n v="1571.288"/>
    <n v="609.99200000000019"/>
    <x v="386"/>
  </r>
  <r>
    <s v="FDM12"/>
    <n v="16.7"/>
    <s v="reg"/>
    <n v="0.117026714"/>
    <s v="Baking Goods"/>
    <n v="189.22139999999999"/>
    <s v="OUT010"/>
    <n v="1998"/>
    <m/>
    <x v="1"/>
    <x v="2"/>
    <n v="188.42140000000001"/>
    <n v="1992.8586000000003"/>
    <x v="1587"/>
  </r>
  <r>
    <s v="FDW44"/>
    <n v="9.5"/>
    <s v="Regular"/>
    <n v="3.5121962999999999E-2"/>
    <s v="Fruits and Vegetables"/>
    <n v="168.6448"/>
    <s v="OUT013"/>
    <n v="1987"/>
    <s v="High"/>
    <x v="1"/>
    <x v="0"/>
    <n v="1022.6688"/>
    <n v="1158.6112000000003"/>
    <x v="1354"/>
  </r>
  <r>
    <s v="DRE48"/>
    <n v="8.43"/>
    <s v="Low Fat"/>
    <n v="1.7311311999999999E-2"/>
    <s v="Soft Drinks"/>
    <n v="197.8768"/>
    <s v="OUT013"/>
    <n v="1987"/>
    <s v="High"/>
    <x v="1"/>
    <x v="0"/>
    <n v="3744.4591999999998"/>
    <n v="-1563.1791999999996"/>
    <x v="1588"/>
  </r>
  <r>
    <s v="NCX18"/>
    <n v="14.15"/>
    <s v="Low Fat"/>
    <n v="8.8118180000000008E-3"/>
    <s v="Household"/>
    <n v="196.511"/>
    <s v="OUT045"/>
    <n v="2002"/>
    <m/>
    <x v="2"/>
    <x v="0"/>
    <n v="2749.7539999999999"/>
    <n v="-568.47399999999971"/>
    <x v="1589"/>
  </r>
  <r>
    <s v="FDA38"/>
    <n v="5.44"/>
    <s v="Low Fat"/>
    <n v="2.5583714E-2"/>
    <s v="Dairy"/>
    <n v="239.15379999999999"/>
    <s v="OUT018"/>
    <n v="2009"/>
    <s v="Medium"/>
    <x v="1"/>
    <x v="1"/>
    <n v="480.70760000000001"/>
    <n v="1700.5724000000002"/>
    <x v="1485"/>
  </r>
  <r>
    <s v="FDQ19"/>
    <n v="7.35"/>
    <s v="Regular"/>
    <n v="1.4353174E-2"/>
    <s v="Fruits and Vegetables"/>
    <n v="242.65119999999999"/>
    <s v="OUT013"/>
    <n v="1987"/>
    <s v="High"/>
    <x v="1"/>
    <x v="0"/>
    <n v="969.40480000000002"/>
    <n v="1211.8752000000002"/>
    <x v="1590"/>
  </r>
  <r>
    <s v="FDY47"/>
    <m/>
    <s v="Regular"/>
    <n v="5.4220617999999998E-2"/>
    <s v="Breads"/>
    <n v="129.131"/>
    <s v="OUT027"/>
    <n v="1985"/>
    <s v="Medium"/>
    <x v="1"/>
    <x v="3"/>
    <n v="4933.5780000000004"/>
    <n v="-2752.2980000000002"/>
    <x v="1591"/>
  </r>
  <r>
    <s v="FDE17"/>
    <n v="20.100000000000001"/>
    <s v="Regular"/>
    <n v="5.4410179000000003E-2"/>
    <s v="Frozen Foods"/>
    <n v="151.3366"/>
    <s v="OUT013"/>
    <n v="1987"/>
    <s v="High"/>
    <x v="1"/>
    <x v="0"/>
    <n v="2720.4587999999999"/>
    <n v="-539.17879999999968"/>
    <x v="1592"/>
  </r>
  <r>
    <s v="FDY25"/>
    <n v="12"/>
    <s v="Low Fat"/>
    <n v="3.3974435999999997E-2"/>
    <s v="Canned"/>
    <n v="181.89760000000001"/>
    <s v="OUT046"/>
    <n v="1997"/>
    <s v="Small"/>
    <x v="0"/>
    <x v="0"/>
    <n v="4527.4399999999996"/>
    <n v="-2346.1599999999994"/>
    <x v="1593"/>
  </r>
  <r>
    <s v="FDT03"/>
    <n v="21.25"/>
    <s v="Low Fat"/>
    <n v="9.9968720000000004E-3"/>
    <s v="Meat"/>
    <n v="185.5608"/>
    <s v="OUT035"/>
    <n v="2004"/>
    <s v="Small"/>
    <x v="2"/>
    <x v="0"/>
    <n v="3123.9335999999998"/>
    <n v="-942.65359999999964"/>
    <x v="1594"/>
  </r>
  <r>
    <s v="FDB49"/>
    <n v="8.3000000000000007"/>
    <s v="Regular"/>
    <n v="3.0212499E-2"/>
    <s v="Baking Goods"/>
    <n v="98.038399999999996"/>
    <s v="OUT045"/>
    <n v="2002"/>
    <m/>
    <x v="2"/>
    <x v="0"/>
    <n v="2857.6136000000001"/>
    <n v="-676.33359999999993"/>
    <x v="737"/>
  </r>
  <r>
    <s v="FDL43"/>
    <n v="10.1"/>
    <s v="Low Fat"/>
    <n v="2.7217468000000002E-2"/>
    <s v="Meat"/>
    <n v="76.066999999999993"/>
    <s v="OUT017"/>
    <n v="2007"/>
    <m/>
    <x v="2"/>
    <x v="0"/>
    <n v="1454.7729999999999"/>
    <n v="726.50700000000029"/>
    <x v="1595"/>
  </r>
  <r>
    <s v="FDE47"/>
    <n v="14.15"/>
    <s v="Low Fat"/>
    <n v="3.8123176000000002E-2"/>
    <s v="Starchy Foods"/>
    <n v="123.5046"/>
    <s v="OUT017"/>
    <n v="2007"/>
    <m/>
    <x v="2"/>
    <x v="0"/>
    <n v="1992.0735999999999"/>
    <n v="189.20640000000026"/>
    <x v="322"/>
  </r>
  <r>
    <s v="FDS49"/>
    <n v="9"/>
    <s v="Low Fat"/>
    <n v="7.9506434000000001E-2"/>
    <s v="Canned"/>
    <n v="78.364400000000003"/>
    <s v="OUT045"/>
    <n v="2002"/>
    <m/>
    <x v="2"/>
    <x v="0"/>
    <n v="1728.4168"/>
    <n v="452.86320000000023"/>
    <x v="1596"/>
  </r>
  <r>
    <s v="FDU23"/>
    <n v="12.15"/>
    <s v="Low Fat"/>
    <n v="2.1811987000000001E-2"/>
    <s v="Breads"/>
    <n v="163.61840000000001"/>
    <s v="OUT018"/>
    <n v="2009"/>
    <s v="Medium"/>
    <x v="1"/>
    <x v="1"/>
    <n v="2311.6576"/>
    <n v="-130.3775999999998"/>
    <x v="786"/>
  </r>
  <r>
    <s v="FDU38"/>
    <m/>
    <s v="Low Fat"/>
    <n v="8.2150144999999994E-2"/>
    <s v="Dairy"/>
    <n v="192.9504"/>
    <s v="OUT027"/>
    <n v="1985"/>
    <s v="Medium"/>
    <x v="1"/>
    <x v="3"/>
    <n v="7478.2655999999997"/>
    <n v="-5296.9856"/>
    <x v="1597"/>
  </r>
  <r>
    <s v="FDV09"/>
    <m/>
    <s v="Low Fat"/>
    <n v="3.6012918999999997E-2"/>
    <s v="Snack Foods"/>
    <n v="148.07339999999999"/>
    <s v="OUT019"/>
    <n v="1985"/>
    <s v="Small"/>
    <x v="0"/>
    <x v="2"/>
    <n v="593.89359999999999"/>
    <n v="1587.3864000000003"/>
    <x v="1598"/>
  </r>
  <r>
    <s v="FDR20"/>
    <n v="20"/>
    <s v="Regular"/>
    <n v="2.8167477999999999E-2"/>
    <s v="Fruits and Vegetables"/>
    <n v="45.574399999999997"/>
    <s v="OUT049"/>
    <n v="1999"/>
    <s v="Medium"/>
    <x v="0"/>
    <x v="0"/>
    <n v="452.74400000000003"/>
    <n v="1728.5360000000001"/>
    <x v="304"/>
  </r>
  <r>
    <s v="FDY11"/>
    <n v="6.71"/>
    <s v="Regular"/>
    <n v="2.9560451000000001E-2"/>
    <s v="Baking Goods"/>
    <n v="65.8142"/>
    <s v="OUT046"/>
    <n v="1997"/>
    <s v="Small"/>
    <x v="0"/>
    <x v="0"/>
    <n v="856.88459999999998"/>
    <n v="1324.3954000000003"/>
    <x v="441"/>
  </r>
  <r>
    <s v="FDG40"/>
    <m/>
    <s v="Low Fat"/>
    <n v="3.9631495000000003E-2"/>
    <s v="Frozen Foods"/>
    <n v="31.9558"/>
    <s v="OUT027"/>
    <n v="1985"/>
    <s v="Medium"/>
    <x v="1"/>
    <x v="3"/>
    <n v="984.71820000000002"/>
    <n v="1196.5618000000002"/>
    <x v="817"/>
  </r>
  <r>
    <s v="FDX20"/>
    <n v="7.3650000000000002"/>
    <s v="Low Fat"/>
    <n v="4.2800989999999997E-2"/>
    <s v="Fruits and Vegetables"/>
    <n v="228.37200000000001"/>
    <s v="OUT017"/>
    <n v="2007"/>
    <m/>
    <x v="2"/>
    <x v="0"/>
    <n v="2037.348"/>
    <n v="143.93200000000024"/>
    <x v="712"/>
  </r>
  <r>
    <s v="FDZ27"/>
    <n v="7.9349999999999996"/>
    <s v="LF"/>
    <n v="1.7141984999999998E-2"/>
    <s v="Dairy"/>
    <n v="50.034999999999997"/>
    <s v="OUT013"/>
    <n v="1987"/>
    <s v="High"/>
    <x v="1"/>
    <x v="0"/>
    <n v="149.80500000000001"/>
    <n v="2031.4750000000001"/>
    <x v="1599"/>
  </r>
  <r>
    <s v="FDH09"/>
    <n v="12.6"/>
    <s v="Low Fat"/>
    <n v="5.6394771000000003E-2"/>
    <s v="Seafood"/>
    <n v="51.398200000000003"/>
    <s v="OUT017"/>
    <n v="2007"/>
    <m/>
    <x v="2"/>
    <x v="0"/>
    <n v="473.38380000000001"/>
    <n v="1707.8962000000001"/>
    <x v="1401"/>
  </r>
  <r>
    <s v="FDG29"/>
    <n v="17.600000000000001"/>
    <s v="Low Fat"/>
    <n v="5.6379439000000003E-2"/>
    <s v="Frozen Foods"/>
    <n v="42.745399999999997"/>
    <s v="OUT049"/>
    <n v="1999"/>
    <s v="Medium"/>
    <x v="0"/>
    <x v="0"/>
    <n v="293.61779999999999"/>
    <n v="1887.6622000000002"/>
    <x v="1600"/>
  </r>
  <r>
    <s v="NCA30"/>
    <n v="19"/>
    <s v="Low Fat"/>
    <n v="0.129534812"/>
    <s v="Household"/>
    <n v="190.18719999999999"/>
    <s v="OUT049"/>
    <n v="1999"/>
    <s v="Medium"/>
    <x v="0"/>
    <x v="0"/>
    <n v="5105.3544000000002"/>
    <n v="-2924.0744"/>
    <x v="1601"/>
  </r>
  <r>
    <s v="NCL53"/>
    <n v="7.5"/>
    <s v="Low Fat"/>
    <n v="3.6439878000000002E-2"/>
    <s v="Health and Hygiene"/>
    <n v="175.30279999999999"/>
    <s v="OUT017"/>
    <n v="2007"/>
    <m/>
    <x v="2"/>
    <x v="0"/>
    <n v="3010.7476000000001"/>
    <n v="-829.46759999999995"/>
    <x v="175"/>
  </r>
  <r>
    <s v="DRE15"/>
    <n v="13.35"/>
    <s v="Low Fat"/>
    <n v="0"/>
    <s v="Dairy"/>
    <n v="77.601200000000006"/>
    <s v="OUT046"/>
    <n v="1997"/>
    <s v="Small"/>
    <x v="0"/>
    <x v="0"/>
    <n v="986.71559999999999"/>
    <n v="1194.5644000000002"/>
    <x v="1602"/>
  </r>
  <r>
    <s v="NCS38"/>
    <n v="8.6"/>
    <s v="Low Fat"/>
    <n v="9.0191431000000002E-2"/>
    <s v="Household"/>
    <n v="112.91759999999999"/>
    <s v="OUT046"/>
    <n v="1997"/>
    <s v="Small"/>
    <x v="0"/>
    <x v="0"/>
    <n v="458.07040000000001"/>
    <n v="1723.2096000000001"/>
    <x v="1603"/>
  </r>
  <r>
    <s v="FDY21"/>
    <m/>
    <s v="LF"/>
    <n v="0.30374337000000001"/>
    <s v="Snack Foods"/>
    <n v="196.011"/>
    <s v="OUT019"/>
    <n v="1985"/>
    <s v="Small"/>
    <x v="0"/>
    <x v="2"/>
    <n v="589.23299999999995"/>
    <n v="1592.0470000000003"/>
    <x v="1604"/>
  </r>
  <r>
    <s v="FDB58"/>
    <n v="10.5"/>
    <s v="Regular"/>
    <n v="2.2590318000000002E-2"/>
    <s v="Snack Foods"/>
    <n v="140.61539999999999"/>
    <s v="OUT010"/>
    <n v="1998"/>
    <m/>
    <x v="1"/>
    <x v="2"/>
    <n v="283.63080000000002"/>
    <n v="1897.6492000000003"/>
    <x v="483"/>
  </r>
  <r>
    <s v="FDH41"/>
    <n v="9"/>
    <s v="Low Fat"/>
    <n v="8.2011521000000004E-2"/>
    <s v="Frozen Foods"/>
    <n v="213.35339999999999"/>
    <s v="OUT046"/>
    <n v="1997"/>
    <s v="Small"/>
    <x v="0"/>
    <x v="0"/>
    <n v="1935.4806000000001"/>
    <n v="245.79940000000011"/>
    <x v="1605"/>
  </r>
  <r>
    <s v="DRF23"/>
    <n v="4.6100000000000003"/>
    <s v="Low Fat"/>
    <n v="0.12284300500000001"/>
    <s v="Hard Drinks"/>
    <n v="172.43960000000001"/>
    <s v="OUT049"/>
    <n v="1999"/>
    <s v="Medium"/>
    <x v="0"/>
    <x v="0"/>
    <n v="1569.9564"/>
    <n v="611.32360000000017"/>
    <x v="796"/>
  </r>
  <r>
    <s v="FDE05"/>
    <n v="10.895"/>
    <s v="Regular"/>
    <n v="5.4321420000000002E-2"/>
    <s v="Frozen Foods"/>
    <n v="146.21019999999999"/>
    <s v="OUT010"/>
    <n v="1998"/>
    <m/>
    <x v="1"/>
    <x v="2"/>
    <n v="437.43060000000003"/>
    <n v="1743.8494000000001"/>
    <x v="567"/>
  </r>
  <r>
    <s v="FDY10"/>
    <n v="17.600000000000001"/>
    <s v="Low Fat"/>
    <n v="4.9144164999999997E-2"/>
    <s v="Snack Foods"/>
    <n v="112.7176"/>
    <s v="OUT049"/>
    <n v="1999"/>
    <s v="Medium"/>
    <x v="0"/>
    <x v="0"/>
    <n v="1717.7639999999999"/>
    <n v="463.5160000000003"/>
    <x v="1606"/>
  </r>
  <r>
    <s v="FDS43"/>
    <n v="11.65"/>
    <s v="Low Fat"/>
    <n v="4.0577877999999998E-2"/>
    <s v="Fruits and Vegetables"/>
    <n v="188.22399999999999"/>
    <s v="OUT049"/>
    <n v="1999"/>
    <s v="Medium"/>
    <x v="0"/>
    <x v="0"/>
    <n v="1304.9680000000001"/>
    <n v="876.31200000000013"/>
    <x v="707"/>
  </r>
  <r>
    <s v="NCM30"/>
    <n v="19.100000000000001"/>
    <s v="Low Fat"/>
    <n v="6.7400031999999999E-2"/>
    <s v="Household"/>
    <n v="41.979599999999998"/>
    <s v="OUT049"/>
    <n v="1999"/>
    <s v="Medium"/>
    <x v="0"/>
    <x v="0"/>
    <n v="784.31240000000003"/>
    <n v="1396.9676000000002"/>
    <x v="1607"/>
  </r>
  <r>
    <s v="FDY49"/>
    <n v="17.2"/>
    <s v="Regular"/>
    <n v="1.2036432E-2"/>
    <s v="Canned"/>
    <n v="165.7184"/>
    <s v="OUT045"/>
    <n v="2002"/>
    <m/>
    <x v="2"/>
    <x v="0"/>
    <n v="1816.3024"/>
    <n v="364.97760000000017"/>
    <x v="418"/>
  </r>
  <r>
    <s v="FDN02"/>
    <n v="16.5"/>
    <s v="Low Fat"/>
    <n v="7.3977473000000002E-2"/>
    <s v="Canned"/>
    <n v="206.8638"/>
    <s v="OUT045"/>
    <n v="2002"/>
    <m/>
    <x v="2"/>
    <x v="0"/>
    <n v="2070.6379999999999"/>
    <n v="110.64200000000028"/>
    <x v="1608"/>
  </r>
  <r>
    <s v="FDP37"/>
    <n v="15.6"/>
    <s v="Low Fat"/>
    <n v="0.14339617499999999"/>
    <s v="Breakfast"/>
    <n v="128.0994"/>
    <s v="OUT045"/>
    <n v="2002"/>
    <m/>
    <x v="2"/>
    <x v="0"/>
    <n v="2184.4897999999998"/>
    <n v="-3.2097999999996318"/>
    <x v="1609"/>
  </r>
  <r>
    <s v="NCF07"/>
    <n v="9"/>
    <s v="Low Fat"/>
    <n v="3.201648E-2"/>
    <s v="Household"/>
    <n v="99.601600000000005"/>
    <s v="OUT035"/>
    <n v="2004"/>
    <s v="Small"/>
    <x v="2"/>
    <x v="0"/>
    <n v="1922.8304000000001"/>
    <n v="258.44960000000015"/>
    <x v="1564"/>
  </r>
  <r>
    <s v="FDJ09"/>
    <n v="15"/>
    <s v="Low Fat"/>
    <n v="5.8346233999999997E-2"/>
    <s v="Snack Foods"/>
    <n v="44.074399999999997"/>
    <s v="OUT013"/>
    <n v="1987"/>
    <s v="High"/>
    <x v="1"/>
    <x v="0"/>
    <n v="633.84159999999997"/>
    <n v="1547.4384000000002"/>
    <x v="499"/>
  </r>
  <r>
    <s v="FDO23"/>
    <m/>
    <s v="Low Fat"/>
    <n v="0.14571827000000001"/>
    <s v="Breads"/>
    <n v="94.343599999999995"/>
    <s v="OUT027"/>
    <n v="1985"/>
    <s v="Medium"/>
    <x v="1"/>
    <x v="3"/>
    <n v="2269.0464000000002"/>
    <n v="-87.766399999999976"/>
    <x v="1094"/>
  </r>
  <r>
    <s v="FDH09"/>
    <m/>
    <s v="Low Fat"/>
    <n v="5.5806016E-2"/>
    <s v="Seafood"/>
    <n v="52.498199999999997"/>
    <s v="OUT027"/>
    <n v="1985"/>
    <s v="Medium"/>
    <x v="1"/>
    <x v="3"/>
    <n v="1209.7585999999999"/>
    <n v="971.52140000000031"/>
    <x v="1466"/>
  </r>
  <r>
    <s v="FDX34"/>
    <n v="6.1950000000000003"/>
    <s v="Low Fat"/>
    <n v="7.2097448999999994E-2"/>
    <s v="Snack Foods"/>
    <n v="119.3098"/>
    <s v="OUT049"/>
    <n v="1999"/>
    <s v="Medium"/>
    <x v="0"/>
    <x v="0"/>
    <n v="1205.098"/>
    <n v="976.18200000000024"/>
    <x v="1610"/>
  </r>
  <r>
    <s v="FDV60"/>
    <n v="20.2"/>
    <s v="Regular"/>
    <n v="0.11754371299999999"/>
    <s v="Baking Goods"/>
    <n v="197.31100000000001"/>
    <s v="OUT049"/>
    <n v="1999"/>
    <s v="Medium"/>
    <x v="0"/>
    <x v="0"/>
    <n v="3338.9870000000001"/>
    <n v="-1157.7069999999999"/>
    <x v="1611"/>
  </r>
  <r>
    <s v="FDE32"/>
    <n v="20.7"/>
    <s v="Low Fat"/>
    <n v="4.8718334000000002E-2"/>
    <s v="Fruits and Vegetables"/>
    <n v="38.750599999999999"/>
    <s v="OUT013"/>
    <n v="1987"/>
    <s v="High"/>
    <x v="1"/>
    <x v="0"/>
    <n v="227.70359999999999"/>
    <n v="1953.5764000000001"/>
    <x v="1612"/>
  </r>
  <r>
    <s v="NCI30"/>
    <n v="20.25"/>
    <s v="Low Fat"/>
    <n v="5.9175600000000002E-2"/>
    <s v="Household"/>
    <n v="245.04599999999999"/>
    <s v="OUT018"/>
    <n v="2009"/>
    <s v="Medium"/>
    <x v="1"/>
    <x v="1"/>
    <n v="4680.5739999999996"/>
    <n v="-2499.2939999999994"/>
    <x v="1613"/>
  </r>
  <r>
    <s v="FDS37"/>
    <n v="7.6550000000000002"/>
    <s v="Low Fat"/>
    <n v="3.1918283999999998E-2"/>
    <s v="Canned"/>
    <n v="117.7492"/>
    <s v="OUT013"/>
    <n v="1987"/>
    <s v="High"/>
    <x v="1"/>
    <x v="0"/>
    <n v="695.09519999999998"/>
    <n v="1486.1848000000002"/>
    <x v="1614"/>
  </r>
  <r>
    <s v="FDC57"/>
    <m/>
    <s v="Regular"/>
    <n v="9.5587976000000005E-2"/>
    <s v="Fruits and Vegetables"/>
    <n v="193.982"/>
    <s v="OUT019"/>
    <n v="1985"/>
    <s v="Small"/>
    <x v="0"/>
    <x v="2"/>
    <n v="579.24599999999998"/>
    <n v="1602.0340000000001"/>
    <x v="1615"/>
  </r>
  <r>
    <s v="DRC01"/>
    <n v="5.92"/>
    <s v="Regular"/>
    <n v="1.9308606999999998E-2"/>
    <s v="Soft Drinks"/>
    <n v="49.069200000000002"/>
    <s v="OUT017"/>
    <n v="2007"/>
    <m/>
    <x v="2"/>
    <x v="0"/>
    <n v="1478.076"/>
    <n v="703.20400000000018"/>
    <x v="841"/>
  </r>
  <r>
    <s v="DRD27"/>
    <n v="18.75"/>
    <s v="Low Fat"/>
    <n v="2.3974769E-2"/>
    <s v="Dairy"/>
    <n v="99.004199999999997"/>
    <s v="OUT017"/>
    <n v="2007"/>
    <m/>
    <x v="2"/>
    <x v="0"/>
    <n v="694.42939999999999"/>
    <n v="1486.8506000000002"/>
    <x v="1616"/>
  </r>
  <r>
    <s v="FDI12"/>
    <n v="9.3949999999999996"/>
    <s v="Regular"/>
    <n v="0.100602552"/>
    <s v="Baking Goods"/>
    <n v="88.385599999999997"/>
    <s v="OUT045"/>
    <n v="2002"/>
    <m/>
    <x v="2"/>
    <x v="0"/>
    <n v="703.08479999999997"/>
    <n v="1478.1952000000001"/>
    <x v="328"/>
  </r>
  <r>
    <s v="FDQ33"/>
    <n v="13.35"/>
    <s v="Low Fat"/>
    <n v="9.1189914999999996E-2"/>
    <s v="Snack Foods"/>
    <n v="149.3708"/>
    <s v="OUT035"/>
    <n v="2004"/>
    <s v="Small"/>
    <x v="2"/>
    <x v="0"/>
    <n v="4514.1239999999998"/>
    <n v="-2332.8439999999996"/>
    <x v="1237"/>
  </r>
  <r>
    <s v="FDQ27"/>
    <m/>
    <s v="Regular"/>
    <n v="7.7480626999999996E-2"/>
    <s v="Meat"/>
    <n v="101.399"/>
    <s v="OUT019"/>
    <n v="1985"/>
    <s v="Small"/>
    <x v="0"/>
    <x v="2"/>
    <n v="206.398"/>
    <n v="1974.8820000000003"/>
    <x v="1617"/>
  </r>
  <r>
    <s v="NCB07"/>
    <n v="19.2"/>
    <s v="Low Fat"/>
    <n v="0.12973174700000001"/>
    <s v="Household"/>
    <n v="196.21100000000001"/>
    <s v="OUT010"/>
    <n v="1998"/>
    <m/>
    <x v="1"/>
    <x v="2"/>
    <n v="589.23299999999995"/>
    <n v="1592.0470000000003"/>
    <x v="1604"/>
  </r>
  <r>
    <s v="FDC08"/>
    <n v="19"/>
    <s v="Regular"/>
    <n v="0.10336390400000001"/>
    <s v="Fruits and Vegetables"/>
    <n v="226.172"/>
    <s v="OUT013"/>
    <n v="1987"/>
    <s v="High"/>
    <x v="1"/>
    <x v="0"/>
    <n v="3169.2080000000001"/>
    <n v="-987.92799999999988"/>
    <x v="150"/>
  </r>
  <r>
    <s v="FDD20"/>
    <n v="14.15"/>
    <s v="LF"/>
    <n v="2.0714522999999999E-2"/>
    <s v="Fruits and Vegetables"/>
    <n v="124.2046"/>
    <s v="OUT046"/>
    <n v="1997"/>
    <s v="Small"/>
    <x v="0"/>
    <x v="0"/>
    <n v="2490.0920000000001"/>
    <n v="-308.8119999999999"/>
    <x v="1308"/>
  </r>
  <r>
    <s v="FDS24"/>
    <n v="20.85"/>
    <s v="Regular"/>
    <n v="6.2212713000000003E-2"/>
    <s v="Baking Goods"/>
    <n v="88.151399999999995"/>
    <s v="OUT035"/>
    <n v="2004"/>
    <s v="Small"/>
    <x v="2"/>
    <x v="0"/>
    <n v="1151.1682000000001"/>
    <n v="1030.1118000000001"/>
    <x v="986"/>
  </r>
  <r>
    <s v="FDH34"/>
    <n v="8.6300000000000008"/>
    <s v="Low Fat"/>
    <n v="3.1271133999999999E-2"/>
    <s v="Snack Foods"/>
    <n v="186.0582"/>
    <s v="OUT017"/>
    <n v="2007"/>
    <m/>
    <x v="2"/>
    <x v="0"/>
    <n v="3900.9222"/>
    <n v="-1719.6421999999998"/>
    <x v="1618"/>
  </r>
  <r>
    <s v="NCX30"/>
    <n v="16.7"/>
    <s v="Low Fat"/>
    <n v="2.6729068000000002E-2"/>
    <s v="Household"/>
    <n v="248.4776"/>
    <s v="OUT018"/>
    <n v="2009"/>
    <s v="Medium"/>
    <x v="1"/>
    <x v="1"/>
    <n v="6439.6175999999996"/>
    <n v="-4258.3375999999989"/>
    <x v="1619"/>
  </r>
  <r>
    <s v="FDM01"/>
    <n v="7.8949999999999996"/>
    <s v="Regular"/>
    <n v="9.4567181E-2"/>
    <s v="Breakfast"/>
    <n v="104.53319999999999"/>
    <s v="OUT046"/>
    <n v="1997"/>
    <s v="Small"/>
    <x v="0"/>
    <x v="0"/>
    <n v="1845.5976000000001"/>
    <n v="335.68240000000014"/>
    <x v="514"/>
  </r>
  <r>
    <s v="FDB20"/>
    <n v="7.72"/>
    <s v="Low Fat"/>
    <n v="5.1937410000000003E-2"/>
    <s v="Fruits and Vegetables"/>
    <n v="77.998599999999996"/>
    <s v="OUT013"/>
    <n v="1987"/>
    <s v="High"/>
    <x v="1"/>
    <x v="0"/>
    <n v="934.78319999999997"/>
    <n v="1246.4968000000003"/>
    <x v="553"/>
  </r>
  <r>
    <s v="NCK29"/>
    <n v="5.6150000000000002"/>
    <s v="Low Fat"/>
    <n v="0.12648042200000001"/>
    <s v="Health and Hygiene"/>
    <n v="121.57299999999999"/>
    <s v="OUT017"/>
    <n v="2007"/>
    <m/>
    <x v="2"/>
    <x v="0"/>
    <n v="3202.498"/>
    <n v="-1021.2179999999998"/>
    <x v="1620"/>
  </r>
  <r>
    <s v="FDS11"/>
    <n v="7.05"/>
    <s v="Regular"/>
    <n v="5.5644886999999997E-2"/>
    <s v="Breads"/>
    <n v="224.90880000000001"/>
    <s v="OUT049"/>
    <n v="1999"/>
    <s v="Medium"/>
    <x v="0"/>
    <x v="0"/>
    <n v="2684.5056"/>
    <n v="-503.22559999999976"/>
    <x v="490"/>
  </r>
  <r>
    <s v="NCV41"/>
    <n v="14.35"/>
    <s v="Low Fat"/>
    <n v="2.8519419000000001E-2"/>
    <s v="Health and Hygiene"/>
    <n v="109.22280000000001"/>
    <s v="OUT010"/>
    <n v="1998"/>
    <m/>
    <x v="1"/>
    <x v="2"/>
    <n v="221.04560000000001"/>
    <n v="1960.2344000000003"/>
    <x v="998"/>
  </r>
  <r>
    <s v="DRL60"/>
    <n v="8.52"/>
    <s v="Low Fat"/>
    <n v="2.7101430999999999E-2"/>
    <s v="Soft Drinks"/>
    <n v="151.76820000000001"/>
    <s v="OUT049"/>
    <n v="1999"/>
    <s v="Medium"/>
    <x v="0"/>
    <x v="0"/>
    <n v="2439.4911999999999"/>
    <n v="-258.21119999999974"/>
    <x v="1621"/>
  </r>
  <r>
    <s v="FDV10"/>
    <n v="7.6449999999999996"/>
    <s v="Regular"/>
    <n v="6.7083367000000005E-2"/>
    <s v="Snack Foods"/>
    <n v="44.011200000000002"/>
    <s v="OUT017"/>
    <n v="2007"/>
    <m/>
    <x v="2"/>
    <x v="0"/>
    <n v="596.55679999999995"/>
    <n v="1584.7232000000004"/>
    <x v="1622"/>
  </r>
  <r>
    <s v="FDV09"/>
    <n v="12.1"/>
    <s v="Low Fat"/>
    <n v="2.0652362E-2"/>
    <s v="Snack Foods"/>
    <n v="149.57339999999999"/>
    <s v="OUT018"/>
    <n v="2009"/>
    <s v="Medium"/>
    <x v="1"/>
    <x v="1"/>
    <n v="2227.1010000000001"/>
    <n v="-45.820999999999913"/>
    <x v="1623"/>
  </r>
  <r>
    <s v="FDQ39"/>
    <n v="14.8"/>
    <s v="Low Fat"/>
    <n v="8.1042136000000001E-2"/>
    <s v="Meat"/>
    <n v="192.4846"/>
    <s v="OUT046"/>
    <n v="1997"/>
    <s v="Small"/>
    <x v="0"/>
    <x v="0"/>
    <n v="5159.2842000000001"/>
    <n v="-2978.0041999999999"/>
    <x v="609"/>
  </r>
  <r>
    <s v="DRE49"/>
    <n v="20.75"/>
    <s v="Low Fat"/>
    <n v="2.1336564999999998E-2"/>
    <s v="Soft Drinks"/>
    <n v="153.60239999999999"/>
    <s v="OUT018"/>
    <n v="2009"/>
    <s v="Medium"/>
    <x v="1"/>
    <x v="1"/>
    <n v="1366.2216000000001"/>
    <n v="815.05840000000012"/>
    <x v="1624"/>
  </r>
  <r>
    <s v="FDR45"/>
    <n v="10.8"/>
    <s v="Low Fat"/>
    <n v="2.9001987E-2"/>
    <s v="Snack Foods"/>
    <n v="238.62219999999999"/>
    <s v="OUT045"/>
    <n v="2002"/>
    <m/>
    <x v="2"/>
    <x v="0"/>
    <n v="8604.7991999999995"/>
    <n v="-6423.5191999999988"/>
    <x v="1625"/>
  </r>
  <r>
    <s v="DRJ23"/>
    <n v="18.350000000000001"/>
    <s v="Low Fat"/>
    <n v="6.9745164999999998E-2"/>
    <s v="Hard Drinks"/>
    <n v="190.28720000000001"/>
    <s v="OUT010"/>
    <n v="1998"/>
    <m/>
    <x v="1"/>
    <x v="2"/>
    <n v="378.17439999999999"/>
    <n v="1803.1056000000003"/>
    <x v="1626"/>
  </r>
  <r>
    <s v="FDQ26"/>
    <n v="13.5"/>
    <s v="Regular"/>
    <n v="6.8148886000000006E-2"/>
    <s v="Dairy"/>
    <n v="58.656199999999998"/>
    <s v="OUT018"/>
    <n v="2009"/>
    <s v="Medium"/>
    <x v="1"/>
    <x v="1"/>
    <n v="711.07439999999997"/>
    <n v="1470.2056000000002"/>
    <x v="382"/>
  </r>
  <r>
    <s v="NCA06"/>
    <n v="20.5"/>
    <s v="Low Fat"/>
    <n v="0.14409407900000001"/>
    <s v="Household"/>
    <n v="34.819000000000003"/>
    <s v="OUT017"/>
    <n v="2007"/>
    <m/>
    <x v="2"/>
    <x v="0"/>
    <n v="1061.951"/>
    <n v="1119.3290000000002"/>
    <x v="668"/>
  </r>
  <r>
    <s v="FDT24"/>
    <n v="12.35"/>
    <s v="Regular"/>
    <n v="0.186616421"/>
    <s v="Baking Goods"/>
    <n v="78.632800000000003"/>
    <s v="OUT018"/>
    <n v="2009"/>
    <s v="Medium"/>
    <x v="1"/>
    <x v="1"/>
    <n v="1004.0264"/>
    <n v="1177.2536000000002"/>
    <x v="1627"/>
  </r>
  <r>
    <s v="DRG27"/>
    <n v="8.8949999999999996"/>
    <s v="Low Fat"/>
    <n v="0.10532385900000001"/>
    <s v="Dairy"/>
    <n v="39.113799999999998"/>
    <s v="OUT045"/>
    <n v="2002"/>
    <m/>
    <x v="2"/>
    <x v="0"/>
    <n v="609.20699999999999"/>
    <n v="1572.0730000000003"/>
    <x v="1628"/>
  </r>
  <r>
    <s v="FDR02"/>
    <n v="16.7"/>
    <s v="Low Fat"/>
    <n v="2.2110425E-2"/>
    <s v="Dairy"/>
    <n v="110.8886"/>
    <s v="OUT045"/>
    <n v="2002"/>
    <m/>
    <x v="2"/>
    <x v="0"/>
    <n v="3558.0351999999998"/>
    <n v="-1376.7551999999996"/>
    <x v="1629"/>
  </r>
  <r>
    <s v="DRG37"/>
    <n v="16.2"/>
    <s v="Low Fat"/>
    <n v="1.9374768000000001E-2"/>
    <s v="Soft Drinks"/>
    <n v="155.8972"/>
    <s v="OUT035"/>
    <n v="2004"/>
    <s v="Small"/>
    <x v="2"/>
    <x v="0"/>
    <n v="2025.3635999999999"/>
    <n v="155.91640000000029"/>
    <x v="1630"/>
  </r>
  <r>
    <s v="FDJ07"/>
    <n v="7.26"/>
    <s v="Low Fat"/>
    <n v="1.4482277999999999E-2"/>
    <s v="Meat"/>
    <n v="118.11499999999999"/>
    <s v="OUT018"/>
    <n v="2009"/>
    <s v="Medium"/>
    <x v="1"/>
    <x v="1"/>
    <n v="1864.24"/>
    <n v="317.04000000000019"/>
    <x v="823"/>
  </r>
  <r>
    <s v="FDP32"/>
    <n v="6.65"/>
    <s v="Low Fat"/>
    <n v="8.7805787999999996E-2"/>
    <s v="Fruits and Vegetables"/>
    <n v="126.76779999999999"/>
    <s v="OUT049"/>
    <n v="1999"/>
    <s v="Medium"/>
    <x v="0"/>
    <x v="0"/>
    <n v="1907.5170000000001"/>
    <n v="273.76300000000015"/>
    <x v="1631"/>
  </r>
  <r>
    <s v="FDV59"/>
    <n v="13.35"/>
    <s v="Low Fat"/>
    <n v="4.8027042999999998E-2"/>
    <s v="Breads"/>
    <n v="218.91659999999999"/>
    <s v="OUT046"/>
    <n v="1997"/>
    <s v="Small"/>
    <x v="0"/>
    <x v="0"/>
    <n v="5660.6315999999997"/>
    <n v="-3479.3515999999995"/>
    <x v="1632"/>
  </r>
  <r>
    <s v="FDP60"/>
    <n v="17.350000000000001"/>
    <s v="Low Fat"/>
    <n v="5.5908267999999997E-2"/>
    <s v="Baking Goods"/>
    <n v="99.801599999999993"/>
    <s v="OUT035"/>
    <n v="2004"/>
    <s v="Small"/>
    <x v="2"/>
    <x v="0"/>
    <n v="607.20960000000002"/>
    <n v="1574.0704000000001"/>
    <x v="594"/>
  </r>
  <r>
    <s v="FDE32"/>
    <m/>
    <s v="Low Fat"/>
    <n v="4.8522793000000002E-2"/>
    <s v="Fruits and Vegetables"/>
    <n v="39.650599999999997"/>
    <s v="OUT027"/>
    <n v="1985"/>
    <s v="Medium"/>
    <x v="1"/>
    <x v="3"/>
    <n v="1024.6661999999999"/>
    <n v="1156.6138000000003"/>
    <x v="1278"/>
  </r>
  <r>
    <s v="FDK26"/>
    <n v="5.46"/>
    <s v="Regular"/>
    <n v="3.2359412999999997E-2"/>
    <s v="Canned"/>
    <n v="187.42400000000001"/>
    <s v="OUT017"/>
    <n v="2007"/>
    <m/>
    <x v="2"/>
    <x v="0"/>
    <n v="3169.2080000000001"/>
    <n v="-987.92799999999988"/>
    <x v="150"/>
  </r>
  <r>
    <s v="FDW28"/>
    <n v="18.25"/>
    <s v="Low Fat"/>
    <n v="8.8807454999999993E-2"/>
    <s v="Frozen Foods"/>
    <n v="197.34520000000001"/>
    <s v="OUT035"/>
    <n v="2004"/>
    <s v="Small"/>
    <x v="2"/>
    <x v="0"/>
    <n v="2740.4328"/>
    <n v="-559.15279999999984"/>
    <x v="1633"/>
  </r>
  <r>
    <s v="FDP56"/>
    <n v="8.1850000000000005"/>
    <s v="LF"/>
    <n v="4.6556408000000001E-2"/>
    <s v="Fruits and Vegetables"/>
    <n v="47.769199999999998"/>
    <s v="OUT049"/>
    <n v="1999"/>
    <s v="Medium"/>
    <x v="0"/>
    <x v="0"/>
    <n v="640.49959999999999"/>
    <n v="1540.7804000000001"/>
    <x v="1634"/>
  </r>
  <r>
    <s v="FDT25"/>
    <n v="7.5"/>
    <s v="Low Fat"/>
    <n v="5.0750977000000003E-2"/>
    <s v="Canned"/>
    <n v="122.2072"/>
    <s v="OUT046"/>
    <n v="1997"/>
    <s v="Small"/>
    <x v="0"/>
    <x v="0"/>
    <n v="1960.1152"/>
    <n v="221.16480000000024"/>
    <x v="1635"/>
  </r>
  <r>
    <s v="FDQ12"/>
    <n v="12.65"/>
    <s v="Low Fat"/>
    <n v="3.5404051999999998E-2"/>
    <s v="Baking Goods"/>
    <n v="230.601"/>
    <s v="OUT035"/>
    <n v="2004"/>
    <s v="Small"/>
    <x v="2"/>
    <x v="0"/>
    <n v="2067.3090000000002"/>
    <n v="113.971"/>
    <x v="433"/>
  </r>
  <r>
    <s v="FDR60"/>
    <n v="14.3"/>
    <s v="Low Fat"/>
    <n v="0.13039045799999999"/>
    <s v="Baking Goods"/>
    <n v="77.232799999999997"/>
    <s v="OUT035"/>
    <n v="2004"/>
    <s v="Small"/>
    <x v="2"/>
    <x v="0"/>
    <n v="231.69839999999999"/>
    <n v="1949.5816000000002"/>
    <x v="204"/>
  </r>
  <r>
    <s v="FDZ10"/>
    <n v="17.850000000000001"/>
    <s v="Low Fat"/>
    <n v="7.4422769E-2"/>
    <s v="Snack Foods"/>
    <n v="128.00200000000001"/>
    <s v="OUT010"/>
    <n v="1998"/>
    <m/>
    <x v="1"/>
    <x v="2"/>
    <n v="253.00399999999999"/>
    <n v="1928.2760000000003"/>
    <x v="1049"/>
  </r>
  <r>
    <s v="FDM13"/>
    <n v="6.4249999999999998"/>
    <s v="Low Fat"/>
    <n v="0.10574254399999999"/>
    <s v="Breakfast"/>
    <n v="130.5626"/>
    <s v="OUT010"/>
    <n v="1998"/>
    <m/>
    <x v="1"/>
    <x v="2"/>
    <n v="131.1626"/>
    <n v="2050.1174000000001"/>
    <x v="210"/>
  </r>
  <r>
    <s v="FDF26"/>
    <n v="6.8250000000000002"/>
    <s v="Regular"/>
    <n v="4.6729336000000003E-2"/>
    <s v="Canned"/>
    <n v="153.49979999999999"/>
    <s v="OUT045"/>
    <n v="2002"/>
    <m/>
    <x v="2"/>
    <x v="0"/>
    <n v="2153.1972000000001"/>
    <n v="28.082800000000134"/>
    <x v="1636"/>
  </r>
  <r>
    <s v="FDN02"/>
    <m/>
    <s v="Low Fat"/>
    <n v="7.3470233999999995E-2"/>
    <s v="Canned"/>
    <n v="205.3638"/>
    <s v="OUT027"/>
    <n v="1985"/>
    <s v="Medium"/>
    <x v="1"/>
    <x v="3"/>
    <n v="5383.6588000000002"/>
    <n v="-3202.3788"/>
    <x v="1168"/>
  </r>
  <r>
    <s v="NCI30"/>
    <n v="20.25"/>
    <s v="Low Fat"/>
    <n v="5.8886477E-2"/>
    <s v="Household"/>
    <n v="245.54599999999999"/>
    <s v="OUT013"/>
    <n v="1987"/>
    <s v="High"/>
    <x v="1"/>
    <x v="0"/>
    <n v="1724.422"/>
    <n v="456.85800000000017"/>
    <x v="1637"/>
  </r>
  <r>
    <s v="NCJ31"/>
    <n v="19.2"/>
    <s v="Low Fat"/>
    <n v="0.18293775000000001"/>
    <s v="Others"/>
    <n v="243.0196"/>
    <s v="OUT049"/>
    <n v="1999"/>
    <s v="Medium"/>
    <x v="0"/>
    <x v="0"/>
    <n v="3615.2939999999999"/>
    <n v="-1434.0139999999997"/>
    <x v="1638"/>
  </r>
  <r>
    <s v="NCQ54"/>
    <n v="17.7"/>
    <s v="Low Fat"/>
    <n v="2.0993364E-2"/>
    <s v="Household"/>
    <n v="166.84739999999999"/>
    <s v="OUT010"/>
    <n v="1998"/>
    <m/>
    <x v="1"/>
    <x v="2"/>
    <n v="168.44739999999999"/>
    <n v="2012.8326000000002"/>
    <x v="1639"/>
  </r>
  <r>
    <s v="FDB02"/>
    <n v="9.6950000000000003"/>
    <s v="Regular"/>
    <n v="2.9223424000000001E-2"/>
    <s v="Canned"/>
    <n v="175.43700000000001"/>
    <s v="OUT045"/>
    <n v="2002"/>
    <m/>
    <x v="2"/>
    <x v="0"/>
    <n v="2999.4290000000001"/>
    <n v="-818.14899999999989"/>
    <x v="448"/>
  </r>
  <r>
    <s v="FDC02"/>
    <m/>
    <s v="Low Fat"/>
    <n v="6.8489201E-2"/>
    <s v="Canned"/>
    <n v="259.32780000000002"/>
    <s v="OUT027"/>
    <n v="1985"/>
    <s v="Medium"/>
    <x v="1"/>
    <x v="3"/>
    <n v="4165.2448000000004"/>
    <n v="-1983.9648000000002"/>
    <x v="1640"/>
  </r>
  <r>
    <s v="FDA11"/>
    <n v="7.75"/>
    <s v="LF"/>
    <n v="4.3326510999999998E-2"/>
    <s v="Baking Goods"/>
    <n v="95.643600000000006"/>
    <s v="OUT045"/>
    <n v="2002"/>
    <m/>
    <x v="2"/>
    <x v="0"/>
    <n v="1134.5232000000001"/>
    <n v="1046.7568000000001"/>
    <x v="290"/>
  </r>
  <r>
    <s v="DRI23"/>
    <m/>
    <s v="Low Fat"/>
    <n v="0.13653256899999999"/>
    <s v="Hard Drinks"/>
    <n v="159.65780000000001"/>
    <s v="OUT027"/>
    <n v="1985"/>
    <s v="Medium"/>
    <x v="1"/>
    <x v="3"/>
    <n v="2888.2404000000001"/>
    <n v="-706.96039999999994"/>
    <x v="843"/>
  </r>
  <r>
    <s v="FDE04"/>
    <n v="19.75"/>
    <s v="Regular"/>
    <n v="1.8051090999999998E-2"/>
    <s v="Frozen Foods"/>
    <n v="179.86600000000001"/>
    <s v="OUT049"/>
    <n v="1999"/>
    <s v="Medium"/>
    <x v="0"/>
    <x v="0"/>
    <n v="2696.49"/>
    <n v="-515.20999999999958"/>
    <x v="340"/>
  </r>
  <r>
    <s v="FDW38"/>
    <n v="5.3250000000000002"/>
    <s v="Regular"/>
    <n v="0.23212188"/>
    <s v="Dairy"/>
    <n v="55.529800000000002"/>
    <s v="OUT010"/>
    <n v="1998"/>
    <m/>
    <x v="1"/>
    <x v="2"/>
    <n v="53.9298"/>
    <n v="2127.3502000000003"/>
    <x v="1641"/>
  </r>
  <r>
    <s v="FDG46"/>
    <m/>
    <s v="Regular"/>
    <n v="5.7620562E-2"/>
    <s v="Snack Foods"/>
    <n v="115.45180000000001"/>
    <s v="OUT019"/>
    <n v="1985"/>
    <s v="Small"/>
    <x v="0"/>
    <x v="2"/>
    <n v="113.8518"/>
    <n v="2067.4282000000003"/>
    <x v="589"/>
  </r>
  <r>
    <s v="NCJ05"/>
    <m/>
    <s v="LF"/>
    <n v="4.5865088999999998E-2"/>
    <s v="Health and Hygiene"/>
    <n v="152.3682"/>
    <s v="OUT027"/>
    <n v="1985"/>
    <s v="Medium"/>
    <x v="1"/>
    <x v="3"/>
    <n v="2287.0230000000001"/>
    <n v="-105.74299999999994"/>
    <x v="680"/>
  </r>
  <r>
    <s v="FDU01"/>
    <m/>
    <s v="Regular"/>
    <n v="2.1002171E-2"/>
    <s v="Canned"/>
    <n v="185.19239999999999"/>
    <s v="OUT019"/>
    <n v="1985"/>
    <s v="Small"/>
    <x v="0"/>
    <x v="2"/>
    <n v="555.27719999999999"/>
    <n v="1626.0028000000002"/>
    <x v="1642"/>
  </r>
  <r>
    <s v="FDY11"/>
    <n v="6.71"/>
    <s v="Regular"/>
    <n v="2.9727657000000001E-2"/>
    <s v="Baking Goods"/>
    <n v="66.614199999999997"/>
    <s v="OUT017"/>
    <n v="2007"/>
    <m/>
    <x v="2"/>
    <x v="0"/>
    <n v="1120.5414000000001"/>
    <n v="1060.7386000000001"/>
    <x v="1449"/>
  </r>
  <r>
    <s v="FDX60"/>
    <n v="14.35"/>
    <s v="Low Fat"/>
    <n v="8.0527064999999995E-2"/>
    <s v="Baking Goods"/>
    <n v="79.296000000000006"/>
    <s v="OUT013"/>
    <n v="1987"/>
    <s v="High"/>
    <x v="1"/>
    <x v="0"/>
    <n v="719.06399999999996"/>
    <n v="1462.2160000000003"/>
    <x v="1358"/>
  </r>
  <r>
    <s v="NCN29"/>
    <n v="15.2"/>
    <s v="Low Fat"/>
    <n v="0"/>
    <s v="Health and Hygiene"/>
    <n v="47.803400000000003"/>
    <s v="OUT049"/>
    <n v="1999"/>
    <s v="Medium"/>
    <x v="0"/>
    <x v="0"/>
    <n v="437.43060000000003"/>
    <n v="1743.8494000000001"/>
    <x v="567"/>
  </r>
  <r>
    <s v="FDT07"/>
    <n v="5.82"/>
    <s v="reg"/>
    <n v="0"/>
    <s v="Fruits and Vegetables"/>
    <n v="256.63299999999998"/>
    <s v="OUT049"/>
    <n v="1999"/>
    <s v="Medium"/>
    <x v="0"/>
    <x v="0"/>
    <n v="2050.6640000000002"/>
    <n v="130.61599999999999"/>
    <x v="1210"/>
  </r>
  <r>
    <s v="FDI21"/>
    <n v="5.59"/>
    <s v="Regular"/>
    <n v="5.6833394000000002E-2"/>
    <s v="Snack Foods"/>
    <n v="61.916800000000002"/>
    <s v="OUT018"/>
    <n v="2009"/>
    <s v="Medium"/>
    <x v="1"/>
    <x v="1"/>
    <n v="1214.4192"/>
    <n v="966.86080000000015"/>
    <x v="1643"/>
  </r>
  <r>
    <s v="FDI41"/>
    <n v="18.5"/>
    <s v="Regular"/>
    <n v="6.2256921E-2"/>
    <s v="Frozen Foods"/>
    <n v="148.04179999999999"/>
    <s v="OUT046"/>
    <n v="1997"/>
    <s v="Small"/>
    <x v="0"/>
    <x v="0"/>
    <n v="2059.9852000000001"/>
    <n v="121.29480000000012"/>
    <x v="858"/>
  </r>
  <r>
    <s v="FDE10"/>
    <m/>
    <s v="Regular"/>
    <n v="8.9512542E-2"/>
    <s v="Snack Foods"/>
    <n v="133.1626"/>
    <s v="OUT027"/>
    <n v="1985"/>
    <s v="Medium"/>
    <x v="1"/>
    <x v="3"/>
    <n v="3672.5527999999999"/>
    <n v="-1491.2727999999997"/>
    <x v="1644"/>
  </r>
  <r>
    <s v="FDQ28"/>
    <n v="14"/>
    <s v="Regular"/>
    <n v="6.0427061999999997E-2"/>
    <s v="Frozen Foods"/>
    <n v="153.56559999999999"/>
    <s v="OUT046"/>
    <n v="1997"/>
    <s v="Small"/>
    <x v="0"/>
    <x v="0"/>
    <n v="3089.3119999999999"/>
    <n v="-908.0319999999997"/>
    <x v="710"/>
  </r>
  <r>
    <s v="FDY32"/>
    <n v="7.6050000000000004"/>
    <s v="Low Fat"/>
    <n v="0.21632300800000001"/>
    <s v="Fruits and Vegetables"/>
    <n v="165.02099999999999"/>
    <s v="OUT010"/>
    <n v="1998"/>
    <m/>
    <x v="1"/>
    <x v="2"/>
    <n v="815.60500000000002"/>
    <n v="1365.6750000000002"/>
    <x v="1645"/>
  </r>
  <r>
    <s v="NCK05"/>
    <m/>
    <s v="Low Fat"/>
    <n v="0.135612397"/>
    <s v="Health and Hygiene"/>
    <n v="61.153599999999997"/>
    <s v="OUT019"/>
    <n v="1985"/>
    <s v="Small"/>
    <x v="0"/>
    <x v="2"/>
    <n v="61.253599999999999"/>
    <n v="2120.0264000000002"/>
    <x v="1646"/>
  </r>
  <r>
    <s v="FDH12"/>
    <n v="9.6"/>
    <s v="Low Fat"/>
    <n v="8.5125951000000005E-2"/>
    <s v="Baking Goods"/>
    <n v="107.128"/>
    <s v="OUT045"/>
    <n v="2002"/>
    <m/>
    <x v="2"/>
    <x v="0"/>
    <n v="1278.336"/>
    <n v="902.94400000000019"/>
    <x v="828"/>
  </r>
  <r>
    <s v="FDJ27"/>
    <n v="17.7"/>
    <s v="Regular"/>
    <n v="0.122565413"/>
    <s v="Meat"/>
    <n v="103.8674"/>
    <s v="OUT017"/>
    <n v="2007"/>
    <m/>
    <x v="2"/>
    <x v="0"/>
    <n v="1528.011"/>
    <n v="653.26900000000023"/>
    <x v="583"/>
  </r>
  <r>
    <s v="DRL35"/>
    <n v="15.7"/>
    <s v="Low Fat"/>
    <n v="0"/>
    <s v="Hard Drinks"/>
    <n v="43.377000000000002"/>
    <s v="OUT010"/>
    <n v="1998"/>
    <m/>
    <x v="1"/>
    <x v="2"/>
    <n v="129.83099999999999"/>
    <n v="2051.4490000000001"/>
    <x v="1647"/>
  </r>
  <r>
    <s v="NCY29"/>
    <n v="13.65"/>
    <s v="Low Fat"/>
    <n v="7.7670981E-2"/>
    <s v="Health and Hygiene"/>
    <n v="55.093000000000004"/>
    <s v="OUT017"/>
    <n v="2007"/>
    <m/>
    <x v="2"/>
    <x v="0"/>
    <n v="1301.6389999999999"/>
    <n v="879.6410000000003"/>
    <x v="1648"/>
  </r>
  <r>
    <s v="FDC21"/>
    <n v="14.6"/>
    <s v="Regular"/>
    <n v="4.3201812999999999E-2"/>
    <s v="Fruits and Vegetables"/>
    <n v="110.1254"/>
    <s v="OUT017"/>
    <n v="2007"/>
    <m/>
    <x v="2"/>
    <x v="0"/>
    <n v="1844.9318000000001"/>
    <n v="336.34820000000013"/>
    <x v="1649"/>
  </r>
  <r>
    <s v="FDM33"/>
    <n v="15.6"/>
    <s v="Low Fat"/>
    <n v="8.8215871000000001E-2"/>
    <s v="Snack Foods"/>
    <n v="220.1798"/>
    <s v="OUT017"/>
    <n v="2007"/>
    <m/>
    <x v="2"/>
    <x v="0"/>
    <n v="5068.7353999999996"/>
    <n v="-2887.4553999999994"/>
    <x v="1650"/>
  </r>
  <r>
    <s v="DRJ39"/>
    <n v="20.25"/>
    <s v="Low Fat"/>
    <n v="3.6295833999999999E-2"/>
    <s v="Dairy"/>
    <n v="217.54820000000001"/>
    <s v="OUT013"/>
    <n v="1987"/>
    <s v="High"/>
    <x v="1"/>
    <x v="0"/>
    <n v="1095.241"/>
    <n v="1086.0390000000002"/>
    <x v="1651"/>
  </r>
  <r>
    <s v="FDB22"/>
    <n v="8.02"/>
    <s v="Low Fat"/>
    <n v="0.18652881900000001"/>
    <s v="Snack Foods"/>
    <n v="151.99979999999999"/>
    <s v="OUT010"/>
    <n v="1998"/>
    <m/>
    <x v="1"/>
    <x v="2"/>
    <n v="307.59960000000001"/>
    <n v="1873.6804000000002"/>
    <x v="1652"/>
  </r>
  <r>
    <s v="FDC32"/>
    <n v="18.350000000000001"/>
    <s v="Low Fat"/>
    <n v="9.9026525000000004E-2"/>
    <s v="Fruits and Vegetables"/>
    <n v="93.846199999999996"/>
    <s v="OUT013"/>
    <n v="1987"/>
    <s v="High"/>
    <x v="1"/>
    <x v="0"/>
    <n v="1295.6468"/>
    <n v="885.63320000000022"/>
    <x v="1653"/>
  </r>
  <r>
    <s v="FDD02"/>
    <n v="16.600000000000001"/>
    <s v="LF"/>
    <n v="0"/>
    <s v="Canned"/>
    <n v="118.8124"/>
    <s v="OUT046"/>
    <n v="1997"/>
    <s v="Small"/>
    <x v="0"/>
    <x v="0"/>
    <n v="2607.2728000000002"/>
    <n v="-425.99279999999999"/>
    <x v="1654"/>
  </r>
  <r>
    <s v="FDL28"/>
    <n v="10"/>
    <s v="Regular"/>
    <n v="6.3162607999999995E-2"/>
    <s v="Frozen Foods"/>
    <n v="228.66679999999999"/>
    <s v="OUT035"/>
    <n v="2004"/>
    <s v="Small"/>
    <x v="2"/>
    <x v="0"/>
    <n v="3455.502"/>
    <n v="-1274.2219999999998"/>
    <x v="1268"/>
  </r>
  <r>
    <s v="FDL39"/>
    <n v="16.100000000000001"/>
    <s v="Regular"/>
    <n v="6.3429817999999999E-2"/>
    <s v="Dairy"/>
    <n v="179.43180000000001"/>
    <s v="OUT049"/>
    <n v="1999"/>
    <s v="Medium"/>
    <x v="0"/>
    <x v="0"/>
    <n v="2345.6134000000002"/>
    <n v="-164.33339999999998"/>
    <x v="892"/>
  </r>
  <r>
    <s v="FDV37"/>
    <n v="13"/>
    <s v="Regular"/>
    <n v="0.13978510399999999"/>
    <s v="Canned"/>
    <n v="196.24260000000001"/>
    <s v="OUT010"/>
    <n v="1998"/>
    <m/>
    <x v="1"/>
    <x v="2"/>
    <n v="197.74260000000001"/>
    <n v="1983.5374000000002"/>
    <x v="1655"/>
  </r>
  <r>
    <s v="FDA28"/>
    <n v="16.100000000000001"/>
    <s v="Regular"/>
    <n v="4.807227E-2"/>
    <s v="Frozen Foods"/>
    <n v="126.53619999999999"/>
    <s v="OUT017"/>
    <n v="2007"/>
    <m/>
    <x v="2"/>
    <x v="0"/>
    <n v="1761.7067999999999"/>
    <n v="419.57320000000027"/>
    <x v="1313"/>
  </r>
  <r>
    <s v="FDL04"/>
    <n v="19"/>
    <s v="Low Fat"/>
    <n v="0.112097433"/>
    <s v="Frozen Foods"/>
    <n v="105.5622"/>
    <s v="OUT049"/>
    <n v="1999"/>
    <s v="Medium"/>
    <x v="0"/>
    <x v="0"/>
    <n v="1905.5196000000001"/>
    <n v="275.76040000000012"/>
    <x v="525"/>
  </r>
  <r>
    <s v="FDR10"/>
    <n v="17.600000000000001"/>
    <s v="Low Fat"/>
    <n v="1.0037996E-2"/>
    <s v="Snack Foods"/>
    <n v="163.55520000000001"/>
    <s v="OUT035"/>
    <n v="2004"/>
    <s v="Small"/>
    <x v="2"/>
    <x v="0"/>
    <n v="3086.6487999999999"/>
    <n v="-905.36879999999974"/>
    <x v="749"/>
  </r>
  <r>
    <s v="FDA39"/>
    <n v="6.32"/>
    <s v="Low Fat"/>
    <n v="1.2789884E-2"/>
    <s v="Meat"/>
    <n v="39.182200000000002"/>
    <s v="OUT017"/>
    <n v="2007"/>
    <m/>
    <x v="2"/>
    <x v="0"/>
    <n v="1060.6194"/>
    <n v="1120.6606000000002"/>
    <x v="1656"/>
  </r>
  <r>
    <s v="FDR15"/>
    <n v="9.3000000000000007"/>
    <s v="Regular"/>
    <n v="3.3431668999999997E-2"/>
    <s v="Meat"/>
    <n v="153.13140000000001"/>
    <s v="OUT035"/>
    <n v="2004"/>
    <s v="Small"/>
    <x v="2"/>
    <x v="0"/>
    <n v="4653.942"/>
    <n v="-2472.6619999999998"/>
    <x v="1657"/>
  </r>
  <r>
    <s v="FDQ40"/>
    <n v="11.1"/>
    <s v="Regular"/>
    <n v="3.6231310000000003E-2"/>
    <s v="Frozen Foods"/>
    <n v="175.0712"/>
    <s v="OUT017"/>
    <n v="2007"/>
    <m/>
    <x v="2"/>
    <x v="0"/>
    <n v="3339.6527999999998"/>
    <n v="-1158.3727999999996"/>
    <x v="320"/>
  </r>
  <r>
    <s v="DRG23"/>
    <m/>
    <s v="Low Fat"/>
    <n v="8.6360961999999999E-2"/>
    <s v="Hard Drinks"/>
    <n v="151.26820000000001"/>
    <s v="OUT027"/>
    <n v="1985"/>
    <s v="Medium"/>
    <x v="1"/>
    <x v="3"/>
    <n v="2439.4911999999999"/>
    <n v="-258.21119999999974"/>
    <x v="1621"/>
  </r>
  <r>
    <s v="FDU36"/>
    <n v="6.15"/>
    <s v="Low Fat"/>
    <n v="4.6232444999999997E-2"/>
    <s v="Baking Goods"/>
    <n v="99.438400000000001"/>
    <s v="OUT013"/>
    <n v="1987"/>
    <s v="High"/>
    <x v="1"/>
    <x v="0"/>
    <n v="1379.5376000000001"/>
    <n v="801.74240000000009"/>
    <x v="281"/>
  </r>
  <r>
    <s v="FDF47"/>
    <n v="20.85"/>
    <s v="Low Fat"/>
    <n v="9.7618233999999998E-2"/>
    <s v="Starchy Foods"/>
    <n v="223.97460000000001"/>
    <s v="OUT046"/>
    <n v="1997"/>
    <s v="Small"/>
    <x v="0"/>
    <x v="0"/>
    <n v="897.49839999999995"/>
    <n v="1283.7816000000003"/>
    <x v="1658"/>
  </r>
  <r>
    <s v="FDH14"/>
    <n v="17.100000000000001"/>
    <s v="Regular"/>
    <n v="4.6808553000000003E-2"/>
    <s v="Canned"/>
    <n v="141.4838"/>
    <s v="OUT046"/>
    <n v="1997"/>
    <s v="Small"/>
    <x v="0"/>
    <x v="0"/>
    <n v="1404.838"/>
    <n v="776.44200000000023"/>
    <x v="1369"/>
  </r>
  <r>
    <s v="FDO45"/>
    <n v="13.15"/>
    <s v="Regular"/>
    <n v="3.8107380000000003E-2"/>
    <s v="Snack Foods"/>
    <n v="86.385599999999997"/>
    <s v="OUT018"/>
    <n v="2009"/>
    <s v="Medium"/>
    <x v="1"/>
    <x v="1"/>
    <n v="615.19920000000002"/>
    <n v="1566.0808000000002"/>
    <x v="791"/>
  </r>
  <r>
    <s v="FDK60"/>
    <n v="16.5"/>
    <s v="Regular"/>
    <n v="9.3846531999999996E-2"/>
    <s v="Baking Goods"/>
    <n v="95.706800000000001"/>
    <s v="OUT035"/>
    <n v="2004"/>
    <s v="Small"/>
    <x v="2"/>
    <x v="0"/>
    <n v="1069.2747999999999"/>
    <n v="1112.0052000000003"/>
    <x v="1659"/>
  </r>
  <r>
    <s v="FDS43"/>
    <n v="11.65"/>
    <s v="Low Fat"/>
    <n v="4.0744057E-2"/>
    <s v="Fruits and Vegetables"/>
    <n v="185.92400000000001"/>
    <s v="OUT017"/>
    <n v="2007"/>
    <m/>
    <x v="2"/>
    <x v="0"/>
    <n v="4101.3280000000004"/>
    <n v="-1920.0480000000002"/>
    <x v="1660"/>
  </r>
  <r>
    <s v="FDN44"/>
    <n v="13.15"/>
    <s v="Low Fat"/>
    <n v="2.2831052000000001E-2"/>
    <s v="Fruits and Vegetables"/>
    <n v="160.292"/>
    <s v="OUT049"/>
    <n v="1999"/>
    <s v="Medium"/>
    <x v="0"/>
    <x v="0"/>
    <n v="4793.76"/>
    <n v="-2612.48"/>
    <x v="1661"/>
  </r>
  <r>
    <s v="FDS34"/>
    <n v="19.350000000000001"/>
    <s v="Regular"/>
    <n v="7.6878416000000005E-2"/>
    <s v="Snack Foods"/>
    <n v="113.95180000000001"/>
    <s v="OUT049"/>
    <n v="1999"/>
    <s v="Medium"/>
    <x v="0"/>
    <x v="0"/>
    <n v="1138.518"/>
    <n v="1042.7620000000002"/>
    <x v="1381"/>
  </r>
  <r>
    <s v="FDU20"/>
    <n v="19.350000000000001"/>
    <s v="Regular"/>
    <n v="2.1501066999999999E-2"/>
    <s v="Fruits and Vegetables"/>
    <n v="122.2098"/>
    <s v="OUT045"/>
    <n v="2002"/>
    <m/>
    <x v="2"/>
    <x v="0"/>
    <n v="2771.7253999999998"/>
    <n v="-590.44539999999961"/>
    <x v="1662"/>
  </r>
  <r>
    <s v="FDP44"/>
    <n v="16.5"/>
    <s v="Regular"/>
    <n v="7.9647239999999994E-2"/>
    <s v="Fruits and Vegetables"/>
    <n v="101.4332"/>
    <s v="OUT013"/>
    <n v="1987"/>
    <s v="High"/>
    <x v="1"/>
    <x v="0"/>
    <n v="1948.1307999999999"/>
    <n v="233.14920000000029"/>
    <x v="1663"/>
  </r>
  <r>
    <s v="FDC02"/>
    <n v="21.35"/>
    <s v="Low Fat"/>
    <n v="6.8809463000000001E-2"/>
    <s v="Canned"/>
    <n v="258.52780000000001"/>
    <s v="OUT035"/>
    <n v="2004"/>
    <s v="Small"/>
    <x v="2"/>
    <x v="0"/>
    <n v="5206.5559999999996"/>
    <n v="-3025.2759999999994"/>
    <x v="485"/>
  </r>
  <r>
    <s v="FDT56"/>
    <n v="16"/>
    <s v="Regular"/>
    <n v="0.11557055199999999"/>
    <s v="Fruits and Vegetables"/>
    <n v="57.5246"/>
    <s v="OUT035"/>
    <n v="2004"/>
    <s v="Small"/>
    <x v="2"/>
    <x v="0"/>
    <n v="173.77379999999999"/>
    <n v="2007.5062000000003"/>
    <x v="1664"/>
  </r>
  <r>
    <s v="NCA06"/>
    <n v="20.5"/>
    <s v="Low Fat"/>
    <n v="0.14316437100000001"/>
    <s v="Household"/>
    <n v="34.918999999999997"/>
    <s v="OUT013"/>
    <n v="1987"/>
    <s v="High"/>
    <x v="1"/>
    <x v="0"/>
    <n v="73.238"/>
    <n v="2108.0420000000004"/>
    <x v="1665"/>
  </r>
  <r>
    <s v="FDE04"/>
    <n v="19.75"/>
    <s v="Regular"/>
    <n v="1.8008071E-2"/>
    <s v="Frozen Foods"/>
    <n v="180.46600000000001"/>
    <s v="OUT013"/>
    <n v="1987"/>
    <s v="High"/>
    <x v="1"/>
    <x v="0"/>
    <n v="3415.5540000000001"/>
    <n v="-1234.2739999999999"/>
    <x v="392"/>
  </r>
  <r>
    <s v="NCX06"/>
    <n v="17.600000000000001"/>
    <s v="Low Fat"/>
    <n v="1.5775777000000001E-2"/>
    <s v="Household"/>
    <n v="179.19759999999999"/>
    <s v="OUT017"/>
    <n v="2007"/>
    <m/>
    <x v="2"/>
    <x v="0"/>
    <n v="3803.0495999999998"/>
    <n v="-1621.7695999999996"/>
    <x v="1666"/>
  </r>
  <r>
    <s v="FDX49"/>
    <n v="4.6150000000000002"/>
    <s v="Regular"/>
    <n v="0.102407778"/>
    <s v="Canned"/>
    <n v="234.33"/>
    <s v="OUT017"/>
    <n v="2007"/>
    <m/>
    <x v="2"/>
    <x v="0"/>
    <n v="3961.51"/>
    <n v="-1780.23"/>
    <x v="1667"/>
  </r>
  <r>
    <s v="DRM59"/>
    <n v="5.88"/>
    <s v="Low Fat"/>
    <n v="3.6067260000000002E-3"/>
    <s v="Hard Drinks"/>
    <n v="154.19980000000001"/>
    <s v="OUT018"/>
    <n v="2009"/>
    <s v="Medium"/>
    <x v="1"/>
    <x v="1"/>
    <n v="1384.1982"/>
    <n v="797.08180000000016"/>
    <x v="1291"/>
  </r>
  <r>
    <s v="FDJ34"/>
    <n v="11.8"/>
    <s v="Regular"/>
    <n v="9.3801336999999999E-2"/>
    <s v="Snack Foods"/>
    <n v="126.07040000000001"/>
    <s v="OUT049"/>
    <n v="1999"/>
    <s v="Medium"/>
    <x v="0"/>
    <x v="0"/>
    <n v="1251.704"/>
    <n v="929.57600000000025"/>
    <x v="1668"/>
  </r>
  <r>
    <s v="FDP60"/>
    <n v="17.350000000000001"/>
    <s v="Low Fat"/>
    <n v="0"/>
    <s v="Baking Goods"/>
    <n v="101.9016"/>
    <s v="OUT013"/>
    <n v="1987"/>
    <s v="High"/>
    <x v="1"/>
    <x v="0"/>
    <n v="1821.6288"/>
    <n v="359.65120000000024"/>
    <x v="530"/>
  </r>
  <r>
    <s v="FDI07"/>
    <n v="12.35"/>
    <s v="Regular"/>
    <n v="3.3760862000000003E-2"/>
    <s v="Meat"/>
    <n v="196.9426"/>
    <s v="OUT046"/>
    <n v="1997"/>
    <s v="Small"/>
    <x v="0"/>
    <x v="0"/>
    <n v="5141.3076000000001"/>
    <n v="-2960.0275999999999"/>
    <x v="704"/>
  </r>
  <r>
    <s v="FDV07"/>
    <m/>
    <s v="Low Fat"/>
    <n v="3.1131454999999999E-2"/>
    <s v="Fruits and Vegetables"/>
    <n v="111.0228"/>
    <s v="OUT027"/>
    <n v="1985"/>
    <s v="Medium"/>
    <x v="1"/>
    <x v="3"/>
    <n v="3205.1612"/>
    <n v="-1023.8811999999998"/>
    <x v="528"/>
  </r>
  <r>
    <s v="FDH41"/>
    <n v="9"/>
    <s v="Low Fat"/>
    <n v="8.2177842000000001E-2"/>
    <s v="Frozen Foods"/>
    <n v="214.1534"/>
    <s v="OUT045"/>
    <n v="2002"/>
    <m/>
    <x v="2"/>
    <x v="0"/>
    <n v="1720.4272000000001"/>
    <n v="460.85280000000012"/>
    <x v="1669"/>
  </r>
  <r>
    <s v="NCB31"/>
    <n v="6.2350000000000003"/>
    <s v="Low Fat"/>
    <n v="0.11885886599999999"/>
    <s v="Household"/>
    <n v="263.291"/>
    <s v="OUT049"/>
    <n v="1999"/>
    <s v="Medium"/>
    <x v="0"/>
    <x v="0"/>
    <n v="3418.8829999999998"/>
    <n v="-1237.6029999999996"/>
    <x v="1323"/>
  </r>
  <r>
    <s v="FDW34"/>
    <n v="9.6"/>
    <s v="Low Fat"/>
    <n v="0"/>
    <s v="Snack Foods"/>
    <n v="244.81700000000001"/>
    <s v="OUT035"/>
    <n v="2004"/>
    <s v="Small"/>
    <x v="2"/>
    <x v="0"/>
    <n v="4374.3059999999996"/>
    <n v="-2193.0259999999994"/>
    <x v="1670"/>
  </r>
  <r>
    <s v="FDX45"/>
    <n v="16.75"/>
    <s v="Low Fat"/>
    <n v="0.105448901"/>
    <s v="Snack Foods"/>
    <n v="156.16300000000001"/>
    <s v="OUT017"/>
    <n v="2007"/>
    <m/>
    <x v="2"/>
    <x v="0"/>
    <n v="782.31500000000005"/>
    <n v="1398.9650000000001"/>
    <x v="1546"/>
  </r>
  <r>
    <s v="FDH14"/>
    <n v="17.100000000000001"/>
    <s v="Regular"/>
    <n v="4.6881328E-2"/>
    <s v="Canned"/>
    <n v="141.38380000000001"/>
    <s v="OUT049"/>
    <n v="1999"/>
    <s v="Medium"/>
    <x v="0"/>
    <x v="0"/>
    <n v="1685.8055999999999"/>
    <n v="495.47440000000029"/>
    <x v="1392"/>
  </r>
  <r>
    <s v="FDF26"/>
    <n v="6.8250000000000002"/>
    <s v="Regular"/>
    <n v="7.8057026000000002E-2"/>
    <s v="Canned"/>
    <n v="154.59979999999999"/>
    <s v="OUT010"/>
    <n v="1998"/>
    <m/>
    <x v="1"/>
    <x v="2"/>
    <n v="153.7998"/>
    <n v="2027.4802000000002"/>
    <x v="961"/>
  </r>
  <r>
    <s v="FDU24"/>
    <n v="6.78"/>
    <s v="Regular"/>
    <n v="0.14095585699999999"/>
    <s v="Baking Goods"/>
    <n v="92.212000000000003"/>
    <s v="OUT017"/>
    <n v="2007"/>
    <m/>
    <x v="2"/>
    <x v="0"/>
    <n v="4101.3280000000004"/>
    <n v="-1920.0480000000002"/>
    <x v="1660"/>
  </r>
  <r>
    <s v="FDX11"/>
    <n v="16"/>
    <s v="Regular"/>
    <n v="0.10718694400000001"/>
    <s v="Baking Goods"/>
    <n v="181.96340000000001"/>
    <s v="OUT018"/>
    <n v="2009"/>
    <s v="Medium"/>
    <x v="1"/>
    <x v="1"/>
    <n v="3453.5046000000002"/>
    <n v="-1272.2246"/>
    <x v="1671"/>
  </r>
  <r>
    <s v="FDF35"/>
    <n v="15"/>
    <s v="Low Fat"/>
    <n v="0.15396020899999999"/>
    <s v="Starchy Foods"/>
    <n v="105.99379999999999"/>
    <s v="OUT035"/>
    <n v="2004"/>
    <s v="Small"/>
    <x v="2"/>
    <x v="0"/>
    <n v="1179.1318000000001"/>
    <n v="1002.1482000000001"/>
    <x v="1672"/>
  </r>
  <r>
    <s v="NCC43"/>
    <n v="7.39"/>
    <s v="Low Fat"/>
    <n v="9.3160853000000002E-2"/>
    <s v="Household"/>
    <n v="251.3066"/>
    <s v="OUT018"/>
    <n v="2009"/>
    <s v="Medium"/>
    <x v="1"/>
    <x v="1"/>
    <n v="1004.0264"/>
    <n v="1177.2536000000002"/>
    <x v="1627"/>
  </r>
  <r>
    <s v="FDG29"/>
    <n v="17.600000000000001"/>
    <s v="Low Fat"/>
    <n v="5.6291920000000002E-2"/>
    <s v="Frozen Foods"/>
    <n v="42.545400000000001"/>
    <s v="OUT046"/>
    <n v="1997"/>
    <s v="Small"/>
    <x v="0"/>
    <x v="0"/>
    <n v="419.45400000000001"/>
    <n v="1761.8260000000002"/>
    <x v="671"/>
  </r>
  <r>
    <s v="FDS44"/>
    <n v="12.65"/>
    <s v="Regular"/>
    <n v="0.15604396000000001"/>
    <s v="Fruits and Vegetables"/>
    <n v="239.65379999999999"/>
    <s v="OUT046"/>
    <n v="1997"/>
    <s v="Small"/>
    <x v="0"/>
    <x v="0"/>
    <n v="3845.6608000000001"/>
    <n v="-1664.3807999999999"/>
    <x v="1673"/>
  </r>
  <r>
    <s v="FDZ10"/>
    <n v="17.850000000000001"/>
    <s v="Low Fat"/>
    <n v="4.4463491000000001E-2"/>
    <s v="Snack Foods"/>
    <n v="127.102"/>
    <s v="OUT046"/>
    <n v="1997"/>
    <s v="Small"/>
    <x v="0"/>
    <x v="0"/>
    <n v="2024.0319999999999"/>
    <n v="157.24800000000027"/>
    <x v="938"/>
  </r>
  <r>
    <s v="FDC52"/>
    <n v="11.15"/>
    <s v="Regular"/>
    <n v="8.2730100000000008E-3"/>
    <s v="Dairy"/>
    <n v="150.4708"/>
    <s v="OUT013"/>
    <n v="1987"/>
    <s v="High"/>
    <x v="1"/>
    <x v="0"/>
    <n v="1956.1204"/>
    <n v="225.15960000000018"/>
    <x v="309"/>
  </r>
  <r>
    <s v="DRL35"/>
    <n v="15.7"/>
    <s v="Low Fat"/>
    <n v="3.0697825000000001E-2"/>
    <s v="Hard Drinks"/>
    <n v="42.877000000000002"/>
    <s v="OUT035"/>
    <n v="2004"/>
    <s v="Small"/>
    <x v="2"/>
    <x v="0"/>
    <n v="1168.479"/>
    <n v="1012.8010000000002"/>
    <x v="1674"/>
  </r>
  <r>
    <s v="NCP55"/>
    <n v="14.65"/>
    <s v="Low Fat"/>
    <n v="0"/>
    <s v="Others"/>
    <n v="56.461399999999998"/>
    <s v="OUT010"/>
    <n v="1998"/>
    <m/>
    <x v="1"/>
    <x v="2"/>
    <n v="55.261400000000002"/>
    <n v="2126.0186000000003"/>
    <x v="1675"/>
  </r>
  <r>
    <s v="FDV38"/>
    <m/>
    <s v="Low Fat"/>
    <n v="0.101281"/>
    <s v="Dairy"/>
    <n v="55.095599999999997"/>
    <s v="OUT027"/>
    <n v="1985"/>
    <s v="Medium"/>
    <x v="1"/>
    <x v="3"/>
    <n v="2020.0372"/>
    <n v="161.24280000000022"/>
    <x v="1676"/>
  </r>
  <r>
    <s v="FDL44"/>
    <n v="18.25"/>
    <s v="Low Fat"/>
    <n v="1.2300013E-2"/>
    <s v="Fruits and Vegetables"/>
    <n v="160.48939999999999"/>
    <s v="OUT045"/>
    <n v="2002"/>
    <m/>
    <x v="2"/>
    <x v="0"/>
    <n v="3073.9985999999999"/>
    <n v="-892.7185999999997"/>
    <x v="1677"/>
  </r>
  <r>
    <s v="FDZ47"/>
    <n v="20.7"/>
    <s v="Regular"/>
    <n v="0"/>
    <s v="Baking Goods"/>
    <n v="98.7042"/>
    <s v="OUT017"/>
    <n v="2007"/>
    <m/>
    <x v="2"/>
    <x v="0"/>
    <n v="1884.8797999999999"/>
    <n v="296.40020000000027"/>
    <x v="1678"/>
  </r>
  <r>
    <s v="FDT45"/>
    <n v="15.85"/>
    <s v="Low Fat"/>
    <n v="5.7313442999999999E-2"/>
    <s v="Snack Foods"/>
    <n v="53.395600000000002"/>
    <s v="OUT046"/>
    <n v="1997"/>
    <s v="Small"/>
    <x v="0"/>
    <x v="0"/>
    <n v="1364.89"/>
    <n v="816.3900000000001"/>
    <x v="1679"/>
  </r>
  <r>
    <s v="FDN23"/>
    <n v="6.5750000000000002"/>
    <s v="Regular"/>
    <n v="7.5625152000000001E-2"/>
    <s v="Breads"/>
    <n v="145.74440000000001"/>
    <s v="OUT049"/>
    <n v="1999"/>
    <s v="Medium"/>
    <x v="0"/>
    <x v="0"/>
    <n v="3193.1768000000002"/>
    <n v="-1011.8968"/>
    <x v="1680"/>
  </r>
  <r>
    <s v="NCP43"/>
    <n v="17.75"/>
    <s v="Low Fat"/>
    <n v="3.0568919E-2"/>
    <s v="Others"/>
    <n v="177.86600000000001"/>
    <s v="OUT045"/>
    <n v="2002"/>
    <m/>
    <x v="2"/>
    <x v="0"/>
    <n v="2336.9580000000001"/>
    <n v="-155.67799999999988"/>
    <x v="184"/>
  </r>
  <r>
    <s v="DRJ24"/>
    <m/>
    <s v="Low Fat"/>
    <n v="0.19842484099999999"/>
    <s v="Soft Drinks"/>
    <n v="185.29239999999999"/>
    <s v="OUT019"/>
    <n v="1985"/>
    <s v="Small"/>
    <x v="0"/>
    <x v="2"/>
    <n v="370.1848"/>
    <n v="1811.0952000000002"/>
    <x v="488"/>
  </r>
  <r>
    <s v="FDA02"/>
    <m/>
    <s v="Regular"/>
    <n v="2.9578726E-2"/>
    <s v="Dairy"/>
    <n v="143.57859999999999"/>
    <s v="OUT027"/>
    <n v="1985"/>
    <s v="Medium"/>
    <x v="1"/>
    <x v="3"/>
    <n v="3756.4436000000001"/>
    <n v="-1575.1635999999999"/>
    <x v="1681"/>
  </r>
  <r>
    <s v="FDH33"/>
    <m/>
    <s v="LF"/>
    <n v="0.213125482"/>
    <s v="Snack Foods"/>
    <n v="44.942799999999998"/>
    <s v="OUT019"/>
    <n v="1985"/>
    <s v="Small"/>
    <x v="0"/>
    <x v="2"/>
    <n v="175.77119999999999"/>
    <n v="2005.5088000000003"/>
    <x v="1165"/>
  </r>
  <r>
    <s v="FDF56"/>
    <n v="16.7"/>
    <s v="Regular"/>
    <n v="0.12013795300000001"/>
    <s v="Fruits and Vegetables"/>
    <n v="181.29759999999999"/>
    <s v="OUT017"/>
    <n v="2007"/>
    <m/>
    <x v="2"/>
    <x v="0"/>
    <n v="3078.6592000000001"/>
    <n v="-897.37919999999986"/>
    <x v="1115"/>
  </r>
  <r>
    <s v="NCN26"/>
    <n v="10.85"/>
    <s v="Low Fat"/>
    <n v="2.8679894000000001E-2"/>
    <s v="Household"/>
    <n v="115.1808"/>
    <s v="OUT046"/>
    <n v="1997"/>
    <s v="Small"/>
    <x v="0"/>
    <x v="0"/>
    <n v="2109.2543999999998"/>
    <n v="72.025600000000395"/>
    <x v="719"/>
  </r>
  <r>
    <s v="FDD22"/>
    <n v="10"/>
    <s v="Low Fat"/>
    <n v="9.9804622999999995E-2"/>
    <s v="Snack Foods"/>
    <n v="113.7544"/>
    <s v="OUT049"/>
    <n v="1999"/>
    <s v="Medium"/>
    <x v="0"/>
    <x v="0"/>
    <n v="3243.7775999999999"/>
    <n v="-1062.4975999999997"/>
    <x v="1682"/>
  </r>
  <r>
    <s v="FDU15"/>
    <n v="13.65"/>
    <s v="Regular"/>
    <n v="4.4526442999999999E-2"/>
    <s v="Meat"/>
    <n v="37.953200000000002"/>
    <s v="OUT010"/>
    <n v="1998"/>
    <m/>
    <x v="1"/>
    <x v="2"/>
    <n v="71.906400000000005"/>
    <n v="2109.3736000000004"/>
    <x v="1683"/>
  </r>
  <r>
    <s v="FDB41"/>
    <n v="19"/>
    <s v="Regular"/>
    <n v="0.16288222699999999"/>
    <s v="Frozen Foods"/>
    <n v="46.8718"/>
    <s v="OUT010"/>
    <n v="1998"/>
    <m/>
    <x v="1"/>
    <x v="2"/>
    <n v="189.0872"/>
    <n v="1992.1928000000003"/>
    <x v="1013"/>
  </r>
  <r>
    <s v="FDZ35"/>
    <n v="9.6"/>
    <s v="Regular"/>
    <n v="2.2404493000000001E-2"/>
    <s v="Breads"/>
    <n v="102.499"/>
    <s v="OUT017"/>
    <n v="2007"/>
    <m/>
    <x v="2"/>
    <x v="0"/>
    <n v="2579.9749999999999"/>
    <n v="-398.69499999999971"/>
    <x v="1572"/>
  </r>
  <r>
    <s v="FDT60"/>
    <n v="12"/>
    <s v="Low Fat"/>
    <n v="7.5975641999999996E-2"/>
    <s v="Baking Goods"/>
    <n v="124.1388"/>
    <s v="OUT017"/>
    <n v="2007"/>
    <m/>
    <x v="2"/>
    <x v="0"/>
    <n v="1486.0655999999999"/>
    <n v="695.2144000000003"/>
    <x v="1684"/>
  </r>
  <r>
    <s v="FDE51"/>
    <n v="5.9249999999999998"/>
    <s v="Regular"/>
    <n v="9.6449090000000001E-2"/>
    <s v="Dairy"/>
    <n v="43.808599999999998"/>
    <s v="OUT035"/>
    <n v="2004"/>
    <s v="Small"/>
    <x v="2"/>
    <x v="0"/>
    <n v="312.2602"/>
    <n v="1869.0198000000003"/>
    <x v="1685"/>
  </r>
  <r>
    <s v="NCQ06"/>
    <n v="13"/>
    <s v="Low Fat"/>
    <n v="4.1816615000000001E-2"/>
    <s v="Household"/>
    <n v="254.50139999999999"/>
    <s v="OUT035"/>
    <n v="2004"/>
    <s v="Small"/>
    <x v="2"/>
    <x v="0"/>
    <n v="4845.0266000000001"/>
    <n v="-2663.7465999999999"/>
    <x v="1004"/>
  </r>
  <r>
    <s v="FDS28"/>
    <n v="8.18"/>
    <s v="Regular"/>
    <n v="8.2867688999999994E-2"/>
    <s v="Frozen Foods"/>
    <n v="58.558799999999998"/>
    <s v="OUT017"/>
    <n v="2007"/>
    <m/>
    <x v="2"/>
    <x v="0"/>
    <n v="171.7764"/>
    <n v="2009.5036000000002"/>
    <x v="1227"/>
  </r>
  <r>
    <s v="FDH32"/>
    <n v="12.8"/>
    <s v="Low Fat"/>
    <n v="7.6214289000000005E-2"/>
    <s v="Fruits and Vegetables"/>
    <n v="96.540999999999997"/>
    <s v="OUT045"/>
    <n v="2002"/>
    <m/>
    <x v="2"/>
    <x v="0"/>
    <n v="1834.279"/>
    <n v="347.0010000000002"/>
    <x v="1686"/>
  </r>
  <r>
    <s v="FDW37"/>
    <n v="19.2"/>
    <s v="Low Fat"/>
    <n v="0.124301968"/>
    <s v="Canned"/>
    <n v="89.748800000000003"/>
    <s v="OUT045"/>
    <n v="2002"/>
    <m/>
    <x v="2"/>
    <x v="0"/>
    <n v="2082.6224000000002"/>
    <n v="98.657600000000002"/>
    <x v="263"/>
  </r>
  <r>
    <s v="FDY33"/>
    <n v="14.5"/>
    <s v="Regular"/>
    <n v="9.7201127999999998E-2"/>
    <s v="Snack Foods"/>
    <n v="159.42619999999999"/>
    <s v="OUT046"/>
    <n v="1997"/>
    <s v="Small"/>
    <x v="0"/>
    <x v="0"/>
    <n v="2705.1453999999999"/>
    <n v="-523.86539999999968"/>
    <x v="1687"/>
  </r>
  <r>
    <s v="FDF17"/>
    <n v="5.19"/>
    <s v="Low Fat"/>
    <n v="4.2861968E-2"/>
    <s v="Frozen Foods"/>
    <n v="196.81100000000001"/>
    <s v="OUT017"/>
    <n v="2007"/>
    <m/>
    <x v="2"/>
    <x v="0"/>
    <n v="3731.8090000000002"/>
    <n v="-1550.529"/>
    <x v="1144"/>
  </r>
  <r>
    <s v="FDG56"/>
    <n v="13.3"/>
    <s v="Regular"/>
    <n v="7.1393100000000001E-2"/>
    <s v="Fruits and Vegetables"/>
    <n v="61.053600000000003"/>
    <s v="OUT013"/>
    <n v="1987"/>
    <s v="High"/>
    <x v="1"/>
    <x v="0"/>
    <n v="1592.5935999999999"/>
    <n v="588.68640000000028"/>
    <x v="1688"/>
  </r>
  <r>
    <s v="NCB18"/>
    <n v="19.600000000000001"/>
    <s v="Low Fat"/>
    <n v="4.1256807E-2"/>
    <s v="Household"/>
    <n v="88.851399999999998"/>
    <s v="OUT013"/>
    <n v="1987"/>
    <s v="High"/>
    <x v="1"/>
    <x v="0"/>
    <n v="2125.2336"/>
    <n v="56.046400000000176"/>
    <x v="271"/>
  </r>
  <r>
    <s v="FDU14"/>
    <n v="17.75"/>
    <s v="Low Fat"/>
    <n v="3.4746076000000001E-2"/>
    <s v="Dairy"/>
    <n v="248.27500000000001"/>
    <s v="OUT035"/>
    <n v="2004"/>
    <s v="Small"/>
    <x v="2"/>
    <x v="0"/>
    <n v="998.7"/>
    <n v="1182.5800000000002"/>
    <x v="1689"/>
  </r>
  <r>
    <s v="FDU22"/>
    <n v="12.35"/>
    <s v="Low Fat"/>
    <n v="9.3441603999999998E-2"/>
    <s v="Snack Foods"/>
    <n v="119.11239999999999"/>
    <s v="OUT049"/>
    <n v="1999"/>
    <s v="Medium"/>
    <x v="0"/>
    <x v="0"/>
    <n v="3673.8843999999999"/>
    <n v="-1492.6043999999997"/>
    <x v="1690"/>
  </r>
  <r>
    <s v="NCV41"/>
    <n v="14.35"/>
    <s v="Low Fat"/>
    <n v="1.7024597999999998E-2"/>
    <s v="Health and Hygiene"/>
    <n v="109.8228"/>
    <s v="OUT013"/>
    <n v="1987"/>
    <s v="High"/>
    <x v="1"/>
    <x v="0"/>
    <n v="2099.9331999999999"/>
    <n v="81.346800000000258"/>
    <x v="1691"/>
  </r>
  <r>
    <s v="FDY52"/>
    <n v="6.3650000000000002"/>
    <s v="Low Fat"/>
    <n v="7.363189E-3"/>
    <s v="Frozen Foods"/>
    <n v="63.253599999999999"/>
    <s v="OUT045"/>
    <n v="2002"/>
    <m/>
    <x v="2"/>
    <x v="0"/>
    <n v="1225.0719999999999"/>
    <n v="956.20800000000031"/>
    <x v="254"/>
  </r>
  <r>
    <s v="DRG48"/>
    <m/>
    <s v="Low Fat"/>
    <n v="1.4484581999999999E-2"/>
    <s v="Soft Drinks"/>
    <n v="143.9102"/>
    <s v="OUT027"/>
    <n v="1985"/>
    <s v="Medium"/>
    <x v="1"/>
    <x v="3"/>
    <n v="3062.0142000000001"/>
    <n v="-880.73419999999987"/>
    <x v="1556"/>
  </r>
  <r>
    <s v="FDU01"/>
    <m/>
    <s v="Regular"/>
    <n v="1.1937183000000001E-2"/>
    <s v="Canned"/>
    <n v="184.79239999999999"/>
    <s v="OUT027"/>
    <n v="1985"/>
    <s v="Medium"/>
    <x v="1"/>
    <x v="3"/>
    <n v="4442.2175999999999"/>
    <n v="-2260.9375999999997"/>
    <x v="1396"/>
  </r>
  <r>
    <s v="NCP53"/>
    <n v="14.75"/>
    <s v="Low Fat"/>
    <n v="3.2862976000000002E-2"/>
    <s v="Health and Hygiene"/>
    <n v="238.69059999999999"/>
    <s v="OUT013"/>
    <n v="1987"/>
    <s v="High"/>
    <x v="1"/>
    <x v="0"/>
    <n v="4278.4308000000001"/>
    <n v="-2097.1507999999999"/>
    <x v="315"/>
  </r>
  <r>
    <s v="FDC17"/>
    <n v="12.15"/>
    <s v="Low Fat"/>
    <n v="1.5484763E-2"/>
    <s v="Frozen Foods"/>
    <n v="211.99279999999999"/>
    <s v="OUT049"/>
    <n v="1999"/>
    <s v="Medium"/>
    <x v="0"/>
    <x v="0"/>
    <n v="631.17840000000001"/>
    <n v="1550.1016000000002"/>
    <x v="1692"/>
  </r>
  <r>
    <s v="NCZ30"/>
    <n v="6.59"/>
    <s v="Low Fat"/>
    <n v="2.6163191999999998E-2"/>
    <s v="Household"/>
    <n v="121.5098"/>
    <s v="OUT013"/>
    <n v="1987"/>
    <s v="High"/>
    <x v="1"/>
    <x v="0"/>
    <n v="602.54899999999998"/>
    <n v="1578.7310000000002"/>
    <x v="1693"/>
  </r>
  <r>
    <s v="FDK03"/>
    <n v="12.6"/>
    <s v="Regular"/>
    <n v="7.3920438000000005E-2"/>
    <s v="Dairy"/>
    <n v="255.63560000000001"/>
    <s v="OUT046"/>
    <n v="1997"/>
    <s v="Small"/>
    <x v="0"/>
    <x v="0"/>
    <n v="2797.6916000000001"/>
    <n v="-616.41159999999991"/>
    <x v="36"/>
  </r>
  <r>
    <s v="FDE08"/>
    <m/>
    <s v="Low Fat"/>
    <n v="8.6352402999999994E-2"/>
    <s v="Fruits and Vegetables"/>
    <n v="149.8734"/>
    <s v="OUT019"/>
    <n v="1985"/>
    <s v="Small"/>
    <x v="0"/>
    <x v="2"/>
    <n v="445.42020000000002"/>
    <n v="1735.8598000000002"/>
    <x v="781"/>
  </r>
  <r>
    <s v="NCM07"/>
    <m/>
    <s v="Low Fat"/>
    <n v="3.9768320000000003E-2"/>
    <s v="Others"/>
    <n v="83.990799999999993"/>
    <s v="OUT027"/>
    <n v="1985"/>
    <s v="Medium"/>
    <x v="1"/>
    <x v="3"/>
    <n v="2348.9423999999999"/>
    <n v="-167.66239999999971"/>
    <x v="458"/>
  </r>
  <r>
    <s v="FDY35"/>
    <m/>
    <s v="Regular"/>
    <n v="1.5950065999999999E-2"/>
    <s v="Breads"/>
    <n v="47.740200000000002"/>
    <s v="OUT027"/>
    <n v="1985"/>
    <s v="Medium"/>
    <x v="1"/>
    <x v="3"/>
    <n v="1975.4286"/>
    <n v="205.85140000000024"/>
    <x v="1257"/>
  </r>
  <r>
    <s v="FDS28"/>
    <m/>
    <s v="Regular"/>
    <n v="8.2002559000000003E-2"/>
    <s v="Frozen Foods"/>
    <n v="59.258800000000001"/>
    <s v="OUT027"/>
    <n v="1985"/>
    <s v="Medium"/>
    <x v="1"/>
    <x v="3"/>
    <n v="1374.2112"/>
    <n v="807.06880000000024"/>
    <x v="179"/>
  </r>
  <r>
    <s v="FDI56"/>
    <n v="7.3250000000000002"/>
    <s v="Low Fat"/>
    <n v="9.3307667999999996E-2"/>
    <s v="Fruits and Vegetables"/>
    <n v="92.714600000000004"/>
    <s v="OUT013"/>
    <n v="1987"/>
    <s v="High"/>
    <x v="1"/>
    <x v="0"/>
    <n v="2006.7212"/>
    <n v="174.55880000000025"/>
    <x v="1694"/>
  </r>
  <r>
    <s v="FDR23"/>
    <m/>
    <s v="Low Fat"/>
    <n v="0.14319938900000001"/>
    <s v="Breads"/>
    <n v="175.83699999999999"/>
    <s v="OUT019"/>
    <n v="1985"/>
    <s v="Small"/>
    <x v="0"/>
    <x v="2"/>
    <n v="352.87400000000002"/>
    <n v="1828.4060000000002"/>
    <x v="870"/>
  </r>
  <r>
    <s v="FDF29"/>
    <n v="15.1"/>
    <s v="Regular"/>
    <n v="1.9965179E-2"/>
    <s v="Frozen Foods"/>
    <n v="130.53100000000001"/>
    <s v="OUT049"/>
    <n v="1999"/>
    <s v="Medium"/>
    <x v="0"/>
    <x v="0"/>
    <n v="908.81700000000001"/>
    <n v="1272.4630000000002"/>
    <x v="1695"/>
  </r>
  <r>
    <s v="FDA47"/>
    <m/>
    <s v="Regular"/>
    <n v="0.116108797"/>
    <s v="Baking Goods"/>
    <n v="164.12100000000001"/>
    <s v="OUT027"/>
    <n v="1985"/>
    <s v="Medium"/>
    <x v="1"/>
    <x v="3"/>
    <n v="6035.4769999999999"/>
    <n v="-3854.1969999999997"/>
    <x v="1696"/>
  </r>
  <r>
    <s v="FDI10"/>
    <n v="8.51"/>
    <s v="reg"/>
    <n v="7.8339081000000005E-2"/>
    <s v="Snack Foods"/>
    <n v="172.94220000000001"/>
    <s v="OUT013"/>
    <n v="1987"/>
    <s v="High"/>
    <x v="1"/>
    <x v="0"/>
    <n v="1379.5376000000001"/>
    <n v="801.74240000000009"/>
    <x v="281"/>
  </r>
  <r>
    <s v="FDC45"/>
    <m/>
    <s v="Low Fat"/>
    <n v="0.23765134399999999"/>
    <s v="Fruits and Vegetables"/>
    <n v="170.2106"/>
    <s v="OUT019"/>
    <n v="1985"/>
    <s v="Small"/>
    <x v="0"/>
    <x v="2"/>
    <n v="171.11060000000001"/>
    <n v="2010.1694000000002"/>
    <x v="1697"/>
  </r>
  <r>
    <s v="FDA27"/>
    <n v="20.350000000000001"/>
    <s v="Regular"/>
    <n v="3.1102570999999999E-2"/>
    <s v="Dairy"/>
    <n v="257.2672"/>
    <s v="OUT017"/>
    <n v="2007"/>
    <m/>
    <x v="2"/>
    <x v="0"/>
    <n v="2045.3376000000001"/>
    <n v="135.94240000000013"/>
    <x v="701"/>
  </r>
  <r>
    <s v="NCR41"/>
    <n v="17.850000000000001"/>
    <s v="Low Fat"/>
    <n v="1.8097419E-2"/>
    <s v="Health and Hygiene"/>
    <n v="96.909400000000005"/>
    <s v="OUT018"/>
    <n v="2009"/>
    <s v="Medium"/>
    <x v="1"/>
    <x v="1"/>
    <n v="1332.9315999999999"/>
    <n v="848.34840000000031"/>
    <x v="555"/>
  </r>
  <r>
    <s v="FDR09"/>
    <n v="18.25"/>
    <s v="Low Fat"/>
    <n v="7.8041215999999997E-2"/>
    <s v="Snack Foods"/>
    <n v="258.49619999999999"/>
    <s v="OUT018"/>
    <n v="2009"/>
    <s v="Medium"/>
    <x v="1"/>
    <x v="1"/>
    <n v="2848.9582"/>
    <n v="-667.67819999999983"/>
    <x v="1698"/>
  </r>
  <r>
    <s v="NCB06"/>
    <n v="17.600000000000001"/>
    <s v="Low Fat"/>
    <n v="8.2263559999999999E-2"/>
    <s v="Health and Hygiene"/>
    <n v="160.49199999999999"/>
    <s v="OUT013"/>
    <n v="1987"/>
    <s v="High"/>
    <x v="1"/>
    <x v="0"/>
    <n v="1278.336"/>
    <n v="902.94400000000019"/>
    <x v="828"/>
  </r>
  <r>
    <s v="FDE53"/>
    <n v="10.895"/>
    <s v="Low Fat"/>
    <n v="2.6880159000000001E-2"/>
    <s v="Frozen Foods"/>
    <n v="106.428"/>
    <s v="OUT046"/>
    <n v="1997"/>
    <s v="Small"/>
    <x v="0"/>
    <x v="0"/>
    <n v="1491.3920000000001"/>
    <n v="689.88800000000015"/>
    <x v="1136"/>
  </r>
  <r>
    <s v="DRE27"/>
    <n v="11.85"/>
    <s v="Low Fat"/>
    <n v="0.22206335099999999"/>
    <s v="Dairy"/>
    <n v="99.672600000000003"/>
    <s v="OUT010"/>
    <n v="1998"/>
    <m/>
    <x v="1"/>
    <x v="2"/>
    <n v="195.74520000000001"/>
    <n v="1985.5348000000001"/>
    <x v="1699"/>
  </r>
  <r>
    <s v="NCA06"/>
    <m/>
    <s v="Low Fat"/>
    <n v="0.14258975099999999"/>
    <s v="Household"/>
    <n v="35.918999999999997"/>
    <s v="OUT027"/>
    <n v="1985"/>
    <s v="Medium"/>
    <x v="1"/>
    <x v="3"/>
    <n v="585.904"/>
    <n v="1595.3760000000002"/>
    <x v="634"/>
  </r>
  <r>
    <s v="FDL56"/>
    <n v="14.1"/>
    <s v="Low Fat"/>
    <n v="0.126292985"/>
    <s v="Fruits and Vegetables"/>
    <n v="88.619799999999998"/>
    <s v="OUT018"/>
    <n v="2009"/>
    <s v="Medium"/>
    <x v="1"/>
    <x v="1"/>
    <n v="1133.8574000000001"/>
    <n v="1047.4226000000001"/>
    <x v="225"/>
  </r>
  <r>
    <s v="FDT09"/>
    <n v="15.15"/>
    <s v="Regular"/>
    <n v="1.2260981000000001E-2"/>
    <s v="Snack Foods"/>
    <n v="131.72839999999999"/>
    <s v="OUT035"/>
    <n v="2004"/>
    <s v="Small"/>
    <x v="2"/>
    <x v="0"/>
    <n v="1186.4556"/>
    <n v="994.8244000000002"/>
    <x v="1011"/>
  </r>
  <r>
    <s v="DRH03"/>
    <n v="17.25"/>
    <s v="Low Fat"/>
    <n v="5.8690480000000003E-2"/>
    <s v="Dairy"/>
    <n v="91.611999999999995"/>
    <s v="OUT010"/>
    <n v="1998"/>
    <m/>
    <x v="1"/>
    <x v="2"/>
    <n v="93.212000000000003"/>
    <n v="2088.0680000000002"/>
    <x v="1700"/>
  </r>
  <r>
    <s v="NCQ53"/>
    <n v="17.600000000000001"/>
    <s v="Low Fat"/>
    <n v="1.8982338000000001E-2"/>
    <s v="Health and Hygiene"/>
    <n v="237.059"/>
    <s v="OUT018"/>
    <n v="2009"/>
    <s v="Medium"/>
    <x v="1"/>
    <x v="1"/>
    <n v="2836.308"/>
    <n v="-655.02799999999979"/>
    <x v="848"/>
  </r>
  <r>
    <s v="NCT18"/>
    <n v="14.6"/>
    <s v="Low Fat"/>
    <n v="5.9405152000000003E-2"/>
    <s v="Household"/>
    <n v="179.69759999999999"/>
    <s v="OUT046"/>
    <n v="1997"/>
    <s v="Small"/>
    <x v="0"/>
    <x v="0"/>
    <n v="3621.9520000000002"/>
    <n v="-1440.672"/>
    <x v="1701"/>
  </r>
  <r>
    <s v="FDL43"/>
    <n v="10.1"/>
    <s v="Low Fat"/>
    <n v="2.7059264E-2"/>
    <s v="Meat"/>
    <n v="76.466999999999999"/>
    <s v="OUT035"/>
    <n v="2004"/>
    <s v="Small"/>
    <x v="2"/>
    <x v="0"/>
    <n v="1761.0409999999999"/>
    <n v="420.23900000000026"/>
    <x v="1702"/>
  </r>
  <r>
    <s v="FDJ53"/>
    <n v="10.5"/>
    <s v="Low Fat"/>
    <n v="7.1244437999999993E-2"/>
    <s v="Frozen Foods"/>
    <n v="119.2098"/>
    <s v="OUT035"/>
    <n v="2004"/>
    <s v="Small"/>
    <x v="2"/>
    <x v="0"/>
    <n v="1325.6078"/>
    <n v="855.6722000000002"/>
    <x v="595"/>
  </r>
  <r>
    <s v="NCQ02"/>
    <n v="12.6"/>
    <s v="Low Fat"/>
    <n v="7.455054E-3"/>
    <s v="Household"/>
    <n v="186.9556"/>
    <s v="OUT035"/>
    <n v="2004"/>
    <s v="Small"/>
    <x v="2"/>
    <x v="0"/>
    <n v="3942.8676"/>
    <n v="-1761.5875999999998"/>
    <x v="723"/>
  </r>
  <r>
    <s v="NCJ05"/>
    <n v="18.7"/>
    <s v="Low Fat"/>
    <n v="4.6088272999999999E-2"/>
    <s v="Health and Hygiene"/>
    <n v="153.66820000000001"/>
    <s v="OUT046"/>
    <n v="1997"/>
    <s v="Small"/>
    <x v="0"/>
    <x v="0"/>
    <n v="3506.7685999999999"/>
    <n v="-1325.4885999999997"/>
    <x v="1703"/>
  </r>
  <r>
    <s v="FDT40"/>
    <n v="5.9850000000000003"/>
    <s v="LF"/>
    <n v="9.6185556000000005E-2"/>
    <s v="Frozen Foods"/>
    <n v="127.1678"/>
    <s v="OUT018"/>
    <n v="2009"/>
    <s v="Medium"/>
    <x v="1"/>
    <x v="1"/>
    <n v="3560.6984000000002"/>
    <n v="-1379.4184"/>
    <x v="556"/>
  </r>
  <r>
    <s v="FDA48"/>
    <n v="12.1"/>
    <s v="Low Fat"/>
    <n v="0.11487406"/>
    <s v="Baking Goods"/>
    <n v="221.41139999999999"/>
    <s v="OUT046"/>
    <n v="1997"/>
    <s v="Small"/>
    <x v="0"/>
    <x v="0"/>
    <n v="5099.3621999999996"/>
    <n v="-2918.0821999999994"/>
    <x v="1704"/>
  </r>
  <r>
    <s v="FDV37"/>
    <n v="13"/>
    <s v="Regular"/>
    <n v="8.3643716000000007E-2"/>
    <s v="Canned"/>
    <n v="196.04259999999999"/>
    <s v="OUT049"/>
    <n v="1999"/>
    <s v="Medium"/>
    <x v="0"/>
    <x v="0"/>
    <n v="2570.6538"/>
    <n v="-389.37379999999985"/>
    <x v="1705"/>
  </r>
  <r>
    <s v="FDX07"/>
    <n v="19.2"/>
    <s v="Regular"/>
    <n v="2.2965292000000002E-2"/>
    <s v="Fruits and Vegetables"/>
    <n v="181.69499999999999"/>
    <s v="OUT045"/>
    <n v="2002"/>
    <m/>
    <x v="2"/>
    <x v="0"/>
    <n v="2563.33"/>
    <n v="-382.04999999999973"/>
    <x v="1706"/>
  </r>
  <r>
    <s v="DRG48"/>
    <n v="5.78"/>
    <s v="Low Fat"/>
    <n v="1.4584583999999999E-2"/>
    <s v="Soft Drinks"/>
    <n v="146.31020000000001"/>
    <s v="OUT045"/>
    <n v="2002"/>
    <m/>
    <x v="2"/>
    <x v="0"/>
    <n v="2187.1529999999998"/>
    <n v="-5.8729999999995925"/>
    <x v="11"/>
  </r>
  <r>
    <s v="FDF44"/>
    <n v="7.17"/>
    <s v="Regular"/>
    <n v="5.9716729000000003E-2"/>
    <s v="Fruits and Vegetables"/>
    <n v="130.99680000000001"/>
    <s v="OUT035"/>
    <n v="2004"/>
    <s v="Small"/>
    <x v="2"/>
    <x v="0"/>
    <n v="2348.9423999999999"/>
    <n v="-167.66239999999971"/>
    <x v="458"/>
  </r>
  <r>
    <s v="FDS24"/>
    <n v="20.85"/>
    <s v="Regular"/>
    <n v="6.2224478999999999E-2"/>
    <s v="Baking Goods"/>
    <n v="88.151399999999995"/>
    <s v="OUT046"/>
    <n v="1997"/>
    <s v="Small"/>
    <x v="0"/>
    <x v="0"/>
    <n v="1682.4766"/>
    <n v="498.80340000000024"/>
    <x v="1707"/>
  </r>
  <r>
    <s v="NCQ50"/>
    <n v="18.75"/>
    <s v="Low Fat"/>
    <n v="3.4360687000000001E-2"/>
    <s v="Household"/>
    <n v="215.7218"/>
    <s v="OUT049"/>
    <n v="1999"/>
    <s v="Medium"/>
    <x v="0"/>
    <x v="0"/>
    <n v="4274.4359999999997"/>
    <n v="-2093.1559999999995"/>
    <x v="358"/>
  </r>
  <r>
    <s v="FDT25"/>
    <n v="7.5"/>
    <s v="Low Fat"/>
    <n v="5.0708743000000001E-2"/>
    <s v="Canned"/>
    <n v="123.4072"/>
    <s v="OUT013"/>
    <n v="1987"/>
    <s v="High"/>
    <x v="1"/>
    <x v="0"/>
    <n v="3185.1871999999998"/>
    <n v="-1003.9071999999996"/>
    <x v="60"/>
  </r>
  <r>
    <s v="FDO03"/>
    <n v="10.395"/>
    <s v="Regular"/>
    <n v="3.6957776999999997E-2"/>
    <s v="Meat"/>
    <n v="230.5352"/>
    <s v="OUT045"/>
    <n v="2002"/>
    <m/>
    <x v="2"/>
    <x v="0"/>
    <n v="4580.7039999999997"/>
    <n v="-2399.4239999999995"/>
    <x v="1708"/>
  </r>
  <r>
    <s v="FDJ55"/>
    <n v="12.8"/>
    <s v="Regular"/>
    <n v="2.3530953E-2"/>
    <s v="Meat"/>
    <n v="223.54040000000001"/>
    <s v="OUT046"/>
    <n v="1997"/>
    <s v="Small"/>
    <x v="0"/>
    <x v="0"/>
    <n v="1800.3232"/>
    <n v="380.95680000000016"/>
    <x v="1709"/>
  </r>
  <r>
    <s v="FDM36"/>
    <n v="11.65"/>
    <s v="Regular"/>
    <n v="5.8681957E-2"/>
    <s v="Baking Goods"/>
    <n v="170.44220000000001"/>
    <s v="OUT013"/>
    <n v="1987"/>
    <s v="High"/>
    <x v="1"/>
    <x v="0"/>
    <n v="517.32659999999998"/>
    <n v="1663.9534000000003"/>
    <x v="1710"/>
  </r>
  <r>
    <s v="FDM21"/>
    <n v="20.2"/>
    <s v="Low Fat"/>
    <n v="6.4728147999999999E-2"/>
    <s v="Snack Foods"/>
    <n v="258.06459999999998"/>
    <s v="OUT017"/>
    <n v="2007"/>
    <m/>
    <x v="2"/>
    <x v="0"/>
    <n v="5668.6211999999996"/>
    <n v="-3487.3411999999994"/>
    <x v="1711"/>
  </r>
  <r>
    <s v="FDK58"/>
    <n v="11.35"/>
    <s v="Regular"/>
    <n v="0"/>
    <s v="Snack Foods"/>
    <n v="103.0016"/>
    <s v="OUT035"/>
    <n v="2004"/>
    <s v="Small"/>
    <x v="2"/>
    <x v="0"/>
    <n v="2125.2336"/>
    <n v="56.046400000000176"/>
    <x v="271"/>
  </r>
  <r>
    <s v="FDD26"/>
    <n v="8.7100000000000009"/>
    <s v="Regular"/>
    <n v="0.120773451"/>
    <s v="Canned"/>
    <n v="186.5924"/>
    <s v="OUT010"/>
    <n v="1998"/>
    <m/>
    <x v="1"/>
    <x v="2"/>
    <n v="555.27719999999999"/>
    <n v="1626.0028000000002"/>
    <x v="1642"/>
  </r>
  <r>
    <s v="FDW57"/>
    <n v="8.31"/>
    <s v="Regular"/>
    <n v="0.115911972"/>
    <s v="Snack Foods"/>
    <n v="177.30279999999999"/>
    <s v="OUT045"/>
    <n v="2002"/>
    <m/>
    <x v="2"/>
    <x v="0"/>
    <n v="1948.1307999999999"/>
    <n v="233.14920000000029"/>
    <x v="1663"/>
  </r>
  <r>
    <s v="FDT32"/>
    <n v="19"/>
    <s v="Regular"/>
    <n v="0.10985775"/>
    <s v="Fruits and Vegetables"/>
    <n v="188.82140000000001"/>
    <s v="OUT010"/>
    <n v="1998"/>
    <m/>
    <x v="1"/>
    <x v="2"/>
    <n v="188.42140000000001"/>
    <n v="1992.8586000000003"/>
    <x v="1587"/>
  </r>
  <r>
    <s v="FDT25"/>
    <n v="7.5"/>
    <s v="Low Fat"/>
    <n v="5.0853901E-2"/>
    <s v="Canned"/>
    <n v="121.7072"/>
    <s v="OUT045"/>
    <n v="2002"/>
    <m/>
    <x v="2"/>
    <x v="0"/>
    <n v="367.52159999999998"/>
    <n v="1813.7584000000002"/>
    <x v="802"/>
  </r>
  <r>
    <s v="NCB19"/>
    <n v="6.5250000000000004"/>
    <s v="Low Fat"/>
    <n v="9.0295708000000002E-2"/>
    <s v="Household"/>
    <n v="84.688199999999995"/>
    <s v="OUT046"/>
    <n v="1997"/>
    <s v="Small"/>
    <x v="0"/>
    <x v="0"/>
    <n v="601.2174"/>
    <n v="1580.0626000000002"/>
    <x v="1712"/>
  </r>
  <r>
    <s v="FDD05"/>
    <m/>
    <s v="Low Fat"/>
    <n v="2.9084548000000002E-2"/>
    <s v="Frozen Foods"/>
    <n v="122.0098"/>
    <s v="OUT019"/>
    <n v="1985"/>
    <s v="Small"/>
    <x v="0"/>
    <x v="2"/>
    <n v="361.52940000000001"/>
    <n v="1819.7506000000003"/>
    <x v="1713"/>
  </r>
  <r>
    <s v="NCE54"/>
    <m/>
    <s v="Low Fat"/>
    <n v="2.6769591999999998E-2"/>
    <s v="Household"/>
    <n v="77.035399999999996"/>
    <s v="OUT027"/>
    <n v="1985"/>
    <s v="Medium"/>
    <x v="1"/>
    <x v="3"/>
    <n v="2332.2973999999999"/>
    <n v="-151.01739999999972"/>
    <x v="1714"/>
  </r>
  <r>
    <s v="FDO39"/>
    <n v="6.9850000000000003"/>
    <s v="Regular"/>
    <n v="0.13758045199999999"/>
    <s v="Meat"/>
    <n v="182.86080000000001"/>
    <s v="OUT049"/>
    <n v="1999"/>
    <s v="Medium"/>
    <x v="0"/>
    <x v="0"/>
    <n v="4042.7375999999999"/>
    <n v="-1861.4575999999997"/>
    <x v="561"/>
  </r>
  <r>
    <s v="NCV06"/>
    <n v="11.3"/>
    <s v="Low Fat"/>
    <n v="6.6816564999999994E-2"/>
    <s v="Household"/>
    <n v="192.24780000000001"/>
    <s v="OUT045"/>
    <n v="2002"/>
    <m/>
    <x v="2"/>
    <x v="0"/>
    <n v="1356.2346"/>
    <n v="825.0454000000002"/>
    <x v="1715"/>
  </r>
  <r>
    <s v="DRB13"/>
    <n v="6.1150000000000002"/>
    <s v="Regular"/>
    <n v="1.1790780000000001E-2"/>
    <s v="Soft Drinks"/>
    <n v="189.053"/>
    <s v="OUT010"/>
    <n v="1998"/>
    <m/>
    <x v="1"/>
    <x v="2"/>
    <n v="948.76499999999999"/>
    <n v="1232.5150000000003"/>
    <x v="1716"/>
  </r>
  <r>
    <s v="FDX51"/>
    <n v="9.5"/>
    <s v="Regular"/>
    <n v="3.6921781000000001E-2"/>
    <s v="Meat"/>
    <n v="194.24520000000001"/>
    <s v="OUT010"/>
    <n v="1998"/>
    <m/>
    <x v="1"/>
    <x v="2"/>
    <n v="782.98080000000004"/>
    <n v="1398.2992000000002"/>
    <x v="914"/>
  </r>
  <r>
    <s v="FDC38"/>
    <n v="15.7"/>
    <s v="Low Fat"/>
    <n v="0.12274238899999999"/>
    <s v="Canned"/>
    <n v="134.29419999999999"/>
    <s v="OUT045"/>
    <n v="2002"/>
    <m/>
    <x v="2"/>
    <x v="0"/>
    <n v="1192.4477999999999"/>
    <n v="988.83220000000028"/>
    <x v="1717"/>
  </r>
  <r>
    <s v="FDD04"/>
    <n v="16"/>
    <s v="Low Fat"/>
    <n v="8.9971291999999994E-2"/>
    <s v="Dairy"/>
    <n v="143.21539999999999"/>
    <s v="OUT046"/>
    <n v="1997"/>
    <s v="Small"/>
    <x v="0"/>
    <x v="0"/>
    <n v="1701.7847999999999"/>
    <n v="479.4952000000003"/>
    <x v="154"/>
  </r>
  <r>
    <s v="FDC05"/>
    <n v="13.1"/>
    <s v="Regular"/>
    <n v="9.9186992000000002E-2"/>
    <s v="Frozen Foods"/>
    <n v="198.77680000000001"/>
    <s v="OUT018"/>
    <n v="2009"/>
    <s v="Medium"/>
    <x v="1"/>
    <x v="1"/>
    <n v="3153.2287999999999"/>
    <n v="-971.94879999999966"/>
    <x v="1435"/>
  </r>
  <r>
    <s v="DRJ59"/>
    <m/>
    <s v="Low Fat"/>
    <n v="0"/>
    <s v="Hard Drinks"/>
    <n v="39.016399999999997"/>
    <s v="OUT027"/>
    <n v="1985"/>
    <s v="Medium"/>
    <x v="1"/>
    <x v="3"/>
    <n v="1042.6428000000001"/>
    <n v="1138.6372000000001"/>
    <x v="1718"/>
  </r>
  <r>
    <s v="FDL22"/>
    <n v="16.850000000000001"/>
    <s v="Low Fat"/>
    <n v="3.6596011999999997E-2"/>
    <s v="Snack Foods"/>
    <n v="90.648799999999994"/>
    <s v="OUT017"/>
    <n v="2007"/>
    <m/>
    <x v="2"/>
    <x v="0"/>
    <n v="633.84159999999997"/>
    <n v="1547.4384000000002"/>
    <x v="499"/>
  </r>
  <r>
    <s v="DRH13"/>
    <m/>
    <s v="Low Fat"/>
    <n v="4.1821227000000002E-2"/>
    <s v="Soft Drinks"/>
    <n v="107.628"/>
    <s v="OUT019"/>
    <n v="1985"/>
    <s v="Small"/>
    <x v="0"/>
    <x v="2"/>
    <n v="213.05600000000001"/>
    <n v="1968.2240000000002"/>
    <x v="219"/>
  </r>
  <r>
    <s v="FDV22"/>
    <n v="14.85"/>
    <s v="Regular"/>
    <n v="1.6635488E-2"/>
    <s v="Snack Foods"/>
    <n v="157.56299999999999"/>
    <s v="OUT010"/>
    <n v="1998"/>
    <m/>
    <x v="1"/>
    <x v="2"/>
    <n v="312.92599999999999"/>
    <n v="1868.3540000000003"/>
    <x v="1719"/>
  </r>
  <r>
    <s v="FDP07"/>
    <n v="18.2"/>
    <s v="Low Fat"/>
    <n v="9.0084098000000001E-2"/>
    <s v="Fruits and Vegetables"/>
    <n v="197.21100000000001"/>
    <s v="OUT045"/>
    <n v="2002"/>
    <m/>
    <x v="2"/>
    <x v="0"/>
    <n v="3142.576"/>
    <n v="-961.29599999999982"/>
    <x v="331"/>
  </r>
  <r>
    <s v="FDK27"/>
    <n v="11"/>
    <s v="Low Fat"/>
    <n v="8.9604449999999992E-3"/>
    <s v="Meat"/>
    <n v="119.1756"/>
    <s v="OUT049"/>
    <n v="1999"/>
    <s v="Medium"/>
    <x v="0"/>
    <x v="0"/>
    <n v="1696.4584"/>
    <n v="484.82160000000022"/>
    <x v="1720"/>
  </r>
  <r>
    <s v="FDP31"/>
    <n v="21.1"/>
    <s v="Regular"/>
    <n v="0.162418495"/>
    <s v="Fruits and Vegetables"/>
    <n v="64.916799999999995"/>
    <s v="OUT017"/>
    <n v="2007"/>
    <m/>
    <x v="2"/>
    <x v="0"/>
    <n v="639.16800000000001"/>
    <n v="1542.1120000000001"/>
    <x v="234"/>
  </r>
  <r>
    <s v="NCI54"/>
    <n v="15.2"/>
    <s v="Low Fat"/>
    <n v="5.6237905999999997E-2"/>
    <s v="Household"/>
    <n v="110.7912"/>
    <s v="OUT010"/>
    <n v="1998"/>
    <m/>
    <x v="1"/>
    <x v="2"/>
    <n v="109.19119999999999"/>
    <n v="2072.0888"/>
    <x v="1340"/>
  </r>
  <r>
    <s v="DRK35"/>
    <m/>
    <s v="Low Fat"/>
    <n v="7.1498574999999995E-2"/>
    <s v="Hard Drinks"/>
    <n v="37.750599999999999"/>
    <s v="OUT027"/>
    <n v="1985"/>
    <s v="Medium"/>
    <x v="1"/>
    <x v="3"/>
    <n v="796.96259999999995"/>
    <n v="1384.3174000000004"/>
    <x v="57"/>
  </r>
  <r>
    <s v="NCO07"/>
    <n v="9.06"/>
    <s v="Low Fat"/>
    <n v="9.7914669999999999E-3"/>
    <s v="Others"/>
    <n v="213.256"/>
    <s v="OUT049"/>
    <n v="1999"/>
    <s v="Medium"/>
    <x v="0"/>
    <x v="0"/>
    <n v="4687.232"/>
    <n v="-2505.9519999999998"/>
    <x v="1481"/>
  </r>
  <r>
    <s v="FDN31"/>
    <n v="11.5"/>
    <s v="Low Fat"/>
    <n v="7.2820885000000002E-2"/>
    <s v="Fruits and Vegetables"/>
    <n v="191.25299999999999"/>
    <s v="OUT013"/>
    <n v="1987"/>
    <s v="High"/>
    <x v="1"/>
    <x v="0"/>
    <n v="3036.0479999999998"/>
    <n v="-854.76799999999957"/>
    <x v="122"/>
  </r>
  <r>
    <s v="NCO02"/>
    <n v="11.15"/>
    <s v="Low Fat"/>
    <n v="7.3354286000000005E-2"/>
    <s v="Others"/>
    <n v="66.8142"/>
    <s v="OUT035"/>
    <n v="2004"/>
    <s v="Small"/>
    <x v="2"/>
    <x v="0"/>
    <n v="2372.9112"/>
    <n v="-191.63119999999981"/>
    <x v="1429"/>
  </r>
  <r>
    <s v="FDQ26"/>
    <n v="13.5"/>
    <s v="Regular"/>
    <n v="6.8010049000000003E-2"/>
    <s v="Dairy"/>
    <n v="57.2562"/>
    <s v="OUT045"/>
    <n v="2002"/>
    <m/>
    <x v="2"/>
    <x v="0"/>
    <n v="770.3306"/>
    <n v="1410.9494000000002"/>
    <x v="1721"/>
  </r>
  <r>
    <s v="FDQ07"/>
    <n v="15.1"/>
    <s v="Regular"/>
    <n v="8.7406863000000001E-2"/>
    <s v="Fruits and Vegetables"/>
    <n v="221.84559999999999"/>
    <s v="OUT046"/>
    <n v="1997"/>
    <s v="Small"/>
    <x v="0"/>
    <x v="0"/>
    <n v="663.13679999999999"/>
    <n v="1518.1432000000002"/>
    <x v="1722"/>
  </r>
  <r>
    <s v="FDB49"/>
    <n v="8.3000000000000007"/>
    <s v="Regular"/>
    <n v="3.0198228000000001E-2"/>
    <s v="Baking Goods"/>
    <n v="98.238399999999999"/>
    <s v="OUT049"/>
    <n v="1999"/>
    <s v="Medium"/>
    <x v="0"/>
    <x v="0"/>
    <n v="2167.8447999999999"/>
    <n v="13.43520000000035"/>
    <x v="1025"/>
  </r>
  <r>
    <s v="FDY44"/>
    <n v="14.15"/>
    <s v="Regular"/>
    <n v="2.4442500999999998E-2"/>
    <s v="Fruits and Vegetables"/>
    <n v="196.411"/>
    <s v="OUT049"/>
    <n v="1999"/>
    <s v="Medium"/>
    <x v="0"/>
    <x v="0"/>
    <n v="2749.7539999999999"/>
    <n v="-568.47399999999971"/>
    <x v="1589"/>
  </r>
  <r>
    <s v="NCI54"/>
    <m/>
    <s v="Low Fat"/>
    <n v="3.3436335999999997E-2"/>
    <s v="Household"/>
    <n v="107.3912"/>
    <s v="OUT027"/>
    <n v="1985"/>
    <s v="Medium"/>
    <x v="1"/>
    <x v="3"/>
    <n v="3057.3535999999999"/>
    <n v="-876.07359999999971"/>
    <x v="591"/>
  </r>
  <r>
    <s v="FDV44"/>
    <n v="8.3650000000000002"/>
    <s v="Regular"/>
    <n v="3.9844429000000001E-2"/>
    <s v="Fruits and Vegetables"/>
    <n v="190.11879999999999"/>
    <s v="OUT046"/>
    <n v="1997"/>
    <s v="Small"/>
    <x v="0"/>
    <x v="0"/>
    <n v="1904.1880000000001"/>
    <n v="277.0920000000001"/>
    <x v="1245"/>
  </r>
  <r>
    <s v="FDI48"/>
    <n v="11.85"/>
    <s v="Regular"/>
    <n v="5.5805027E-2"/>
    <s v="Baking Goods"/>
    <n v="53.066600000000001"/>
    <s v="OUT049"/>
    <n v="1999"/>
    <s v="Medium"/>
    <x v="0"/>
    <x v="0"/>
    <n v="512.66600000000005"/>
    <n v="1668.614"/>
    <x v="1273"/>
  </r>
  <r>
    <s v="NCL05"/>
    <n v="19.600000000000001"/>
    <s v="Low Fat"/>
    <n v="4.7888606E-2"/>
    <s v="Health and Hygiene"/>
    <n v="42.277000000000001"/>
    <s v="OUT035"/>
    <n v="2004"/>
    <s v="Small"/>
    <x v="2"/>
    <x v="0"/>
    <n v="605.87800000000004"/>
    <n v="1575.402"/>
    <x v="227"/>
  </r>
  <r>
    <s v="FDT32"/>
    <n v="19"/>
    <s v="Regular"/>
    <n v="6.5735977000000001E-2"/>
    <s v="Fruits and Vegetables"/>
    <n v="189.62139999999999"/>
    <s v="OUT049"/>
    <n v="1999"/>
    <s v="Medium"/>
    <x v="0"/>
    <x v="0"/>
    <n v="2826.3209999999999"/>
    <n v="-645.04099999999971"/>
    <x v="1147"/>
  </r>
  <r>
    <s v="FDM10"/>
    <n v="18.25"/>
    <s v="Low Fat"/>
    <n v="7.6089711000000004E-2"/>
    <s v="Snack Foods"/>
    <n v="212.92179999999999"/>
    <s v="OUT049"/>
    <n v="1999"/>
    <s v="Medium"/>
    <x v="0"/>
    <x v="0"/>
    <n v="3846.9924000000001"/>
    <n v="-1665.7123999999999"/>
    <x v="1723"/>
  </r>
  <r>
    <s v="FDS21"/>
    <n v="19.850000000000001"/>
    <s v="Regular"/>
    <n v="2.0908607999999999E-2"/>
    <s v="Snack Foods"/>
    <n v="63.519399999999997"/>
    <s v="OUT049"/>
    <n v="1999"/>
    <s v="Medium"/>
    <x v="0"/>
    <x v="0"/>
    <n v="557.27459999999996"/>
    <n v="1624.0054000000002"/>
    <x v="1724"/>
  </r>
  <r>
    <s v="FDD11"/>
    <n v="12.85"/>
    <s v="Low Fat"/>
    <n v="3.0678825E-2"/>
    <s v="Starchy Foods"/>
    <n v="251.70400000000001"/>
    <s v="OUT045"/>
    <n v="2002"/>
    <m/>
    <x v="2"/>
    <x v="0"/>
    <n v="3542.056"/>
    <n v="-1360.7759999999998"/>
    <x v="598"/>
  </r>
  <r>
    <s v="FDL04"/>
    <m/>
    <s v="Low Fat"/>
    <n v="0.111381428"/>
    <s v="Frozen Foods"/>
    <n v="106.76220000000001"/>
    <s v="OUT027"/>
    <n v="1985"/>
    <s v="Medium"/>
    <x v="1"/>
    <x v="3"/>
    <n v="2964.1415999999999"/>
    <n v="-782.86159999999973"/>
    <x v="1725"/>
  </r>
  <r>
    <s v="FDO58"/>
    <n v="19.600000000000001"/>
    <s v="Low Fat"/>
    <n v="3.9738392999999997E-2"/>
    <s v="Snack Foods"/>
    <n v="163.7526"/>
    <s v="OUT018"/>
    <n v="2009"/>
    <s v="Medium"/>
    <x v="1"/>
    <x v="1"/>
    <n v="2960.1468"/>
    <n v="-778.86679999999978"/>
    <x v="1045"/>
  </r>
  <r>
    <s v="FDQ08"/>
    <n v="15.7"/>
    <s v="Regular"/>
    <n v="1.9037430000000001E-2"/>
    <s v="Fruits and Vegetables"/>
    <n v="60.553600000000003"/>
    <s v="OUT017"/>
    <n v="2007"/>
    <m/>
    <x v="2"/>
    <x v="0"/>
    <n v="490.02879999999999"/>
    <n v="1691.2512000000002"/>
    <x v="1540"/>
  </r>
  <r>
    <s v="FDT28"/>
    <n v="13.3"/>
    <s v="Low Fat"/>
    <n v="6.3566170000000005E-2"/>
    <s v="Frozen Foods"/>
    <n v="151.3708"/>
    <s v="OUT046"/>
    <n v="1997"/>
    <s v="Small"/>
    <x v="0"/>
    <x v="0"/>
    <n v="3611.2991999999999"/>
    <n v="-1430.0191999999997"/>
    <x v="885"/>
  </r>
  <r>
    <s v="FDT22"/>
    <n v="10.395"/>
    <s v="Low Fat"/>
    <n v="0.112553853"/>
    <s v="Snack Foods"/>
    <n v="59.021999999999998"/>
    <s v="OUT018"/>
    <n v="2009"/>
    <s v="Medium"/>
    <x v="1"/>
    <x v="1"/>
    <n v="1378.2059999999999"/>
    <n v="803.0740000000003"/>
    <x v="1726"/>
  </r>
  <r>
    <s v="FDB58"/>
    <n v="10.5"/>
    <s v="Regular"/>
    <n v="1.3493913999999999E-2"/>
    <s v="Snack Foods"/>
    <n v="143.71539999999999"/>
    <s v="OUT035"/>
    <n v="2004"/>
    <s v="Small"/>
    <x v="2"/>
    <x v="0"/>
    <n v="3119.9387999999999"/>
    <n v="-938.6587999999997"/>
    <x v="1727"/>
  </r>
  <r>
    <s v="FDN45"/>
    <n v="19.350000000000001"/>
    <s v="Low Fat"/>
    <n v="0.118102769"/>
    <s v="Snack Foods"/>
    <n v="224.80879999999999"/>
    <s v="OUT046"/>
    <n v="1997"/>
    <s v="Small"/>
    <x v="0"/>
    <x v="0"/>
    <n v="2013.3792000000001"/>
    <n v="167.90080000000012"/>
    <x v="468"/>
  </r>
  <r>
    <s v="FDZ45"/>
    <n v="14.1"/>
    <s v="Low Fat"/>
    <n v="6.6820329999999997E-2"/>
    <s v="Snack Foods"/>
    <n v="198.9084"/>
    <s v="OUT013"/>
    <n v="1987"/>
    <s v="High"/>
    <x v="1"/>
    <x v="0"/>
    <n v="4761.8015999999998"/>
    <n v="-2580.5215999999996"/>
    <x v="1728"/>
  </r>
  <r>
    <s v="FDJ38"/>
    <n v="8.6"/>
    <s v="Regular"/>
    <n v="4.0205535000000001E-2"/>
    <s v="Canned"/>
    <n v="188.75299999999999"/>
    <s v="OUT046"/>
    <n v="1997"/>
    <s v="Small"/>
    <x v="0"/>
    <x v="0"/>
    <n v="7590.12"/>
    <n v="-5408.84"/>
    <x v="1729"/>
  </r>
  <r>
    <s v="NCT06"/>
    <n v="17.100000000000001"/>
    <s v="Low Fat"/>
    <n v="3.8816114999999998E-2"/>
    <s v="Household"/>
    <n v="166.48419999999999"/>
    <s v="OUT045"/>
    <n v="2002"/>
    <m/>
    <x v="2"/>
    <x v="0"/>
    <n v="1326.2736"/>
    <n v="855.00640000000021"/>
    <x v="1730"/>
  </r>
  <r>
    <s v="FDU21"/>
    <m/>
    <s v="Regular"/>
    <n v="7.6348932999999994E-2"/>
    <s v="Snack Foods"/>
    <n v="32.855800000000002"/>
    <s v="OUT027"/>
    <n v="1985"/>
    <s v="Medium"/>
    <x v="1"/>
    <x v="3"/>
    <n v="713.07180000000005"/>
    <n v="1468.2082"/>
    <x v="856"/>
  </r>
  <r>
    <s v="NCP30"/>
    <n v="20.5"/>
    <s v="Low Fat"/>
    <n v="3.2819636999999999E-2"/>
    <s v="Household"/>
    <n v="38.982199999999999"/>
    <s v="OUT049"/>
    <n v="1999"/>
    <s v="Medium"/>
    <x v="0"/>
    <x v="0"/>
    <n v="982.05499999999995"/>
    <n v="1199.2250000000004"/>
    <x v="1301"/>
  </r>
  <r>
    <s v="FDR27"/>
    <n v="15.1"/>
    <s v="Regular"/>
    <n v="9.6249842000000002E-2"/>
    <s v="Meat"/>
    <n v="134.49420000000001"/>
    <s v="OUT049"/>
    <n v="1999"/>
    <s v="Medium"/>
    <x v="0"/>
    <x v="0"/>
    <n v="2119.9072000000001"/>
    <n v="61.372800000000097"/>
    <x v="1731"/>
  </r>
  <r>
    <s v="FDW39"/>
    <n v="6.69"/>
    <s v="Regular"/>
    <n v="0"/>
    <s v="Meat"/>
    <n v="176.93700000000001"/>
    <s v="OUT017"/>
    <n v="2007"/>
    <m/>
    <x v="2"/>
    <x v="0"/>
    <n v="4234.4880000000003"/>
    <n v="-2053.2080000000001"/>
    <x v="1732"/>
  </r>
  <r>
    <s v="DRZ24"/>
    <m/>
    <s v="Low Fat"/>
    <n v="0"/>
    <s v="Soft Drinks"/>
    <n v="121.044"/>
    <s v="OUT027"/>
    <n v="1985"/>
    <s v="Medium"/>
    <x v="1"/>
    <x v="3"/>
    <n v="2396.88"/>
    <n v="-215.59999999999991"/>
    <x v="1318"/>
  </r>
  <r>
    <s v="FDK21"/>
    <n v="7.9050000000000002"/>
    <s v="Low Fat"/>
    <n v="1.0003987000000001E-2"/>
    <s v="Snack Foods"/>
    <n v="250.74080000000001"/>
    <s v="OUT013"/>
    <n v="1987"/>
    <s v="High"/>
    <x v="1"/>
    <x v="0"/>
    <n v="5757.8383999999996"/>
    <n v="-3576.5583999999994"/>
    <x v="1733"/>
  </r>
  <r>
    <s v="FDJ04"/>
    <n v="18"/>
    <s v="Low Fat"/>
    <n v="0.124452048"/>
    <s v="Frozen Foods"/>
    <n v="118.5124"/>
    <s v="OUT046"/>
    <n v="1997"/>
    <s v="Small"/>
    <x v="0"/>
    <x v="0"/>
    <n v="1303.6364000000001"/>
    <n v="877.64360000000011"/>
    <x v="996"/>
  </r>
  <r>
    <s v="FDZ13"/>
    <n v="7.84"/>
    <s v="Regular"/>
    <n v="0.154363209"/>
    <s v="Canned"/>
    <n v="50.835000000000001"/>
    <s v="OUT017"/>
    <n v="2007"/>
    <m/>
    <x v="2"/>
    <x v="0"/>
    <n v="599.22"/>
    <n v="1582.0600000000002"/>
    <x v="70"/>
  </r>
  <r>
    <s v="FDS16"/>
    <n v="15.15"/>
    <s v="Regular"/>
    <n v="6.6551267999999997E-2"/>
    <s v="Frozen Foods"/>
    <n v="144.67599999999999"/>
    <s v="OUT017"/>
    <n v="2007"/>
    <m/>
    <x v="2"/>
    <x v="0"/>
    <n v="3954.8519999999999"/>
    <n v="-1773.5719999999997"/>
    <x v="1734"/>
  </r>
  <r>
    <s v="FDD56"/>
    <n v="15.2"/>
    <s v="Regular"/>
    <n v="0.17370354900000001"/>
    <s v="Fruits and Vegetables"/>
    <n v="175.80539999999999"/>
    <s v="OUT010"/>
    <n v="1998"/>
    <m/>
    <x v="1"/>
    <x v="2"/>
    <n v="1050.6324"/>
    <n v="1130.6476000000002"/>
    <x v="1735"/>
  </r>
  <r>
    <s v="FDI57"/>
    <n v="19.850000000000001"/>
    <s v="Low Fat"/>
    <n v="5.4025643999999998E-2"/>
    <s v="Seafood"/>
    <n v="197.27680000000001"/>
    <s v="OUT046"/>
    <n v="1997"/>
    <s v="Small"/>
    <x v="0"/>
    <x v="0"/>
    <n v="6503.5343999999996"/>
    <n v="-4322.2543999999998"/>
    <x v="1736"/>
  </r>
  <r>
    <s v="FDQ12"/>
    <m/>
    <s v="Low Fat"/>
    <n v="3.5239270000000003E-2"/>
    <s v="Baking Goods"/>
    <n v="231.601"/>
    <s v="OUT027"/>
    <n v="1985"/>
    <s v="Medium"/>
    <x v="1"/>
    <x v="3"/>
    <n v="5972.2259999999997"/>
    <n v="-3790.9459999999995"/>
    <x v="1737"/>
  </r>
  <r>
    <s v="FDI56"/>
    <n v="7.3250000000000002"/>
    <s v="Low Fat"/>
    <n v="9.3385381000000003E-2"/>
    <s v="Fruits and Vegetables"/>
    <n v="91.314599999999999"/>
    <s v="OUT046"/>
    <n v="1997"/>
    <s v="Small"/>
    <x v="0"/>
    <x v="0"/>
    <n v="1641.8628000000001"/>
    <n v="539.41720000000009"/>
    <x v="1202"/>
  </r>
  <r>
    <s v="NCT42"/>
    <n v="5.88"/>
    <s v="Low Fat"/>
    <n v="2.4937792E-2"/>
    <s v="Household"/>
    <n v="148.4392"/>
    <s v="OUT045"/>
    <n v="2002"/>
    <m/>
    <x v="2"/>
    <x v="0"/>
    <n v="2087.9488000000001"/>
    <n v="93.331200000000081"/>
    <x v="1345"/>
  </r>
  <r>
    <s v="FDM25"/>
    <n v="10.695"/>
    <s v="Regular"/>
    <n v="6.0654267999999997E-2"/>
    <s v="Breakfast"/>
    <n v="174.77119999999999"/>
    <s v="OUT035"/>
    <n v="2004"/>
    <s v="Small"/>
    <x v="2"/>
    <x v="0"/>
    <n v="3339.6527999999998"/>
    <n v="-1158.3727999999996"/>
    <x v="320"/>
  </r>
  <r>
    <s v="DRB25"/>
    <m/>
    <s v="Low Fat"/>
    <n v="6.9123359999999995E-2"/>
    <s v="Soft Drinks"/>
    <n v="106.0938"/>
    <s v="OUT027"/>
    <n v="1985"/>
    <s v="Medium"/>
    <x v="1"/>
    <x v="3"/>
    <n v="2787.0387999999998"/>
    <n v="-605.75879999999961"/>
    <x v="1738"/>
  </r>
  <r>
    <s v="NCY30"/>
    <n v="20.25"/>
    <s v="LF"/>
    <n v="2.5953257E-2"/>
    <s v="Household"/>
    <n v="179.5976"/>
    <s v="OUT046"/>
    <n v="1997"/>
    <s v="Small"/>
    <x v="0"/>
    <x v="0"/>
    <n v="2535.3663999999999"/>
    <n v="-354.08639999999968"/>
    <x v="1480"/>
  </r>
  <r>
    <s v="FDD44"/>
    <n v="8.0500000000000007"/>
    <s v="Regular"/>
    <n v="7.8843930000000007E-2"/>
    <s v="Fruits and Vegetables"/>
    <n v="257.06459999999998"/>
    <s v="OUT017"/>
    <n v="2007"/>
    <m/>
    <x v="2"/>
    <x v="0"/>
    <n v="8760.5964000000004"/>
    <n v="-6579.3163999999997"/>
    <x v="1739"/>
  </r>
  <r>
    <s v="FDK45"/>
    <n v="11.65"/>
    <s v="Low Fat"/>
    <n v="3.3851785000000002E-2"/>
    <s v="Seafood"/>
    <n v="112.18600000000001"/>
    <s v="OUT035"/>
    <n v="2004"/>
    <s v="Small"/>
    <x v="2"/>
    <x v="0"/>
    <n v="1018.674"/>
    <n v="1162.6060000000002"/>
    <x v="936"/>
  </r>
  <r>
    <s v="FDN45"/>
    <n v="19.350000000000001"/>
    <s v="Low Fat"/>
    <n v="0.11834228500000001"/>
    <s v="Snack Foods"/>
    <n v="222.6088"/>
    <s v="OUT045"/>
    <n v="2002"/>
    <m/>
    <x v="2"/>
    <x v="0"/>
    <n v="1789.6704"/>
    <n v="391.60960000000023"/>
    <x v="1364"/>
  </r>
  <r>
    <s v="FDQ09"/>
    <n v="7.2350000000000003"/>
    <s v="Low Fat"/>
    <n v="5.8121213999999997E-2"/>
    <s v="Snack Foods"/>
    <n v="115.88339999999999"/>
    <s v="OUT035"/>
    <n v="2004"/>
    <s v="Small"/>
    <x v="2"/>
    <x v="0"/>
    <n v="1382.2008000000001"/>
    <n v="799.07920000000013"/>
    <x v="1740"/>
  </r>
  <r>
    <s v="FDC17"/>
    <n v="12.15"/>
    <s v="Low Fat"/>
    <n v="1.5457803000000001E-2"/>
    <s v="Frozen Foods"/>
    <n v="209.99279999999999"/>
    <s v="OUT035"/>
    <n v="2004"/>
    <s v="Small"/>
    <x v="2"/>
    <x v="0"/>
    <n v="5259.82"/>
    <n v="-3078.5399999999995"/>
    <x v="241"/>
  </r>
  <r>
    <s v="FDD45"/>
    <n v="8.6150000000000002"/>
    <s v="Low Fat"/>
    <n v="0.116152226"/>
    <s v="Fruits and Vegetables"/>
    <n v="94.143600000000006"/>
    <s v="OUT013"/>
    <n v="1987"/>
    <s v="High"/>
    <x v="1"/>
    <x v="0"/>
    <n v="1512.6976"/>
    <n v="668.58240000000023"/>
    <x v="1741"/>
  </r>
  <r>
    <s v="FDD41"/>
    <n v="6.7649999999999997"/>
    <s v="Regular"/>
    <n v="8.7260103000000006E-2"/>
    <s v="Frozen Foods"/>
    <n v="105.03060000000001"/>
    <s v="OUT046"/>
    <n v="1997"/>
    <s v="Small"/>
    <x v="0"/>
    <x v="0"/>
    <n v="2090.6120000000001"/>
    <n v="90.66800000000012"/>
    <x v="1520"/>
  </r>
  <r>
    <s v="FDU46"/>
    <n v="10.3"/>
    <s v="Regular"/>
    <n v="1.11263E-2"/>
    <s v="Snack Foods"/>
    <n v="87.254000000000005"/>
    <s v="OUT046"/>
    <n v="1997"/>
    <s v="Small"/>
    <x v="0"/>
    <x v="0"/>
    <n v="1211.7560000000001"/>
    <n v="969.52400000000011"/>
    <x v="1447"/>
  </r>
  <r>
    <s v="FDO45"/>
    <n v="13.15"/>
    <s v="Regular"/>
    <n v="3.8167452999999997E-2"/>
    <s v="Snack Foods"/>
    <n v="89.485600000000005"/>
    <s v="OUT017"/>
    <n v="2007"/>
    <m/>
    <x v="2"/>
    <x v="0"/>
    <n v="1230.3984"/>
    <n v="950.88160000000016"/>
    <x v="349"/>
  </r>
  <r>
    <s v="FDG41"/>
    <n v="8.84"/>
    <s v="Regular"/>
    <n v="7.6547632000000004E-2"/>
    <s v="Frozen Foods"/>
    <n v="109.5228"/>
    <s v="OUT035"/>
    <n v="2004"/>
    <s v="Small"/>
    <x v="2"/>
    <x v="0"/>
    <n v="1657.8420000000001"/>
    <n v="523.4380000000001"/>
    <x v="678"/>
  </r>
  <r>
    <s v="DRC13"/>
    <n v="8.26"/>
    <s v="Regular"/>
    <n v="0"/>
    <s v="Soft Drinks"/>
    <n v="122.57299999999999"/>
    <s v="OUT045"/>
    <n v="2002"/>
    <m/>
    <x v="2"/>
    <x v="0"/>
    <n v="739.03800000000001"/>
    <n v="1442.2420000000002"/>
    <x v="1054"/>
  </r>
  <r>
    <s v="FDX50"/>
    <n v="20.100000000000001"/>
    <s v="Low Fat"/>
    <n v="7.4931201000000003E-2"/>
    <s v="Dairy"/>
    <n v="108.9228"/>
    <s v="OUT018"/>
    <n v="2009"/>
    <s v="Medium"/>
    <x v="1"/>
    <x v="1"/>
    <n v="1105.2280000000001"/>
    <n v="1076.0520000000001"/>
    <x v="1742"/>
  </r>
  <r>
    <s v="FDK56"/>
    <n v="9.6950000000000003"/>
    <s v="Low Fat"/>
    <n v="0"/>
    <s v="Fruits and Vegetables"/>
    <n v="185.18979999999999"/>
    <s v="OUT035"/>
    <n v="2004"/>
    <s v="Small"/>
    <x v="2"/>
    <x v="0"/>
    <n v="2619.2572"/>
    <n v="-437.97719999999981"/>
    <x v="1743"/>
  </r>
  <r>
    <s v="NCL18"/>
    <n v="18.850000000000001"/>
    <s v="Low Fat"/>
    <n v="0.16758389000000001"/>
    <s v="Household"/>
    <n v="194.61359999999999"/>
    <s v="OUT046"/>
    <n v="1997"/>
    <s v="Small"/>
    <x v="0"/>
    <x v="0"/>
    <n v="2721.7903999999999"/>
    <n v="-540.51039999999966"/>
    <x v="1744"/>
  </r>
  <r>
    <s v="FDN57"/>
    <n v="18.25"/>
    <s v="Low Fat"/>
    <n v="5.4318516999999997E-2"/>
    <s v="Snack Foods"/>
    <n v="140.91540000000001"/>
    <s v="OUT049"/>
    <n v="1999"/>
    <s v="Medium"/>
    <x v="0"/>
    <x v="0"/>
    <n v="6381.6930000000002"/>
    <n v="-4200.4130000000005"/>
    <x v="1745"/>
  </r>
  <r>
    <s v="FDX03"/>
    <m/>
    <s v="Regular"/>
    <n v="6.0800116000000001E-2"/>
    <s v="Meat"/>
    <n v="44.474400000000003"/>
    <s v="OUT027"/>
    <n v="1985"/>
    <s v="Medium"/>
    <x v="1"/>
    <x v="3"/>
    <n v="769.66480000000001"/>
    <n v="1411.6152000000002"/>
    <x v="1746"/>
  </r>
  <r>
    <s v="NCU17"/>
    <n v="5.32"/>
    <s v="Low Fat"/>
    <n v="0"/>
    <s v="Health and Hygiene"/>
    <n v="101.76739999999999"/>
    <s v="OUT013"/>
    <n v="1987"/>
    <s v="High"/>
    <x v="1"/>
    <x v="0"/>
    <n v="1120.5414000000001"/>
    <n v="1060.7386000000001"/>
    <x v="1449"/>
  </r>
  <r>
    <s v="FDL14"/>
    <n v="8.1150000000000002"/>
    <s v="reg"/>
    <n v="3.2152786000000003E-2"/>
    <s v="Canned"/>
    <n v="157.3972"/>
    <s v="OUT035"/>
    <n v="2004"/>
    <s v="Small"/>
    <x v="2"/>
    <x v="0"/>
    <n v="1869.5663999999999"/>
    <n v="311.71360000000027"/>
    <x v="282"/>
  </r>
  <r>
    <s v="NCU18"/>
    <n v="15.1"/>
    <s v="Low Fat"/>
    <n v="5.5840055E-2"/>
    <s v="Household"/>
    <n v="139.84960000000001"/>
    <s v="OUT046"/>
    <n v="1997"/>
    <s v="Small"/>
    <x v="0"/>
    <x v="0"/>
    <n v="1411.4960000000001"/>
    <n v="769.78400000000011"/>
    <x v="1747"/>
  </r>
  <r>
    <s v="NCH43"/>
    <n v="8.42"/>
    <s v="Low Fat"/>
    <n v="7.0968081000000002E-2"/>
    <s v="Household"/>
    <n v="215.91919999999999"/>
    <s v="OUT017"/>
    <n v="2007"/>
    <m/>
    <x v="2"/>
    <x v="0"/>
    <n v="1941.4728"/>
    <n v="239.80720000000019"/>
    <x v="1748"/>
  </r>
  <r>
    <s v="FDH41"/>
    <n v="9"/>
    <s v="Low Fat"/>
    <n v="8.1996013000000006E-2"/>
    <s v="Frozen Foods"/>
    <n v="216.2534"/>
    <s v="OUT035"/>
    <n v="2004"/>
    <s v="Small"/>
    <x v="2"/>
    <x v="0"/>
    <n v="4301.0680000000002"/>
    <n v="-2119.788"/>
    <x v="1749"/>
  </r>
  <r>
    <s v="FDS28"/>
    <n v="8.18"/>
    <s v="Regular"/>
    <n v="8.2737261000000006E-2"/>
    <s v="Frozen Foods"/>
    <n v="57.358800000000002"/>
    <s v="OUT018"/>
    <n v="2009"/>
    <s v="Medium"/>
    <x v="1"/>
    <x v="1"/>
    <n v="343.55279999999999"/>
    <n v="1837.7272000000003"/>
    <x v="6"/>
  </r>
  <r>
    <s v="FDG02"/>
    <m/>
    <s v="Low Fat"/>
    <n v="1.1206631999999999E-2"/>
    <s v="Canned"/>
    <n v="191.4188"/>
    <s v="OUT027"/>
    <n v="1985"/>
    <s v="Medium"/>
    <x v="1"/>
    <x v="3"/>
    <n v="3998.7948000000001"/>
    <n v="-1817.5147999999999"/>
    <x v="1750"/>
  </r>
  <r>
    <s v="FDS40"/>
    <n v="15.35"/>
    <s v="Low Fat"/>
    <n v="1.4047825E-2"/>
    <s v="Frozen Foods"/>
    <n v="36.719000000000001"/>
    <s v="OUT045"/>
    <n v="2002"/>
    <m/>
    <x v="2"/>
    <x v="0"/>
    <n v="585.904"/>
    <n v="1595.3760000000002"/>
    <x v="634"/>
  </r>
  <r>
    <s v="FDD10"/>
    <n v="20.6"/>
    <s v="Regular"/>
    <n v="4.5982388999999999E-2"/>
    <s v="Snack Foods"/>
    <n v="177.03440000000001"/>
    <s v="OUT013"/>
    <n v="1987"/>
    <s v="High"/>
    <x v="1"/>
    <x v="0"/>
    <n v="535.30319999999995"/>
    <n v="1645.9768000000004"/>
    <x v="136"/>
  </r>
  <r>
    <s v="DRQ35"/>
    <n v="9.3000000000000007"/>
    <s v="Low Fat"/>
    <n v="4.2256256999999998E-2"/>
    <s v="Hard Drinks"/>
    <n v="124.4388"/>
    <s v="OUT013"/>
    <n v="1987"/>
    <s v="High"/>
    <x v="1"/>
    <x v="0"/>
    <n v="1609.9043999999999"/>
    <n v="571.3756000000003"/>
    <x v="37"/>
  </r>
  <r>
    <s v="NCL05"/>
    <n v="19.600000000000001"/>
    <s v="Low Fat"/>
    <n v="0"/>
    <s v="Health and Hygiene"/>
    <n v="42.877000000000002"/>
    <s v="OUT049"/>
    <n v="1999"/>
    <s v="Medium"/>
    <x v="0"/>
    <x v="0"/>
    <n v="649.15499999999997"/>
    <n v="1532.1250000000002"/>
    <x v="957"/>
  </r>
  <r>
    <s v="FDJ48"/>
    <n v="11.3"/>
    <s v="Low Fat"/>
    <n v="5.6424146000000001E-2"/>
    <s v="Baking Goods"/>
    <n v="247.81180000000001"/>
    <s v="OUT035"/>
    <n v="2004"/>
    <s v="Small"/>
    <x v="2"/>
    <x v="0"/>
    <n v="2223.1062000000002"/>
    <n v="-41.826199999999972"/>
    <x v="1751"/>
  </r>
  <r>
    <s v="FDV21"/>
    <m/>
    <s v="Low Fat"/>
    <n v="0.17025446899999999"/>
    <s v="Snack Foods"/>
    <n v="124.8704"/>
    <s v="OUT027"/>
    <n v="1985"/>
    <s v="Medium"/>
    <x v="1"/>
    <x v="3"/>
    <n v="2127.8968"/>
    <n v="53.383200000000215"/>
    <x v="1752"/>
  </r>
  <r>
    <s v="FDJ26"/>
    <n v="15.3"/>
    <s v="Regular"/>
    <n v="8.4749164000000002E-2"/>
    <s v="Canned"/>
    <n v="215.52180000000001"/>
    <s v="OUT035"/>
    <n v="2004"/>
    <s v="Small"/>
    <x v="2"/>
    <x v="0"/>
    <n v="4060.7141999999999"/>
    <n v="-1879.4341999999997"/>
    <x v="1753"/>
  </r>
  <r>
    <s v="NCN05"/>
    <n v="8.2349999999999994"/>
    <s v="Low Fat"/>
    <n v="1.4541462E-2"/>
    <s v="Health and Hygiene"/>
    <n v="184.495"/>
    <s v="OUT017"/>
    <n v="2007"/>
    <m/>
    <x v="2"/>
    <x v="0"/>
    <n v="3844.9949999999999"/>
    <n v="-1663.7149999999997"/>
    <x v="1119"/>
  </r>
  <r>
    <s v="FDK09"/>
    <n v="15.2"/>
    <s v="Low Fat"/>
    <n v="9.1763303000000004E-2"/>
    <s v="Snack Foods"/>
    <n v="228.5352"/>
    <s v="OUT046"/>
    <n v="1997"/>
    <s v="Small"/>
    <x v="0"/>
    <x v="0"/>
    <n v="1832.2816"/>
    <n v="348.99840000000017"/>
    <x v="1754"/>
  </r>
  <r>
    <s v="FDM56"/>
    <m/>
    <s v="Low Fat"/>
    <n v="6.9851682999999998E-2"/>
    <s v="Fruits and Vegetables"/>
    <n v="110.99120000000001"/>
    <s v="OUT027"/>
    <n v="1985"/>
    <s v="Medium"/>
    <x v="1"/>
    <x v="3"/>
    <n v="1310.2944"/>
    <n v="870.9856000000002"/>
    <x v="1755"/>
  </r>
  <r>
    <s v="DRF25"/>
    <n v="9"/>
    <s v="Low Fat"/>
    <n v="3.9004193E-2"/>
    <s v="Soft Drinks"/>
    <n v="37.018999999999998"/>
    <s v="OUT045"/>
    <n v="2002"/>
    <m/>
    <x v="2"/>
    <x v="0"/>
    <n v="659.14200000000005"/>
    <n v="1522.1380000000001"/>
    <x v="343"/>
  </r>
  <r>
    <s v="FDG14"/>
    <n v="9"/>
    <s v="reg"/>
    <n v="5.0603130000000003E-2"/>
    <s v="Canned"/>
    <n v="150.9024"/>
    <s v="OUT045"/>
    <n v="2002"/>
    <m/>
    <x v="2"/>
    <x v="0"/>
    <n v="4402.2695999999996"/>
    <n v="-2220.9895999999994"/>
    <x v="1053"/>
  </r>
  <r>
    <s v="FDZ31"/>
    <n v="15.35"/>
    <s v="Regular"/>
    <n v="0.11319581500000001"/>
    <s v="Fruits and Vegetables"/>
    <n v="190.85040000000001"/>
    <s v="OUT035"/>
    <n v="2004"/>
    <s v="Small"/>
    <x v="2"/>
    <x v="0"/>
    <n v="3643.2575999999999"/>
    <n v="-1461.9775999999997"/>
    <x v="531"/>
  </r>
  <r>
    <s v="FDU21"/>
    <m/>
    <s v="Regular"/>
    <n v="0.13432761300000001"/>
    <s v="Snack Foods"/>
    <n v="35.055799999999998"/>
    <s v="OUT019"/>
    <n v="1985"/>
    <s v="Small"/>
    <x v="0"/>
    <x v="2"/>
    <n v="33.955800000000004"/>
    <n v="2147.3242"/>
    <x v="1756"/>
  </r>
  <r>
    <s v="FDC57"/>
    <n v="20.100000000000001"/>
    <s v="Regular"/>
    <n v="5.4584207000000003E-2"/>
    <s v="Fruits and Vegetables"/>
    <n v="193.38200000000001"/>
    <s v="OUT035"/>
    <n v="2004"/>
    <s v="Small"/>
    <x v="2"/>
    <x v="0"/>
    <n v="4247.8040000000001"/>
    <n v="-2066.5239999999999"/>
    <x v="1150"/>
  </r>
  <r>
    <s v="FDU46"/>
    <n v="10.3"/>
    <s v="Regular"/>
    <n v="1.8623146E-2"/>
    <s v="Snack Foods"/>
    <n v="87.853999999999999"/>
    <s v="OUT010"/>
    <n v="1998"/>
    <m/>
    <x v="1"/>
    <x v="2"/>
    <n v="259.66199999999998"/>
    <n v="1921.6180000000002"/>
    <x v="248"/>
  </r>
  <r>
    <s v="FDU22"/>
    <n v="12.35"/>
    <s v="Low Fat"/>
    <n v="9.3278912000000005E-2"/>
    <s v="Snack Foods"/>
    <n v="118.7124"/>
    <s v="OUT035"/>
    <n v="2004"/>
    <s v="Small"/>
    <x v="2"/>
    <x v="0"/>
    <n v="2607.2728000000002"/>
    <n v="-425.99279999999999"/>
    <x v="1654"/>
  </r>
  <r>
    <s v="DRG23"/>
    <n v="8.8800000000000008"/>
    <s v="Low Fat"/>
    <n v="8.6957198999999999E-2"/>
    <s v="Hard Drinks"/>
    <n v="152.56819999999999"/>
    <s v="OUT045"/>
    <n v="2002"/>
    <m/>
    <x v="2"/>
    <x v="0"/>
    <n v="1372.2138"/>
    <n v="809.06620000000021"/>
    <x v="1757"/>
  </r>
  <r>
    <s v="FDR23"/>
    <n v="15.85"/>
    <s v="Low Fat"/>
    <n v="0.13689554000000001"/>
    <s v="Breads"/>
    <n v="176.43700000000001"/>
    <s v="OUT010"/>
    <n v="1998"/>
    <m/>
    <x v="1"/>
    <x v="2"/>
    <n v="529.31100000000004"/>
    <n v="1651.9690000000001"/>
    <x v="146"/>
  </r>
  <r>
    <s v="FDI14"/>
    <n v="14.1"/>
    <s v="Low Fat"/>
    <n v="9.0043081999999997E-2"/>
    <s v="Canned"/>
    <n v="140.14959999999999"/>
    <s v="OUT018"/>
    <n v="2009"/>
    <s v="Medium"/>
    <x v="1"/>
    <x v="1"/>
    <n v="846.89760000000001"/>
    <n v="1334.3824000000002"/>
    <x v="1758"/>
  </r>
  <r>
    <s v="NCN42"/>
    <n v="20.25"/>
    <s v="Low Fat"/>
    <n v="1.4251461E-2"/>
    <s v="Household"/>
    <n v="148.64179999999999"/>
    <s v="OUT045"/>
    <n v="2002"/>
    <m/>
    <x v="2"/>
    <x v="0"/>
    <n v="2648.5524"/>
    <n v="-467.27239999999983"/>
    <x v="1555"/>
  </r>
  <r>
    <s v="NCM41"/>
    <n v="16.5"/>
    <s v="Low Fat"/>
    <n v="3.5711425999999998E-2"/>
    <s v="Health and Hygiene"/>
    <n v="93.611999999999995"/>
    <s v="OUT049"/>
    <n v="1999"/>
    <s v="Medium"/>
    <x v="0"/>
    <x v="0"/>
    <n v="1584.604"/>
    <n v="596.67600000000016"/>
    <x v="913"/>
  </r>
  <r>
    <s v="FDT55"/>
    <n v="13.6"/>
    <s v="Regular"/>
    <n v="4.3655155000000001E-2"/>
    <s v="Fruits and Vegetables"/>
    <n v="156.7946"/>
    <s v="OUT046"/>
    <n v="1997"/>
    <s v="Small"/>
    <x v="0"/>
    <x v="0"/>
    <n v="3629.2757999999999"/>
    <n v="-1447.9957999999997"/>
    <x v="1344"/>
  </r>
  <r>
    <s v="DRY23"/>
    <m/>
    <s v="Regular"/>
    <n v="0.108568067"/>
    <s v="Soft Drinks"/>
    <n v="42.911200000000001"/>
    <s v="OUT027"/>
    <n v="1985"/>
    <s v="Medium"/>
    <x v="1"/>
    <x v="3"/>
    <n v="809.61279999999999"/>
    <n v="1371.6672000000003"/>
    <x v="353"/>
  </r>
  <r>
    <s v="FDL46"/>
    <n v="20.350000000000001"/>
    <s v="Low Fat"/>
    <n v="9.0480214000000003E-2"/>
    <s v="Snack Foods"/>
    <n v="119.5466"/>
    <s v="OUT010"/>
    <n v="1998"/>
    <m/>
    <x v="1"/>
    <x v="2"/>
    <n v="117.8466"/>
    <n v="2063.4334000000003"/>
    <x v="1422"/>
  </r>
  <r>
    <s v="FDQ57"/>
    <n v="7.2750000000000004"/>
    <s v="Low Fat"/>
    <n v="2.7942357000000001E-2"/>
    <s v="Snack Foods"/>
    <n v="145.07599999999999"/>
    <s v="OUT035"/>
    <n v="2004"/>
    <s v="Small"/>
    <x v="2"/>
    <x v="0"/>
    <n v="1611.2360000000001"/>
    <n v="570.0440000000001"/>
    <x v="1759"/>
  </r>
  <r>
    <s v="FDQ16"/>
    <n v="19.7"/>
    <s v="Low Fat"/>
    <n v="4.1730507E-2"/>
    <s v="Frozen Foods"/>
    <n v="109.2912"/>
    <s v="OUT035"/>
    <n v="2004"/>
    <s v="Small"/>
    <x v="2"/>
    <x v="0"/>
    <n v="2402.2064"/>
    <n v="-220.92639999999983"/>
    <x v="1760"/>
  </r>
  <r>
    <s v="FDZ52"/>
    <m/>
    <s v="Low Fat"/>
    <n v="9.9589909000000004E-2"/>
    <s v="Frozen Foods"/>
    <n v="109.18859999999999"/>
    <s v="OUT027"/>
    <n v="1985"/>
    <s v="Medium"/>
    <x v="1"/>
    <x v="3"/>
    <n v="4225.1668"/>
    <n v="-2043.8867999999998"/>
    <x v="1761"/>
  </r>
  <r>
    <s v="FDL16"/>
    <m/>
    <s v="Low Fat"/>
    <n v="0.29493921400000001"/>
    <s v="Frozen Foods"/>
    <n v="47.106000000000002"/>
    <s v="OUT019"/>
    <n v="1985"/>
    <s v="Small"/>
    <x v="0"/>
    <x v="2"/>
    <n v="139.81800000000001"/>
    <n v="2041.4620000000002"/>
    <x v="1762"/>
  </r>
  <r>
    <s v="NCX18"/>
    <n v="14.15"/>
    <s v="Low Fat"/>
    <n v="8.8298060000000008E-3"/>
    <s v="Household"/>
    <n v="196.81100000000001"/>
    <s v="OUT018"/>
    <n v="2009"/>
    <s v="Medium"/>
    <x v="1"/>
    <x v="1"/>
    <n v="4517.4530000000004"/>
    <n v="-2336.1730000000002"/>
    <x v="1763"/>
  </r>
  <r>
    <s v="FDM34"/>
    <n v="19"/>
    <s v="Low Fat"/>
    <n v="6.7722325E-2"/>
    <s v="Snack Foods"/>
    <n v="130.86259999999999"/>
    <s v="OUT018"/>
    <n v="2009"/>
    <s v="Medium"/>
    <x v="1"/>
    <x v="1"/>
    <n v="1573.9512"/>
    <n v="607.32880000000023"/>
    <x v="1764"/>
  </r>
  <r>
    <s v="FDG60"/>
    <m/>
    <s v="Low Fat"/>
    <n v="6.0405783999999997E-2"/>
    <s v="Baking Goods"/>
    <n v="234.5616"/>
    <s v="OUT027"/>
    <n v="1985"/>
    <s v="Medium"/>
    <x v="1"/>
    <x v="3"/>
    <n v="6796.4863999999998"/>
    <n v="-4615.2063999999991"/>
    <x v="1765"/>
  </r>
  <r>
    <s v="NCA06"/>
    <n v="20.5"/>
    <s v="Low Fat"/>
    <n v="0"/>
    <s v="Household"/>
    <n v="37.119"/>
    <s v="OUT018"/>
    <n v="2009"/>
    <s v="Medium"/>
    <x v="1"/>
    <x v="1"/>
    <n v="842.23699999999997"/>
    <n v="1339.0430000000001"/>
    <x v="1577"/>
  </r>
  <r>
    <s v="DRD12"/>
    <n v="6.96"/>
    <s v="Low Fat"/>
    <n v="7.7193560999999994E-2"/>
    <s v="Soft Drinks"/>
    <n v="89.914599999999993"/>
    <s v="OUT046"/>
    <n v="1997"/>
    <s v="Small"/>
    <x v="0"/>
    <x v="0"/>
    <n v="1277.0044"/>
    <n v="904.27560000000017"/>
    <x v="836"/>
  </r>
  <r>
    <s v="FDP04"/>
    <n v="15.35"/>
    <s v="Low Fat"/>
    <n v="1.3869039E-2"/>
    <s v="Frozen Foods"/>
    <n v="62.516800000000003"/>
    <s v="OUT018"/>
    <n v="2009"/>
    <s v="Medium"/>
    <x v="1"/>
    <x v="1"/>
    <n v="447.41759999999999"/>
    <n v="1733.8624000000002"/>
    <x v="1453"/>
  </r>
  <r>
    <s v="NCH30"/>
    <n v="17.100000000000001"/>
    <s v="Low Fat"/>
    <n v="6.7290243999999999E-2"/>
    <s v="Household"/>
    <n v="114.586"/>
    <s v="OUT045"/>
    <n v="2002"/>
    <m/>
    <x v="2"/>
    <x v="0"/>
    <n v="1584.604"/>
    <n v="596.67600000000016"/>
    <x v="913"/>
  </r>
  <r>
    <s v="FDS04"/>
    <n v="10.195"/>
    <s v="Regular"/>
    <n v="0.146960375"/>
    <s v="Frozen Foods"/>
    <n v="142.28380000000001"/>
    <s v="OUT045"/>
    <n v="2002"/>
    <m/>
    <x v="2"/>
    <x v="0"/>
    <n v="1685.8055999999999"/>
    <n v="495.47440000000029"/>
    <x v="1392"/>
  </r>
  <r>
    <s v="FDQ13"/>
    <m/>
    <s v="Low Fat"/>
    <n v="1.8632082000000001E-2"/>
    <s v="Canned"/>
    <n v="82.990799999999993"/>
    <s v="OUT019"/>
    <n v="1985"/>
    <s v="Small"/>
    <x v="0"/>
    <x v="2"/>
    <n v="503.34480000000002"/>
    <n v="1677.9352000000001"/>
    <x v="1059"/>
  </r>
  <r>
    <s v="FDU59"/>
    <n v="5.78"/>
    <s v="Low Fat"/>
    <n v="9.6536081999999995E-2"/>
    <s v="Breads"/>
    <n v="162.8552"/>
    <s v="OUT049"/>
    <n v="1999"/>
    <s v="Medium"/>
    <x v="0"/>
    <x v="0"/>
    <n v="3574.0144"/>
    <n v="-1392.7343999999998"/>
    <x v="1766"/>
  </r>
  <r>
    <s v="DRG11"/>
    <n v="6.3849999999999998"/>
    <s v="Low Fat"/>
    <n v="8.4008316E-2"/>
    <s v="Hard Drinks"/>
    <n v="108.25960000000001"/>
    <s v="OUT045"/>
    <n v="2002"/>
    <m/>
    <x v="2"/>
    <x v="0"/>
    <n v="1186.4556"/>
    <n v="994.8244000000002"/>
    <x v="1011"/>
  </r>
  <r>
    <s v="FDA36"/>
    <m/>
    <s v="Low Fat"/>
    <n v="5.6389439999999999E-3"/>
    <s v="Baking Goods"/>
    <n v="184.9924"/>
    <s v="OUT027"/>
    <n v="1985"/>
    <s v="Medium"/>
    <x v="1"/>
    <x v="3"/>
    <n v="3146.5708"/>
    <n v="-965.29079999999976"/>
    <x v="1767"/>
  </r>
  <r>
    <s v="FDA15"/>
    <n v="9.3000000000000007"/>
    <s v="Low Fat"/>
    <n v="1.601936E-2"/>
    <s v="Dairy"/>
    <n v="248.50919999999999"/>
    <s v="OUT035"/>
    <n v="2004"/>
    <s v="Small"/>
    <x v="2"/>
    <x v="0"/>
    <n v="6474.2392"/>
    <n v="-4292.9591999999993"/>
    <x v="1768"/>
  </r>
  <r>
    <s v="FDZ03"/>
    <n v="13.65"/>
    <s v="Regular"/>
    <n v="0.13187273999999999"/>
    <s v="Dairy"/>
    <n v="188.024"/>
    <s v="OUT010"/>
    <n v="1998"/>
    <m/>
    <x v="1"/>
    <x v="2"/>
    <n v="745.69600000000003"/>
    <n v="1435.5840000000003"/>
    <x v="196"/>
  </r>
  <r>
    <s v="FDJ16"/>
    <n v="9.1950000000000003"/>
    <s v="LF"/>
    <n v="0.11486392300000001"/>
    <s v="Frozen Foods"/>
    <n v="59.0246"/>
    <s v="OUT035"/>
    <n v="2004"/>
    <s v="Small"/>
    <x v="2"/>
    <x v="0"/>
    <n v="1853.5871999999999"/>
    <n v="327.69280000000026"/>
    <x v="778"/>
  </r>
  <r>
    <s v="FDZ12"/>
    <n v="9.17"/>
    <s v="Low Fat"/>
    <n v="0.10313892199999999"/>
    <s v="Baking Goods"/>
    <n v="141.74700000000001"/>
    <s v="OUT049"/>
    <n v="1999"/>
    <s v="Medium"/>
    <x v="0"/>
    <x v="0"/>
    <n v="3006.087"/>
    <n v="-824.80699999999979"/>
    <x v="679"/>
  </r>
  <r>
    <s v="FDH09"/>
    <n v="12.6"/>
    <s v="Low Fat"/>
    <n v="5.6191300999999999E-2"/>
    <s v="Seafood"/>
    <n v="53.298200000000001"/>
    <s v="OUT045"/>
    <n v="2002"/>
    <m/>
    <x v="2"/>
    <x v="0"/>
    <n v="736.37480000000005"/>
    <n v="1444.9052000000001"/>
    <x v="269"/>
  </r>
  <r>
    <s v="FDT13"/>
    <n v="14.85"/>
    <s v="Low Fat"/>
    <n v="1.8676689999999999E-2"/>
    <s v="Canned"/>
    <n v="188.72139999999999"/>
    <s v="OUT017"/>
    <n v="2007"/>
    <m/>
    <x v="2"/>
    <x v="0"/>
    <n v="3956.8494000000001"/>
    <n v="-1775.5693999999999"/>
    <x v="1769"/>
  </r>
  <r>
    <s v="FDU20"/>
    <n v="19.350000000000001"/>
    <s v="Regular"/>
    <n v="2.1578923E-2"/>
    <s v="Fruits and Vegetables"/>
    <n v="120.5098"/>
    <s v="OUT017"/>
    <n v="2007"/>
    <m/>
    <x v="2"/>
    <x v="0"/>
    <n v="1807.6469999999999"/>
    <n v="373.63300000000027"/>
    <x v="649"/>
  </r>
  <r>
    <s v="DRH25"/>
    <n v="18.7"/>
    <s v="Low Fat"/>
    <n v="0"/>
    <s v="Soft Drinks"/>
    <n v="52.232399999999998"/>
    <s v="OUT035"/>
    <n v="2004"/>
    <s v="Small"/>
    <x v="2"/>
    <x v="0"/>
    <n v="467.39159999999998"/>
    <n v="1713.8884000000003"/>
    <x v="189"/>
  </r>
  <r>
    <s v="FDK26"/>
    <n v="5.46"/>
    <s v="Regular"/>
    <n v="3.2242660999999999E-2"/>
    <s v="Canned"/>
    <n v="187.624"/>
    <s v="OUT045"/>
    <n v="2002"/>
    <m/>
    <x v="2"/>
    <x v="0"/>
    <n v="3542.056"/>
    <n v="-1360.7759999999998"/>
    <x v="598"/>
  </r>
  <r>
    <s v="FDU32"/>
    <n v="8.7850000000000001"/>
    <s v="Low Fat"/>
    <n v="2.5962714000000001E-2"/>
    <s v="Fruits and Vegetables"/>
    <n v="120.9414"/>
    <s v="OUT035"/>
    <n v="2004"/>
    <s v="Small"/>
    <x v="2"/>
    <x v="0"/>
    <n v="1949.4623999999999"/>
    <n v="231.81760000000031"/>
    <x v="1529"/>
  </r>
  <r>
    <s v="FDI22"/>
    <n v="12.6"/>
    <s v="Low Fat"/>
    <n v="9.6407554000000006E-2"/>
    <s v="Snack Foods"/>
    <n v="210.8612"/>
    <s v="OUT045"/>
    <n v="2002"/>
    <m/>
    <x v="2"/>
    <x v="0"/>
    <n v="3344.9792000000002"/>
    <n v="-1163.6992"/>
    <x v="1770"/>
  </r>
  <r>
    <s v="NCB54"/>
    <n v="8.76"/>
    <s v="Low Fat"/>
    <n v="5.0256604000000003E-2"/>
    <s v="Health and Hygiene"/>
    <n v="127.3336"/>
    <s v="OUT018"/>
    <n v="2009"/>
    <s v="Medium"/>
    <x v="1"/>
    <x v="1"/>
    <n v="2684.5056"/>
    <n v="-503.22559999999976"/>
    <x v="490"/>
  </r>
  <r>
    <s v="FDX46"/>
    <n v="12.3"/>
    <s v="Regular"/>
    <n v="5.8234621E-2"/>
    <s v="Snack Foods"/>
    <n v="58.7562"/>
    <s v="OUT045"/>
    <n v="2002"/>
    <m/>
    <x v="2"/>
    <x v="0"/>
    <n v="592.56200000000001"/>
    <n v="1588.7180000000003"/>
    <x v="1771"/>
  </r>
  <r>
    <s v="NCC07"/>
    <n v="19.600000000000001"/>
    <s v="Low Fat"/>
    <n v="2.3931217000000001E-2"/>
    <s v="Household"/>
    <n v="103.1964"/>
    <s v="OUT013"/>
    <n v="1987"/>
    <s v="High"/>
    <x v="1"/>
    <x v="0"/>
    <n v="736.37480000000005"/>
    <n v="1444.9052000000001"/>
    <x v="269"/>
  </r>
  <r>
    <s v="FDQ34"/>
    <m/>
    <s v="LF"/>
    <n v="0.28406587900000002"/>
    <s v="Snack Foods"/>
    <n v="105.5622"/>
    <s v="OUT019"/>
    <n v="1985"/>
    <s v="Small"/>
    <x v="0"/>
    <x v="2"/>
    <n v="211.7244"/>
    <n v="1969.5556000000001"/>
    <x v="945"/>
  </r>
  <r>
    <s v="FDM16"/>
    <n v="8.1549999999999994"/>
    <s v="Regular"/>
    <n v="3.3692089000000001E-2"/>
    <s v="Frozen Foods"/>
    <n v="76.235399999999998"/>
    <s v="OUT018"/>
    <n v="2009"/>
    <s v="Medium"/>
    <x v="1"/>
    <x v="1"/>
    <n v="1279.0018"/>
    <n v="902.2782000000002"/>
    <x v="1772"/>
  </r>
  <r>
    <s v="FDJ55"/>
    <m/>
    <s v="Regular"/>
    <n v="2.3417004000000002E-2"/>
    <s v="Meat"/>
    <n v="223.84039999999999"/>
    <s v="OUT027"/>
    <n v="1985"/>
    <s v="Medium"/>
    <x v="1"/>
    <x v="3"/>
    <n v="7201.2928000000002"/>
    <n v="-5020.0128000000004"/>
    <x v="1773"/>
  </r>
  <r>
    <s v="DRI01"/>
    <n v="7.97"/>
    <s v="Low Fat"/>
    <n v="3.4647828999999998E-2"/>
    <s v="Soft Drinks"/>
    <n v="171.2422"/>
    <s v="OUT017"/>
    <n v="2007"/>
    <m/>
    <x v="2"/>
    <x v="0"/>
    <n v="3103.9596000000001"/>
    <n v="-922.67959999999994"/>
    <x v="1774"/>
  </r>
  <r>
    <s v="FDD50"/>
    <n v="18.850000000000001"/>
    <s v="Low Fat"/>
    <n v="0.14221920900000001"/>
    <s v="Canned"/>
    <n v="167.61320000000001"/>
    <s v="OUT018"/>
    <n v="2009"/>
    <s v="Medium"/>
    <x v="1"/>
    <x v="1"/>
    <n v="1522.0188000000001"/>
    <n v="659.26120000000014"/>
    <x v="593"/>
  </r>
  <r>
    <s v="FDJ08"/>
    <n v="11.1"/>
    <s v="Low Fat"/>
    <n v="0.11089655"/>
    <s v="Fruits and Vegetables"/>
    <n v="191.58459999999999"/>
    <s v="OUT045"/>
    <n v="2002"/>
    <m/>
    <x v="2"/>
    <x v="0"/>
    <n v="2101.9306000000001"/>
    <n v="79.34940000000006"/>
    <x v="529"/>
  </r>
  <r>
    <s v="NCK18"/>
    <n v="9.6"/>
    <s v="Low Fat"/>
    <n v="6.7085169999999998E-3"/>
    <s v="Household"/>
    <n v="164.61840000000001"/>
    <s v="OUT049"/>
    <n v="1999"/>
    <s v="Medium"/>
    <x v="0"/>
    <x v="0"/>
    <n v="2972.1311999999998"/>
    <n v="-790.85119999999961"/>
    <x v="1775"/>
  </r>
  <r>
    <s v="FDQ14"/>
    <n v="9.27"/>
    <s v="Low Fat"/>
    <n v="0.103419257"/>
    <s v="Dairy"/>
    <n v="148.10499999999999"/>
    <s v="OUT010"/>
    <n v="1998"/>
    <m/>
    <x v="1"/>
    <x v="2"/>
    <n v="149.80500000000001"/>
    <n v="2031.4750000000001"/>
    <x v="1599"/>
  </r>
  <r>
    <s v="FDS51"/>
    <n v="13.35"/>
    <s v="Low Fat"/>
    <n v="3.2180493999999997E-2"/>
    <s v="Meat"/>
    <n v="61.2194"/>
    <s v="OUT046"/>
    <n v="1997"/>
    <s v="Small"/>
    <x v="0"/>
    <x v="0"/>
    <n v="433.43579999999997"/>
    <n v="1747.8442000000002"/>
    <x v="1776"/>
  </r>
  <r>
    <s v="FDA04"/>
    <n v="11.3"/>
    <s v="Regular"/>
    <n v="6.6717377999999994E-2"/>
    <s v="Frozen Foods"/>
    <n v="260.89620000000002"/>
    <s v="OUT035"/>
    <n v="2004"/>
    <s v="Small"/>
    <x v="2"/>
    <x v="0"/>
    <n v="4920.9278000000004"/>
    <n v="-2739.6478000000002"/>
    <x v="1777"/>
  </r>
  <r>
    <s v="FDP10"/>
    <n v="19"/>
    <s v="Low Fat"/>
    <n v="0.12881466899999999"/>
    <s v="Snack Foods"/>
    <n v="107.6622"/>
    <s v="OUT017"/>
    <n v="2007"/>
    <m/>
    <x v="2"/>
    <x v="0"/>
    <n v="1164.4842000000001"/>
    <n v="1016.7958000000001"/>
    <x v="1778"/>
  </r>
  <r>
    <s v="FDT36"/>
    <n v="12.3"/>
    <s v="Low Fat"/>
    <n v="0.111500259"/>
    <s v="Baking Goods"/>
    <n v="35.687399999999997"/>
    <s v="OUT045"/>
    <n v="2002"/>
    <m/>
    <x v="2"/>
    <x v="0"/>
    <n v="846.89760000000001"/>
    <n v="1334.3824000000002"/>
    <x v="1758"/>
  </r>
  <r>
    <s v="FDH38"/>
    <n v="6.4249999999999998"/>
    <s v="Low Fat"/>
    <n v="1.0497273E-2"/>
    <s v="Canned"/>
    <n v="118.38079999999999"/>
    <s v="OUT017"/>
    <n v="2007"/>
    <m/>
    <x v="2"/>
    <x v="0"/>
    <n v="2812.3391999999999"/>
    <n v="-631.05919999999969"/>
    <x v="541"/>
  </r>
  <r>
    <s v="FDC16"/>
    <n v="11.5"/>
    <s v="Regular"/>
    <n v="2.0653603E-2"/>
    <s v="Dairy"/>
    <n v="84.953999999999994"/>
    <s v="OUT018"/>
    <n v="2009"/>
    <s v="Medium"/>
    <x v="1"/>
    <x v="1"/>
    <n v="865.54"/>
    <n v="1315.7400000000002"/>
    <x v="1779"/>
  </r>
  <r>
    <s v="FDF17"/>
    <n v="5.19"/>
    <s v="Low Fat"/>
    <n v="4.2687151E-2"/>
    <s v="Frozen Foods"/>
    <n v="195.911"/>
    <s v="OUT049"/>
    <n v="1999"/>
    <s v="Medium"/>
    <x v="0"/>
    <x v="0"/>
    <n v="2946.165"/>
    <n v="-764.88499999999976"/>
    <x v="1363"/>
  </r>
  <r>
    <s v="FDU23"/>
    <n v="12.15"/>
    <s v="Low Fat"/>
    <n v="2.1705417000000001E-2"/>
    <s v="Breads"/>
    <n v="163.51840000000001"/>
    <s v="OUT013"/>
    <n v="1987"/>
    <s v="High"/>
    <x v="1"/>
    <x v="0"/>
    <n v="3137.2496000000001"/>
    <n v="-955.9695999999999"/>
    <x v="1780"/>
  </r>
  <r>
    <s v="FDB34"/>
    <n v="15.25"/>
    <s v="Low Fat"/>
    <n v="2.6651184000000001E-2"/>
    <s v="Snack Foods"/>
    <n v="86.619799999999998"/>
    <s v="OUT049"/>
    <n v="1999"/>
    <s v="Medium"/>
    <x v="0"/>
    <x v="0"/>
    <n v="1657.1762000000001"/>
    <n v="524.10380000000009"/>
    <x v="1781"/>
  </r>
  <r>
    <s v="FDW26"/>
    <n v="11.8"/>
    <s v="Regular"/>
    <n v="0.106968096"/>
    <s v="Dairy"/>
    <n v="221.6772"/>
    <s v="OUT013"/>
    <n v="1987"/>
    <s v="High"/>
    <x v="1"/>
    <x v="0"/>
    <n v="3113.2808"/>
    <n v="-932.0007999999998"/>
    <x v="1782"/>
  </r>
  <r>
    <s v="FDP45"/>
    <n v="15.7"/>
    <s v="Regular"/>
    <n v="3.0686952E-2"/>
    <s v="Snack Foods"/>
    <n v="253.47239999999999"/>
    <s v="OUT045"/>
    <n v="2002"/>
    <m/>
    <x v="2"/>
    <x v="0"/>
    <n v="1510.0344"/>
    <n v="671.24560000000019"/>
    <x v="1783"/>
  </r>
  <r>
    <s v="FDD38"/>
    <n v="16.75"/>
    <s v="Regular"/>
    <n v="8.191729E-3"/>
    <s v="Canned"/>
    <n v="103.56740000000001"/>
    <s v="OUT046"/>
    <n v="1997"/>
    <s v="Small"/>
    <x v="0"/>
    <x v="0"/>
    <n v="1629.8784000000001"/>
    <n v="551.40160000000014"/>
    <x v="1784"/>
  </r>
  <r>
    <s v="FDM60"/>
    <n v="10.8"/>
    <s v="Regular"/>
    <n v="4.8218141999999999E-2"/>
    <s v="Baking Goods"/>
    <n v="42.213799999999999"/>
    <s v="OUT049"/>
    <n v="1999"/>
    <s v="Medium"/>
    <x v="0"/>
    <x v="0"/>
    <n v="690.43460000000005"/>
    <n v="1490.8454000000002"/>
    <x v="90"/>
  </r>
  <r>
    <s v="FDW26"/>
    <n v="11.8"/>
    <s v="Regular"/>
    <n v="0.107036943"/>
    <s v="Dairy"/>
    <n v="220.37719999999999"/>
    <s v="OUT035"/>
    <n v="2004"/>
    <s v="Small"/>
    <x v="2"/>
    <x v="0"/>
    <n v="4447.5439999999999"/>
    <n v="-2266.2639999999997"/>
    <x v="1513"/>
  </r>
  <r>
    <s v="FDV51"/>
    <m/>
    <s v="Low Fat"/>
    <n v="3.2381325000000002E-2"/>
    <s v="Meat"/>
    <n v="166.1842"/>
    <s v="OUT027"/>
    <n v="1985"/>
    <s v="Medium"/>
    <x v="1"/>
    <x v="3"/>
    <n v="5470.8786"/>
    <n v="-3289.5985999999998"/>
    <x v="1785"/>
  </r>
  <r>
    <s v="FDT33"/>
    <n v="7.81"/>
    <s v="Regular"/>
    <n v="3.4043503000000003E-2"/>
    <s v="Snack Foods"/>
    <n v="168.7158"/>
    <s v="OUT049"/>
    <n v="1999"/>
    <s v="Medium"/>
    <x v="0"/>
    <x v="0"/>
    <n v="2673.8528000000001"/>
    <n v="-492.57279999999992"/>
    <x v="1786"/>
  </r>
  <r>
    <s v="FDQ40"/>
    <n v="11.1"/>
    <s v="Regular"/>
    <n v="3.6027523999999998E-2"/>
    <s v="Frozen Foods"/>
    <n v="177.27119999999999"/>
    <s v="OUT046"/>
    <n v="1997"/>
    <s v="Small"/>
    <x v="0"/>
    <x v="0"/>
    <n v="3339.6527999999998"/>
    <n v="-1158.3727999999996"/>
    <x v="320"/>
  </r>
  <r>
    <s v="FDX40"/>
    <n v="12.85"/>
    <s v="Low Fat"/>
    <n v="0"/>
    <s v="Frozen Foods"/>
    <n v="38.316400000000002"/>
    <s v="OUT035"/>
    <n v="2004"/>
    <s v="Small"/>
    <x v="2"/>
    <x v="0"/>
    <n v="502.01319999999998"/>
    <n v="1679.2668000000003"/>
    <x v="1787"/>
  </r>
  <r>
    <s v="FDU31"/>
    <n v="10.5"/>
    <s v="Regular"/>
    <n v="2.4986330000000001E-2"/>
    <s v="Fruits and Vegetables"/>
    <n v="216.7508"/>
    <s v="OUT035"/>
    <n v="2004"/>
    <s v="Small"/>
    <x v="2"/>
    <x v="0"/>
    <n v="3038.7112000000002"/>
    <n v="-857.43119999999999"/>
    <x v="404"/>
  </r>
  <r>
    <s v="DRJ01"/>
    <n v="6.1349999999999998"/>
    <s v="Low Fat"/>
    <n v="0.115032406"/>
    <s v="Soft Drinks"/>
    <n v="161.02359999999999"/>
    <s v="OUT046"/>
    <n v="1997"/>
    <s v="Small"/>
    <x v="0"/>
    <x v="0"/>
    <n v="1288.9888000000001"/>
    <n v="892.29120000000012"/>
    <x v="564"/>
  </r>
  <r>
    <s v="FDP11"/>
    <m/>
    <s v="Low Fat"/>
    <n v="6.8765925000000006E-2"/>
    <s v="Breads"/>
    <n v="216.91659999999999"/>
    <s v="OUT027"/>
    <n v="1985"/>
    <s v="Medium"/>
    <x v="1"/>
    <x v="3"/>
    <n v="4354.3320000000003"/>
    <n v="-2173.0520000000001"/>
    <x v="1788"/>
  </r>
  <r>
    <s v="NCN43"/>
    <m/>
    <s v="Low Fat"/>
    <n v="6.7270079999999996E-3"/>
    <s v="Others"/>
    <n v="125.173"/>
    <s v="OUT027"/>
    <n v="1985"/>
    <s v="Medium"/>
    <x v="1"/>
    <x v="3"/>
    <n v="3202.498"/>
    <n v="-1021.2179999999998"/>
    <x v="1620"/>
  </r>
  <r>
    <s v="FDA15"/>
    <n v="9.3000000000000007"/>
    <s v="Low Fat"/>
    <n v="1.6087659000000001E-2"/>
    <s v="Dairy"/>
    <n v="249.60919999999999"/>
    <s v="OUT018"/>
    <n v="2009"/>
    <s v="Medium"/>
    <x v="1"/>
    <x v="1"/>
    <n v="5976.2208000000001"/>
    <n v="-3794.9407999999999"/>
    <x v="733"/>
  </r>
  <r>
    <s v="FDO04"/>
    <n v="16.600000000000001"/>
    <s v="Low Fat"/>
    <n v="0"/>
    <s v="Frozen Foods"/>
    <n v="54.6614"/>
    <s v="OUT017"/>
    <n v="2007"/>
    <m/>
    <x v="2"/>
    <x v="0"/>
    <n v="884.18240000000003"/>
    <n v="1297.0976000000001"/>
    <x v="1137"/>
  </r>
  <r>
    <s v="NCF43"/>
    <n v="8.51"/>
    <s v="Low Fat"/>
    <n v="5.1936085999999999E-2"/>
    <s v="Household"/>
    <n v="142.947"/>
    <s v="OUT035"/>
    <n v="2004"/>
    <s v="Small"/>
    <x v="2"/>
    <x v="0"/>
    <n v="3006.087"/>
    <n v="-824.80699999999979"/>
    <x v="679"/>
  </r>
  <r>
    <s v="NCI17"/>
    <n v="8.6449999999999996"/>
    <s v="Low Fat"/>
    <n v="0.1442339"/>
    <s v="Health and Hygiene"/>
    <n v="95.441000000000003"/>
    <s v="OUT017"/>
    <n v="2007"/>
    <m/>
    <x v="2"/>
    <x v="0"/>
    <n v="3282.3939999999998"/>
    <n v="-1101.1139999999996"/>
    <x v="1789"/>
  </r>
  <r>
    <s v="FDY47"/>
    <n v="8.6"/>
    <s v="Regular"/>
    <n v="5.4439120000000001E-2"/>
    <s v="Breads"/>
    <n v="128.83099999999999"/>
    <s v="OUT013"/>
    <n v="1987"/>
    <s v="High"/>
    <x v="1"/>
    <x v="0"/>
    <n v="1038.6479999999999"/>
    <n v="1142.6320000000003"/>
    <x v="1790"/>
  </r>
  <r>
    <s v="FDF20"/>
    <m/>
    <s v="Low Fat"/>
    <n v="3.3059299E-2"/>
    <s v="Fruits and Vegetables"/>
    <n v="196.4768"/>
    <s v="OUT027"/>
    <n v="1985"/>
    <s v="Medium"/>
    <x v="1"/>
    <x v="3"/>
    <n v="6306.4575999999997"/>
    <n v="-4125.1775999999991"/>
    <x v="1791"/>
  </r>
  <r>
    <s v="NCS53"/>
    <n v="14.5"/>
    <s v="Low Fat"/>
    <n v="8.9778186999999995E-2"/>
    <s v="Health and Hygiene"/>
    <n v="158.46039999999999"/>
    <s v="OUT046"/>
    <n v="1997"/>
    <s v="Small"/>
    <x v="0"/>
    <x v="0"/>
    <n v="2693.8267999999998"/>
    <n v="-512.54679999999962"/>
    <x v="1468"/>
  </r>
  <r>
    <s v="FDK38"/>
    <n v="6.65"/>
    <s v="Low Fat"/>
    <n v="5.3372768000000001E-2"/>
    <s v="Canned"/>
    <n v="149.57339999999999"/>
    <s v="OUT049"/>
    <n v="1999"/>
    <s v="Medium"/>
    <x v="0"/>
    <x v="0"/>
    <n v="2524.0477999999998"/>
    <n v="-342.76779999999962"/>
    <x v="1792"/>
  </r>
  <r>
    <s v="FDW43"/>
    <n v="20.100000000000001"/>
    <s v="Regular"/>
    <n v="2.2406575000000001E-2"/>
    <s v="Fruits and Vegetables"/>
    <n v="225.90360000000001"/>
    <s v="OUT013"/>
    <n v="1987"/>
    <s v="High"/>
    <x v="1"/>
    <x v="0"/>
    <n v="3643.2575999999999"/>
    <n v="-1461.9775999999997"/>
    <x v="531"/>
  </r>
  <r>
    <s v="FDV57"/>
    <n v="15.25"/>
    <s v="Regular"/>
    <n v="6.5896555999999995E-2"/>
    <s v="Snack Foods"/>
    <n v="179.26599999999999"/>
    <s v="OUT046"/>
    <n v="1997"/>
    <s v="Small"/>
    <x v="0"/>
    <x v="0"/>
    <n v="1438.1279999999999"/>
    <n v="743.15200000000027"/>
    <x v="130"/>
  </r>
  <r>
    <s v="FDX26"/>
    <n v="17.7"/>
    <s v="Low Fat"/>
    <n v="8.8305201E-2"/>
    <s v="Dairy"/>
    <n v="182.32919999999999"/>
    <s v="OUT017"/>
    <n v="2007"/>
    <m/>
    <x v="2"/>
    <x v="0"/>
    <n v="4195.8716000000004"/>
    <n v="-2014.5916000000002"/>
    <x v="1793"/>
  </r>
  <r>
    <s v="FDR04"/>
    <n v="7.0750000000000002"/>
    <s v="Low Fat"/>
    <n v="2.2566975E-2"/>
    <s v="Frozen Foods"/>
    <n v="97.306799999999996"/>
    <s v="OUT046"/>
    <n v="1997"/>
    <s v="Small"/>
    <x v="0"/>
    <x v="0"/>
    <n v="1263.6884"/>
    <n v="917.5916000000002"/>
    <x v="1794"/>
  </r>
  <r>
    <s v="FDP19"/>
    <n v="11.5"/>
    <s v="Low Fat"/>
    <n v="0"/>
    <s v="Fruits and Vegetables"/>
    <n v="129.36519999999999"/>
    <s v="OUT013"/>
    <n v="1987"/>
    <s v="High"/>
    <x v="1"/>
    <x v="0"/>
    <n v="2066.6432"/>
    <n v="114.63680000000022"/>
    <x v="1795"/>
  </r>
  <r>
    <s v="FDT07"/>
    <n v="5.82"/>
    <s v="Regular"/>
    <n v="7.7756427000000003E-2"/>
    <s v="Fruits and Vegetables"/>
    <n v="254.53299999999999"/>
    <s v="OUT017"/>
    <n v="2007"/>
    <m/>
    <x v="2"/>
    <x v="0"/>
    <n v="1281.665"/>
    <n v="899.61500000000024"/>
    <x v="1461"/>
  </r>
  <r>
    <s v="DRB24"/>
    <n v="8.7850000000000001"/>
    <s v="Low Fat"/>
    <n v="2.0609217999999999E-2"/>
    <s v="Soft Drinks"/>
    <n v="155.16560000000001"/>
    <s v="OUT049"/>
    <n v="1999"/>
    <s v="Medium"/>
    <x v="0"/>
    <x v="0"/>
    <n v="4016.1055999999999"/>
    <n v="-1834.8255999999997"/>
    <x v="1796"/>
  </r>
  <r>
    <s v="FDB36"/>
    <n v="5.4649999999999999"/>
    <s v="Regular"/>
    <n v="0"/>
    <s v="Baking Goods"/>
    <n v="129.1626"/>
    <s v="OUT046"/>
    <n v="1997"/>
    <s v="Small"/>
    <x v="0"/>
    <x v="0"/>
    <n v="3672.5527999999999"/>
    <n v="-1491.2727999999997"/>
    <x v="1644"/>
  </r>
  <r>
    <s v="NCE07"/>
    <m/>
    <s v="Low Fat"/>
    <n v="1.3066448E-2"/>
    <s v="Household"/>
    <n v="140.91540000000001"/>
    <s v="OUT027"/>
    <n v="1985"/>
    <s v="Medium"/>
    <x v="1"/>
    <x v="3"/>
    <n v="2127.2310000000002"/>
    <n v="54.048999999999978"/>
    <x v="1797"/>
  </r>
  <r>
    <s v="FDI16"/>
    <m/>
    <s v="reg"/>
    <n v="0.13511820199999999"/>
    <s v="Frozen Foods"/>
    <n v="52.564"/>
    <s v="OUT027"/>
    <n v="1985"/>
    <s v="Medium"/>
    <x v="1"/>
    <x v="3"/>
    <n v="2290.3519999999999"/>
    <n v="-109.07199999999966"/>
    <x v="74"/>
  </r>
  <r>
    <s v="FDP45"/>
    <n v="15.7"/>
    <s v="Regular"/>
    <n v="3.0624843999999998E-2"/>
    <s v="Snack Foods"/>
    <n v="252.2724"/>
    <s v="OUT046"/>
    <n v="1997"/>
    <s v="Small"/>
    <x v="0"/>
    <x v="0"/>
    <n v="1258.3620000000001"/>
    <n v="922.91800000000012"/>
    <x v="1197"/>
  </r>
  <r>
    <s v="NCC43"/>
    <n v="7.39"/>
    <s v="Low Fat"/>
    <n v="9.2705682999999997E-2"/>
    <s v="Household"/>
    <n v="251.9066"/>
    <s v="OUT013"/>
    <n v="1987"/>
    <s v="High"/>
    <x v="1"/>
    <x v="0"/>
    <n v="4267.1121999999996"/>
    <n v="-2085.8321999999994"/>
    <x v="1798"/>
  </r>
  <r>
    <s v="FDQ23"/>
    <m/>
    <s v="Low Fat"/>
    <n v="4.2941558999999997E-2"/>
    <s v="Breads"/>
    <n v="102.9332"/>
    <s v="OUT019"/>
    <n v="1985"/>
    <s v="Small"/>
    <x v="0"/>
    <x v="2"/>
    <n v="102.53319999999999"/>
    <n v="2078.7468000000003"/>
    <x v="1535"/>
  </r>
  <r>
    <s v="FDW24"/>
    <n v="6.8"/>
    <s v="Low Fat"/>
    <n v="3.7489960000000003E-2"/>
    <s v="Baking Goods"/>
    <n v="48.603400000000001"/>
    <s v="OUT035"/>
    <n v="2004"/>
    <s v="Small"/>
    <x v="2"/>
    <x v="0"/>
    <n v="291.62040000000002"/>
    <n v="1889.6596000000002"/>
    <x v="391"/>
  </r>
  <r>
    <s v="FDW09"/>
    <m/>
    <s v="Regular"/>
    <n v="2.5795293E-2"/>
    <s v="Snack Foods"/>
    <n v="80.230199999999996"/>
    <s v="OUT027"/>
    <n v="1985"/>
    <s v="Medium"/>
    <x v="1"/>
    <x v="3"/>
    <n v="2139.2154"/>
    <n v="42.064600000000155"/>
    <x v="1799"/>
  </r>
  <r>
    <s v="FDN10"/>
    <n v="11.5"/>
    <s v="Low Fat"/>
    <n v="4.6115083000000001E-2"/>
    <s v="Snack Foods"/>
    <n v="120.2124"/>
    <s v="OUT035"/>
    <n v="2004"/>
    <s v="Small"/>
    <x v="2"/>
    <x v="0"/>
    <n v="1540.6612"/>
    <n v="640.61880000000019"/>
    <x v="1012"/>
  </r>
  <r>
    <s v="FDE23"/>
    <n v="17.600000000000001"/>
    <s v="Regular"/>
    <n v="5.3170949000000002E-2"/>
    <s v="Starchy Foods"/>
    <n v="45.606000000000002"/>
    <s v="OUT035"/>
    <n v="2004"/>
    <s v="Small"/>
    <x v="2"/>
    <x v="0"/>
    <n v="1724.422"/>
    <n v="456.85800000000017"/>
    <x v="1637"/>
  </r>
  <r>
    <s v="FDV16"/>
    <n v="7.75"/>
    <s v="Regular"/>
    <n v="8.2915016999999994E-2"/>
    <s v="Frozen Foods"/>
    <n v="34.955800000000004"/>
    <s v="OUT035"/>
    <n v="2004"/>
    <s v="Small"/>
    <x v="2"/>
    <x v="0"/>
    <n v="645.16020000000003"/>
    <n v="1536.1198000000002"/>
    <x v="1489"/>
  </r>
  <r>
    <s v="FDF12"/>
    <m/>
    <s v="Low Fat"/>
    <n v="8.2028693999999999E-2"/>
    <s v="Baking Goods"/>
    <n v="148.60759999999999"/>
    <s v="OUT027"/>
    <n v="1985"/>
    <s v="Medium"/>
    <x v="1"/>
    <x v="3"/>
    <n v="3990.8051999999998"/>
    <n v="-1809.5251999999996"/>
    <x v="1800"/>
  </r>
  <r>
    <s v="FDN21"/>
    <n v="18.600000000000001"/>
    <s v="Low Fat"/>
    <n v="7.6975117999999995E-2"/>
    <s v="Snack Foods"/>
    <n v="161.8236"/>
    <s v="OUT049"/>
    <n v="1999"/>
    <s v="Medium"/>
    <x v="0"/>
    <x v="0"/>
    <n v="1611.2360000000001"/>
    <n v="570.0440000000001"/>
    <x v="1759"/>
  </r>
  <r>
    <s v="DRC25"/>
    <n v="5.73"/>
    <s v="Low Fat"/>
    <n v="4.5371855000000003E-2"/>
    <s v="Soft Drinks"/>
    <n v="86.088200000000001"/>
    <s v="OUT046"/>
    <n v="1997"/>
    <s v="Small"/>
    <x v="0"/>
    <x v="0"/>
    <n v="1116.5465999999999"/>
    <n v="1064.7334000000003"/>
    <x v="1801"/>
  </r>
  <r>
    <s v="NCP18"/>
    <n v="12.15"/>
    <s v="Low Fat"/>
    <n v="2.8642712000000001E-2"/>
    <s v="Household"/>
    <n v="149.07079999999999"/>
    <s v="OUT049"/>
    <n v="1999"/>
    <s v="Medium"/>
    <x v="0"/>
    <x v="0"/>
    <n v="1203.7664"/>
    <n v="977.51360000000022"/>
    <x v="1802"/>
  </r>
  <r>
    <s v="FDW60"/>
    <n v="5.44"/>
    <s v="Regular"/>
    <n v="1.7047751E-2"/>
    <s v="Baking Goods"/>
    <n v="174.637"/>
    <s v="OUT013"/>
    <n v="1987"/>
    <s v="High"/>
    <x v="1"/>
    <x v="0"/>
    <n v="2999.4290000000001"/>
    <n v="-818.14899999999989"/>
    <x v="448"/>
  </r>
  <r>
    <s v="FDY04"/>
    <n v="17.7"/>
    <s v="Regular"/>
    <n v="4.2562587999999998E-2"/>
    <s v="Frozen Foods"/>
    <n v="165.02099999999999"/>
    <s v="OUT045"/>
    <n v="2002"/>
    <m/>
    <x v="2"/>
    <x v="0"/>
    <n v="3425.5410000000002"/>
    <n v="-1244.261"/>
    <x v="1027"/>
  </r>
  <r>
    <s v="NCJ31"/>
    <m/>
    <s v="LF"/>
    <n v="0.18176926400000001"/>
    <s v="Others"/>
    <n v="240.61959999999999"/>
    <s v="OUT027"/>
    <n v="1985"/>
    <s v="Medium"/>
    <x v="1"/>
    <x v="3"/>
    <n v="4579.3724000000002"/>
    <n v="-2398.0924"/>
    <x v="1803"/>
  </r>
  <r>
    <s v="DRN47"/>
    <n v="12.1"/>
    <s v="Low Fat"/>
    <n v="1.6812745E-2"/>
    <s v="Hard Drinks"/>
    <n v="180.666"/>
    <s v="OUT013"/>
    <n v="1987"/>
    <s v="High"/>
    <x v="1"/>
    <x v="0"/>
    <n v="4134.6180000000004"/>
    <n v="-1953.3380000000002"/>
    <x v="1804"/>
  </r>
  <r>
    <s v="FDU13"/>
    <n v="8.3550000000000004"/>
    <s v="Low Fat"/>
    <n v="0"/>
    <s v="Canned"/>
    <n v="145.64179999999999"/>
    <s v="OUT013"/>
    <n v="1987"/>
    <s v="High"/>
    <x v="1"/>
    <x v="0"/>
    <n v="3384.2613999999999"/>
    <n v="-1202.9813999999997"/>
    <x v="1805"/>
  </r>
  <r>
    <s v="FDT39"/>
    <n v="6.26"/>
    <s v="reg"/>
    <n v="1.6516867000000001E-2"/>
    <s v="Meat"/>
    <n v="151.13659999999999"/>
    <s v="OUT010"/>
    <n v="1998"/>
    <m/>
    <x v="1"/>
    <x v="2"/>
    <n v="453.40980000000002"/>
    <n v="1727.8702000000003"/>
    <x v="1806"/>
  </r>
  <r>
    <s v="NCQ18"/>
    <n v="15.75"/>
    <s v="Low Fat"/>
    <n v="0.13496039700000001"/>
    <s v="Household"/>
    <n v="101.37"/>
    <s v="OUT013"/>
    <n v="1987"/>
    <s v="High"/>
    <x v="1"/>
    <x v="0"/>
    <n v="2097.27"/>
    <n v="84.010000000000218"/>
    <x v="2"/>
  </r>
  <r>
    <s v="FDV25"/>
    <n v="5.9050000000000002"/>
    <s v="Low Fat"/>
    <n v="4.5614252000000001E-2"/>
    <s v="Canned"/>
    <n v="221.54560000000001"/>
    <s v="OUT013"/>
    <n v="1987"/>
    <s v="High"/>
    <x v="1"/>
    <x v="0"/>
    <n v="6852.4135999999999"/>
    <n v="-4671.1335999999992"/>
    <x v="1807"/>
  </r>
  <r>
    <s v="NCE30"/>
    <n v="16"/>
    <s v="Low Fat"/>
    <n v="9.9136035999999997E-2"/>
    <s v="Household"/>
    <n v="210.39019999999999"/>
    <s v="OUT046"/>
    <n v="1997"/>
    <s v="Small"/>
    <x v="0"/>
    <x v="0"/>
    <n v="1486.7313999999999"/>
    <n v="694.54860000000031"/>
    <x v="1808"/>
  </r>
  <r>
    <s v="NCN42"/>
    <n v="20.25"/>
    <s v="Low Fat"/>
    <n v="1.4222617E-2"/>
    <s v="Household"/>
    <n v="148.9418"/>
    <s v="OUT046"/>
    <n v="1997"/>
    <s v="Small"/>
    <x v="0"/>
    <x v="0"/>
    <n v="3531.4032000000002"/>
    <n v="-1350.1232"/>
    <x v="1809"/>
  </r>
  <r>
    <s v="FDW25"/>
    <n v="5.1749999999999998"/>
    <s v="Low Fat"/>
    <n v="3.7457098000000001E-2"/>
    <s v="Canned"/>
    <n v="83.422399999999996"/>
    <s v="OUT049"/>
    <n v="1999"/>
    <s v="Medium"/>
    <x v="0"/>
    <x v="0"/>
    <n v="1448.7808"/>
    <n v="732.4992000000002"/>
    <x v="1810"/>
  </r>
  <r>
    <s v="FDS49"/>
    <n v="9"/>
    <s v="Low Fat"/>
    <n v="7.9279488999999995E-2"/>
    <s v="Canned"/>
    <n v="77.264399999999995"/>
    <s v="OUT013"/>
    <n v="1987"/>
    <s v="High"/>
    <x v="1"/>
    <x v="0"/>
    <n v="1335.5948000000001"/>
    <n v="845.68520000000012"/>
    <x v="1811"/>
  </r>
  <r>
    <s v="FDN34"/>
    <n v="15.6"/>
    <s v="Regular"/>
    <n v="4.5835395000000001E-2"/>
    <s v="Snack Foods"/>
    <n v="168.2132"/>
    <s v="OUT049"/>
    <n v="1999"/>
    <s v="Medium"/>
    <x v="0"/>
    <x v="0"/>
    <n v="2367.5848000000001"/>
    <n v="-186.30479999999989"/>
    <x v="1812"/>
  </r>
  <r>
    <s v="FDS45"/>
    <n v="5.1749999999999998"/>
    <s v="Regular"/>
    <n v="2.9616107999999999E-2"/>
    <s v="Snack Foods"/>
    <n v="107.76220000000001"/>
    <s v="OUT018"/>
    <n v="2009"/>
    <s v="Medium"/>
    <x v="1"/>
    <x v="1"/>
    <n v="2011.3818000000001"/>
    <n v="169.89820000000009"/>
    <x v="1813"/>
  </r>
  <r>
    <s v="NCL53"/>
    <m/>
    <s v="Low Fat"/>
    <n v="0"/>
    <s v="Health and Hygiene"/>
    <n v="175.40280000000001"/>
    <s v="OUT027"/>
    <n v="1985"/>
    <s v="Medium"/>
    <x v="1"/>
    <x v="3"/>
    <n v="6729.9063999999998"/>
    <n v="-4548.6263999999992"/>
    <x v="1814"/>
  </r>
  <r>
    <s v="FDT38"/>
    <n v="18.7"/>
    <s v="Low Fat"/>
    <n v="5.7626900000000002E-2"/>
    <s v="Dairy"/>
    <n v="83.3566"/>
    <s v="OUT049"/>
    <n v="1999"/>
    <s v="Medium"/>
    <x v="0"/>
    <x v="0"/>
    <n v="1860.2452000000001"/>
    <n v="321.03480000000013"/>
    <x v="1815"/>
  </r>
  <r>
    <s v="NCX06"/>
    <n v="17.600000000000001"/>
    <s v="Low Fat"/>
    <n v="1.5687045E-2"/>
    <s v="Household"/>
    <n v="182.69759999999999"/>
    <s v="OUT046"/>
    <n v="1997"/>
    <s v="Small"/>
    <x v="0"/>
    <x v="0"/>
    <n v="3440.8544000000002"/>
    <n v="-1259.5744"/>
    <x v="238"/>
  </r>
  <r>
    <s v="NCY17"/>
    <n v="18.2"/>
    <s v="Low Fat"/>
    <n v="0.162960415"/>
    <s v="Health and Hygiene"/>
    <n v="43.508600000000001"/>
    <s v="OUT013"/>
    <n v="1987"/>
    <s v="High"/>
    <x v="1"/>
    <x v="0"/>
    <n v="1070.6063999999999"/>
    <n v="1110.6736000000003"/>
    <x v="1816"/>
  </r>
  <r>
    <s v="NCO18"/>
    <n v="13.15"/>
    <s v="Low Fat"/>
    <n v="2.4651269E-2"/>
    <s v="Household"/>
    <n v="179.5686"/>
    <s v="OUT046"/>
    <n v="1997"/>
    <s v="Small"/>
    <x v="0"/>
    <x v="0"/>
    <n v="1422.1487999999999"/>
    <n v="759.13120000000026"/>
    <x v="1817"/>
  </r>
  <r>
    <s v="FDY47"/>
    <n v="8.6"/>
    <s v="Regular"/>
    <n v="9.1195817999999998E-2"/>
    <s v="Breads"/>
    <n v="130.23099999999999"/>
    <s v="OUT010"/>
    <n v="1998"/>
    <m/>
    <x v="1"/>
    <x v="2"/>
    <n v="129.83099999999999"/>
    <n v="2051.4490000000001"/>
    <x v="1647"/>
  </r>
  <r>
    <s v="FDF57"/>
    <m/>
    <s v="Regular"/>
    <n v="5.8542509E-2"/>
    <s v="Fruits and Vegetables"/>
    <n v="168.6448"/>
    <s v="OUT027"/>
    <n v="1985"/>
    <s v="Medium"/>
    <x v="1"/>
    <x v="3"/>
    <n v="3408.8960000000002"/>
    <n v="-1227.616"/>
    <x v="1818"/>
  </r>
  <r>
    <s v="FDS26"/>
    <n v="20.350000000000001"/>
    <s v="Low Fat"/>
    <n v="8.9608321000000005E-2"/>
    <s v="Dairy"/>
    <n v="262.15940000000001"/>
    <s v="OUT049"/>
    <n v="1999"/>
    <s v="Medium"/>
    <x v="0"/>
    <x v="0"/>
    <n v="3139.9128000000001"/>
    <n v="-958.63279999999986"/>
    <x v="864"/>
  </r>
  <r>
    <s v="NCL17"/>
    <n v="7.39"/>
    <s v="Low Fat"/>
    <n v="6.7766895999999993E-2"/>
    <s v="Health and Hygiene"/>
    <n v="140.68119999999999"/>
    <s v="OUT035"/>
    <n v="2004"/>
    <s v="Small"/>
    <x v="2"/>
    <x v="0"/>
    <n v="3704.5111999999999"/>
    <n v="-1523.2311999999997"/>
    <x v="1819"/>
  </r>
  <r>
    <s v="NCB18"/>
    <n v="19.600000000000001"/>
    <s v="Low Fat"/>
    <n v="4.1355365999999998E-2"/>
    <s v="Household"/>
    <n v="88.751400000000004"/>
    <s v="OUT049"/>
    <n v="1999"/>
    <s v="Medium"/>
    <x v="0"/>
    <x v="0"/>
    <n v="2656.5419999999999"/>
    <n v="-475.26199999999972"/>
    <x v="855"/>
  </r>
  <r>
    <s v="FDA50"/>
    <n v="16.25"/>
    <s v="LF"/>
    <n v="0.14591330799999999"/>
    <s v="Dairy"/>
    <n v="95.441000000000003"/>
    <s v="OUT010"/>
    <n v="1998"/>
    <m/>
    <x v="1"/>
    <x v="2"/>
    <n v="193.08199999999999"/>
    <n v="1988.1980000000003"/>
    <x v="249"/>
  </r>
  <r>
    <s v="DRE13"/>
    <n v="6.28"/>
    <s v="Low Fat"/>
    <n v="2.7748175999999999E-2"/>
    <s v="Soft Drinks"/>
    <n v="86.519800000000004"/>
    <s v="OUT049"/>
    <n v="1999"/>
    <s v="Medium"/>
    <x v="0"/>
    <x v="0"/>
    <n v="1395.5168000000001"/>
    <n v="785.7632000000001"/>
    <x v="1820"/>
  </r>
  <r>
    <s v="DRE60"/>
    <n v="9.3949999999999996"/>
    <s v="Low Fat"/>
    <n v="0.159201868"/>
    <s v="Soft Drinks"/>
    <n v="226.072"/>
    <s v="OUT013"/>
    <n v="1987"/>
    <s v="High"/>
    <x v="1"/>
    <x v="0"/>
    <n v="3621.9520000000002"/>
    <n v="-1440.672"/>
    <x v="1701"/>
  </r>
  <r>
    <s v="FDB20"/>
    <n v="7.72"/>
    <s v="Low Fat"/>
    <n v="5.2274690999999998E-2"/>
    <s v="Fruits and Vegetables"/>
    <n v="79.198599999999999"/>
    <s v="OUT017"/>
    <n v="2007"/>
    <m/>
    <x v="2"/>
    <x v="0"/>
    <n v="778.98599999999999"/>
    <n v="1402.2940000000003"/>
    <x v="183"/>
  </r>
  <r>
    <s v="NCS18"/>
    <n v="12.65"/>
    <s v="Low Fat"/>
    <n v="4.2175992000000002E-2"/>
    <s v="Household"/>
    <n v="106.49379999999999"/>
    <s v="OUT013"/>
    <n v="1987"/>
    <s v="High"/>
    <x v="1"/>
    <x v="0"/>
    <n v="2465.4573999999998"/>
    <n v="-284.17739999999958"/>
    <x v="1821"/>
  </r>
  <r>
    <s v="FDH19"/>
    <m/>
    <s v="Low Fat"/>
    <n v="5.7933643E-2"/>
    <s v="Meat"/>
    <n v="175.1738"/>
    <s v="OUT019"/>
    <n v="1985"/>
    <s v="Small"/>
    <x v="0"/>
    <x v="2"/>
    <n v="347.54759999999999"/>
    <n v="1833.7324000000003"/>
    <x v="523"/>
  </r>
  <r>
    <s v="FDS47"/>
    <n v="16.75"/>
    <s v="Low Fat"/>
    <n v="0"/>
    <s v="Breads"/>
    <n v="88.785600000000002"/>
    <s v="OUT045"/>
    <n v="2002"/>
    <m/>
    <x v="2"/>
    <x v="0"/>
    <n v="966.74159999999995"/>
    <n v="1214.5384000000004"/>
    <x v="693"/>
  </r>
  <r>
    <s v="FDC09"/>
    <n v="15.5"/>
    <s v="Regular"/>
    <n v="2.6280115999999999E-2"/>
    <s v="Fruits and Vegetables"/>
    <n v="102.33320000000001"/>
    <s v="OUT013"/>
    <n v="1987"/>
    <s v="High"/>
    <x v="1"/>
    <x v="0"/>
    <n v="922.79880000000003"/>
    <n v="1258.4812000000002"/>
    <x v="1822"/>
  </r>
  <r>
    <s v="DRG23"/>
    <n v="8.8800000000000008"/>
    <s v="Low Fat"/>
    <n v="8.6916125999999996E-2"/>
    <s v="Hard Drinks"/>
    <n v="153.3682"/>
    <s v="OUT049"/>
    <n v="1999"/>
    <s v="Medium"/>
    <x v="0"/>
    <x v="0"/>
    <n v="1219.7456"/>
    <n v="961.53440000000023"/>
    <x v="1823"/>
  </r>
  <r>
    <s v="FDU34"/>
    <n v="18.25"/>
    <s v="Low Fat"/>
    <n v="7.5347425999999995E-2"/>
    <s v="Snack Foods"/>
    <n v="126.30459999999999"/>
    <s v="OUT045"/>
    <n v="2002"/>
    <m/>
    <x v="2"/>
    <x v="0"/>
    <n v="747.02760000000001"/>
    <n v="1434.2524000000003"/>
    <x v="1824"/>
  </r>
  <r>
    <s v="FDZ40"/>
    <n v="8.9350000000000005"/>
    <s v="Low Fat"/>
    <n v="4.0410039000000002E-2"/>
    <s v="Frozen Foods"/>
    <n v="52.9298"/>
    <s v="OUT017"/>
    <n v="2007"/>
    <m/>
    <x v="2"/>
    <x v="0"/>
    <n v="539.298"/>
    <n v="1641.9820000000002"/>
    <x v="325"/>
  </r>
  <r>
    <s v="NCE30"/>
    <n v="16"/>
    <s v="Low Fat"/>
    <n v="9.9117289999999997E-2"/>
    <s v="Household"/>
    <n v="210.7902"/>
    <s v="OUT035"/>
    <n v="2004"/>
    <s v="Small"/>
    <x v="2"/>
    <x v="0"/>
    <n v="4460.1941999999999"/>
    <n v="-2278.9141999999997"/>
    <x v="1825"/>
  </r>
  <r>
    <s v="FDA44"/>
    <n v="19.7"/>
    <s v="LF"/>
    <n v="5.3439522000000003E-2"/>
    <s v="Fruits and Vegetables"/>
    <n v="55.093000000000004"/>
    <s v="OUT018"/>
    <n v="2009"/>
    <s v="Medium"/>
    <x v="1"/>
    <x v="1"/>
    <n v="1018.674"/>
    <n v="1162.6060000000002"/>
    <x v="936"/>
  </r>
  <r>
    <s v="FDB32"/>
    <n v="20.6"/>
    <s v="Low Fat"/>
    <n v="2.3448503999999998E-2"/>
    <s v="Fruits and Vegetables"/>
    <n v="93.977800000000002"/>
    <s v="OUT035"/>
    <n v="2004"/>
    <s v="Small"/>
    <x v="2"/>
    <x v="0"/>
    <n v="2816.3339999999998"/>
    <n v="-635.05399999999963"/>
    <x v="620"/>
  </r>
  <r>
    <s v="NCO06"/>
    <n v="19.25"/>
    <s v="Low Fat"/>
    <n v="0.10803043399999999"/>
    <s v="Household"/>
    <n v="32.455800000000004"/>
    <s v="OUT046"/>
    <n v="1997"/>
    <s v="Small"/>
    <x v="0"/>
    <x v="0"/>
    <n v="101.8674"/>
    <n v="2079.4126000000001"/>
    <x v="1826"/>
  </r>
  <r>
    <s v="FDY44"/>
    <n v="14.15"/>
    <s v="Regular"/>
    <n v="2.4404558E-2"/>
    <s v="Fruits and Vegetables"/>
    <n v="198.31100000000001"/>
    <s v="OUT046"/>
    <n v="1997"/>
    <s v="Small"/>
    <x v="0"/>
    <x v="0"/>
    <n v="2553.3429999999998"/>
    <n v="-372.06299999999965"/>
    <x v="256"/>
  </r>
  <r>
    <s v="FDG10"/>
    <n v="6.63"/>
    <s v="Regular"/>
    <n v="1.0961482999999999E-2"/>
    <s v="Snack Foods"/>
    <n v="58.258800000000001"/>
    <s v="OUT045"/>
    <n v="2002"/>
    <m/>
    <x v="2"/>
    <x v="0"/>
    <n v="343.55279999999999"/>
    <n v="1837.7272000000003"/>
    <x v="6"/>
  </r>
  <r>
    <s v="FDF38"/>
    <n v="11.8"/>
    <s v="Regular"/>
    <n v="2.6358005E-2"/>
    <s v="Canned"/>
    <n v="39.613799999999998"/>
    <s v="OUT046"/>
    <n v="1997"/>
    <s v="Small"/>
    <x v="0"/>
    <x v="0"/>
    <n v="365.52420000000001"/>
    <n v="1815.7558000000001"/>
    <x v="696"/>
  </r>
  <r>
    <s v="FDW59"/>
    <m/>
    <s v="Low Fat"/>
    <n v="3.627089E-2"/>
    <s v="Breads"/>
    <n v="85.956599999999995"/>
    <s v="OUT019"/>
    <n v="1985"/>
    <s v="Small"/>
    <x v="0"/>
    <x v="2"/>
    <n v="169.11320000000001"/>
    <n v="2012.1668000000002"/>
    <x v="1019"/>
  </r>
  <r>
    <s v="FDP34"/>
    <n v="12.85"/>
    <s v="Low Fat"/>
    <n v="0.13722784800000001"/>
    <s v="Snack Foods"/>
    <n v="155.56299999999999"/>
    <s v="OUT046"/>
    <n v="1997"/>
    <s v="Small"/>
    <x v="0"/>
    <x v="0"/>
    <n v="4224.5010000000002"/>
    <n v="-2043.221"/>
    <x v="1827"/>
  </r>
  <r>
    <s v="FDZ26"/>
    <n v="11.6"/>
    <s v="Regular"/>
    <n v="0.144832027"/>
    <s v="Dairy"/>
    <n v="239.82220000000001"/>
    <s v="OUT017"/>
    <n v="2007"/>
    <m/>
    <x v="2"/>
    <x v="0"/>
    <n v="4063.3773999999999"/>
    <n v="-1882.0973999999997"/>
    <x v="1828"/>
  </r>
  <r>
    <s v="FDH17"/>
    <m/>
    <s v="Regular"/>
    <n v="2.9157849E-2"/>
    <s v="Frozen Foods"/>
    <n v="97.072599999999994"/>
    <s v="OUT019"/>
    <n v="1985"/>
    <s v="Small"/>
    <x v="0"/>
    <x v="2"/>
    <n v="293.61779999999999"/>
    <n v="1887.6622000000002"/>
    <x v="1600"/>
  </r>
  <r>
    <s v="FDU44"/>
    <n v="12.15"/>
    <s v="Regular"/>
    <n v="5.8756204999999999E-2"/>
    <s v="Fruits and Vegetables"/>
    <n v="161.05520000000001"/>
    <s v="OUT017"/>
    <n v="2007"/>
    <m/>
    <x v="2"/>
    <x v="0"/>
    <n v="3411.5592000000001"/>
    <n v="-1230.2791999999999"/>
    <x v="1829"/>
  </r>
  <r>
    <s v="FDS23"/>
    <n v="4.6349999999999998"/>
    <s v="Low Fat"/>
    <n v="0.14110815600000001"/>
    <s v="Breads"/>
    <n v="128.29939999999999"/>
    <s v="OUT049"/>
    <n v="1999"/>
    <s v="Medium"/>
    <x v="0"/>
    <x v="0"/>
    <n v="2698.4874"/>
    <n v="-517.20739999999978"/>
    <x v="1830"/>
  </r>
  <r>
    <s v="DRE03"/>
    <n v="19.600000000000001"/>
    <s v="Low Fat"/>
    <n v="2.4325592E-2"/>
    <s v="Dairy"/>
    <n v="48.571800000000003"/>
    <s v="OUT018"/>
    <n v="2009"/>
    <s v="Medium"/>
    <x v="1"/>
    <x v="1"/>
    <n v="425.44619999999998"/>
    <n v="1755.8338000000003"/>
    <x v="1445"/>
  </r>
  <r>
    <s v="FDY57"/>
    <n v="20.2"/>
    <s v="Regular"/>
    <n v="0.121500143"/>
    <s v="Snack Foods"/>
    <n v="95.075199999999995"/>
    <s v="OUT045"/>
    <n v="2002"/>
    <m/>
    <x v="2"/>
    <x v="0"/>
    <n v="2588.6304"/>
    <n v="-407.35039999999981"/>
    <x v="347"/>
  </r>
  <r>
    <s v="FDH50"/>
    <m/>
    <s v="Regular"/>
    <n v="0.16065368199999999"/>
    <s v="Canned"/>
    <n v="185.22659999999999"/>
    <s v="OUT027"/>
    <n v="1985"/>
    <s v="Medium"/>
    <x v="1"/>
    <x v="3"/>
    <n v="5901.6512000000002"/>
    <n v="-3720.3712"/>
    <x v="1831"/>
  </r>
  <r>
    <s v="DRY23"/>
    <n v="9.3949999999999996"/>
    <s v="Regular"/>
    <n v="0.109096371"/>
    <s v="Soft Drinks"/>
    <n v="44.611199999999997"/>
    <s v="OUT046"/>
    <n v="1997"/>
    <s v="Small"/>
    <x v="0"/>
    <x v="0"/>
    <n v="511.33440000000002"/>
    <n v="1669.9456000000002"/>
    <x v="1832"/>
  </r>
  <r>
    <s v="FDT27"/>
    <n v="11.395"/>
    <s v="Regular"/>
    <n v="6.9574013000000004E-2"/>
    <s v="Meat"/>
    <n v="232.86160000000001"/>
    <s v="OUT035"/>
    <n v="2004"/>
    <s v="Small"/>
    <x v="2"/>
    <x v="0"/>
    <n v="2812.3391999999999"/>
    <n v="-631.05919999999969"/>
    <x v="541"/>
  </r>
  <r>
    <s v="FDB38"/>
    <n v="19.5"/>
    <s v="Regular"/>
    <n v="2.7458099E-2"/>
    <s v="Canned"/>
    <n v="158.792"/>
    <s v="OUT018"/>
    <n v="2009"/>
    <s v="Medium"/>
    <x v="1"/>
    <x v="1"/>
    <n v="2556.672"/>
    <n v="-375.39199999999983"/>
    <x v="1483"/>
  </r>
  <r>
    <s v="FDY16"/>
    <n v="18.350000000000001"/>
    <s v="Regular"/>
    <n v="9.2226753999999994E-2"/>
    <s v="Frozen Foods"/>
    <n v="184.42660000000001"/>
    <s v="OUT046"/>
    <n v="1997"/>
    <s v="Small"/>
    <x v="0"/>
    <x v="0"/>
    <n v="3504.1053999999999"/>
    <n v="-1322.8253999999997"/>
    <x v="1833"/>
  </r>
  <r>
    <s v="FDG33"/>
    <n v="5.3650000000000002"/>
    <s v="Regular"/>
    <n v="0.234733477"/>
    <s v="Seafood"/>
    <n v="173.47640000000001"/>
    <s v="OUT010"/>
    <n v="1998"/>
    <m/>
    <x v="1"/>
    <x v="2"/>
    <n v="171.7764"/>
    <n v="2009.5036000000002"/>
    <x v="1227"/>
  </r>
  <r>
    <s v="FDN04"/>
    <n v="11.8"/>
    <s v="Regular"/>
    <n v="1.4144442E-2"/>
    <s v="Frozen Foods"/>
    <n v="180.43440000000001"/>
    <s v="OUT018"/>
    <n v="2009"/>
    <s v="Medium"/>
    <x v="1"/>
    <x v="1"/>
    <n v="535.30319999999995"/>
    <n v="1645.9768000000004"/>
    <x v="136"/>
  </r>
  <r>
    <s v="FDJ48"/>
    <n v="11.3"/>
    <s v="Low Fat"/>
    <n v="5.6754036000000001E-2"/>
    <s v="Baking Goods"/>
    <n v="247.51179999999999"/>
    <s v="OUT017"/>
    <n v="2007"/>
    <m/>
    <x v="2"/>
    <x v="0"/>
    <n v="2470.1179999999999"/>
    <n v="-288.83799999999974"/>
    <x v="1834"/>
  </r>
  <r>
    <s v="NCC07"/>
    <n v="19.600000000000001"/>
    <s v="Low Fat"/>
    <n v="2.3999722000000001E-2"/>
    <s v="Household"/>
    <n v="104.0964"/>
    <s v="OUT045"/>
    <n v="2002"/>
    <m/>
    <x v="2"/>
    <x v="0"/>
    <n v="525.98199999999997"/>
    <n v="1655.2980000000002"/>
    <x v="1432"/>
  </r>
  <r>
    <s v="FDI35"/>
    <n v="14"/>
    <s v="Low Fat"/>
    <n v="4.1355365999999998E-2"/>
    <s v="Starchy Foods"/>
    <n v="182.0634"/>
    <s v="OUT049"/>
    <n v="1999"/>
    <s v="Medium"/>
    <x v="0"/>
    <x v="0"/>
    <n v="4544.085"/>
    <n v="-2362.8049999999998"/>
    <x v="1835"/>
  </r>
  <r>
    <s v="DRH49"/>
    <n v="19.7"/>
    <s v="Low Fat"/>
    <n v="2.4655593999999999E-2"/>
    <s v="Soft Drinks"/>
    <n v="84.359200000000001"/>
    <s v="OUT046"/>
    <n v="1997"/>
    <s v="Small"/>
    <x v="0"/>
    <x v="0"/>
    <n v="743.03279999999995"/>
    <n v="1438.2472000000002"/>
    <x v="799"/>
  </r>
  <r>
    <s v="FDY51"/>
    <n v="12.5"/>
    <s v="Low Fat"/>
    <n v="8.1134825999999993E-2"/>
    <s v="Meat"/>
    <n v="220.07980000000001"/>
    <s v="OUT046"/>
    <n v="1997"/>
    <s v="Small"/>
    <x v="0"/>
    <x v="0"/>
    <n v="4848.3555999999999"/>
    <n v="-2667.0755999999997"/>
    <x v="1836"/>
  </r>
  <r>
    <s v="NCG07"/>
    <n v="12.3"/>
    <s v="Low Fat"/>
    <n v="5.2608525000000003E-2"/>
    <s v="Household"/>
    <n v="191.25299999999999"/>
    <s v="OUT045"/>
    <n v="2002"/>
    <m/>
    <x v="2"/>
    <x v="0"/>
    <n v="2656.5419999999999"/>
    <n v="-475.26199999999972"/>
    <x v="855"/>
  </r>
  <r>
    <s v="FDA22"/>
    <n v="7.4349999999999996"/>
    <s v="Low Fat"/>
    <n v="8.4452363000000003E-2"/>
    <s v="Starchy Foods"/>
    <n v="165.2158"/>
    <s v="OUT046"/>
    <n v="1997"/>
    <s v="Small"/>
    <x v="0"/>
    <x v="0"/>
    <n v="2840.9686000000002"/>
    <n v="-659.68859999999995"/>
    <x v="1837"/>
  </r>
  <r>
    <s v="FDA33"/>
    <n v="6.48"/>
    <s v="Low Fat"/>
    <n v="3.3899897999999998E-2"/>
    <s v="Snack Foods"/>
    <n v="146.9076"/>
    <s v="OUT046"/>
    <n v="1997"/>
    <s v="Small"/>
    <x v="0"/>
    <x v="0"/>
    <n v="2956.152"/>
    <n v="-774.87199999999984"/>
    <x v="220"/>
  </r>
  <r>
    <s v="FDV03"/>
    <n v="17.600000000000001"/>
    <s v="Low Fat"/>
    <n v="5.8042926000000002E-2"/>
    <s v="Meat"/>
    <n v="154.63140000000001"/>
    <s v="OUT013"/>
    <n v="1987"/>
    <s v="High"/>
    <x v="1"/>
    <x v="0"/>
    <n v="1861.5768"/>
    <n v="319.70320000000015"/>
    <x v="1838"/>
  </r>
  <r>
    <s v="FDP27"/>
    <n v="8.1549999999999994"/>
    <s v="Low Fat"/>
    <n v="0.119692888"/>
    <s v="Meat"/>
    <n v="188.453"/>
    <s v="OUT045"/>
    <n v="2002"/>
    <m/>
    <x v="2"/>
    <x v="0"/>
    <n v="4364.3190000000004"/>
    <n v="-2183.0390000000002"/>
    <x v="958"/>
  </r>
  <r>
    <s v="FDZ20"/>
    <n v="16.100000000000001"/>
    <s v="Low Fat"/>
    <n v="3.4360300000000003E-2"/>
    <s v="Fruits and Vegetables"/>
    <n v="253.43559999999999"/>
    <s v="OUT049"/>
    <n v="1999"/>
    <s v="Medium"/>
    <x v="0"/>
    <x v="0"/>
    <n v="2797.6916000000001"/>
    <n v="-616.41159999999991"/>
    <x v="36"/>
  </r>
  <r>
    <s v="FDR56"/>
    <n v="15.5"/>
    <s v="Regular"/>
    <n v="0.100922503"/>
    <s v="Fruits and Vegetables"/>
    <n v="199.07679999999999"/>
    <s v="OUT049"/>
    <n v="1999"/>
    <s v="Medium"/>
    <x v="0"/>
    <x v="0"/>
    <n v="2759.0752000000002"/>
    <n v="-577.79520000000002"/>
    <x v="1271"/>
  </r>
  <r>
    <s v="NCV41"/>
    <m/>
    <s v="LF"/>
    <n v="1.6956266000000001E-2"/>
    <s v="Health and Hygiene"/>
    <n v="109.3228"/>
    <s v="OUT027"/>
    <n v="1985"/>
    <s v="Medium"/>
    <x v="1"/>
    <x v="3"/>
    <n v="2431.5016000000001"/>
    <n v="-250.22159999999985"/>
    <x v="429"/>
  </r>
  <r>
    <s v="FDU11"/>
    <n v="4.7850000000000001"/>
    <s v="Low Fat"/>
    <n v="9.2576143999999999E-2"/>
    <s v="Breads"/>
    <n v="121.0098"/>
    <s v="OUT035"/>
    <n v="2004"/>
    <s v="Small"/>
    <x v="2"/>
    <x v="0"/>
    <n v="2530.7058000000002"/>
    <n v="-349.42579999999998"/>
    <x v="106"/>
  </r>
  <r>
    <s v="NCB30"/>
    <n v="14.6"/>
    <s v="Low Fat"/>
    <n v="2.5742955000000001E-2"/>
    <s v="Household"/>
    <n v="197.10839999999999"/>
    <s v="OUT049"/>
    <n v="1999"/>
    <s v="Medium"/>
    <x v="0"/>
    <x v="0"/>
    <n v="4761.8015999999998"/>
    <n v="-2580.5215999999996"/>
    <x v="1728"/>
  </r>
  <r>
    <s v="FDX23"/>
    <n v="6.4450000000000003"/>
    <s v="Low Fat"/>
    <n v="2.9812714000000001E-2"/>
    <s v="Baking Goods"/>
    <n v="95.443600000000004"/>
    <s v="OUT018"/>
    <n v="2009"/>
    <s v="Medium"/>
    <x v="1"/>
    <x v="1"/>
    <n v="1229.0668000000001"/>
    <n v="952.21320000000014"/>
    <x v="1212"/>
  </r>
  <r>
    <s v="FDY24"/>
    <n v="4.88"/>
    <s v="Regular"/>
    <n v="0.133382115"/>
    <s v="Baking Goods"/>
    <n v="55.029800000000002"/>
    <s v="OUT013"/>
    <n v="1987"/>
    <s v="High"/>
    <x v="1"/>
    <x v="0"/>
    <n v="647.1576"/>
    <n v="1534.1224000000002"/>
    <x v="819"/>
  </r>
  <r>
    <s v="FDZ37"/>
    <n v="8.1"/>
    <s v="Regular"/>
    <n v="0"/>
    <s v="Canned"/>
    <n v="88.519800000000004"/>
    <s v="OUT013"/>
    <n v="1987"/>
    <s v="High"/>
    <x v="1"/>
    <x v="0"/>
    <n v="261.65940000000001"/>
    <n v="1919.6206000000002"/>
    <x v="952"/>
  </r>
  <r>
    <s v="FDL10"/>
    <n v="8.3949999999999996"/>
    <s v="Low Fat"/>
    <n v="3.9484738999999998E-2"/>
    <s v="Snack Foods"/>
    <n v="97.904200000000003"/>
    <s v="OUT035"/>
    <n v="2004"/>
    <s v="Small"/>
    <x v="2"/>
    <x v="0"/>
    <n v="1686.4713999999999"/>
    <n v="494.8086000000003"/>
    <x v="1839"/>
  </r>
  <r>
    <s v="NCE18"/>
    <n v="10"/>
    <s v="Low Fat"/>
    <n v="2.1425341000000001E-2"/>
    <s v="Household"/>
    <n v="250.17500000000001"/>
    <s v="OUT046"/>
    <n v="1997"/>
    <s v="Small"/>
    <x v="0"/>
    <x v="0"/>
    <n v="2996.1"/>
    <n v="-814.81999999999971"/>
    <x v="1840"/>
  </r>
  <r>
    <s v="FDY60"/>
    <m/>
    <s v="Regular"/>
    <n v="2.6243240000000001E-2"/>
    <s v="Baking Goods"/>
    <n v="143.81280000000001"/>
    <s v="OUT027"/>
    <n v="1985"/>
    <s v="Medium"/>
    <x v="1"/>
    <x v="3"/>
    <n v="4458.1967999999997"/>
    <n v="-2276.9167999999995"/>
    <x v="1841"/>
  </r>
  <r>
    <s v="FDT24"/>
    <n v="12.35"/>
    <s v="Regular"/>
    <n v="0.185704641"/>
    <s v="Baking Goods"/>
    <n v="77.132800000000003"/>
    <s v="OUT013"/>
    <n v="1987"/>
    <s v="High"/>
    <x v="1"/>
    <x v="0"/>
    <n v="2239.7512000000002"/>
    <n v="-58.471199999999953"/>
    <x v="1842"/>
  </r>
  <r>
    <s v="NCV06"/>
    <n v="11.3"/>
    <s v="Low Fat"/>
    <n v="6.6668723999999999E-2"/>
    <s v="Household"/>
    <n v="192.4478"/>
    <s v="OUT035"/>
    <n v="2004"/>
    <s v="Small"/>
    <x v="2"/>
    <x v="0"/>
    <n v="2712.4692"/>
    <n v="-531.1891999999998"/>
    <x v="1843"/>
  </r>
  <r>
    <s v="FDP51"/>
    <m/>
    <s v="Regular"/>
    <n v="0.14930549700000001"/>
    <s v="Meat"/>
    <n v="119.61239999999999"/>
    <s v="OUT019"/>
    <n v="1985"/>
    <s v="Small"/>
    <x v="0"/>
    <x v="2"/>
    <n v="592.56200000000001"/>
    <n v="1588.7180000000003"/>
    <x v="1771"/>
  </r>
  <r>
    <s v="FDU49"/>
    <n v="19.5"/>
    <s v="Regular"/>
    <n v="3.0688557000000002E-2"/>
    <s v="Canned"/>
    <n v="85.754000000000005"/>
    <s v="OUT035"/>
    <n v="2004"/>
    <s v="Small"/>
    <x v="2"/>
    <x v="0"/>
    <n v="2163.85"/>
    <n v="17.430000000000291"/>
    <x v="1542"/>
  </r>
  <r>
    <s v="FDQ16"/>
    <n v="19.7"/>
    <s v="LF"/>
    <n v="4.1803290999999999E-2"/>
    <s v="Frozen Foods"/>
    <n v="110.3912"/>
    <s v="OUT049"/>
    <n v="1999"/>
    <s v="Medium"/>
    <x v="0"/>
    <x v="0"/>
    <n v="3275.7359999999999"/>
    <n v="-1094.4559999999997"/>
    <x v="197"/>
  </r>
  <r>
    <s v="FDV16"/>
    <n v="7.75"/>
    <s v="Regular"/>
    <n v="8.2861686000000004E-2"/>
    <s v="Frozen Foods"/>
    <n v="32.655799999999999"/>
    <s v="OUT013"/>
    <n v="1987"/>
    <s v="High"/>
    <x v="1"/>
    <x v="0"/>
    <n v="679.11599999999999"/>
    <n v="1502.1640000000002"/>
    <x v="107"/>
  </r>
  <r>
    <s v="FDL36"/>
    <n v="15.1"/>
    <s v="Low Fat"/>
    <n v="7.6385385E-2"/>
    <s v="Baking Goods"/>
    <n v="88.483000000000004"/>
    <s v="OUT018"/>
    <n v="2009"/>
    <s v="Medium"/>
    <x v="1"/>
    <x v="1"/>
    <n v="988.71299999999997"/>
    <n v="1192.5670000000002"/>
    <x v="177"/>
  </r>
  <r>
    <s v="FDE09"/>
    <m/>
    <s v="Low Fat"/>
    <n v="2.1498768000000001E-2"/>
    <s v="Fruits and Vegetables"/>
    <n v="111.5228"/>
    <s v="OUT027"/>
    <n v="1985"/>
    <s v="Medium"/>
    <x v="1"/>
    <x v="3"/>
    <n v="1768.3648000000001"/>
    <n v="412.91520000000014"/>
    <x v="1184"/>
  </r>
  <r>
    <s v="NCV54"/>
    <n v="11.1"/>
    <s v="Low Fat"/>
    <n v="3.3102681000000002E-2"/>
    <s v="Household"/>
    <n v="116.61239999999999"/>
    <s v="OUT035"/>
    <n v="2004"/>
    <s v="Small"/>
    <x v="2"/>
    <x v="0"/>
    <n v="1540.6612"/>
    <n v="640.61880000000019"/>
    <x v="1012"/>
  </r>
  <r>
    <s v="FDH27"/>
    <n v="7.0750000000000002"/>
    <s v="Low Fat"/>
    <n v="5.8676973E-2"/>
    <s v="Dairy"/>
    <n v="142.0128"/>
    <s v="OUT017"/>
    <n v="2007"/>
    <m/>
    <x v="2"/>
    <x v="0"/>
    <n v="2588.6304"/>
    <n v="-407.35039999999981"/>
    <x v="347"/>
  </r>
  <r>
    <s v="FDF33"/>
    <n v="7.97"/>
    <s v="LF"/>
    <n v="2.1531416000000001E-2"/>
    <s v="Seafood"/>
    <n v="108.45959999999999"/>
    <s v="OUT035"/>
    <n v="2004"/>
    <s v="Small"/>
    <x v="2"/>
    <x v="0"/>
    <n v="3020.0688"/>
    <n v="-838.78879999999981"/>
    <x v="1122"/>
  </r>
  <r>
    <s v="NCP18"/>
    <n v="12.15"/>
    <s v="Low Fat"/>
    <n v="2.8592842E-2"/>
    <s v="Household"/>
    <n v="151.07079999999999"/>
    <s v="OUT035"/>
    <n v="2004"/>
    <s v="Small"/>
    <x v="2"/>
    <x v="0"/>
    <n v="2858.9452000000001"/>
    <n v="-677.66519999999991"/>
    <x v="1844"/>
  </r>
  <r>
    <s v="FDZ45"/>
    <n v="14.1"/>
    <s v="Low Fat"/>
    <n v="6.7148406999999993E-2"/>
    <s v="Snack Foods"/>
    <n v="200.4084"/>
    <s v="OUT018"/>
    <n v="2009"/>
    <s v="Medium"/>
    <x v="1"/>
    <x v="1"/>
    <n v="3968.1680000000001"/>
    <n v="-1786.8879999999999"/>
    <x v="1174"/>
  </r>
  <r>
    <s v="FDU25"/>
    <m/>
    <s v="Low Fat"/>
    <n v="2.6552056000000001E-2"/>
    <s v="Canned"/>
    <n v="56.224600000000002"/>
    <s v="OUT027"/>
    <n v="1985"/>
    <s v="Medium"/>
    <x v="1"/>
    <x v="3"/>
    <n v="1737.7380000000001"/>
    <n v="443.54200000000014"/>
    <x v="822"/>
  </r>
  <r>
    <s v="FDQ40"/>
    <n v="11.1"/>
    <s v="Regular"/>
    <n v="6.0302689E-2"/>
    <s v="Frozen Foods"/>
    <n v="175.87119999999999"/>
    <s v="OUT010"/>
    <n v="1998"/>
    <m/>
    <x v="1"/>
    <x v="2"/>
    <n v="175.77119999999999"/>
    <n v="2005.5088000000003"/>
    <x v="1165"/>
  </r>
  <r>
    <s v="DRD25"/>
    <m/>
    <s v="Low Fat"/>
    <n v="0.13826987299999999"/>
    <s v="Soft Drinks"/>
    <n v="111.68600000000001"/>
    <s v="OUT019"/>
    <n v="1985"/>
    <s v="Small"/>
    <x v="0"/>
    <x v="2"/>
    <n v="452.74400000000003"/>
    <n v="1728.5360000000001"/>
    <x v="304"/>
  </r>
  <r>
    <s v="FDJ57"/>
    <n v="7.42"/>
    <s v="Regular"/>
    <n v="3.6109859000000001E-2"/>
    <s v="Seafood"/>
    <n v="186.5582"/>
    <s v="OUT010"/>
    <n v="1998"/>
    <m/>
    <x v="1"/>
    <x v="2"/>
    <n v="185.75819999999999"/>
    <n v="1995.5218000000002"/>
    <x v="1845"/>
  </r>
  <r>
    <s v="FDT43"/>
    <n v="16.350000000000001"/>
    <s v="Low Fat"/>
    <n v="2.0579897E-2"/>
    <s v="Fruits and Vegetables"/>
    <n v="52.132399999999997"/>
    <s v="OUT049"/>
    <n v="1999"/>
    <s v="Medium"/>
    <x v="0"/>
    <x v="0"/>
    <n v="934.78319999999997"/>
    <n v="1246.4968000000003"/>
    <x v="553"/>
  </r>
  <r>
    <s v="FDH44"/>
    <n v="19.100000000000001"/>
    <s v="Regular"/>
    <n v="2.5912378E-2"/>
    <s v="Fruits and Vegetables"/>
    <n v="146.84180000000001"/>
    <s v="OUT049"/>
    <n v="1999"/>
    <s v="Medium"/>
    <x v="0"/>
    <x v="0"/>
    <n v="1765.7016000000001"/>
    <n v="415.5784000000001"/>
    <x v="918"/>
  </r>
  <r>
    <s v="FDR31"/>
    <m/>
    <s v="Regular"/>
    <n v="8.6077865000000003E-2"/>
    <s v="Fruits and Vegetables"/>
    <n v="143.81020000000001"/>
    <s v="OUT019"/>
    <n v="1985"/>
    <s v="Small"/>
    <x v="0"/>
    <x v="2"/>
    <n v="291.62040000000002"/>
    <n v="1889.6596000000002"/>
    <x v="391"/>
  </r>
  <r>
    <s v="FDQ27"/>
    <n v="5.19"/>
    <s v="Regular"/>
    <n v="4.4432886999999997E-2"/>
    <s v="Meat"/>
    <n v="102.899"/>
    <s v="OUT018"/>
    <n v="2009"/>
    <s v="Medium"/>
    <x v="1"/>
    <x v="1"/>
    <n v="1651.184"/>
    <n v="530.09600000000023"/>
    <x v="1846"/>
  </r>
  <r>
    <s v="DRK13"/>
    <n v="11.8"/>
    <s v="Low Fat"/>
    <n v="0.115346634"/>
    <s v="Soft Drinks"/>
    <n v="200.20840000000001"/>
    <s v="OUT049"/>
    <n v="1999"/>
    <s v="Medium"/>
    <x v="0"/>
    <x v="0"/>
    <n v="4563.3932000000004"/>
    <n v="-2382.1132000000002"/>
    <x v="1088"/>
  </r>
  <r>
    <s v="FDB04"/>
    <n v="11.35"/>
    <s v="Regular"/>
    <n v="6.3226305999999996E-2"/>
    <s v="Dairy"/>
    <n v="87.985600000000005"/>
    <s v="OUT046"/>
    <n v="1997"/>
    <s v="Small"/>
    <x v="0"/>
    <x v="0"/>
    <n v="1494.0552"/>
    <n v="687.22480000000019"/>
    <x v="1847"/>
  </r>
  <r>
    <s v="NCI54"/>
    <n v="15.2"/>
    <s v="Low Fat"/>
    <n v="3.3667179999999998E-2"/>
    <s v="Household"/>
    <n v="109.69119999999999"/>
    <s v="OUT045"/>
    <n v="2002"/>
    <m/>
    <x v="2"/>
    <x v="0"/>
    <n v="1419.4856"/>
    <n v="761.79440000000022"/>
    <x v="1848"/>
  </r>
  <r>
    <s v="FDP19"/>
    <n v="11.5"/>
    <s v="Low Fat"/>
    <n v="0.17386795799999999"/>
    <s v="Fruits and Vegetables"/>
    <n v="128.86519999999999"/>
    <s v="OUT045"/>
    <n v="2002"/>
    <m/>
    <x v="2"/>
    <x v="0"/>
    <n v="1291.652"/>
    <n v="889.62800000000016"/>
    <x v="1849"/>
  </r>
  <r>
    <s v="FDB37"/>
    <n v="20.25"/>
    <s v="Regular"/>
    <n v="2.2936488000000001E-2"/>
    <s v="Baking Goods"/>
    <n v="240.85380000000001"/>
    <s v="OUT035"/>
    <n v="2004"/>
    <s v="Small"/>
    <x v="2"/>
    <x v="0"/>
    <n v="7931.6754000000001"/>
    <n v="-5750.3953999999994"/>
    <x v="1850"/>
  </r>
  <r>
    <s v="NCR05"/>
    <n v="10.1"/>
    <s v="Low Fat"/>
    <n v="5.4585372E-2"/>
    <s v="Health and Hygiene"/>
    <n v="196.50839999999999"/>
    <s v="OUT013"/>
    <n v="1987"/>
    <s v="High"/>
    <x v="1"/>
    <x v="0"/>
    <n v="595.22519999999997"/>
    <n v="1586.0548000000003"/>
    <x v="1851"/>
  </r>
  <r>
    <s v="FDZ15"/>
    <n v="13.1"/>
    <s v="Low Fat"/>
    <n v="2.0913070999999998E-2"/>
    <s v="Dairy"/>
    <n v="120.1782"/>
    <s v="OUT045"/>
    <n v="2002"/>
    <m/>
    <x v="2"/>
    <x v="0"/>
    <n v="2026.0293999999999"/>
    <n v="155.2506000000003"/>
    <x v="1852"/>
  </r>
  <r>
    <s v="NCQ29"/>
    <n v="12"/>
    <s v="Low Fat"/>
    <n v="0.104230135"/>
    <s v="Health and Hygiene"/>
    <n v="259.52780000000001"/>
    <s v="OUT046"/>
    <n v="1997"/>
    <s v="Small"/>
    <x v="0"/>
    <x v="0"/>
    <n v="2603.2779999999998"/>
    <n v="-421.99799999999959"/>
    <x v="226"/>
  </r>
  <r>
    <s v="FDL04"/>
    <n v="19"/>
    <s v="Low Fat"/>
    <n v="0.11192342199999999"/>
    <s v="Frozen Foods"/>
    <n v="106.5622"/>
    <s v="OUT046"/>
    <n v="1997"/>
    <s v="Small"/>
    <x v="0"/>
    <x v="0"/>
    <n v="2117.2440000000001"/>
    <n v="64.036000000000058"/>
    <x v="56"/>
  </r>
  <r>
    <s v="DRH49"/>
    <n v="19.7"/>
    <s v="Low Fat"/>
    <n v="2.4756031000000001E-2"/>
    <s v="Soft Drinks"/>
    <n v="83.859200000000001"/>
    <s v="OUT018"/>
    <n v="2009"/>
    <s v="Medium"/>
    <x v="1"/>
    <x v="1"/>
    <n v="247.67760000000001"/>
    <n v="1933.6024000000002"/>
    <x v="1853"/>
  </r>
  <r>
    <s v="FDT07"/>
    <m/>
    <s v="Regular"/>
    <n v="0.135375727"/>
    <s v="Fruits and Vegetables"/>
    <n v="256.13299999999998"/>
    <s v="OUT019"/>
    <n v="1985"/>
    <s v="Small"/>
    <x v="0"/>
    <x v="2"/>
    <n v="256.33300000000003"/>
    <n v="1924.9470000000001"/>
    <x v="1854"/>
  </r>
  <r>
    <s v="NCI55"/>
    <n v="18.600000000000001"/>
    <s v="Low Fat"/>
    <n v="1.2679226E-2"/>
    <s v="Household"/>
    <n v="120.9414"/>
    <s v="OUT045"/>
    <n v="2002"/>
    <m/>
    <x v="2"/>
    <x v="0"/>
    <n v="2680.5108"/>
    <n v="-499.23079999999982"/>
    <x v="1855"/>
  </r>
  <r>
    <s v="FDP19"/>
    <n v="11.5"/>
    <s v="LF"/>
    <n v="0.173483253"/>
    <s v="Fruits and Vegetables"/>
    <n v="129.0652"/>
    <s v="OUT035"/>
    <n v="2004"/>
    <s v="Small"/>
    <x v="2"/>
    <x v="0"/>
    <n v="3487.4603999999999"/>
    <n v="-1306.1803999999997"/>
    <x v="1856"/>
  </r>
  <r>
    <s v="FDV45"/>
    <n v="16.75"/>
    <s v="Low Fat"/>
    <n v="4.5138797000000001E-2"/>
    <s v="Snack Foods"/>
    <n v="187.9556"/>
    <s v="OUT045"/>
    <n v="2002"/>
    <m/>
    <x v="2"/>
    <x v="0"/>
    <n v="2816.3339999999998"/>
    <n v="-635.05399999999963"/>
    <x v="620"/>
  </r>
  <r>
    <s v="FDG26"/>
    <n v="18.850000000000001"/>
    <s v="Low Fat"/>
    <n v="4.2823590000000002E-2"/>
    <s v="Canned"/>
    <n v="254.43299999999999"/>
    <s v="OUT018"/>
    <n v="2009"/>
    <s v="Medium"/>
    <x v="1"/>
    <x v="1"/>
    <n v="2050.6640000000002"/>
    <n v="130.61599999999999"/>
    <x v="1210"/>
  </r>
  <r>
    <s v="DRJ01"/>
    <n v="6.1349999999999998"/>
    <s v="Low Fat"/>
    <n v="0.115010655"/>
    <s v="Soft Drinks"/>
    <n v="161.52359999999999"/>
    <s v="OUT035"/>
    <n v="2004"/>
    <s v="Small"/>
    <x v="2"/>
    <x v="0"/>
    <n v="1288.9888000000001"/>
    <n v="892.29120000000012"/>
    <x v="564"/>
  </r>
  <r>
    <s v="FDD14"/>
    <n v="20.7"/>
    <s v="Low Fat"/>
    <n v="0.16977634599999999"/>
    <s v="Canned"/>
    <n v="184.42660000000001"/>
    <s v="OUT035"/>
    <n v="2004"/>
    <s v="Small"/>
    <x v="2"/>
    <x v="0"/>
    <n v="3688.5320000000002"/>
    <n v="-1507.252"/>
    <x v="1857"/>
  </r>
  <r>
    <s v="DRH37"/>
    <n v="17.600000000000001"/>
    <s v="Low Fat"/>
    <n v="4.1608487999999999E-2"/>
    <s v="Soft Drinks"/>
    <n v="165.45259999999999"/>
    <s v="OUT035"/>
    <n v="2004"/>
    <s v="Small"/>
    <x v="2"/>
    <x v="0"/>
    <n v="1644.5260000000001"/>
    <n v="536.75400000000013"/>
    <x v="1196"/>
  </r>
  <r>
    <s v="NCD18"/>
    <n v="16"/>
    <s v="Low Fat"/>
    <n v="7.2608646999999998E-2"/>
    <s v="Household"/>
    <n v="228.36680000000001"/>
    <s v="OUT013"/>
    <n v="1987"/>
    <s v="High"/>
    <x v="1"/>
    <x v="0"/>
    <n v="5298.4363999999996"/>
    <n v="-3117.1563999999994"/>
    <x v="1858"/>
  </r>
  <r>
    <s v="NCE55"/>
    <n v="8.92"/>
    <s v="Low Fat"/>
    <n v="0.13019199300000001"/>
    <s v="Household"/>
    <n v="176.83699999999999"/>
    <s v="OUT045"/>
    <n v="2002"/>
    <m/>
    <x v="2"/>
    <x v="0"/>
    <n v="2117.2440000000001"/>
    <n v="64.036000000000058"/>
    <x v="56"/>
  </r>
  <r>
    <s v="NCQ43"/>
    <n v="17.75"/>
    <s v="Low Fat"/>
    <n v="0.111931193"/>
    <s v="Others"/>
    <n v="108.8912"/>
    <s v="OUT017"/>
    <n v="2007"/>
    <m/>
    <x v="2"/>
    <x v="0"/>
    <n v="327.5736"/>
    <n v="1853.7064000000003"/>
    <x v="200"/>
  </r>
  <r>
    <s v="FDC41"/>
    <n v="15.6"/>
    <s v="Low Fat"/>
    <n v="0.116913245"/>
    <s v="Frozen Foods"/>
    <n v="78.167000000000002"/>
    <s v="OUT046"/>
    <n v="1997"/>
    <s v="Small"/>
    <x v="0"/>
    <x v="0"/>
    <n v="1837.6079999999999"/>
    <n v="343.67200000000025"/>
    <x v="1859"/>
  </r>
  <r>
    <s v="DRL01"/>
    <m/>
    <s v="Regular"/>
    <n v="0.13511877"/>
    <s v="Soft Drinks"/>
    <n v="232.9958"/>
    <s v="OUT019"/>
    <n v="1985"/>
    <s v="Small"/>
    <x v="0"/>
    <x v="2"/>
    <n v="934.78319999999997"/>
    <n v="1246.4968000000003"/>
    <x v="553"/>
  </r>
  <r>
    <s v="FDX48"/>
    <n v="17.75"/>
    <s v="Regular"/>
    <n v="6.3416565999999994E-2"/>
    <s v="Baking Goods"/>
    <n v="154.66560000000001"/>
    <s v="OUT010"/>
    <n v="1998"/>
    <m/>
    <x v="1"/>
    <x v="2"/>
    <n v="308.93119999999999"/>
    <n v="1872.3488000000002"/>
    <x v="27"/>
  </r>
  <r>
    <s v="DRC25"/>
    <n v="5.73"/>
    <s v="Low Fat"/>
    <n v="7.5943183999999997E-2"/>
    <s v="Soft Drinks"/>
    <n v="85.588200000000001"/>
    <s v="OUT010"/>
    <n v="1998"/>
    <m/>
    <x v="1"/>
    <x v="2"/>
    <n v="171.7764"/>
    <n v="2009.5036000000002"/>
    <x v="1227"/>
  </r>
  <r>
    <s v="DRF48"/>
    <n v="5.73"/>
    <s v="Low Fat"/>
    <n v="5.1906519999999998E-2"/>
    <s v="Soft Drinks"/>
    <n v="188.18979999999999"/>
    <s v="OUT045"/>
    <n v="2002"/>
    <m/>
    <x v="2"/>
    <x v="0"/>
    <n v="1496.7184"/>
    <n v="684.56160000000023"/>
    <x v="1860"/>
  </r>
  <r>
    <s v="FDT34"/>
    <n v="9.3000000000000007"/>
    <s v="Low Fat"/>
    <n v="0.17506050400000001"/>
    <s v="Snack Foods"/>
    <n v="106.79640000000001"/>
    <s v="OUT018"/>
    <n v="2009"/>
    <s v="Medium"/>
    <x v="1"/>
    <x v="1"/>
    <n v="525.98199999999997"/>
    <n v="1655.2980000000002"/>
    <x v="1432"/>
  </r>
  <r>
    <s v="NCB43"/>
    <n v="20.2"/>
    <s v="Low Fat"/>
    <n v="9.9893423999999995E-2"/>
    <s v="Household"/>
    <n v="187.68979999999999"/>
    <s v="OUT035"/>
    <n v="2004"/>
    <s v="Small"/>
    <x v="2"/>
    <x v="0"/>
    <n v="3928.8858"/>
    <n v="-1747.6057999999998"/>
    <x v="1861"/>
  </r>
  <r>
    <s v="FDG44"/>
    <m/>
    <s v="Low Fat"/>
    <n v="0.178923163"/>
    <s v="Fruits and Vegetables"/>
    <n v="55.729799999999997"/>
    <s v="OUT019"/>
    <n v="1985"/>
    <s v="Small"/>
    <x v="0"/>
    <x v="2"/>
    <n v="161.7894"/>
    <n v="2019.4906000000001"/>
    <x v="1041"/>
  </r>
  <r>
    <s v="FDD35"/>
    <n v="12.15"/>
    <s v="Low Fat"/>
    <n v="0"/>
    <s v="Starchy Foods"/>
    <n v="119.244"/>
    <s v="OUT035"/>
    <n v="2004"/>
    <s v="Small"/>
    <x v="2"/>
    <x v="0"/>
    <n v="2636.5680000000002"/>
    <n v="-455.28800000000001"/>
    <x v="207"/>
  </r>
  <r>
    <s v="FDC02"/>
    <n v="21.35"/>
    <s v="Low Fat"/>
    <n v="6.8765204999999996E-2"/>
    <s v="Canned"/>
    <n v="260.42779999999999"/>
    <s v="OUT013"/>
    <n v="1987"/>
    <s v="High"/>
    <x v="1"/>
    <x v="0"/>
    <n v="3644.5891999999999"/>
    <n v="-1463.3091999999997"/>
    <x v="1862"/>
  </r>
  <r>
    <s v="FDU51"/>
    <n v="20.2"/>
    <s v="Regular"/>
    <n v="9.6906830999999999E-2"/>
    <s v="Meat"/>
    <n v="175.50280000000001"/>
    <s v="OUT018"/>
    <n v="2009"/>
    <s v="Medium"/>
    <x v="1"/>
    <x v="1"/>
    <n v="6729.9063999999998"/>
    <n v="-4548.6263999999992"/>
    <x v="1814"/>
  </r>
  <r>
    <s v="NCC19"/>
    <n v="6.57"/>
    <s v="Low Fat"/>
    <n v="9.6862254999999994E-2"/>
    <s v="Household"/>
    <n v="193.982"/>
    <s v="OUT035"/>
    <n v="2004"/>
    <s v="Small"/>
    <x v="2"/>
    <x v="0"/>
    <n v="2316.9839999999999"/>
    <n v="-135.70399999999972"/>
    <x v="1863"/>
  </r>
  <r>
    <s v="FDJ60"/>
    <n v="19.350000000000001"/>
    <s v="Regular"/>
    <n v="6.2528425999999998E-2"/>
    <s v="Baking Goods"/>
    <n v="166.91839999999999"/>
    <s v="OUT046"/>
    <n v="1997"/>
    <s v="Small"/>
    <x v="0"/>
    <x v="0"/>
    <n v="3302.3679999999999"/>
    <n v="-1121.0879999999997"/>
    <x v="1864"/>
  </r>
  <r>
    <s v="NCI29"/>
    <n v="8.6"/>
    <s v="Low Fat"/>
    <n v="3.2621545000000002E-2"/>
    <s v="Health and Hygiene"/>
    <n v="143.21539999999999"/>
    <s v="OUT046"/>
    <n v="1997"/>
    <s v="Small"/>
    <x v="0"/>
    <x v="0"/>
    <n v="2127.2310000000002"/>
    <n v="54.048999999999978"/>
    <x v="1797"/>
  </r>
  <r>
    <s v="NCF43"/>
    <n v="8.51"/>
    <s v="Low Fat"/>
    <n v="5.190268E-2"/>
    <s v="Household"/>
    <n v="142.24700000000001"/>
    <s v="OUT013"/>
    <n v="1987"/>
    <s v="High"/>
    <x v="1"/>
    <x v="0"/>
    <n v="2862.94"/>
    <n v="-681.65999999999985"/>
    <x v="1367"/>
  </r>
  <r>
    <s v="FDY08"/>
    <m/>
    <s v="Regular"/>
    <n v="0.17024678200000001"/>
    <s v="Fruits and Vegetables"/>
    <n v="141.5838"/>
    <s v="OUT027"/>
    <n v="1985"/>
    <s v="Medium"/>
    <x v="1"/>
    <x v="3"/>
    <n v="3231.1273999999999"/>
    <n v="-1049.8473999999997"/>
    <x v="1865"/>
  </r>
  <r>
    <s v="FDD17"/>
    <n v="7.5"/>
    <s v="Low Fat"/>
    <n v="5.4610829E-2"/>
    <s v="Frozen Foods"/>
    <n v="237.19059999999999"/>
    <s v="OUT010"/>
    <n v="1998"/>
    <m/>
    <x v="1"/>
    <x v="2"/>
    <n v="237.69059999999999"/>
    <n v="1943.5894000000003"/>
    <x v="1866"/>
  </r>
  <r>
    <s v="FDK41"/>
    <n v="14.3"/>
    <s v="Low Fat"/>
    <n v="0.12751760500000001"/>
    <s v="Frozen Foods"/>
    <n v="86.022400000000005"/>
    <s v="OUT035"/>
    <n v="2004"/>
    <s v="Small"/>
    <x v="2"/>
    <x v="0"/>
    <n v="1022.6688"/>
    <n v="1158.6112000000003"/>
    <x v="1354"/>
  </r>
  <r>
    <s v="DRN59"/>
    <n v="15"/>
    <s v="Low Fat"/>
    <n v="6.4271702999999999E-2"/>
    <s v="Hard Drinks"/>
    <n v="45.506"/>
    <s v="OUT045"/>
    <n v="2002"/>
    <m/>
    <x v="2"/>
    <x v="0"/>
    <n v="466.06"/>
    <n v="1715.2200000000003"/>
    <x v="1018"/>
  </r>
  <r>
    <s v="FDR60"/>
    <n v="14.3"/>
    <s v="Low Fat"/>
    <n v="0.13030659"/>
    <s v="Baking Goods"/>
    <n v="75.732799999999997"/>
    <s v="OUT013"/>
    <n v="1987"/>
    <s v="High"/>
    <x v="1"/>
    <x v="0"/>
    <n v="617.86239999999998"/>
    <n v="1563.4176000000002"/>
    <x v="1867"/>
  </r>
  <r>
    <s v="DRO47"/>
    <n v="10.195"/>
    <s v="Low Fat"/>
    <n v="0.18784108199999999"/>
    <s v="Hard Drinks"/>
    <n v="112.486"/>
    <s v="OUT010"/>
    <n v="1998"/>
    <m/>
    <x v="1"/>
    <x v="2"/>
    <n v="113.18600000000001"/>
    <n v="2068.0940000000001"/>
    <x v="1383"/>
  </r>
  <r>
    <s v="FDF26"/>
    <n v="6.8250000000000002"/>
    <s v="Regular"/>
    <n v="4.6625940999999997E-2"/>
    <s v="Canned"/>
    <n v="154.99979999999999"/>
    <s v="OUT035"/>
    <n v="2004"/>
    <s v="Small"/>
    <x v="2"/>
    <x v="0"/>
    <n v="3075.9960000000001"/>
    <n v="-894.71599999999989"/>
    <x v="1868"/>
  </r>
  <r>
    <s v="FDQ12"/>
    <n v="12.65"/>
    <s v="LF"/>
    <n v="3.5410747999999999E-2"/>
    <s v="Baking Goods"/>
    <n v="231.40100000000001"/>
    <s v="OUT046"/>
    <n v="1997"/>
    <s v="Small"/>
    <x v="0"/>
    <x v="0"/>
    <n v="2067.3090000000002"/>
    <n v="113.971"/>
    <x v="433"/>
  </r>
  <r>
    <s v="NCO29"/>
    <n v="11.15"/>
    <s v="Low Fat"/>
    <n v="3.2250092000000001E-2"/>
    <s v="Health and Hygiene"/>
    <n v="164.05260000000001"/>
    <s v="OUT035"/>
    <n v="2004"/>
    <s v="Small"/>
    <x v="2"/>
    <x v="0"/>
    <n v="4769.1253999999999"/>
    <n v="-2587.8453999999997"/>
    <x v="224"/>
  </r>
  <r>
    <s v="DRF03"/>
    <n v="19.100000000000001"/>
    <s v="Low Fat"/>
    <n v="4.5378572999999998E-2"/>
    <s v="Dairy"/>
    <n v="42.413800000000002"/>
    <s v="OUT049"/>
    <n v="1999"/>
    <s v="Medium"/>
    <x v="0"/>
    <x v="0"/>
    <n v="243.68279999999999"/>
    <n v="1937.5972000000002"/>
    <x v="1869"/>
  </r>
  <r>
    <s v="FDU48"/>
    <n v="18.850000000000001"/>
    <s v="Low Fat"/>
    <n v="9.2658699999999997E-2"/>
    <s v="Baking Goods"/>
    <n v="131.42840000000001"/>
    <s v="OUT010"/>
    <n v="1998"/>
    <m/>
    <x v="1"/>
    <x v="2"/>
    <n v="263.65679999999998"/>
    <n v="1917.6232000000002"/>
    <x v="137"/>
  </r>
  <r>
    <s v="DRE03"/>
    <n v="19.600000000000001"/>
    <s v="Low Fat"/>
    <n v="2.4222321000000002E-2"/>
    <s v="Dairy"/>
    <n v="45.571800000000003"/>
    <s v="OUT035"/>
    <n v="2004"/>
    <s v="Small"/>
    <x v="2"/>
    <x v="0"/>
    <n v="945.43600000000004"/>
    <n v="1235.8440000000001"/>
    <x v="1870"/>
  </r>
  <r>
    <s v="FDX55"/>
    <n v="15.1"/>
    <s v="Low Fat"/>
    <n v="5.5518167E-2"/>
    <s v="Fruits and Vegetables"/>
    <n v="217.31659999999999"/>
    <s v="OUT017"/>
    <n v="2007"/>
    <m/>
    <x v="2"/>
    <x v="0"/>
    <n v="1306.2996000000001"/>
    <n v="874.98040000000015"/>
    <x v="1871"/>
  </r>
  <r>
    <s v="FDP38"/>
    <m/>
    <s v="Low Fat"/>
    <n v="3.1946637999999999E-2"/>
    <s v="Canned"/>
    <n v="51.6008"/>
    <s v="OUT027"/>
    <n v="1985"/>
    <s v="Medium"/>
    <x v="1"/>
    <x v="3"/>
    <n v="1821.6288"/>
    <n v="359.65120000000024"/>
    <x v="530"/>
  </r>
  <r>
    <s v="FDZ19"/>
    <n v="6.4249999999999998"/>
    <s v="Low Fat"/>
    <n v="9.3983518000000002E-2"/>
    <s v="Fruits and Vegetables"/>
    <n v="175.5712"/>
    <s v="OUT017"/>
    <n v="2007"/>
    <m/>
    <x v="2"/>
    <x v="0"/>
    <n v="1230.3984"/>
    <n v="950.88160000000016"/>
    <x v="349"/>
  </r>
  <r>
    <s v="NCU54"/>
    <n v="8.8800000000000008"/>
    <s v="LF"/>
    <n v="9.8822386999999998E-2"/>
    <s v="Household"/>
    <n v="209.62700000000001"/>
    <s v="OUT045"/>
    <n v="2002"/>
    <m/>
    <x v="2"/>
    <x v="0"/>
    <n v="1887.5429999999999"/>
    <n v="293.73700000000031"/>
    <x v="1872"/>
  </r>
  <r>
    <s v="FDY36"/>
    <n v="12.3"/>
    <s v="Low Fat"/>
    <n v="9.4105279999999996E-3"/>
    <s v="Baking Goods"/>
    <n v="73.738"/>
    <s v="OUT046"/>
    <n v="1997"/>
    <s v="Small"/>
    <x v="0"/>
    <x v="0"/>
    <n v="1318.2840000000001"/>
    <n v="862.99600000000009"/>
    <x v="359"/>
  </r>
  <r>
    <s v="FDL16"/>
    <n v="12.85"/>
    <s v="Low Fat"/>
    <n v="0.169139066"/>
    <s v="Frozen Foods"/>
    <n v="46.405999999999999"/>
    <s v="OUT018"/>
    <n v="2009"/>
    <s v="Medium"/>
    <x v="1"/>
    <x v="1"/>
    <n v="186.42400000000001"/>
    <n v="1994.8560000000002"/>
    <x v="121"/>
  </r>
  <r>
    <s v="FDW31"/>
    <n v="11.35"/>
    <s v="Regular"/>
    <n v="4.3122188999999998E-2"/>
    <s v="Fruits and Vegetables"/>
    <n v="197.9742"/>
    <s v="OUT013"/>
    <n v="1987"/>
    <s v="High"/>
    <x v="1"/>
    <x v="0"/>
    <n v="995.37099999999998"/>
    <n v="1185.9090000000001"/>
    <x v="1873"/>
  </r>
  <r>
    <s v="DRK49"/>
    <m/>
    <s v="Low Fat"/>
    <n v="3.5769657000000003E-2"/>
    <s v="Soft Drinks"/>
    <n v="40.913800000000002"/>
    <s v="OUT027"/>
    <n v="1985"/>
    <s v="Medium"/>
    <x v="1"/>
    <x v="3"/>
    <n v="1380.8692000000001"/>
    <n v="800.41080000000011"/>
    <x v="727"/>
  </r>
  <r>
    <s v="FDC08"/>
    <n v="19"/>
    <s v="Regular"/>
    <n v="0.10361083"/>
    <s v="Fruits and Vegetables"/>
    <n v="228.37200000000001"/>
    <s v="OUT049"/>
    <n v="1999"/>
    <s v="Medium"/>
    <x v="0"/>
    <x v="0"/>
    <n v="905.48800000000006"/>
    <n v="1275.7920000000001"/>
    <x v="142"/>
  </r>
  <r>
    <s v="FDO56"/>
    <n v="10.195"/>
    <s v="Regular"/>
    <n v="4.4974051000000001E-2"/>
    <s v="Fruits and Vegetables"/>
    <n v="115.5808"/>
    <s v="OUT035"/>
    <n v="2004"/>
    <s v="Small"/>
    <x v="2"/>
    <x v="0"/>
    <n v="1874.8928000000001"/>
    <n v="306.38720000000012"/>
    <x v="1874"/>
  </r>
  <r>
    <s v="NCV53"/>
    <n v="8.27"/>
    <s v="Low Fat"/>
    <n v="1.8920019E-2"/>
    <s v="Health and Hygiene"/>
    <n v="238.08799999999999"/>
    <s v="OUT017"/>
    <n v="2007"/>
    <m/>
    <x v="2"/>
    <x v="0"/>
    <n v="6231.8879999999999"/>
    <n v="-4050.6079999999997"/>
    <x v="1875"/>
  </r>
  <r>
    <s v="FDA35"/>
    <n v="14.85"/>
    <s v="Regular"/>
    <n v="5.4142087999999998E-2"/>
    <s v="Baking Goods"/>
    <n v="124.10720000000001"/>
    <s v="OUT017"/>
    <n v="2007"/>
    <m/>
    <x v="2"/>
    <x v="0"/>
    <n v="1837.6079999999999"/>
    <n v="343.67200000000025"/>
    <x v="1859"/>
  </r>
  <r>
    <s v="FDL40"/>
    <m/>
    <s v="Low Fat"/>
    <n v="0"/>
    <s v="Frozen Foods"/>
    <n v="98.241"/>
    <s v="OUT019"/>
    <n v="1985"/>
    <s v="Small"/>
    <x v="0"/>
    <x v="2"/>
    <n v="289.62299999999999"/>
    <n v="1891.6570000000002"/>
    <x v="1876"/>
  </r>
  <r>
    <s v="FDJ04"/>
    <n v="18"/>
    <s v="Low Fat"/>
    <n v="0.124645538"/>
    <s v="Frozen Foods"/>
    <n v="117.2124"/>
    <s v="OUT049"/>
    <n v="1999"/>
    <s v="Medium"/>
    <x v="0"/>
    <x v="0"/>
    <n v="2133.2231999999999"/>
    <n v="48.056800000000294"/>
    <x v="410"/>
  </r>
  <r>
    <s v="FDA31"/>
    <n v="7.1"/>
    <s v="LF"/>
    <n v="0.110459828"/>
    <s v="Fruits and Vegetables"/>
    <n v="172.108"/>
    <s v="OUT018"/>
    <n v="2009"/>
    <s v="Medium"/>
    <x v="1"/>
    <x v="1"/>
    <n v="2250.404"/>
    <n v="-69.123999999999796"/>
    <x v="968"/>
  </r>
  <r>
    <s v="FDX24"/>
    <n v="8.3550000000000004"/>
    <s v="Low Fat"/>
    <n v="1.3957308E-2"/>
    <s v="Baking Goods"/>
    <n v="94.046199999999999"/>
    <s v="OUT045"/>
    <n v="2002"/>
    <m/>
    <x v="2"/>
    <x v="0"/>
    <n v="1480.7392"/>
    <n v="700.54080000000022"/>
    <x v="1877"/>
  </r>
  <r>
    <s v="FDQ59"/>
    <n v="9.8000000000000007"/>
    <s v="Regular"/>
    <n v="5.6386540999999998E-2"/>
    <s v="Breads"/>
    <n v="84.690799999999996"/>
    <s v="OUT046"/>
    <n v="1997"/>
    <s v="Small"/>
    <x v="0"/>
    <x v="0"/>
    <n v="503.34480000000002"/>
    <n v="1677.9352000000001"/>
    <x v="1059"/>
  </r>
  <r>
    <s v="FDF45"/>
    <n v="18.2"/>
    <s v="Regular"/>
    <n v="1.2273747E-2"/>
    <s v="Fruits and Vegetables"/>
    <n v="60.090400000000002"/>
    <s v="OUT017"/>
    <n v="2007"/>
    <m/>
    <x v="2"/>
    <x v="0"/>
    <n v="1113.2175999999999"/>
    <n v="1068.0624000000003"/>
    <x v="1566"/>
  </r>
  <r>
    <s v="FDH05"/>
    <m/>
    <s v="Regular"/>
    <n v="9.0473389000000001E-2"/>
    <s v="Frozen Foods"/>
    <n v="229.79839999999999"/>
    <s v="OUT027"/>
    <n v="1985"/>
    <s v="Medium"/>
    <x v="1"/>
    <x v="3"/>
    <n v="6024.1584000000003"/>
    <n v="-3842.8784000000001"/>
    <x v="176"/>
  </r>
  <r>
    <s v="NCZ54"/>
    <n v="14.65"/>
    <s v="Low Fat"/>
    <n v="8.3359391000000005E-2"/>
    <s v="Household"/>
    <n v="161.95519999999999"/>
    <s v="OUT046"/>
    <n v="1997"/>
    <s v="Small"/>
    <x v="0"/>
    <x v="0"/>
    <n v="4711.2007999999996"/>
    <n v="-2529.9207999999994"/>
    <x v="1878"/>
  </r>
  <r>
    <s v="FDW01"/>
    <m/>
    <s v="Low Fat"/>
    <n v="0.112161697"/>
    <s v="Canned"/>
    <n v="154.4682"/>
    <s v="OUT019"/>
    <n v="1985"/>
    <s v="Small"/>
    <x v="0"/>
    <x v="2"/>
    <n v="152.4682"/>
    <n v="2028.8118000000002"/>
    <x v="1879"/>
  </r>
  <r>
    <s v="FDX36"/>
    <n v="9.6950000000000003"/>
    <s v="Regular"/>
    <n v="0.12880581499999999"/>
    <s v="Baking Goods"/>
    <n v="224.04040000000001"/>
    <s v="OUT018"/>
    <n v="2009"/>
    <s v="Medium"/>
    <x v="1"/>
    <x v="1"/>
    <n v="5851.0504000000001"/>
    <n v="-3669.7703999999999"/>
    <x v="1020"/>
  </r>
  <r>
    <s v="NCO55"/>
    <m/>
    <s v="Low Fat"/>
    <n v="9.0596378000000005E-2"/>
    <s v="Others"/>
    <n v="106.6938"/>
    <s v="OUT027"/>
    <n v="1985"/>
    <s v="Medium"/>
    <x v="1"/>
    <x v="3"/>
    <n v="2251.0698000000002"/>
    <n v="-69.789800000000014"/>
    <x v="1880"/>
  </r>
  <r>
    <s v="FDL13"/>
    <n v="13.85"/>
    <s v="Regular"/>
    <n v="5.6637129000000001E-2"/>
    <s v="Breakfast"/>
    <n v="233.83"/>
    <s v="OUT017"/>
    <n v="2007"/>
    <m/>
    <x v="2"/>
    <x v="0"/>
    <n v="2796.36"/>
    <n v="-615.07999999999993"/>
    <x v="1881"/>
  </r>
  <r>
    <s v="FDV16"/>
    <n v="7.75"/>
    <s v="Regular"/>
    <n v="8.3059633999999993E-2"/>
    <s v="Frozen Foods"/>
    <n v="35.755800000000001"/>
    <s v="OUT049"/>
    <n v="1999"/>
    <s v="Medium"/>
    <x v="0"/>
    <x v="0"/>
    <n v="611.20439999999996"/>
    <n v="1570.0756000000001"/>
    <x v="1541"/>
  </r>
  <r>
    <s v="FDN04"/>
    <n v="11.8"/>
    <s v="Regular"/>
    <n v="1.4115625999999999E-2"/>
    <s v="Frozen Foods"/>
    <n v="178.53440000000001"/>
    <s v="OUT045"/>
    <n v="2002"/>
    <m/>
    <x v="2"/>
    <x v="0"/>
    <n v="3390.2536"/>
    <n v="-1208.9735999999998"/>
    <x v="1882"/>
  </r>
  <r>
    <s v="NCH06"/>
    <n v="12.3"/>
    <s v="Low Fat"/>
    <n v="7.6866235000000005E-2"/>
    <s v="Household"/>
    <n v="247.14599999999999"/>
    <s v="OUT018"/>
    <n v="2009"/>
    <s v="Medium"/>
    <x v="1"/>
    <x v="1"/>
    <n v="492.69200000000001"/>
    <n v="1688.5880000000002"/>
    <x v="1353"/>
  </r>
  <r>
    <s v="FDA40"/>
    <n v="16"/>
    <s v="Regular"/>
    <n v="9.9188598000000003E-2"/>
    <s v="Frozen Foods"/>
    <n v="88.985600000000005"/>
    <s v="OUT013"/>
    <n v="1987"/>
    <s v="High"/>
    <x v="1"/>
    <x v="0"/>
    <n v="1669.8263999999999"/>
    <n v="511.45360000000028"/>
    <x v="1883"/>
  </r>
  <r>
    <s v="NCS05"/>
    <n v="11.5"/>
    <s v="Low Fat"/>
    <n v="2.1010687E-2"/>
    <s v="Health and Hygiene"/>
    <n v="131.39420000000001"/>
    <s v="OUT049"/>
    <n v="1999"/>
    <s v="Medium"/>
    <x v="0"/>
    <x v="0"/>
    <n v="927.45939999999996"/>
    <n v="1253.8206000000002"/>
    <x v="1884"/>
  </r>
  <r>
    <s v="FDM15"/>
    <m/>
    <s v="Regular"/>
    <n v="5.7143514999999999E-2"/>
    <s v="Meat"/>
    <n v="151.8366"/>
    <s v="OUT027"/>
    <n v="1985"/>
    <s v="Medium"/>
    <x v="1"/>
    <x v="3"/>
    <n v="6196.6005999999998"/>
    <n v="-4015.3205999999996"/>
    <x v="1885"/>
  </r>
  <r>
    <s v="FDK04"/>
    <n v="7.36"/>
    <s v="Low Fat"/>
    <n v="5.2607932000000003E-2"/>
    <s v="Frozen Foods"/>
    <n v="56.358800000000002"/>
    <s v="OUT017"/>
    <n v="2007"/>
    <m/>
    <x v="2"/>
    <x v="0"/>
    <n v="744.36440000000005"/>
    <n v="1436.9156000000003"/>
    <x v="645"/>
  </r>
  <r>
    <s v="FDI58"/>
    <n v="7.64"/>
    <s v="Regular"/>
    <n v="7.0645635999999998E-2"/>
    <s v="Snack Foods"/>
    <n v="91.212000000000003"/>
    <s v="OUT013"/>
    <n v="1987"/>
    <s v="High"/>
    <x v="1"/>
    <x v="0"/>
    <n v="466.06"/>
    <n v="1715.2200000000003"/>
    <x v="1018"/>
  </r>
  <r>
    <s v="FDB33"/>
    <n v="17.75"/>
    <s v="Low Fat"/>
    <n v="1.4568035999999999E-2"/>
    <s v="Fruits and Vegetables"/>
    <n v="158.12620000000001"/>
    <s v="OUT013"/>
    <n v="1987"/>
    <s v="High"/>
    <x v="1"/>
    <x v="0"/>
    <n v="4137.2812000000004"/>
    <n v="-1956.0012000000002"/>
    <x v="1886"/>
  </r>
  <r>
    <s v="FDJ45"/>
    <n v="17.75"/>
    <s v="Low Fat"/>
    <n v="7.3524776E-2"/>
    <s v="Seafood"/>
    <n v="34.821599999999997"/>
    <s v="OUT049"/>
    <n v="1999"/>
    <s v="Medium"/>
    <x v="0"/>
    <x v="0"/>
    <n v="207.7296"/>
    <n v="1973.5504000000001"/>
    <x v="1887"/>
  </r>
  <r>
    <s v="NCO05"/>
    <n v="7.27"/>
    <s v="Low Fat"/>
    <n v="4.6559448000000003E-2"/>
    <s v="Health and Hygiene"/>
    <n v="100.5384"/>
    <s v="OUT046"/>
    <n v="1997"/>
    <s v="Small"/>
    <x v="0"/>
    <x v="0"/>
    <n v="2463.46"/>
    <n v="-282.17999999999984"/>
    <x v="1083"/>
  </r>
  <r>
    <s v="NCE31"/>
    <n v="7.67"/>
    <s v="Low Fat"/>
    <n v="0.309390255"/>
    <s v="Household"/>
    <n v="33.221600000000002"/>
    <s v="OUT010"/>
    <n v="1998"/>
    <m/>
    <x v="1"/>
    <x v="2"/>
    <n v="138.4864"/>
    <n v="2042.7936000000002"/>
    <x v="1888"/>
  </r>
  <r>
    <s v="FDQ49"/>
    <n v="20.2"/>
    <s v="Regular"/>
    <n v="3.9247735999999998E-2"/>
    <s v="Breakfast"/>
    <n v="157.66300000000001"/>
    <s v="OUT046"/>
    <n v="1997"/>
    <s v="Small"/>
    <x v="0"/>
    <x v="0"/>
    <n v="1095.241"/>
    <n v="1086.0390000000002"/>
    <x v="1651"/>
  </r>
  <r>
    <s v="FDL34"/>
    <n v="16"/>
    <s v="Low Fat"/>
    <n v="4.0945898000000001E-2"/>
    <s v="Snack Foods"/>
    <n v="143.14959999999999"/>
    <s v="OUT046"/>
    <n v="1997"/>
    <s v="Small"/>
    <x v="0"/>
    <x v="0"/>
    <n v="2258.3935999999999"/>
    <n v="-77.113599999999678"/>
    <x v="1889"/>
  </r>
  <r>
    <s v="FDV07"/>
    <n v="9.5"/>
    <s v="Low Fat"/>
    <n v="3.1331580999999997E-2"/>
    <s v="Fruits and Vegetables"/>
    <n v="111.1228"/>
    <s v="OUT049"/>
    <n v="1999"/>
    <s v="Medium"/>
    <x v="0"/>
    <x v="0"/>
    <n v="663.13679999999999"/>
    <n v="1518.1432000000002"/>
    <x v="1722"/>
  </r>
  <r>
    <s v="FDX19"/>
    <n v="19.100000000000001"/>
    <s v="Low Fat"/>
    <n v="9.6929994000000005E-2"/>
    <s v="Fruits and Vegetables"/>
    <n v="233.89580000000001"/>
    <s v="OUT045"/>
    <n v="2002"/>
    <m/>
    <x v="2"/>
    <x v="0"/>
    <n v="2103.2622000000001"/>
    <n v="78.017800000000079"/>
    <x v="1890"/>
  </r>
  <r>
    <s v="FDO48"/>
    <n v="15"/>
    <s v="Regular"/>
    <n v="2.6840765999999999E-2"/>
    <s v="Baking Goods"/>
    <n v="219.84559999999999"/>
    <s v="OUT046"/>
    <n v="1997"/>
    <s v="Small"/>
    <x v="0"/>
    <x v="0"/>
    <n v="4863.0032000000001"/>
    <n v="-2681.7231999999999"/>
    <x v="1891"/>
  </r>
  <r>
    <s v="FDK40"/>
    <n v="7.0350000000000001"/>
    <s v="Low Fat"/>
    <n v="0"/>
    <s v="Frozen Foods"/>
    <n v="262.69099999999997"/>
    <s v="OUT013"/>
    <n v="1987"/>
    <s v="High"/>
    <x v="1"/>
    <x v="0"/>
    <n v="6048.7929999999997"/>
    <n v="-3867.5129999999995"/>
    <x v="887"/>
  </r>
  <r>
    <s v="FDY19"/>
    <n v="19.75"/>
    <s v="Low Fat"/>
    <n v="4.1429246000000003E-2"/>
    <s v="Fruits and Vegetables"/>
    <n v="117.2466"/>
    <s v="OUT049"/>
    <n v="1999"/>
    <s v="Medium"/>
    <x v="0"/>
    <x v="0"/>
    <n v="2239.0853999999999"/>
    <n v="-57.805399999999736"/>
    <x v="1892"/>
  </r>
  <r>
    <s v="FDS16"/>
    <m/>
    <s v="Regular"/>
    <n v="0"/>
    <s v="Frozen Foods"/>
    <n v="145.27600000000001"/>
    <s v="OUT027"/>
    <n v="1985"/>
    <s v="Medium"/>
    <x v="1"/>
    <x v="3"/>
    <n v="5273.1360000000004"/>
    <n v="-3091.8560000000002"/>
    <x v="1893"/>
  </r>
  <r>
    <s v="FDS02"/>
    <m/>
    <s v="Regular"/>
    <n v="0"/>
    <s v="Dairy"/>
    <n v="196.4794"/>
    <s v="OUT027"/>
    <n v="1985"/>
    <s v="Medium"/>
    <x v="1"/>
    <x v="3"/>
    <n v="5852.3819999999996"/>
    <n v="-3671.1019999999994"/>
    <x v="1894"/>
  </r>
  <r>
    <s v="FDM51"/>
    <n v="11.8"/>
    <s v="Regular"/>
    <n v="2.5978801999999999E-2"/>
    <s v="Meat"/>
    <n v="102.56740000000001"/>
    <s v="OUT045"/>
    <n v="2002"/>
    <m/>
    <x v="2"/>
    <x v="0"/>
    <n v="1629.8784000000001"/>
    <n v="551.40160000000014"/>
    <x v="1784"/>
  </r>
  <r>
    <s v="FDW02"/>
    <m/>
    <s v="Regular"/>
    <n v="6.6006824000000006E-2"/>
    <s v="Dairy"/>
    <n v="126.2704"/>
    <s v="OUT019"/>
    <n v="1985"/>
    <s v="Small"/>
    <x v="0"/>
    <x v="2"/>
    <n v="250.3408"/>
    <n v="1930.9392000000003"/>
    <x v="1895"/>
  </r>
  <r>
    <s v="FDS31"/>
    <m/>
    <s v="Regular"/>
    <n v="0"/>
    <s v="Fruits and Vegetables"/>
    <n v="178.5318"/>
    <s v="OUT019"/>
    <n v="1985"/>
    <s v="Small"/>
    <x v="0"/>
    <x v="2"/>
    <n v="180.43180000000001"/>
    <n v="2000.8482000000001"/>
    <x v="1896"/>
  </r>
  <r>
    <s v="DRF03"/>
    <n v="19.100000000000001"/>
    <s v="Low Fat"/>
    <n v="4.5492696999999999E-2"/>
    <s v="Dairy"/>
    <n v="40.313800000000001"/>
    <s v="OUT018"/>
    <n v="2009"/>
    <s v="Medium"/>
    <x v="1"/>
    <x v="1"/>
    <n v="527.97940000000006"/>
    <n v="1653.3006"/>
    <x v="1897"/>
  </r>
  <r>
    <s v="FDT55"/>
    <n v="13.6"/>
    <s v="Regular"/>
    <n v="4.3618826999999999E-2"/>
    <s v="Fruits and Vegetables"/>
    <n v="156.7946"/>
    <s v="OUT013"/>
    <n v="1987"/>
    <s v="High"/>
    <x v="1"/>
    <x v="0"/>
    <n v="2840.3027999999999"/>
    <n v="-659.02279999999973"/>
    <x v="1898"/>
  </r>
  <r>
    <s v="FDW21"/>
    <n v="5.34"/>
    <s v="Regular"/>
    <n v="5.9638809999999999E-3"/>
    <s v="Snack Foods"/>
    <n v="99.535799999999995"/>
    <s v="OUT046"/>
    <n v="1997"/>
    <s v="Small"/>
    <x v="0"/>
    <x v="0"/>
    <n v="1407.5011999999999"/>
    <n v="773.77880000000027"/>
    <x v="1899"/>
  </r>
  <r>
    <s v="FDP07"/>
    <n v="18.2"/>
    <s v="Low Fat"/>
    <n v="8.9826959999999997E-2"/>
    <s v="Fruits and Vegetables"/>
    <n v="197.11099999999999"/>
    <s v="OUT013"/>
    <n v="1987"/>
    <s v="High"/>
    <x v="1"/>
    <x v="0"/>
    <n v="589.23299999999995"/>
    <n v="1592.0470000000003"/>
    <x v="1604"/>
  </r>
  <r>
    <s v="NCZ17"/>
    <n v="12.15"/>
    <s v="Low Fat"/>
    <n v="7.9431642999999996E-2"/>
    <s v="Health and Hygiene"/>
    <n v="38.650599999999997"/>
    <s v="OUT046"/>
    <n v="1997"/>
    <s v="Small"/>
    <x v="0"/>
    <x v="0"/>
    <n v="796.96259999999995"/>
    <n v="1384.3174000000004"/>
    <x v="57"/>
  </r>
  <r>
    <s v="NCV41"/>
    <n v="14.35"/>
    <s v="Low Fat"/>
    <n v="1.7135154999999999E-2"/>
    <s v="Health and Hygiene"/>
    <n v="109.8228"/>
    <s v="OUT017"/>
    <n v="2007"/>
    <m/>
    <x v="2"/>
    <x v="0"/>
    <n v="1657.8420000000001"/>
    <n v="523.4380000000001"/>
    <x v="678"/>
  </r>
  <r>
    <s v="FDP60"/>
    <n v="17.350000000000001"/>
    <s v="Low Fat"/>
    <n v="5.6005780999999998E-2"/>
    <s v="Baking Goods"/>
    <n v="99.201599999999999"/>
    <s v="OUT049"/>
    <n v="1999"/>
    <s v="Medium"/>
    <x v="0"/>
    <x v="0"/>
    <n v="1518.0239999999999"/>
    <n v="663.25600000000031"/>
    <x v="1391"/>
  </r>
  <r>
    <s v="FDG58"/>
    <n v="10.695"/>
    <s v="Regular"/>
    <n v="0.145253944"/>
    <s v="Snack Foods"/>
    <n v="156.8972"/>
    <s v="OUT010"/>
    <n v="1998"/>
    <m/>
    <x v="1"/>
    <x v="2"/>
    <n v="467.39159999999998"/>
    <n v="1713.8884000000003"/>
    <x v="189"/>
  </r>
  <r>
    <s v="FDI60"/>
    <n v="7.22"/>
    <s v="Regular"/>
    <n v="3.83808E-2"/>
    <s v="Baking Goods"/>
    <n v="62.350999999999999"/>
    <s v="OUT049"/>
    <n v="1999"/>
    <s v="Medium"/>
    <x v="0"/>
    <x v="0"/>
    <n v="885.51400000000001"/>
    <n v="1295.7660000000001"/>
    <x v="1900"/>
  </r>
  <r>
    <s v="FDI20"/>
    <n v="19.100000000000001"/>
    <s v="Low Fat"/>
    <n v="3.8563760000000002E-2"/>
    <s v="Fruits and Vegetables"/>
    <n v="209.2586"/>
    <s v="OUT046"/>
    <n v="1997"/>
    <s v="Small"/>
    <x v="0"/>
    <x v="0"/>
    <n v="3165.8789999999999"/>
    <n v="-984.59899999999971"/>
    <x v="628"/>
  </r>
  <r>
    <s v="DRC13"/>
    <n v="8.26"/>
    <s v="Regular"/>
    <n v="3.2625073999999997E-2"/>
    <s v="Soft Drinks"/>
    <n v="124.673"/>
    <s v="OUT017"/>
    <n v="2007"/>
    <m/>
    <x v="2"/>
    <x v="0"/>
    <n v="1847.595"/>
    <n v="333.68500000000017"/>
    <x v="1901"/>
  </r>
  <r>
    <s v="DRA24"/>
    <m/>
    <s v="Regular"/>
    <n v="6.9909187999999997E-2"/>
    <s v="Soft Drinks"/>
    <n v="163.2868"/>
    <s v="OUT019"/>
    <n v="1985"/>
    <s v="Small"/>
    <x v="0"/>
    <x v="2"/>
    <n v="491.36040000000003"/>
    <n v="1689.9196000000002"/>
    <x v="1254"/>
  </r>
  <r>
    <s v="FDW52"/>
    <n v="14"/>
    <s v="Regular"/>
    <n v="3.7491313999999998E-2"/>
    <s v="Frozen Foods"/>
    <n v="164.2526"/>
    <s v="OUT013"/>
    <n v="1987"/>
    <s v="High"/>
    <x v="1"/>
    <x v="0"/>
    <n v="1808.9785999999999"/>
    <n v="372.30140000000029"/>
    <x v="157"/>
  </r>
  <r>
    <s v="FDN38"/>
    <n v="6.6150000000000002"/>
    <s v="Regular"/>
    <n v="9.2346510000000007E-2"/>
    <s v="Canned"/>
    <n v="251.8408"/>
    <s v="OUT018"/>
    <n v="2009"/>
    <s v="Medium"/>
    <x v="1"/>
    <x v="1"/>
    <n v="4506.1343999999999"/>
    <n v="-2324.8543999999997"/>
    <x v="1902"/>
  </r>
  <r>
    <s v="DRI49"/>
    <n v="14.15"/>
    <s v="Low Fat"/>
    <n v="0.183879453"/>
    <s v="Soft Drinks"/>
    <n v="82.927599999999998"/>
    <s v="OUT045"/>
    <n v="2002"/>
    <m/>
    <x v="2"/>
    <x v="0"/>
    <n v="1705.7796000000001"/>
    <n v="475.50040000000013"/>
    <x v="1458"/>
  </r>
  <r>
    <s v="FDW26"/>
    <n v="11.8"/>
    <s v="Regular"/>
    <n v="0.107274301"/>
    <s v="Dairy"/>
    <n v="221.1772"/>
    <s v="OUT045"/>
    <n v="2002"/>
    <m/>
    <x v="2"/>
    <x v="0"/>
    <n v="3113.2808"/>
    <n v="-932.0007999999998"/>
    <x v="1782"/>
  </r>
  <r>
    <s v="FDA28"/>
    <m/>
    <s v="Regular"/>
    <n v="4.7570400999999998E-2"/>
    <s v="Frozen Foods"/>
    <n v="125.7362"/>
    <s v="OUT027"/>
    <n v="1985"/>
    <s v="Medium"/>
    <x v="1"/>
    <x v="3"/>
    <n v="3020.0688"/>
    <n v="-838.78879999999981"/>
    <x v="1122"/>
  </r>
  <r>
    <s v="FDZ52"/>
    <n v="19.2"/>
    <s v="Low Fat"/>
    <n v="0.100640587"/>
    <s v="Frozen Foods"/>
    <n v="112.68859999999999"/>
    <s v="OUT017"/>
    <n v="2007"/>
    <m/>
    <x v="2"/>
    <x v="0"/>
    <n v="1779.0175999999999"/>
    <n v="402.2624000000003"/>
    <x v="243"/>
  </r>
  <r>
    <s v="FDU39"/>
    <n v="18.850000000000001"/>
    <s v="Low Fat"/>
    <n v="3.6111037999999998E-2"/>
    <s v="Meat"/>
    <n v="58.156199999999998"/>
    <s v="OUT045"/>
    <n v="2002"/>
    <m/>
    <x v="2"/>
    <x v="0"/>
    <n v="1185.124"/>
    <n v="996.15600000000018"/>
    <x v="1903"/>
  </r>
  <r>
    <s v="FDR25"/>
    <n v="17"/>
    <s v="Regular"/>
    <n v="0.14009028400000001"/>
    <s v="Canned"/>
    <n v="265.1884"/>
    <s v="OUT018"/>
    <n v="2009"/>
    <s v="Medium"/>
    <x v="1"/>
    <x v="1"/>
    <n v="6359.7215999999999"/>
    <n v="-4178.4416000000001"/>
    <x v="1904"/>
  </r>
  <r>
    <s v="FDM44"/>
    <n v="12.5"/>
    <s v="Low Fat"/>
    <n v="3.1225302999999999E-2"/>
    <s v="Fruits and Vegetables"/>
    <n v="102.899"/>
    <s v="OUT017"/>
    <n v="2007"/>
    <m/>
    <x v="2"/>
    <x v="0"/>
    <n v="2167.1790000000001"/>
    <n v="14.101000000000113"/>
    <x v="1905"/>
  </r>
  <r>
    <s v="FDA50"/>
    <m/>
    <s v="Low Fat"/>
    <n v="8.6752988000000003E-2"/>
    <s v="Dairy"/>
    <n v="98.141000000000005"/>
    <s v="OUT027"/>
    <n v="1985"/>
    <s v="Medium"/>
    <x v="1"/>
    <x v="3"/>
    <n v="1737.7380000000001"/>
    <n v="443.54200000000014"/>
    <x v="822"/>
  </r>
  <r>
    <s v="FDJ38"/>
    <n v="8.6"/>
    <s v="Regular"/>
    <n v="4.0369315000000003E-2"/>
    <s v="Canned"/>
    <n v="189.75299999999999"/>
    <s v="OUT018"/>
    <n v="2009"/>
    <s v="Medium"/>
    <x v="1"/>
    <x v="1"/>
    <n v="2846.2950000000001"/>
    <n v="-665.01499999999987"/>
    <x v="1906"/>
  </r>
  <r>
    <s v="DRM47"/>
    <n v="9.3000000000000007"/>
    <s v="Low Fat"/>
    <n v="4.3777415E-2"/>
    <s v="Hard Drinks"/>
    <n v="192.9846"/>
    <s v="OUT035"/>
    <n v="2004"/>
    <s v="Small"/>
    <x v="2"/>
    <x v="0"/>
    <n v="6114.7071999999998"/>
    <n v="-3933.4271999999996"/>
    <x v="1425"/>
  </r>
  <r>
    <s v="NCO05"/>
    <n v="7.27"/>
    <s v="Low Fat"/>
    <n v="4.6631836000000003E-2"/>
    <s v="Health and Hygiene"/>
    <n v="98.438400000000001"/>
    <s v="OUT049"/>
    <n v="1999"/>
    <s v="Medium"/>
    <x v="0"/>
    <x v="0"/>
    <n v="1576.6143999999999"/>
    <n v="604.66560000000027"/>
    <x v="1510"/>
  </r>
  <r>
    <s v="FDU21"/>
    <n v="11.8"/>
    <s v="Regular"/>
    <n v="7.6839735000000006E-2"/>
    <s v="Snack Foods"/>
    <n v="34.955800000000004"/>
    <s v="OUT049"/>
    <n v="1999"/>
    <s v="Medium"/>
    <x v="0"/>
    <x v="0"/>
    <n v="373.5138"/>
    <n v="1807.7662000000003"/>
    <x v="44"/>
  </r>
  <r>
    <s v="FDF32"/>
    <n v="16.350000000000001"/>
    <s v="Low Fat"/>
    <n v="0"/>
    <s v="Fruits and Vegetables"/>
    <n v="198.54259999999999"/>
    <s v="OUT046"/>
    <n v="1997"/>
    <s v="Small"/>
    <x v="0"/>
    <x v="0"/>
    <n v="1384.1982"/>
    <n v="797.08180000000016"/>
    <x v="1291"/>
  </r>
  <r>
    <s v="FDM27"/>
    <m/>
    <s v="Regular"/>
    <n v="0.277459381"/>
    <s v="Meat"/>
    <n v="156.3946"/>
    <s v="OUT019"/>
    <n v="1985"/>
    <s v="Small"/>
    <x v="0"/>
    <x v="2"/>
    <n v="473.38380000000001"/>
    <n v="1707.8962000000001"/>
    <x v="1401"/>
  </r>
  <r>
    <s v="FDL33"/>
    <m/>
    <s v="Low Fat"/>
    <n v="9.9478450999999996E-2"/>
    <s v="Snack Foods"/>
    <n v="194.4452"/>
    <s v="OUT027"/>
    <n v="1985"/>
    <s v="Medium"/>
    <x v="1"/>
    <x v="3"/>
    <n v="4697.8847999999998"/>
    <n v="-2516.6047999999996"/>
    <x v="571"/>
  </r>
  <r>
    <s v="FDO60"/>
    <n v="20"/>
    <s v="Low Fat"/>
    <n v="3.4369528000000003E-2"/>
    <s v="Baking Goods"/>
    <n v="43.708599999999997"/>
    <s v="OUT046"/>
    <n v="1997"/>
    <s v="Small"/>
    <x v="0"/>
    <x v="0"/>
    <n v="892.17200000000003"/>
    <n v="1289.1080000000002"/>
    <x v="59"/>
  </r>
  <r>
    <s v="NCJ30"/>
    <n v="5.82"/>
    <s v="Low Fat"/>
    <n v="0"/>
    <s v="Household"/>
    <n v="169.37899999999999"/>
    <s v="OUT013"/>
    <n v="1987"/>
    <s v="High"/>
    <x v="1"/>
    <x v="0"/>
    <n v="2376.9059999999999"/>
    <n v="-195.62599999999975"/>
    <x v="1907"/>
  </r>
  <r>
    <s v="NCI42"/>
    <n v="18.75"/>
    <s v="Low Fat"/>
    <n v="1.035692E-2"/>
    <s v="Household"/>
    <n v="208.3954"/>
    <s v="OUT013"/>
    <n v="1987"/>
    <s v="High"/>
    <x v="1"/>
    <x v="0"/>
    <n v="2709.1401999999998"/>
    <n v="-527.86019999999962"/>
    <x v="1908"/>
  </r>
  <r>
    <s v="FDU37"/>
    <n v="9.5"/>
    <s v="Regular"/>
    <n v="0.104488444"/>
    <s v="Canned"/>
    <n v="77.896000000000001"/>
    <s v="OUT035"/>
    <n v="2004"/>
    <s v="Small"/>
    <x v="2"/>
    <x v="0"/>
    <n v="1997.4"/>
    <n v="183.88000000000011"/>
    <x v="1909"/>
  </r>
  <r>
    <s v="FDV08"/>
    <m/>
    <s v="Low Fat"/>
    <n v="2.8456456000000001E-2"/>
    <s v="Fruits and Vegetables"/>
    <n v="43.545400000000001"/>
    <s v="OUT027"/>
    <n v="1985"/>
    <s v="Medium"/>
    <x v="1"/>
    <x v="3"/>
    <n v="755.0172"/>
    <n v="1426.2628000000002"/>
    <x v="1560"/>
  </r>
  <r>
    <s v="NCA29"/>
    <n v="10.5"/>
    <s v="Low Fat"/>
    <n v="2.7271251999999999E-2"/>
    <s v="Household"/>
    <n v="171.61060000000001"/>
    <s v="OUT035"/>
    <n v="2004"/>
    <s v="Small"/>
    <x v="2"/>
    <x v="0"/>
    <n v="2566.6590000000001"/>
    <n v="-385.37899999999991"/>
    <x v="642"/>
  </r>
  <r>
    <s v="FDD16"/>
    <n v="20.5"/>
    <s v="Low Fat"/>
    <n v="3.6346224000000003E-2"/>
    <s v="Frozen Foods"/>
    <n v="72.9696"/>
    <s v="OUT035"/>
    <n v="2004"/>
    <s v="Small"/>
    <x v="2"/>
    <x v="0"/>
    <n v="596.55679999999995"/>
    <n v="1584.7232000000004"/>
    <x v="1622"/>
  </r>
  <r>
    <s v="FDB35"/>
    <n v="12.3"/>
    <s v="Regular"/>
    <n v="6.4984486999999994E-2"/>
    <s v="Starchy Foods"/>
    <n v="92.580399999999997"/>
    <s v="OUT017"/>
    <n v="2007"/>
    <m/>
    <x v="2"/>
    <x v="0"/>
    <n v="2297.0100000000002"/>
    <n v="-115.73000000000002"/>
    <x v="1910"/>
  </r>
  <r>
    <s v="FDS31"/>
    <n v="13.1"/>
    <s v="reg"/>
    <n v="4.4372393000000003E-2"/>
    <s v="Fruits and Vegetables"/>
    <n v="180.33179999999999"/>
    <s v="OUT018"/>
    <n v="2009"/>
    <s v="Medium"/>
    <x v="1"/>
    <x v="1"/>
    <n v="2886.9088000000002"/>
    <n v="-705.62879999999996"/>
    <x v="1911"/>
  </r>
  <r>
    <s v="NCA53"/>
    <n v="11.395"/>
    <s v="Low Fat"/>
    <n v="9.9343350000000007E-3"/>
    <s v="Health and Hygiene"/>
    <n v="47.203400000000002"/>
    <s v="OUT017"/>
    <n v="2007"/>
    <m/>
    <x v="2"/>
    <x v="0"/>
    <n v="340.22379999999998"/>
    <n v="1841.0562000000002"/>
    <x v="1912"/>
  </r>
  <r>
    <s v="NCD19"/>
    <n v="8.93"/>
    <s v="Low Fat"/>
    <n v="1.3253935999999999E-2"/>
    <s v="Household"/>
    <n v="56.461399999999998"/>
    <s v="OUT017"/>
    <n v="2007"/>
    <m/>
    <x v="2"/>
    <x v="0"/>
    <n v="828.92100000000005"/>
    <n v="1352.3590000000002"/>
    <x v="1356"/>
  </r>
  <r>
    <s v="FDP07"/>
    <n v="18.2"/>
    <s v="Low Fat"/>
    <n v="8.9884775E-2"/>
    <s v="Fruits and Vegetables"/>
    <n v="195.11099999999999"/>
    <s v="OUT035"/>
    <n v="2004"/>
    <s v="Small"/>
    <x v="2"/>
    <x v="0"/>
    <n v="3731.8090000000002"/>
    <n v="-1550.529"/>
    <x v="1144"/>
  </r>
  <r>
    <s v="FDA44"/>
    <n v="19.7"/>
    <s v="Low Fat"/>
    <n v="5.3178425000000001E-2"/>
    <s v="Fruits and Vegetables"/>
    <n v="55.993000000000002"/>
    <s v="OUT013"/>
    <n v="1987"/>
    <s v="High"/>
    <x v="1"/>
    <x v="0"/>
    <n v="905.48800000000006"/>
    <n v="1275.7920000000001"/>
    <x v="142"/>
  </r>
  <r>
    <s v="FDI14"/>
    <n v="14.1"/>
    <s v="Low Fat"/>
    <n v="8.9660816000000004E-2"/>
    <s v="Canned"/>
    <n v="140.0496"/>
    <s v="OUT035"/>
    <n v="2004"/>
    <s v="Small"/>
    <x v="2"/>
    <x v="0"/>
    <n v="1411.4960000000001"/>
    <n v="769.78400000000011"/>
    <x v="1747"/>
  </r>
  <r>
    <s v="NCE31"/>
    <n v="7.67"/>
    <s v="Low Fat"/>
    <n v="0.18588912899999999"/>
    <s v="Household"/>
    <n v="35.421599999999998"/>
    <s v="OUT017"/>
    <n v="2007"/>
    <m/>
    <x v="2"/>
    <x v="0"/>
    <n v="173.108"/>
    <n v="2008.1720000000003"/>
    <x v="1913"/>
  </r>
  <r>
    <s v="FDJ14"/>
    <m/>
    <s v="Regular"/>
    <n v="0"/>
    <s v="Canned"/>
    <n v="78.896000000000001"/>
    <s v="OUT019"/>
    <n v="1985"/>
    <s v="Small"/>
    <x v="0"/>
    <x v="2"/>
    <n v="399.48"/>
    <n v="1781.8000000000002"/>
    <x v="1914"/>
  </r>
  <r>
    <s v="FDY44"/>
    <n v="14.15"/>
    <s v="Regular"/>
    <n v="2.4503971999999999E-2"/>
    <s v="Fruits and Vegetables"/>
    <n v="195.11099999999999"/>
    <s v="OUT018"/>
    <n v="2009"/>
    <s v="Medium"/>
    <x v="1"/>
    <x v="1"/>
    <n v="982.05499999999995"/>
    <n v="1199.2250000000004"/>
    <x v="1301"/>
  </r>
  <r>
    <s v="FDZ26"/>
    <n v="11.6"/>
    <s v="Regular"/>
    <n v="0.143990173"/>
    <s v="Dairy"/>
    <n v="239.62219999999999"/>
    <s v="OUT035"/>
    <n v="2004"/>
    <s v="Small"/>
    <x v="2"/>
    <x v="0"/>
    <n v="2390.2220000000002"/>
    <n v="-208.94200000000001"/>
    <x v="1915"/>
  </r>
  <r>
    <s v="FDG26"/>
    <n v="18.850000000000001"/>
    <s v="Low Fat"/>
    <n v="4.2891098000000002E-2"/>
    <s v="Canned"/>
    <n v="257.63299999999998"/>
    <s v="OUT017"/>
    <n v="2007"/>
    <m/>
    <x v="2"/>
    <x v="0"/>
    <n v="5382.9930000000004"/>
    <n v="-3201.7130000000002"/>
    <x v="1043"/>
  </r>
  <r>
    <s v="FDN34"/>
    <n v="15.6"/>
    <s v="Regular"/>
    <n v="4.6023105000000002E-2"/>
    <s v="Snack Foods"/>
    <n v="169.2132"/>
    <s v="OUT017"/>
    <n v="2007"/>
    <m/>
    <x v="2"/>
    <x v="0"/>
    <n v="2536.6979999999999"/>
    <n v="-355.41799999999967"/>
    <x v="1071"/>
  </r>
  <r>
    <s v="DRG11"/>
    <n v="6.3849999999999998"/>
    <s v="Low Fat"/>
    <n v="8.4179812000000007E-2"/>
    <s v="Hard Drinks"/>
    <n v="109.0596"/>
    <s v="OUT018"/>
    <n v="2009"/>
    <s v="Medium"/>
    <x v="1"/>
    <x v="1"/>
    <n v="1941.4728"/>
    <n v="239.80720000000019"/>
    <x v="1748"/>
  </r>
  <r>
    <s v="FDH20"/>
    <n v="16.100000000000001"/>
    <s v="Regular"/>
    <n v="2.5050745999999999E-2"/>
    <s v="Fruits and Vegetables"/>
    <n v="97.141000000000005"/>
    <s v="OUT018"/>
    <n v="2009"/>
    <s v="Medium"/>
    <x v="1"/>
    <x v="1"/>
    <n v="1448.115"/>
    <n v="733.16500000000019"/>
    <x v="1916"/>
  </r>
  <r>
    <s v="FDX09"/>
    <n v="9"/>
    <s v="Low Fat"/>
    <n v="6.5515066999999996E-2"/>
    <s v="Snack Foods"/>
    <n v="178.137"/>
    <s v="OUT018"/>
    <n v="2009"/>
    <s v="Medium"/>
    <x v="1"/>
    <x v="1"/>
    <n v="1058.6220000000001"/>
    <n v="1122.6580000000001"/>
    <x v="771"/>
  </r>
  <r>
    <s v="FDS09"/>
    <m/>
    <s v="Regular"/>
    <n v="8.0695805999999995E-2"/>
    <s v="Snack Foods"/>
    <n v="51.300800000000002"/>
    <s v="OUT027"/>
    <n v="1985"/>
    <s v="Medium"/>
    <x v="1"/>
    <x v="3"/>
    <n v="759.01199999999994"/>
    <n v="1422.2680000000003"/>
    <x v="244"/>
  </r>
  <r>
    <s v="NCJ43"/>
    <n v="6.6349999999999998"/>
    <s v="Low Fat"/>
    <n v="2.7222517000000002E-2"/>
    <s v="Household"/>
    <n v="174.03960000000001"/>
    <s v="OUT017"/>
    <n v="2007"/>
    <m/>
    <x v="2"/>
    <x v="0"/>
    <n v="2093.2752"/>
    <n v="88.004800000000159"/>
    <x v="261"/>
  </r>
  <r>
    <s v="NCR05"/>
    <m/>
    <s v="Low Fat"/>
    <n v="5.4366282000000002E-2"/>
    <s v="Health and Hygiene"/>
    <n v="199.60839999999999"/>
    <s v="OUT027"/>
    <n v="1985"/>
    <s v="Medium"/>
    <x v="1"/>
    <x v="3"/>
    <n v="7142.7024000000001"/>
    <n v="-4961.4223999999995"/>
    <x v="1917"/>
  </r>
  <r>
    <s v="DRE49"/>
    <n v="20.75"/>
    <s v="Low Fat"/>
    <n v="2.1232318E-2"/>
    <s v="Soft Drinks"/>
    <n v="151.10239999999999"/>
    <s v="OUT013"/>
    <n v="1987"/>
    <s v="High"/>
    <x v="1"/>
    <x v="0"/>
    <n v="2428.8384000000001"/>
    <n v="-247.55839999999989"/>
    <x v="46"/>
  </r>
  <r>
    <s v="FDZ59"/>
    <n v="6.63"/>
    <s v="Regular"/>
    <n v="0.104183308"/>
    <s v="Baking Goods"/>
    <n v="166.15"/>
    <s v="OUT049"/>
    <n v="1999"/>
    <s v="Medium"/>
    <x v="0"/>
    <x v="0"/>
    <n v="3828.35"/>
    <n v="-1647.0699999999997"/>
    <x v="1022"/>
  </r>
  <r>
    <s v="NCH43"/>
    <n v="8.42"/>
    <s v="Low Fat"/>
    <n v="7.0856382999999995E-2"/>
    <s v="Household"/>
    <n v="217.41919999999999"/>
    <s v="OUT018"/>
    <n v="2009"/>
    <s v="Medium"/>
    <x v="1"/>
    <x v="1"/>
    <n v="431.4384"/>
    <n v="1749.8416000000002"/>
    <x v="1918"/>
  </r>
  <r>
    <s v="FDP03"/>
    <n v="5.15"/>
    <s v="Regular"/>
    <n v="6.1272194000000002E-2"/>
    <s v="Meat"/>
    <n v="125.6388"/>
    <s v="OUT049"/>
    <n v="1999"/>
    <s v="Medium"/>
    <x v="0"/>
    <x v="0"/>
    <n v="1733.7431999999999"/>
    <n v="447.53680000000031"/>
    <x v="350"/>
  </r>
  <r>
    <s v="DRC01"/>
    <m/>
    <s v="Regular"/>
    <n v="1.9107026999999999E-2"/>
    <s v="Soft Drinks"/>
    <n v="48.469200000000001"/>
    <s v="OUT027"/>
    <n v="1985"/>
    <s v="Medium"/>
    <x v="1"/>
    <x v="3"/>
    <n v="1034.6532"/>
    <n v="1146.6268000000002"/>
    <x v="147"/>
  </r>
  <r>
    <s v="FDX28"/>
    <m/>
    <s v="Low Fat"/>
    <n v="0"/>
    <s v="Frozen Foods"/>
    <n v="100.7042"/>
    <s v="OUT027"/>
    <n v="1985"/>
    <s v="Medium"/>
    <x v="1"/>
    <x v="3"/>
    <n v="3174.5344"/>
    <n v="-993.25439999999981"/>
    <x v="659"/>
  </r>
  <r>
    <s v="FDI19"/>
    <n v="15.1"/>
    <s v="Low Fat"/>
    <n v="5.2329172E-2"/>
    <s v="Meat"/>
    <n v="243.15119999999999"/>
    <s v="OUT035"/>
    <n v="2004"/>
    <s v="Small"/>
    <x v="2"/>
    <x v="0"/>
    <n v="4604.6728000000003"/>
    <n v="-2423.3928000000001"/>
    <x v="71"/>
  </r>
  <r>
    <s v="FDW15"/>
    <n v="15.35"/>
    <s v="Regular"/>
    <n v="5.5103173999999998E-2"/>
    <s v="Meat"/>
    <n v="149.77340000000001"/>
    <s v="OUT035"/>
    <n v="2004"/>
    <s v="Small"/>
    <x v="2"/>
    <x v="0"/>
    <n v="2820.9946"/>
    <n v="-639.71459999999979"/>
    <x v="1919"/>
  </r>
  <r>
    <s v="NCX18"/>
    <m/>
    <s v="Low Fat"/>
    <n v="1.5397129000000001E-2"/>
    <s v="Household"/>
    <n v="194.911"/>
    <s v="OUT019"/>
    <n v="1985"/>
    <s v="Small"/>
    <x v="0"/>
    <x v="2"/>
    <n v="196.411"/>
    <n v="1984.8690000000001"/>
    <x v="1920"/>
  </r>
  <r>
    <s v="FDF20"/>
    <n v="12.85"/>
    <s v="Low Fat"/>
    <n v="3.3271818000000002E-2"/>
    <s v="Fruits and Vegetables"/>
    <n v="196.57679999999999"/>
    <s v="OUT049"/>
    <n v="1999"/>
    <s v="Medium"/>
    <x v="0"/>
    <x v="0"/>
    <n v="5715.2272000000003"/>
    <n v="-3533.9472000000001"/>
    <x v="355"/>
  </r>
  <r>
    <s v="FDN57"/>
    <m/>
    <s v="Low Fat"/>
    <n v="5.3971565999999999E-2"/>
    <s v="Snack Foods"/>
    <n v="141.21539999999999"/>
    <s v="OUT027"/>
    <n v="1985"/>
    <s v="Medium"/>
    <x v="1"/>
    <x v="3"/>
    <n v="3119.9387999999999"/>
    <n v="-938.6587999999997"/>
    <x v="1727"/>
  </r>
  <r>
    <s v="NCM06"/>
    <n v="7.4749999999999996"/>
    <s v="LF"/>
    <n v="7.5713578000000004E-2"/>
    <s v="Household"/>
    <n v="156.46559999999999"/>
    <s v="OUT035"/>
    <n v="2004"/>
    <s v="Small"/>
    <x v="2"/>
    <x v="0"/>
    <n v="2471.4495999999999"/>
    <n v="-290.16959999999972"/>
    <x v="155"/>
  </r>
  <r>
    <s v="NCV53"/>
    <n v="8.27"/>
    <s v="Low Fat"/>
    <n v="1.8890239999999999E-2"/>
    <s v="Health and Hygiene"/>
    <n v="238.18799999999999"/>
    <s v="OUT018"/>
    <n v="2009"/>
    <s v="Medium"/>
    <x v="1"/>
    <x v="1"/>
    <n v="3835.0079999999998"/>
    <n v="-1653.7279999999996"/>
    <x v="1921"/>
  </r>
  <r>
    <s v="FDO20"/>
    <n v="12.85"/>
    <s v="Regular"/>
    <n v="0.152364317"/>
    <s v="Fruits and Vegetables"/>
    <n v="254.03819999999999"/>
    <s v="OUT049"/>
    <n v="1999"/>
    <s v="Medium"/>
    <x v="0"/>
    <x v="0"/>
    <n v="1261.691"/>
    <n v="919.58900000000017"/>
    <x v="1922"/>
  </r>
  <r>
    <s v="FDV44"/>
    <n v="8.3650000000000002"/>
    <s v="Regular"/>
    <n v="3.9811272000000002E-2"/>
    <s v="Fruits and Vegetables"/>
    <n v="191.31880000000001"/>
    <s v="OUT013"/>
    <n v="1987"/>
    <s v="High"/>
    <x v="1"/>
    <x v="0"/>
    <n v="2285.0255999999999"/>
    <n v="-103.74559999999974"/>
    <x v="72"/>
  </r>
  <r>
    <s v="FDJ56"/>
    <n v="8.9849999999999994"/>
    <s v="Low Fat"/>
    <n v="0.18377496500000001"/>
    <s v="Fruits and Vegetables"/>
    <n v="101.77"/>
    <s v="OUT045"/>
    <n v="2002"/>
    <m/>
    <x v="2"/>
    <x v="0"/>
    <n v="798.96"/>
    <n v="1382.3200000000002"/>
    <x v="607"/>
  </r>
  <r>
    <s v="NCB18"/>
    <n v="19.600000000000001"/>
    <s v="Low Fat"/>
    <n v="4.1283360999999998E-2"/>
    <s v="Household"/>
    <n v="87.051400000000001"/>
    <s v="OUT035"/>
    <n v="2004"/>
    <s v="Small"/>
    <x v="2"/>
    <x v="0"/>
    <n v="2125.2336"/>
    <n v="56.046400000000176"/>
    <x v="271"/>
  </r>
  <r>
    <s v="FDZ20"/>
    <n v="16.100000000000001"/>
    <s v="Low Fat"/>
    <n v="5.7422820999999999E-2"/>
    <s v="Fruits and Vegetables"/>
    <n v="253.73560000000001"/>
    <s v="OUT010"/>
    <n v="1998"/>
    <m/>
    <x v="1"/>
    <x v="2"/>
    <n v="508.6712"/>
    <n v="1672.6088000000002"/>
    <x v="1923"/>
  </r>
  <r>
    <s v="NCR50"/>
    <n v="20.2"/>
    <s v="Low Fat"/>
    <n v="1.1820087E-2"/>
    <s v="Household"/>
    <n v="151.63399999999999"/>
    <s v="OUT046"/>
    <n v="1997"/>
    <s v="Small"/>
    <x v="0"/>
    <x v="0"/>
    <n v="1990.742"/>
    <n v="190.53800000000024"/>
    <x v="584"/>
  </r>
  <r>
    <s v="FDL24"/>
    <n v="10.3"/>
    <s v="Regular"/>
    <n v="2.4891881000000001E-2"/>
    <s v="Baking Goods"/>
    <n v="170.94220000000001"/>
    <s v="OUT035"/>
    <n v="2004"/>
    <s v="Small"/>
    <x v="2"/>
    <x v="0"/>
    <n v="3103.9596000000001"/>
    <n v="-922.67959999999994"/>
    <x v="1774"/>
  </r>
  <r>
    <s v="FDU38"/>
    <n v="10.8"/>
    <s v="Low Fat"/>
    <n v="0.138171603"/>
    <s v="Dairy"/>
    <n v="191.4504"/>
    <s v="OUT010"/>
    <n v="1998"/>
    <m/>
    <x v="1"/>
    <x v="2"/>
    <n v="575.25120000000004"/>
    <n v="1606.0288"/>
    <x v="1061"/>
  </r>
  <r>
    <s v="DRB48"/>
    <n v="16.75"/>
    <s v="Regular"/>
    <n v="4.1599643999999998E-2"/>
    <s v="Soft Drinks"/>
    <n v="40.982199999999999"/>
    <s v="OUT010"/>
    <n v="1998"/>
    <m/>
    <x v="1"/>
    <x v="2"/>
    <n v="157.12880000000001"/>
    <n v="2024.1512000000002"/>
    <x v="1924"/>
  </r>
  <r>
    <s v="FDS27"/>
    <m/>
    <s v="Regular"/>
    <n v="2.1812600000000001E-2"/>
    <s v="Meat"/>
    <n v="194.71100000000001"/>
    <s v="OUT019"/>
    <n v="1985"/>
    <s v="Small"/>
    <x v="0"/>
    <x v="2"/>
    <n v="196.411"/>
    <n v="1984.8690000000001"/>
    <x v="1920"/>
  </r>
  <r>
    <s v="FDR43"/>
    <n v="18.2"/>
    <s v="Low Fat"/>
    <n v="0.16174058199999999"/>
    <s v="Fruits and Vegetables"/>
    <n v="38.418999999999997"/>
    <s v="OUT049"/>
    <n v="1999"/>
    <s v="Medium"/>
    <x v="0"/>
    <x v="0"/>
    <n v="805.61800000000005"/>
    <n v="1375.6620000000003"/>
    <x v="954"/>
  </r>
  <r>
    <s v="FDI12"/>
    <n v="9.3949999999999996"/>
    <s v="Regular"/>
    <n v="0.100966837"/>
    <s v="Baking Goods"/>
    <n v="86.885599999999997"/>
    <s v="OUT017"/>
    <n v="2007"/>
    <m/>
    <x v="2"/>
    <x v="0"/>
    <n v="2548.6824000000001"/>
    <n v="-367.40239999999994"/>
    <x v="1925"/>
  </r>
  <r>
    <s v="FDU08"/>
    <m/>
    <s v="LF"/>
    <n v="2.7183141000000001E-2"/>
    <s v="Fruits and Vegetables"/>
    <n v="99.7042"/>
    <s v="OUT027"/>
    <n v="1985"/>
    <s v="Medium"/>
    <x v="1"/>
    <x v="3"/>
    <n v="3868.9638"/>
    <n v="-1687.6837999999998"/>
    <x v="1926"/>
  </r>
  <r>
    <s v="FDT56"/>
    <m/>
    <s v="Regular"/>
    <n v="0.115032648"/>
    <s v="Fruits and Vegetables"/>
    <n v="58.0246"/>
    <s v="OUT027"/>
    <n v="1985"/>
    <s v="Medium"/>
    <x v="1"/>
    <x v="3"/>
    <n v="2143.2102"/>
    <n v="38.069800000000214"/>
    <x v="1927"/>
  </r>
  <r>
    <s v="DRD15"/>
    <m/>
    <s v="Low Fat"/>
    <n v="9.9442328999999996E-2"/>
    <s v="Dairy"/>
    <n v="233.16419999999999"/>
    <s v="OUT019"/>
    <n v="1985"/>
    <s v="Small"/>
    <x v="0"/>
    <x v="2"/>
    <n v="697.09259999999995"/>
    <n v="1484.1874000000003"/>
    <x v="1928"/>
  </r>
  <r>
    <s v="FDK26"/>
    <n v="5.46"/>
    <s v="Regular"/>
    <n v="3.2308481999999999E-2"/>
    <s v="Canned"/>
    <n v="185.22399999999999"/>
    <s v="OUT018"/>
    <n v="2009"/>
    <s v="Medium"/>
    <x v="1"/>
    <x v="1"/>
    <n v="2423.5120000000002"/>
    <n v="-242.23199999999997"/>
    <x v="1929"/>
  </r>
  <r>
    <s v="DRJ13"/>
    <n v="12.65"/>
    <s v="Low Fat"/>
    <n v="6.3246037000000005E-2"/>
    <s v="Soft Drinks"/>
    <n v="159.2578"/>
    <s v="OUT017"/>
    <n v="2007"/>
    <m/>
    <x v="2"/>
    <x v="0"/>
    <n v="2406.8670000000002"/>
    <n v="-225.58699999999999"/>
    <x v="218"/>
  </r>
  <r>
    <s v="FDP44"/>
    <n v="16.5"/>
    <s v="Regular"/>
    <n v="7.9713575999999994E-2"/>
    <s v="Fruits and Vegetables"/>
    <n v="101.33320000000001"/>
    <s v="OUT046"/>
    <n v="1997"/>
    <s v="Small"/>
    <x v="0"/>
    <x v="0"/>
    <n v="1537.998"/>
    <n v="643.28200000000015"/>
    <x v="967"/>
  </r>
  <r>
    <s v="FDV40"/>
    <n v="17.350000000000001"/>
    <s v="Low Fat"/>
    <n v="1.4679558000000001E-2"/>
    <s v="Frozen Foods"/>
    <n v="73.603800000000007"/>
    <s v="OUT013"/>
    <n v="1987"/>
    <s v="High"/>
    <x v="1"/>
    <x v="0"/>
    <n v="739.03800000000001"/>
    <n v="1442.2420000000002"/>
    <x v="1054"/>
  </r>
  <r>
    <s v="FDN28"/>
    <n v="5.88"/>
    <s v="Regular"/>
    <n v="3.0247903E-2"/>
    <s v="Frozen Foods"/>
    <n v="101.399"/>
    <s v="OUT046"/>
    <n v="1997"/>
    <s v="Small"/>
    <x v="0"/>
    <x v="0"/>
    <n v="2063.98"/>
    <n v="117.30000000000018"/>
    <x v="1930"/>
  </r>
  <r>
    <s v="FDY13"/>
    <n v="12.1"/>
    <s v="Low Fat"/>
    <n v="3.0297819E-2"/>
    <s v="Canned"/>
    <n v="74.766999999999996"/>
    <s v="OUT017"/>
    <n v="2007"/>
    <m/>
    <x v="2"/>
    <x v="0"/>
    <n v="1454.7729999999999"/>
    <n v="726.50700000000029"/>
    <x v="1595"/>
  </r>
  <r>
    <s v="NCM17"/>
    <n v="7.93"/>
    <s v="Low Fat"/>
    <n v="7.1135870000000004E-2"/>
    <s v="Health and Hygiene"/>
    <n v="42.708599999999997"/>
    <s v="OUT046"/>
    <n v="1997"/>
    <s v="Small"/>
    <x v="0"/>
    <x v="0"/>
    <n v="356.86880000000002"/>
    <n v="1824.4112000000002"/>
    <x v="1931"/>
  </r>
  <r>
    <s v="DRE48"/>
    <n v="8.43"/>
    <s v="LF"/>
    <n v="1.7322454000000001E-2"/>
    <s v="Soft Drinks"/>
    <n v="196.8768"/>
    <s v="OUT035"/>
    <n v="2004"/>
    <s v="Small"/>
    <x v="2"/>
    <x v="0"/>
    <n v="3350.3056000000001"/>
    <n v="-1169.0255999999999"/>
    <x v="1932"/>
  </r>
  <r>
    <s v="FDA57"/>
    <m/>
    <s v="LF"/>
    <n v="3.9451624999999997E-2"/>
    <s v="Snack Foods"/>
    <n v="39.548000000000002"/>
    <s v="OUT027"/>
    <n v="1985"/>
    <s v="Medium"/>
    <x v="1"/>
    <x v="3"/>
    <n v="1358.232"/>
    <n v="823.04800000000023"/>
    <x v="732"/>
  </r>
  <r>
    <s v="NCX18"/>
    <n v="14.15"/>
    <s v="Low Fat"/>
    <n v="0"/>
    <s v="Household"/>
    <n v="197.11099999999999"/>
    <s v="OUT049"/>
    <n v="1999"/>
    <s v="Medium"/>
    <x v="0"/>
    <x v="0"/>
    <n v="3731.8090000000002"/>
    <n v="-1550.529"/>
    <x v="1144"/>
  </r>
  <r>
    <s v="DRK13"/>
    <m/>
    <s v="Low Fat"/>
    <n v="0.114609875"/>
    <s v="Soft Drinks"/>
    <n v="197.00839999999999"/>
    <s v="OUT027"/>
    <n v="1985"/>
    <s v="Medium"/>
    <x v="1"/>
    <x v="3"/>
    <n v="3372.9427999999998"/>
    <n v="-1191.6627999999996"/>
    <x v="1532"/>
  </r>
  <r>
    <s v="FDL57"/>
    <m/>
    <s v="Regular"/>
    <n v="0.11744283799999999"/>
    <s v="Snack Foods"/>
    <n v="257.73039999999997"/>
    <s v="OUT019"/>
    <n v="1985"/>
    <s v="Small"/>
    <x v="0"/>
    <x v="2"/>
    <n v="774.99120000000005"/>
    <n v="1406.2888000000003"/>
    <x v="470"/>
  </r>
  <r>
    <s v="FDR27"/>
    <n v="15.1"/>
    <s v="Regular"/>
    <n v="0.160852421"/>
    <s v="Meat"/>
    <n v="131.39420000000001"/>
    <s v="OUT010"/>
    <n v="1998"/>
    <m/>
    <x v="1"/>
    <x v="2"/>
    <n v="397.48259999999999"/>
    <n v="1783.7974000000002"/>
    <x v="1933"/>
  </r>
  <r>
    <s v="FDB52"/>
    <n v="17.75"/>
    <s v="Low Fat"/>
    <n v="3.048292E-2"/>
    <s v="Dairy"/>
    <n v="257.2672"/>
    <s v="OUT049"/>
    <n v="1999"/>
    <s v="Medium"/>
    <x v="0"/>
    <x v="0"/>
    <n v="3068.0064000000002"/>
    <n v="-886.72640000000001"/>
    <x v="32"/>
  </r>
  <r>
    <s v="FDQ10"/>
    <n v="12.85"/>
    <s v="Low Fat"/>
    <n v="3.3314389E-2"/>
    <s v="Snack Foods"/>
    <n v="171.6422"/>
    <s v="OUT018"/>
    <n v="2009"/>
    <s v="Medium"/>
    <x v="1"/>
    <x v="1"/>
    <n v="3276.4018000000001"/>
    <n v="-1095.1217999999999"/>
    <x v="1934"/>
  </r>
  <r>
    <s v="FDY60"/>
    <n v="10.5"/>
    <s v="Regular"/>
    <n v="4.4139550999999999E-2"/>
    <s v="Baking Goods"/>
    <n v="143.9128"/>
    <s v="OUT010"/>
    <n v="1998"/>
    <m/>
    <x v="1"/>
    <x v="2"/>
    <n v="143.81280000000001"/>
    <n v="2037.4672000000003"/>
    <x v="900"/>
  </r>
  <r>
    <s v="FDH33"/>
    <m/>
    <s v="Low Fat"/>
    <n v="0"/>
    <s v="Snack Foods"/>
    <n v="44.142800000000001"/>
    <s v="OUT027"/>
    <n v="1985"/>
    <s v="Medium"/>
    <x v="1"/>
    <x v="3"/>
    <n v="1362.2267999999999"/>
    <n v="819.05320000000029"/>
    <x v="1935"/>
  </r>
  <r>
    <s v="FDG56"/>
    <m/>
    <s v="Regular"/>
    <n v="7.1106549000000005E-2"/>
    <s v="Fruits and Vegetables"/>
    <n v="60.553600000000003"/>
    <s v="OUT027"/>
    <n v="1985"/>
    <s v="Medium"/>
    <x v="1"/>
    <x v="3"/>
    <n v="2143.8760000000002"/>
    <n v="37.403999999999996"/>
    <x v="140"/>
  </r>
  <r>
    <s v="FDS07"/>
    <n v="12.35"/>
    <s v="Low Fat"/>
    <n v="9.9674816999999999E-2"/>
    <s v="Fruits and Vegetables"/>
    <n v="112.2518"/>
    <s v="OUT013"/>
    <n v="1987"/>
    <s v="High"/>
    <x v="1"/>
    <x v="0"/>
    <n v="1366.2216000000001"/>
    <n v="815.05840000000012"/>
    <x v="1624"/>
  </r>
  <r>
    <s v="FDZ13"/>
    <n v="7.84"/>
    <s v="Regular"/>
    <n v="0.15380627099999999"/>
    <s v="Canned"/>
    <n v="51.335000000000001"/>
    <s v="OUT045"/>
    <n v="2002"/>
    <m/>
    <x v="2"/>
    <x v="0"/>
    <n v="1198.44"/>
    <n v="982.84000000000015"/>
    <x v="876"/>
  </r>
  <r>
    <s v="FDO31"/>
    <n v="6.76"/>
    <s v="reg"/>
    <n v="2.8958563E-2"/>
    <s v="Fruits and Vegetables"/>
    <n v="78.396000000000001"/>
    <s v="OUT013"/>
    <n v="1987"/>
    <s v="High"/>
    <x v="1"/>
    <x v="0"/>
    <n v="1757.712"/>
    <n v="423.56800000000021"/>
    <x v="506"/>
  </r>
  <r>
    <s v="DRD49"/>
    <n v="9.8949999999999996"/>
    <s v="Low Fat"/>
    <n v="0.168780385"/>
    <s v="Soft Drinks"/>
    <n v="236.85640000000001"/>
    <s v="OUT017"/>
    <n v="2007"/>
    <m/>
    <x v="2"/>
    <x v="0"/>
    <n v="4767.1279999999997"/>
    <n v="-2585.8479999999995"/>
    <x v="1936"/>
  </r>
  <r>
    <s v="FDW12"/>
    <n v="8.3149999999999995"/>
    <s v="reg"/>
    <n v="3.5627488999999998E-2"/>
    <s v="Baking Goods"/>
    <n v="146.64439999999999"/>
    <s v="OUT049"/>
    <n v="1999"/>
    <s v="Medium"/>
    <x v="0"/>
    <x v="0"/>
    <n v="870.8664"/>
    <n v="1310.4136000000003"/>
    <x v="1937"/>
  </r>
  <r>
    <s v="FDP57"/>
    <n v="17.5"/>
    <s v="Low Fat"/>
    <n v="5.2657753000000002E-2"/>
    <s v="Snack Foods"/>
    <n v="103.699"/>
    <s v="OUT018"/>
    <n v="2009"/>
    <s v="Medium"/>
    <x v="1"/>
    <x v="1"/>
    <n v="1031.99"/>
    <n v="1149.2900000000002"/>
    <x v="1230"/>
  </r>
  <r>
    <s v="FDO21"/>
    <n v="11.6"/>
    <s v="Regular"/>
    <n v="9.7548960000000007E-3"/>
    <s v="Snack Foods"/>
    <n v="223.04040000000001"/>
    <s v="OUT013"/>
    <n v="1987"/>
    <s v="High"/>
    <x v="1"/>
    <x v="0"/>
    <n v="2025.3635999999999"/>
    <n v="155.91640000000029"/>
    <x v="1630"/>
  </r>
  <r>
    <s v="NCY18"/>
    <n v="7.2850000000000001"/>
    <s v="Low Fat"/>
    <n v="3.1151633000000001E-2"/>
    <s v="Household"/>
    <n v="173.2054"/>
    <s v="OUT046"/>
    <n v="1997"/>
    <s v="Small"/>
    <x v="0"/>
    <x v="0"/>
    <n v="4902.9512000000004"/>
    <n v="-2721.6712000000002"/>
    <x v="1938"/>
  </r>
  <r>
    <s v="NCR30"/>
    <n v="20.6"/>
    <s v="Low Fat"/>
    <n v="0.118827682"/>
    <s v="Household"/>
    <n v="75.069599999999994"/>
    <s v="OUT010"/>
    <n v="1998"/>
    <m/>
    <x v="1"/>
    <x v="2"/>
    <n v="149.13919999999999"/>
    <n v="2032.1408000000001"/>
    <x v="1140"/>
  </r>
  <r>
    <s v="FDZ20"/>
    <n v="16.100000000000001"/>
    <s v="Low Fat"/>
    <n v="3.4501016000000002E-2"/>
    <s v="Fruits and Vegetables"/>
    <n v="255.73560000000001"/>
    <s v="OUT017"/>
    <n v="2007"/>
    <m/>
    <x v="2"/>
    <x v="0"/>
    <n v="2543.3560000000002"/>
    <n v="-362.07600000000002"/>
    <x v="64"/>
  </r>
  <r>
    <s v="NCK17"/>
    <n v="11"/>
    <s v="Low Fat"/>
    <n v="3.8109193999999999E-2"/>
    <s v="Health and Hygiene"/>
    <n v="40.948"/>
    <s v="OUT017"/>
    <n v="2007"/>
    <m/>
    <x v="2"/>
    <x v="0"/>
    <n v="479.37599999999998"/>
    <n v="1701.9040000000002"/>
    <x v="1562"/>
  </r>
  <r>
    <s v="FDX26"/>
    <n v="17.7"/>
    <s v="Low Fat"/>
    <n v="8.7791916999999997E-2"/>
    <s v="Dairy"/>
    <n v="180.6292"/>
    <s v="OUT035"/>
    <n v="2004"/>
    <s v="Small"/>
    <x v="2"/>
    <x v="0"/>
    <n v="3101.2964000000002"/>
    <n v="-920.01639999999998"/>
    <x v="223"/>
  </r>
  <r>
    <s v="FDR24"/>
    <n v="17.350000000000001"/>
    <s v="Regular"/>
    <n v="6.2839798000000002E-2"/>
    <s v="Baking Goods"/>
    <n v="90.882999999999996"/>
    <s v="OUT035"/>
    <n v="2004"/>
    <s v="Small"/>
    <x v="2"/>
    <x v="0"/>
    <n v="1707.777"/>
    <n v="473.50300000000016"/>
    <x v="617"/>
  </r>
  <r>
    <s v="FDQ22"/>
    <m/>
    <s v="Low Fat"/>
    <n v="2.9595637000000001E-2"/>
    <s v="Snack Foods"/>
    <n v="40.982199999999999"/>
    <s v="OUT027"/>
    <n v="1985"/>
    <s v="Medium"/>
    <x v="1"/>
    <x v="3"/>
    <n v="864.20839999999998"/>
    <n v="1317.0716000000002"/>
    <x v="1939"/>
  </r>
  <r>
    <s v="FDP07"/>
    <n v="18.2"/>
    <s v="Low Fat"/>
    <n v="9.0267996000000003E-2"/>
    <s v="Fruits and Vegetables"/>
    <n v="194.71100000000001"/>
    <s v="OUT018"/>
    <n v="2009"/>
    <s v="Medium"/>
    <x v="1"/>
    <x v="1"/>
    <n v="4910.2749999999996"/>
    <n v="-2728.9949999999994"/>
    <x v="58"/>
  </r>
  <r>
    <s v="FDV04"/>
    <n v="7.8250000000000002"/>
    <s v="Regular"/>
    <n v="0.150248468"/>
    <s v="Frozen Foods"/>
    <n v="155.22880000000001"/>
    <s v="OUT049"/>
    <n v="1999"/>
    <s v="Medium"/>
    <x v="0"/>
    <x v="0"/>
    <n v="1257.0304000000001"/>
    <n v="924.2496000000001"/>
    <x v="1940"/>
  </r>
  <r>
    <s v="FDL48"/>
    <n v="19.350000000000001"/>
    <s v="Regular"/>
    <n v="8.2394321000000006E-2"/>
    <s v="Baking Goods"/>
    <n v="48.503399999999999"/>
    <s v="OUT049"/>
    <n v="1999"/>
    <s v="Medium"/>
    <x v="0"/>
    <x v="0"/>
    <n v="243.017"/>
    <n v="1938.2630000000001"/>
    <x v="1941"/>
  </r>
  <r>
    <s v="FDE16"/>
    <n v="8.8949999999999996"/>
    <s v="Low Fat"/>
    <n v="2.6451028000000001E-2"/>
    <s v="Frozen Foods"/>
    <n v="210.3954"/>
    <s v="OUT018"/>
    <n v="2009"/>
    <s v="Medium"/>
    <x v="1"/>
    <x v="1"/>
    <n v="5001.4895999999999"/>
    <n v="-2820.2095999999997"/>
    <x v="1942"/>
  </r>
  <r>
    <s v="NCK42"/>
    <n v="7.4749999999999996"/>
    <s v="Low Fat"/>
    <n v="1.3194239999999999E-2"/>
    <s v="Household"/>
    <n v="217.41919999999999"/>
    <s v="OUT017"/>
    <n v="2007"/>
    <m/>
    <x v="2"/>
    <x v="0"/>
    <n v="4314.384"/>
    <n v="-2133.1039999999998"/>
    <x v="1943"/>
  </r>
  <r>
    <s v="FDJ53"/>
    <n v="10.5"/>
    <s v="Low Fat"/>
    <n v="7.1257912000000007E-2"/>
    <s v="Frozen Foods"/>
    <n v="121.3098"/>
    <s v="OUT046"/>
    <n v="1997"/>
    <s v="Small"/>
    <x v="0"/>
    <x v="0"/>
    <n v="843.56859999999995"/>
    <n v="1337.7114000000001"/>
    <x v="1130"/>
  </r>
  <r>
    <s v="FDH58"/>
    <n v="12.3"/>
    <s v="Low Fat"/>
    <n v="3.6908932999999998E-2"/>
    <s v="Snack Foods"/>
    <n v="115.9834"/>
    <s v="OUT013"/>
    <n v="1987"/>
    <s v="High"/>
    <x v="1"/>
    <x v="0"/>
    <n v="2073.3011999999999"/>
    <n v="107.97880000000032"/>
    <x v="1944"/>
  </r>
  <r>
    <s v="FDD46"/>
    <n v="6.0350000000000001"/>
    <s v="Low Fat"/>
    <n v="0.14147562499999999"/>
    <s v="Snack Foods"/>
    <n v="155.09979999999999"/>
    <s v="OUT049"/>
    <n v="1999"/>
    <s v="Medium"/>
    <x v="0"/>
    <x v="0"/>
    <n v="1230.3984"/>
    <n v="950.88160000000016"/>
    <x v="349"/>
  </r>
  <r>
    <s v="FDW58"/>
    <n v="20.75"/>
    <s v="LF"/>
    <n v="7.5516649999999999E-3"/>
    <s v="Snack Foods"/>
    <n v="107.1622"/>
    <s v="OUT035"/>
    <n v="2004"/>
    <s v="Small"/>
    <x v="2"/>
    <x v="0"/>
    <n v="1693.7952"/>
    <n v="487.48480000000018"/>
    <x v="139"/>
  </r>
  <r>
    <s v="NCL07"/>
    <n v="13.85"/>
    <s v="Low Fat"/>
    <n v="3.1338558000000002E-2"/>
    <s v="Others"/>
    <n v="41.048000000000002"/>
    <s v="OUT046"/>
    <n v="1997"/>
    <s v="Small"/>
    <x v="0"/>
    <x v="0"/>
    <n v="639.16800000000001"/>
    <n v="1542.1120000000001"/>
    <x v="234"/>
  </r>
  <r>
    <s v="FDU12"/>
    <n v="15.5"/>
    <s v="Regular"/>
    <n v="7.5904694999999994E-2"/>
    <s v="Baking Goods"/>
    <n v="263.95679999999999"/>
    <s v="OUT045"/>
    <n v="2002"/>
    <m/>
    <x v="2"/>
    <x v="0"/>
    <n v="4745.8224"/>
    <n v="-2564.5423999999998"/>
    <x v="187"/>
  </r>
  <r>
    <s v="FDO52"/>
    <n v="11.6"/>
    <s v="Regular"/>
    <n v="7.7601069999999994E-2"/>
    <s v="Frozen Foods"/>
    <n v="171.01060000000001"/>
    <s v="OUT017"/>
    <n v="2007"/>
    <m/>
    <x v="2"/>
    <x v="0"/>
    <n v="3079.9908"/>
    <n v="-898.71079999999984"/>
    <x v="644"/>
  </r>
  <r>
    <s v="FDT16"/>
    <m/>
    <s v="Regular"/>
    <n v="4.8426707999999999E-2"/>
    <s v="Frozen Foods"/>
    <n v="258.7278"/>
    <s v="OUT027"/>
    <n v="1985"/>
    <s v="Medium"/>
    <x v="1"/>
    <x v="3"/>
    <n v="5466.8837999999996"/>
    <n v="-3285.6037999999994"/>
    <x v="1945"/>
  </r>
  <r>
    <s v="FDG12"/>
    <n v="6.6349999999999998"/>
    <s v="Regular"/>
    <n v="6.3618900000000003E-3"/>
    <s v="Baking Goods"/>
    <n v="121.10980000000001"/>
    <s v="OUT017"/>
    <n v="2007"/>
    <m/>
    <x v="2"/>
    <x v="0"/>
    <n v="2651.2156"/>
    <n v="-469.93559999999979"/>
    <x v="1946"/>
  </r>
  <r>
    <s v="FDX22"/>
    <n v="6.7850000000000001"/>
    <s v="Regular"/>
    <n v="2.3021406000000001E-2"/>
    <s v="Snack Foods"/>
    <n v="208.99279999999999"/>
    <s v="OUT045"/>
    <n v="2002"/>
    <m/>
    <x v="2"/>
    <x v="0"/>
    <n v="2103.9279999999999"/>
    <n v="77.352000000000317"/>
    <x v="1947"/>
  </r>
  <r>
    <s v="DRG37"/>
    <n v="16.2"/>
    <s v="Low Fat"/>
    <n v="1.9378432000000001E-2"/>
    <s v="Soft Drinks"/>
    <n v="156.49719999999999"/>
    <s v="OUT046"/>
    <n v="1997"/>
    <s v="Small"/>
    <x v="0"/>
    <x v="0"/>
    <n v="1090.5804000000001"/>
    <n v="1090.6996000000001"/>
    <x v="1948"/>
  </r>
  <r>
    <s v="FDI26"/>
    <n v="5.94"/>
    <s v="Low Fat"/>
    <n v="3.5084073E-2"/>
    <s v="Canned"/>
    <n v="176.43440000000001"/>
    <s v="OUT017"/>
    <n v="2007"/>
    <m/>
    <x v="2"/>
    <x v="0"/>
    <n v="2141.2127999999998"/>
    <n v="40.067200000000412"/>
    <x v="942"/>
  </r>
  <r>
    <s v="FDK34"/>
    <n v="13.35"/>
    <s v="Low Fat"/>
    <n v="3.8604817E-2"/>
    <s v="Snack Foods"/>
    <n v="236.35640000000001"/>
    <s v="OUT045"/>
    <n v="2002"/>
    <m/>
    <x v="2"/>
    <x v="0"/>
    <n v="2145.2076000000002"/>
    <n v="36.072400000000016"/>
    <x v="13"/>
  </r>
  <r>
    <s v="FDO25"/>
    <n v="6.3"/>
    <s v="Low Fat"/>
    <n v="0.21332355"/>
    <s v="Canned"/>
    <n v="208.52699999999999"/>
    <s v="OUT010"/>
    <n v="1998"/>
    <m/>
    <x v="1"/>
    <x v="2"/>
    <n v="419.45400000000001"/>
    <n v="1761.8260000000002"/>
    <x v="671"/>
  </r>
  <r>
    <s v="FDV47"/>
    <n v="17.100000000000001"/>
    <s v="Low Fat"/>
    <n v="5.4514169000000001E-2"/>
    <s v="Breads"/>
    <n v="84.456599999999995"/>
    <s v="OUT017"/>
    <n v="2007"/>
    <m/>
    <x v="2"/>
    <x v="0"/>
    <n v="591.89620000000002"/>
    <n v="1589.3838000000001"/>
    <x v="1949"/>
  </r>
  <r>
    <s v="FDU13"/>
    <n v="8.3550000000000004"/>
    <s v="Low Fat"/>
    <n v="0.18785023300000001"/>
    <s v="Canned"/>
    <n v="146.54179999999999"/>
    <s v="OUT049"/>
    <n v="1999"/>
    <s v="Medium"/>
    <x v="0"/>
    <x v="0"/>
    <n v="2501.4106000000002"/>
    <n v="-320.13059999999996"/>
    <x v="1106"/>
  </r>
  <r>
    <s v="FDN57"/>
    <n v="18.25"/>
    <s v="Low Fat"/>
    <n v="5.4455125E-2"/>
    <s v="Snack Foods"/>
    <n v="142.0154"/>
    <s v="OUT018"/>
    <n v="2009"/>
    <s v="Medium"/>
    <x v="1"/>
    <x v="1"/>
    <n v="850.89239999999995"/>
    <n v="1330.3876000000002"/>
    <x v="51"/>
  </r>
  <r>
    <s v="DRG01"/>
    <m/>
    <s v="Low Fat"/>
    <n v="4.4660955000000002E-2"/>
    <s v="Soft Drinks"/>
    <n v="74.766999999999996"/>
    <s v="OUT027"/>
    <n v="1985"/>
    <s v="Medium"/>
    <x v="1"/>
    <x v="3"/>
    <n v="2679.8449999999998"/>
    <n v="-498.5649999999996"/>
    <x v="1950"/>
  </r>
  <r>
    <s v="FDU57"/>
    <m/>
    <s v="Regular"/>
    <n v="8.9120515999999997E-2"/>
    <s v="Snack Foods"/>
    <n v="149.8708"/>
    <s v="OUT027"/>
    <n v="1985"/>
    <s v="Medium"/>
    <x v="1"/>
    <x v="3"/>
    <n v="3611.2991999999999"/>
    <n v="-1430.0191999999997"/>
    <x v="885"/>
  </r>
  <r>
    <s v="FDF24"/>
    <m/>
    <s v="Regular"/>
    <n v="2.524761E-2"/>
    <s v="Baking Goods"/>
    <n v="81.993399999999994"/>
    <s v="OUT027"/>
    <n v="1985"/>
    <s v="Medium"/>
    <x v="1"/>
    <x v="3"/>
    <n v="3439.5228000000002"/>
    <n v="-1258.2428"/>
    <x v="1951"/>
  </r>
  <r>
    <s v="FDP39"/>
    <n v="12.65"/>
    <s v="Low Fat"/>
    <n v="6.9707771000000002E-2"/>
    <s v="Meat"/>
    <n v="51.032400000000003"/>
    <s v="OUT018"/>
    <n v="2009"/>
    <s v="Medium"/>
    <x v="1"/>
    <x v="1"/>
    <n v="727.05359999999996"/>
    <n v="1454.2264000000002"/>
    <x v="783"/>
  </r>
  <r>
    <s v="DRJ39"/>
    <m/>
    <s v="Low Fat"/>
    <n v="3.6150152999999997E-2"/>
    <s v="Dairy"/>
    <n v="219.54820000000001"/>
    <s v="OUT027"/>
    <n v="1985"/>
    <s v="Medium"/>
    <x v="1"/>
    <x v="3"/>
    <n v="5695.2532000000001"/>
    <n v="-3513.9731999999999"/>
    <x v="1952"/>
  </r>
  <r>
    <s v="FDN02"/>
    <n v="16.5"/>
    <s v="Low Fat"/>
    <n v="7.4245348000000003E-2"/>
    <s v="Canned"/>
    <n v="208.2638"/>
    <s v="OUT017"/>
    <n v="2007"/>
    <m/>
    <x v="2"/>
    <x v="0"/>
    <n v="4762.4674000000005"/>
    <n v="-2581.1874000000003"/>
    <x v="1953"/>
  </r>
  <r>
    <s v="FDS24"/>
    <n v="20.85"/>
    <s v="reg"/>
    <n v="6.2321222000000003E-2"/>
    <s v="Baking Goods"/>
    <n v="87.251400000000004"/>
    <s v="OUT049"/>
    <n v="1999"/>
    <s v="Medium"/>
    <x v="0"/>
    <x v="0"/>
    <n v="265.6542"/>
    <n v="1915.6258000000003"/>
    <x v="216"/>
  </r>
  <r>
    <s v="FDW51"/>
    <n v="6.1550000000000002"/>
    <s v="Regular"/>
    <n v="0.15844121799999999"/>
    <s v="Meat"/>
    <n v="213.756"/>
    <s v="OUT010"/>
    <n v="1998"/>
    <m/>
    <x v="1"/>
    <x v="2"/>
    <n v="852.22400000000005"/>
    <n v="1329.056"/>
    <x v="1124"/>
  </r>
  <r>
    <s v="NCR29"/>
    <n v="7.5650000000000004"/>
    <s v="Low Fat"/>
    <n v="5.4630544000000003E-2"/>
    <s v="Health and Hygiene"/>
    <n v="57.393000000000001"/>
    <s v="OUT035"/>
    <n v="2004"/>
    <s v="Small"/>
    <x v="2"/>
    <x v="0"/>
    <n v="735.70899999999995"/>
    <n v="1445.5710000000004"/>
    <x v="807"/>
  </r>
  <r>
    <s v="FDE29"/>
    <n v="8.9049999999999994"/>
    <s v="Low Fat"/>
    <n v="0.14341939400000001"/>
    <s v="Frozen Foods"/>
    <n v="61.4878"/>
    <s v="OUT045"/>
    <n v="2002"/>
    <m/>
    <x v="2"/>
    <x v="0"/>
    <n v="1151.1682000000001"/>
    <n v="1030.1118000000001"/>
    <x v="986"/>
  </r>
  <r>
    <s v="NCX54"/>
    <n v="9.1950000000000003"/>
    <s v="Low Fat"/>
    <n v="4.8059870999999997E-2"/>
    <s v="Household"/>
    <n v="105.8622"/>
    <s v="OUT046"/>
    <n v="1997"/>
    <s v="Small"/>
    <x v="0"/>
    <x v="0"/>
    <n v="2223.1062000000002"/>
    <n v="-41.826199999999972"/>
    <x v="1751"/>
  </r>
  <r>
    <s v="FDF02"/>
    <n v="16.2"/>
    <s v="Low Fat"/>
    <n v="0.10389467099999999"/>
    <s v="Canned"/>
    <n v="101.29900000000001"/>
    <s v="OUT018"/>
    <n v="2009"/>
    <s v="Medium"/>
    <x v="1"/>
    <x v="1"/>
    <n v="1857.5820000000001"/>
    <n v="323.69800000000009"/>
    <x v="847"/>
  </r>
  <r>
    <s v="NCR53"/>
    <m/>
    <s v="Low Fat"/>
    <n v="0.25394782300000002"/>
    <s v="Health and Hygiene"/>
    <n v="223.84039999999999"/>
    <s v="OUT019"/>
    <n v="1985"/>
    <s v="Small"/>
    <x v="0"/>
    <x v="2"/>
    <n v="675.12120000000004"/>
    <n v="1506.1588000000002"/>
    <x v="1954"/>
  </r>
  <r>
    <s v="FDV01"/>
    <m/>
    <s v="Regular"/>
    <n v="0.148737487"/>
    <s v="Canned"/>
    <n v="155.13140000000001"/>
    <s v="OUT019"/>
    <n v="1985"/>
    <s v="Small"/>
    <x v="0"/>
    <x v="2"/>
    <n v="155.13140000000001"/>
    <n v="2026.1486000000002"/>
    <x v="403"/>
  </r>
  <r>
    <s v="FDX46"/>
    <n v="12.3"/>
    <s v="Regular"/>
    <n v="5.8207113999999997E-2"/>
    <s v="Snack Foods"/>
    <n v="59.156199999999998"/>
    <s v="OUT049"/>
    <n v="1999"/>
    <s v="Medium"/>
    <x v="0"/>
    <x v="0"/>
    <n v="1185.124"/>
    <n v="996.15600000000018"/>
    <x v="1903"/>
  </r>
  <r>
    <s v="DRD25"/>
    <n v="6.1349999999999998"/>
    <s v="Low Fat"/>
    <n v="7.8957122000000005E-2"/>
    <s v="Soft Drinks"/>
    <n v="111.986"/>
    <s v="OUT035"/>
    <n v="2004"/>
    <s v="Small"/>
    <x v="2"/>
    <x v="0"/>
    <n v="1697.79"/>
    <n v="483.49000000000024"/>
    <x v="79"/>
  </r>
  <r>
    <s v="FDX57"/>
    <n v="17.25"/>
    <s v="Regular"/>
    <n v="0"/>
    <s v="Snack Foods"/>
    <n v="95.206800000000001"/>
    <s v="OUT013"/>
    <n v="1987"/>
    <s v="High"/>
    <x v="1"/>
    <x v="0"/>
    <n v="2721.7903999999999"/>
    <n v="-540.51039999999966"/>
    <x v="1744"/>
  </r>
  <r>
    <s v="FDA04"/>
    <n v="11.3"/>
    <s v="Regular"/>
    <n v="6.6729996E-2"/>
    <s v="Frozen Foods"/>
    <n v="257.2962"/>
    <s v="OUT046"/>
    <n v="1997"/>
    <s v="Small"/>
    <x v="0"/>
    <x v="0"/>
    <n v="4920.9278000000004"/>
    <n v="-2739.6478000000002"/>
    <x v="1777"/>
  </r>
  <r>
    <s v="FDB04"/>
    <m/>
    <s v="Regular"/>
    <n v="0.1107011"/>
    <s v="Dairy"/>
    <n v="88.685599999999994"/>
    <s v="OUT019"/>
    <n v="1985"/>
    <s v="Small"/>
    <x v="0"/>
    <x v="2"/>
    <n v="351.54239999999999"/>
    <n v="1829.7376000000002"/>
    <x v="1105"/>
  </r>
  <r>
    <s v="NCR41"/>
    <n v="17.850000000000001"/>
    <s v="Low Fat"/>
    <n v="1.8052018999999999E-2"/>
    <s v="Health and Hygiene"/>
    <n v="96.609399999999994"/>
    <s v="OUT049"/>
    <n v="1999"/>
    <s v="Medium"/>
    <x v="0"/>
    <x v="0"/>
    <n v="856.88459999999998"/>
    <n v="1324.3954000000003"/>
    <x v="441"/>
  </r>
  <r>
    <s v="FDE24"/>
    <n v="14.85"/>
    <s v="Low Fat"/>
    <n v="0.15643726999999999"/>
    <s v="Baking Goods"/>
    <n v="142.0812"/>
    <s v="OUT010"/>
    <n v="1998"/>
    <m/>
    <x v="1"/>
    <x v="2"/>
    <n v="284.9624"/>
    <n v="1896.3176000000003"/>
    <x v="1955"/>
  </r>
  <r>
    <s v="NCM41"/>
    <n v="16.5"/>
    <s v="Low Fat"/>
    <n v="3.5728302000000003E-2"/>
    <s v="Health and Hygiene"/>
    <n v="95.212000000000003"/>
    <s v="OUT045"/>
    <n v="2002"/>
    <m/>
    <x v="2"/>
    <x v="0"/>
    <n v="838.90800000000002"/>
    <n v="1342.3720000000003"/>
    <x v="25"/>
  </r>
  <r>
    <s v="DRG13"/>
    <n v="17.25"/>
    <s v="Low Fat"/>
    <n v="3.7179120000000003E-2"/>
    <s v="Soft Drinks"/>
    <n v="162.55260000000001"/>
    <s v="OUT035"/>
    <n v="2004"/>
    <s v="Small"/>
    <x v="2"/>
    <x v="0"/>
    <n v="5920.2936"/>
    <n v="-3739.0135999999998"/>
    <x v="1956"/>
  </r>
  <r>
    <s v="FDV34"/>
    <n v="10.695"/>
    <s v="Regular"/>
    <n v="1.9123873999999999E-2"/>
    <s v="Snack Foods"/>
    <n v="73.003799999999998"/>
    <s v="OUT010"/>
    <n v="1998"/>
    <m/>
    <x v="1"/>
    <x v="2"/>
    <n v="147.80760000000001"/>
    <n v="2033.4724000000001"/>
    <x v="63"/>
  </r>
  <r>
    <s v="FDK24"/>
    <m/>
    <s v="Low Fat"/>
    <n v="0.17735437300000001"/>
    <s v="Baking Goods"/>
    <n v="46.674399999999999"/>
    <s v="OUT019"/>
    <n v="1985"/>
    <s v="Small"/>
    <x v="0"/>
    <x v="2"/>
    <n v="135.82320000000001"/>
    <n v="2045.4568000000002"/>
    <x v="1957"/>
  </r>
  <r>
    <s v="FDX46"/>
    <n v="12.3"/>
    <s v="Regular"/>
    <n v="5.8116757999999998E-2"/>
    <s v="Snack Foods"/>
    <n v="57.556199999999997"/>
    <s v="OUT046"/>
    <n v="1997"/>
    <s v="Small"/>
    <x v="0"/>
    <x v="0"/>
    <n v="651.81820000000005"/>
    <n v="1529.4618"/>
    <x v="1173"/>
  </r>
  <r>
    <s v="NCB31"/>
    <n v="6.2350000000000003"/>
    <s v="Low Fat"/>
    <n v="0.118915034"/>
    <s v="Household"/>
    <n v="264.791"/>
    <s v="OUT045"/>
    <n v="2002"/>
    <m/>
    <x v="2"/>
    <x v="0"/>
    <n v="2103.9279999999999"/>
    <n v="77.352000000000317"/>
    <x v="1947"/>
  </r>
  <r>
    <s v="FDR55"/>
    <n v="12.15"/>
    <s v="Regular"/>
    <n v="0.13197362500000001"/>
    <s v="Fruits and Vegetables"/>
    <n v="187.9872"/>
    <s v="OUT013"/>
    <n v="1987"/>
    <s v="High"/>
    <x v="1"/>
    <x v="0"/>
    <n v="2458.1336000000001"/>
    <n v="-276.85359999999991"/>
    <x v="1958"/>
  </r>
  <r>
    <s v="FDY28"/>
    <n v="7.47"/>
    <s v="Regular"/>
    <n v="0"/>
    <s v="Frozen Foods"/>
    <n v="211.8218"/>
    <s v="OUT045"/>
    <n v="2002"/>
    <m/>
    <x v="2"/>
    <x v="0"/>
    <n v="6411.6540000000005"/>
    <n v="-4230.3739999999998"/>
    <x v="1959"/>
  </r>
  <r>
    <s v="FDM16"/>
    <n v="8.1549999999999994"/>
    <s v="Regular"/>
    <n v="3.3555399E-2"/>
    <s v="Frozen Foods"/>
    <n v="74.735399999999998"/>
    <s v="OUT046"/>
    <n v="1997"/>
    <s v="Small"/>
    <x v="0"/>
    <x v="0"/>
    <n v="1655.1787999999999"/>
    <n v="526.10120000000029"/>
    <x v="1129"/>
  </r>
  <r>
    <s v="FDJ33"/>
    <n v="8.8949999999999996"/>
    <s v="Regular"/>
    <n v="8.8681966000000001E-2"/>
    <s v="Snack Foods"/>
    <n v="121.973"/>
    <s v="OUT018"/>
    <n v="2009"/>
    <s v="Medium"/>
    <x v="1"/>
    <x v="1"/>
    <n v="2956.152"/>
    <n v="-774.87199999999984"/>
    <x v="220"/>
  </r>
  <r>
    <s v="FDF33"/>
    <n v="7.97"/>
    <s v="Low Fat"/>
    <n v="2.1623214000000002E-2"/>
    <s v="Seafood"/>
    <n v="107.6596"/>
    <s v="OUT018"/>
    <n v="2009"/>
    <s v="Medium"/>
    <x v="1"/>
    <x v="1"/>
    <n v="1833.6132"/>
    <n v="347.66680000000019"/>
    <x v="1960"/>
  </r>
  <r>
    <s v="DRH36"/>
    <n v="16.2"/>
    <s v="Low Fat"/>
    <n v="3.3373748000000002E-2"/>
    <s v="Soft Drinks"/>
    <n v="74.069599999999994"/>
    <s v="OUT035"/>
    <n v="2004"/>
    <s v="Small"/>
    <x v="2"/>
    <x v="0"/>
    <n v="894.83519999999999"/>
    <n v="1286.4448000000002"/>
    <x v="1961"/>
  </r>
  <r>
    <s v="NCS53"/>
    <n v="14.5"/>
    <s v="Low Fat"/>
    <n v="8.9917768999999995E-2"/>
    <s v="Health and Hygiene"/>
    <n v="160.3604"/>
    <s v="OUT049"/>
    <n v="1999"/>
    <s v="Medium"/>
    <x v="0"/>
    <x v="0"/>
    <n v="2852.2872000000002"/>
    <n v="-671.00720000000001"/>
    <x v="1962"/>
  </r>
  <r>
    <s v="NCN53"/>
    <m/>
    <s v="Low Fat"/>
    <n v="5.3148497000000003E-2"/>
    <s v="Health and Hygiene"/>
    <n v="36.3874"/>
    <s v="OUT019"/>
    <n v="1985"/>
    <s v="Small"/>
    <x v="0"/>
    <x v="2"/>
    <n v="105.8622"/>
    <n v="2075.4178000000002"/>
    <x v="1963"/>
  </r>
  <r>
    <s v="FDC38"/>
    <n v="15.7"/>
    <s v="Low Fat"/>
    <n v="0.122470805"/>
    <s v="Canned"/>
    <n v="131.79419999999999"/>
    <s v="OUT035"/>
    <n v="2004"/>
    <s v="Small"/>
    <x v="2"/>
    <x v="0"/>
    <n v="1987.413"/>
    <n v="193.86700000000019"/>
    <x v="1964"/>
  </r>
  <r>
    <s v="FDD36"/>
    <n v="13.3"/>
    <s v="Low Fat"/>
    <n v="3.5607579E-2"/>
    <s v="Baking Goods"/>
    <n v="119.91240000000001"/>
    <s v="OUT010"/>
    <n v="1998"/>
    <m/>
    <x v="1"/>
    <x v="2"/>
    <n v="118.5124"/>
    <n v="2062.7676000000001"/>
    <x v="1965"/>
  </r>
  <r>
    <s v="FDF22"/>
    <n v="6.8650000000000002"/>
    <s v="Low Fat"/>
    <n v="5.6819936000000001E-2"/>
    <s v="Snack Foods"/>
    <n v="212.62180000000001"/>
    <s v="OUT035"/>
    <n v="2004"/>
    <s v="Small"/>
    <x v="2"/>
    <x v="0"/>
    <n v="2137.2179999999998"/>
    <n v="44.062000000000353"/>
    <x v="1966"/>
  </r>
  <r>
    <s v="FDB16"/>
    <n v="8.2100000000000009"/>
    <s v="Low Fat"/>
    <n v="4.4925784000000003E-2"/>
    <s v="Dairy"/>
    <n v="86.019800000000004"/>
    <s v="OUT046"/>
    <n v="1997"/>
    <s v="Small"/>
    <x v="0"/>
    <x v="0"/>
    <n v="1569.9564"/>
    <n v="611.32360000000017"/>
    <x v="796"/>
  </r>
  <r>
    <s v="FDR26"/>
    <n v="20.7"/>
    <s v="Low Fat"/>
    <n v="7.1699983999999994E-2"/>
    <s v="Dairy"/>
    <n v="177.6028"/>
    <s v="OUT010"/>
    <n v="1998"/>
    <m/>
    <x v="1"/>
    <x v="2"/>
    <n v="531.30840000000001"/>
    <n v="1649.9716000000003"/>
    <x v="1967"/>
  </r>
  <r>
    <s v="FDO52"/>
    <n v="11.6"/>
    <s v="Regular"/>
    <n v="7.7321086999999997E-2"/>
    <s v="Frozen Foods"/>
    <n v="169.31059999999999"/>
    <s v="OUT045"/>
    <n v="2002"/>
    <m/>
    <x v="2"/>
    <x v="0"/>
    <n v="2224.4378000000002"/>
    <n v="-43.157799999999952"/>
    <x v="1968"/>
  </r>
  <r>
    <s v="FDF16"/>
    <m/>
    <s v="Low Fat"/>
    <n v="0.15080666600000001"/>
    <s v="Frozen Foods"/>
    <n v="149.0076"/>
    <s v="OUT019"/>
    <n v="1985"/>
    <s v="Small"/>
    <x v="0"/>
    <x v="2"/>
    <n v="295.61520000000002"/>
    <n v="1885.6648000000002"/>
    <x v="517"/>
  </r>
  <r>
    <s v="FDR52"/>
    <n v="12.65"/>
    <s v="Regular"/>
    <n v="0.12728305100000001"/>
    <s v="Frozen Foods"/>
    <n v="191.78460000000001"/>
    <s v="OUT010"/>
    <n v="1998"/>
    <m/>
    <x v="1"/>
    <x v="2"/>
    <n v="382.16919999999999"/>
    <n v="1799.1108000000002"/>
    <x v="1969"/>
  </r>
  <r>
    <s v="FDW38"/>
    <m/>
    <s v="Regular"/>
    <n v="0.13800843099999999"/>
    <s v="Dairy"/>
    <n v="54.829799999999999"/>
    <s v="OUT027"/>
    <n v="1985"/>
    <s v="Medium"/>
    <x v="1"/>
    <x v="3"/>
    <n v="1348.2449999999999"/>
    <n v="833.03500000000031"/>
    <x v="1970"/>
  </r>
  <r>
    <s v="FDK03"/>
    <n v="12.6"/>
    <s v="Regular"/>
    <n v="7.4035365000000006E-2"/>
    <s v="Dairy"/>
    <n v="256.13560000000001"/>
    <s v="OUT049"/>
    <n v="1999"/>
    <s v="Medium"/>
    <x v="0"/>
    <x v="0"/>
    <n v="4578.0407999999998"/>
    <n v="-2396.7607999999996"/>
    <x v="1571"/>
  </r>
  <r>
    <s v="FDQ33"/>
    <n v="13.35"/>
    <s v="Low Fat"/>
    <n v="9.1723066000000006E-2"/>
    <s v="Snack Foods"/>
    <n v="148.8708"/>
    <s v="OUT017"/>
    <n v="2007"/>
    <m/>
    <x v="2"/>
    <x v="0"/>
    <n v="3761.77"/>
    <n v="-1580.4899999999998"/>
    <x v="1120"/>
  </r>
  <r>
    <s v="DRF23"/>
    <n v="4.6100000000000003"/>
    <s v="Low Fat"/>
    <n v="0.12290105599999999"/>
    <s v="Hard Drinks"/>
    <n v="174.43960000000001"/>
    <s v="OUT045"/>
    <n v="2002"/>
    <m/>
    <x v="2"/>
    <x v="0"/>
    <n v="2616.5940000000001"/>
    <n v="-435.31399999999985"/>
    <x v="1576"/>
  </r>
  <r>
    <s v="FDI15"/>
    <n v="13.8"/>
    <s v="Low Fat"/>
    <n v="0"/>
    <s v="Dairy"/>
    <n v="263.78840000000002"/>
    <s v="OUT049"/>
    <n v="1999"/>
    <s v="Medium"/>
    <x v="0"/>
    <x v="0"/>
    <n v="3709.8375999999998"/>
    <n v="-1528.5575999999996"/>
    <x v="1971"/>
  </r>
  <r>
    <s v="NCL41"/>
    <m/>
    <s v="Low Fat"/>
    <n v="7.3077196999999997E-2"/>
    <s v="Health and Hygiene"/>
    <n v="34.321599999999997"/>
    <s v="OUT019"/>
    <n v="1985"/>
    <s v="Small"/>
    <x v="0"/>
    <x v="2"/>
    <n v="34.621600000000001"/>
    <n v="2146.6584000000003"/>
    <x v="1972"/>
  </r>
  <r>
    <s v="FDW40"/>
    <n v="14"/>
    <s v="Regular"/>
    <n v="0.17599192899999999"/>
    <s v="Frozen Foods"/>
    <n v="140.78120000000001"/>
    <s v="OUT010"/>
    <n v="1998"/>
    <m/>
    <x v="1"/>
    <x v="2"/>
    <n v="142.4812"/>
    <n v="2038.7988000000003"/>
    <x v="1973"/>
  </r>
  <r>
    <s v="FDZ12"/>
    <n v="9.17"/>
    <s v="Low Fat"/>
    <n v="0.17236542799999999"/>
    <s v="Baking Goods"/>
    <n v="144.84700000000001"/>
    <s v="OUT010"/>
    <n v="1998"/>
    <m/>
    <x v="1"/>
    <x v="2"/>
    <n v="572.58799999999997"/>
    <n v="1608.6920000000002"/>
    <x v="1974"/>
  </r>
  <r>
    <s v="FDK60"/>
    <n v="16.5"/>
    <s v="Regular"/>
    <n v="9.4246644000000004E-2"/>
    <s v="Baking Goods"/>
    <n v="98.906800000000004"/>
    <s v="OUT018"/>
    <n v="2009"/>
    <s v="Medium"/>
    <x v="1"/>
    <x v="1"/>
    <n v="1749.7224000000001"/>
    <n v="431.55760000000009"/>
    <x v="1975"/>
  </r>
  <r>
    <s v="FDX25"/>
    <n v="16.7"/>
    <s v="Low Fat"/>
    <n v="0.10203648"/>
    <s v="Canned"/>
    <n v="180.92920000000001"/>
    <s v="OUT035"/>
    <n v="2004"/>
    <s v="Small"/>
    <x v="2"/>
    <x v="0"/>
    <n v="2736.4380000000001"/>
    <n v="-555.1579999999999"/>
    <x v="1976"/>
  </r>
  <r>
    <s v="NCM30"/>
    <m/>
    <s v="Low Fat"/>
    <n v="6.6969525000000002E-2"/>
    <s v="Household"/>
    <n v="39.279600000000002"/>
    <s v="OUT027"/>
    <n v="1985"/>
    <s v="Medium"/>
    <x v="1"/>
    <x v="3"/>
    <n v="701.75319999999999"/>
    <n v="1479.5268000000001"/>
    <x v="1977"/>
  </r>
  <r>
    <s v="FDK14"/>
    <n v="6.98"/>
    <s v="LF"/>
    <n v="4.1071581000000003E-2"/>
    <s v="Canned"/>
    <n v="82.593400000000003"/>
    <s v="OUT013"/>
    <n v="1987"/>
    <s v="High"/>
    <x v="1"/>
    <x v="0"/>
    <n v="1310.2944"/>
    <n v="870.9856000000002"/>
    <x v="1755"/>
  </r>
  <r>
    <s v="NCP18"/>
    <n v="12.15"/>
    <s v="Low Fat"/>
    <n v="2.8656247999999999E-2"/>
    <s v="Household"/>
    <n v="149.3708"/>
    <s v="OUT045"/>
    <n v="2002"/>
    <m/>
    <x v="2"/>
    <x v="0"/>
    <n v="1203.7664"/>
    <n v="977.51360000000022"/>
    <x v="1802"/>
  </r>
  <r>
    <s v="FDH26"/>
    <n v="19.25"/>
    <s v="Regular"/>
    <n v="3.4693175E-2"/>
    <s v="Canned"/>
    <n v="140.14959999999999"/>
    <s v="OUT035"/>
    <n v="2004"/>
    <s v="Small"/>
    <x v="2"/>
    <x v="0"/>
    <n v="1552.6456000000001"/>
    <n v="628.63440000000014"/>
    <x v="1978"/>
  </r>
  <r>
    <s v="DRK23"/>
    <m/>
    <s v="Low Fat"/>
    <n v="7.1628097000000002E-2"/>
    <s v="Hard Drinks"/>
    <n v="251.904"/>
    <s v="OUT027"/>
    <n v="1985"/>
    <s v="Medium"/>
    <x v="1"/>
    <x v="3"/>
    <n v="4301.0680000000002"/>
    <n v="-2119.788"/>
    <x v="1749"/>
  </r>
  <r>
    <s v="FDB60"/>
    <n v="9.3000000000000007"/>
    <s v="Low Fat"/>
    <n v="2.8516696000000001E-2"/>
    <s v="Baking Goods"/>
    <n v="194.61359999999999"/>
    <s v="OUT035"/>
    <n v="2004"/>
    <s v="Small"/>
    <x v="2"/>
    <x v="0"/>
    <n v="3110.6176"/>
    <n v="-929.33759999999984"/>
    <x v="1236"/>
  </r>
  <r>
    <s v="NCN17"/>
    <n v="11"/>
    <s v="Low Fat"/>
    <n v="5.4939029E-2"/>
    <s v="Health and Hygiene"/>
    <n v="101.4358"/>
    <s v="OUT046"/>
    <n v="1997"/>
    <s v="Small"/>
    <x v="0"/>
    <x v="0"/>
    <n v="1608.5727999999999"/>
    <n v="572.70720000000028"/>
    <x v="1979"/>
  </r>
  <r>
    <s v="FDE10"/>
    <n v="6.67"/>
    <s v="Regular"/>
    <n v="9.0130536999999997E-2"/>
    <s v="Snack Foods"/>
    <n v="131.46260000000001"/>
    <s v="OUT045"/>
    <n v="2002"/>
    <m/>
    <x v="2"/>
    <x v="0"/>
    <n v="1705.1138000000001"/>
    <n v="476.16620000000012"/>
    <x v="1980"/>
  </r>
  <r>
    <s v="FDR58"/>
    <n v="6.6749999999999998"/>
    <s v="Low Fat"/>
    <n v="0"/>
    <s v="Snack Foods"/>
    <n v="92.946200000000005"/>
    <s v="OUT018"/>
    <n v="2009"/>
    <s v="Medium"/>
    <x v="1"/>
    <x v="1"/>
    <n v="1018.0082"/>
    <n v="1163.2718000000002"/>
    <x v="1981"/>
  </r>
  <r>
    <s v="FDA33"/>
    <n v="6.48"/>
    <s v="Low Fat"/>
    <n v="3.3893487E-2"/>
    <s v="Snack Foods"/>
    <n v="147.0076"/>
    <s v="OUT035"/>
    <n v="2004"/>
    <s v="Small"/>
    <x v="2"/>
    <x v="0"/>
    <n v="3103.9596000000001"/>
    <n v="-922.67959999999994"/>
    <x v="1774"/>
  </r>
  <r>
    <s v="FDN24"/>
    <n v="14.1"/>
    <s v="Low Fat"/>
    <n v="0.113908117"/>
    <s v="Baking Goods"/>
    <n v="53.395600000000002"/>
    <s v="OUT017"/>
    <n v="2007"/>
    <m/>
    <x v="2"/>
    <x v="0"/>
    <n v="982.72080000000005"/>
    <n v="1198.5592000000001"/>
    <x v="1336"/>
  </r>
  <r>
    <s v="DRI13"/>
    <n v="15.35"/>
    <s v="Low Fat"/>
    <n v="2.0326962000000001E-2"/>
    <s v="Soft Drinks"/>
    <n v="216.7508"/>
    <s v="OUT046"/>
    <n v="1997"/>
    <s v="Small"/>
    <x v="0"/>
    <x v="0"/>
    <n v="1736.4064000000001"/>
    <n v="444.87360000000012"/>
    <x v="1982"/>
  </r>
  <r>
    <s v="FDX21"/>
    <n v="7.05"/>
    <s v="Low Fat"/>
    <n v="8.5098119999999999E-2"/>
    <s v="Snack Foods"/>
    <n v="108.2912"/>
    <s v="OUT049"/>
    <n v="1999"/>
    <s v="Medium"/>
    <x v="0"/>
    <x v="0"/>
    <n v="2293.0151999999998"/>
    <n v="-111.73519999999962"/>
    <x v="228"/>
  </r>
  <r>
    <s v="FDQ40"/>
    <n v="11.1"/>
    <s v="Regular"/>
    <n v="3.5997543E-2"/>
    <s v="Frozen Foods"/>
    <n v="176.97120000000001"/>
    <s v="OUT013"/>
    <n v="1987"/>
    <s v="High"/>
    <x v="1"/>
    <x v="0"/>
    <n v="3691.1952000000001"/>
    <n v="-1509.9151999999999"/>
    <x v="1102"/>
  </r>
  <r>
    <s v="FDX23"/>
    <n v="6.4450000000000003"/>
    <s v="Low Fat"/>
    <n v="2.9686147999999999E-2"/>
    <s v="Baking Goods"/>
    <n v="96.443600000000004"/>
    <s v="OUT035"/>
    <n v="2004"/>
    <s v="Small"/>
    <x v="2"/>
    <x v="0"/>
    <n v="378.17439999999999"/>
    <n v="1803.1056000000003"/>
    <x v="1626"/>
  </r>
  <r>
    <s v="FDD17"/>
    <n v="7.5"/>
    <s v="LF"/>
    <n v="3.2626952000000001E-2"/>
    <s v="Frozen Foods"/>
    <n v="235.9906"/>
    <s v="OUT046"/>
    <n v="1997"/>
    <s v="Small"/>
    <x v="0"/>
    <x v="0"/>
    <n v="6893.0273999999999"/>
    <n v="-4711.7474000000002"/>
    <x v="1983"/>
  </r>
  <r>
    <s v="DRH03"/>
    <n v="17.25"/>
    <s v="Low Fat"/>
    <n v="3.5057687999999997E-2"/>
    <s v="Dairy"/>
    <n v="91.611999999999995"/>
    <s v="OUT035"/>
    <n v="2004"/>
    <s v="Small"/>
    <x v="2"/>
    <x v="0"/>
    <n v="279.63600000000002"/>
    <n v="1901.6440000000002"/>
    <x v="1984"/>
  </r>
  <r>
    <s v="FDG60"/>
    <n v="20.350000000000001"/>
    <s v="Low Fat"/>
    <n v="6.0699725000000003E-2"/>
    <s v="Baking Goods"/>
    <n v="233.36160000000001"/>
    <s v="OUT046"/>
    <n v="1997"/>
    <s v="Small"/>
    <x v="0"/>
    <x v="0"/>
    <n v="6093.4016000000001"/>
    <n v="-3912.1215999999999"/>
    <x v="334"/>
  </r>
  <r>
    <s v="FDB32"/>
    <m/>
    <s v="Low Fat"/>
    <n v="4.1063069000000001E-2"/>
    <s v="Fruits and Vegetables"/>
    <n v="93.577799999999996"/>
    <s v="OUT019"/>
    <n v="1985"/>
    <s v="Small"/>
    <x v="0"/>
    <x v="2"/>
    <n v="187.75559999999999"/>
    <n v="1993.5244000000002"/>
    <x v="1985"/>
  </r>
  <r>
    <s v="DRE12"/>
    <n v="4.59"/>
    <s v="Low Fat"/>
    <n v="7.0767174000000002E-2"/>
    <s v="Soft Drinks"/>
    <n v="111.986"/>
    <s v="OUT035"/>
    <n v="2004"/>
    <s v="Small"/>
    <x v="2"/>
    <x v="0"/>
    <n v="792.30200000000002"/>
    <n v="1388.9780000000001"/>
    <x v="977"/>
  </r>
  <r>
    <s v="FDR12"/>
    <n v="12.6"/>
    <s v="Regular"/>
    <n v="3.1598705999999997E-2"/>
    <s v="Baking Goods"/>
    <n v="172.97640000000001"/>
    <s v="OUT045"/>
    <n v="2002"/>
    <m/>
    <x v="2"/>
    <x v="0"/>
    <n v="2233.0931999999998"/>
    <n v="-51.813199999999597"/>
    <x v="185"/>
  </r>
  <r>
    <s v="DRH11"/>
    <n v="5.98"/>
    <s v="Low Fat"/>
    <n v="7.5495088000000002E-2"/>
    <s v="Hard Drinks"/>
    <n v="55.361400000000003"/>
    <s v="OUT013"/>
    <n v="1987"/>
    <s v="High"/>
    <x v="1"/>
    <x v="0"/>
    <n v="497.3526"/>
    <n v="1683.9274000000003"/>
    <x v="1986"/>
  </r>
  <r>
    <s v="FDY28"/>
    <n v="7.47"/>
    <s v="Regular"/>
    <n v="0.15277077"/>
    <s v="Frozen Foods"/>
    <n v="214.42179999999999"/>
    <s v="OUT018"/>
    <n v="2009"/>
    <s v="Medium"/>
    <x v="1"/>
    <x v="1"/>
    <n v="4274.4359999999997"/>
    <n v="-2093.1559999999995"/>
    <x v="358"/>
  </r>
  <r>
    <s v="FDR26"/>
    <n v="20.7"/>
    <s v="Low Fat"/>
    <n v="4.3079079999999999E-2"/>
    <s v="Dairy"/>
    <n v="177.80279999999999"/>
    <s v="OUT017"/>
    <n v="2007"/>
    <m/>
    <x v="2"/>
    <x v="0"/>
    <n v="1239.7195999999999"/>
    <n v="941.5604000000003"/>
    <x v="602"/>
  </r>
  <r>
    <s v="FDL27"/>
    <n v="6.17"/>
    <s v="Low Fat"/>
    <n v="1.0652508E-2"/>
    <s v="Meat"/>
    <n v="65.682599999999994"/>
    <s v="OUT045"/>
    <n v="2002"/>
    <m/>
    <x v="2"/>
    <x v="0"/>
    <n v="774.99120000000005"/>
    <n v="1406.2888000000003"/>
    <x v="470"/>
  </r>
  <r>
    <s v="FDJ15"/>
    <n v="11.35"/>
    <s v="Regular"/>
    <n v="2.3318068000000001E-2"/>
    <s v="Dairy"/>
    <n v="182.46080000000001"/>
    <s v="OUT035"/>
    <n v="2004"/>
    <s v="Small"/>
    <x v="2"/>
    <x v="0"/>
    <n v="7534.1927999999998"/>
    <n v="-5352.9128000000001"/>
    <x v="1987"/>
  </r>
  <r>
    <s v="FDU49"/>
    <n v="19.5"/>
    <s v="Regular"/>
    <n v="3.0819396999999998E-2"/>
    <s v="Canned"/>
    <n v="86.054000000000002"/>
    <s v="OUT018"/>
    <n v="2009"/>
    <s v="Medium"/>
    <x v="1"/>
    <x v="1"/>
    <n v="2336.9580000000001"/>
    <n v="-155.67799999999988"/>
    <x v="184"/>
  </r>
  <r>
    <s v="DRF51"/>
    <n v="15.75"/>
    <s v="Low Fat"/>
    <n v="0.16583822400000001"/>
    <s v="Dairy"/>
    <n v="36.650599999999997"/>
    <s v="OUT046"/>
    <n v="1997"/>
    <s v="Small"/>
    <x v="0"/>
    <x v="0"/>
    <n v="607.20960000000002"/>
    <n v="1574.0704000000001"/>
    <x v="594"/>
  </r>
  <r>
    <s v="FDN12"/>
    <n v="15.6"/>
    <s v="Low Fat"/>
    <n v="0.13575134999999999"/>
    <s v="Baking Goods"/>
    <n v="111.5544"/>
    <s v="OUT010"/>
    <n v="1998"/>
    <m/>
    <x v="1"/>
    <x v="2"/>
    <n v="223.7088"/>
    <n v="1957.5712000000003"/>
    <x v="782"/>
  </r>
  <r>
    <s v="DRK23"/>
    <n v="8.3949999999999996"/>
    <s v="Low Fat"/>
    <n v="7.1916750000000002E-2"/>
    <s v="Hard Drinks"/>
    <n v="254.804"/>
    <s v="OUT013"/>
    <n v="1987"/>
    <s v="High"/>
    <x v="1"/>
    <x v="0"/>
    <n v="7843.1239999999998"/>
    <n v="-5661.8439999999991"/>
    <x v="1988"/>
  </r>
  <r>
    <s v="FDL10"/>
    <n v="8.3949999999999996"/>
    <s v="Low Fat"/>
    <n v="3.9653081E-2"/>
    <s v="Snack Foods"/>
    <n v="99.504199999999997"/>
    <s v="OUT018"/>
    <n v="2009"/>
    <s v="Medium"/>
    <x v="1"/>
    <x v="1"/>
    <n v="1686.4713999999999"/>
    <n v="494.8086000000003"/>
    <x v="1839"/>
  </r>
  <r>
    <s v="FDX07"/>
    <n v="19.2"/>
    <s v="Regular"/>
    <n v="0"/>
    <s v="Fruits and Vegetables"/>
    <n v="184.595"/>
    <s v="OUT018"/>
    <n v="2009"/>
    <s v="Medium"/>
    <x v="1"/>
    <x v="1"/>
    <n v="3844.9949999999999"/>
    <n v="-1663.7149999999997"/>
    <x v="1119"/>
  </r>
  <r>
    <s v="FDO37"/>
    <n v="8.06"/>
    <s v="Low Fat"/>
    <n v="2.1358888999999999E-2"/>
    <s v="Breakfast"/>
    <n v="232.33260000000001"/>
    <s v="OUT013"/>
    <n v="1987"/>
    <s v="High"/>
    <x v="1"/>
    <x v="0"/>
    <n v="2541.3586"/>
    <n v="-360.07859999999982"/>
    <x v="1989"/>
  </r>
  <r>
    <s v="NCA41"/>
    <n v="16.75"/>
    <s v="Low Fat"/>
    <n v="3.2652795999999998E-2"/>
    <s v="Health and Hygiene"/>
    <n v="190.81620000000001"/>
    <s v="OUT045"/>
    <n v="2002"/>
    <m/>
    <x v="2"/>
    <x v="0"/>
    <n v="2886.2429999999999"/>
    <n v="-704.96299999999974"/>
    <x v="534"/>
  </r>
  <r>
    <s v="NCQ06"/>
    <n v="13"/>
    <s v="Low Fat"/>
    <n v="4.2061099999999997E-2"/>
    <s v="Household"/>
    <n v="254.10140000000001"/>
    <s v="OUT017"/>
    <n v="2007"/>
    <m/>
    <x v="2"/>
    <x v="0"/>
    <n v="3315.0182"/>
    <n v="-1133.7381999999998"/>
    <x v="1990"/>
  </r>
  <r>
    <s v="FDJ48"/>
    <n v="11.3"/>
    <s v="Low Fat"/>
    <n v="0"/>
    <s v="Baking Goods"/>
    <n v="245.21180000000001"/>
    <s v="OUT045"/>
    <n v="2002"/>
    <m/>
    <x v="2"/>
    <x v="0"/>
    <n v="5681.2713999999996"/>
    <n v="-3499.9913999999994"/>
    <x v="1991"/>
  </r>
  <r>
    <s v="DRD24"/>
    <m/>
    <s v="Low Fat"/>
    <n v="3.0645958000000001E-2"/>
    <s v="Soft Drinks"/>
    <n v="141.71539999999999"/>
    <s v="OUT027"/>
    <n v="1985"/>
    <s v="Medium"/>
    <x v="1"/>
    <x v="3"/>
    <n v="2694.4926"/>
    <n v="-513.21259999999984"/>
    <x v="544"/>
  </r>
  <r>
    <s v="FDW10"/>
    <n v="21.2"/>
    <s v="Low Fat"/>
    <n v="0.118297605"/>
    <s v="Snack Foods"/>
    <n v="175.03700000000001"/>
    <s v="OUT010"/>
    <n v="1998"/>
    <m/>
    <x v="1"/>
    <x v="2"/>
    <n v="529.31100000000004"/>
    <n v="1651.9690000000001"/>
    <x v="146"/>
  </r>
  <r>
    <s v="FDU51"/>
    <n v="20.2"/>
    <s v="Regular"/>
    <n v="9.6709407999999997E-2"/>
    <s v="Meat"/>
    <n v="175.80279999999999"/>
    <s v="OUT045"/>
    <n v="2002"/>
    <m/>
    <x v="2"/>
    <x v="0"/>
    <n v="3896.2615999999998"/>
    <n v="-1714.9815999999996"/>
    <x v="101"/>
  </r>
  <r>
    <s v="NCC31"/>
    <n v="8.02"/>
    <s v="Low Fat"/>
    <n v="1.9901355999999999E-2"/>
    <s v="Household"/>
    <n v="157.59719999999999"/>
    <s v="OUT049"/>
    <n v="1999"/>
    <s v="Medium"/>
    <x v="0"/>
    <x v="0"/>
    <n v="3427.5383999999999"/>
    <n v="-1246.2583999999997"/>
    <x v="1992"/>
  </r>
  <r>
    <s v="FDY02"/>
    <m/>
    <s v="Regular"/>
    <n v="8.7221496999999995E-2"/>
    <s v="Dairy"/>
    <n v="263.99099999999999"/>
    <s v="OUT027"/>
    <n v="1985"/>
    <s v="Medium"/>
    <x v="1"/>
    <x v="3"/>
    <n v="9467.6759999999995"/>
    <n v="-7286.3959999999988"/>
    <x v="1993"/>
  </r>
  <r>
    <s v="FDU34"/>
    <n v="18.25"/>
    <s v="Low Fat"/>
    <n v="7.5180709999999998E-2"/>
    <s v="Snack Foods"/>
    <n v="126.2046"/>
    <s v="OUT035"/>
    <n v="2004"/>
    <s v="Small"/>
    <x v="2"/>
    <x v="0"/>
    <n v="1618.5598"/>
    <n v="562.7202000000002"/>
    <x v="999"/>
  </r>
  <r>
    <s v="FDX21"/>
    <n v="7.05"/>
    <s v="Low Fat"/>
    <n v="0.1422157"/>
    <s v="Snack Foods"/>
    <n v="108.7912"/>
    <s v="OUT010"/>
    <n v="1998"/>
    <m/>
    <x v="1"/>
    <x v="2"/>
    <n v="109.19119999999999"/>
    <n v="2072.0888"/>
    <x v="1340"/>
  </r>
  <r>
    <s v="NCH29"/>
    <n v="5.51"/>
    <s v="Low Fat"/>
    <n v="3.4543718000000001E-2"/>
    <s v="Health and Hygiene"/>
    <n v="99.772599999999997"/>
    <s v="OUT045"/>
    <n v="2002"/>
    <m/>
    <x v="2"/>
    <x v="0"/>
    <n v="978.726"/>
    <n v="1202.5540000000001"/>
    <x v="420"/>
  </r>
  <r>
    <s v="DRL35"/>
    <n v="15.7"/>
    <s v="Low Fat"/>
    <n v="3.0751365999999999E-2"/>
    <s v="Hard Drinks"/>
    <n v="42.576999999999998"/>
    <s v="OUT049"/>
    <n v="1999"/>
    <s v="Medium"/>
    <x v="0"/>
    <x v="0"/>
    <n v="952.09400000000005"/>
    <n v="1229.1860000000001"/>
    <x v="133"/>
  </r>
  <r>
    <s v="DRN37"/>
    <n v="9.6"/>
    <s v="Low Fat"/>
    <n v="9.6842096000000003E-2"/>
    <s v="Soft Drinks"/>
    <n v="166.11580000000001"/>
    <s v="OUT017"/>
    <n v="2007"/>
    <m/>
    <x v="2"/>
    <x v="0"/>
    <n v="501.34739999999999"/>
    <n v="1679.9326000000001"/>
    <x v="1994"/>
  </r>
  <r>
    <s v="NCN53"/>
    <n v="5.1749999999999998"/>
    <s v="Low Fat"/>
    <n v="5.0808820999999997E-2"/>
    <s v="Health and Hygiene"/>
    <n v="33.687399999999997"/>
    <s v="OUT010"/>
    <n v="1998"/>
    <m/>
    <x v="1"/>
    <x v="2"/>
    <n v="70.574799999999996"/>
    <n v="2110.7052000000003"/>
    <x v="1995"/>
  </r>
  <r>
    <s v="FDL45"/>
    <n v="15.6"/>
    <s v="Low Fat"/>
    <n v="6.3081712999999998E-2"/>
    <s v="Snack Foods"/>
    <n v="125.7704"/>
    <s v="OUT010"/>
    <n v="1998"/>
    <m/>
    <x v="1"/>
    <x v="2"/>
    <n v="250.3408"/>
    <n v="1930.9392000000003"/>
    <x v="1895"/>
  </r>
  <r>
    <s v="FDA37"/>
    <n v="7.81"/>
    <s v="Regular"/>
    <n v="5.5451725E-2"/>
    <s v="Canned"/>
    <n v="122.6046"/>
    <s v="OUT018"/>
    <n v="2009"/>
    <s v="Medium"/>
    <x v="1"/>
    <x v="1"/>
    <n v="2365.5873999999999"/>
    <n v="-184.30739999999969"/>
    <x v="1996"/>
  </r>
  <r>
    <s v="FDK20"/>
    <m/>
    <s v="Regular"/>
    <n v="0"/>
    <s v="Fruits and Vegetables"/>
    <n v="120.5072"/>
    <s v="OUT027"/>
    <n v="1985"/>
    <s v="Medium"/>
    <x v="1"/>
    <x v="3"/>
    <n v="2695.1583999999998"/>
    <n v="-513.8783999999996"/>
    <x v="1044"/>
  </r>
  <r>
    <s v="FDA49"/>
    <n v="19.7"/>
    <s v="Low Fat"/>
    <n v="0.10866572300000001"/>
    <s v="Canned"/>
    <n v="86.419799999999995"/>
    <s v="OUT010"/>
    <n v="1998"/>
    <m/>
    <x v="1"/>
    <x v="2"/>
    <n v="87.219800000000006"/>
    <n v="2094.0602000000003"/>
    <x v="742"/>
  </r>
  <r>
    <s v="FDG59"/>
    <n v="15.85"/>
    <s v="Low Fat"/>
    <n v="4.3322253999999998E-2"/>
    <s v="Starchy Foods"/>
    <n v="39.616399999999999"/>
    <s v="OUT045"/>
    <n v="2002"/>
    <m/>
    <x v="2"/>
    <x v="0"/>
    <n v="1004.0264"/>
    <n v="1177.2536000000002"/>
    <x v="1627"/>
  </r>
  <r>
    <s v="FDV03"/>
    <m/>
    <s v="LF"/>
    <n v="5.7809959000000001E-2"/>
    <s v="Meat"/>
    <n v="156.23140000000001"/>
    <s v="OUT027"/>
    <n v="1985"/>
    <s v="Medium"/>
    <x v="1"/>
    <x v="3"/>
    <n v="2947.4965999999999"/>
    <n v="-766.21659999999974"/>
    <x v="1997"/>
  </r>
  <r>
    <s v="FDF16"/>
    <n v="7.3"/>
    <s v="Low Fat"/>
    <n v="8.6132372999999998E-2"/>
    <s v="Frozen Foods"/>
    <n v="148.80760000000001"/>
    <s v="OUT046"/>
    <n v="1997"/>
    <s v="Small"/>
    <x v="0"/>
    <x v="0"/>
    <n v="3103.9596000000001"/>
    <n v="-922.67959999999994"/>
    <x v="1774"/>
  </r>
  <r>
    <s v="FDU36"/>
    <n v="6.15"/>
    <s v="Low Fat"/>
    <n v="4.6342888999999998E-2"/>
    <s v="Baking Goods"/>
    <n v="97.338399999999993"/>
    <s v="OUT049"/>
    <n v="1999"/>
    <s v="Medium"/>
    <x v="0"/>
    <x v="0"/>
    <n v="886.84559999999999"/>
    <n v="1294.4344000000001"/>
    <x v="303"/>
  </r>
  <r>
    <s v="FDU35"/>
    <n v="6.44"/>
    <s v="Low Fat"/>
    <n v="0.132590283"/>
    <s v="Breads"/>
    <n v="98.17"/>
    <s v="OUT010"/>
    <n v="1998"/>
    <m/>
    <x v="1"/>
    <x v="2"/>
    <n v="199.74"/>
    <n v="1981.5400000000002"/>
    <x v="419"/>
  </r>
  <r>
    <s v="FDH08"/>
    <m/>
    <s v="Low Fat"/>
    <n v="3.0516069E-2"/>
    <s v="Fruits and Vegetables"/>
    <n v="227.80099999999999"/>
    <s v="OUT019"/>
    <n v="1985"/>
    <s v="Small"/>
    <x v="0"/>
    <x v="2"/>
    <n v="459.40199999999999"/>
    <n v="1721.8780000000002"/>
    <x v="1573"/>
  </r>
  <r>
    <s v="FDF24"/>
    <n v="15.5"/>
    <s v="Regular"/>
    <n v="2.5473816E-2"/>
    <s v="Baking Goods"/>
    <n v="83.193399999999997"/>
    <s v="OUT018"/>
    <n v="2009"/>
    <s v="Medium"/>
    <x v="1"/>
    <x v="1"/>
    <n v="1146.5075999999999"/>
    <n v="1034.7724000000003"/>
    <x v="435"/>
  </r>
  <r>
    <s v="DRN36"/>
    <n v="15.2"/>
    <s v="Low Fat"/>
    <n v="0"/>
    <s v="Soft Drinks"/>
    <n v="96.675200000000004"/>
    <s v="OUT046"/>
    <n v="1997"/>
    <s v="Small"/>
    <x v="0"/>
    <x v="0"/>
    <n v="479.37599999999998"/>
    <n v="1701.9040000000002"/>
    <x v="1562"/>
  </r>
  <r>
    <s v="FDS59"/>
    <n v="14.8"/>
    <s v="Regular"/>
    <n v="4.3856919000000001E-2"/>
    <s v="Breads"/>
    <n v="109.057"/>
    <s v="OUT013"/>
    <n v="1987"/>
    <s v="High"/>
    <x v="1"/>
    <x v="0"/>
    <n v="2746.4250000000002"/>
    <n v="-565.14499999999998"/>
    <x v="683"/>
  </r>
  <r>
    <s v="DRJ23"/>
    <n v="18.350000000000001"/>
    <s v="Low Fat"/>
    <n v="4.1904577999999998E-2"/>
    <s v="Hard Drinks"/>
    <n v="188.18719999999999"/>
    <s v="OUT017"/>
    <n v="2007"/>
    <m/>
    <x v="2"/>
    <x v="0"/>
    <n v="4159.9183999999996"/>
    <n v="-1978.6383999999994"/>
    <x v="1998"/>
  </r>
  <r>
    <s v="DRF25"/>
    <n v="9"/>
    <s v="Low Fat"/>
    <n v="3.8917891000000003E-2"/>
    <s v="Soft Drinks"/>
    <n v="35.918999999999997"/>
    <s v="OUT035"/>
    <n v="2004"/>
    <s v="Small"/>
    <x v="2"/>
    <x v="0"/>
    <n v="1171.808"/>
    <n v="1009.4720000000002"/>
    <x v="955"/>
  </r>
  <r>
    <s v="FDL15"/>
    <n v="17.850000000000001"/>
    <s v="Low Fat"/>
    <n v="4.6707263999999998E-2"/>
    <s v="Meat"/>
    <n v="152.66820000000001"/>
    <s v="OUT049"/>
    <n v="1999"/>
    <s v="Medium"/>
    <x v="0"/>
    <x v="0"/>
    <n v="1829.6184000000001"/>
    <n v="351.66160000000013"/>
    <x v="1999"/>
  </r>
  <r>
    <s v="NCP43"/>
    <n v="17.75"/>
    <s v="Low Fat"/>
    <n v="3.0501281000000002E-2"/>
    <s v="Others"/>
    <n v="180.566"/>
    <s v="OUT035"/>
    <n v="2004"/>
    <s v="Small"/>
    <x v="2"/>
    <x v="0"/>
    <n v="3415.5540000000001"/>
    <n v="-1234.2739999999999"/>
    <x v="392"/>
  </r>
  <r>
    <s v="FDB28"/>
    <n v="6.6150000000000002"/>
    <s v="Low Fat"/>
    <n v="9.3574769000000002E-2"/>
    <s v="Dairy"/>
    <n v="199.4426"/>
    <s v="OUT045"/>
    <n v="2002"/>
    <m/>
    <x v="2"/>
    <x v="0"/>
    <n v="3361.6242000000002"/>
    <n v="-1180.3442"/>
    <x v="2000"/>
  </r>
  <r>
    <s v="FDX50"/>
    <n v="20.100000000000001"/>
    <s v="Low Fat"/>
    <n v="7.4565097999999996E-2"/>
    <s v="Dairy"/>
    <n v="111.3228"/>
    <s v="OUT013"/>
    <n v="1987"/>
    <s v="High"/>
    <x v="1"/>
    <x v="0"/>
    <n v="663.13679999999999"/>
    <n v="1518.1432000000002"/>
    <x v="1722"/>
  </r>
  <r>
    <s v="FDE41"/>
    <n v="9.1950000000000003"/>
    <s v="Regular"/>
    <n v="6.4014172999999994E-2"/>
    <s v="Frozen Foods"/>
    <n v="83.3566"/>
    <s v="OUT046"/>
    <n v="1997"/>
    <s v="Small"/>
    <x v="0"/>
    <x v="0"/>
    <n v="1437.4621999999999"/>
    <n v="743.81780000000026"/>
    <x v="2001"/>
  </r>
  <r>
    <s v="NCR50"/>
    <n v="20.2"/>
    <s v="Low Fat"/>
    <n v="1.1838464E-2"/>
    <s v="Household"/>
    <n v="155.13399999999999"/>
    <s v="OUT049"/>
    <n v="1999"/>
    <s v="Medium"/>
    <x v="0"/>
    <x v="0"/>
    <n v="2603.2779999999998"/>
    <n v="-421.99799999999959"/>
    <x v="226"/>
  </r>
  <r>
    <s v="FDD41"/>
    <m/>
    <s v="Regular"/>
    <n v="8.6837543000000003E-2"/>
    <s v="Frozen Foods"/>
    <n v="106.2306"/>
    <s v="OUT027"/>
    <n v="1985"/>
    <s v="Medium"/>
    <x v="1"/>
    <x v="3"/>
    <n v="2090.6120000000001"/>
    <n v="90.66800000000012"/>
    <x v="1520"/>
  </r>
  <r>
    <s v="DRI11"/>
    <n v="8.26"/>
    <s v="Low Fat"/>
    <n v="3.4457776000000002E-2"/>
    <s v="Hard Drinks"/>
    <n v="113.38339999999999"/>
    <s v="OUT049"/>
    <n v="1999"/>
    <s v="Medium"/>
    <x v="0"/>
    <x v="0"/>
    <n v="2073.3011999999999"/>
    <n v="107.97880000000032"/>
    <x v="1944"/>
  </r>
  <r>
    <s v="FDJ28"/>
    <m/>
    <s v="Low Fat"/>
    <n v="0"/>
    <s v="Frozen Foods"/>
    <n v="190.9162"/>
    <s v="OUT027"/>
    <n v="1985"/>
    <s v="Medium"/>
    <x v="1"/>
    <x v="3"/>
    <n v="5772.4859999999999"/>
    <n v="-3591.2059999999997"/>
    <x v="2002"/>
  </r>
  <r>
    <s v="FDP48"/>
    <n v="7.52"/>
    <s v="Regular"/>
    <n v="4.4091656999999999E-2"/>
    <s v="Baking Goods"/>
    <n v="182.995"/>
    <s v="OUT049"/>
    <n v="1999"/>
    <s v="Medium"/>
    <x v="0"/>
    <x v="0"/>
    <n v="3844.9949999999999"/>
    <n v="-1663.7149999999997"/>
    <x v="1119"/>
  </r>
  <r>
    <s v="FDY37"/>
    <n v="17"/>
    <s v="Regular"/>
    <n v="2.6546765E-2"/>
    <s v="Canned"/>
    <n v="142.14699999999999"/>
    <s v="OUT013"/>
    <n v="1987"/>
    <s v="High"/>
    <x v="1"/>
    <x v="0"/>
    <n v="2147.2049999999999"/>
    <n v="34.075000000000273"/>
    <x v="2003"/>
  </r>
  <r>
    <s v="NCC07"/>
    <n v="19.600000000000001"/>
    <s v="Low Fat"/>
    <n v="2.3951149000000001E-2"/>
    <s v="Household"/>
    <n v="105.6964"/>
    <s v="OUT046"/>
    <n v="1997"/>
    <s v="Small"/>
    <x v="0"/>
    <x v="0"/>
    <n v="1577.9459999999999"/>
    <n v="603.33400000000029"/>
    <x v="2004"/>
  </r>
  <r>
    <s v="FDJ10"/>
    <n v="5.0949999999999998"/>
    <s v="Regular"/>
    <n v="0.12970500800000001"/>
    <s v="Snack Foods"/>
    <n v="141.88380000000001"/>
    <s v="OUT049"/>
    <n v="1999"/>
    <s v="Medium"/>
    <x v="0"/>
    <x v="0"/>
    <n v="1966.7732000000001"/>
    <n v="214.50680000000011"/>
    <x v="509"/>
  </r>
  <r>
    <s v="FDY37"/>
    <n v="17"/>
    <s v="Regular"/>
    <n v="2.6563850999999999E-2"/>
    <s v="Canned"/>
    <n v="141.24700000000001"/>
    <s v="OUT035"/>
    <n v="2004"/>
    <s v="Small"/>
    <x v="2"/>
    <x v="0"/>
    <n v="3292.3809999999999"/>
    <n v="-1111.1009999999997"/>
    <x v="2005"/>
  </r>
  <r>
    <s v="NCL19"/>
    <n v="15.35"/>
    <s v="Low Fat"/>
    <n v="1.5700603E-2"/>
    <s v="Others"/>
    <n v="141.14699999999999"/>
    <s v="OUT049"/>
    <n v="1999"/>
    <s v="Medium"/>
    <x v="0"/>
    <x v="0"/>
    <n v="2719.7930000000001"/>
    <n v="-538.51299999999992"/>
    <x v="493"/>
  </r>
  <r>
    <s v="FDI50"/>
    <n v="8.42"/>
    <s v="Regular"/>
    <n v="0"/>
    <s v="Canned"/>
    <n v="229.0352"/>
    <s v="OUT035"/>
    <n v="2004"/>
    <s v="Small"/>
    <x v="2"/>
    <x v="0"/>
    <n v="5496.8447999999999"/>
    <n v="-3315.5647999999997"/>
    <x v="2006"/>
  </r>
  <r>
    <s v="FDO39"/>
    <n v="6.9850000000000003"/>
    <s v="Regular"/>
    <n v="0.137366883"/>
    <s v="Meat"/>
    <n v="184.96080000000001"/>
    <s v="OUT046"/>
    <n v="1997"/>
    <s v="Small"/>
    <x v="0"/>
    <x v="0"/>
    <n v="3858.9767999999999"/>
    <n v="-1677.6967999999997"/>
    <x v="2007"/>
  </r>
  <r>
    <s v="FDO25"/>
    <n v="6.3"/>
    <s v="Low Fat"/>
    <n v="0.12742493199999999"/>
    <s v="Canned"/>
    <n v="208.12700000000001"/>
    <s v="OUT035"/>
    <n v="2004"/>
    <s v="Small"/>
    <x v="2"/>
    <x v="0"/>
    <n v="2306.9969999999998"/>
    <n v="-125.71699999999964"/>
    <x v="2008"/>
  </r>
  <r>
    <s v="FDE24"/>
    <n v="14.85"/>
    <s v="Low Fat"/>
    <n v="9.3843350000000006E-2"/>
    <s v="Baking Goods"/>
    <n v="142.38120000000001"/>
    <s v="OUT018"/>
    <n v="2009"/>
    <s v="Medium"/>
    <x v="1"/>
    <x v="1"/>
    <n v="1139.8496"/>
    <n v="1041.4304000000002"/>
    <x v="417"/>
  </r>
  <r>
    <s v="FDW19"/>
    <n v="12.35"/>
    <s v="Regular"/>
    <n v="3.8578501000000001E-2"/>
    <s v="Fruits and Vegetables"/>
    <n v="109.557"/>
    <s v="OUT045"/>
    <n v="2002"/>
    <m/>
    <x v="2"/>
    <x v="0"/>
    <n v="1757.712"/>
    <n v="423.56800000000021"/>
    <x v="506"/>
  </r>
  <r>
    <s v="FDT36"/>
    <n v="12.3"/>
    <s v="LF"/>
    <n v="0.111727876"/>
    <s v="Baking Goods"/>
    <n v="33.987400000000001"/>
    <s v="OUT018"/>
    <n v="2009"/>
    <s v="Medium"/>
    <x v="1"/>
    <x v="1"/>
    <n v="564.59839999999997"/>
    <n v="1616.6816000000003"/>
    <x v="1518"/>
  </r>
  <r>
    <s v="FDH16"/>
    <n v="10.5"/>
    <s v="Low Fat"/>
    <n v="5.2637056000000002E-2"/>
    <s v="Frozen Foods"/>
    <n v="88.582999999999998"/>
    <s v="OUT049"/>
    <n v="1999"/>
    <s v="Medium"/>
    <x v="0"/>
    <x v="0"/>
    <n v="808.947"/>
    <n v="1372.3330000000001"/>
    <x v="705"/>
  </r>
  <r>
    <s v="DRM37"/>
    <n v="15.35"/>
    <s v="Low Fat"/>
    <n v="9.6790497000000003E-2"/>
    <s v="Soft Drinks"/>
    <n v="197.27680000000001"/>
    <s v="OUT018"/>
    <n v="2009"/>
    <s v="Medium"/>
    <x v="1"/>
    <x v="1"/>
    <n v="3941.5360000000001"/>
    <n v="-1760.2559999999999"/>
    <x v="2009"/>
  </r>
  <r>
    <s v="NCN07"/>
    <n v="18.5"/>
    <s v="Low Fat"/>
    <n v="3.3997473E-2"/>
    <s v="Others"/>
    <n v="129.92840000000001"/>
    <s v="OUT049"/>
    <n v="1999"/>
    <s v="Medium"/>
    <x v="0"/>
    <x v="0"/>
    <n v="1845.5976000000001"/>
    <n v="335.68240000000014"/>
    <x v="514"/>
  </r>
  <r>
    <s v="FDK25"/>
    <n v="11.6"/>
    <s v="Regular"/>
    <n v="0.15714988499999999"/>
    <s v="Breakfast"/>
    <n v="168.2474"/>
    <s v="OUT045"/>
    <n v="2002"/>
    <m/>
    <x v="2"/>
    <x v="0"/>
    <n v="2863.6057999999998"/>
    <n v="-682.32579999999962"/>
    <x v="513"/>
  </r>
  <r>
    <s v="FDK41"/>
    <n v="14.3"/>
    <s v="Low Fat"/>
    <n v="0.12780037999999999"/>
    <s v="Frozen Foods"/>
    <n v="83.622399999999999"/>
    <s v="OUT045"/>
    <n v="2002"/>
    <m/>
    <x v="2"/>
    <x v="0"/>
    <n v="852.22400000000005"/>
    <n v="1329.056"/>
    <x v="1124"/>
  </r>
  <r>
    <s v="DRL60"/>
    <n v="8.52"/>
    <s v="LF"/>
    <n v="4.5291822000000002E-2"/>
    <s v="Soft Drinks"/>
    <n v="153.56819999999999"/>
    <s v="OUT010"/>
    <n v="1998"/>
    <m/>
    <x v="1"/>
    <x v="2"/>
    <n v="457.40460000000002"/>
    <n v="1723.8754000000001"/>
    <x v="2010"/>
  </r>
  <r>
    <s v="FDR43"/>
    <n v="18.2"/>
    <s v="Low Fat"/>
    <n v="0.16145897300000001"/>
    <s v="Fruits and Vegetables"/>
    <n v="37.819000000000003"/>
    <s v="OUT035"/>
    <n v="2004"/>
    <s v="Small"/>
    <x v="2"/>
    <x v="0"/>
    <n v="256.33300000000003"/>
    <n v="1924.9470000000001"/>
    <x v="1854"/>
  </r>
  <r>
    <s v="FDY15"/>
    <n v="18.25"/>
    <s v="Regular"/>
    <n v="0.17109363899999999"/>
    <s v="Dairy"/>
    <n v="155.66300000000001"/>
    <s v="OUT049"/>
    <n v="1999"/>
    <s v="Medium"/>
    <x v="0"/>
    <x v="0"/>
    <n v="2034.019"/>
    <n v="147.26100000000019"/>
    <x v="2011"/>
  </r>
  <r>
    <s v="FDW08"/>
    <n v="12.1"/>
    <s v="Low Fat"/>
    <n v="0.14825809000000001"/>
    <s v="Fruits and Vegetables"/>
    <n v="108.428"/>
    <s v="OUT013"/>
    <n v="1987"/>
    <s v="High"/>
    <x v="1"/>
    <x v="0"/>
    <n v="1278.336"/>
    <n v="902.94400000000019"/>
    <x v="828"/>
  </r>
  <r>
    <s v="DRE15"/>
    <n v="13.35"/>
    <s v="Low Fat"/>
    <n v="1.7821466000000001E-2"/>
    <s v="Dairy"/>
    <n v="75.101200000000006"/>
    <s v="OUT045"/>
    <n v="2002"/>
    <m/>
    <x v="2"/>
    <x v="0"/>
    <n v="1366.2216000000001"/>
    <n v="815.05840000000012"/>
    <x v="1624"/>
  </r>
  <r>
    <s v="NCO30"/>
    <n v="19.5"/>
    <s v="Low Fat"/>
    <n v="1.5813839999999999E-2"/>
    <s v="Household"/>
    <n v="183.26079999999999"/>
    <s v="OUT017"/>
    <n v="2007"/>
    <m/>
    <x v="2"/>
    <x v="0"/>
    <n v="2940.1727999999998"/>
    <n v="-758.89279999999962"/>
    <x v="390"/>
  </r>
  <r>
    <s v="FDO32"/>
    <m/>
    <s v="Low Fat"/>
    <n v="0.11995987299999999"/>
    <s v="Fruits and Vegetables"/>
    <n v="45.506"/>
    <s v="OUT027"/>
    <n v="1985"/>
    <s v="Medium"/>
    <x v="1"/>
    <x v="3"/>
    <n v="885.51400000000001"/>
    <n v="1295.7660000000001"/>
    <x v="1900"/>
  </r>
  <r>
    <s v="FDH05"/>
    <n v="14.35"/>
    <s v="Regular"/>
    <n v="9.1283985999999998E-2"/>
    <s v="Frozen Foods"/>
    <n v="232.69839999999999"/>
    <s v="OUT018"/>
    <n v="2009"/>
    <s v="Medium"/>
    <x v="1"/>
    <x v="1"/>
    <n v="2316.9839999999999"/>
    <n v="-135.70399999999972"/>
    <x v="1863"/>
  </r>
  <r>
    <s v="FDH10"/>
    <m/>
    <s v="Low Fat"/>
    <n v="4.9066248E-2"/>
    <s v="Snack Foods"/>
    <n v="192.4478"/>
    <s v="OUT027"/>
    <n v="1985"/>
    <s v="Medium"/>
    <x v="1"/>
    <x v="3"/>
    <n v="8912.3988000000008"/>
    <n v="-6731.1188000000002"/>
    <x v="2012"/>
  </r>
  <r>
    <s v="FDP58"/>
    <n v="11.1"/>
    <s v="Low Fat"/>
    <n v="0.135416391"/>
    <s v="Snack Foods"/>
    <n v="218.34819999999999"/>
    <s v="OUT045"/>
    <n v="2002"/>
    <m/>
    <x v="2"/>
    <x v="0"/>
    <n v="2847.6266000000001"/>
    <n v="-666.34659999999985"/>
    <x v="2013"/>
  </r>
  <r>
    <s v="NCH43"/>
    <n v="8.42"/>
    <s v="Low Fat"/>
    <n v="7.0510189000000001E-2"/>
    <s v="Household"/>
    <n v="214.41919999999999"/>
    <s v="OUT013"/>
    <n v="1987"/>
    <s v="High"/>
    <x v="1"/>
    <x v="0"/>
    <n v="1725.7536"/>
    <n v="455.52640000000019"/>
    <x v="774"/>
  </r>
  <r>
    <s v="FDZ32"/>
    <m/>
    <s v="Regular"/>
    <n v="6.6765522999999993E-2"/>
    <s v="Fruits and Vegetables"/>
    <n v="107.1964"/>
    <s v="OUT019"/>
    <n v="1985"/>
    <s v="Small"/>
    <x v="0"/>
    <x v="2"/>
    <n v="420.78559999999999"/>
    <n v="1760.4944000000003"/>
    <x v="2014"/>
  </r>
  <r>
    <s v="FDU12"/>
    <n v="15.5"/>
    <s v="Regular"/>
    <n v="7.5751070000000004E-2"/>
    <s v="Baking Goods"/>
    <n v="262.85680000000002"/>
    <s v="OUT046"/>
    <n v="1997"/>
    <s v="Small"/>
    <x v="0"/>
    <x v="0"/>
    <n v="5800.4495999999999"/>
    <n v="-3619.1695999999997"/>
    <x v="2015"/>
  </r>
  <r>
    <s v="FDM36"/>
    <n v="11.65"/>
    <s v="Regular"/>
    <n v="5.8730830999999997E-2"/>
    <s v="Baking Goods"/>
    <n v="171.94220000000001"/>
    <s v="OUT046"/>
    <n v="1997"/>
    <s v="Small"/>
    <x v="0"/>
    <x v="0"/>
    <n v="3448.8440000000001"/>
    <n v="-1267.5639999999999"/>
    <x v="436"/>
  </r>
  <r>
    <s v="NCP50"/>
    <m/>
    <s v="Low Fat"/>
    <n v="2.0460283999999999E-2"/>
    <s v="Others"/>
    <n v="81.761799999999994"/>
    <s v="OUT027"/>
    <n v="1985"/>
    <s v="Medium"/>
    <x v="1"/>
    <x v="3"/>
    <n v="2175.1686"/>
    <n v="6.1114000000002306"/>
    <x v="2016"/>
  </r>
  <r>
    <s v="DRB25"/>
    <n v="12.3"/>
    <s v="Low Fat"/>
    <n v="6.9401919000000006E-2"/>
    <s v="Soft Drinks"/>
    <n v="107.99379999999999"/>
    <s v="OUT013"/>
    <n v="1987"/>
    <s v="High"/>
    <x v="1"/>
    <x v="0"/>
    <n v="2036.6822"/>
    <n v="144.59780000000023"/>
    <x v="2017"/>
  </r>
  <r>
    <s v="FDU15"/>
    <n v="13.65"/>
    <s v="Regular"/>
    <n v="2.6579951000000001E-2"/>
    <s v="Meat"/>
    <n v="34.7532"/>
    <s v="OUT013"/>
    <n v="1987"/>
    <s v="High"/>
    <x v="1"/>
    <x v="0"/>
    <n v="683.11080000000004"/>
    <n v="1498.1692000000003"/>
    <x v="2018"/>
  </r>
  <r>
    <s v="FDF58"/>
    <n v="13.3"/>
    <s v="LF"/>
    <n v="0"/>
    <s v="Snack Foods"/>
    <n v="62.151000000000003"/>
    <s v="OUT010"/>
    <n v="1998"/>
    <m/>
    <x v="1"/>
    <x v="2"/>
    <n v="63.250999999999998"/>
    <n v="2118.029"/>
    <x v="2019"/>
  </r>
  <r>
    <s v="FDX35"/>
    <m/>
    <s v="Regular"/>
    <n v="0.13991304500000001"/>
    <s v="Breads"/>
    <n v="227.90360000000001"/>
    <s v="OUT019"/>
    <n v="1985"/>
    <s v="Small"/>
    <x v="0"/>
    <x v="2"/>
    <n v="455.40719999999999"/>
    <n v="1725.8728000000001"/>
    <x v="2020"/>
  </r>
  <r>
    <s v="FDX51"/>
    <n v="9.5"/>
    <s v="Regular"/>
    <n v="2.2093018999999998E-2"/>
    <s v="Meat"/>
    <n v="195.9452"/>
    <s v="OUT049"/>
    <n v="1999"/>
    <s v="Medium"/>
    <x v="0"/>
    <x v="0"/>
    <n v="2348.9423999999999"/>
    <n v="-167.66239999999971"/>
    <x v="458"/>
  </r>
  <r>
    <s v="FDB47"/>
    <n v="8.8000000000000007"/>
    <s v="Low Fat"/>
    <n v="7.1369947000000003E-2"/>
    <s v="Snack Foods"/>
    <n v="209.16120000000001"/>
    <s v="OUT013"/>
    <n v="1987"/>
    <s v="High"/>
    <x v="1"/>
    <x v="0"/>
    <n v="2090.6120000000001"/>
    <n v="90.66800000000012"/>
    <x v="1520"/>
  </r>
  <r>
    <s v="FDL51"/>
    <n v="20.7"/>
    <s v="Regular"/>
    <n v="4.7482390999999999E-2"/>
    <s v="Dairy"/>
    <n v="215.98759999999999"/>
    <s v="OUT035"/>
    <n v="2004"/>
    <s v="Small"/>
    <x v="2"/>
    <x v="0"/>
    <n v="3430.2015999999999"/>
    <n v="-1248.9215999999997"/>
    <x v="2021"/>
  </r>
  <r>
    <s v="NCM29"/>
    <n v="11.5"/>
    <s v="LF"/>
    <n v="1.7642228999999999E-2"/>
    <s v="Health and Hygiene"/>
    <n v="131.86259999999999"/>
    <s v="OUT046"/>
    <n v="1997"/>
    <s v="Small"/>
    <x v="0"/>
    <x v="0"/>
    <n v="2885.5772000000002"/>
    <n v="-704.29719999999998"/>
    <x v="1385"/>
  </r>
  <r>
    <s v="FDB29"/>
    <n v="16.7"/>
    <s v="Regular"/>
    <n v="5.2625179000000001E-2"/>
    <s v="Frozen Foods"/>
    <n v="113.41759999999999"/>
    <s v="OUT018"/>
    <n v="2009"/>
    <s v="Medium"/>
    <x v="1"/>
    <x v="1"/>
    <n v="1488.7288000000001"/>
    <n v="692.55120000000011"/>
    <x v="862"/>
  </r>
  <r>
    <s v="FDS25"/>
    <n v="6.8849999999999998"/>
    <s v="Regular"/>
    <n v="0.14057889000000001"/>
    <s v="Canned"/>
    <n v="112.1228"/>
    <s v="OUT018"/>
    <n v="2009"/>
    <s v="Medium"/>
    <x v="1"/>
    <x v="1"/>
    <n v="663.13679999999999"/>
    <n v="1518.1432000000002"/>
    <x v="1722"/>
  </r>
  <r>
    <s v="FDR36"/>
    <n v="6.7149999999999999"/>
    <s v="Regular"/>
    <n v="0.20351066700000001"/>
    <s v="Baking Goods"/>
    <n v="41.045400000000001"/>
    <s v="OUT010"/>
    <n v="1998"/>
    <m/>
    <x v="1"/>
    <x v="2"/>
    <n v="251.67240000000001"/>
    <n v="1929.6076000000003"/>
    <x v="794"/>
  </r>
  <r>
    <s v="FDQ27"/>
    <n v="5.19"/>
    <s v="Regular"/>
    <n v="4.4321421999999999E-2"/>
    <s v="Meat"/>
    <n v="103.899"/>
    <s v="OUT049"/>
    <n v="1999"/>
    <s v="Medium"/>
    <x v="0"/>
    <x v="0"/>
    <n v="2889.5720000000001"/>
    <n v="-708.29199999999992"/>
    <x v="2022"/>
  </r>
  <r>
    <s v="FDZ22"/>
    <n v="9.3949999999999996"/>
    <s v="Low Fat"/>
    <n v="4.5525960999999997E-2"/>
    <s v="Snack Foods"/>
    <n v="83.424999999999997"/>
    <s v="OUT017"/>
    <n v="2007"/>
    <m/>
    <x v="2"/>
    <x v="0"/>
    <n v="1498.05"/>
    <n v="683.23000000000025"/>
    <x v="2023"/>
  </r>
  <r>
    <s v="FDB02"/>
    <n v="9.6950000000000003"/>
    <s v="Regular"/>
    <n v="2.9140007999999998E-2"/>
    <s v="Canned"/>
    <n v="176.33699999999999"/>
    <s v="OUT013"/>
    <n v="1987"/>
    <s v="High"/>
    <x v="1"/>
    <x v="0"/>
    <n v="3528.74"/>
    <n v="-1347.4599999999996"/>
    <x v="2024"/>
  </r>
  <r>
    <s v="FDZ34"/>
    <n v="6.6950000000000003"/>
    <s v="Low Fat"/>
    <n v="7.5878519000000005E-2"/>
    <s v="Starchy Foods"/>
    <n v="194.08199999999999"/>
    <s v="OUT046"/>
    <n v="1997"/>
    <s v="Small"/>
    <x v="0"/>
    <x v="0"/>
    <n v="3861.64"/>
    <n v="-1680.3599999999997"/>
    <x v="1258"/>
  </r>
  <r>
    <s v="FDL46"/>
    <n v="20.350000000000001"/>
    <s v="Low Fat"/>
    <n v="5.4046706E-2"/>
    <s v="Snack Foods"/>
    <n v="119.5466"/>
    <s v="OUT035"/>
    <n v="2004"/>
    <s v="Small"/>
    <x v="2"/>
    <x v="0"/>
    <n v="353.53980000000001"/>
    <n v="1827.7402000000002"/>
    <x v="518"/>
  </r>
  <r>
    <s v="FDN38"/>
    <n v="6.6150000000000002"/>
    <s v="Regular"/>
    <n v="9.1954464999999999E-2"/>
    <s v="Canned"/>
    <n v="250.64080000000001"/>
    <s v="OUT035"/>
    <n v="2004"/>
    <s v="Small"/>
    <x v="2"/>
    <x v="0"/>
    <n v="4756.4751999999999"/>
    <n v="-2575.1951999999997"/>
    <x v="2025"/>
  </r>
  <r>
    <s v="FDK04"/>
    <n v="7.36"/>
    <s v="Low Fat"/>
    <n v="5.2418124000000003E-2"/>
    <s v="Frozen Foods"/>
    <n v="56.558799999999998"/>
    <s v="OUT045"/>
    <n v="2002"/>
    <m/>
    <x v="2"/>
    <x v="0"/>
    <n v="801.6232"/>
    <n v="1379.6568000000002"/>
    <x v="301"/>
  </r>
  <r>
    <s v="NCF31"/>
    <n v="9.1300000000000008"/>
    <s v="Low Fat"/>
    <n v="5.2058629000000002E-2"/>
    <s v="Household"/>
    <n v="150.60239999999999"/>
    <s v="OUT018"/>
    <n v="2009"/>
    <s v="Medium"/>
    <x v="1"/>
    <x v="1"/>
    <n v="1821.6288"/>
    <n v="359.65120000000024"/>
    <x v="530"/>
  </r>
  <r>
    <s v="FDV59"/>
    <n v="13.35"/>
    <s v="Low Fat"/>
    <n v="8.0387423999999999E-2"/>
    <s v="Breads"/>
    <n v="219.2166"/>
    <s v="OUT010"/>
    <n v="1998"/>
    <m/>
    <x v="1"/>
    <x v="2"/>
    <n v="1524.0162"/>
    <n v="657.26380000000017"/>
    <x v="2026"/>
  </r>
  <r>
    <s v="FDU13"/>
    <n v="8.3550000000000004"/>
    <s v="Low Fat"/>
    <n v="0.18752316399999999"/>
    <s v="Canned"/>
    <n v="146.24180000000001"/>
    <s v="OUT035"/>
    <n v="2004"/>
    <s v="Small"/>
    <x v="2"/>
    <x v="0"/>
    <n v="4414.2539999999999"/>
    <n v="-2232.9739999999997"/>
    <x v="306"/>
  </r>
  <r>
    <s v="FDV14"/>
    <n v="19.850000000000001"/>
    <s v="Low Fat"/>
    <n v="4.4460448E-2"/>
    <s v="Dairy"/>
    <n v="88.785600000000002"/>
    <s v="OUT013"/>
    <n v="1987"/>
    <s v="High"/>
    <x v="1"/>
    <x v="0"/>
    <n v="1142.5128"/>
    <n v="1038.7672000000002"/>
    <x v="1126"/>
  </r>
  <r>
    <s v="FDR09"/>
    <n v="18.25"/>
    <s v="Low Fat"/>
    <n v="7.7882225999999999E-2"/>
    <s v="Snack Foods"/>
    <n v="258.09620000000001"/>
    <s v="OUT045"/>
    <n v="2002"/>
    <m/>
    <x v="2"/>
    <x v="0"/>
    <n v="1035.9848"/>
    <n v="1145.2952000000002"/>
    <x v="2027"/>
  </r>
  <r>
    <s v="DRP47"/>
    <n v="15.75"/>
    <s v="Low Fat"/>
    <n v="0.14048631"/>
    <s v="Hard Drinks"/>
    <n v="252.73820000000001"/>
    <s v="OUT013"/>
    <n v="1987"/>
    <s v="High"/>
    <x v="1"/>
    <x v="0"/>
    <n v="3280.3966"/>
    <n v="-1099.1165999999998"/>
    <x v="2028"/>
  </r>
  <r>
    <s v="FDC23"/>
    <n v="18"/>
    <s v="Low Fat"/>
    <n v="1.7979144999999998E-2"/>
    <s v="Starchy Foods"/>
    <n v="178.36859999999999"/>
    <s v="OUT018"/>
    <n v="2009"/>
    <s v="Medium"/>
    <x v="1"/>
    <x v="1"/>
    <n v="3199.8348000000001"/>
    <n v="-1018.5547999999999"/>
    <x v="2029"/>
  </r>
  <r>
    <s v="FDU33"/>
    <n v="7.63"/>
    <s v="Regular"/>
    <n v="0.13491920199999999"/>
    <s v="Snack Foods"/>
    <n v="46.940199999999997"/>
    <s v="OUT049"/>
    <n v="1999"/>
    <s v="Medium"/>
    <x v="0"/>
    <x v="0"/>
    <n v="780.98339999999996"/>
    <n v="1400.2966000000001"/>
    <x v="201"/>
  </r>
  <r>
    <s v="FDS27"/>
    <n v="10.195"/>
    <s v="Regular"/>
    <n v="1.2447774999999999E-2"/>
    <s v="Meat"/>
    <n v="197.61099999999999"/>
    <s v="OUT013"/>
    <n v="1987"/>
    <s v="High"/>
    <x v="1"/>
    <x v="0"/>
    <n v="2553.3429999999998"/>
    <n v="-372.06299999999965"/>
    <x v="256"/>
  </r>
  <r>
    <s v="DRO59"/>
    <n v="11.8"/>
    <s v="Low Fat"/>
    <n v="5.4264078E-2"/>
    <s v="Hard Drinks"/>
    <n v="75.001199999999997"/>
    <s v="OUT045"/>
    <n v="2002"/>
    <m/>
    <x v="2"/>
    <x v="0"/>
    <n v="834.91319999999996"/>
    <n v="1346.3668000000002"/>
    <x v="1316"/>
  </r>
  <r>
    <s v="FDD48"/>
    <n v="10.395"/>
    <s v="Low Fat"/>
    <n v="3.0219851999999998E-2"/>
    <s v="Baking Goods"/>
    <n v="114.7176"/>
    <s v="OUT045"/>
    <n v="2002"/>
    <m/>
    <x v="2"/>
    <x v="0"/>
    <n v="2748.4223999999999"/>
    <n v="-567.14239999999972"/>
    <x v="19"/>
  </r>
  <r>
    <s v="FDL33"/>
    <n v="7.2350000000000003"/>
    <s v="Low Fat"/>
    <n v="9.9879336999999999E-2"/>
    <s v="Snack Foods"/>
    <n v="195.14519999999999"/>
    <s v="OUT013"/>
    <n v="1987"/>
    <s v="High"/>
    <x v="1"/>
    <x v="0"/>
    <n v="1761.7067999999999"/>
    <n v="419.57320000000027"/>
    <x v="1313"/>
  </r>
  <r>
    <s v="NCK30"/>
    <n v="14.85"/>
    <s v="Low Fat"/>
    <n v="6.1226968999999999E-2"/>
    <s v="Household"/>
    <n v="253.06979999999999"/>
    <s v="OUT018"/>
    <n v="2009"/>
    <s v="Medium"/>
    <x v="1"/>
    <x v="1"/>
    <n v="2283.0282000000002"/>
    <n v="-101.7482"/>
    <x v="2030"/>
  </r>
  <r>
    <s v="NCP42"/>
    <m/>
    <s v="Low Fat"/>
    <n v="2.8207784E-2"/>
    <s v="Household"/>
    <n v="195.5478"/>
    <s v="OUT019"/>
    <n v="1985"/>
    <s v="Small"/>
    <x v="0"/>
    <x v="2"/>
    <n v="387.49560000000002"/>
    <n v="1793.7844000000002"/>
    <x v="311"/>
  </r>
  <r>
    <s v="FDP11"/>
    <n v="15.85"/>
    <s v="Low Fat"/>
    <n v="6.9491408000000005E-2"/>
    <s v="Breads"/>
    <n v="218.2166"/>
    <s v="OUT017"/>
    <n v="2007"/>
    <m/>
    <x v="2"/>
    <x v="0"/>
    <n v="4789.7651999999998"/>
    <n v="-2608.4851999999996"/>
    <x v="2031"/>
  </r>
  <r>
    <s v="FDV52"/>
    <n v="20.7"/>
    <s v="Regular"/>
    <n v="0.122015744"/>
    <s v="Frozen Foods"/>
    <n v="117.7466"/>
    <s v="OUT018"/>
    <n v="2009"/>
    <s v="Medium"/>
    <x v="1"/>
    <x v="1"/>
    <n v="2828.3184000000001"/>
    <n v="-647.03839999999991"/>
    <x v="2032"/>
  </r>
  <r>
    <s v="FDW33"/>
    <n v="9.3949999999999996"/>
    <s v="Low Fat"/>
    <n v="9.9120587999999996E-2"/>
    <s v="Snack Foods"/>
    <n v="107.22799999999999"/>
    <s v="OUT046"/>
    <n v="1997"/>
    <s v="Small"/>
    <x v="0"/>
    <x v="0"/>
    <n v="2024.0319999999999"/>
    <n v="157.24800000000027"/>
    <x v="938"/>
  </r>
  <r>
    <s v="FDR19"/>
    <n v="13.5"/>
    <s v="Regular"/>
    <n v="0.159968994"/>
    <s v="Fruits and Vegetables"/>
    <n v="147.61019999999999"/>
    <s v="OUT049"/>
    <n v="1999"/>
    <s v="Medium"/>
    <x v="0"/>
    <x v="0"/>
    <n v="1603.9122"/>
    <n v="577.36780000000022"/>
    <x v="467"/>
  </r>
  <r>
    <s v="FDW31"/>
    <m/>
    <s v="Regular"/>
    <n v="4.2949108999999999E-2"/>
    <s v="Fruits and Vegetables"/>
    <n v="199.57419999999999"/>
    <s v="OUT027"/>
    <n v="1985"/>
    <s v="Medium"/>
    <x v="1"/>
    <x v="3"/>
    <n v="3981.4839999999999"/>
    <n v="-1800.2039999999997"/>
    <x v="2033"/>
  </r>
  <r>
    <s v="DRJ51"/>
    <n v="14.1"/>
    <s v="Low Fat"/>
    <n v="8.8172354999999994E-2"/>
    <s v="Dairy"/>
    <n v="232.26679999999999"/>
    <s v="OUT045"/>
    <n v="2002"/>
    <m/>
    <x v="2"/>
    <x v="0"/>
    <n v="4146.6023999999998"/>
    <n v="-1965.3223999999996"/>
    <x v="2034"/>
  </r>
  <r>
    <s v="FDU35"/>
    <m/>
    <s v="Low Fat"/>
    <n v="7.8831762E-2"/>
    <s v="Breads"/>
    <n v="98.97"/>
    <s v="OUT027"/>
    <n v="1985"/>
    <s v="Medium"/>
    <x v="1"/>
    <x v="3"/>
    <n v="3395.58"/>
    <n v="-1214.2999999999997"/>
    <x v="1111"/>
  </r>
  <r>
    <s v="FDT37"/>
    <n v="14.15"/>
    <s v="Low Fat"/>
    <n v="3.5263497999999997E-2"/>
    <s v="Canned"/>
    <n v="254.8014"/>
    <s v="OUT035"/>
    <n v="2004"/>
    <s v="Small"/>
    <x v="2"/>
    <x v="0"/>
    <n v="2040.0111999999999"/>
    <n v="141.26880000000028"/>
    <x v="2035"/>
  </r>
  <r>
    <s v="FDK56"/>
    <n v="9.6950000000000003"/>
    <s v="Low Fat"/>
    <n v="0.12988983100000001"/>
    <s v="Fruits and Vegetables"/>
    <n v="185.38980000000001"/>
    <s v="OUT013"/>
    <n v="1987"/>
    <s v="High"/>
    <x v="1"/>
    <x v="0"/>
    <n v="3554.7062000000001"/>
    <n v="-1373.4261999999999"/>
    <x v="1219"/>
  </r>
  <r>
    <s v="FDY24"/>
    <n v="4.88"/>
    <s v="Regular"/>
    <n v="0.13403699999999999"/>
    <s v="Baking Goods"/>
    <n v="53.329799999999999"/>
    <s v="OUT018"/>
    <n v="2009"/>
    <s v="Medium"/>
    <x v="1"/>
    <x v="1"/>
    <n v="539.298"/>
    <n v="1641.9820000000002"/>
    <x v="325"/>
  </r>
  <r>
    <s v="FDS02"/>
    <n v="10.195"/>
    <s v="Regular"/>
    <n v="0.14586734700000001"/>
    <s v="Dairy"/>
    <n v="194.07939999999999"/>
    <s v="OUT046"/>
    <n v="1997"/>
    <s v="Small"/>
    <x v="0"/>
    <x v="0"/>
    <n v="3901.5880000000002"/>
    <n v="-1720.308"/>
    <x v="2036"/>
  </r>
  <r>
    <s v="FDP39"/>
    <m/>
    <s v="Low Fat"/>
    <n v="0.121554149"/>
    <s v="Meat"/>
    <n v="53.732399999999998"/>
    <s v="OUT019"/>
    <n v="1985"/>
    <s v="Small"/>
    <x v="0"/>
    <x v="2"/>
    <n v="311.59440000000001"/>
    <n v="1869.6856000000002"/>
    <x v="1251"/>
  </r>
  <r>
    <s v="NCG07"/>
    <m/>
    <s v="Low Fat"/>
    <n v="9.1924310999999995E-2"/>
    <s v="Household"/>
    <n v="189.75299999999999"/>
    <s v="OUT019"/>
    <n v="1985"/>
    <s v="Small"/>
    <x v="0"/>
    <x v="2"/>
    <n v="189.75299999999999"/>
    <n v="1991.5270000000003"/>
    <x v="797"/>
  </r>
  <r>
    <s v="FDP58"/>
    <m/>
    <s v="Low Fat"/>
    <n v="0.23661675400000001"/>
    <s v="Snack Foods"/>
    <n v="217.6482"/>
    <s v="OUT019"/>
    <n v="1985"/>
    <s v="Small"/>
    <x v="0"/>
    <x v="2"/>
    <n v="219.04820000000001"/>
    <n v="1962.2318000000002"/>
    <x v="2037"/>
  </r>
  <r>
    <s v="FDP46"/>
    <n v="15.35"/>
    <s v="Low Fat"/>
    <n v="7.4553521999999997E-2"/>
    <s v="Snack Foods"/>
    <n v="91.882999999999996"/>
    <s v="OUT013"/>
    <n v="1987"/>
    <s v="High"/>
    <x v="1"/>
    <x v="0"/>
    <n v="2606.607"/>
    <n v="-425.32699999999977"/>
    <x v="2038"/>
  </r>
  <r>
    <s v="FDZ34"/>
    <n v="6.6950000000000003"/>
    <s v="Low Fat"/>
    <n v="7.5864170999999994E-2"/>
    <s v="Starchy Foods"/>
    <n v="192.08199999999999"/>
    <s v="OUT035"/>
    <n v="2004"/>
    <s v="Small"/>
    <x v="2"/>
    <x v="0"/>
    <n v="6757.87"/>
    <n v="-4576.59"/>
    <x v="2039"/>
  </r>
  <r>
    <s v="FDZ57"/>
    <n v="10"/>
    <s v="Regular"/>
    <n v="3.7977917E-2"/>
    <s v="Snack Foods"/>
    <n v="128.6994"/>
    <s v="OUT017"/>
    <n v="2007"/>
    <m/>
    <x v="2"/>
    <x v="0"/>
    <n v="642.49699999999996"/>
    <n v="1538.7830000000004"/>
    <x v="1486"/>
  </r>
  <r>
    <s v="FDH34"/>
    <n v="8.6300000000000008"/>
    <s v="Low Fat"/>
    <n v="3.1143591000000002E-2"/>
    <s v="Snack Foods"/>
    <n v="183.95820000000001"/>
    <s v="OUT049"/>
    <n v="1999"/>
    <s v="Medium"/>
    <x v="0"/>
    <x v="0"/>
    <n v="5386.9877999999999"/>
    <n v="-3205.7077999999997"/>
    <x v="2040"/>
  </r>
  <r>
    <s v="FDF35"/>
    <n v="15"/>
    <s v="Low Fat"/>
    <n v="0.15486035300000001"/>
    <s v="Starchy Foods"/>
    <n v="106.1938"/>
    <s v="OUT017"/>
    <n v="2007"/>
    <m/>
    <x v="2"/>
    <x v="0"/>
    <n v="4073.3643999999999"/>
    <n v="-1892.0843999999997"/>
    <x v="2041"/>
  </r>
  <r>
    <s v="FDR20"/>
    <n v="20"/>
    <s v="Regular"/>
    <n v="2.8238316999999999E-2"/>
    <s v="Fruits and Vegetables"/>
    <n v="46.374400000000001"/>
    <s v="OUT018"/>
    <n v="2009"/>
    <s v="Medium"/>
    <x v="1"/>
    <x v="1"/>
    <n v="181.0976"/>
    <n v="2000.1824000000001"/>
    <x v="1477"/>
  </r>
  <r>
    <s v="FDX56"/>
    <m/>
    <s v="Regular"/>
    <n v="7.3700837000000005E-2"/>
    <s v="Fruits and Vegetables"/>
    <n v="207.16380000000001"/>
    <s v="OUT027"/>
    <n v="1985"/>
    <s v="Medium"/>
    <x v="1"/>
    <x v="3"/>
    <n v="7247.2330000000002"/>
    <n v="-5065.9529999999995"/>
    <x v="2042"/>
  </r>
  <r>
    <s v="FDR40"/>
    <n v="9.1"/>
    <s v="Regular"/>
    <n v="8.0277009999999999E-3"/>
    <s v="Frozen Foods"/>
    <n v="81.161799999999999"/>
    <s v="OUT013"/>
    <n v="1987"/>
    <s v="High"/>
    <x v="1"/>
    <x v="0"/>
    <n v="2255.7303999999999"/>
    <n v="-74.450399999999718"/>
    <x v="2043"/>
  </r>
  <r>
    <s v="NCE30"/>
    <n v="16"/>
    <s v="Low Fat"/>
    <n v="9.9290165999999999E-2"/>
    <s v="Household"/>
    <n v="214.09020000000001"/>
    <s v="OUT049"/>
    <n v="1999"/>
    <s v="Medium"/>
    <x v="0"/>
    <x v="0"/>
    <n v="1486.7313999999999"/>
    <n v="694.54860000000031"/>
    <x v="1808"/>
  </r>
  <r>
    <s v="DRI37"/>
    <n v="15.85"/>
    <s v="Low Fat"/>
    <n v="0.18009679100000001"/>
    <s v="Soft Drinks"/>
    <n v="57.3904"/>
    <s v="OUT010"/>
    <n v="1998"/>
    <m/>
    <x v="1"/>
    <x v="2"/>
    <n v="117.1808"/>
    <n v="2064.0992000000001"/>
    <x v="2044"/>
  </r>
  <r>
    <s v="FDW48"/>
    <m/>
    <s v="Low Fat"/>
    <n v="8.499464E-3"/>
    <s v="Baking Goods"/>
    <n v="81.361800000000002"/>
    <s v="OUT027"/>
    <n v="1985"/>
    <s v="Medium"/>
    <x v="1"/>
    <x v="3"/>
    <n v="1530.6741999999999"/>
    <n v="650.60580000000027"/>
    <x v="2045"/>
  </r>
  <r>
    <s v="NCC18"/>
    <n v="19.100000000000001"/>
    <s v="Low Fat"/>
    <n v="0.17762952500000001"/>
    <s v="Household"/>
    <n v="173.94220000000001"/>
    <s v="OUT045"/>
    <n v="2002"/>
    <m/>
    <x v="2"/>
    <x v="0"/>
    <n v="2414.1907999999999"/>
    <n v="-232.91079999999965"/>
    <x v="2046"/>
  </r>
  <r>
    <s v="FDH02"/>
    <n v="7.27"/>
    <s v="Regular"/>
    <n v="2.0865796999999998E-2"/>
    <s v="Canned"/>
    <n v="90.248800000000003"/>
    <s v="OUT018"/>
    <n v="2009"/>
    <s v="Medium"/>
    <x v="1"/>
    <x v="1"/>
    <n v="814.93920000000003"/>
    <n v="1366.3408000000002"/>
    <x v="1317"/>
  </r>
  <r>
    <s v="NCZ30"/>
    <n v="6.59"/>
    <s v="Low Fat"/>
    <n v="2.6180031999999999E-2"/>
    <s v="Household"/>
    <n v="120.7098"/>
    <s v="OUT035"/>
    <n v="2004"/>
    <s v="Small"/>
    <x v="2"/>
    <x v="0"/>
    <n v="2530.7058000000002"/>
    <n v="-349.42579999999998"/>
    <x v="106"/>
  </r>
  <r>
    <s v="FDI45"/>
    <n v="13.1"/>
    <s v="Low Fat"/>
    <n v="3.7734334000000001E-2"/>
    <s v="Fruits and Vegetables"/>
    <n v="173.90539999999999"/>
    <s v="OUT018"/>
    <n v="2009"/>
    <s v="Medium"/>
    <x v="1"/>
    <x v="1"/>
    <n v="3677.2134000000001"/>
    <n v="-1495.9333999999999"/>
    <x v="1360"/>
  </r>
  <r>
    <s v="FDK41"/>
    <n v="14.3"/>
    <s v="Low Fat"/>
    <n v="0.12743558499999999"/>
    <s v="Frozen Foods"/>
    <n v="86.822400000000002"/>
    <s v="OUT013"/>
    <n v="1987"/>
    <s v="High"/>
    <x v="1"/>
    <x v="0"/>
    <n v="852.22400000000005"/>
    <n v="1329.056"/>
    <x v="1124"/>
  </r>
  <r>
    <s v="FDQ07"/>
    <n v="15.1"/>
    <s v="Regular"/>
    <n v="8.7762921999999993E-2"/>
    <s v="Fruits and Vegetables"/>
    <n v="221.54560000000001"/>
    <s v="OUT018"/>
    <n v="2009"/>
    <s v="Medium"/>
    <x v="1"/>
    <x v="1"/>
    <n v="2873.5927999999999"/>
    <n v="-692.3127999999997"/>
    <x v="2047"/>
  </r>
  <r>
    <s v="NCE06"/>
    <n v="5.8250000000000002"/>
    <s v="LF"/>
    <n v="0.15312752299999999"/>
    <s v="Household"/>
    <n v="162.48939999999999"/>
    <s v="OUT010"/>
    <n v="1998"/>
    <m/>
    <x v="1"/>
    <x v="2"/>
    <n v="323.5788"/>
    <n v="1857.7012000000002"/>
    <x v="484"/>
  </r>
  <r>
    <s v="FDF11"/>
    <n v="10.195"/>
    <s v="reg"/>
    <n v="1.7703044000000001E-2"/>
    <s v="Starchy Foods"/>
    <n v="239.4538"/>
    <s v="OUT018"/>
    <n v="2009"/>
    <s v="Medium"/>
    <x v="1"/>
    <x v="1"/>
    <n v="3605.3069999999998"/>
    <n v="-1424.0269999999996"/>
    <x v="1416"/>
  </r>
  <r>
    <s v="FDU51"/>
    <n v="20.2"/>
    <s v="Regular"/>
    <n v="9.6433358999999996E-2"/>
    <s v="Meat"/>
    <n v="178.50280000000001"/>
    <s v="OUT013"/>
    <n v="1987"/>
    <s v="High"/>
    <x v="1"/>
    <x v="0"/>
    <n v="4604.6728000000003"/>
    <n v="-2423.3928000000001"/>
    <x v="71"/>
  </r>
  <r>
    <s v="NCH06"/>
    <n v="12.3"/>
    <s v="Low Fat"/>
    <n v="0.12813634600000001"/>
    <s v="Household"/>
    <n v="248.346"/>
    <s v="OUT010"/>
    <n v="1998"/>
    <m/>
    <x v="1"/>
    <x v="2"/>
    <n v="985.38400000000001"/>
    <n v="1195.8960000000002"/>
    <x v="2048"/>
  </r>
  <r>
    <s v="FDD38"/>
    <n v="16.75"/>
    <s v="Regular"/>
    <n v="8.1849120000000008E-3"/>
    <s v="Canned"/>
    <n v="101.26739999999999"/>
    <s v="OUT013"/>
    <n v="1987"/>
    <s v="High"/>
    <x v="1"/>
    <x v="0"/>
    <n v="1528.011"/>
    <n v="653.26900000000023"/>
    <x v="583"/>
  </r>
  <r>
    <s v="FDU07"/>
    <n v="11.1"/>
    <s v="Low Fat"/>
    <n v="5.9846974999999997E-2"/>
    <s v="Fruits and Vegetables"/>
    <n v="150.13659999999999"/>
    <s v="OUT046"/>
    <n v="1997"/>
    <s v="Small"/>
    <x v="0"/>
    <x v="0"/>
    <n v="1813.6392000000001"/>
    <n v="367.64080000000013"/>
    <x v="2049"/>
  </r>
  <r>
    <s v="FDK08"/>
    <n v="9.1950000000000003"/>
    <s v="Regular"/>
    <n v="0.122494876"/>
    <s v="Fruits and Vegetables"/>
    <n v="100.1016"/>
    <s v="OUT049"/>
    <n v="1999"/>
    <s v="Medium"/>
    <x v="0"/>
    <x v="0"/>
    <n v="1416.8224"/>
    <n v="764.45760000000018"/>
    <x v="215"/>
  </r>
  <r>
    <s v="FDW15"/>
    <m/>
    <s v="Regular"/>
    <n v="5.4846706000000002E-2"/>
    <s v="Meat"/>
    <n v="147.3734"/>
    <s v="OUT027"/>
    <n v="1985"/>
    <s v="Medium"/>
    <x v="1"/>
    <x v="3"/>
    <n v="3266.4148"/>
    <n v="-1085.1347999999998"/>
    <x v="2050"/>
  </r>
  <r>
    <s v="FDE21"/>
    <n v="12.8"/>
    <s v="Low Fat"/>
    <n v="2.2980361000000001E-2"/>
    <s v="Fruits and Vegetables"/>
    <n v="117.7492"/>
    <s v="OUT049"/>
    <n v="1999"/>
    <s v="Medium"/>
    <x v="0"/>
    <x v="0"/>
    <n v="1274.3412000000001"/>
    <n v="906.93880000000013"/>
    <x v="93"/>
  </r>
  <r>
    <s v="FDX28"/>
    <n v="6.3250000000000002"/>
    <s v="Low Fat"/>
    <n v="0.125154452"/>
    <s v="Frozen Foods"/>
    <n v="99.2042"/>
    <s v="OUT035"/>
    <n v="2004"/>
    <s v="Small"/>
    <x v="2"/>
    <x v="0"/>
    <n v="1388.8588"/>
    <n v="792.42120000000023"/>
    <x v="2051"/>
  </r>
  <r>
    <s v="NCR50"/>
    <m/>
    <s v="LF"/>
    <n v="1.1762847E-2"/>
    <s v="Household"/>
    <n v="153.53399999999999"/>
    <s v="OUT027"/>
    <n v="1985"/>
    <s v="Medium"/>
    <x v="1"/>
    <x v="3"/>
    <n v="7503.5659999999998"/>
    <n v="-5322.2860000000001"/>
    <x v="2052"/>
  </r>
  <r>
    <s v="FDL27"/>
    <n v="6.17"/>
    <s v="Low Fat"/>
    <n v="1.0674255000000001E-2"/>
    <s v="Meat"/>
    <n v="63.482599999999998"/>
    <s v="OUT018"/>
    <n v="2009"/>
    <s v="Medium"/>
    <x v="1"/>
    <x v="1"/>
    <n v="774.99120000000005"/>
    <n v="1406.2888000000003"/>
    <x v="470"/>
  </r>
  <r>
    <s v="FDK14"/>
    <n v="6.98"/>
    <s v="Low Fat"/>
    <n v="4.1098016000000001E-2"/>
    <s v="Canned"/>
    <n v="81.693399999999997"/>
    <s v="OUT035"/>
    <n v="2004"/>
    <s v="Small"/>
    <x v="2"/>
    <x v="0"/>
    <n v="818.93399999999997"/>
    <n v="1362.3460000000002"/>
    <x v="2053"/>
  </r>
  <r>
    <s v="NCB07"/>
    <m/>
    <s v="Low Fat"/>
    <n v="7.7132215000000004E-2"/>
    <s v="Household"/>
    <n v="197.411"/>
    <s v="OUT027"/>
    <n v="1985"/>
    <s v="Medium"/>
    <x v="1"/>
    <x v="3"/>
    <n v="5892.33"/>
    <n v="-3711.0499999999997"/>
    <x v="2054"/>
  </r>
  <r>
    <s v="NCR53"/>
    <n v="12.15"/>
    <s v="Low Fat"/>
    <n v="0.145013434"/>
    <s v="Health and Hygiene"/>
    <n v="225.04040000000001"/>
    <s v="OUT035"/>
    <n v="2004"/>
    <s v="Small"/>
    <x v="2"/>
    <x v="0"/>
    <n v="4950.8887999999997"/>
    <n v="-2769.6087999999995"/>
    <x v="252"/>
  </r>
  <r>
    <s v="FDB60"/>
    <n v="9.3000000000000007"/>
    <s v="Low Fat"/>
    <n v="2.8683422E-2"/>
    <s v="Baking Goods"/>
    <n v="195.81360000000001"/>
    <s v="OUT017"/>
    <n v="2007"/>
    <m/>
    <x v="2"/>
    <x v="0"/>
    <n v="3693.8584000000001"/>
    <n v="-1512.5783999999999"/>
    <x v="2055"/>
  </r>
  <r>
    <s v="FDW48"/>
    <n v="18"/>
    <s v="Low Fat"/>
    <n v="8.5541019999999992E-3"/>
    <s v="Baking Goods"/>
    <n v="79.361800000000002"/>
    <s v="OUT049"/>
    <n v="1999"/>
    <s v="Medium"/>
    <x v="0"/>
    <x v="0"/>
    <n v="805.61800000000005"/>
    <n v="1375.6620000000003"/>
    <x v="954"/>
  </r>
  <r>
    <s v="FDR55"/>
    <n v="12.15"/>
    <s v="reg"/>
    <n v="0.13205856599999999"/>
    <s v="Fruits and Vegetables"/>
    <n v="187.5872"/>
    <s v="OUT035"/>
    <n v="2004"/>
    <s v="Small"/>
    <x v="2"/>
    <x v="0"/>
    <n v="4349.0056000000004"/>
    <n v="-2167.7256000000002"/>
    <x v="2056"/>
  </r>
  <r>
    <s v="FDO22"/>
    <n v="13.5"/>
    <s v="reg"/>
    <n v="1.7895690999999998E-2"/>
    <s v="Snack Foods"/>
    <n v="79.495999999999995"/>
    <s v="OUT045"/>
    <n v="2002"/>
    <m/>
    <x v="2"/>
    <x v="0"/>
    <n v="1597.92"/>
    <n v="583.36000000000013"/>
    <x v="145"/>
  </r>
  <r>
    <s v="FDL48"/>
    <n v="19.350000000000001"/>
    <s v="reg"/>
    <n v="8.2731751000000006E-2"/>
    <s v="Baking Goods"/>
    <n v="49.203400000000002"/>
    <s v="OUT017"/>
    <n v="2007"/>
    <m/>
    <x v="2"/>
    <x v="0"/>
    <n v="777.65440000000001"/>
    <n v="1403.6256000000003"/>
    <x v="2057"/>
  </r>
  <r>
    <s v="NCZ05"/>
    <n v="8.4849999999999994"/>
    <s v="Low Fat"/>
    <n v="5.8083831000000002E-2"/>
    <s v="Health and Hygiene"/>
    <n v="103.199"/>
    <s v="OUT013"/>
    <n v="1987"/>
    <s v="High"/>
    <x v="1"/>
    <x v="0"/>
    <n v="722.39300000000003"/>
    <n v="1458.8870000000002"/>
    <x v="2058"/>
  </r>
  <r>
    <s v="FDO25"/>
    <n v="6.3"/>
    <s v="Low Fat"/>
    <n v="0.12744903099999999"/>
    <s v="Canned"/>
    <n v="210.52699999999999"/>
    <s v="OUT046"/>
    <n v="1997"/>
    <s v="Small"/>
    <x v="0"/>
    <x v="0"/>
    <n v="6291.81"/>
    <n v="-4110.5300000000007"/>
    <x v="2059"/>
  </r>
  <r>
    <s v="FDF47"/>
    <n v="20.85"/>
    <s v="Low Fat"/>
    <n v="9.7536998E-2"/>
    <s v="Starchy Foods"/>
    <n v="225.37459999999999"/>
    <s v="OUT013"/>
    <n v="1987"/>
    <s v="High"/>
    <x v="1"/>
    <x v="0"/>
    <n v="3365.6190000000001"/>
    <n v="-1184.3389999999999"/>
    <x v="2060"/>
  </r>
  <r>
    <s v="FDY40"/>
    <n v="15.5"/>
    <s v="Regular"/>
    <n v="0.14367017900000001"/>
    <s v="Frozen Foods"/>
    <n v="48.469200000000001"/>
    <s v="OUT010"/>
    <n v="1998"/>
    <m/>
    <x v="1"/>
    <x v="2"/>
    <n v="49.269199999999998"/>
    <n v="2132.0108"/>
    <x v="2061"/>
  </r>
  <r>
    <s v="FDR25"/>
    <n v="17"/>
    <s v="Regular"/>
    <n v="0.13980488499999999"/>
    <s v="Canned"/>
    <n v="265.78840000000002"/>
    <s v="OUT045"/>
    <n v="2002"/>
    <m/>
    <x v="2"/>
    <x v="0"/>
    <n v="3974.826"/>
    <n v="-1793.5459999999998"/>
    <x v="2062"/>
  </r>
  <r>
    <s v="FDD59"/>
    <m/>
    <s v="Regular"/>
    <n v="6.5860322999999998E-2"/>
    <s v="Starchy Foods"/>
    <n v="81.896000000000001"/>
    <s v="OUT027"/>
    <n v="1985"/>
    <s v="Medium"/>
    <x v="1"/>
    <x v="3"/>
    <n v="1677.816"/>
    <n v="503.46400000000017"/>
    <x v="300"/>
  </r>
  <r>
    <s v="FDX38"/>
    <n v="10.5"/>
    <s v="Regular"/>
    <n v="4.8166899999999999E-2"/>
    <s v="Dairy"/>
    <n v="48.837600000000002"/>
    <s v="OUT013"/>
    <n v="1987"/>
    <s v="High"/>
    <x v="1"/>
    <x v="0"/>
    <n v="671.12639999999999"/>
    <n v="1510.1536000000001"/>
    <x v="1169"/>
  </r>
  <r>
    <s v="FDE26"/>
    <n v="9.3000000000000007"/>
    <s v="Low Fat"/>
    <n v="8.9005768999999998E-2"/>
    <s v="Canned"/>
    <n v="143.9786"/>
    <s v="OUT046"/>
    <n v="1997"/>
    <s v="Small"/>
    <x v="0"/>
    <x v="0"/>
    <n v="2745.0934000000002"/>
    <n v="-563.8134"/>
    <x v="2063"/>
  </r>
  <r>
    <s v="FDH48"/>
    <m/>
    <s v="Low Fat"/>
    <n v="0.105893301"/>
    <s v="Baking Goods"/>
    <n v="86.254000000000005"/>
    <s v="OUT019"/>
    <n v="1985"/>
    <s v="Small"/>
    <x v="0"/>
    <x v="2"/>
    <n v="519.32399999999996"/>
    <n v="1661.9560000000001"/>
    <x v="985"/>
  </r>
  <r>
    <s v="NCK29"/>
    <n v="5.6150000000000002"/>
    <s v="Low Fat"/>
    <n v="0.12566436"/>
    <s v="Health and Hygiene"/>
    <n v="123.473"/>
    <s v="OUT013"/>
    <n v="1987"/>
    <s v="High"/>
    <x v="1"/>
    <x v="0"/>
    <n v="1231.73"/>
    <n v="949.55000000000018"/>
    <x v="95"/>
  </r>
  <r>
    <s v="NCF54"/>
    <n v="18"/>
    <s v="Low Fat"/>
    <n v="4.7377053000000002E-2"/>
    <s v="Household"/>
    <n v="171.1422"/>
    <s v="OUT046"/>
    <n v="1997"/>
    <s v="Small"/>
    <x v="0"/>
    <x v="0"/>
    <n v="2931.5174000000002"/>
    <n v="-750.23739999999998"/>
    <x v="910"/>
  </r>
  <r>
    <s v="FDI38"/>
    <n v="13.35"/>
    <s v="Regular"/>
    <n v="0"/>
    <s v="Canned"/>
    <n v="206.96379999999999"/>
    <s v="OUT017"/>
    <n v="2007"/>
    <m/>
    <x v="2"/>
    <x v="0"/>
    <n v="7247.2330000000002"/>
    <n v="-5065.9529999999995"/>
    <x v="2042"/>
  </r>
  <r>
    <s v="FDJ07"/>
    <m/>
    <s v="Low Fat"/>
    <n v="1.4353675999999999E-2"/>
    <s v="Meat"/>
    <n v="115.515"/>
    <s v="OUT027"/>
    <n v="1985"/>
    <s v="Medium"/>
    <x v="1"/>
    <x v="3"/>
    <n v="1631.21"/>
    <n v="550.07000000000016"/>
    <x v="2064"/>
  </r>
  <r>
    <s v="FDS55"/>
    <n v="7.02"/>
    <s v="Low Fat"/>
    <n v="0"/>
    <s v="Fruits and Vegetables"/>
    <n v="148.17339999999999"/>
    <s v="OUT018"/>
    <n v="2009"/>
    <s v="Medium"/>
    <x v="1"/>
    <x v="1"/>
    <n v="890.84040000000005"/>
    <n v="1290.4396000000002"/>
    <x v="2065"/>
  </r>
  <r>
    <s v="NCX53"/>
    <n v="20.100000000000001"/>
    <s v="LF"/>
    <n v="2.5002877999999999E-2"/>
    <s v="Health and Hygiene"/>
    <n v="140.41540000000001"/>
    <s v="OUT010"/>
    <n v="1998"/>
    <m/>
    <x v="1"/>
    <x v="2"/>
    <n v="567.26160000000004"/>
    <n v="1614.0184000000002"/>
    <x v="1064"/>
  </r>
  <r>
    <s v="NCP55"/>
    <n v="14.65"/>
    <s v="Low Fat"/>
    <n v="0"/>
    <s v="Others"/>
    <n v="53.861400000000003"/>
    <s v="OUT035"/>
    <n v="2004"/>
    <s v="Small"/>
    <x v="2"/>
    <x v="0"/>
    <n v="1105.2280000000001"/>
    <n v="1076.0520000000001"/>
    <x v="1742"/>
  </r>
  <r>
    <s v="FDV04"/>
    <n v="7.8250000000000002"/>
    <s v="Regular"/>
    <n v="0.150015234"/>
    <s v="Frozen Foods"/>
    <n v="157.52879999999999"/>
    <s v="OUT046"/>
    <n v="1997"/>
    <s v="Small"/>
    <x v="0"/>
    <x v="0"/>
    <n v="942.77279999999996"/>
    <n v="1238.5072000000002"/>
    <x v="285"/>
  </r>
  <r>
    <s v="FDV40"/>
    <n v="17.350000000000001"/>
    <s v="Low Fat"/>
    <n v="1.4691783999999999E-2"/>
    <s v="Frozen Foods"/>
    <n v="74.103800000000007"/>
    <s v="OUT046"/>
    <n v="1997"/>
    <s v="Small"/>
    <x v="0"/>
    <x v="0"/>
    <n v="960.74940000000004"/>
    <n v="1220.5306"/>
    <x v="661"/>
  </r>
  <r>
    <s v="NCN30"/>
    <n v="16.350000000000001"/>
    <s v="Low Fat"/>
    <n v="1.7062427000000002E-2"/>
    <s v="Household"/>
    <n v="98.141000000000005"/>
    <s v="OUT018"/>
    <n v="2009"/>
    <s v="Medium"/>
    <x v="1"/>
    <x v="1"/>
    <n v="1544.6559999999999"/>
    <n v="636.62400000000025"/>
    <x v="627"/>
  </r>
  <r>
    <s v="FDT57"/>
    <n v="15.2"/>
    <s v="Low Fat"/>
    <n v="1.9142452000000001E-2"/>
    <s v="Snack Foods"/>
    <n v="237.5248"/>
    <s v="OUT017"/>
    <n v="2007"/>
    <m/>
    <x v="2"/>
    <x v="0"/>
    <n v="3318.3472000000002"/>
    <n v="-1137.0672"/>
    <x v="2066"/>
  </r>
  <r>
    <s v="FDI52"/>
    <n v="18.7"/>
    <s v="Low Fat"/>
    <n v="0.10489042799999999"/>
    <s v="Frozen Foods"/>
    <n v="121.4072"/>
    <s v="OUT045"/>
    <n v="2002"/>
    <m/>
    <x v="2"/>
    <x v="0"/>
    <n v="3185.1871999999998"/>
    <n v="-1003.9071999999996"/>
    <x v="60"/>
  </r>
  <r>
    <s v="FDT57"/>
    <n v="15.2"/>
    <s v="Low Fat"/>
    <n v="1.9018943E-2"/>
    <s v="Snack Foods"/>
    <n v="238.72479999999999"/>
    <s v="OUT013"/>
    <n v="1987"/>
    <s v="High"/>
    <x v="1"/>
    <x v="0"/>
    <n v="1659.1736000000001"/>
    <n v="522.10640000000012"/>
    <x v="2067"/>
  </r>
  <r>
    <s v="FDK33"/>
    <n v="17.850000000000001"/>
    <s v="Low Fat"/>
    <n v="1.1233126E-2"/>
    <s v="Snack Foods"/>
    <n v="211.55600000000001"/>
    <s v="OUT035"/>
    <n v="2004"/>
    <s v="Small"/>
    <x v="2"/>
    <x v="0"/>
    <n v="5752.5119999999997"/>
    <n v="-3571.2319999999995"/>
    <x v="2068"/>
  </r>
  <r>
    <s v="FDQ39"/>
    <n v="14.8"/>
    <s v="Low Fat"/>
    <n v="8.1026811000000004E-2"/>
    <s v="Meat"/>
    <n v="190.08459999999999"/>
    <s v="OUT035"/>
    <n v="2004"/>
    <s v="Small"/>
    <x v="2"/>
    <x v="0"/>
    <n v="4586.0303999999996"/>
    <n v="-2404.7503999999994"/>
    <x v="2069"/>
  </r>
  <r>
    <s v="FDR23"/>
    <n v="15.85"/>
    <s v="Low Fat"/>
    <n v="8.1953387000000003E-2"/>
    <s v="Breads"/>
    <n v="176.23699999999999"/>
    <s v="OUT045"/>
    <n v="2002"/>
    <m/>
    <x v="2"/>
    <x v="0"/>
    <n v="2646.5549999999998"/>
    <n v="-465.27499999999964"/>
    <x v="2070"/>
  </r>
  <r>
    <s v="FDX47"/>
    <m/>
    <s v="Regular"/>
    <n v="6.0587738000000002E-2"/>
    <s v="Breads"/>
    <n v="156.8288"/>
    <s v="OUT019"/>
    <n v="1985"/>
    <s v="Small"/>
    <x v="0"/>
    <x v="2"/>
    <n v="471.38639999999998"/>
    <n v="1709.8936000000003"/>
    <x v="2071"/>
  </r>
  <r>
    <s v="DRP35"/>
    <n v="18.850000000000001"/>
    <s v="Low Fat"/>
    <n v="9.0850114999999995E-2"/>
    <s v="Hard Drinks"/>
    <n v="126.6336"/>
    <s v="OUT035"/>
    <n v="2004"/>
    <s v="Small"/>
    <x v="2"/>
    <x v="0"/>
    <n v="1150.5024000000001"/>
    <n v="1030.7776000000001"/>
    <x v="623"/>
  </r>
  <r>
    <s v="FDU26"/>
    <n v="16.7"/>
    <s v="Regular"/>
    <n v="7.1335394999999996E-2"/>
    <s v="Dairy"/>
    <n v="120.37820000000001"/>
    <s v="OUT010"/>
    <n v="1998"/>
    <m/>
    <x v="1"/>
    <x v="2"/>
    <n v="119.1782"/>
    <n v="2062.1018000000004"/>
    <x v="229"/>
  </r>
  <r>
    <s v="FDR39"/>
    <n v="20.350000000000001"/>
    <s v="LF"/>
    <n v="8.3929568999999996E-2"/>
    <s v="Meat"/>
    <n v="182.42920000000001"/>
    <s v="OUT049"/>
    <n v="1999"/>
    <s v="Medium"/>
    <x v="0"/>
    <x v="0"/>
    <n v="4925.5883999999996"/>
    <n v="-2744.3083999999994"/>
    <x v="2072"/>
  </r>
  <r>
    <s v="FDV48"/>
    <n v="9.1950000000000003"/>
    <s v="Regular"/>
    <n v="8.6396037999999994E-2"/>
    <s v="Baking Goods"/>
    <n v="79.064400000000006"/>
    <s v="OUT010"/>
    <n v="1998"/>
    <m/>
    <x v="1"/>
    <x v="2"/>
    <n v="157.12880000000001"/>
    <n v="2024.1512000000002"/>
    <x v="1924"/>
  </r>
  <r>
    <s v="NCG18"/>
    <n v="15.3"/>
    <s v="Low Fat"/>
    <n v="2.3071504E-2"/>
    <s v="Household"/>
    <n v="101.83320000000001"/>
    <s v="OUT018"/>
    <n v="2009"/>
    <s v="Medium"/>
    <x v="1"/>
    <x v="1"/>
    <n v="1025.3320000000001"/>
    <n v="1155.9480000000001"/>
    <x v="906"/>
  </r>
  <r>
    <s v="NCD42"/>
    <n v="16.5"/>
    <s v="Low Fat"/>
    <n v="1.2627329E-2"/>
    <s v="Health and Hygiene"/>
    <n v="38.750599999999999"/>
    <s v="OUT013"/>
    <n v="1987"/>
    <s v="High"/>
    <x v="1"/>
    <x v="0"/>
    <n v="759.01199999999994"/>
    <n v="1422.2680000000003"/>
    <x v="244"/>
  </r>
  <r>
    <s v="FDP59"/>
    <n v="20.85"/>
    <s v="Regular"/>
    <n v="9.4512028999999997E-2"/>
    <s v="Breads"/>
    <n v="104.56480000000001"/>
    <s v="OUT010"/>
    <n v="1998"/>
    <m/>
    <x v="1"/>
    <x v="2"/>
    <n v="207.7296"/>
    <n v="1973.5504000000001"/>
    <x v="1887"/>
  </r>
  <r>
    <s v="FDF34"/>
    <m/>
    <s v="Regular"/>
    <n v="1.3951504E-2"/>
    <s v="Snack Foods"/>
    <n v="199.9084"/>
    <s v="OUT027"/>
    <n v="1985"/>
    <s v="Medium"/>
    <x v="1"/>
    <x v="3"/>
    <n v="5753.8436000000002"/>
    <n v="-3572.5636"/>
    <x v="2073"/>
  </r>
  <r>
    <s v="DRD15"/>
    <n v="10.6"/>
    <s v="Low Fat"/>
    <n v="5.6785183000000003E-2"/>
    <s v="Dairy"/>
    <n v="231.96420000000001"/>
    <s v="OUT035"/>
    <n v="2004"/>
    <s v="Small"/>
    <x v="2"/>
    <x v="0"/>
    <n v="2091.2777999999998"/>
    <n v="90.002200000000357"/>
    <x v="2074"/>
  </r>
  <r>
    <s v="FDP03"/>
    <n v="5.15"/>
    <s v="Regular"/>
    <n v="6.1177080000000002E-2"/>
    <s v="Meat"/>
    <n v="121.83880000000001"/>
    <s v="OUT046"/>
    <n v="1997"/>
    <s v="Small"/>
    <x v="0"/>
    <x v="0"/>
    <n v="3219.8087999999998"/>
    <n v="-1038.5287999999996"/>
    <x v="2075"/>
  </r>
  <r>
    <s v="FDO20"/>
    <n v="12.85"/>
    <s v="Regular"/>
    <n v="0.15209903299999999"/>
    <s v="Fruits and Vegetables"/>
    <n v="252.63820000000001"/>
    <s v="OUT035"/>
    <n v="2004"/>
    <s v="Small"/>
    <x v="2"/>
    <x v="0"/>
    <n v="3532.7348000000002"/>
    <n v="-1351.4548"/>
    <x v="2076"/>
  </r>
  <r>
    <s v="NCY30"/>
    <n v="20.25"/>
    <s v="Low Fat"/>
    <n v="2.5948349999999998E-2"/>
    <s v="Household"/>
    <n v="180.0976"/>
    <s v="OUT035"/>
    <n v="2004"/>
    <s v="Small"/>
    <x v="2"/>
    <x v="0"/>
    <n v="3440.8544000000002"/>
    <n v="-1259.5744"/>
    <x v="238"/>
  </r>
  <r>
    <s v="DRH37"/>
    <n v="17.600000000000001"/>
    <s v="Low Fat"/>
    <n v="4.1581725E-2"/>
    <s v="Soft Drinks"/>
    <n v="163.3526"/>
    <s v="OUT013"/>
    <n v="1987"/>
    <s v="High"/>
    <x v="1"/>
    <x v="0"/>
    <n v="3453.5046000000002"/>
    <n v="-1272.2246"/>
    <x v="1671"/>
  </r>
  <r>
    <s v="FDT10"/>
    <n v="16.7"/>
    <s v="Regular"/>
    <n v="0.103849783"/>
    <s v="Snack Foods"/>
    <n v="58.856200000000001"/>
    <s v="OUT010"/>
    <n v="1998"/>
    <m/>
    <x v="1"/>
    <x v="2"/>
    <n v="59.2562"/>
    <n v="2122.0238000000004"/>
    <x v="2077"/>
  </r>
  <r>
    <s v="FDF35"/>
    <n v="15"/>
    <s v="Low Fat"/>
    <n v="0.154301621"/>
    <s v="Starchy Foods"/>
    <n v="105.99379999999999"/>
    <s v="OUT045"/>
    <n v="2002"/>
    <m/>
    <x v="2"/>
    <x v="0"/>
    <n v="428.77519999999998"/>
    <n v="1752.5048000000002"/>
    <x v="2078"/>
  </r>
  <r>
    <s v="FDG10"/>
    <n v="6.63"/>
    <s v="Regular"/>
    <n v="1.0937229E-2"/>
    <s v="Snack Foods"/>
    <n v="55.858800000000002"/>
    <s v="OUT035"/>
    <n v="2004"/>
    <s v="Small"/>
    <x v="2"/>
    <x v="0"/>
    <n v="801.6232"/>
    <n v="1379.6568000000002"/>
    <x v="301"/>
  </r>
  <r>
    <s v="FDK03"/>
    <m/>
    <s v="Regular"/>
    <n v="7.3562475000000002E-2"/>
    <s v="Dairy"/>
    <n v="254.93559999999999"/>
    <s v="OUT027"/>
    <n v="1985"/>
    <s v="Medium"/>
    <x v="1"/>
    <x v="3"/>
    <n v="8138.7392"/>
    <n v="-5957.4591999999993"/>
    <x v="2079"/>
  </r>
  <r>
    <s v="FDG20"/>
    <n v="15.5"/>
    <s v="Regular"/>
    <n v="0.12568791700000001"/>
    <s v="Fruits and Vegetables"/>
    <n v="178.2028"/>
    <s v="OUT046"/>
    <n v="1997"/>
    <s v="Small"/>
    <x v="0"/>
    <x v="0"/>
    <n v="1416.8224"/>
    <n v="764.45760000000018"/>
    <x v="215"/>
  </r>
  <r>
    <s v="NCL07"/>
    <m/>
    <s v="Low Fat"/>
    <n v="3.1186800000000001E-2"/>
    <s v="Others"/>
    <n v="39.548000000000002"/>
    <s v="OUT027"/>
    <n v="1985"/>
    <s v="Medium"/>
    <x v="1"/>
    <x v="3"/>
    <n v="759.01199999999994"/>
    <n v="1422.2680000000003"/>
    <x v="244"/>
  </r>
  <r>
    <s v="DRD49"/>
    <n v="9.8949999999999996"/>
    <s v="LF"/>
    <n v="0.167831064"/>
    <s v="Soft Drinks"/>
    <n v="237.4564"/>
    <s v="OUT046"/>
    <n v="1997"/>
    <s v="Small"/>
    <x v="0"/>
    <x v="0"/>
    <n v="715.06920000000002"/>
    <n v="1466.2108000000003"/>
    <x v="2080"/>
  </r>
  <r>
    <s v="NCG55"/>
    <n v="16.25"/>
    <s v="Low Fat"/>
    <n v="0"/>
    <s v="Household"/>
    <n v="115.2176"/>
    <s v="OUT017"/>
    <n v="2007"/>
    <m/>
    <x v="2"/>
    <x v="0"/>
    <n v="3206.4928"/>
    <n v="-1025.2127999999998"/>
    <x v="2081"/>
  </r>
  <r>
    <s v="FDR19"/>
    <n v="13.5"/>
    <s v="Regular"/>
    <n v="0.16062411600000001"/>
    <s v="Fruits and Vegetables"/>
    <n v="147.0102"/>
    <s v="OUT017"/>
    <n v="2007"/>
    <m/>
    <x v="2"/>
    <x v="0"/>
    <n v="2770.3937999999998"/>
    <n v="-589.11379999999963"/>
    <x v="516"/>
  </r>
  <r>
    <s v="NCM54"/>
    <n v="17.7"/>
    <s v="Low Fat"/>
    <n v="5.0929428999999998E-2"/>
    <s v="Household"/>
    <n v="129.1678"/>
    <s v="OUT035"/>
    <n v="2004"/>
    <s v="Small"/>
    <x v="2"/>
    <x v="0"/>
    <n v="1780.3492000000001"/>
    <n v="400.93080000000009"/>
    <x v="641"/>
  </r>
  <r>
    <s v="FDZ44"/>
    <m/>
    <s v="Low Fat"/>
    <n v="6.7809579999999994E-2"/>
    <s v="Fruits and Vegetables"/>
    <n v="118.1808"/>
    <s v="OUT019"/>
    <n v="1985"/>
    <s v="Small"/>
    <x v="0"/>
    <x v="2"/>
    <n v="234.36160000000001"/>
    <n v="1946.9184000000002"/>
    <x v="2082"/>
  </r>
  <r>
    <s v="FDR28"/>
    <n v="13.85"/>
    <s v="Regular"/>
    <n v="2.6042966000000001E-2"/>
    <s v="Frozen Foods"/>
    <n v="161.221"/>
    <s v="OUT017"/>
    <n v="2007"/>
    <m/>
    <x v="2"/>
    <x v="0"/>
    <n v="1794.3309999999999"/>
    <n v="386.9490000000003"/>
    <x v="105"/>
  </r>
  <r>
    <s v="FDB51"/>
    <n v="6.92"/>
    <s v="Low Fat"/>
    <n v="3.8610722E-2"/>
    <s v="Dairy"/>
    <n v="61.485199999999999"/>
    <s v="OUT018"/>
    <n v="2009"/>
    <s v="Medium"/>
    <x v="1"/>
    <x v="1"/>
    <n v="1314.2891999999999"/>
    <n v="866.99080000000026"/>
    <x v="98"/>
  </r>
  <r>
    <s v="DRJ59"/>
    <n v="11.65"/>
    <s v="Low Fat"/>
    <n v="1.9372252999999999E-2"/>
    <s v="Hard Drinks"/>
    <n v="40.616399999999999"/>
    <s v="OUT046"/>
    <n v="1997"/>
    <s v="Small"/>
    <x v="0"/>
    <x v="0"/>
    <n v="308.93119999999999"/>
    <n v="1872.3488000000002"/>
    <x v="27"/>
  </r>
  <r>
    <s v="FDZ43"/>
    <n v="11"/>
    <s v="Regular"/>
    <n v="5.7290977999999999E-2"/>
    <s v="Fruits and Vegetables"/>
    <n v="242.75120000000001"/>
    <s v="OUT018"/>
    <n v="2009"/>
    <s v="Medium"/>
    <x v="1"/>
    <x v="1"/>
    <n v="1938.8096"/>
    <n v="242.47040000000015"/>
    <x v="2083"/>
  </r>
  <r>
    <s v="NCC54"/>
    <n v="17.75"/>
    <s v="Low Fat"/>
    <n v="9.7909083999999993E-2"/>
    <s v="Health and Hygiene"/>
    <n v="242.11959999999999"/>
    <s v="OUT045"/>
    <n v="2002"/>
    <m/>
    <x v="2"/>
    <x v="0"/>
    <n v="4097.3332"/>
    <n v="-1916.0531999999998"/>
    <x v="112"/>
  </r>
  <r>
    <s v="FDQ11"/>
    <n v="5.6950000000000003"/>
    <s v="Regular"/>
    <n v="6.7688124000000002E-2"/>
    <s v="Breads"/>
    <n v="258.89879999999999"/>
    <s v="OUT035"/>
    <n v="2004"/>
    <s v="Small"/>
    <x v="2"/>
    <x v="0"/>
    <n v="5396.9748"/>
    <n v="-3215.6947999999998"/>
    <x v="2084"/>
  </r>
  <r>
    <s v="DRH03"/>
    <n v="17.25"/>
    <s v="Low Fat"/>
    <n v="3.5207154999999997E-2"/>
    <s v="Dairy"/>
    <n v="93.512"/>
    <s v="OUT018"/>
    <n v="2009"/>
    <s v="Medium"/>
    <x v="1"/>
    <x v="1"/>
    <n v="1491.3920000000001"/>
    <n v="689.88800000000015"/>
    <x v="1136"/>
  </r>
  <r>
    <s v="FDX38"/>
    <n v="10.5"/>
    <s v="Regular"/>
    <n v="8.0688662999999994E-2"/>
    <s v="Dairy"/>
    <n v="46.7376"/>
    <s v="OUT010"/>
    <n v="1998"/>
    <m/>
    <x v="1"/>
    <x v="2"/>
    <n v="47.937600000000003"/>
    <n v="2133.3424"/>
    <x v="2085"/>
  </r>
  <r>
    <s v="DRH36"/>
    <n v="16.2"/>
    <s v="Low Fat"/>
    <n v="3.3447756000000002E-2"/>
    <s v="Soft Drinks"/>
    <n v="73.9696"/>
    <s v="OUT045"/>
    <n v="2002"/>
    <m/>
    <x v="2"/>
    <x v="0"/>
    <n v="894.83519999999999"/>
    <n v="1286.4448000000002"/>
    <x v="1961"/>
  </r>
  <r>
    <s v="NCB06"/>
    <n v="17.600000000000001"/>
    <s v="Low Fat"/>
    <n v="8.2797778000000002E-2"/>
    <s v="Health and Hygiene"/>
    <n v="161.49199999999999"/>
    <s v="OUT017"/>
    <n v="2007"/>
    <m/>
    <x v="2"/>
    <x v="0"/>
    <n v="3515.424"/>
    <n v="-1334.1439999999998"/>
    <x v="2086"/>
  </r>
  <r>
    <s v="FDR33"/>
    <n v="7.31"/>
    <s v="Low Fat"/>
    <n v="2.6940466E-2"/>
    <s v="Snack Foods"/>
    <n v="108.45699999999999"/>
    <s v="OUT017"/>
    <n v="2007"/>
    <m/>
    <x v="2"/>
    <x v="0"/>
    <n v="2306.9969999999998"/>
    <n v="-125.71699999999964"/>
    <x v="2008"/>
  </r>
  <r>
    <s v="FDE47"/>
    <n v="14.15"/>
    <s v="Low Fat"/>
    <n v="3.7877201999999999E-2"/>
    <s v="Starchy Foods"/>
    <n v="124.0046"/>
    <s v="OUT013"/>
    <n v="1987"/>
    <s v="High"/>
    <x v="1"/>
    <x v="0"/>
    <n v="1618.5598"/>
    <n v="562.7202000000002"/>
    <x v="999"/>
  </r>
  <r>
    <s v="FDA10"/>
    <m/>
    <s v="Low Fat"/>
    <n v="0.141129263"/>
    <s v="Snack Foods"/>
    <n v="121.60720000000001"/>
    <s v="OUT027"/>
    <n v="1985"/>
    <s v="Medium"/>
    <x v="1"/>
    <x v="3"/>
    <n v="3430.2015999999999"/>
    <n v="-1248.9215999999997"/>
    <x v="2021"/>
  </r>
  <r>
    <s v="DRI01"/>
    <n v="7.97"/>
    <s v="Low Fat"/>
    <n v="3.4424278000000003E-2"/>
    <s v="Soft Drinks"/>
    <n v="171.84219999999999"/>
    <s v="OUT013"/>
    <n v="1987"/>
    <s v="High"/>
    <x v="1"/>
    <x v="0"/>
    <n v="2069.3063999999999"/>
    <n v="111.97360000000026"/>
    <x v="1394"/>
  </r>
  <r>
    <s v="NCJ54"/>
    <n v="9.8949999999999996"/>
    <s v="LF"/>
    <n v="6.0067114999999997E-2"/>
    <s v="Household"/>
    <n v="230.66419999999999"/>
    <s v="OUT046"/>
    <n v="1997"/>
    <s v="Small"/>
    <x v="0"/>
    <x v="0"/>
    <n v="4647.2839999999997"/>
    <n v="-2466.0039999999995"/>
    <x v="2087"/>
  </r>
  <r>
    <s v="FDT14"/>
    <n v="10.695"/>
    <s v="Regular"/>
    <n v="0.12772710200000001"/>
    <s v="Dairy"/>
    <n v="121.14400000000001"/>
    <s v="OUT046"/>
    <n v="1997"/>
    <s v="Small"/>
    <x v="0"/>
    <x v="0"/>
    <n v="1917.5039999999999"/>
    <n v="263.77600000000029"/>
    <x v="829"/>
  </r>
  <r>
    <s v="DRL49"/>
    <n v="13.15"/>
    <s v="Low Fat"/>
    <n v="5.674821E-2"/>
    <s v="Soft Drinks"/>
    <n v="144.38120000000001"/>
    <s v="OUT017"/>
    <n v="2007"/>
    <m/>
    <x v="2"/>
    <x v="0"/>
    <n v="284.9624"/>
    <n v="1896.3176000000003"/>
    <x v="1955"/>
  </r>
  <r>
    <s v="NCI18"/>
    <n v="18.350000000000001"/>
    <s v="Low Fat"/>
    <n v="1.4052469E-2"/>
    <s v="Household"/>
    <n v="224.0746"/>
    <s v="OUT045"/>
    <n v="2002"/>
    <m/>
    <x v="2"/>
    <x v="0"/>
    <n v="1346.2475999999999"/>
    <n v="835.03240000000028"/>
    <x v="1142"/>
  </r>
  <r>
    <s v="FDC38"/>
    <n v="15.7"/>
    <s v="Low Fat"/>
    <n v="0.12268441300000001"/>
    <s v="Canned"/>
    <n v="132.29419999999999"/>
    <s v="OUT049"/>
    <n v="1999"/>
    <s v="Medium"/>
    <x v="0"/>
    <x v="0"/>
    <n v="2252.4014000000002"/>
    <n v="-71.121399999999994"/>
    <x v="2088"/>
  </r>
  <r>
    <s v="FDS56"/>
    <n v="5.7850000000000001"/>
    <s v="Regular"/>
    <n v="3.8724611999999999E-2"/>
    <s v="Fruits and Vegetables"/>
    <n v="263.92520000000002"/>
    <s v="OUT013"/>
    <n v="1987"/>
    <s v="High"/>
    <x v="1"/>
    <x v="0"/>
    <n v="6033.4795999999997"/>
    <n v="-3852.1995999999995"/>
    <x v="1414"/>
  </r>
  <r>
    <s v="FDX19"/>
    <n v="19.100000000000001"/>
    <s v="Low Fat"/>
    <n v="9.6884209999999998E-2"/>
    <s v="Fruits and Vegetables"/>
    <n v="233.5958"/>
    <s v="OUT049"/>
    <n v="1999"/>
    <s v="Medium"/>
    <x v="0"/>
    <x v="0"/>
    <n v="2336.9580000000001"/>
    <n v="-155.67799999999988"/>
    <x v="184"/>
  </r>
  <r>
    <s v="FDU36"/>
    <m/>
    <s v="Low Fat"/>
    <n v="0"/>
    <s v="Baking Goods"/>
    <n v="100.1384"/>
    <s v="OUT027"/>
    <n v="1985"/>
    <s v="Medium"/>
    <x v="1"/>
    <x v="3"/>
    <n v="2956.152"/>
    <n v="-774.87199999999984"/>
    <x v="220"/>
  </r>
  <r>
    <s v="FDO44"/>
    <n v="12.6"/>
    <s v="Low Fat"/>
    <n v="8.7380431999999994E-2"/>
    <s v="Fruits and Vegetables"/>
    <n v="109.72280000000001"/>
    <s v="OUT013"/>
    <n v="1987"/>
    <s v="High"/>
    <x v="1"/>
    <x v="0"/>
    <n v="1547.3191999999999"/>
    <n v="633.96080000000029"/>
    <x v="15"/>
  </r>
  <r>
    <s v="FDG57"/>
    <n v="14.7"/>
    <s v="Low Fat"/>
    <n v="7.2707308999999998E-2"/>
    <s v="Fruits and Vegetables"/>
    <n v="49.503399999999999"/>
    <s v="OUT017"/>
    <n v="2007"/>
    <m/>
    <x v="2"/>
    <x v="0"/>
    <n v="291.62040000000002"/>
    <n v="1889.6596000000002"/>
    <x v="391"/>
  </r>
  <r>
    <s v="FDV20"/>
    <n v="20.2"/>
    <s v="Regular"/>
    <n v="5.9894377999999998E-2"/>
    <s v="Fruits and Vegetables"/>
    <n v="125.9678"/>
    <s v="OUT049"/>
    <n v="1999"/>
    <s v="Medium"/>
    <x v="0"/>
    <x v="0"/>
    <n v="2797.6916000000001"/>
    <n v="-616.41159999999991"/>
    <x v="36"/>
  </r>
  <r>
    <s v="FDE47"/>
    <n v="14.15"/>
    <s v="Low Fat"/>
    <n v="3.7901580999999997E-2"/>
    <s v="Starchy Foods"/>
    <n v="126.30459999999999"/>
    <s v="OUT035"/>
    <n v="2004"/>
    <s v="Small"/>
    <x v="2"/>
    <x v="0"/>
    <n v="2614.5965999999999"/>
    <n v="-433.31659999999965"/>
    <x v="2089"/>
  </r>
  <r>
    <s v="FDU32"/>
    <m/>
    <s v="Low Fat"/>
    <n v="2.5841875E-2"/>
    <s v="Fruits and Vegetables"/>
    <n v="120.7414"/>
    <s v="OUT027"/>
    <n v="1985"/>
    <s v="Medium"/>
    <x v="1"/>
    <x v="3"/>
    <n v="4386.2903999999999"/>
    <n v="-2205.0103999999997"/>
    <x v="2090"/>
  </r>
  <r>
    <s v="NCB06"/>
    <m/>
    <s v="Low Fat"/>
    <n v="8.1933378000000001E-2"/>
    <s v="Health and Hygiene"/>
    <n v="161.49199999999999"/>
    <s v="OUT027"/>
    <n v="1985"/>
    <s v="Medium"/>
    <x v="1"/>
    <x v="3"/>
    <n v="6391.68"/>
    <n v="-4210.3999999999996"/>
    <x v="2091"/>
  </r>
  <r>
    <s v="FDV46"/>
    <n v="18.2"/>
    <s v="Low Fat"/>
    <n v="1.2627477999999999E-2"/>
    <s v="Snack Foods"/>
    <n v="140.81800000000001"/>
    <s v="OUT049"/>
    <n v="1999"/>
    <s v="Medium"/>
    <x v="0"/>
    <x v="0"/>
    <n v="3495.45"/>
    <n v="-1314.1699999999996"/>
    <x v="2092"/>
  </r>
  <r>
    <s v="FDP45"/>
    <m/>
    <s v="Regular"/>
    <n v="3.0476540999999999E-2"/>
    <s v="Snack Foods"/>
    <n v="252.2724"/>
    <s v="OUT027"/>
    <n v="1985"/>
    <s v="Medium"/>
    <x v="1"/>
    <x v="3"/>
    <n v="5033.4480000000003"/>
    <n v="-2852.1680000000001"/>
    <x v="339"/>
  </r>
  <r>
    <s v="FDK03"/>
    <n v="12.6"/>
    <s v="Regular"/>
    <n v="7.4070351000000006E-2"/>
    <s v="Dairy"/>
    <n v="254.23560000000001"/>
    <s v="OUT045"/>
    <n v="2002"/>
    <m/>
    <x v="2"/>
    <x v="0"/>
    <n v="4578.0407999999998"/>
    <n v="-2396.7607999999996"/>
    <x v="1571"/>
  </r>
  <r>
    <s v="FDX37"/>
    <n v="16.2"/>
    <s v="Low Fat"/>
    <n v="6.3017421000000004E-2"/>
    <s v="Canned"/>
    <n v="100.37"/>
    <s v="OUT035"/>
    <n v="2004"/>
    <s v="Small"/>
    <x v="2"/>
    <x v="0"/>
    <n v="998.7"/>
    <n v="1182.5800000000002"/>
    <x v="1689"/>
  </r>
  <r>
    <s v="FDX58"/>
    <n v="13.15"/>
    <s v="Low Fat"/>
    <n v="4.3727261000000003E-2"/>
    <s v="Snack Foods"/>
    <n v="182.595"/>
    <s v="OUT013"/>
    <n v="1987"/>
    <s v="High"/>
    <x v="1"/>
    <x v="0"/>
    <n v="3478.8049999999998"/>
    <n v="-1297.5249999999996"/>
    <x v="2093"/>
  </r>
  <r>
    <s v="FDQ46"/>
    <n v="7.51"/>
    <s v="Low Fat"/>
    <n v="0.104023565"/>
    <s v="Snack Foods"/>
    <n v="112.45440000000001"/>
    <s v="OUT045"/>
    <n v="2002"/>
    <m/>
    <x v="2"/>
    <x v="0"/>
    <n v="2013.3792000000001"/>
    <n v="167.90080000000012"/>
    <x v="468"/>
  </r>
  <r>
    <s v="FDL13"/>
    <n v="13.85"/>
    <s v="Regular"/>
    <n v="5.6271701E-2"/>
    <s v="Breakfast"/>
    <n v="232.23"/>
    <s v="OUT013"/>
    <n v="1987"/>
    <s v="High"/>
    <x v="1"/>
    <x v="0"/>
    <n v="1398.18"/>
    <n v="783.10000000000014"/>
    <x v="496"/>
  </r>
  <r>
    <s v="NCT30"/>
    <n v="9.1"/>
    <s v="Low Fat"/>
    <n v="8.0619969E-2"/>
    <s v="Household"/>
    <n v="47.471800000000002"/>
    <s v="OUT018"/>
    <n v="2009"/>
    <s v="Medium"/>
    <x v="1"/>
    <x v="1"/>
    <n v="472.71800000000002"/>
    <n v="1708.5620000000001"/>
    <x v="2094"/>
  </r>
  <r>
    <s v="FDP20"/>
    <n v="19.850000000000001"/>
    <s v="Low Fat"/>
    <n v="4.5761854999999997E-2"/>
    <s v="Fruits and Vegetables"/>
    <n v="125.602"/>
    <s v="OUT045"/>
    <n v="2002"/>
    <m/>
    <x v="2"/>
    <x v="0"/>
    <n v="632.51"/>
    <n v="1548.7700000000002"/>
    <x v="2095"/>
  </r>
  <r>
    <s v="FDH40"/>
    <n v="11.6"/>
    <s v="Regular"/>
    <n v="7.8863887999999993E-2"/>
    <s v="Frozen Foods"/>
    <n v="83.227599999999995"/>
    <s v="OUT013"/>
    <n v="1987"/>
    <s v="High"/>
    <x v="1"/>
    <x v="0"/>
    <n v="1543.3244"/>
    <n v="637.95560000000023"/>
    <x v="2096"/>
  </r>
  <r>
    <s v="FDZ25"/>
    <n v="15.7"/>
    <s v="Regular"/>
    <n v="2.7729547E-2"/>
    <s v="Canned"/>
    <n v="169.37899999999999"/>
    <s v="OUT018"/>
    <n v="2009"/>
    <s v="Medium"/>
    <x v="1"/>
    <x v="1"/>
    <n v="1528.011"/>
    <n v="653.26900000000023"/>
    <x v="583"/>
  </r>
  <r>
    <s v="FDU27"/>
    <m/>
    <s v="Regular"/>
    <n v="0.17064649400000001"/>
    <s v="Meat"/>
    <n v="46.337600000000002"/>
    <s v="OUT027"/>
    <n v="1985"/>
    <s v="Medium"/>
    <x v="1"/>
    <x v="3"/>
    <n v="2109.2543999999998"/>
    <n v="72.025600000000395"/>
    <x v="719"/>
  </r>
  <r>
    <s v="NCQ42"/>
    <n v="20.350000000000001"/>
    <s v="Low Fat"/>
    <n v="3.9235526999999999E-2"/>
    <s v="Household"/>
    <n v="127.26779999999999"/>
    <s v="OUT013"/>
    <n v="1987"/>
    <s v="High"/>
    <x v="1"/>
    <x v="0"/>
    <n v="1017.3424"/>
    <n v="1163.9376000000002"/>
    <x v="830"/>
  </r>
  <r>
    <s v="FDU31"/>
    <n v="10.5"/>
    <s v="reg"/>
    <n v="2.5029909999999999E-2"/>
    <s v="Fruits and Vegetables"/>
    <n v="218.45079999999999"/>
    <s v="OUT049"/>
    <n v="1999"/>
    <s v="Medium"/>
    <x v="0"/>
    <x v="0"/>
    <n v="2821.6604000000002"/>
    <n v="-640.38040000000001"/>
    <x v="2097"/>
  </r>
  <r>
    <s v="FDC35"/>
    <n v="7.4349999999999996"/>
    <s v="Low Fat"/>
    <n v="0.205605116"/>
    <s v="Starchy Foods"/>
    <n v="207.7638"/>
    <s v="OUT010"/>
    <n v="1998"/>
    <m/>
    <x v="1"/>
    <x v="2"/>
    <n v="621.19140000000004"/>
    <n v="1560.0886"/>
    <x v="2098"/>
  </r>
  <r>
    <s v="FDX43"/>
    <n v="5.6550000000000002"/>
    <s v="Low Fat"/>
    <n v="8.5622361999999994E-2"/>
    <s v="Fruits and Vegetables"/>
    <n v="167.25"/>
    <s v="OUT018"/>
    <n v="2009"/>
    <s v="Medium"/>
    <x v="1"/>
    <x v="1"/>
    <n v="2330.3000000000002"/>
    <n v="-149.01999999999998"/>
    <x v="462"/>
  </r>
  <r>
    <s v="FDU07"/>
    <n v="11.1"/>
    <s v="Low Fat"/>
    <n v="5.9968346999999998E-2"/>
    <s v="Fruits and Vegetables"/>
    <n v="152.8366"/>
    <s v="OUT045"/>
    <n v="2002"/>
    <m/>
    <x v="2"/>
    <x v="0"/>
    <n v="1662.5026"/>
    <n v="518.77740000000017"/>
    <x v="1505"/>
  </r>
  <r>
    <s v="DRD13"/>
    <n v="15"/>
    <s v="Low Fat"/>
    <n v="4.9038620999999998E-2"/>
    <s v="Soft Drinks"/>
    <n v="65.416799999999995"/>
    <s v="OUT013"/>
    <n v="1987"/>
    <s v="High"/>
    <x v="1"/>
    <x v="0"/>
    <n v="1661.8368"/>
    <n v="519.44320000000016"/>
    <x v="186"/>
  </r>
  <r>
    <s v="DRK49"/>
    <n v="14.15"/>
    <s v="Low Fat"/>
    <n v="3.6147028999999997E-2"/>
    <s v="Soft Drinks"/>
    <n v="39.313800000000001"/>
    <s v="OUT017"/>
    <n v="2007"/>
    <m/>
    <x v="2"/>
    <x v="0"/>
    <n v="527.97940000000006"/>
    <n v="1653.3006"/>
    <x v="1897"/>
  </r>
  <r>
    <s v="FDL12"/>
    <m/>
    <s v="Regular"/>
    <n v="0.212963193"/>
    <s v="Baking Goods"/>
    <n v="59.521999999999998"/>
    <s v="OUT019"/>
    <n v="1985"/>
    <s v="Small"/>
    <x v="0"/>
    <x v="2"/>
    <n v="299.61"/>
    <n v="1881.67"/>
    <x v="2099"/>
  </r>
  <r>
    <s v="FDZ08"/>
    <n v="12.5"/>
    <s v="Regular"/>
    <n v="0.110614538"/>
    <s v="Fruits and Vegetables"/>
    <n v="80.659199999999998"/>
    <s v="OUT017"/>
    <n v="2007"/>
    <m/>
    <x v="2"/>
    <x v="0"/>
    <n v="1651.184"/>
    <n v="530.09600000000023"/>
    <x v="1846"/>
  </r>
  <r>
    <s v="FDA10"/>
    <n v="20.350000000000001"/>
    <s v="Low Fat"/>
    <n v="0.14239371200000001"/>
    <s v="Snack Foods"/>
    <n v="122.7072"/>
    <s v="OUT018"/>
    <n v="2009"/>
    <s v="Medium"/>
    <x v="1"/>
    <x v="1"/>
    <n v="1470.0863999999999"/>
    <n v="711.19360000000029"/>
    <x v="653"/>
  </r>
  <r>
    <s v="FDS20"/>
    <n v="8.85"/>
    <s v="Low Fat"/>
    <n v="5.3976155999999997E-2"/>
    <s v="Fruits and Vegetables"/>
    <n v="181.5292"/>
    <s v="OUT045"/>
    <n v="2002"/>
    <m/>
    <x v="2"/>
    <x v="0"/>
    <n v="1277.0044"/>
    <n v="904.27560000000017"/>
    <x v="836"/>
  </r>
  <r>
    <s v="FDA07"/>
    <n v="7.55"/>
    <s v="Regular"/>
    <n v="3.107068E-2"/>
    <s v="Fruits and Vegetables"/>
    <n v="122.4072"/>
    <s v="OUT018"/>
    <n v="2009"/>
    <s v="Medium"/>
    <x v="1"/>
    <x v="1"/>
    <n v="857.55039999999997"/>
    <n v="1323.7296000000001"/>
    <x v="685"/>
  </r>
  <r>
    <s v="FDR08"/>
    <n v="18.7"/>
    <s v="Low Fat"/>
    <n v="3.7615839999999998E-2"/>
    <s v="Fruits and Vegetables"/>
    <n v="109.18859999999999"/>
    <s v="OUT035"/>
    <n v="2004"/>
    <s v="Small"/>
    <x v="2"/>
    <x v="0"/>
    <n v="1890.2062000000001"/>
    <n v="291.07380000000012"/>
    <x v="379"/>
  </r>
  <r>
    <s v="FDM44"/>
    <m/>
    <s v="LF"/>
    <n v="5.4363970999999997E-2"/>
    <s v="Fruits and Vegetables"/>
    <n v="105.099"/>
    <s v="OUT019"/>
    <n v="1985"/>
    <s v="Small"/>
    <x v="0"/>
    <x v="2"/>
    <n v="103.199"/>
    <n v="2078.0810000000001"/>
    <x v="570"/>
  </r>
  <r>
    <s v="FDI22"/>
    <n v="12.6"/>
    <s v="Low Fat"/>
    <n v="0.16103988699999999"/>
    <s v="Snack Foods"/>
    <n v="210.2612"/>
    <s v="OUT010"/>
    <n v="1998"/>
    <m/>
    <x v="1"/>
    <x v="2"/>
    <n v="418.12240000000003"/>
    <n v="1763.1576000000002"/>
    <x v="2100"/>
  </r>
  <r>
    <s v="NCM07"/>
    <n v="9.3949999999999996"/>
    <s v="Low Fat"/>
    <n v="4.0023967000000001E-2"/>
    <s v="Others"/>
    <n v="85.590800000000002"/>
    <s v="OUT049"/>
    <n v="1999"/>
    <s v="Medium"/>
    <x v="0"/>
    <x v="0"/>
    <n v="1006.6896"/>
    <n v="1174.5904"/>
    <x v="257"/>
  </r>
  <r>
    <s v="FDN46"/>
    <n v="7.21"/>
    <s v="Regular"/>
    <n v="0"/>
    <s v="Snack Foods"/>
    <n v="103.1332"/>
    <s v="OUT017"/>
    <n v="2007"/>
    <m/>
    <x v="2"/>
    <x v="0"/>
    <n v="3281.0623999999998"/>
    <n v="-1099.7823999999996"/>
    <x v="2101"/>
  </r>
  <r>
    <s v="NCW53"/>
    <n v="18.350000000000001"/>
    <s v="Low Fat"/>
    <n v="3.0619301000000002E-2"/>
    <s v="Health and Hygiene"/>
    <n v="194.0162"/>
    <s v="OUT018"/>
    <n v="2009"/>
    <s v="Medium"/>
    <x v="1"/>
    <x v="1"/>
    <n v="2886.2429999999999"/>
    <n v="-704.96299999999974"/>
    <x v="534"/>
  </r>
  <r>
    <s v="FDZ51"/>
    <n v="11.3"/>
    <s v="Regular"/>
    <n v="5.4637634999999997E-2"/>
    <s v="Meat"/>
    <n v="93.309399999999997"/>
    <s v="OUT049"/>
    <n v="1999"/>
    <s v="Medium"/>
    <x v="0"/>
    <x v="0"/>
    <n v="3046.7008000000001"/>
    <n v="-865.42079999999987"/>
    <x v="445"/>
  </r>
  <r>
    <s v="FDT04"/>
    <n v="17.25"/>
    <s v="Low Fat"/>
    <n v="0"/>
    <s v="Frozen Foods"/>
    <n v="40.882199999999997"/>
    <s v="OUT018"/>
    <n v="2009"/>
    <s v="Medium"/>
    <x v="1"/>
    <x v="1"/>
    <n v="628.51520000000005"/>
    <n v="1552.7648000000002"/>
    <x v="1256"/>
  </r>
  <r>
    <s v="FDZ48"/>
    <m/>
    <s v="Low Fat"/>
    <n v="0.13299549399999999"/>
    <s v="Baking Goods"/>
    <n v="113.5544"/>
    <s v="OUT019"/>
    <n v="1985"/>
    <s v="Small"/>
    <x v="0"/>
    <x v="2"/>
    <n v="223.7088"/>
    <n v="1957.5712000000003"/>
    <x v="782"/>
  </r>
  <r>
    <s v="FDA08"/>
    <n v="11.85"/>
    <s v="Regular"/>
    <n v="5.0085152000000001E-2"/>
    <s v="Fruits and Vegetables"/>
    <n v="164.7526"/>
    <s v="OUT046"/>
    <n v="1997"/>
    <s v="Small"/>
    <x v="0"/>
    <x v="0"/>
    <n v="1315.6207999999999"/>
    <n v="865.65920000000028"/>
    <x v="2102"/>
  </r>
  <r>
    <s v="DRN37"/>
    <n v="9.6"/>
    <s v="LF"/>
    <n v="9.6689673000000004E-2"/>
    <s v="Soft Drinks"/>
    <n v="168.01580000000001"/>
    <s v="OUT018"/>
    <n v="2009"/>
    <s v="Medium"/>
    <x v="1"/>
    <x v="1"/>
    <n v="1336.9264000000001"/>
    <n v="844.35360000000014"/>
    <x v="2103"/>
  </r>
  <r>
    <s v="FDD35"/>
    <n v="12.15"/>
    <s v="Low Fat"/>
    <n v="2.6010729E-2"/>
    <s v="Starchy Foods"/>
    <n v="119.14400000000001"/>
    <s v="OUT017"/>
    <n v="2007"/>
    <m/>
    <x v="2"/>
    <x v="0"/>
    <n v="2157.192"/>
    <n v="24.088000000000193"/>
    <x v="754"/>
  </r>
  <r>
    <s v="FDZ48"/>
    <n v="17.75"/>
    <s v="Low Fat"/>
    <n v="7.5959623000000004E-2"/>
    <s v="Baking Goods"/>
    <n v="112.45440000000001"/>
    <s v="OUT046"/>
    <n v="1997"/>
    <s v="Small"/>
    <x v="0"/>
    <x v="0"/>
    <n v="2460.7968000000001"/>
    <n v="-279.51679999999988"/>
    <x v="2104"/>
  </r>
  <r>
    <s v="NCN54"/>
    <n v="20.350000000000001"/>
    <s v="Low Fat"/>
    <n v="2.1413346E-2"/>
    <s v="Household"/>
    <n v="76.232799999999997"/>
    <s v="OUT018"/>
    <n v="2009"/>
    <s v="Medium"/>
    <x v="1"/>
    <x v="1"/>
    <n v="463.39679999999998"/>
    <n v="1717.8832000000002"/>
    <x v="2105"/>
  </r>
  <r>
    <s v="FDU32"/>
    <n v="8.7850000000000001"/>
    <s v="Low Fat"/>
    <n v="0"/>
    <s v="Fruits and Vegetables"/>
    <n v="120.5414"/>
    <s v="OUT013"/>
    <n v="1987"/>
    <s v="High"/>
    <x v="1"/>
    <x v="0"/>
    <n v="1583.9382000000001"/>
    <n v="597.34180000000015"/>
    <x v="1407"/>
  </r>
  <r>
    <s v="FDK41"/>
    <m/>
    <s v="LF"/>
    <n v="0.12692409499999999"/>
    <s v="Frozen Foods"/>
    <n v="87.222399999999993"/>
    <s v="OUT027"/>
    <n v="1985"/>
    <s v="Medium"/>
    <x v="1"/>
    <x v="3"/>
    <n v="3494.1183999999998"/>
    <n v="-1312.8383999999996"/>
    <x v="2106"/>
  </r>
  <r>
    <s v="FDR44"/>
    <n v="6.11"/>
    <s v="Regular"/>
    <n v="0.103340142"/>
    <s v="Fruits and Vegetables"/>
    <n v="131.29679999999999"/>
    <s v="OUT018"/>
    <n v="2009"/>
    <s v="Medium"/>
    <x v="1"/>
    <x v="1"/>
    <n v="913.47760000000005"/>
    <n v="1267.8024"/>
    <x v="2107"/>
  </r>
  <r>
    <s v="NCK29"/>
    <m/>
    <s v="Low Fat"/>
    <n v="0"/>
    <s v="Health and Hygiene"/>
    <n v="125.173"/>
    <s v="OUT027"/>
    <n v="1985"/>
    <s v="Medium"/>
    <x v="1"/>
    <x v="3"/>
    <n v="3572.0169999999998"/>
    <n v="-1390.7369999999996"/>
    <x v="2108"/>
  </r>
  <r>
    <s v="FDT09"/>
    <n v="15.15"/>
    <s v="Regular"/>
    <n v="1.2288171000000001E-2"/>
    <s v="Snack Foods"/>
    <n v="129.92840000000001"/>
    <s v="OUT045"/>
    <n v="2002"/>
    <m/>
    <x v="2"/>
    <x v="0"/>
    <n v="2241.0828000000001"/>
    <n v="-59.802799999999934"/>
    <x v="656"/>
  </r>
  <r>
    <s v="FDR11"/>
    <n v="10.5"/>
    <s v="Regular"/>
    <n v="0.14282729599999999"/>
    <s v="Breads"/>
    <n v="159.45779999999999"/>
    <s v="OUT045"/>
    <n v="2002"/>
    <m/>
    <x v="2"/>
    <x v="0"/>
    <n v="3048.6981999999998"/>
    <n v="-867.41819999999962"/>
    <x v="959"/>
  </r>
  <r>
    <s v="FDD57"/>
    <m/>
    <s v="Low Fat"/>
    <n v="2.2291121000000001E-2"/>
    <s v="Fruits and Vegetables"/>
    <n v="93.609399999999994"/>
    <s v="OUT027"/>
    <n v="1985"/>
    <s v="Medium"/>
    <x v="1"/>
    <x v="3"/>
    <n v="3713.1666"/>
    <n v="-1531.8865999999998"/>
    <x v="2109"/>
  </r>
  <r>
    <s v="FDT10"/>
    <n v="16.7"/>
    <s v="reg"/>
    <n v="6.1992874000000003E-2"/>
    <s v="Snack Foods"/>
    <n v="60.956200000000003"/>
    <s v="OUT013"/>
    <n v="1987"/>
    <s v="High"/>
    <x v="1"/>
    <x v="0"/>
    <n v="355.53719999999998"/>
    <n v="1825.7428000000002"/>
    <x v="1379"/>
  </r>
  <r>
    <s v="FDR51"/>
    <n v="9.0350000000000001"/>
    <s v="Regular"/>
    <n v="0.17417636"/>
    <s v="Meat"/>
    <n v="148.9708"/>
    <s v="OUT018"/>
    <n v="2009"/>
    <s v="Medium"/>
    <x v="1"/>
    <x v="1"/>
    <n v="2257.0619999999999"/>
    <n v="-75.781999999999698"/>
    <x v="2110"/>
  </r>
  <r>
    <s v="NCK17"/>
    <n v="11"/>
    <s v="Low Fat"/>
    <n v="3.7953762000000002E-2"/>
    <s v="Health and Hygiene"/>
    <n v="38.448"/>
    <s v="OUT049"/>
    <n v="1999"/>
    <s v="Medium"/>
    <x v="0"/>
    <x v="0"/>
    <n v="1198.44"/>
    <n v="982.84000000000015"/>
    <x v="876"/>
  </r>
  <r>
    <s v="FDY07"/>
    <n v="11.8"/>
    <s v="Low Fat"/>
    <n v="0.122289654"/>
    <s v="Fruits and Vegetables"/>
    <n v="46.340200000000003"/>
    <s v="OUT017"/>
    <n v="2007"/>
    <m/>
    <x v="2"/>
    <x v="0"/>
    <n v="275.64120000000003"/>
    <n v="1905.6388000000002"/>
    <x v="521"/>
  </r>
  <r>
    <s v="FDT14"/>
    <n v="10.695"/>
    <s v="Regular"/>
    <n v="0.12824740800000001"/>
    <s v="Dairy"/>
    <n v="121.84399999999999"/>
    <s v="OUT018"/>
    <n v="2009"/>
    <s v="Medium"/>
    <x v="1"/>
    <x v="1"/>
    <n v="2277.0360000000001"/>
    <n v="-95.755999999999858"/>
    <x v="272"/>
  </r>
  <r>
    <s v="FDJ21"/>
    <m/>
    <s v="Regular"/>
    <n v="3.8341654000000003E-2"/>
    <s v="Snack Foods"/>
    <n v="146.21019999999999"/>
    <s v="OUT027"/>
    <n v="1985"/>
    <s v="Medium"/>
    <x v="1"/>
    <x v="3"/>
    <n v="4228.4957999999997"/>
    <n v="-2047.2157999999995"/>
    <x v="2111"/>
  </r>
  <r>
    <s v="NCR42"/>
    <n v="9.1050000000000004"/>
    <s v="Low Fat"/>
    <n v="3.8699552999999998E-2"/>
    <s v="Household"/>
    <n v="33.79"/>
    <s v="OUT017"/>
    <n v="2007"/>
    <m/>
    <x v="2"/>
    <x v="0"/>
    <n v="199.74"/>
    <n v="1981.5400000000002"/>
    <x v="419"/>
  </r>
  <r>
    <s v="DRG37"/>
    <n v="16.2"/>
    <s v="Low Fat"/>
    <n v="1.9408559999999998E-2"/>
    <s v="Soft Drinks"/>
    <n v="156.7972"/>
    <s v="OUT049"/>
    <n v="1999"/>
    <s v="Medium"/>
    <x v="0"/>
    <x v="0"/>
    <n v="3739.1327999999999"/>
    <n v="-1557.8527999999997"/>
    <x v="2112"/>
  </r>
  <r>
    <s v="FDI24"/>
    <m/>
    <s v="Low Fat"/>
    <n v="0.13787023700000001"/>
    <s v="Baking Goods"/>
    <n v="175.03700000000001"/>
    <s v="OUT019"/>
    <n v="1985"/>
    <s v="Small"/>
    <x v="0"/>
    <x v="2"/>
    <n v="352.87400000000002"/>
    <n v="1828.4060000000002"/>
    <x v="870"/>
  </r>
  <r>
    <s v="FDJ22"/>
    <n v="18.75"/>
    <s v="Low Fat"/>
    <n v="5.2800258000000003E-2"/>
    <s v="Snack Foods"/>
    <n v="193.25040000000001"/>
    <s v="OUT035"/>
    <n v="2004"/>
    <s v="Small"/>
    <x v="2"/>
    <x v="0"/>
    <n v="2684.5056"/>
    <n v="-503.22559999999976"/>
    <x v="490"/>
  </r>
  <r>
    <s v="FDT28"/>
    <n v="13.3"/>
    <s v="Low Fat"/>
    <n v="6.3554150000000004E-2"/>
    <s v="Frozen Foods"/>
    <n v="149.4708"/>
    <s v="OUT035"/>
    <n v="2004"/>
    <s v="Small"/>
    <x v="2"/>
    <x v="0"/>
    <n v="1354.2372"/>
    <n v="827.04280000000017"/>
    <x v="2113"/>
  </r>
  <r>
    <s v="FDH38"/>
    <n v="6.4249999999999998"/>
    <s v="Low Fat"/>
    <n v="1.043823E-2"/>
    <s v="Canned"/>
    <n v="115.88079999999999"/>
    <s v="OUT046"/>
    <n v="1997"/>
    <s v="Small"/>
    <x v="0"/>
    <x v="0"/>
    <n v="1757.712"/>
    <n v="423.56800000000021"/>
    <x v="506"/>
  </r>
  <r>
    <s v="FDT43"/>
    <n v="16.350000000000001"/>
    <s v="Low Fat"/>
    <n v="2.0589623000000001E-2"/>
    <s v="Fruits and Vegetables"/>
    <n v="53.232399999999998"/>
    <s v="OUT045"/>
    <n v="2002"/>
    <m/>
    <x v="2"/>
    <x v="0"/>
    <n v="727.05359999999996"/>
    <n v="1454.2264000000002"/>
    <x v="783"/>
  </r>
  <r>
    <s v="FDX04"/>
    <n v="19.600000000000001"/>
    <s v="Regular"/>
    <n v="4.1806702000000001E-2"/>
    <s v="Frozen Foods"/>
    <n v="48.837600000000002"/>
    <s v="OUT017"/>
    <n v="2007"/>
    <m/>
    <x v="2"/>
    <x v="0"/>
    <n v="527.31359999999995"/>
    <n v="1653.9664000000002"/>
    <x v="298"/>
  </r>
  <r>
    <s v="FDV46"/>
    <n v="18.2"/>
    <s v="Low Fat"/>
    <n v="1.2679190999999999E-2"/>
    <s v="Snack Foods"/>
    <n v="139.81800000000001"/>
    <s v="OUT017"/>
    <n v="2007"/>
    <m/>
    <x v="2"/>
    <x v="0"/>
    <n v="838.90800000000002"/>
    <n v="1342.3720000000003"/>
    <x v="25"/>
  </r>
  <r>
    <s v="FDP10"/>
    <n v="19"/>
    <s v="Low Fat"/>
    <n v="0.128289285"/>
    <s v="Snack Foods"/>
    <n v="104.9622"/>
    <s v="OUT049"/>
    <n v="1999"/>
    <s v="Medium"/>
    <x v="0"/>
    <x v="0"/>
    <n v="1164.4842000000001"/>
    <n v="1016.7958000000001"/>
    <x v="1778"/>
  </r>
  <r>
    <s v="NCA53"/>
    <n v="11.395"/>
    <s v="Low Fat"/>
    <n v="9.8784589999999992E-3"/>
    <s v="Health and Hygiene"/>
    <n v="47.603400000000001"/>
    <s v="OUT046"/>
    <n v="1997"/>
    <s v="Small"/>
    <x v="0"/>
    <x v="0"/>
    <n v="1312.2918"/>
    <n v="868.98820000000023"/>
    <x v="2114"/>
  </r>
  <r>
    <s v="FDL52"/>
    <n v="6.6349999999999998"/>
    <s v="Regular"/>
    <n v="4.6090204000000003E-2"/>
    <s v="Frozen Foods"/>
    <n v="37.150599999999997"/>
    <s v="OUT046"/>
    <n v="1997"/>
    <s v="Small"/>
    <x v="0"/>
    <x v="0"/>
    <n v="834.91319999999996"/>
    <n v="1346.3668000000002"/>
    <x v="1316"/>
  </r>
  <r>
    <s v="FDQ32"/>
    <n v="17.850000000000001"/>
    <s v="Regular"/>
    <n v="4.6680961E-2"/>
    <s v="Fruits and Vegetables"/>
    <n v="121.9388"/>
    <s v="OUT049"/>
    <n v="1999"/>
    <s v="Medium"/>
    <x v="0"/>
    <x v="0"/>
    <n v="3962.8416000000002"/>
    <n v="-1781.5616"/>
    <x v="2115"/>
  </r>
  <r>
    <s v="FDT37"/>
    <n v="14.15"/>
    <s v="Low Fat"/>
    <n v="3.5469670000000002E-2"/>
    <s v="Canned"/>
    <n v="256.3014"/>
    <s v="OUT017"/>
    <n v="2007"/>
    <m/>
    <x v="2"/>
    <x v="0"/>
    <n v="4845.0266000000001"/>
    <n v="-2663.7465999999999"/>
    <x v="1004"/>
  </r>
  <r>
    <s v="NCO43"/>
    <n v="5.5"/>
    <s v="Low Fat"/>
    <n v="4.7290067999999998E-2"/>
    <s v="Others"/>
    <n v="100.5016"/>
    <s v="OUT018"/>
    <n v="2009"/>
    <s v="Medium"/>
    <x v="1"/>
    <x v="1"/>
    <n v="1416.8224"/>
    <n v="764.45760000000018"/>
    <x v="215"/>
  </r>
  <r>
    <s v="FDI53"/>
    <n v="8.8949999999999996"/>
    <s v="Regular"/>
    <n v="0.13842352999999999"/>
    <s v="Frozen Foods"/>
    <n v="163.02359999999999"/>
    <s v="OUT017"/>
    <n v="2007"/>
    <m/>
    <x v="2"/>
    <x v="0"/>
    <n v="1127.8652"/>
    <n v="1053.4148000000002"/>
    <x v="1051"/>
  </r>
  <r>
    <s v="FDO19"/>
    <n v="17.7"/>
    <s v="Regular"/>
    <n v="2.7779380999999999E-2"/>
    <s v="Fruits and Vegetables"/>
    <n v="50.103400000000001"/>
    <s v="OUT010"/>
    <n v="1998"/>
    <m/>
    <x v="1"/>
    <x v="2"/>
    <n v="97.206800000000001"/>
    <n v="2084.0732000000003"/>
    <x v="626"/>
  </r>
  <r>
    <s v="FDG12"/>
    <m/>
    <s v="Regular"/>
    <n v="0"/>
    <s v="Baking Goods"/>
    <n v="121.3098"/>
    <s v="OUT019"/>
    <n v="1985"/>
    <s v="Small"/>
    <x v="0"/>
    <x v="2"/>
    <n v="120.5098"/>
    <n v="2060.7702000000004"/>
    <x v="1362"/>
  </r>
  <r>
    <s v="FDG53"/>
    <n v="10"/>
    <s v="Low Fat"/>
    <n v="4.6043736000000002E-2"/>
    <s v="Frozen Foods"/>
    <n v="140.61799999999999"/>
    <s v="OUT018"/>
    <n v="2009"/>
    <s v="Medium"/>
    <x v="1"/>
    <x v="1"/>
    <n v="2376.9059999999999"/>
    <n v="-195.62599999999975"/>
    <x v="1907"/>
  </r>
  <r>
    <s v="FDK36"/>
    <n v="7.09"/>
    <s v="Low Fat"/>
    <n v="7.2153139999999996E-3"/>
    <s v="Baking Goods"/>
    <n v="47.603400000000001"/>
    <s v="OUT046"/>
    <n v="1997"/>
    <s v="Small"/>
    <x v="0"/>
    <x v="0"/>
    <n v="1458.1020000000001"/>
    <n v="723.17800000000011"/>
    <x v="2116"/>
  </r>
  <r>
    <s v="FDR55"/>
    <n v="12.15"/>
    <s v="Regular"/>
    <n v="0.132083542"/>
    <s v="Fruits and Vegetables"/>
    <n v="189.5872"/>
    <s v="OUT046"/>
    <n v="1997"/>
    <s v="Small"/>
    <x v="0"/>
    <x v="0"/>
    <n v="3403.5695999999998"/>
    <n v="-1222.2895999999996"/>
    <x v="2117"/>
  </r>
  <r>
    <s v="FDV16"/>
    <n v="7.75"/>
    <s v="Regular"/>
    <n v="8.3399788000000002E-2"/>
    <s v="Frozen Foods"/>
    <n v="34.555799999999998"/>
    <s v="OUT017"/>
    <n v="2007"/>
    <m/>
    <x v="2"/>
    <x v="0"/>
    <n v="441.42540000000002"/>
    <n v="1739.8546000000001"/>
    <x v="689"/>
  </r>
  <r>
    <s v="FDS31"/>
    <m/>
    <s v="Regular"/>
    <n v="4.3978369000000003E-2"/>
    <s v="Fruits and Vegetables"/>
    <n v="178.43180000000001"/>
    <s v="OUT027"/>
    <n v="1985"/>
    <s v="Medium"/>
    <x v="1"/>
    <x v="3"/>
    <n v="2526.0452"/>
    <n v="-344.76519999999982"/>
    <x v="2118"/>
  </r>
  <r>
    <s v="NCK06"/>
    <n v="5.03"/>
    <s v="Low Fat"/>
    <n v="8.6393330000000008E-3"/>
    <s v="Household"/>
    <n v="122.2756"/>
    <s v="OUT013"/>
    <n v="1987"/>
    <s v="High"/>
    <x v="1"/>
    <x v="0"/>
    <n v="2059.9852000000001"/>
    <n v="121.29480000000012"/>
    <x v="858"/>
  </r>
  <r>
    <s v="FDN03"/>
    <n v="9.8000000000000007"/>
    <s v="Regular"/>
    <n v="1.5089965E-2"/>
    <s v="Meat"/>
    <n v="249.64080000000001"/>
    <s v="OUT046"/>
    <n v="1997"/>
    <s v="Small"/>
    <x v="0"/>
    <x v="0"/>
    <n v="1001.3632"/>
    <n v="1179.9168000000002"/>
    <x v="1335"/>
  </r>
  <r>
    <s v="NCT30"/>
    <m/>
    <s v="Low Fat"/>
    <n v="0.14058248500000001"/>
    <s v="Household"/>
    <n v="47.171799999999998"/>
    <s v="OUT019"/>
    <n v="1985"/>
    <s v="Small"/>
    <x v="0"/>
    <x v="2"/>
    <n v="141.81540000000001"/>
    <n v="2039.4646000000002"/>
    <x v="2119"/>
  </r>
  <r>
    <s v="FDC50"/>
    <n v="15.85"/>
    <s v="Low Fat"/>
    <n v="0.22846952200000001"/>
    <s v="Canned"/>
    <n v="93.309399999999997"/>
    <s v="OUT010"/>
    <n v="1998"/>
    <m/>
    <x v="1"/>
    <x v="2"/>
    <n v="285.62819999999999"/>
    <n v="1895.6518000000001"/>
    <x v="2120"/>
  </r>
  <r>
    <s v="FDE11"/>
    <n v="17.7"/>
    <s v="Regular"/>
    <n v="0"/>
    <s v="Starchy Foods"/>
    <n v="183.5924"/>
    <s v="OUT035"/>
    <n v="2004"/>
    <s v="Small"/>
    <x v="2"/>
    <x v="0"/>
    <n v="7033.5111999999999"/>
    <n v="-4852.2312000000002"/>
    <x v="2121"/>
  </r>
  <r>
    <s v="FDM03"/>
    <n v="12.65"/>
    <s v="Low Fat"/>
    <n v="0.123007534"/>
    <s v="Meat"/>
    <n v="106.0938"/>
    <s v="OUT035"/>
    <n v="2004"/>
    <s v="Small"/>
    <x v="2"/>
    <x v="0"/>
    <n v="2679.8449999999998"/>
    <n v="-498.5649999999996"/>
    <x v="1950"/>
  </r>
  <r>
    <s v="NCP05"/>
    <n v="19.600000000000001"/>
    <s v="Low Fat"/>
    <n v="0"/>
    <s v="Health and Hygiene"/>
    <n v="150.30240000000001"/>
    <s v="OUT018"/>
    <n v="2009"/>
    <s v="Medium"/>
    <x v="1"/>
    <x v="1"/>
    <n v="2580.6408000000001"/>
    <n v="-399.36079999999993"/>
    <x v="366"/>
  </r>
  <r>
    <s v="FDJ41"/>
    <n v="6.85"/>
    <s v="LF"/>
    <n v="2.2883279999999999E-2"/>
    <s v="Frozen Foods"/>
    <n v="261.25940000000003"/>
    <s v="OUT046"/>
    <n v="1997"/>
    <s v="Small"/>
    <x v="0"/>
    <x v="0"/>
    <n v="2878.2534000000001"/>
    <n v="-696.97339999999986"/>
    <x v="2122"/>
  </r>
  <r>
    <s v="FDR47"/>
    <m/>
    <s v="Low Fat"/>
    <n v="8.7045085999999994E-2"/>
    <s v="Breads"/>
    <n v="196.77940000000001"/>
    <s v="OUT027"/>
    <n v="1985"/>
    <s v="Medium"/>
    <x v="1"/>
    <x v="3"/>
    <n v="6242.5407999999998"/>
    <n v="-4061.2607999999996"/>
    <x v="2123"/>
  </r>
  <r>
    <s v="FDK36"/>
    <n v="7.09"/>
    <s v="Low Fat"/>
    <n v="7.2561270000000002E-3"/>
    <s v="Baking Goods"/>
    <n v="50.403399999999998"/>
    <s v="OUT017"/>
    <n v="2007"/>
    <m/>
    <x v="2"/>
    <x v="0"/>
    <n v="340.22379999999998"/>
    <n v="1841.0562000000002"/>
    <x v="1912"/>
  </r>
  <r>
    <s v="FDQ23"/>
    <n v="6.55"/>
    <s v="Low Fat"/>
    <n v="2.4664556000000001E-2"/>
    <s v="Breads"/>
    <n v="103.33320000000001"/>
    <s v="OUT017"/>
    <n v="2007"/>
    <m/>
    <x v="2"/>
    <x v="0"/>
    <n v="2050.6640000000002"/>
    <n v="130.61599999999999"/>
    <x v="1210"/>
  </r>
  <r>
    <s v="NCK42"/>
    <m/>
    <s v="Low Fat"/>
    <n v="1.3056494E-2"/>
    <s v="Household"/>
    <n v="215.91919999999999"/>
    <s v="OUT027"/>
    <n v="1985"/>
    <s v="Medium"/>
    <x v="1"/>
    <x v="3"/>
    <n v="7334.4528"/>
    <n v="-5153.1728000000003"/>
    <x v="2124"/>
  </r>
  <r>
    <s v="NCO06"/>
    <n v="19.25"/>
    <s v="Low Fat"/>
    <n v="0.180820798"/>
    <s v="Household"/>
    <n v="35.955800000000004"/>
    <s v="OUT010"/>
    <n v="1998"/>
    <m/>
    <x v="1"/>
    <x v="2"/>
    <n v="67.911600000000007"/>
    <n v="2113.3684000000003"/>
    <x v="1052"/>
  </r>
  <r>
    <s v="FDV24"/>
    <n v="5.6349999999999998"/>
    <s v="Low Fat"/>
    <n v="0.10369302399999999"/>
    <s v="Baking Goods"/>
    <n v="149.905"/>
    <s v="OUT018"/>
    <n v="2009"/>
    <s v="Medium"/>
    <x v="1"/>
    <x v="1"/>
    <n v="2546.6849999999999"/>
    <n v="-365.40499999999975"/>
    <x v="1050"/>
  </r>
  <r>
    <s v="FDK40"/>
    <n v="7.0350000000000001"/>
    <s v="Low Fat"/>
    <n v="2.1849397999999999E-2"/>
    <s v="Frozen Foods"/>
    <n v="262.09100000000001"/>
    <s v="OUT046"/>
    <n v="1997"/>
    <s v="Small"/>
    <x v="0"/>
    <x v="0"/>
    <n v="4207.8559999999998"/>
    <n v="-2026.5759999999996"/>
    <x v="874"/>
  </r>
  <r>
    <s v="FDT23"/>
    <n v="7.72"/>
    <s v="Regular"/>
    <n v="7.4731477000000004E-2"/>
    <s v="Breads"/>
    <n v="77.598600000000005"/>
    <s v="OUT046"/>
    <n v="1997"/>
    <s v="Small"/>
    <x v="0"/>
    <x v="0"/>
    <n v="1947.4649999999999"/>
    <n v="233.81500000000028"/>
    <x v="2125"/>
  </r>
  <r>
    <s v="FDB50"/>
    <n v="13"/>
    <s v="Low Fat"/>
    <n v="0.15424434300000001"/>
    <s v="Canned"/>
    <n v="77.998599999999996"/>
    <s v="OUT018"/>
    <n v="2009"/>
    <s v="Medium"/>
    <x v="1"/>
    <x v="1"/>
    <n v="1168.479"/>
    <n v="1012.8010000000002"/>
    <x v="1674"/>
  </r>
  <r>
    <s v="NCF43"/>
    <n v="8.51"/>
    <s v="Low Fat"/>
    <n v="0"/>
    <s v="Household"/>
    <n v="142.14699999999999"/>
    <s v="OUT049"/>
    <n v="1999"/>
    <s v="Medium"/>
    <x v="0"/>
    <x v="0"/>
    <n v="1717.7639999999999"/>
    <n v="463.5160000000003"/>
    <x v="1606"/>
  </r>
  <r>
    <s v="FDU26"/>
    <m/>
    <s v="Regular"/>
    <n v="4.2412572000000003E-2"/>
    <s v="Dairy"/>
    <n v="119.0782"/>
    <s v="OUT027"/>
    <n v="1985"/>
    <s v="Medium"/>
    <x v="1"/>
    <x v="3"/>
    <n v="1549.3166000000001"/>
    <n v="631.96340000000009"/>
    <x v="2126"/>
  </r>
  <r>
    <s v="FDC10"/>
    <n v="9.8000000000000007"/>
    <s v="Regular"/>
    <n v="7.2990978999999998E-2"/>
    <s v="Snack Foods"/>
    <n v="121.60980000000001"/>
    <s v="OUT049"/>
    <n v="1999"/>
    <s v="Medium"/>
    <x v="0"/>
    <x v="0"/>
    <n v="1566.6274000000001"/>
    <n v="614.65260000000012"/>
    <x v="2127"/>
  </r>
  <r>
    <s v="FDK51"/>
    <n v="19.850000000000001"/>
    <s v="Low Fat"/>
    <n v="5.2432820000000002E-3"/>
    <s v="Dairy"/>
    <n v="266.1884"/>
    <s v="OUT049"/>
    <n v="1999"/>
    <s v="Medium"/>
    <x v="0"/>
    <x v="0"/>
    <n v="3179.8607999999999"/>
    <n v="-998.58079999999973"/>
    <x v="2128"/>
  </r>
  <r>
    <s v="FDV09"/>
    <n v="12.1"/>
    <s v="Low Fat"/>
    <n v="3.4427577000000001E-2"/>
    <s v="Snack Foods"/>
    <n v="146.67339999999999"/>
    <s v="OUT010"/>
    <n v="1998"/>
    <m/>
    <x v="1"/>
    <x v="2"/>
    <n v="296.9468"/>
    <n v="1884.3332000000003"/>
    <x v="275"/>
  </r>
  <r>
    <s v="DRL37"/>
    <n v="15.5"/>
    <s v="Low Fat"/>
    <n v="5.3455158000000003E-2"/>
    <s v="Soft Drinks"/>
    <n v="43.677"/>
    <s v="OUT049"/>
    <n v="1999"/>
    <s v="Medium"/>
    <x v="0"/>
    <x v="0"/>
    <n v="562.601"/>
    <n v="1618.6790000000001"/>
    <x v="2129"/>
  </r>
  <r>
    <s v="FDQ45"/>
    <n v="9.5"/>
    <s v="Regular"/>
    <n v="0"/>
    <s v="Snack Foods"/>
    <n v="182.36080000000001"/>
    <s v="OUT010"/>
    <n v="1998"/>
    <m/>
    <x v="1"/>
    <x v="2"/>
    <n v="1102.5648000000001"/>
    <n v="1078.7152000000001"/>
    <x v="1232"/>
  </r>
  <r>
    <s v="FDO45"/>
    <m/>
    <s v="Regular"/>
    <n v="3.7768989000000003E-2"/>
    <s v="Snack Foods"/>
    <n v="88.585599999999999"/>
    <s v="OUT027"/>
    <n v="1985"/>
    <s v="Medium"/>
    <x v="1"/>
    <x v="3"/>
    <n v="1845.5976000000001"/>
    <n v="335.68240000000014"/>
    <x v="514"/>
  </r>
  <r>
    <s v="FDP27"/>
    <n v="8.1549999999999994"/>
    <s v="Low Fat"/>
    <n v="0.11942805200000001"/>
    <s v="Meat"/>
    <n v="190.85300000000001"/>
    <s v="OUT035"/>
    <n v="2004"/>
    <s v="Small"/>
    <x v="2"/>
    <x v="0"/>
    <n v="2466.7890000000002"/>
    <n v="-285.50900000000001"/>
    <x v="2130"/>
  </r>
  <r>
    <s v="NCE07"/>
    <n v="8.18"/>
    <s v="Low Fat"/>
    <n v="1.3183517E-2"/>
    <s v="Household"/>
    <n v="143.11539999999999"/>
    <s v="OUT018"/>
    <n v="2009"/>
    <s v="Medium"/>
    <x v="1"/>
    <x v="1"/>
    <n v="1843.6002000000001"/>
    <n v="337.67980000000011"/>
    <x v="2131"/>
  </r>
  <r>
    <s v="FDL26"/>
    <m/>
    <s v="Low Fat"/>
    <n v="7.2838380999999994E-2"/>
    <s v="Canned"/>
    <n v="155.2972"/>
    <s v="OUT027"/>
    <n v="1985"/>
    <s v="Medium"/>
    <x v="1"/>
    <x v="3"/>
    <n v="5141.3076000000001"/>
    <n v="-2960.0275999999999"/>
    <x v="704"/>
  </r>
  <r>
    <s v="FDL09"/>
    <n v="19.600000000000001"/>
    <s v="Regular"/>
    <n v="0.128235131"/>
    <s v="Snack Foods"/>
    <n v="169.2816"/>
    <s v="OUT049"/>
    <n v="1999"/>
    <s v="Medium"/>
    <x v="0"/>
    <x v="0"/>
    <n v="1174.4712"/>
    <n v="1006.8088000000002"/>
    <x v="763"/>
  </r>
  <r>
    <s v="NCA17"/>
    <n v="20.6"/>
    <s v="Low Fat"/>
    <n v="0"/>
    <s v="Health and Hygiene"/>
    <n v="148.83920000000001"/>
    <s v="OUT046"/>
    <n v="1997"/>
    <s v="Small"/>
    <x v="0"/>
    <x v="0"/>
    <n v="2684.5056"/>
    <n v="-503.22559999999976"/>
    <x v="490"/>
  </r>
  <r>
    <s v="NCL29"/>
    <n v="9.6950000000000003"/>
    <s v="Low Fat"/>
    <n v="0.114583922"/>
    <s v="Health and Hygiene"/>
    <n v="156.46039999999999"/>
    <s v="OUT017"/>
    <n v="2007"/>
    <m/>
    <x v="2"/>
    <x v="0"/>
    <n v="2535.3663999999999"/>
    <n v="-354.08639999999968"/>
    <x v="1480"/>
  </r>
  <r>
    <s v="FDS20"/>
    <n v="8.85"/>
    <s v="Low Fat"/>
    <n v="5.4171605999999997E-2"/>
    <s v="Fruits and Vegetables"/>
    <n v="183.92920000000001"/>
    <s v="OUT017"/>
    <n v="2007"/>
    <m/>
    <x v="2"/>
    <x v="0"/>
    <n v="2918.8672000000001"/>
    <n v="-737.58719999999994"/>
    <x v="2132"/>
  </r>
  <r>
    <s v="NCD19"/>
    <n v="8.93"/>
    <s v="LF"/>
    <n v="0"/>
    <s v="Household"/>
    <n v="53.261400000000002"/>
    <s v="OUT049"/>
    <n v="1999"/>
    <s v="Medium"/>
    <x v="0"/>
    <x v="0"/>
    <n v="552.61400000000003"/>
    <n v="1628.6660000000002"/>
    <x v="2133"/>
  </r>
  <r>
    <s v="FDF05"/>
    <n v="17.5"/>
    <s v="Low Fat"/>
    <n v="2.6912667000000001E-2"/>
    <s v="Frozen Foods"/>
    <n v="261.291"/>
    <s v="OUT049"/>
    <n v="1999"/>
    <s v="Medium"/>
    <x v="0"/>
    <x v="0"/>
    <n v="3418.8829999999998"/>
    <n v="-1237.6029999999996"/>
    <x v="1323"/>
  </r>
  <r>
    <s v="FDI44"/>
    <n v="16.100000000000001"/>
    <s v="Low Fat"/>
    <n v="0.10079982799999999"/>
    <s v="Fruits and Vegetables"/>
    <n v="78.4328"/>
    <s v="OUT017"/>
    <n v="2007"/>
    <m/>
    <x v="2"/>
    <x v="0"/>
    <n v="1467.4232"/>
    <n v="713.85680000000025"/>
    <x v="2134"/>
  </r>
  <r>
    <s v="NCY29"/>
    <n v="13.65"/>
    <s v="Low Fat"/>
    <n v="7.7390745999999996E-2"/>
    <s v="Health and Hygiene"/>
    <n v="54.692999999999998"/>
    <s v="OUT045"/>
    <n v="2002"/>
    <m/>
    <x v="2"/>
    <x v="0"/>
    <n v="679.11599999999999"/>
    <n v="1502.1640000000002"/>
    <x v="107"/>
  </r>
  <r>
    <s v="FDC60"/>
    <n v="5.4249999999999998"/>
    <s v="Regular"/>
    <n v="0.19160333399999999"/>
    <s v="Baking Goods"/>
    <n v="87.051400000000001"/>
    <s v="OUT010"/>
    <n v="1998"/>
    <m/>
    <x v="1"/>
    <x v="2"/>
    <n v="88.551400000000001"/>
    <n v="2092.7286000000004"/>
    <x v="2135"/>
  </r>
  <r>
    <s v="DRL49"/>
    <n v="13.15"/>
    <s v="Low Fat"/>
    <n v="5.6543464000000002E-2"/>
    <s v="Soft Drinks"/>
    <n v="140.5812"/>
    <s v="OUT045"/>
    <n v="2002"/>
    <m/>
    <x v="2"/>
    <x v="0"/>
    <n v="427.4436"/>
    <n v="1753.8364000000001"/>
    <x v="2136"/>
  </r>
  <r>
    <s v="FDT39"/>
    <n v="6.26"/>
    <s v="Regular"/>
    <n v="9.9237319999999993E-3"/>
    <s v="Meat"/>
    <n v="152.8366"/>
    <s v="OUT017"/>
    <n v="2007"/>
    <m/>
    <x v="2"/>
    <x v="0"/>
    <n v="3778.415"/>
    <n v="-1597.1349999999998"/>
    <x v="2137"/>
  </r>
  <r>
    <s v="FDE50"/>
    <n v="19.7"/>
    <s v="Regular"/>
    <n v="1.6238512E-2"/>
    <s v="Canned"/>
    <n v="186.4556"/>
    <s v="OUT045"/>
    <n v="2002"/>
    <m/>
    <x v="2"/>
    <x v="0"/>
    <n v="5069.4012000000002"/>
    <n v="-2888.1212"/>
    <x v="2138"/>
  </r>
  <r>
    <s v="FDK25"/>
    <m/>
    <s v="Regular"/>
    <n v="0.15607236099999999"/>
    <s v="Breakfast"/>
    <n v="169.34739999999999"/>
    <s v="OUT027"/>
    <n v="1985"/>
    <s v="Medium"/>
    <x v="1"/>
    <x v="3"/>
    <n v="3874.2901999999999"/>
    <n v="-1693.0101999999997"/>
    <x v="2139"/>
  </r>
  <r>
    <s v="DRK13"/>
    <n v="11.8"/>
    <s v="Low Fat"/>
    <n v="0.115636723"/>
    <s v="Soft Drinks"/>
    <n v="199.70840000000001"/>
    <s v="OUT018"/>
    <n v="2009"/>
    <s v="Medium"/>
    <x v="1"/>
    <x v="1"/>
    <n v="3571.3512000000001"/>
    <n v="-1390.0711999999999"/>
    <x v="2140"/>
  </r>
  <r>
    <s v="DRD24"/>
    <n v="13.85"/>
    <s v="Low Fat"/>
    <n v="3.0920531000000001E-2"/>
    <s v="Soft Drinks"/>
    <n v="141.0154"/>
    <s v="OUT018"/>
    <n v="2009"/>
    <s v="Medium"/>
    <x v="1"/>
    <x v="1"/>
    <n v="1701.7847999999999"/>
    <n v="479.4952000000003"/>
    <x v="154"/>
  </r>
  <r>
    <s v="FDX60"/>
    <n v="14.35"/>
    <s v="Low Fat"/>
    <n v="8.0594132999999998E-2"/>
    <s v="Baking Goods"/>
    <n v="80.995999999999995"/>
    <s v="OUT046"/>
    <n v="1997"/>
    <s v="Small"/>
    <x v="0"/>
    <x v="0"/>
    <n v="1757.712"/>
    <n v="423.56800000000021"/>
    <x v="506"/>
  </r>
  <r>
    <s v="FDT40"/>
    <m/>
    <s v="Low Fat"/>
    <n v="0.16772525099999999"/>
    <s v="Frozen Foods"/>
    <n v="128.36779999999999"/>
    <s v="OUT019"/>
    <n v="1985"/>
    <s v="Small"/>
    <x v="0"/>
    <x v="2"/>
    <n v="127.1678"/>
    <n v="2054.1122"/>
    <x v="2141"/>
  </r>
  <r>
    <s v="FDJ20"/>
    <n v="20.7"/>
    <s v="Regular"/>
    <n v="0.100378096"/>
    <s v="Fruits and Vegetables"/>
    <n v="122.4388"/>
    <s v="OUT045"/>
    <n v="2002"/>
    <m/>
    <x v="2"/>
    <x v="0"/>
    <n v="1238.3879999999999"/>
    <n v="942.89200000000028"/>
    <x v="511"/>
  </r>
  <r>
    <s v="FDI58"/>
    <n v="7.64"/>
    <s v="Regular"/>
    <n v="7.0847864999999996E-2"/>
    <s v="Snack Foods"/>
    <n v="91.712000000000003"/>
    <s v="OUT045"/>
    <n v="2002"/>
    <m/>
    <x v="2"/>
    <x v="0"/>
    <n v="2050.6640000000002"/>
    <n v="130.61599999999999"/>
    <x v="1210"/>
  </r>
  <r>
    <s v="FDX04"/>
    <n v="19.600000000000001"/>
    <s v="Regular"/>
    <n v="4.1636189999999997E-2"/>
    <s v="Frozen Foods"/>
    <n v="47.337600000000002"/>
    <s v="OUT049"/>
    <n v="1999"/>
    <s v="Medium"/>
    <x v="0"/>
    <x v="0"/>
    <n v="1150.5024000000001"/>
    <n v="1030.7776000000001"/>
    <x v="623"/>
  </r>
  <r>
    <s v="FDK55"/>
    <n v="18.5"/>
    <s v="Low Fat"/>
    <n v="2.5756826E-2"/>
    <s v="Meat"/>
    <n v="87.217200000000005"/>
    <s v="OUT035"/>
    <n v="2004"/>
    <s v="Small"/>
    <x v="2"/>
    <x v="0"/>
    <n v="802.95479999999998"/>
    <n v="1378.3252000000002"/>
    <x v="2142"/>
  </r>
  <r>
    <s v="NCH06"/>
    <n v="12.3"/>
    <s v="Low Fat"/>
    <n v="7.6987407999999993E-2"/>
    <s v="Household"/>
    <n v="247.946"/>
    <s v="OUT017"/>
    <n v="2007"/>
    <m/>
    <x v="2"/>
    <x v="0"/>
    <n v="3202.498"/>
    <n v="-1021.2179999999998"/>
    <x v="1620"/>
  </r>
  <r>
    <s v="NCG54"/>
    <n v="12.1"/>
    <s v="Low Fat"/>
    <n v="7.9968115000000006E-2"/>
    <s v="Household"/>
    <n v="170.81059999999999"/>
    <s v="OUT045"/>
    <n v="2002"/>
    <m/>
    <x v="2"/>
    <x v="0"/>
    <n v="4619.9862000000003"/>
    <n v="-2438.7062000000001"/>
    <x v="2143"/>
  </r>
  <r>
    <s v="FDN46"/>
    <n v="7.21"/>
    <s v="Regular"/>
    <n v="0.14460413"/>
    <s v="Snack Foods"/>
    <n v="102.6332"/>
    <s v="OUT035"/>
    <n v="2004"/>
    <s v="Small"/>
    <x v="2"/>
    <x v="0"/>
    <n v="2153.1972000000001"/>
    <n v="28.082800000000134"/>
    <x v="1636"/>
  </r>
  <r>
    <s v="FDS46"/>
    <n v="17.600000000000001"/>
    <s v="Regular"/>
    <n v="4.7524635000000003E-2"/>
    <s v="Snack Foods"/>
    <n v="118.2782"/>
    <s v="OUT017"/>
    <n v="2007"/>
    <m/>
    <x v="2"/>
    <x v="0"/>
    <n v="715.06920000000002"/>
    <n v="1466.2108000000003"/>
    <x v="2080"/>
  </r>
  <r>
    <s v="FDM24"/>
    <n v="6.1349999999999998"/>
    <s v="Regular"/>
    <n v="7.9776075000000002E-2"/>
    <s v="Baking Goods"/>
    <n v="152.8366"/>
    <s v="OUT017"/>
    <n v="2007"/>
    <m/>
    <x v="2"/>
    <x v="0"/>
    <n v="1964.7757999999999"/>
    <n v="216.50420000000031"/>
    <x v="2144"/>
  </r>
  <r>
    <s v="NCC07"/>
    <n v="19.600000000000001"/>
    <s v="Low Fat"/>
    <n v="2.3988387E-2"/>
    <s v="Household"/>
    <n v="104.5964"/>
    <s v="OUT049"/>
    <n v="1999"/>
    <s v="Medium"/>
    <x v="0"/>
    <x v="0"/>
    <n v="1262.3568"/>
    <n v="918.92320000000018"/>
    <x v="576"/>
  </r>
  <r>
    <s v="DRG51"/>
    <n v="12.1"/>
    <s v="Low Fat"/>
    <n v="1.1563024E-2"/>
    <s v="Dairy"/>
    <n v="164.95259999999999"/>
    <s v="OUT045"/>
    <n v="2002"/>
    <m/>
    <x v="2"/>
    <x v="0"/>
    <n v="2302.3364000000001"/>
    <n v="-121.05639999999994"/>
    <x v="68"/>
  </r>
  <r>
    <s v="NCS53"/>
    <n v="14.5"/>
    <s v="Low Fat"/>
    <n v="8.9703476000000004E-2"/>
    <s v="Health and Hygiene"/>
    <n v="158.3604"/>
    <s v="OUT013"/>
    <n v="1987"/>
    <s v="High"/>
    <x v="1"/>
    <x v="0"/>
    <n v="1109.2228"/>
    <n v="1072.0572000000002"/>
    <x v="2145"/>
  </r>
  <r>
    <s v="FDC33"/>
    <n v="8.9600000000000009"/>
    <s v="Regular"/>
    <n v="6.8938340000000001E-2"/>
    <s v="Fruits and Vegetables"/>
    <n v="196.4768"/>
    <s v="OUT046"/>
    <n v="1997"/>
    <s v="Small"/>
    <x v="0"/>
    <x v="0"/>
    <n v="2561.9983999999999"/>
    <n v="-380.71839999999975"/>
    <x v="857"/>
  </r>
  <r>
    <s v="FDD14"/>
    <n v="20.7"/>
    <s v="Low Fat"/>
    <n v="0.16966714499999999"/>
    <s v="Canned"/>
    <n v="183.5266"/>
    <s v="OUT013"/>
    <n v="1987"/>
    <s v="High"/>
    <x v="1"/>
    <x v="0"/>
    <n v="4426.2384000000002"/>
    <n v="-2244.9584"/>
    <x v="2146"/>
  </r>
  <r>
    <s v="FDJ52"/>
    <n v="7.1449999999999996"/>
    <s v="Low Fat"/>
    <n v="1.7814518000000001E-2"/>
    <s v="Frozen Foods"/>
    <n v="159.8578"/>
    <s v="OUT049"/>
    <n v="1999"/>
    <s v="Medium"/>
    <x v="0"/>
    <x v="0"/>
    <n v="2246.4092000000001"/>
    <n v="-65.129199999999855"/>
    <x v="1133"/>
  </r>
  <r>
    <s v="FDV33"/>
    <n v="9.6"/>
    <s v="Regular"/>
    <n v="2.7399064000000001E-2"/>
    <s v="Snack Foods"/>
    <n v="258.3304"/>
    <s v="OUT045"/>
    <n v="2002"/>
    <m/>
    <x v="2"/>
    <x v="0"/>
    <n v="4133.2864"/>
    <n v="-1952.0063999999998"/>
    <x v="2147"/>
  </r>
  <r>
    <s v="FDY33"/>
    <n v="14.5"/>
    <s v="Regular"/>
    <n v="9.7398254000000004E-2"/>
    <s v="Snack Foods"/>
    <n v="157.42619999999999"/>
    <s v="OUT045"/>
    <n v="2002"/>
    <m/>
    <x v="2"/>
    <x v="0"/>
    <n v="3978.1550000000002"/>
    <n v="-1796.875"/>
    <x v="2148"/>
  </r>
  <r>
    <s v="FDE28"/>
    <m/>
    <s v="Regular"/>
    <n v="0.23207267400000001"/>
    <s v="Frozen Foods"/>
    <n v="229.46680000000001"/>
    <s v="OUT019"/>
    <n v="1985"/>
    <s v="Small"/>
    <x v="0"/>
    <x v="2"/>
    <n v="460.73360000000002"/>
    <n v="1720.5464000000002"/>
    <x v="2149"/>
  </r>
  <r>
    <s v="FDA57"/>
    <n v="18.850000000000001"/>
    <s v="Low Fat"/>
    <n v="3.9723999000000003E-2"/>
    <s v="Snack Foods"/>
    <n v="41.048000000000002"/>
    <s v="OUT045"/>
    <n v="2002"/>
    <m/>
    <x v="2"/>
    <x v="0"/>
    <n v="918.80399999999997"/>
    <n v="1262.4760000000001"/>
    <x v="643"/>
  </r>
  <r>
    <s v="DRC27"/>
    <n v="13.8"/>
    <s v="Low Fat"/>
    <n v="5.8431120000000003E-2"/>
    <s v="Dairy"/>
    <n v="243.68020000000001"/>
    <s v="OUT017"/>
    <n v="2007"/>
    <m/>
    <x v="2"/>
    <x v="0"/>
    <n v="1965.4416000000001"/>
    <n v="215.83840000000009"/>
    <x v="2150"/>
  </r>
  <r>
    <s v="FDA27"/>
    <n v="20.350000000000001"/>
    <s v="Regular"/>
    <n v="3.0990354000000001E-2"/>
    <s v="Dairy"/>
    <n v="256.36720000000003"/>
    <s v="OUT045"/>
    <n v="2002"/>
    <m/>
    <x v="2"/>
    <x v="0"/>
    <n v="1022.6688"/>
    <n v="1158.6112000000003"/>
    <x v="1354"/>
  </r>
  <r>
    <s v="FDO57"/>
    <n v="20.75"/>
    <s v="Low Fat"/>
    <n v="0.10868960599999999"/>
    <s v="Snack Foods"/>
    <n v="159.3578"/>
    <s v="OUT035"/>
    <n v="2004"/>
    <s v="Small"/>
    <x v="2"/>
    <x v="0"/>
    <n v="4492.8184000000001"/>
    <n v="-2311.5383999999999"/>
    <x v="1163"/>
  </r>
  <r>
    <s v="FDZ44"/>
    <n v="8.1850000000000005"/>
    <s v="Low Fat"/>
    <n v="3.8721734000000001E-2"/>
    <s v="Fruits and Vegetables"/>
    <n v="115.88079999999999"/>
    <s v="OUT035"/>
    <n v="2004"/>
    <s v="Small"/>
    <x v="2"/>
    <x v="0"/>
    <n v="1523.3504"/>
    <n v="657.92960000000016"/>
    <x v="88"/>
  </r>
  <r>
    <s v="FDA58"/>
    <n v="9.3949999999999996"/>
    <s v="Low Fat"/>
    <n v="0.10366489700000001"/>
    <s v="Snack Foods"/>
    <n v="233.69319999999999"/>
    <s v="OUT013"/>
    <n v="1987"/>
    <s v="High"/>
    <x v="1"/>
    <x v="0"/>
    <n v="1414.1592000000001"/>
    <n v="767.12080000000014"/>
    <x v="536"/>
  </r>
  <r>
    <s v="DRB01"/>
    <n v="7.39"/>
    <s v="Low Fat"/>
    <n v="8.2367244000000006E-2"/>
    <s v="Soft Drinks"/>
    <n v="187.75299999999999"/>
    <s v="OUT049"/>
    <n v="1999"/>
    <s v="Medium"/>
    <x v="0"/>
    <x v="0"/>
    <n v="1518.0239999999999"/>
    <n v="663.25600000000031"/>
    <x v="1391"/>
  </r>
  <r>
    <s v="FDX45"/>
    <n v="16.75"/>
    <s v="Low Fat"/>
    <n v="0.105282932"/>
    <s v="Snack Foods"/>
    <n v="156.96299999999999"/>
    <s v="OUT018"/>
    <n v="2009"/>
    <s v="Medium"/>
    <x v="1"/>
    <x v="1"/>
    <n v="2816.3339999999998"/>
    <n v="-635.05399999999963"/>
    <x v="620"/>
  </r>
  <r>
    <s v="FDY12"/>
    <n v="9.8000000000000007"/>
    <s v="Regular"/>
    <n v="0.14140639399999999"/>
    <s v="Baking Goods"/>
    <n v="50.000799999999998"/>
    <s v="OUT017"/>
    <n v="2007"/>
    <m/>
    <x v="2"/>
    <x v="0"/>
    <n v="506.00799999999998"/>
    <n v="1675.2720000000002"/>
    <x v="2151"/>
  </r>
  <r>
    <s v="NCZ29"/>
    <n v="15"/>
    <s v="Low Fat"/>
    <n v="7.1516201000000001E-2"/>
    <s v="Health and Hygiene"/>
    <n v="127.7362"/>
    <s v="OUT045"/>
    <n v="2002"/>
    <m/>
    <x v="2"/>
    <x v="0"/>
    <n v="1761.7067999999999"/>
    <n v="419.57320000000027"/>
    <x v="1313"/>
  </r>
  <r>
    <s v="FDF09"/>
    <n v="6.2149999999999999"/>
    <s v="Low Fat"/>
    <n v="1.2198395000000001E-2"/>
    <s v="Fruits and Vegetables"/>
    <n v="37.4848"/>
    <s v="OUT018"/>
    <n v="2009"/>
    <s v="Medium"/>
    <x v="1"/>
    <x v="1"/>
    <n v="186.42400000000001"/>
    <n v="1994.8560000000002"/>
    <x v="121"/>
  </r>
  <r>
    <s v="FDR48"/>
    <n v="11.65"/>
    <s v="Low Fat"/>
    <n v="0.132248069"/>
    <s v="Baking Goods"/>
    <n v="150.50239999999999"/>
    <s v="OUT017"/>
    <n v="2007"/>
    <m/>
    <x v="2"/>
    <x v="0"/>
    <n v="3187.8503999999998"/>
    <n v="-1006.5703999999996"/>
    <x v="2152"/>
  </r>
  <r>
    <s v="NCH29"/>
    <n v="5.51"/>
    <s v="Low Fat"/>
    <n v="3.4445115999999998E-2"/>
    <s v="Health and Hygiene"/>
    <n v="95.872600000000006"/>
    <s v="OUT013"/>
    <n v="1987"/>
    <s v="High"/>
    <x v="1"/>
    <x v="0"/>
    <n v="2153.1972000000001"/>
    <n v="28.082800000000134"/>
    <x v="1636"/>
  </r>
  <r>
    <s v="FDN08"/>
    <n v="7.72"/>
    <s v="Regular"/>
    <n v="8.8543867999999998E-2"/>
    <s v="Fruits and Vegetables"/>
    <n v="117.5466"/>
    <s v="OUT045"/>
    <n v="2002"/>
    <m/>
    <x v="2"/>
    <x v="0"/>
    <n v="824.92619999999999"/>
    <n v="1356.3538000000003"/>
    <x v="2153"/>
  </r>
  <r>
    <s v="NCN30"/>
    <n v="16.350000000000001"/>
    <s v="Low Fat"/>
    <n v="1.6979062999999999E-2"/>
    <s v="Household"/>
    <n v="97.441000000000003"/>
    <s v="OUT013"/>
    <n v="1987"/>
    <s v="High"/>
    <x v="1"/>
    <x v="0"/>
    <n v="772.32799999999997"/>
    <n v="1408.9520000000002"/>
    <x v="2154"/>
  </r>
  <r>
    <s v="FDS12"/>
    <m/>
    <s v="LF"/>
    <n v="0.30485910399999999"/>
    <s v="Baking Goods"/>
    <n v="125.4362"/>
    <s v="OUT019"/>
    <n v="1985"/>
    <s v="Small"/>
    <x v="0"/>
    <x v="2"/>
    <n v="755.0172"/>
    <n v="1426.2628000000002"/>
    <x v="1560"/>
  </r>
  <r>
    <s v="FDN58"/>
    <n v="13.8"/>
    <s v="Regular"/>
    <n v="5.6825065000000001E-2"/>
    <s v="Snack Foods"/>
    <n v="230.9984"/>
    <s v="OUT013"/>
    <n v="1987"/>
    <s v="High"/>
    <x v="1"/>
    <x v="0"/>
    <n v="4633.9679999999998"/>
    <n v="-2452.6879999999996"/>
    <x v="1530"/>
  </r>
  <r>
    <s v="FDF50"/>
    <n v="4.9050000000000002"/>
    <s v="Low Fat"/>
    <n v="0.1175683"/>
    <s v="Canned"/>
    <n v="197.67679999999999"/>
    <s v="OUT045"/>
    <n v="2002"/>
    <m/>
    <x v="2"/>
    <x v="0"/>
    <n v="2956.152"/>
    <n v="-774.87199999999984"/>
    <x v="220"/>
  </r>
  <r>
    <s v="NCR54"/>
    <n v="16.350000000000001"/>
    <s v="Low Fat"/>
    <n v="9.0562192E-2"/>
    <s v="Household"/>
    <n v="198.21100000000001"/>
    <s v="OUT046"/>
    <n v="1997"/>
    <s v="Small"/>
    <x v="0"/>
    <x v="0"/>
    <n v="1964.11"/>
    <n v="217.1700000000003"/>
    <x v="1108"/>
  </r>
  <r>
    <s v="FDQ21"/>
    <n v="21.25"/>
    <s v="Low Fat"/>
    <n v="1.9423231999999999E-2"/>
    <s v="Snack Foods"/>
    <n v="120.87560000000001"/>
    <s v="OUT046"/>
    <n v="1997"/>
    <s v="Small"/>
    <x v="0"/>
    <x v="0"/>
    <n v="3150.5655999999999"/>
    <n v="-969.2855999999997"/>
    <x v="803"/>
  </r>
  <r>
    <s v="FDA13"/>
    <n v="15.85"/>
    <s v="Low Fat"/>
    <n v="7.8489577000000005E-2"/>
    <s v="Canned"/>
    <n v="39.950600000000001"/>
    <s v="OUT013"/>
    <n v="1987"/>
    <s v="High"/>
    <x v="1"/>
    <x v="0"/>
    <n v="645.16020000000003"/>
    <n v="1536.1198000000002"/>
    <x v="1489"/>
  </r>
  <r>
    <s v="FDY47"/>
    <n v="8.6"/>
    <s v="reg"/>
    <n v="5.4706407999999998E-2"/>
    <s v="Breads"/>
    <n v="128.93100000000001"/>
    <s v="OUT018"/>
    <n v="2009"/>
    <s v="Medium"/>
    <x v="1"/>
    <x v="1"/>
    <n v="1428.1410000000001"/>
    <n v="753.13900000000012"/>
    <x v="260"/>
  </r>
  <r>
    <s v="NCF31"/>
    <n v="9.1300000000000008"/>
    <s v="Low Fat"/>
    <n v="5.1804278000000002E-2"/>
    <s v="Household"/>
    <n v="150.20240000000001"/>
    <s v="OUT013"/>
    <n v="1987"/>
    <s v="High"/>
    <x v="1"/>
    <x v="0"/>
    <n v="1821.6288"/>
    <n v="359.65120000000024"/>
    <x v="530"/>
  </r>
  <r>
    <s v="FDL44"/>
    <m/>
    <s v="Low Fat"/>
    <n v="1.2215675E-2"/>
    <s v="Fruits and Vegetables"/>
    <n v="162.7894"/>
    <s v="OUT027"/>
    <n v="1985"/>
    <s v="Medium"/>
    <x v="1"/>
    <x v="3"/>
    <n v="5500.8396000000002"/>
    <n v="-3319.5596"/>
    <x v="2155"/>
  </r>
  <r>
    <s v="FDT51"/>
    <m/>
    <s v="Regular"/>
    <n v="1.9117392E-2"/>
    <s v="Meat"/>
    <n v="110.6544"/>
    <s v="OUT019"/>
    <n v="1985"/>
    <s v="Small"/>
    <x v="0"/>
    <x v="2"/>
    <n v="223.7088"/>
    <n v="1957.5712000000003"/>
    <x v="782"/>
  </r>
  <r>
    <s v="NCF31"/>
    <m/>
    <s v="Low Fat"/>
    <n v="9.0778148000000003E-2"/>
    <s v="Household"/>
    <n v="153.10239999999999"/>
    <s v="OUT019"/>
    <n v="1985"/>
    <s v="Small"/>
    <x v="0"/>
    <x v="2"/>
    <n v="303.60480000000001"/>
    <n v="1877.6752000000001"/>
    <x v="477"/>
  </r>
  <r>
    <s v="NCK31"/>
    <n v="10.895"/>
    <s v="Low Fat"/>
    <n v="2.7047774E-2"/>
    <s v="Others"/>
    <n v="50.666600000000003"/>
    <s v="OUT046"/>
    <n v="1997"/>
    <s v="Small"/>
    <x v="0"/>
    <x v="0"/>
    <n v="666.46579999999994"/>
    <n v="1514.8142000000003"/>
    <x v="1503"/>
  </r>
  <r>
    <s v="DRM47"/>
    <n v="9.3000000000000007"/>
    <s v="Low Fat"/>
    <n v="4.3874493000000001E-2"/>
    <s v="Hard Drinks"/>
    <n v="191.08459999999999"/>
    <s v="OUT045"/>
    <n v="2002"/>
    <m/>
    <x v="2"/>
    <x v="0"/>
    <n v="1337.5922"/>
    <n v="843.68780000000015"/>
    <x v="2156"/>
  </r>
  <r>
    <s v="FDL40"/>
    <n v="17.7"/>
    <s v="Low Fat"/>
    <n v="1.1603492E-2"/>
    <s v="Frozen Foods"/>
    <n v="97.741"/>
    <s v="OUT013"/>
    <n v="1987"/>
    <s v="High"/>
    <x v="1"/>
    <x v="0"/>
    <n v="1158.492"/>
    <n v="1022.7880000000002"/>
    <x v="1046"/>
  </r>
  <r>
    <s v="FDT34"/>
    <n v="9.3000000000000007"/>
    <s v="LF"/>
    <n v="0.29182661599999998"/>
    <s v="Snack Foods"/>
    <n v="107.1964"/>
    <s v="OUT010"/>
    <n v="1998"/>
    <m/>
    <x v="1"/>
    <x v="2"/>
    <n v="420.78559999999999"/>
    <n v="1760.4944000000003"/>
    <x v="2014"/>
  </r>
  <r>
    <s v="FDP40"/>
    <n v="4.5549999999999997"/>
    <s v="Regular"/>
    <n v="3.4350672999999998E-2"/>
    <s v="Frozen Foods"/>
    <n v="112.7544"/>
    <s v="OUT035"/>
    <n v="2004"/>
    <s v="Small"/>
    <x v="2"/>
    <x v="0"/>
    <n v="1789.6704"/>
    <n v="391.60960000000023"/>
    <x v="1364"/>
  </r>
  <r>
    <s v="NCJ31"/>
    <n v="19.2"/>
    <s v="Low Fat"/>
    <n v="0.18368693699999999"/>
    <s v="Others"/>
    <n v="241.81960000000001"/>
    <s v="OUT017"/>
    <n v="2007"/>
    <m/>
    <x v="2"/>
    <x v="0"/>
    <n v="1687.1371999999999"/>
    <n v="494.14280000000031"/>
    <x v="681"/>
  </r>
  <r>
    <s v="FDT50"/>
    <m/>
    <s v="reg"/>
    <n v="0.107714834"/>
    <s v="Dairy"/>
    <n v="97.875200000000007"/>
    <s v="OUT027"/>
    <n v="1985"/>
    <s v="Medium"/>
    <x v="1"/>
    <x v="3"/>
    <n v="2109.2543999999998"/>
    <n v="72.025600000000395"/>
    <x v="719"/>
  </r>
  <r>
    <s v="FDG21"/>
    <n v="17.350000000000001"/>
    <s v="Regular"/>
    <n v="0.14629990200000001"/>
    <s v="Seafood"/>
    <n v="150.405"/>
    <s v="OUT046"/>
    <n v="1997"/>
    <s v="Small"/>
    <x v="0"/>
    <x v="0"/>
    <n v="3894.93"/>
    <n v="-1713.6499999999996"/>
    <x v="2157"/>
  </r>
  <r>
    <s v="FDM03"/>
    <n v="12.65"/>
    <s v="Low Fat"/>
    <n v="0.123531974"/>
    <s v="Meat"/>
    <n v="108.2938"/>
    <s v="OUT018"/>
    <n v="2009"/>
    <s v="Medium"/>
    <x v="1"/>
    <x v="1"/>
    <n v="535.96900000000005"/>
    <n v="1645.3110000000001"/>
    <x v="240"/>
  </r>
  <r>
    <s v="FDO11"/>
    <n v="8"/>
    <s v="Regular"/>
    <n v="3.0311951E-2"/>
    <s v="Breads"/>
    <n v="247.4092"/>
    <s v="OUT049"/>
    <n v="1999"/>
    <s v="Medium"/>
    <x v="0"/>
    <x v="0"/>
    <n v="6972.2575999999999"/>
    <n v="-4790.9776000000002"/>
    <x v="2158"/>
  </r>
  <r>
    <s v="FDX26"/>
    <n v="17.7"/>
    <s v="Low Fat"/>
    <n v="8.7986598999999999E-2"/>
    <s v="Dairy"/>
    <n v="181.42920000000001"/>
    <s v="OUT045"/>
    <n v="2002"/>
    <m/>
    <x v="2"/>
    <x v="0"/>
    <n v="2918.8672000000001"/>
    <n v="-737.58719999999994"/>
    <x v="2132"/>
  </r>
  <r>
    <s v="FDF39"/>
    <n v="14.85"/>
    <s v="Regular"/>
    <n v="1.9590769000000001E-2"/>
    <s v="Dairy"/>
    <n v="261.59100000000001"/>
    <s v="OUT018"/>
    <n v="2009"/>
    <s v="Medium"/>
    <x v="1"/>
    <x v="1"/>
    <n v="2366.9189999999999"/>
    <n v="-185.63899999999967"/>
    <x v="757"/>
  </r>
  <r>
    <s v="NCR53"/>
    <n v="12.15"/>
    <s v="Low Fat"/>
    <n v="0.242768664"/>
    <s v="Health and Hygiene"/>
    <n v="226.54040000000001"/>
    <s v="OUT010"/>
    <n v="1998"/>
    <m/>
    <x v="1"/>
    <x v="2"/>
    <n v="225.04040000000001"/>
    <n v="1956.2396000000001"/>
    <x v="2159"/>
  </r>
  <r>
    <s v="FDL57"/>
    <n v="15.1"/>
    <s v="Regular"/>
    <n v="6.7064128000000001E-2"/>
    <s v="Snack Foods"/>
    <n v="257.93040000000002"/>
    <s v="OUT035"/>
    <n v="2004"/>
    <s v="Small"/>
    <x v="2"/>
    <x v="0"/>
    <n v="6458.26"/>
    <n v="-4276.9799999999996"/>
    <x v="2160"/>
  </r>
  <r>
    <s v="FDO44"/>
    <n v="12.6"/>
    <s v="Low Fat"/>
    <n v="8.7630565999999993E-2"/>
    <s v="Fruits and Vegetables"/>
    <n v="110.0228"/>
    <s v="OUT045"/>
    <n v="2002"/>
    <m/>
    <x v="2"/>
    <x v="0"/>
    <n v="3205.1612"/>
    <n v="-1023.8811999999998"/>
    <x v="528"/>
  </r>
  <r>
    <s v="NCY41"/>
    <n v="16.75"/>
    <s v="Low Fat"/>
    <n v="7.5721301000000005E-2"/>
    <s v="Health and Hygiene"/>
    <n v="34.353200000000001"/>
    <s v="OUT035"/>
    <n v="2004"/>
    <s v="Small"/>
    <x v="2"/>
    <x v="0"/>
    <n v="1042.6428000000001"/>
    <n v="1138.6372000000001"/>
    <x v="1718"/>
  </r>
  <r>
    <s v="FDL08"/>
    <n v="10.8"/>
    <s v="Low Fat"/>
    <n v="4.9719025999999999E-2"/>
    <s v="Fruits and Vegetables"/>
    <n v="246.71440000000001"/>
    <s v="OUT046"/>
    <n v="1997"/>
    <s v="Small"/>
    <x v="0"/>
    <x v="0"/>
    <n v="5145.3023999999996"/>
    <n v="-2964.0223999999994"/>
    <x v="1446"/>
  </r>
  <r>
    <s v="NCV30"/>
    <n v="20.2"/>
    <s v="Low Fat"/>
    <n v="6.5932087E-2"/>
    <s v="Household"/>
    <n v="64.850999999999999"/>
    <s v="OUT046"/>
    <n v="1997"/>
    <s v="Small"/>
    <x v="0"/>
    <x v="0"/>
    <n v="948.76499999999999"/>
    <n v="1232.5150000000003"/>
    <x v="1716"/>
  </r>
  <r>
    <s v="FDL45"/>
    <m/>
    <s v="Low Fat"/>
    <n v="3.7505332000000002E-2"/>
    <s v="Snack Foods"/>
    <n v="126.2704"/>
    <s v="OUT027"/>
    <n v="1985"/>
    <s v="Medium"/>
    <x v="1"/>
    <x v="3"/>
    <n v="4255.7936"/>
    <n v="-2074.5135999999998"/>
    <x v="2161"/>
  </r>
  <r>
    <s v="FDK09"/>
    <n v="15.2"/>
    <s v="Low Fat"/>
    <n v="9.2282352999999998E-2"/>
    <s v="Snack Foods"/>
    <n v="227.23519999999999"/>
    <s v="OUT017"/>
    <n v="2007"/>
    <m/>
    <x v="2"/>
    <x v="0"/>
    <n v="4122.6336000000001"/>
    <n v="-1941.3535999999999"/>
    <x v="1259"/>
  </r>
  <r>
    <s v="FDQ58"/>
    <n v="7.3150000000000004"/>
    <s v="Low Fat"/>
    <n v="1.532563E-2"/>
    <s v="Snack Foods"/>
    <n v="153.434"/>
    <s v="OUT049"/>
    <n v="1999"/>
    <s v="Medium"/>
    <x v="0"/>
    <x v="0"/>
    <n v="459.40199999999999"/>
    <n v="1721.8780000000002"/>
    <x v="1573"/>
  </r>
  <r>
    <s v="FDA28"/>
    <n v="16.100000000000001"/>
    <s v="Regular"/>
    <n v="4.7996608000000003E-2"/>
    <s v="Frozen Foods"/>
    <n v="127.03619999999999"/>
    <s v="OUT018"/>
    <n v="2009"/>
    <s v="Medium"/>
    <x v="1"/>
    <x v="1"/>
    <n v="1384.1982"/>
    <n v="797.08180000000016"/>
    <x v="1291"/>
  </r>
  <r>
    <s v="FDA02"/>
    <m/>
    <s v="Regular"/>
    <n v="5.2040538999999997E-2"/>
    <s v="Dairy"/>
    <n v="143.17859999999999"/>
    <s v="OUT019"/>
    <n v="1985"/>
    <s v="Small"/>
    <x v="0"/>
    <x v="2"/>
    <n v="288.9572"/>
    <n v="1892.3228000000001"/>
    <x v="1065"/>
  </r>
  <r>
    <s v="NCC54"/>
    <n v="17.75"/>
    <s v="Low Fat"/>
    <n v="9.7629611000000005E-2"/>
    <s v="Health and Hygiene"/>
    <n v="240.4196"/>
    <s v="OUT013"/>
    <n v="1987"/>
    <s v="High"/>
    <x v="1"/>
    <x v="0"/>
    <n v="4579.3724000000002"/>
    <n v="-2398.0924"/>
    <x v="1803"/>
  </r>
  <r>
    <s v="FDA55"/>
    <n v="17.2"/>
    <s v="reg"/>
    <n v="5.7221176999999998E-2"/>
    <s v="Fruits and Vegetables"/>
    <n v="225.40880000000001"/>
    <s v="OUT018"/>
    <n v="2009"/>
    <s v="Medium"/>
    <x v="1"/>
    <x v="1"/>
    <n v="2460.7968000000001"/>
    <n v="-279.51679999999988"/>
    <x v="2104"/>
  </r>
  <r>
    <s v="NCJ43"/>
    <n v="6.6349999999999998"/>
    <s v="Low Fat"/>
    <n v="4.5308629000000003E-2"/>
    <s v="Household"/>
    <n v="173.1396"/>
    <s v="OUT010"/>
    <n v="1998"/>
    <m/>
    <x v="1"/>
    <x v="2"/>
    <n v="348.87920000000003"/>
    <n v="1832.4008000000001"/>
    <x v="2162"/>
  </r>
  <r>
    <s v="NCB19"/>
    <m/>
    <s v="Low Fat"/>
    <n v="0.158096128"/>
    <s v="Household"/>
    <n v="86.388199999999998"/>
    <s v="OUT019"/>
    <n v="1985"/>
    <s v="Small"/>
    <x v="0"/>
    <x v="2"/>
    <n v="85.888199999999998"/>
    <n v="2095.3918000000003"/>
    <x v="1302"/>
  </r>
  <r>
    <s v="FDA19"/>
    <n v="7.52"/>
    <s v="Low Fat"/>
    <n v="5.5127499000000003E-2"/>
    <s v="Fruits and Vegetables"/>
    <n v="128.29939999999999"/>
    <s v="OUT046"/>
    <n v="1997"/>
    <s v="Small"/>
    <x v="0"/>
    <x v="0"/>
    <n v="3983.4814000000001"/>
    <n v="-1802.2013999999999"/>
    <x v="2163"/>
  </r>
  <r>
    <s v="FDD35"/>
    <n v="12.15"/>
    <s v="LF"/>
    <n v="2.5842904999999999E-2"/>
    <s v="Starchy Foods"/>
    <n v="119.84399999999999"/>
    <s v="OUT013"/>
    <n v="1987"/>
    <s v="High"/>
    <x v="1"/>
    <x v="0"/>
    <n v="599.22"/>
    <n v="1582.0600000000002"/>
    <x v="70"/>
  </r>
  <r>
    <s v="FDK08"/>
    <n v="9.1950000000000003"/>
    <s v="Regular"/>
    <n v="0.122802943"/>
    <s v="Fruits and Vegetables"/>
    <n v="100.1016"/>
    <s v="OUT018"/>
    <n v="2009"/>
    <s v="Medium"/>
    <x v="1"/>
    <x v="1"/>
    <n v="1113.2175999999999"/>
    <n v="1068.0624000000003"/>
    <x v="1566"/>
  </r>
  <r>
    <s v="FDN27"/>
    <m/>
    <s v="Low Fat"/>
    <n v="3.9370913E-2"/>
    <s v="Meat"/>
    <n v="116.9808"/>
    <s v="OUT027"/>
    <n v="1985"/>
    <s v="Medium"/>
    <x v="1"/>
    <x v="3"/>
    <n v="3866.9663999999998"/>
    <n v="-1685.6863999999996"/>
    <x v="280"/>
  </r>
  <r>
    <s v="NCC19"/>
    <m/>
    <s v="Low Fat"/>
    <n v="9.6411425999999995E-2"/>
    <s v="Household"/>
    <n v="192.982"/>
    <s v="OUT027"/>
    <n v="1985"/>
    <s v="Medium"/>
    <x v="1"/>
    <x v="3"/>
    <n v="4633.9679999999998"/>
    <n v="-2452.6879999999996"/>
    <x v="1530"/>
  </r>
  <r>
    <s v="FDL16"/>
    <n v="12.85"/>
    <s v="Low Fat"/>
    <n v="0.16871475999999999"/>
    <s v="Frozen Foods"/>
    <n v="47.305999999999997"/>
    <s v="OUT049"/>
    <n v="1999"/>
    <s v="Medium"/>
    <x v="0"/>
    <x v="0"/>
    <n v="1071.9380000000001"/>
    <n v="1109.3420000000001"/>
    <x v="2164"/>
  </r>
  <r>
    <s v="NCL54"/>
    <m/>
    <s v="Low Fat"/>
    <n v="8.2353075999999997E-2"/>
    <s v="Household"/>
    <n v="176.90539999999999"/>
    <s v="OUT027"/>
    <n v="1985"/>
    <s v="Medium"/>
    <x v="1"/>
    <x v="3"/>
    <n v="4202.5295999999998"/>
    <n v="-2021.2495999999996"/>
    <x v="2165"/>
  </r>
  <r>
    <s v="FDR33"/>
    <n v="7.31"/>
    <s v="Low Fat"/>
    <n v="2.6830586E-2"/>
    <s v="Snack Foods"/>
    <n v="108.057"/>
    <s v="OUT049"/>
    <n v="1999"/>
    <s v="Medium"/>
    <x v="0"/>
    <x v="0"/>
    <n v="2087.2829999999999"/>
    <n v="93.997000000000298"/>
    <x v="1104"/>
  </r>
  <r>
    <s v="FDD52"/>
    <n v="18.25"/>
    <s v="Regular"/>
    <n v="0.183260221"/>
    <s v="Dairy"/>
    <n v="108.557"/>
    <s v="OUT035"/>
    <n v="2004"/>
    <s v="Small"/>
    <x v="2"/>
    <x v="0"/>
    <n v="1208.4269999999999"/>
    <n v="972.85300000000029"/>
    <x v="1544"/>
  </r>
  <r>
    <s v="FDV33"/>
    <n v="9.6"/>
    <s v="Regular"/>
    <n v="2.7386121999999999E-2"/>
    <s v="Snack Foods"/>
    <n v="259.23039999999997"/>
    <s v="OUT049"/>
    <n v="1999"/>
    <s v="Medium"/>
    <x v="0"/>
    <x v="0"/>
    <n v="4649.9471999999996"/>
    <n v="-2468.6671999999994"/>
    <x v="2166"/>
  </r>
  <r>
    <s v="FDF21"/>
    <n v="10.3"/>
    <s v="Regular"/>
    <n v="0"/>
    <s v="Fruits and Vegetables"/>
    <n v="191.15299999999999"/>
    <s v="OUT035"/>
    <n v="2004"/>
    <s v="Small"/>
    <x v="2"/>
    <x v="0"/>
    <n v="1707.777"/>
    <n v="473.50300000000016"/>
    <x v="617"/>
  </r>
  <r>
    <s v="FDM56"/>
    <n v="16.7"/>
    <s v="Low Fat"/>
    <n v="0"/>
    <s v="Fruits and Vegetables"/>
    <n v="109.19119999999999"/>
    <s v="OUT018"/>
    <n v="2009"/>
    <s v="Medium"/>
    <x v="1"/>
    <x v="1"/>
    <n v="545.95600000000002"/>
    <n v="1635.3240000000001"/>
    <x v="2167"/>
  </r>
  <r>
    <s v="FDB12"/>
    <n v="11.15"/>
    <s v="Regular"/>
    <n v="0.105287746"/>
    <s v="Baking Goods"/>
    <n v="103.26479999999999"/>
    <s v="OUT035"/>
    <n v="2004"/>
    <s v="Small"/>
    <x v="2"/>
    <x v="0"/>
    <n v="2388.8904000000002"/>
    <n v="-207.61040000000003"/>
    <x v="1192"/>
  </r>
  <r>
    <s v="FDI48"/>
    <n v="11.85"/>
    <s v="Regular"/>
    <n v="0"/>
    <s v="Baking Goods"/>
    <n v="51.266599999999997"/>
    <s v="OUT035"/>
    <n v="2004"/>
    <s v="Small"/>
    <x v="2"/>
    <x v="0"/>
    <n v="410.13279999999997"/>
    <n v="1771.1472000000003"/>
    <x v="1581"/>
  </r>
  <r>
    <s v="FDH09"/>
    <n v="12.6"/>
    <s v="Low Fat"/>
    <n v="5.6164760000000001E-2"/>
    <s v="Seafood"/>
    <n v="51.898200000000003"/>
    <s v="OUT049"/>
    <n v="1999"/>
    <s v="Medium"/>
    <x v="0"/>
    <x v="0"/>
    <n v="473.38380000000001"/>
    <n v="1707.8962000000001"/>
    <x v="1401"/>
  </r>
  <r>
    <s v="FDQ36"/>
    <n v="7.8550000000000004"/>
    <s v="Regular"/>
    <n v="0"/>
    <s v="Baking Goods"/>
    <n v="38.384799999999998"/>
    <s v="OUT046"/>
    <n v="1997"/>
    <s v="Small"/>
    <x v="0"/>
    <x v="0"/>
    <n v="932.12"/>
    <n v="1249.1600000000003"/>
    <x v="753"/>
  </r>
  <r>
    <s v="FDY16"/>
    <n v="18.350000000000001"/>
    <s v="Regular"/>
    <n v="9.2150004999999993E-2"/>
    <s v="Frozen Foods"/>
    <n v="184.82660000000001"/>
    <s v="OUT013"/>
    <n v="1987"/>
    <s v="High"/>
    <x v="1"/>
    <x v="0"/>
    <n v="3872.9585999999999"/>
    <n v="-1691.6785999999997"/>
    <x v="2168"/>
  </r>
  <r>
    <s v="NCM43"/>
    <m/>
    <s v="Low Fat"/>
    <n v="1.9381059999999999E-2"/>
    <s v="Others"/>
    <n v="164.321"/>
    <s v="OUT027"/>
    <n v="1985"/>
    <s v="Medium"/>
    <x v="1"/>
    <x v="3"/>
    <n v="5546.1139999999996"/>
    <n v="-3364.8339999999994"/>
    <x v="2169"/>
  </r>
  <r>
    <s v="FDF59"/>
    <n v="12.5"/>
    <s v="LF"/>
    <n v="7.1534226000000006E-2"/>
    <s v="Starchy Foods"/>
    <n v="124.902"/>
    <s v="OUT018"/>
    <n v="2009"/>
    <s v="Medium"/>
    <x v="1"/>
    <x v="1"/>
    <n v="1771.028"/>
    <n v="410.25200000000018"/>
    <x v="2170"/>
  </r>
  <r>
    <s v="NCR38"/>
    <n v="17.25"/>
    <s v="Low Fat"/>
    <n v="0.113497001"/>
    <s v="Household"/>
    <n v="253.47239999999999"/>
    <s v="OUT035"/>
    <n v="2004"/>
    <s v="Small"/>
    <x v="2"/>
    <x v="0"/>
    <n v="755.0172"/>
    <n v="1426.2628000000002"/>
    <x v="1560"/>
  </r>
  <r>
    <s v="FDY13"/>
    <n v="12.1"/>
    <s v="Low Fat"/>
    <n v="3.0121709E-2"/>
    <s v="Canned"/>
    <n v="78.066999999999993"/>
    <s v="OUT035"/>
    <n v="2004"/>
    <s v="Small"/>
    <x v="2"/>
    <x v="0"/>
    <n v="2220.4430000000002"/>
    <n v="-39.163000000000011"/>
    <x v="929"/>
  </r>
  <r>
    <s v="FDC40"/>
    <n v="16"/>
    <s v="Regular"/>
    <n v="6.5051585999999995E-2"/>
    <s v="Dairy"/>
    <n v="76.198599999999999"/>
    <s v="OUT035"/>
    <n v="2004"/>
    <s v="Small"/>
    <x v="2"/>
    <x v="0"/>
    <n v="1090.5804000000001"/>
    <n v="1090.6996000000001"/>
    <x v="1948"/>
  </r>
  <r>
    <s v="FDT11"/>
    <n v="5.94"/>
    <s v="Regular"/>
    <n v="2.9538509000000001E-2"/>
    <s v="Breads"/>
    <n v="189.4556"/>
    <s v="OUT017"/>
    <n v="2007"/>
    <m/>
    <x v="2"/>
    <x v="0"/>
    <n v="1877.556"/>
    <n v="303.72400000000016"/>
    <x v="245"/>
  </r>
  <r>
    <s v="FDT59"/>
    <n v="13.65"/>
    <s v="Low Fat"/>
    <n v="1.5976249000000001E-2"/>
    <s v="Breads"/>
    <n v="230.26679999999999"/>
    <s v="OUT018"/>
    <n v="2009"/>
    <s v="Medium"/>
    <x v="1"/>
    <x v="1"/>
    <n v="2994.7683999999999"/>
    <n v="-813.48839999999973"/>
    <x v="2171"/>
  </r>
  <r>
    <s v="NCU54"/>
    <n v="8.8800000000000008"/>
    <s v="Low Fat"/>
    <n v="9.8622377999999997E-2"/>
    <s v="Household"/>
    <n v="208.42699999999999"/>
    <s v="OUT046"/>
    <n v="1997"/>
    <s v="Small"/>
    <x v="0"/>
    <x v="0"/>
    <n v="5452.902"/>
    <n v="-3271.6219999999998"/>
    <x v="2172"/>
  </r>
  <r>
    <s v="FDG34"/>
    <n v="11.5"/>
    <s v="Regular"/>
    <n v="6.2885197000000004E-2"/>
    <s v="Snack Foods"/>
    <n v="106.72539999999999"/>
    <s v="OUT010"/>
    <n v="1998"/>
    <m/>
    <x v="1"/>
    <x v="2"/>
    <n v="542.62699999999995"/>
    <n v="1638.6530000000002"/>
    <x v="2173"/>
  </r>
  <r>
    <s v="FDQ36"/>
    <n v="7.8550000000000004"/>
    <s v="Regular"/>
    <n v="0.16246121899999999"/>
    <s v="Baking Goods"/>
    <n v="39.284799999999997"/>
    <s v="OUT017"/>
    <n v="2007"/>
    <m/>
    <x v="2"/>
    <x v="0"/>
    <n v="857.55039999999997"/>
    <n v="1323.7296000000001"/>
    <x v="685"/>
  </r>
  <r>
    <s v="DRZ11"/>
    <n v="8.85"/>
    <s v="Regular"/>
    <n v="0.11284010799999999"/>
    <s v="Soft Drinks"/>
    <n v="122.03879999999999"/>
    <s v="OUT049"/>
    <n v="1999"/>
    <s v="Medium"/>
    <x v="0"/>
    <x v="0"/>
    <n v="1238.3879999999999"/>
    <n v="942.89200000000028"/>
    <x v="511"/>
  </r>
  <r>
    <s v="DRH23"/>
    <m/>
    <s v="Low Fat"/>
    <n v="0.29820527200000002"/>
    <s v="Hard Drinks"/>
    <n v="55.761400000000002"/>
    <s v="OUT019"/>
    <n v="1985"/>
    <s v="Small"/>
    <x v="0"/>
    <x v="2"/>
    <n v="110.5228"/>
    <n v="2070.7572"/>
    <x v="2174"/>
  </r>
  <r>
    <s v="FDT55"/>
    <n v="13.6"/>
    <s v="Regular"/>
    <n v="4.3902086999999999E-2"/>
    <s v="Fruits and Vegetables"/>
    <n v="157.09460000000001"/>
    <s v="OUT017"/>
    <n v="2007"/>
    <m/>
    <x v="2"/>
    <x v="0"/>
    <n v="5522.8109999999997"/>
    <n v="-3341.5309999999995"/>
    <x v="1181"/>
  </r>
  <r>
    <s v="NCV53"/>
    <n v="8.27"/>
    <s v="Low Fat"/>
    <n v="1.8797945E-2"/>
    <s v="Health and Hygiene"/>
    <n v="241.28800000000001"/>
    <s v="OUT013"/>
    <n v="1987"/>
    <s v="High"/>
    <x v="1"/>
    <x v="0"/>
    <n v="5512.8239999999996"/>
    <n v="-3331.5439999999994"/>
    <x v="2175"/>
  </r>
  <r>
    <s v="FDQ33"/>
    <m/>
    <s v="Low Fat"/>
    <n v="0"/>
    <s v="Snack Foods"/>
    <n v="151.67080000000001"/>
    <s v="OUT027"/>
    <n v="1985"/>
    <s v="Medium"/>
    <x v="1"/>
    <x v="3"/>
    <n v="4815.0655999999999"/>
    <n v="-2633.7855999999997"/>
    <x v="54"/>
  </r>
  <r>
    <s v="NCJ54"/>
    <n v="9.8949999999999996"/>
    <s v="Low Fat"/>
    <n v="6.0017128000000003E-2"/>
    <s v="Household"/>
    <n v="230.86420000000001"/>
    <s v="OUT013"/>
    <n v="1987"/>
    <s v="High"/>
    <x v="1"/>
    <x v="0"/>
    <n v="4414.9197999999997"/>
    <n v="-2233.6397999999995"/>
    <x v="2176"/>
  </r>
  <r>
    <s v="FDY16"/>
    <m/>
    <s v="reg"/>
    <n v="0.16147713999999999"/>
    <s v="Frozen Foods"/>
    <n v="186.22659999999999"/>
    <s v="OUT019"/>
    <n v="1985"/>
    <s v="Small"/>
    <x v="0"/>
    <x v="2"/>
    <n v="1106.5596"/>
    <n v="1074.7204000000002"/>
    <x v="2177"/>
  </r>
  <r>
    <s v="NCN07"/>
    <n v="18.5"/>
    <s v="Low Fat"/>
    <n v="3.3944698000000002E-2"/>
    <s v="Others"/>
    <n v="129.92840000000001"/>
    <s v="OUT046"/>
    <n v="1997"/>
    <s v="Small"/>
    <x v="0"/>
    <x v="0"/>
    <n v="1054.6271999999999"/>
    <n v="1126.6528000000003"/>
    <x v="460"/>
  </r>
  <r>
    <s v="FDO01"/>
    <n v="21.1"/>
    <s v="Regular"/>
    <n v="2.0803054000000001E-2"/>
    <s v="Breakfast"/>
    <n v="129.79939999999999"/>
    <s v="OUT018"/>
    <n v="2009"/>
    <s v="Medium"/>
    <x v="1"/>
    <x v="1"/>
    <n v="1284.9939999999999"/>
    <n v="896.28600000000029"/>
    <x v="2178"/>
  </r>
  <r>
    <s v="FDP32"/>
    <n v="6.65"/>
    <s v="Low Fat"/>
    <n v="8.8165380000000002E-2"/>
    <s v="Fruits and Vegetables"/>
    <n v="126.8678"/>
    <s v="OUT017"/>
    <n v="2007"/>
    <m/>
    <x v="2"/>
    <x v="0"/>
    <n v="1780.3492000000001"/>
    <n v="400.93080000000009"/>
    <x v="641"/>
  </r>
  <r>
    <s v="NCN07"/>
    <n v="18.5"/>
    <s v="Low Fat"/>
    <n v="3.4082974000000002E-2"/>
    <s v="Others"/>
    <n v="130.92840000000001"/>
    <s v="OUT018"/>
    <n v="2009"/>
    <s v="Medium"/>
    <x v="1"/>
    <x v="1"/>
    <n v="1977.4259999999999"/>
    <n v="203.85400000000027"/>
    <x v="14"/>
  </r>
  <r>
    <s v="DRN47"/>
    <m/>
    <s v="Low Fat"/>
    <n v="1.6745263999999999E-2"/>
    <s v="Hard Drinks"/>
    <n v="180.76599999999999"/>
    <s v="OUT027"/>
    <n v="1985"/>
    <s v="Medium"/>
    <x v="1"/>
    <x v="3"/>
    <n v="3056.0219999999999"/>
    <n v="-874.74199999999973"/>
    <x v="1260"/>
  </r>
  <r>
    <s v="NCM18"/>
    <n v="13"/>
    <s v="LF"/>
    <n v="8.3009875999999996E-2"/>
    <s v="Household"/>
    <n v="61.119399999999999"/>
    <s v="OUT045"/>
    <n v="2002"/>
    <m/>
    <x v="2"/>
    <x v="0"/>
    <n v="2352.9371999999998"/>
    <n v="-171.65719999999965"/>
    <x v="2179"/>
  </r>
  <r>
    <s v="FDD40"/>
    <m/>
    <s v="Regular"/>
    <n v="1.4721718999999999E-2"/>
    <s v="Dairy"/>
    <n v="193.61619999999999"/>
    <s v="OUT027"/>
    <n v="1985"/>
    <s v="Medium"/>
    <x v="1"/>
    <x v="3"/>
    <n v="5195.2374"/>
    <n v="-3013.9573999999998"/>
    <x v="2180"/>
  </r>
  <r>
    <s v="FDW47"/>
    <n v="15"/>
    <s v="Low Fat"/>
    <n v="4.6375226999999998E-2"/>
    <s v="Breads"/>
    <n v="122.84139999999999"/>
    <s v="OUT046"/>
    <n v="1997"/>
    <s v="Small"/>
    <x v="0"/>
    <x v="0"/>
    <n v="731.04840000000002"/>
    <n v="1450.2316000000001"/>
    <x v="456"/>
  </r>
  <r>
    <s v="FDI45"/>
    <n v="13.1"/>
    <s v="Low Fat"/>
    <n v="3.7639671999999999E-2"/>
    <s v="Fruits and Vegetables"/>
    <n v="175.6054"/>
    <s v="OUT049"/>
    <n v="1999"/>
    <s v="Medium"/>
    <x v="0"/>
    <x v="0"/>
    <n v="1050.6324"/>
    <n v="1130.6476000000002"/>
    <x v="1735"/>
  </r>
  <r>
    <s v="FDJ46"/>
    <n v="11.1"/>
    <s v="Low Fat"/>
    <n v="4.5006030000000002E-2"/>
    <s v="Snack Foods"/>
    <n v="174.00540000000001"/>
    <s v="OUT018"/>
    <n v="2009"/>
    <s v="Medium"/>
    <x v="1"/>
    <x v="1"/>
    <n v="2101.2647999999999"/>
    <n v="80.015200000000277"/>
    <x v="2181"/>
  </r>
  <r>
    <s v="FDD38"/>
    <n v="16.75"/>
    <s v="Regular"/>
    <n v="1.3711274000000001E-2"/>
    <s v="Canned"/>
    <n v="100.26739999999999"/>
    <s v="OUT010"/>
    <n v="1998"/>
    <m/>
    <x v="1"/>
    <x v="2"/>
    <n v="203.73480000000001"/>
    <n v="1977.5452000000002"/>
    <x v="2182"/>
  </r>
  <r>
    <s v="FDS37"/>
    <n v="7.6550000000000002"/>
    <s v="Low Fat"/>
    <n v="3.2009652999999999E-2"/>
    <s v="Canned"/>
    <n v="117.2492"/>
    <s v="OUT045"/>
    <n v="2002"/>
    <m/>
    <x v="2"/>
    <x v="0"/>
    <n v="2432.8332"/>
    <n v="-251.55319999999983"/>
    <x v="677"/>
  </r>
  <r>
    <s v="FDY60"/>
    <n v="10.5"/>
    <s v="Regular"/>
    <n v="2.6424423999999998E-2"/>
    <s v="Baking Goods"/>
    <n v="145.21279999999999"/>
    <s v="OUT045"/>
    <n v="2002"/>
    <m/>
    <x v="2"/>
    <x v="0"/>
    <n v="3739.1327999999999"/>
    <n v="-1557.8527999999997"/>
    <x v="2112"/>
  </r>
  <r>
    <s v="FDP13"/>
    <n v="8.1"/>
    <s v="Regular"/>
    <n v="0.13487073199999999"/>
    <s v="Canned"/>
    <n v="41.948"/>
    <s v="OUT018"/>
    <n v="2009"/>
    <s v="Medium"/>
    <x v="1"/>
    <x v="1"/>
    <n v="199.74"/>
    <n v="1981.5400000000002"/>
    <x v="419"/>
  </r>
  <r>
    <s v="FDM28"/>
    <n v="15.7"/>
    <s v="Low Fat"/>
    <n v="4.5295529000000001E-2"/>
    <s v="Frozen Foods"/>
    <n v="181.36600000000001"/>
    <s v="OUT045"/>
    <n v="2002"/>
    <m/>
    <x v="2"/>
    <x v="0"/>
    <n v="1977.4259999999999"/>
    <n v="203.85400000000027"/>
    <x v="14"/>
  </r>
  <r>
    <s v="FDY33"/>
    <n v="14.5"/>
    <s v="Regular"/>
    <n v="9.7750936999999996E-2"/>
    <s v="Snack Foods"/>
    <n v="159.72620000000001"/>
    <s v="OUT017"/>
    <n v="2007"/>
    <m/>
    <x v="2"/>
    <x v="0"/>
    <n v="5728.5432000000001"/>
    <n v="-3547.2631999999999"/>
    <x v="2183"/>
  </r>
  <r>
    <s v="NCM54"/>
    <n v="17.7"/>
    <s v="Low Fat"/>
    <n v="5.0896669999999998E-2"/>
    <s v="Household"/>
    <n v="125.56780000000001"/>
    <s v="OUT013"/>
    <n v="1987"/>
    <s v="High"/>
    <x v="1"/>
    <x v="0"/>
    <n v="1398.8458000000001"/>
    <n v="782.43420000000015"/>
    <x v="457"/>
  </r>
  <r>
    <s v="FDK04"/>
    <n v="7.36"/>
    <s v="Low Fat"/>
    <n v="5.2312034E-2"/>
    <s v="Frozen Foods"/>
    <n v="58.558799999999998"/>
    <s v="OUT046"/>
    <n v="1997"/>
    <s v="Small"/>
    <x v="0"/>
    <x v="0"/>
    <n v="801.6232"/>
    <n v="1379.6568000000002"/>
    <x v="301"/>
  </r>
  <r>
    <s v="NCI42"/>
    <n v="18.75"/>
    <s v="Low Fat"/>
    <n v="1.0363585999999999E-2"/>
    <s v="Household"/>
    <n v="207.19540000000001"/>
    <s v="OUT035"/>
    <n v="2004"/>
    <s v="Small"/>
    <x v="2"/>
    <x v="0"/>
    <n v="1667.1632"/>
    <n v="514.11680000000024"/>
    <x v="2184"/>
  </r>
  <r>
    <s v="FDF45"/>
    <n v="18.2"/>
    <s v="Regular"/>
    <n v="1.2254429000000001E-2"/>
    <s v="Fruits and Vegetables"/>
    <n v="59.990400000000001"/>
    <s v="OUT018"/>
    <n v="2009"/>
    <s v="Medium"/>
    <x v="1"/>
    <x v="1"/>
    <n v="644.49440000000004"/>
    <n v="1536.7856000000002"/>
    <x v="1086"/>
  </r>
  <r>
    <s v="FDN56"/>
    <n v="5.46"/>
    <s v="Regular"/>
    <n v="0.107223632"/>
    <s v="Fruits and Vegetables"/>
    <n v="144.87860000000001"/>
    <s v="OUT049"/>
    <n v="1999"/>
    <s v="Medium"/>
    <x v="0"/>
    <x v="0"/>
    <n v="3323.0077999999999"/>
    <n v="-1141.7277999999997"/>
    <x v="2185"/>
  </r>
  <r>
    <s v="FDR56"/>
    <n v="15.5"/>
    <s v="Regular"/>
    <n v="0.101335811"/>
    <s v="Fruits and Vegetables"/>
    <n v="196.57679999999999"/>
    <s v="OUT017"/>
    <n v="2007"/>
    <m/>
    <x v="2"/>
    <x v="0"/>
    <n v="3350.3056000000001"/>
    <n v="-1169.0255999999999"/>
    <x v="1932"/>
  </r>
  <r>
    <s v="FDX40"/>
    <n v="12.85"/>
    <s v="Low Fat"/>
    <n v="9.8993138999999994E-2"/>
    <s v="Frozen Foods"/>
    <n v="39.316400000000002"/>
    <s v="OUT046"/>
    <n v="1997"/>
    <s v="Small"/>
    <x v="0"/>
    <x v="0"/>
    <n v="540.62959999999998"/>
    <n v="1640.6504000000002"/>
    <x v="191"/>
  </r>
  <r>
    <s v="FDB34"/>
    <n v="15.25"/>
    <s v="Low Fat"/>
    <n v="2.6760328999999999E-2"/>
    <s v="Snack Foods"/>
    <n v="86.019800000000004"/>
    <s v="OUT017"/>
    <n v="2007"/>
    <m/>
    <x v="2"/>
    <x v="0"/>
    <n v="2006.0554"/>
    <n v="175.22460000000024"/>
    <x v="2186"/>
  </r>
  <r>
    <s v="FDY47"/>
    <n v="8.6"/>
    <s v="Regular"/>
    <n v="5.4594957E-2"/>
    <s v="Breads"/>
    <n v="130.53100000000001"/>
    <s v="OUT045"/>
    <n v="2002"/>
    <m/>
    <x v="2"/>
    <x v="0"/>
    <n v="1298.31"/>
    <n v="882.97000000000025"/>
    <x v="461"/>
  </r>
  <r>
    <s v="DRB01"/>
    <n v="7.39"/>
    <s v="Low Fat"/>
    <n v="8.2170946999999994E-2"/>
    <s v="Soft Drinks"/>
    <n v="190.953"/>
    <s v="OUT013"/>
    <n v="1987"/>
    <s v="High"/>
    <x v="1"/>
    <x v="0"/>
    <n v="2466.7890000000002"/>
    <n v="-285.50900000000001"/>
    <x v="2130"/>
  </r>
  <r>
    <s v="FDR51"/>
    <n v="9.0350000000000001"/>
    <s v="Regular"/>
    <n v="0.17382151900000001"/>
    <s v="Meat"/>
    <n v="151.4708"/>
    <s v="OUT045"/>
    <n v="2002"/>
    <m/>
    <x v="2"/>
    <x v="0"/>
    <n v="2407.5328"/>
    <n v="-226.25279999999975"/>
    <x v="2187"/>
  </r>
  <r>
    <s v="FDR48"/>
    <n v="11.65"/>
    <s v="LF"/>
    <n v="0.13170868199999999"/>
    <s v="Baking Goods"/>
    <n v="152.30240000000001"/>
    <s v="OUT049"/>
    <n v="1999"/>
    <s v="Medium"/>
    <x v="0"/>
    <x v="0"/>
    <n v="1518.0239999999999"/>
    <n v="663.25600000000031"/>
    <x v="1391"/>
  </r>
  <r>
    <s v="FDZ25"/>
    <n v="15.7"/>
    <s v="Regular"/>
    <n v="2.7594064000000001E-2"/>
    <s v="Canned"/>
    <n v="171.179"/>
    <s v="OUT013"/>
    <n v="1987"/>
    <s v="High"/>
    <x v="1"/>
    <x v="0"/>
    <n v="1867.569"/>
    <n v="313.71100000000024"/>
    <x v="713"/>
  </r>
  <r>
    <s v="FDJ04"/>
    <n v="18"/>
    <s v="Low Fat"/>
    <n v="0.12470444"/>
    <s v="Frozen Foods"/>
    <n v="120.3124"/>
    <s v="OUT045"/>
    <n v="2002"/>
    <m/>
    <x v="2"/>
    <x v="0"/>
    <n v="2725.7851999999998"/>
    <n v="-544.5051999999996"/>
    <x v="2188"/>
  </r>
  <r>
    <s v="NCG07"/>
    <m/>
    <s v="Low Fat"/>
    <n v="5.2247806000000001E-2"/>
    <s v="Household"/>
    <n v="190.85300000000001"/>
    <s v="OUT027"/>
    <n v="1985"/>
    <s v="Medium"/>
    <x v="1"/>
    <x v="3"/>
    <n v="4554.0720000000001"/>
    <n v="-2372.7919999999999"/>
    <x v="648"/>
  </r>
  <r>
    <s v="FDB52"/>
    <n v="17.75"/>
    <s v="Low Fat"/>
    <n v="3.0559583000000001E-2"/>
    <s v="Dairy"/>
    <n v="257.46719999999999"/>
    <s v="OUT018"/>
    <n v="2009"/>
    <s v="Medium"/>
    <x v="1"/>
    <x v="1"/>
    <n v="3835.0079999999998"/>
    <n v="-1653.7279999999996"/>
    <x v="1921"/>
  </r>
  <r>
    <s v="FDH14"/>
    <n v="17.100000000000001"/>
    <s v="Regular"/>
    <n v="4.6903482000000003E-2"/>
    <s v="Canned"/>
    <n v="142.0838"/>
    <s v="OUT045"/>
    <n v="2002"/>
    <m/>
    <x v="2"/>
    <x v="0"/>
    <n v="2528.7084"/>
    <n v="-347.42839999999978"/>
    <x v="426"/>
  </r>
  <r>
    <s v="NCY17"/>
    <n v="18.2"/>
    <s v="Low Fat"/>
    <n v="0.163096139"/>
    <s v="Health and Hygiene"/>
    <n v="43.008600000000001"/>
    <s v="OUT046"/>
    <n v="1997"/>
    <s v="Small"/>
    <x v="0"/>
    <x v="0"/>
    <n v="758.34619999999995"/>
    <n v="1422.9338000000002"/>
    <x v="2189"/>
  </r>
  <r>
    <s v="FDX31"/>
    <n v="20.350000000000001"/>
    <s v="Regular"/>
    <n v="0"/>
    <s v="Fruits and Vegetables"/>
    <n v="234.4958"/>
    <s v="OUT045"/>
    <n v="2002"/>
    <m/>
    <x v="2"/>
    <x v="0"/>
    <n v="1402.1748"/>
    <n v="779.1052000000002"/>
    <x v="138"/>
  </r>
  <r>
    <s v="FDN12"/>
    <n v="15.6"/>
    <s v="Low Fat"/>
    <n v="8.1103929000000005E-2"/>
    <s v="Baking Goods"/>
    <n v="112.3544"/>
    <s v="OUT046"/>
    <n v="1997"/>
    <s v="Small"/>
    <x v="0"/>
    <x v="0"/>
    <n v="1006.6896"/>
    <n v="1174.5904"/>
    <x v="257"/>
  </r>
  <r>
    <s v="FDG56"/>
    <n v="13.3"/>
    <s v="reg"/>
    <n v="7.1743629000000003E-2"/>
    <s v="Fruits and Vegetables"/>
    <n v="59.753599999999999"/>
    <s v="OUT018"/>
    <n v="2009"/>
    <s v="Medium"/>
    <x v="1"/>
    <x v="1"/>
    <n v="918.80399999999997"/>
    <n v="1262.4760000000001"/>
    <x v="643"/>
  </r>
  <r>
    <s v="FDP23"/>
    <n v="6.71"/>
    <s v="Low Fat"/>
    <n v="3.5731825000000002E-2"/>
    <s v="Breads"/>
    <n v="218.31659999999999"/>
    <s v="OUT018"/>
    <n v="2009"/>
    <s v="Medium"/>
    <x v="1"/>
    <x v="1"/>
    <n v="5660.6315999999997"/>
    <n v="-3479.3515999999995"/>
    <x v="1632"/>
  </r>
  <r>
    <s v="FDC47"/>
    <n v="15"/>
    <s v="Low Fat"/>
    <n v="0.119131749"/>
    <s v="Snack Foods"/>
    <n v="226.96940000000001"/>
    <s v="OUT045"/>
    <n v="2002"/>
    <m/>
    <x v="2"/>
    <x v="0"/>
    <n v="6851.0820000000003"/>
    <n v="-4669.8019999999997"/>
    <x v="2190"/>
  </r>
  <r>
    <s v="FDW25"/>
    <m/>
    <s v="Low Fat"/>
    <n v="3.7217846999999998E-2"/>
    <s v="Canned"/>
    <n v="86.822400000000002"/>
    <s v="OUT027"/>
    <n v="1985"/>
    <s v="Medium"/>
    <x v="1"/>
    <x v="3"/>
    <n v="1448.7808"/>
    <n v="732.4992000000002"/>
    <x v="1810"/>
  </r>
  <r>
    <s v="NCR42"/>
    <n v="9.1050000000000004"/>
    <s v="Low Fat"/>
    <n v="3.8559926000000001E-2"/>
    <s v="Household"/>
    <n v="33.89"/>
    <s v="OUT045"/>
    <n v="2002"/>
    <m/>
    <x v="2"/>
    <x v="0"/>
    <n v="99.87"/>
    <n v="2081.4100000000003"/>
    <x v="2191"/>
  </r>
  <r>
    <s v="DRO59"/>
    <n v="11.8"/>
    <s v="Low Fat"/>
    <n v="5.4238448000000002E-2"/>
    <s v="Hard Drinks"/>
    <n v="75.401200000000003"/>
    <s v="OUT049"/>
    <n v="1999"/>
    <s v="Medium"/>
    <x v="0"/>
    <x v="0"/>
    <n v="986.71559999999999"/>
    <n v="1194.5644000000002"/>
    <x v="1602"/>
  </r>
  <r>
    <s v="FDT60"/>
    <n v="12"/>
    <s v="Low Fat"/>
    <n v="7.5856062000000002E-2"/>
    <s v="Baking Goods"/>
    <n v="124.53879999999999"/>
    <s v="OUT018"/>
    <n v="2009"/>
    <s v="Medium"/>
    <x v="1"/>
    <x v="1"/>
    <n v="1733.7431999999999"/>
    <n v="447.53680000000031"/>
    <x v="350"/>
  </r>
  <r>
    <s v="FDE32"/>
    <n v="20.7"/>
    <s v="Low Fat"/>
    <n v="4.8957532999999998E-2"/>
    <s v="Fruits and Vegetables"/>
    <n v="37.8506"/>
    <s v="OUT018"/>
    <n v="2009"/>
    <s v="Medium"/>
    <x v="1"/>
    <x v="1"/>
    <n v="265.6542"/>
    <n v="1915.6258000000003"/>
    <x v="216"/>
  </r>
  <r>
    <s v="FDF21"/>
    <n v="10.3"/>
    <s v="Regular"/>
    <n v="5.9160135000000003E-2"/>
    <s v="Fruits and Vegetables"/>
    <n v="191.553"/>
    <s v="OUT017"/>
    <n v="2007"/>
    <m/>
    <x v="2"/>
    <x v="0"/>
    <n v="6641.3549999999996"/>
    <n v="-4460.0749999999989"/>
    <x v="2192"/>
  </r>
  <r>
    <s v="FDX04"/>
    <n v="19.600000000000001"/>
    <s v="Regular"/>
    <n v="4.1536961999999997E-2"/>
    <s v="Frozen Foods"/>
    <n v="46.037599999999998"/>
    <s v="OUT013"/>
    <n v="1987"/>
    <s v="High"/>
    <x v="1"/>
    <x v="0"/>
    <n v="527.31359999999995"/>
    <n v="1653.9664000000002"/>
    <x v="298"/>
  </r>
  <r>
    <s v="FDC22"/>
    <n v="6.89"/>
    <s v="Regular"/>
    <n v="0"/>
    <s v="Snack Foods"/>
    <n v="193.482"/>
    <s v="OUT049"/>
    <n v="1999"/>
    <s v="Medium"/>
    <x v="0"/>
    <x v="0"/>
    <n v="2510.0659999999998"/>
    <n v="-328.7859999999996"/>
    <x v="2193"/>
  </r>
  <r>
    <s v="FDD39"/>
    <n v="16.7"/>
    <s v="Low Fat"/>
    <n v="7.0297175000000003E-2"/>
    <s v="Dairy"/>
    <n v="216.38499999999999"/>
    <s v="OUT045"/>
    <n v="2002"/>
    <m/>
    <x v="2"/>
    <x v="0"/>
    <n v="3678.5450000000001"/>
    <n v="-1497.2649999999999"/>
    <x v="2194"/>
  </r>
  <r>
    <s v="DRC36"/>
    <n v="13"/>
    <s v="Regular"/>
    <n v="4.4984874000000001E-2"/>
    <s v="Soft Drinks"/>
    <n v="175.00540000000001"/>
    <s v="OUT046"/>
    <n v="1997"/>
    <s v="Small"/>
    <x v="0"/>
    <x v="0"/>
    <n v="1926.1594"/>
    <n v="255.12060000000019"/>
    <x v="2195"/>
  </r>
  <r>
    <s v="DRE01"/>
    <n v="10.1"/>
    <s v="Low Fat"/>
    <n v="0.167155198"/>
    <s v="Soft Drinks"/>
    <n v="241.75120000000001"/>
    <s v="OUT046"/>
    <n v="1997"/>
    <s v="Small"/>
    <x v="0"/>
    <x v="0"/>
    <n v="5331.7263999999996"/>
    <n v="-3150.4463999999994"/>
    <x v="1455"/>
  </r>
  <r>
    <s v="FDP37"/>
    <n v="15.6"/>
    <s v="Low Fat"/>
    <n v="0.14298686299999999"/>
    <s v="Breakfast"/>
    <n v="130.39940000000001"/>
    <s v="OUT013"/>
    <n v="1987"/>
    <s v="High"/>
    <x v="1"/>
    <x v="0"/>
    <n v="2826.9868000000001"/>
    <n v="-645.70679999999993"/>
    <x v="1434"/>
  </r>
  <r>
    <s v="DRI01"/>
    <n v="7.97"/>
    <s v="Low Fat"/>
    <n v="0"/>
    <s v="Soft Drinks"/>
    <n v="173.7422"/>
    <s v="OUT045"/>
    <n v="2002"/>
    <m/>
    <x v="2"/>
    <x v="0"/>
    <n v="2759.0752000000002"/>
    <n v="-577.79520000000002"/>
    <x v="1271"/>
  </r>
  <r>
    <s v="NCE19"/>
    <m/>
    <s v="Low Fat"/>
    <n v="0.16285659299999999"/>
    <s v="Household"/>
    <n v="54.595599999999997"/>
    <s v="OUT019"/>
    <n v="1985"/>
    <s v="Small"/>
    <x v="0"/>
    <x v="2"/>
    <n v="218.38239999999999"/>
    <n v="1962.8976000000002"/>
    <x v="784"/>
  </r>
  <r>
    <s v="NCS30"/>
    <n v="5.9450000000000003"/>
    <s v="Low Fat"/>
    <n v="0"/>
    <s v="Household"/>
    <n v="128.96520000000001"/>
    <s v="OUT017"/>
    <n v="2007"/>
    <m/>
    <x v="2"/>
    <x v="0"/>
    <n v="1808.3127999999999"/>
    <n v="372.96720000000028"/>
    <x v="889"/>
  </r>
  <r>
    <s v="FDX31"/>
    <n v="20.350000000000001"/>
    <s v="Regular"/>
    <n v="1.4885997999999999E-2"/>
    <s v="Fruits and Vegetables"/>
    <n v="234.4958"/>
    <s v="OUT018"/>
    <n v="2009"/>
    <s v="Medium"/>
    <x v="1"/>
    <x v="1"/>
    <n v="3271.7411999999999"/>
    <n v="-1090.4611999999997"/>
    <x v="1300"/>
  </r>
  <r>
    <s v="FDH47"/>
    <n v="13.5"/>
    <s v="Regular"/>
    <n v="0.12881621200000001"/>
    <s v="Starchy Foods"/>
    <n v="96.406800000000004"/>
    <s v="OUT046"/>
    <n v="1997"/>
    <s v="Small"/>
    <x v="0"/>
    <x v="0"/>
    <n v="2527.3768"/>
    <n v="-346.0967999999998"/>
    <x v="42"/>
  </r>
  <r>
    <s v="FDY11"/>
    <n v="6.71"/>
    <s v="reg"/>
    <n v="2.9680867999999999E-2"/>
    <s v="Baking Goods"/>
    <n v="65.014200000000002"/>
    <s v="OUT018"/>
    <n v="2009"/>
    <s v="Medium"/>
    <x v="1"/>
    <x v="1"/>
    <n v="856.88459999999998"/>
    <n v="1324.3954000000003"/>
    <x v="441"/>
  </r>
  <r>
    <s v="FDU23"/>
    <n v="12.15"/>
    <s v="Low Fat"/>
    <n v="3.6360676000000001E-2"/>
    <s v="Breads"/>
    <n v="166.01840000000001"/>
    <s v="OUT010"/>
    <n v="1998"/>
    <m/>
    <x v="1"/>
    <x v="2"/>
    <n v="330.23680000000002"/>
    <n v="1851.0432000000001"/>
    <x v="2196"/>
  </r>
  <r>
    <s v="FDO19"/>
    <n v="17.7"/>
    <s v="Regular"/>
    <n v="1.6582833000000002E-2"/>
    <s v="Fruits and Vegetables"/>
    <n v="50.503399999999999"/>
    <s v="OUT013"/>
    <n v="1987"/>
    <s v="High"/>
    <x v="1"/>
    <x v="0"/>
    <n v="1458.1020000000001"/>
    <n v="723.17800000000011"/>
    <x v="2116"/>
  </r>
  <r>
    <s v="FDP08"/>
    <n v="20.5"/>
    <s v="Regular"/>
    <n v="0.112316501"/>
    <s v="Fruits and Vegetables"/>
    <n v="193.9478"/>
    <s v="OUT013"/>
    <n v="1987"/>
    <s v="High"/>
    <x v="1"/>
    <x v="0"/>
    <n v="4456.1994000000004"/>
    <n v="-2274.9194000000002"/>
    <x v="2197"/>
  </r>
  <r>
    <s v="FDX19"/>
    <n v="19.100000000000001"/>
    <s v="Low Fat"/>
    <n v="9.6653315000000004E-2"/>
    <s v="Fruits and Vegetables"/>
    <n v="235.19579999999999"/>
    <s v="OUT013"/>
    <n v="1987"/>
    <s v="High"/>
    <x v="1"/>
    <x v="0"/>
    <n v="4673.9160000000002"/>
    <n v="-2492.636"/>
    <x v="2198"/>
  </r>
  <r>
    <s v="FDJ28"/>
    <n v="12.3"/>
    <s v="Low Fat"/>
    <n v="2.1984639E-2"/>
    <s v="Frozen Foods"/>
    <n v="191.21619999999999"/>
    <s v="OUT017"/>
    <n v="2007"/>
    <m/>
    <x v="2"/>
    <x v="0"/>
    <n v="1924.162"/>
    <n v="257.11800000000017"/>
    <x v="2199"/>
  </r>
  <r>
    <s v="FDE29"/>
    <n v="8.9049999999999994"/>
    <s v="Low Fat"/>
    <n v="0.143351652"/>
    <s v="Frozen Foods"/>
    <n v="62.087800000000001"/>
    <s v="OUT049"/>
    <n v="1999"/>
    <s v="Medium"/>
    <x v="0"/>
    <x v="0"/>
    <n v="302.93900000000002"/>
    <n v="1878.3410000000001"/>
    <x v="2200"/>
  </r>
  <r>
    <s v="FDC14"/>
    <n v="14.5"/>
    <s v="Regular"/>
    <n v="4.1482393999999999E-2"/>
    <s v="Canned"/>
    <n v="40.045400000000001"/>
    <s v="OUT017"/>
    <n v="2007"/>
    <m/>
    <x v="2"/>
    <x v="0"/>
    <n v="209.727"/>
    <n v="1971.5530000000001"/>
    <x v="1389"/>
  </r>
  <r>
    <s v="FDV44"/>
    <n v="8.3650000000000002"/>
    <s v="Regular"/>
    <n v="4.0069805999999999E-2"/>
    <s v="Fruits and Vegetables"/>
    <n v="190.71879999999999"/>
    <s v="OUT017"/>
    <n v="2007"/>
    <m/>
    <x v="2"/>
    <x v="0"/>
    <n v="1904.1880000000001"/>
    <n v="277.0920000000001"/>
    <x v="1245"/>
  </r>
  <r>
    <s v="NCF43"/>
    <n v="8.51"/>
    <s v="Low Fat"/>
    <n v="5.2239735000000002E-2"/>
    <s v="Household"/>
    <n v="141.947"/>
    <s v="OUT017"/>
    <n v="2007"/>
    <m/>
    <x v="2"/>
    <x v="0"/>
    <n v="2004.058"/>
    <n v="177.22200000000021"/>
    <x v="2201"/>
  </r>
  <r>
    <s v="NCY42"/>
    <n v="6.38"/>
    <s v="Low Fat"/>
    <n v="1.5149955E-2"/>
    <s v="Household"/>
    <n v="144.047"/>
    <s v="OUT013"/>
    <n v="1987"/>
    <s v="High"/>
    <x v="1"/>
    <x v="0"/>
    <n v="3149.2339999999999"/>
    <n v="-967.95399999999972"/>
    <x v="1062"/>
  </r>
  <r>
    <s v="NCZ06"/>
    <m/>
    <s v="Low Fat"/>
    <n v="9.370568E-2"/>
    <s v="Household"/>
    <n v="253.8698"/>
    <s v="OUT027"/>
    <n v="1985"/>
    <s v="Medium"/>
    <x v="1"/>
    <x v="3"/>
    <n v="3297.7073999999998"/>
    <n v="-1116.4273999999996"/>
    <x v="2202"/>
  </r>
  <r>
    <s v="FDB29"/>
    <n v="16.7"/>
    <s v="Regular"/>
    <n v="5.2401766000000002E-2"/>
    <s v="Frozen Foods"/>
    <n v="115.1176"/>
    <s v="OUT035"/>
    <n v="2004"/>
    <s v="Small"/>
    <x v="2"/>
    <x v="0"/>
    <n v="1488.7288000000001"/>
    <n v="692.55120000000011"/>
    <x v="862"/>
  </r>
  <r>
    <s v="FDL28"/>
    <n v="10"/>
    <s v="Regular"/>
    <n v="6.3121981999999993E-2"/>
    <s v="Frozen Foods"/>
    <n v="231.76679999999999"/>
    <s v="OUT013"/>
    <n v="1987"/>
    <s v="High"/>
    <x v="1"/>
    <x v="0"/>
    <n v="460.73360000000002"/>
    <n v="1720.5464000000002"/>
    <x v="2149"/>
  </r>
  <r>
    <s v="FDF57"/>
    <n v="14.5"/>
    <s v="Regular"/>
    <n v="5.8946686999999998E-2"/>
    <s v="Fruits and Vegetables"/>
    <n v="168.6448"/>
    <s v="OUT045"/>
    <n v="2002"/>
    <m/>
    <x v="2"/>
    <x v="0"/>
    <n v="2897.5616"/>
    <n v="-716.2815999999998"/>
    <x v="422"/>
  </r>
  <r>
    <s v="FDE44"/>
    <n v="14.65"/>
    <s v="Low Fat"/>
    <n v="0.17124542600000001"/>
    <s v="Fruits and Vegetables"/>
    <n v="50.369199999999999"/>
    <s v="OUT013"/>
    <n v="1987"/>
    <s v="High"/>
    <x v="1"/>
    <x v="0"/>
    <n v="591.23040000000003"/>
    <n v="1590.0496000000003"/>
    <x v="785"/>
  </r>
  <r>
    <s v="FDU33"/>
    <m/>
    <s v="Regular"/>
    <n v="0.13405742600000001"/>
    <s v="Snack Foods"/>
    <n v="45.340200000000003"/>
    <s v="OUT027"/>
    <n v="1985"/>
    <s v="Medium"/>
    <x v="1"/>
    <x v="3"/>
    <n v="918.80399999999997"/>
    <n v="1262.4760000000001"/>
    <x v="643"/>
  </r>
  <r>
    <s v="FDA08"/>
    <n v="11.85"/>
    <s v="Regular"/>
    <n v="5.0368454E-2"/>
    <s v="Fruits and Vegetables"/>
    <n v="163.8526"/>
    <s v="OUT017"/>
    <n v="2007"/>
    <m/>
    <x v="2"/>
    <x v="0"/>
    <n v="1808.9785999999999"/>
    <n v="372.30140000000029"/>
    <x v="157"/>
  </r>
  <r>
    <s v="NCC06"/>
    <n v="19"/>
    <s v="Low Fat"/>
    <n v="2.6986367000000001E-2"/>
    <s v="Household"/>
    <n v="127.1336"/>
    <s v="OUT046"/>
    <n v="1997"/>
    <s v="Small"/>
    <x v="0"/>
    <x v="0"/>
    <n v="2812.3391999999999"/>
    <n v="-631.05919999999969"/>
    <x v="541"/>
  </r>
  <r>
    <s v="FDO32"/>
    <n v="6.36"/>
    <s v="Low Fat"/>
    <n v="0.12054361099999999"/>
    <s v="Fruits and Vegetables"/>
    <n v="45.805999999999997"/>
    <s v="OUT046"/>
    <n v="1997"/>
    <s v="Small"/>
    <x v="0"/>
    <x v="0"/>
    <n v="1165.1500000000001"/>
    <n v="1016.1300000000001"/>
    <x v="2203"/>
  </r>
  <r>
    <s v="FDU39"/>
    <n v="18.850000000000001"/>
    <s v="LF"/>
    <n v="3.6037951999999998E-2"/>
    <s v="Meat"/>
    <n v="58.456200000000003"/>
    <s v="OUT046"/>
    <n v="1997"/>
    <s v="Small"/>
    <x v="0"/>
    <x v="0"/>
    <n v="711.07439999999997"/>
    <n v="1470.2056000000002"/>
    <x v="382"/>
  </r>
  <r>
    <s v="NCK18"/>
    <n v="9.6"/>
    <s v="Low Fat"/>
    <n v="6.7253879999999997E-3"/>
    <s v="Household"/>
    <n v="165.91839999999999"/>
    <s v="OUT018"/>
    <n v="2009"/>
    <s v="Medium"/>
    <x v="1"/>
    <x v="1"/>
    <n v="2972.1311999999998"/>
    <n v="-790.85119999999961"/>
    <x v="1775"/>
  </r>
  <r>
    <s v="FDI26"/>
    <n v="5.94"/>
    <s v="Low Fat"/>
    <n v="3.4940978999999997E-2"/>
    <s v="Canned"/>
    <n v="177.33439999999999"/>
    <s v="OUT049"/>
    <n v="1999"/>
    <s v="Medium"/>
    <x v="0"/>
    <x v="0"/>
    <n v="1605.9096"/>
    <n v="575.37040000000025"/>
    <x v="979"/>
  </r>
  <r>
    <s v="DRE37"/>
    <n v="13.5"/>
    <s v="Low Fat"/>
    <n v="9.4219593000000004E-2"/>
    <s v="Soft Drinks"/>
    <n v="189.9872"/>
    <s v="OUT046"/>
    <n v="1997"/>
    <s v="Small"/>
    <x v="0"/>
    <x v="0"/>
    <n v="1323.6104"/>
    <n v="857.66960000000017"/>
    <x v="818"/>
  </r>
  <r>
    <s v="NCN26"/>
    <n v="10.85"/>
    <s v="LF"/>
    <n v="4.8004262999999998E-2"/>
    <s v="Household"/>
    <n v="117.5808"/>
    <s v="OUT010"/>
    <n v="1998"/>
    <m/>
    <x v="1"/>
    <x v="2"/>
    <n v="351.54239999999999"/>
    <n v="1829.7376000000002"/>
    <x v="1105"/>
  </r>
  <r>
    <s v="FDS16"/>
    <n v="15.15"/>
    <s v="Regular"/>
    <n v="6.6164430999999996E-2"/>
    <s v="Frozen Foods"/>
    <n v="147.376"/>
    <s v="OUT035"/>
    <n v="2004"/>
    <s v="Small"/>
    <x v="2"/>
    <x v="0"/>
    <n v="2197.14"/>
    <n v="-15.859999999999673"/>
    <x v="2204"/>
  </r>
  <r>
    <s v="FDE40"/>
    <n v="15.6"/>
    <s v="Regular"/>
    <n v="0"/>
    <s v="Dairy"/>
    <n v="62.419400000000003"/>
    <s v="OUT018"/>
    <n v="2009"/>
    <s v="Medium"/>
    <x v="1"/>
    <x v="1"/>
    <n v="804.95219999999995"/>
    <n v="1376.3278000000003"/>
    <x v="2205"/>
  </r>
  <r>
    <s v="FDP03"/>
    <n v="5.15"/>
    <s v="Regular"/>
    <n v="0"/>
    <s v="Meat"/>
    <n v="122.9388"/>
    <s v="OUT017"/>
    <n v="2007"/>
    <m/>
    <x v="2"/>
    <x v="0"/>
    <n v="2105.2595999999999"/>
    <n v="76.020400000000336"/>
    <x v="194"/>
  </r>
  <r>
    <s v="FDA27"/>
    <n v="20.350000000000001"/>
    <s v="Regular"/>
    <n v="3.0975716E-2"/>
    <s v="Dairy"/>
    <n v="253.96719999999999"/>
    <s v="OUT049"/>
    <n v="1999"/>
    <s v="Medium"/>
    <x v="0"/>
    <x v="0"/>
    <n v="3068.0064000000002"/>
    <n v="-886.72640000000001"/>
    <x v="32"/>
  </r>
  <r>
    <s v="FDJ12"/>
    <n v="8.8949999999999996"/>
    <s v="Regular"/>
    <n v="3.9101812999999999E-2"/>
    <s v="Baking Goods"/>
    <n v="208.8296"/>
    <s v="OUT049"/>
    <n v="1999"/>
    <s v="Medium"/>
    <x v="0"/>
    <x v="0"/>
    <n v="5400.9696000000004"/>
    <n v="-3219.6896000000002"/>
    <x v="825"/>
  </r>
  <r>
    <s v="FDT03"/>
    <n v="21.25"/>
    <s v="Low Fat"/>
    <n v="1.0039493E-2"/>
    <s v="Meat"/>
    <n v="181.76079999999999"/>
    <s v="OUT018"/>
    <n v="2009"/>
    <s v="Medium"/>
    <x v="1"/>
    <x v="1"/>
    <n v="1102.5648000000001"/>
    <n v="1078.7152000000001"/>
    <x v="1232"/>
  </r>
  <r>
    <s v="FDF50"/>
    <n v="4.9050000000000002"/>
    <s v="Low Fat"/>
    <n v="0.11730816500000001"/>
    <s v="Canned"/>
    <n v="195.77680000000001"/>
    <s v="OUT035"/>
    <n v="2004"/>
    <s v="Small"/>
    <x v="2"/>
    <x v="0"/>
    <n v="2956.152"/>
    <n v="-774.87199999999984"/>
    <x v="220"/>
  </r>
  <r>
    <s v="FDC51"/>
    <n v="10.895"/>
    <s v="Regular"/>
    <n v="9.6413750000000006E-3"/>
    <s v="Dairy"/>
    <n v="124.173"/>
    <s v="OUT045"/>
    <n v="2002"/>
    <m/>
    <x v="2"/>
    <x v="0"/>
    <n v="1601.249"/>
    <n v="580.03100000000018"/>
    <x v="2206"/>
  </r>
  <r>
    <s v="NCL55"/>
    <m/>
    <s v="Low Fat"/>
    <n v="0.113212516"/>
    <s v="Others"/>
    <n v="254.60400000000001"/>
    <s v="OUT019"/>
    <n v="1985"/>
    <s v="Small"/>
    <x v="0"/>
    <x v="2"/>
    <n v="759.01199999999994"/>
    <n v="1422.2680000000003"/>
    <x v="244"/>
  </r>
  <r>
    <s v="FDZ23"/>
    <n v="17.75"/>
    <s v="Regular"/>
    <n v="6.7490036000000003E-2"/>
    <s v="Baking Goods"/>
    <n v="185.22399999999999"/>
    <s v="OUT035"/>
    <n v="2004"/>
    <s v="Small"/>
    <x v="2"/>
    <x v="0"/>
    <n v="6338.4160000000002"/>
    <n v="-4157.1360000000004"/>
    <x v="2207"/>
  </r>
  <r>
    <s v="FDW24"/>
    <n v="6.8"/>
    <s v="Low Fat"/>
    <n v="3.7573095000000001E-2"/>
    <s v="Baking Goods"/>
    <n v="50.203400000000002"/>
    <s v="OUT045"/>
    <n v="2002"/>
    <m/>
    <x v="2"/>
    <x v="0"/>
    <n v="1166.4816000000001"/>
    <n v="1014.7984000000001"/>
    <x v="587"/>
  </r>
  <r>
    <s v="FDH21"/>
    <n v="10.395"/>
    <s v="Low Fat"/>
    <n v="3.1219107999999999E-2"/>
    <s v="Seafood"/>
    <n v="156.96039999999999"/>
    <s v="OUT035"/>
    <n v="2004"/>
    <s v="Small"/>
    <x v="2"/>
    <x v="0"/>
    <n v="4595.3516"/>
    <n v="-2414.0715999999998"/>
    <x v="2208"/>
  </r>
  <r>
    <s v="NCQ41"/>
    <n v="14.8"/>
    <s v="Low Fat"/>
    <n v="3.2606180999999998E-2"/>
    <s v="Health and Hygiene"/>
    <n v="193.57939999999999"/>
    <s v="OUT010"/>
    <n v="1998"/>
    <m/>
    <x v="1"/>
    <x v="2"/>
    <n v="390.15879999999999"/>
    <n v="1791.1212000000003"/>
    <x v="2209"/>
  </r>
  <r>
    <s v="FDH48"/>
    <n v="13.5"/>
    <s v="Low Fat"/>
    <n v="0"/>
    <s v="Baking Goods"/>
    <n v="84.554000000000002"/>
    <s v="OUT018"/>
    <n v="2009"/>
    <s v="Medium"/>
    <x v="1"/>
    <x v="1"/>
    <n v="778.98599999999999"/>
    <n v="1402.2940000000003"/>
    <x v="183"/>
  </r>
  <r>
    <s v="FDX11"/>
    <n v="16"/>
    <s v="Regular"/>
    <n v="0.10673189499999999"/>
    <s v="Baking Goods"/>
    <n v="183.6634"/>
    <s v="OUT035"/>
    <n v="2004"/>
    <s v="Small"/>
    <x v="2"/>
    <x v="0"/>
    <n v="2544.6876000000002"/>
    <n v="-363.4076"/>
    <x v="2210"/>
  </r>
  <r>
    <s v="FDK33"/>
    <n v="17.850000000000001"/>
    <s v="Low Fat"/>
    <n v="1.12259E-2"/>
    <s v="Snack Foods"/>
    <n v="211.95599999999999"/>
    <s v="OUT013"/>
    <n v="1987"/>
    <s v="High"/>
    <x v="1"/>
    <x v="0"/>
    <n v="4474.1760000000004"/>
    <n v="-2292.8960000000002"/>
    <x v="2211"/>
  </r>
  <r>
    <s v="FDV36"/>
    <n v="18.7"/>
    <s v="Low Fat"/>
    <n v="2.6355344999999999E-2"/>
    <s v="Baking Goods"/>
    <n v="127.102"/>
    <s v="OUT045"/>
    <n v="2002"/>
    <m/>
    <x v="2"/>
    <x v="0"/>
    <n v="3289.0520000000001"/>
    <n v="-1107.7719999999999"/>
    <x v="2212"/>
  </r>
  <r>
    <s v="NCW41"/>
    <n v="18"/>
    <s v="Low Fat"/>
    <n v="1.5481709999999999E-2"/>
    <s v="Health and Hygiene"/>
    <n v="159.3604"/>
    <s v="OUT045"/>
    <n v="2002"/>
    <m/>
    <x v="2"/>
    <x v="0"/>
    <n v="2059.9852000000001"/>
    <n v="121.29480000000012"/>
    <x v="858"/>
  </r>
  <r>
    <s v="FDU32"/>
    <m/>
    <s v="Low Fat"/>
    <n v="4.5465958000000001E-2"/>
    <s v="Fruits and Vegetables"/>
    <n v="120.84139999999999"/>
    <s v="OUT019"/>
    <n v="1985"/>
    <s v="Small"/>
    <x v="0"/>
    <x v="2"/>
    <n v="852.88980000000004"/>
    <n v="1328.3902000000003"/>
    <x v="2213"/>
  </r>
  <r>
    <s v="FDE36"/>
    <n v="5.26"/>
    <s v="Regular"/>
    <n v="4.1857101000000001E-2"/>
    <s v="Baking Goods"/>
    <n v="162.7868"/>
    <s v="OUT045"/>
    <n v="2002"/>
    <m/>
    <x v="2"/>
    <x v="0"/>
    <n v="4258.4567999999999"/>
    <n v="-2077.1767999999997"/>
    <x v="2214"/>
  </r>
  <r>
    <s v="FDO27"/>
    <n v="6.1749999999999998"/>
    <s v="Regular"/>
    <n v="0"/>
    <s v="Meat"/>
    <n v="94.975200000000001"/>
    <s v="OUT045"/>
    <n v="2002"/>
    <m/>
    <x v="2"/>
    <x v="0"/>
    <n v="1534.0032000000001"/>
    <n v="647.27680000000009"/>
    <x v="599"/>
  </r>
  <r>
    <s v="FDW27"/>
    <n v="5.86"/>
    <s v="Regular"/>
    <n v="0.151159243"/>
    <s v="Meat"/>
    <n v="156.63140000000001"/>
    <s v="OUT045"/>
    <n v="2002"/>
    <m/>
    <x v="2"/>
    <x v="0"/>
    <n v="3257.7593999999999"/>
    <n v="-1076.4793999999997"/>
    <x v="994"/>
  </r>
  <r>
    <s v="FDJ48"/>
    <m/>
    <s v="Low Fat"/>
    <n v="5.6161529000000002E-2"/>
    <s v="Baking Goods"/>
    <n v="246.9118"/>
    <s v="OUT027"/>
    <n v="1985"/>
    <s v="Medium"/>
    <x v="1"/>
    <x v="3"/>
    <n v="5681.2713999999996"/>
    <n v="-3499.9913999999994"/>
    <x v="1991"/>
  </r>
  <r>
    <s v="FDR11"/>
    <n v="10.5"/>
    <s v="Regular"/>
    <n v="0.142419608"/>
    <s v="Breads"/>
    <n v="161.15780000000001"/>
    <s v="OUT013"/>
    <n v="1987"/>
    <s v="High"/>
    <x v="1"/>
    <x v="0"/>
    <n v="1765.0358000000001"/>
    <n v="416.24420000000009"/>
    <x v="1218"/>
  </r>
  <r>
    <s v="FDV07"/>
    <n v="9.5"/>
    <s v="Low Fat"/>
    <n v="3.1410378000000003E-2"/>
    <s v="Fruits and Vegetables"/>
    <n v="110.3228"/>
    <s v="OUT018"/>
    <n v="2009"/>
    <s v="Medium"/>
    <x v="1"/>
    <x v="1"/>
    <n v="2763.07"/>
    <n v="-581.79"/>
    <x v="2215"/>
  </r>
  <r>
    <s v="FDO50"/>
    <m/>
    <s v="Low Fat"/>
    <n v="7.7790204000000002E-2"/>
    <s v="Canned"/>
    <n v="93.080399999999997"/>
    <s v="OUT027"/>
    <n v="1985"/>
    <s v="Medium"/>
    <x v="1"/>
    <x v="3"/>
    <n v="2940.1727999999998"/>
    <n v="-758.89279999999962"/>
    <x v="390"/>
  </r>
  <r>
    <s v="FDN04"/>
    <n v="11.8"/>
    <s v="Regular"/>
    <n v="1.4166738999999999E-2"/>
    <s v="Frozen Foods"/>
    <n v="178.23439999999999"/>
    <s v="OUT017"/>
    <n v="2007"/>
    <m/>
    <x v="2"/>
    <x v="0"/>
    <n v="2854.9504000000002"/>
    <n v="-673.67039999999997"/>
    <x v="100"/>
  </r>
  <r>
    <s v="FDZ08"/>
    <n v="12.5"/>
    <s v="Regular"/>
    <n v="0.110215444"/>
    <s v="Fruits and Vegetables"/>
    <n v="81.859200000000001"/>
    <s v="OUT045"/>
    <n v="2002"/>
    <m/>
    <x v="2"/>
    <x v="0"/>
    <n v="1238.3879999999999"/>
    <n v="942.89200000000028"/>
    <x v="511"/>
  </r>
  <r>
    <s v="FDD05"/>
    <n v="19.350000000000001"/>
    <s v="Low Fat"/>
    <n v="1.6679143E-2"/>
    <s v="Frozen Foods"/>
    <n v="119.3098"/>
    <s v="OUT018"/>
    <n v="2009"/>
    <s v="Medium"/>
    <x v="1"/>
    <x v="1"/>
    <n v="1928.1568"/>
    <n v="253.12320000000022"/>
    <x v="2216"/>
  </r>
  <r>
    <s v="FDV60"/>
    <n v="20.2"/>
    <s v="Regular"/>
    <n v="0.117339056"/>
    <s v="Baking Goods"/>
    <n v="195.011"/>
    <s v="OUT035"/>
    <n v="2004"/>
    <s v="Small"/>
    <x v="2"/>
    <x v="0"/>
    <n v="2749.7539999999999"/>
    <n v="-568.47399999999971"/>
    <x v="1589"/>
  </r>
  <r>
    <s v="NCG30"/>
    <n v="20.2"/>
    <s v="Low Fat"/>
    <n v="0.112227747"/>
    <s v="Household"/>
    <n v="123.5046"/>
    <s v="OUT013"/>
    <n v="1987"/>
    <s v="High"/>
    <x v="1"/>
    <x v="0"/>
    <n v="2739.1012000000001"/>
    <n v="-557.82119999999986"/>
    <x v="2217"/>
  </r>
  <r>
    <s v="FDX37"/>
    <m/>
    <s v="Low Fat"/>
    <n v="6.2724116999999996E-2"/>
    <s v="Canned"/>
    <n v="100.57"/>
    <s v="OUT027"/>
    <n v="1985"/>
    <s v="Medium"/>
    <x v="1"/>
    <x v="3"/>
    <n v="5093.37"/>
    <n v="-2912.0899999999997"/>
    <x v="2218"/>
  </r>
  <r>
    <s v="FDW24"/>
    <n v="6.8"/>
    <s v="Low Fat"/>
    <n v="3.7555348000000002E-2"/>
    <s v="Baking Goods"/>
    <n v="49.603400000000001"/>
    <s v="OUT049"/>
    <n v="1999"/>
    <s v="Medium"/>
    <x v="0"/>
    <x v="0"/>
    <n v="972.06799999999998"/>
    <n v="1209.2120000000002"/>
    <x v="1243"/>
  </r>
  <r>
    <s v="DRM48"/>
    <m/>
    <s v="Low Fat"/>
    <n v="0.112349962"/>
    <s v="Soft Drinks"/>
    <n v="39.184800000000003"/>
    <s v="OUT027"/>
    <n v="1985"/>
    <s v="Medium"/>
    <x v="1"/>
    <x v="3"/>
    <n v="559.27200000000005"/>
    <n v="1622.0080000000003"/>
    <x v="276"/>
  </r>
  <r>
    <s v="FDF46"/>
    <m/>
    <s v="Low Fat"/>
    <n v="9.3217569E-2"/>
    <s v="Snack Foods"/>
    <n v="116.7834"/>
    <s v="OUT027"/>
    <n v="1985"/>
    <s v="Medium"/>
    <x v="1"/>
    <x v="3"/>
    <n v="4952.8861999999999"/>
    <n v="-2771.6061999999997"/>
    <x v="2219"/>
  </r>
  <r>
    <s v="NCY54"/>
    <n v="8.43"/>
    <s v="Low Fat"/>
    <n v="0.17766124599999999"/>
    <s v="Household"/>
    <n v="170.54220000000001"/>
    <s v="OUT035"/>
    <n v="2004"/>
    <s v="Small"/>
    <x v="2"/>
    <x v="0"/>
    <n v="3621.2862"/>
    <n v="-1440.0061999999998"/>
    <x v="1568"/>
  </r>
  <r>
    <s v="FDS35"/>
    <n v="9.3000000000000007"/>
    <s v="Low Fat"/>
    <n v="0.11184963000000001"/>
    <s v="Breads"/>
    <n v="64.682599999999994"/>
    <s v="OUT017"/>
    <n v="2007"/>
    <m/>
    <x v="2"/>
    <x v="0"/>
    <n v="774.99120000000005"/>
    <n v="1406.2888000000003"/>
    <x v="470"/>
  </r>
  <r>
    <s v="FDB04"/>
    <n v="11.35"/>
    <s v="Regular"/>
    <n v="6.3214350000000002E-2"/>
    <s v="Dairy"/>
    <n v="88.385599999999997"/>
    <s v="OUT035"/>
    <n v="2004"/>
    <s v="Small"/>
    <x v="2"/>
    <x v="0"/>
    <n v="1318.2840000000001"/>
    <n v="862.99600000000009"/>
    <x v="359"/>
  </r>
  <r>
    <s v="NCK05"/>
    <n v="20.100000000000001"/>
    <s v="LF"/>
    <n v="7.7892365000000005E-2"/>
    <s v="Health and Hygiene"/>
    <n v="59.3536"/>
    <s v="OUT017"/>
    <n v="2007"/>
    <m/>
    <x v="2"/>
    <x v="0"/>
    <n v="918.80399999999997"/>
    <n v="1262.4760000000001"/>
    <x v="643"/>
  </r>
  <r>
    <s v="FDT46"/>
    <n v="11.35"/>
    <s v="Low Fat"/>
    <n v="5.1564827000000001E-2"/>
    <s v="Snack Foods"/>
    <n v="49.000799999999998"/>
    <s v="OUT010"/>
    <n v="1998"/>
    <m/>
    <x v="1"/>
    <x v="2"/>
    <n v="101.2016"/>
    <n v="2080.0784000000003"/>
    <x v="132"/>
  </r>
  <r>
    <s v="FDP52"/>
    <m/>
    <s v="Regular"/>
    <n v="7.0349402000000005E-2"/>
    <s v="Frozen Foods"/>
    <n v="228.601"/>
    <s v="OUT027"/>
    <n v="1985"/>
    <s v="Medium"/>
    <x v="1"/>
    <x v="3"/>
    <n v="7350.4319999999998"/>
    <n v="-5169.152"/>
    <x v="2220"/>
  </r>
  <r>
    <s v="NCR17"/>
    <n v="9.8000000000000007"/>
    <s v="Low Fat"/>
    <n v="2.4521239E-2"/>
    <s v="Health and Hygiene"/>
    <n v="117.5492"/>
    <s v="OUT017"/>
    <n v="2007"/>
    <m/>
    <x v="2"/>
    <x v="0"/>
    <n v="1390.1904"/>
    <n v="791.08960000000025"/>
    <x v="2221"/>
  </r>
  <r>
    <s v="NCN54"/>
    <n v="20.350000000000001"/>
    <s v="Low Fat"/>
    <n v="2.1447101999999999E-2"/>
    <s v="Household"/>
    <n v="76.332800000000006"/>
    <s v="OUT017"/>
    <n v="2007"/>
    <m/>
    <x v="2"/>
    <x v="0"/>
    <n v="1312.9576"/>
    <n v="868.32240000000024"/>
    <x v="1552"/>
  </r>
  <r>
    <s v="FDX12"/>
    <n v="18.2"/>
    <s v="Regular"/>
    <n v="2.6059557000000001E-2"/>
    <s v="Baking Goods"/>
    <n v="241.21960000000001"/>
    <s v="OUT035"/>
    <n v="2004"/>
    <s v="Small"/>
    <x v="2"/>
    <x v="0"/>
    <n v="6507.5291999999999"/>
    <n v="-4326.2492000000002"/>
    <x v="2222"/>
  </r>
  <r>
    <s v="DRL23"/>
    <n v="18.350000000000001"/>
    <s v="Low Fat"/>
    <n v="1.5301418000000001E-2"/>
    <s v="Hard Drinks"/>
    <n v="105.2938"/>
    <s v="OUT035"/>
    <n v="2004"/>
    <s v="Small"/>
    <x v="2"/>
    <x v="0"/>
    <n v="2036.6822"/>
    <n v="144.59780000000023"/>
    <x v="2017"/>
  </r>
  <r>
    <s v="DRN47"/>
    <n v="12.1"/>
    <s v="Low Fat"/>
    <n v="0"/>
    <s v="Hard Drinks"/>
    <n v="179.86600000000001"/>
    <s v="OUT045"/>
    <n v="2002"/>
    <m/>
    <x v="2"/>
    <x v="0"/>
    <n v="3595.32"/>
    <n v="-1414.04"/>
    <x v="2223"/>
  </r>
  <r>
    <s v="FDM25"/>
    <n v="10.695"/>
    <s v="Regular"/>
    <n v="6.0615254E-2"/>
    <s v="Breakfast"/>
    <n v="174.0712"/>
    <s v="OUT013"/>
    <n v="1987"/>
    <s v="High"/>
    <x v="1"/>
    <x v="0"/>
    <n v="2460.7968000000001"/>
    <n v="-279.51679999999988"/>
    <x v="2104"/>
  </r>
  <r>
    <s v="FDF52"/>
    <m/>
    <s v="Low Fat"/>
    <n v="6.6459890999999993E-2"/>
    <s v="Frozen Foods"/>
    <n v="184.22919999999999"/>
    <s v="OUT027"/>
    <n v="1985"/>
    <s v="Medium"/>
    <x v="1"/>
    <x v="3"/>
    <n v="4560.7299999999996"/>
    <n v="-2379.4499999999994"/>
    <x v="2224"/>
  </r>
  <r>
    <s v="FDU21"/>
    <n v="11.8"/>
    <s v="Regular"/>
    <n v="7.6876046000000003E-2"/>
    <s v="Snack Foods"/>
    <n v="33.155799999999999"/>
    <s v="OUT045"/>
    <n v="2002"/>
    <m/>
    <x v="2"/>
    <x v="0"/>
    <n v="543.29280000000006"/>
    <n v="1637.9872"/>
    <x v="547"/>
  </r>
  <r>
    <s v="FDI15"/>
    <n v="13.8"/>
    <s v="Low Fat"/>
    <n v="0.14215211"/>
    <s v="Dairy"/>
    <n v="263.58839999999998"/>
    <s v="OUT017"/>
    <n v="2007"/>
    <m/>
    <x v="2"/>
    <x v="0"/>
    <n v="2384.8955999999998"/>
    <n v="-203.61559999999963"/>
    <x v="2225"/>
  </r>
  <r>
    <s v="FDJ09"/>
    <n v="15"/>
    <s v="Low Fat"/>
    <n v="5.8632705E-2"/>
    <s v="Snack Foods"/>
    <n v="46.474400000000003"/>
    <s v="OUT018"/>
    <n v="2009"/>
    <s v="Medium"/>
    <x v="1"/>
    <x v="1"/>
    <n v="543.29280000000006"/>
    <n v="1637.9872"/>
    <x v="547"/>
  </r>
  <r>
    <s v="FDW03"/>
    <n v="5.63"/>
    <s v="Regular"/>
    <n v="2.4541277E-2"/>
    <s v="Meat"/>
    <n v="105.1306"/>
    <s v="OUT046"/>
    <n v="1997"/>
    <s v="Small"/>
    <x v="0"/>
    <x v="0"/>
    <n v="3135.9180000000001"/>
    <n v="-954.63799999999992"/>
    <x v="2226"/>
  </r>
  <r>
    <s v="FDA07"/>
    <n v="7.55"/>
    <s v="Regular"/>
    <n v="3.0992735E-2"/>
    <s v="Fruits and Vegetables"/>
    <n v="124.30719999999999"/>
    <s v="OUT049"/>
    <n v="1999"/>
    <s v="Medium"/>
    <x v="0"/>
    <x v="0"/>
    <n v="2695.1583999999998"/>
    <n v="-513.8783999999996"/>
    <x v="1044"/>
  </r>
  <r>
    <s v="FDU39"/>
    <n v="18.850000000000001"/>
    <s v="Low Fat"/>
    <n v="3.6241796999999999E-2"/>
    <s v="Meat"/>
    <n v="57.356200000000001"/>
    <s v="OUT017"/>
    <n v="2007"/>
    <m/>
    <x v="2"/>
    <x v="0"/>
    <n v="1007.3554"/>
    <n v="1173.9246000000003"/>
    <x v="2227"/>
  </r>
  <r>
    <s v="FDI60"/>
    <n v="7.22"/>
    <s v="Regular"/>
    <n v="3.8398937000000001E-2"/>
    <s v="Baking Goods"/>
    <n v="61.951000000000001"/>
    <s v="OUT045"/>
    <n v="2002"/>
    <m/>
    <x v="2"/>
    <x v="0"/>
    <n v="1518.0239999999999"/>
    <n v="663.25600000000031"/>
    <x v="1391"/>
  </r>
  <r>
    <s v="FDK33"/>
    <n v="17.850000000000001"/>
    <s v="Low Fat"/>
    <n v="1.1258035E-2"/>
    <s v="Snack Foods"/>
    <n v="211.65600000000001"/>
    <s v="OUT045"/>
    <n v="2002"/>
    <m/>
    <x v="2"/>
    <x v="0"/>
    <n v="2556.672"/>
    <n v="-375.39199999999983"/>
    <x v="1483"/>
  </r>
  <r>
    <s v="FDN01"/>
    <n v="8.8949999999999996"/>
    <s v="Low Fat"/>
    <n v="7.2511334999999996E-2"/>
    <s v="Breakfast"/>
    <n v="177.43700000000001"/>
    <s v="OUT049"/>
    <n v="1999"/>
    <s v="Medium"/>
    <x v="0"/>
    <x v="0"/>
    <n v="3528.74"/>
    <n v="-1347.4599999999996"/>
    <x v="2024"/>
  </r>
  <r>
    <s v="FDV38"/>
    <n v="19.25"/>
    <s v="Low Fat"/>
    <n v="0.10168915100000001"/>
    <s v="Dairy"/>
    <n v="54.695599999999999"/>
    <s v="OUT013"/>
    <n v="1987"/>
    <s v="High"/>
    <x v="1"/>
    <x v="0"/>
    <n v="163.7868"/>
    <n v="2017.4932000000001"/>
    <x v="30"/>
  </r>
  <r>
    <s v="NCV06"/>
    <n v="11.3"/>
    <s v="Low Fat"/>
    <n v="6.6625843000000004E-2"/>
    <s v="Household"/>
    <n v="194.24780000000001"/>
    <s v="OUT013"/>
    <n v="1987"/>
    <s v="High"/>
    <x v="1"/>
    <x v="0"/>
    <n v="2712.4692"/>
    <n v="-531.1891999999998"/>
    <x v="1843"/>
  </r>
  <r>
    <s v="FDQ34"/>
    <n v="10.85"/>
    <s v="Low Fat"/>
    <n v="0.16224261700000001"/>
    <s v="Snack Foods"/>
    <n v="107.8622"/>
    <s v="OUT046"/>
    <n v="1997"/>
    <s v="Small"/>
    <x v="0"/>
    <x v="0"/>
    <n v="1058.6220000000001"/>
    <n v="1122.6580000000001"/>
    <x v="771"/>
  </r>
  <r>
    <s v="DRK37"/>
    <n v="5"/>
    <s v="Low Fat"/>
    <n v="0"/>
    <s v="Soft Drinks"/>
    <n v="189.85300000000001"/>
    <s v="OUT045"/>
    <n v="2002"/>
    <m/>
    <x v="2"/>
    <x v="0"/>
    <n v="4933.5780000000004"/>
    <n v="-2752.2980000000002"/>
    <x v="1591"/>
  </r>
  <r>
    <s v="NCY53"/>
    <n v="20"/>
    <s v="Low Fat"/>
    <n v="0"/>
    <s v="Health and Hygiene"/>
    <n v="110.2544"/>
    <s v="OUT013"/>
    <n v="1987"/>
    <s v="High"/>
    <x v="1"/>
    <x v="0"/>
    <n v="1454.1071999999999"/>
    <n v="727.17280000000028"/>
    <x v="1079"/>
  </r>
  <r>
    <s v="FDD53"/>
    <m/>
    <s v="Low Fat"/>
    <n v="4.4008347000000003E-2"/>
    <s v="Frozen Foods"/>
    <n v="43.745399999999997"/>
    <s v="OUT027"/>
    <n v="1985"/>
    <s v="Medium"/>
    <x v="1"/>
    <x v="3"/>
    <n v="671.12639999999999"/>
    <n v="1510.1536000000001"/>
    <x v="1169"/>
  </r>
  <r>
    <s v="FDV49"/>
    <n v="10"/>
    <s v="Low Fat"/>
    <n v="2.5867352999999999E-2"/>
    <s v="Canned"/>
    <n v="264.62259999999998"/>
    <s v="OUT049"/>
    <n v="1999"/>
    <s v="Medium"/>
    <x v="0"/>
    <x v="0"/>
    <n v="4757.8068000000003"/>
    <n v="-2576.5268000000001"/>
    <x v="2228"/>
  </r>
  <r>
    <s v="FDY36"/>
    <m/>
    <s v="Low Fat"/>
    <n v="1.6476619000000001E-2"/>
    <s v="Baking Goods"/>
    <n v="74.337999999999994"/>
    <s v="OUT019"/>
    <n v="1985"/>
    <s v="Small"/>
    <x v="0"/>
    <x v="2"/>
    <n v="146.476"/>
    <n v="2034.8040000000001"/>
    <x v="873"/>
  </r>
  <r>
    <s v="FDH34"/>
    <n v="8.6300000000000008"/>
    <s v="Low Fat"/>
    <n v="3.1095246E-2"/>
    <s v="Snack Foods"/>
    <n v="185.75819999999999"/>
    <s v="OUT046"/>
    <n v="1997"/>
    <s v="Small"/>
    <x v="0"/>
    <x v="0"/>
    <n v="3529.4058"/>
    <n v="-1348.1257999999998"/>
    <x v="2229"/>
  </r>
  <r>
    <s v="NCD07"/>
    <n v="9.1"/>
    <s v="LF"/>
    <n v="0"/>
    <s v="Household"/>
    <n v="115.45180000000001"/>
    <s v="OUT017"/>
    <n v="2007"/>
    <m/>
    <x v="2"/>
    <x v="0"/>
    <n v="2390.8878"/>
    <n v="-209.60779999999977"/>
    <x v="299"/>
  </r>
  <r>
    <s v="FDB51"/>
    <n v="6.92"/>
    <s v="Low Fat"/>
    <n v="3.8422075999999999E-2"/>
    <s v="Dairy"/>
    <n v="62.5852"/>
    <s v="OUT013"/>
    <n v="1987"/>
    <s v="High"/>
    <x v="1"/>
    <x v="0"/>
    <n v="438.09640000000002"/>
    <n v="1743.1836000000003"/>
    <x v="1037"/>
  </r>
  <r>
    <s v="NCH42"/>
    <n v="6.86"/>
    <s v="Low Fat"/>
    <n v="6.1155982999999997E-2"/>
    <s v="Household"/>
    <n v="228.40100000000001"/>
    <s v="OUT010"/>
    <n v="1998"/>
    <m/>
    <x v="1"/>
    <x v="2"/>
    <n v="229.70099999999999"/>
    <n v="1951.5790000000002"/>
    <x v="318"/>
  </r>
  <r>
    <s v="NCI31"/>
    <n v="20"/>
    <s v="Low Fat"/>
    <n v="8.131178E-2"/>
    <s v="Others"/>
    <n v="37.819000000000003"/>
    <s v="OUT035"/>
    <n v="2004"/>
    <s v="Small"/>
    <x v="2"/>
    <x v="0"/>
    <n v="439.428"/>
    <n v="1741.8520000000003"/>
    <x v="2230"/>
  </r>
  <r>
    <s v="FDL56"/>
    <n v="14.1"/>
    <s v="Low Fat"/>
    <n v="0.12575682399999999"/>
    <s v="Fruits and Vegetables"/>
    <n v="87.119799999999998"/>
    <s v="OUT035"/>
    <n v="2004"/>
    <s v="Small"/>
    <x v="2"/>
    <x v="0"/>
    <n v="2529.3742000000002"/>
    <n v="-348.0942"/>
    <x v="2231"/>
  </r>
  <r>
    <s v="FDG29"/>
    <n v="17.600000000000001"/>
    <s v="Low Fat"/>
    <n v="5.661033E-2"/>
    <s v="Frozen Foods"/>
    <n v="41.745399999999997"/>
    <s v="OUT017"/>
    <n v="2007"/>
    <m/>
    <x v="2"/>
    <x v="0"/>
    <n v="209.727"/>
    <n v="1971.5530000000001"/>
    <x v="1389"/>
  </r>
  <r>
    <s v="FDJ45"/>
    <n v="17.75"/>
    <s v="LF"/>
    <n v="7.3709685999999996E-2"/>
    <s v="Seafood"/>
    <n v="35.121600000000001"/>
    <s v="OUT018"/>
    <n v="2009"/>
    <s v="Medium"/>
    <x v="1"/>
    <x v="1"/>
    <n v="415.45920000000001"/>
    <n v="1765.8208000000002"/>
    <x v="630"/>
  </r>
  <r>
    <s v="FDJ38"/>
    <n v="8.6"/>
    <s v="Regular"/>
    <n v="4.0432954E-2"/>
    <s v="Canned"/>
    <n v="191.65299999999999"/>
    <s v="OUT017"/>
    <n v="2007"/>
    <m/>
    <x v="2"/>
    <x v="0"/>
    <n v="3795.06"/>
    <n v="-1613.7799999999997"/>
    <x v="1307"/>
  </r>
  <r>
    <s v="NCO05"/>
    <n v="7.27"/>
    <s v="Low Fat"/>
    <n v="4.6749112000000002E-2"/>
    <s v="Health and Hygiene"/>
    <n v="100.4384"/>
    <s v="OUT018"/>
    <n v="2009"/>
    <s v="Medium"/>
    <x v="1"/>
    <x v="1"/>
    <n v="1970.768"/>
    <n v="210.51200000000017"/>
    <x v="1531"/>
  </r>
  <r>
    <s v="FDW24"/>
    <n v="6.8"/>
    <s v="Low Fat"/>
    <n v="6.2762373999999996E-2"/>
    <s v="Baking Goods"/>
    <n v="50.403399999999998"/>
    <s v="OUT010"/>
    <n v="1998"/>
    <m/>
    <x v="1"/>
    <x v="2"/>
    <n v="48.603400000000001"/>
    <n v="2132.6766000000002"/>
    <x v="377"/>
  </r>
  <r>
    <s v="FDN34"/>
    <m/>
    <s v="Regular"/>
    <n v="4.5542628000000002E-2"/>
    <s v="Snack Foods"/>
    <n v="170.7132"/>
    <s v="OUT027"/>
    <n v="1985"/>
    <s v="Medium"/>
    <x v="1"/>
    <x v="3"/>
    <n v="4904.2828"/>
    <n v="-2723.0027999999998"/>
    <x v="2232"/>
  </r>
  <r>
    <s v="FDH46"/>
    <n v="6.9349999999999996"/>
    <s v="Regular"/>
    <n v="4.1346468999999997E-2"/>
    <s v="Snack Foods"/>
    <n v="103.1332"/>
    <s v="OUT049"/>
    <n v="1999"/>
    <s v="Medium"/>
    <x v="0"/>
    <x v="0"/>
    <n v="820.26559999999995"/>
    <n v="1361.0144000000003"/>
    <x v="2233"/>
  </r>
  <r>
    <s v="FDW39"/>
    <n v="6.69"/>
    <s v="Regular"/>
    <n v="3.6903419E-2"/>
    <s v="Meat"/>
    <n v="175.137"/>
    <s v="OUT035"/>
    <n v="2004"/>
    <s v="Small"/>
    <x v="2"/>
    <x v="0"/>
    <n v="1235.059"/>
    <n v="946.22100000000023"/>
    <x v="1233"/>
  </r>
  <r>
    <s v="DRK59"/>
    <m/>
    <s v="Low Fat"/>
    <n v="7.5084456999999993E-2"/>
    <s v="Hard Drinks"/>
    <n v="233.9616"/>
    <s v="OUT027"/>
    <n v="1985"/>
    <s v="Medium"/>
    <x v="1"/>
    <x v="3"/>
    <n v="4452.8703999999998"/>
    <n v="-2271.5903999999996"/>
    <x v="2234"/>
  </r>
  <r>
    <s v="FDU25"/>
    <n v="12.35"/>
    <s v="Low Fat"/>
    <n v="2.6735372E-2"/>
    <s v="Canned"/>
    <n v="57.424599999999998"/>
    <s v="OUT045"/>
    <n v="2002"/>
    <m/>
    <x v="2"/>
    <x v="0"/>
    <n v="810.94439999999997"/>
    <n v="1370.3356000000003"/>
    <x v="52"/>
  </r>
  <r>
    <s v="FDC44"/>
    <n v="15.6"/>
    <s v="Low Fat"/>
    <n v="0.172453254"/>
    <s v="Fruits and Vegetables"/>
    <n v="115.15179999999999"/>
    <s v="OUT013"/>
    <n v="1987"/>
    <s v="High"/>
    <x v="1"/>
    <x v="0"/>
    <n v="683.11080000000004"/>
    <n v="1498.1692000000003"/>
    <x v="2018"/>
  </r>
  <r>
    <s v="FDG17"/>
    <m/>
    <s v="Regular"/>
    <n v="3.5666654999999998E-2"/>
    <s v="Frozen Foods"/>
    <n v="246.24860000000001"/>
    <s v="OUT027"/>
    <n v="1985"/>
    <s v="Medium"/>
    <x v="1"/>
    <x v="3"/>
    <n v="8063.5038000000004"/>
    <n v="-5882.2237999999998"/>
    <x v="2235"/>
  </r>
  <r>
    <s v="FDI45"/>
    <n v="13.1"/>
    <s v="Low Fat"/>
    <n v="3.7581243E-2"/>
    <s v="Fruits and Vegetables"/>
    <n v="175.50540000000001"/>
    <s v="OUT046"/>
    <n v="1997"/>
    <s v="Small"/>
    <x v="0"/>
    <x v="0"/>
    <n v="2451.4756000000002"/>
    <n v="-270.19560000000001"/>
    <x v="2236"/>
  </r>
  <r>
    <s v="FDK08"/>
    <n v="9.1950000000000003"/>
    <s v="Regular"/>
    <n v="0.12220294600000001"/>
    <s v="Fruits and Vegetables"/>
    <n v="100.1016"/>
    <s v="OUT013"/>
    <n v="1987"/>
    <s v="High"/>
    <x v="1"/>
    <x v="0"/>
    <n v="1619.2256"/>
    <n v="562.05440000000021"/>
    <x v="629"/>
  </r>
  <r>
    <s v="FDW36"/>
    <n v="11.15"/>
    <s v="Low Fat"/>
    <n v="5.6921876000000003E-2"/>
    <s v="Baking Goods"/>
    <n v="107.1622"/>
    <s v="OUT035"/>
    <n v="2004"/>
    <s v="Small"/>
    <x v="2"/>
    <x v="0"/>
    <n v="423.44880000000001"/>
    <n v="1757.8312000000001"/>
    <x v="2237"/>
  </r>
  <r>
    <s v="FDL39"/>
    <n v="16.100000000000001"/>
    <s v="Regular"/>
    <n v="6.3319378999999995E-2"/>
    <s v="Dairy"/>
    <n v="180.93180000000001"/>
    <s v="OUT035"/>
    <n v="2004"/>
    <s v="Small"/>
    <x v="2"/>
    <x v="0"/>
    <n v="1984.7498000000001"/>
    <n v="196.53020000000015"/>
    <x v="2238"/>
  </r>
  <r>
    <s v="FDS13"/>
    <n v="6.4649999999999999"/>
    <s v="Low Fat"/>
    <n v="0.124402507"/>
    <s v="Canned"/>
    <n v="266.1884"/>
    <s v="OUT013"/>
    <n v="1987"/>
    <s v="High"/>
    <x v="1"/>
    <x v="0"/>
    <n v="5299.768"/>
    <n v="-3118.4879999999998"/>
    <x v="2239"/>
  </r>
  <r>
    <s v="FDO57"/>
    <n v="20.75"/>
    <s v="Low Fat"/>
    <n v="0.10887917699999999"/>
    <s v="Snack Foods"/>
    <n v="161.55779999999999"/>
    <s v="OUT049"/>
    <n v="1999"/>
    <s v="Medium"/>
    <x v="0"/>
    <x v="0"/>
    <n v="320.91559999999998"/>
    <n v="1860.3644000000002"/>
    <x v="2240"/>
  </r>
  <r>
    <s v="FDS37"/>
    <n v="7.6550000000000002"/>
    <s v="Low Fat"/>
    <n v="3.2125560999999997E-2"/>
    <s v="Canned"/>
    <n v="115.7492"/>
    <s v="OUT017"/>
    <n v="2007"/>
    <m/>
    <x v="2"/>
    <x v="0"/>
    <n v="2548.6824000000001"/>
    <n v="-367.40239999999994"/>
    <x v="1925"/>
  </r>
  <r>
    <s v="FDV26"/>
    <n v="20.25"/>
    <s v="Regular"/>
    <n v="7.6097073000000001E-2"/>
    <s v="Dairy"/>
    <n v="193.57939999999999"/>
    <s v="OUT013"/>
    <n v="1987"/>
    <s v="High"/>
    <x v="1"/>
    <x v="0"/>
    <n v="1950.7940000000001"/>
    <n v="230.4860000000001"/>
    <x v="548"/>
  </r>
  <r>
    <s v="FDJ22"/>
    <n v="18.75"/>
    <s v="Low Fat"/>
    <n v="5.2766296999999997E-2"/>
    <s v="Snack Foods"/>
    <n v="189.75040000000001"/>
    <s v="OUT013"/>
    <n v="1987"/>
    <s v="High"/>
    <x v="1"/>
    <x v="0"/>
    <n v="2492.7552000000001"/>
    <n v="-311.47519999999986"/>
    <x v="1114"/>
  </r>
  <r>
    <s v="FDC16"/>
    <n v="11.5"/>
    <s v="Regular"/>
    <n v="2.0601791000000001E-2"/>
    <s v="Dairy"/>
    <n v="86.054000000000002"/>
    <s v="OUT049"/>
    <n v="1999"/>
    <s v="Medium"/>
    <x v="0"/>
    <x v="0"/>
    <n v="1038.6479999999999"/>
    <n v="1142.6320000000003"/>
    <x v="1790"/>
  </r>
  <r>
    <s v="NCH42"/>
    <m/>
    <s v="Low Fat"/>
    <n v="3.6360386000000001E-2"/>
    <s v="Household"/>
    <n v="231.601"/>
    <s v="OUT027"/>
    <n v="1985"/>
    <s v="Medium"/>
    <x v="1"/>
    <x v="3"/>
    <n v="7580.1329999999998"/>
    <n v="-5398.8529999999992"/>
    <x v="2241"/>
  </r>
  <r>
    <s v="FDD46"/>
    <m/>
    <s v="Low Fat"/>
    <n v="0.14057197099999999"/>
    <s v="Snack Foods"/>
    <n v="154.7998"/>
    <s v="OUT027"/>
    <n v="1985"/>
    <s v="Medium"/>
    <x v="1"/>
    <x v="3"/>
    <n v="3383.5956000000001"/>
    <n v="-1202.3155999999999"/>
    <x v="921"/>
  </r>
  <r>
    <s v="FDT25"/>
    <n v="7.5"/>
    <s v="Low Fat"/>
    <n v="5.0741380000000003E-2"/>
    <s v="Canned"/>
    <n v="123.2072"/>
    <s v="OUT035"/>
    <n v="2004"/>
    <s v="Small"/>
    <x v="2"/>
    <x v="0"/>
    <n v="1837.6079999999999"/>
    <n v="343.67200000000025"/>
    <x v="1859"/>
  </r>
  <r>
    <s v="FDR34"/>
    <n v="17"/>
    <s v="Regular"/>
    <n v="1.5997687E-2"/>
    <s v="Snack Foods"/>
    <n v="229.1352"/>
    <s v="OUT045"/>
    <n v="2002"/>
    <m/>
    <x v="2"/>
    <x v="0"/>
    <n v="4580.7039999999997"/>
    <n v="-2399.4239999999995"/>
    <x v="1708"/>
  </r>
  <r>
    <s v="FDQ10"/>
    <m/>
    <s v="Low Fat"/>
    <n v="3.3018559000000003E-2"/>
    <s v="Snack Foods"/>
    <n v="170.44220000000001"/>
    <s v="OUT027"/>
    <n v="1985"/>
    <s v="Medium"/>
    <x v="1"/>
    <x v="3"/>
    <n v="5000.8238000000001"/>
    <n v="-2819.5437999999999"/>
    <x v="2242"/>
  </r>
  <r>
    <s v="DRI03"/>
    <n v="6.03"/>
    <s v="Low Fat"/>
    <n v="2.2703693E-2"/>
    <s v="Dairy"/>
    <n v="177.90280000000001"/>
    <s v="OUT046"/>
    <n v="1997"/>
    <s v="Small"/>
    <x v="0"/>
    <x v="0"/>
    <n v="4781.7755999999999"/>
    <n v="-2600.4955999999997"/>
    <x v="2243"/>
  </r>
  <r>
    <s v="FDB58"/>
    <m/>
    <s v="Regular"/>
    <n v="1.3431109E-2"/>
    <s v="Snack Foods"/>
    <n v="143.71539999999999"/>
    <s v="OUT027"/>
    <n v="1985"/>
    <s v="Medium"/>
    <x v="1"/>
    <x v="3"/>
    <n v="4821.7236000000003"/>
    <n v="-2640.4436000000001"/>
    <x v="2244"/>
  </r>
  <r>
    <s v="FDQ03"/>
    <n v="15"/>
    <s v="Regular"/>
    <n v="0"/>
    <s v="Meat"/>
    <n v="235.62479999999999"/>
    <s v="OUT049"/>
    <n v="1999"/>
    <s v="Medium"/>
    <x v="0"/>
    <x v="0"/>
    <n v="1896.1984"/>
    <n v="285.08160000000021"/>
    <x v="2245"/>
  </r>
  <r>
    <s v="DRD27"/>
    <n v="18.75"/>
    <s v="Low Fat"/>
    <n v="2.3876985E-2"/>
    <s v="Dairy"/>
    <n v="97.404200000000003"/>
    <s v="OUT049"/>
    <n v="1999"/>
    <s v="Medium"/>
    <x v="0"/>
    <x v="0"/>
    <n v="2281.6966000000002"/>
    <n v="-100.41660000000002"/>
    <x v="2246"/>
  </r>
  <r>
    <s v="FDK33"/>
    <n v="17.850000000000001"/>
    <s v="Low Fat"/>
    <n v="1.1281018E-2"/>
    <s v="Snack Foods"/>
    <n v="213.756"/>
    <s v="OUT018"/>
    <n v="2009"/>
    <s v="Medium"/>
    <x v="1"/>
    <x v="1"/>
    <n v="3408.8960000000002"/>
    <n v="-1227.616"/>
    <x v="1818"/>
  </r>
  <r>
    <s v="DRL23"/>
    <n v="18.350000000000001"/>
    <s v="Low Fat"/>
    <n v="1.5328105999999999E-2"/>
    <s v="Hard Drinks"/>
    <n v="107.5938"/>
    <s v="OUT049"/>
    <n v="1999"/>
    <s v="Medium"/>
    <x v="0"/>
    <x v="0"/>
    <n v="1822.2945999999999"/>
    <n v="358.98540000000025"/>
    <x v="2247"/>
  </r>
  <r>
    <s v="FDW32"/>
    <n v="18.350000000000001"/>
    <s v="Regular"/>
    <n v="9.4488071000000007E-2"/>
    <s v="Fruits and Vegetables"/>
    <n v="87.188199999999995"/>
    <s v="OUT045"/>
    <n v="2002"/>
    <m/>
    <x v="2"/>
    <x v="0"/>
    <n v="515.32920000000001"/>
    <n v="1665.9508000000001"/>
    <x v="1420"/>
  </r>
  <r>
    <s v="NCL05"/>
    <n v="19.600000000000001"/>
    <s v="Low Fat"/>
    <n v="4.7897663E-2"/>
    <s v="Health and Hygiene"/>
    <n v="44.677"/>
    <s v="OUT046"/>
    <n v="1997"/>
    <s v="Small"/>
    <x v="0"/>
    <x v="0"/>
    <n v="173.108"/>
    <n v="2008.1720000000003"/>
    <x v="1913"/>
  </r>
  <r>
    <s v="DRB01"/>
    <m/>
    <s v="Low Fat"/>
    <n v="8.1841135999999995E-2"/>
    <s v="Soft Drinks"/>
    <n v="190.053"/>
    <s v="OUT027"/>
    <n v="1985"/>
    <s v="Medium"/>
    <x v="1"/>
    <x v="3"/>
    <n v="569.25900000000001"/>
    <n v="1612.0210000000002"/>
    <x v="279"/>
  </r>
  <r>
    <s v="NCL06"/>
    <n v="14.65"/>
    <s v="Low Fat"/>
    <n v="7.2212787000000001E-2"/>
    <s v="Household"/>
    <n v="260.95940000000002"/>
    <s v="OUT045"/>
    <n v="2002"/>
    <m/>
    <x v="2"/>
    <x v="0"/>
    <n v="2878.2534000000001"/>
    <n v="-696.97339999999986"/>
    <x v="2122"/>
  </r>
  <r>
    <s v="FDH10"/>
    <n v="21"/>
    <s v="Low Fat"/>
    <n v="4.9505857E-2"/>
    <s v="Snack Foods"/>
    <n v="195.34780000000001"/>
    <s v="OUT018"/>
    <n v="2009"/>
    <s v="Medium"/>
    <x v="1"/>
    <x v="1"/>
    <n v="1162.4867999999999"/>
    <n v="1018.7932000000003"/>
    <x v="1030"/>
  </r>
  <r>
    <s v="NCO14"/>
    <n v="9.6"/>
    <s v="Low Fat"/>
    <n v="2.9811549999999999E-2"/>
    <s v="Household"/>
    <n v="45.208599999999997"/>
    <s v="OUT017"/>
    <n v="2007"/>
    <m/>
    <x v="2"/>
    <x v="0"/>
    <n v="669.12900000000002"/>
    <n v="1512.1510000000003"/>
    <x v="667"/>
  </r>
  <r>
    <s v="FDV03"/>
    <n v="17.600000000000001"/>
    <s v="Low Fat"/>
    <n v="5.8181585000000001E-2"/>
    <s v="Meat"/>
    <n v="154.4314"/>
    <s v="OUT049"/>
    <n v="1999"/>
    <s v="Medium"/>
    <x v="0"/>
    <x v="0"/>
    <n v="2326.971"/>
    <n v="-145.6909999999998"/>
    <x v="2248"/>
  </r>
  <r>
    <s v="FDW52"/>
    <n v="14"/>
    <s v="Regular"/>
    <n v="3.7734782000000001E-2"/>
    <s v="Frozen Foods"/>
    <n v="166.45259999999999"/>
    <s v="OUT017"/>
    <n v="2007"/>
    <m/>
    <x v="2"/>
    <x v="0"/>
    <n v="4769.1253999999999"/>
    <n v="-2587.8453999999997"/>
    <x v="224"/>
  </r>
  <r>
    <s v="NCZ30"/>
    <n v="6.59"/>
    <s v="Low Fat"/>
    <n v="0"/>
    <s v="Household"/>
    <n v="119.10980000000001"/>
    <s v="OUT017"/>
    <n v="2007"/>
    <m/>
    <x v="2"/>
    <x v="0"/>
    <n v="964.07839999999999"/>
    <n v="1217.2016000000003"/>
    <x v="2249"/>
  </r>
  <r>
    <s v="FDY35"/>
    <n v="17.600000000000001"/>
    <s v="Regular"/>
    <n v="2.6827052000000001E-2"/>
    <s v="Breads"/>
    <n v="47.840200000000003"/>
    <s v="OUT010"/>
    <n v="1998"/>
    <m/>
    <x v="1"/>
    <x v="2"/>
    <n v="91.880399999999995"/>
    <n v="2089.3996000000002"/>
    <x v="2250"/>
  </r>
  <r>
    <s v="FDN31"/>
    <n v="11.5"/>
    <s v="Low Fat"/>
    <n v="7.2881534999999997E-2"/>
    <s v="Fruits and Vegetables"/>
    <n v="191.35300000000001"/>
    <s v="OUT046"/>
    <n v="1997"/>
    <s v="Small"/>
    <x v="0"/>
    <x v="0"/>
    <n v="2277.0360000000001"/>
    <n v="-95.755999999999858"/>
    <x v="272"/>
  </r>
  <r>
    <s v="FDX31"/>
    <n v="20.350000000000001"/>
    <s v="Regular"/>
    <n v="1.4822802E-2"/>
    <s v="Fruits and Vegetables"/>
    <n v="234.0958"/>
    <s v="OUT035"/>
    <n v="2004"/>
    <s v="Small"/>
    <x v="2"/>
    <x v="0"/>
    <n v="2570.6538"/>
    <n v="-389.37379999999985"/>
    <x v="1705"/>
  </r>
  <r>
    <s v="NCJ05"/>
    <n v="18.7"/>
    <s v="Low Fat"/>
    <n v="4.6159928000000003E-2"/>
    <s v="Health and Hygiene"/>
    <n v="152.3682"/>
    <s v="OUT049"/>
    <n v="1999"/>
    <s v="Medium"/>
    <x v="0"/>
    <x v="0"/>
    <n v="1677.1502"/>
    <n v="504.12980000000016"/>
    <x v="1565"/>
  </r>
  <r>
    <s v="FDN56"/>
    <n v="5.46"/>
    <s v="Regular"/>
    <n v="0.107662745"/>
    <s v="Fruits and Vegetables"/>
    <n v="143.87860000000001"/>
    <s v="OUT017"/>
    <n v="2007"/>
    <m/>
    <x v="2"/>
    <x v="0"/>
    <n v="4334.3580000000002"/>
    <n v="-2153.078"/>
    <x v="2251"/>
  </r>
  <r>
    <s v="FDZ04"/>
    <n v="9.31"/>
    <s v="Low Fat"/>
    <n v="3.8014104E-2"/>
    <s v="Frozen Foods"/>
    <n v="62.350999999999999"/>
    <s v="OUT049"/>
    <n v="1999"/>
    <s v="Medium"/>
    <x v="0"/>
    <x v="0"/>
    <n v="822.26300000000003"/>
    <n v="1359.0170000000003"/>
    <x v="978"/>
  </r>
  <r>
    <s v="FDJ44"/>
    <n v="12.3"/>
    <s v="Regular"/>
    <n v="0.10630714600000001"/>
    <s v="Fruits and Vegetables"/>
    <n v="174.93960000000001"/>
    <s v="OUT035"/>
    <n v="2004"/>
    <s v="Small"/>
    <x v="2"/>
    <x v="0"/>
    <n v="1569.9564"/>
    <n v="611.32360000000017"/>
    <x v="796"/>
  </r>
  <r>
    <s v="FDI08"/>
    <n v="18.2"/>
    <s v="Regular"/>
    <n v="6.6672058000000006E-2"/>
    <s v="Fruits and Vegetables"/>
    <n v="248.10919999999999"/>
    <s v="OUT017"/>
    <n v="2007"/>
    <m/>
    <x v="2"/>
    <x v="0"/>
    <n v="4233.1563999999998"/>
    <n v="-2051.8763999999996"/>
    <x v="2252"/>
  </r>
  <r>
    <s v="FDB59"/>
    <n v="18.25"/>
    <s v="Low Fat"/>
    <n v="1.5341139E-2"/>
    <s v="Snack Foods"/>
    <n v="200.00839999999999"/>
    <s v="OUT018"/>
    <n v="2009"/>
    <s v="Medium"/>
    <x v="1"/>
    <x v="1"/>
    <n v="1984.0840000000001"/>
    <n v="197.19600000000014"/>
    <x v="2253"/>
  </r>
  <r>
    <s v="FDY15"/>
    <n v="18.25"/>
    <s v="Regular"/>
    <n v="0.17117449100000001"/>
    <s v="Dairy"/>
    <n v="156.46299999999999"/>
    <s v="OUT045"/>
    <n v="2002"/>
    <m/>
    <x v="2"/>
    <x v="0"/>
    <n v="938.77800000000002"/>
    <n v="1242.5020000000002"/>
    <x v="585"/>
  </r>
  <r>
    <s v="NCZ18"/>
    <m/>
    <s v="Low Fat"/>
    <n v="0.32578080700000001"/>
    <s v="Household"/>
    <n v="252.7698"/>
    <s v="OUT019"/>
    <n v="1985"/>
    <s v="Small"/>
    <x v="0"/>
    <x v="2"/>
    <n v="761.00940000000003"/>
    <n v="1420.2706000000003"/>
    <x v="621"/>
  </r>
  <r>
    <s v="DRO47"/>
    <n v="10.195"/>
    <s v="Low Fat"/>
    <n v="0.112859454"/>
    <s v="Hard Drinks"/>
    <n v="114.486"/>
    <s v="OUT017"/>
    <n v="2007"/>
    <m/>
    <x v="2"/>
    <x v="0"/>
    <n v="2490.0920000000001"/>
    <n v="-308.8119999999999"/>
    <x v="1308"/>
  </r>
  <r>
    <s v="FDW21"/>
    <n v="5.34"/>
    <s v="Regular"/>
    <n v="5.9627530000000003E-3"/>
    <s v="Snack Foods"/>
    <n v="102.4358"/>
    <s v="OUT035"/>
    <n v="2004"/>
    <s v="Small"/>
    <x v="2"/>
    <x v="0"/>
    <n v="2010.7159999999999"/>
    <n v="170.56400000000031"/>
    <x v="1491"/>
  </r>
  <r>
    <s v="FDZ14"/>
    <m/>
    <s v="Regular"/>
    <n v="4.7358246E-2"/>
    <s v="Dairy"/>
    <n v="123.1756"/>
    <s v="OUT027"/>
    <n v="1985"/>
    <s v="Medium"/>
    <x v="1"/>
    <x v="3"/>
    <n v="3998.7948000000001"/>
    <n v="-1817.5147999999999"/>
    <x v="1750"/>
  </r>
  <r>
    <s v="FDM09"/>
    <n v="11.15"/>
    <s v="Regular"/>
    <n v="8.6105815000000002E-2"/>
    <s v="Snack Foods"/>
    <n v="167.87899999999999"/>
    <s v="OUT045"/>
    <n v="2002"/>
    <m/>
    <x v="2"/>
    <x v="0"/>
    <n v="2886.2429999999999"/>
    <n v="-704.96299999999974"/>
    <x v="534"/>
  </r>
  <r>
    <s v="FDK43"/>
    <n v="9.8000000000000007"/>
    <s v="Low Fat"/>
    <n v="2.6882495999999999E-2"/>
    <s v="Meat"/>
    <n v="126.30200000000001"/>
    <s v="OUT049"/>
    <n v="1999"/>
    <s v="Medium"/>
    <x v="0"/>
    <x v="0"/>
    <n v="3036.0479999999998"/>
    <n v="-854.76799999999957"/>
    <x v="122"/>
  </r>
  <r>
    <s v="FDE45"/>
    <n v="12.1"/>
    <s v="Low Fat"/>
    <n v="4.0521714E-2"/>
    <s v="Fruits and Vegetables"/>
    <n v="178.50020000000001"/>
    <s v="OUT018"/>
    <n v="2009"/>
    <s v="Medium"/>
    <x v="1"/>
    <x v="1"/>
    <n v="5552.1062000000002"/>
    <n v="-3370.8262"/>
    <x v="2254"/>
  </r>
  <r>
    <s v="FDR35"/>
    <m/>
    <s v="Low Fat"/>
    <n v="2.0597493000000001E-2"/>
    <s v="Breads"/>
    <n v="200.07419999999999"/>
    <s v="OUT027"/>
    <n v="1985"/>
    <s v="Medium"/>
    <x v="1"/>
    <x v="3"/>
    <n v="8958.3389999999999"/>
    <n v="-6777.0589999999993"/>
    <x v="2255"/>
  </r>
  <r>
    <s v="FDT58"/>
    <m/>
    <s v="Low Fat"/>
    <n v="8.5538477000000002E-2"/>
    <s v="Snack Foods"/>
    <n v="169.2816"/>
    <s v="OUT027"/>
    <n v="1985"/>
    <s v="Medium"/>
    <x v="1"/>
    <x v="3"/>
    <n v="3523.4135999999999"/>
    <n v="-1342.1335999999997"/>
    <x v="362"/>
  </r>
  <r>
    <s v="FDS57"/>
    <n v="15.5"/>
    <s v="Low Fat"/>
    <n v="0"/>
    <s v="Snack Foods"/>
    <n v="141.547"/>
    <s v="OUT017"/>
    <n v="2007"/>
    <m/>
    <x v="2"/>
    <x v="0"/>
    <n v="3006.087"/>
    <n v="-824.80699999999979"/>
    <x v="679"/>
  </r>
  <r>
    <s v="FDF10"/>
    <n v="15.5"/>
    <s v="Regular"/>
    <n v="0"/>
    <s v="Snack Foods"/>
    <n v="147.24180000000001"/>
    <s v="OUT018"/>
    <n v="2009"/>
    <s v="Medium"/>
    <x v="1"/>
    <x v="1"/>
    <n v="1324.2762"/>
    <n v="857.00380000000018"/>
    <x v="2256"/>
  </r>
  <r>
    <s v="FDP03"/>
    <n v="5.15"/>
    <s v="Regular"/>
    <n v="0.10239789000000001"/>
    <s v="Meat"/>
    <n v="122.1388"/>
    <s v="OUT010"/>
    <n v="1998"/>
    <m/>
    <x v="1"/>
    <x v="2"/>
    <n v="495.35520000000002"/>
    <n v="1685.9248000000002"/>
    <x v="1283"/>
  </r>
  <r>
    <s v="FDT04"/>
    <n v="17.25"/>
    <s v="Low Fat"/>
    <n v="0"/>
    <s v="Frozen Foods"/>
    <n v="37.5822"/>
    <s v="OUT010"/>
    <n v="1998"/>
    <m/>
    <x v="1"/>
    <x v="2"/>
    <n v="196.411"/>
    <n v="1984.8690000000001"/>
    <x v="1920"/>
  </r>
  <r>
    <s v="NCW53"/>
    <n v="18.350000000000001"/>
    <s v="Low Fat"/>
    <n v="3.0469699999999999E-2"/>
    <s v="Health and Hygiene"/>
    <n v="191.31620000000001"/>
    <s v="OUT013"/>
    <n v="1987"/>
    <s v="High"/>
    <x v="1"/>
    <x v="0"/>
    <n v="1346.9133999999999"/>
    <n v="834.36660000000029"/>
    <x v="2257"/>
  </r>
  <r>
    <s v="FDA39"/>
    <n v="6.32"/>
    <s v="Low Fat"/>
    <n v="2.1287233999999999E-2"/>
    <s v="Meat"/>
    <n v="38.5822"/>
    <s v="OUT010"/>
    <n v="1998"/>
    <m/>
    <x v="1"/>
    <x v="2"/>
    <n v="78.564400000000006"/>
    <n v="2102.7156"/>
    <x v="1207"/>
  </r>
  <r>
    <s v="NCH29"/>
    <n v="5.51"/>
    <s v="Low Fat"/>
    <n v="3.4467286E-2"/>
    <s v="Health and Hygiene"/>
    <n v="96.772599999999997"/>
    <s v="OUT035"/>
    <n v="2004"/>
    <s v="Small"/>
    <x v="2"/>
    <x v="0"/>
    <n v="2642.5601999999999"/>
    <n v="-461.2801999999997"/>
    <x v="2258"/>
  </r>
  <r>
    <s v="FDU02"/>
    <n v="13.35"/>
    <s v="Low Fat"/>
    <n v="0.1027194"/>
    <s v="Dairy"/>
    <n v="228.83519999999999"/>
    <s v="OUT045"/>
    <n v="2002"/>
    <m/>
    <x v="2"/>
    <x v="0"/>
    <n v="5267.8095999999996"/>
    <n v="-3086.5295999999994"/>
    <x v="2259"/>
  </r>
  <r>
    <s v="FDN13"/>
    <m/>
    <s v="Low Fat"/>
    <n v="0.266234421"/>
    <s v="Breakfast"/>
    <n v="98.535799999999995"/>
    <s v="OUT019"/>
    <n v="1985"/>
    <s v="Small"/>
    <x v="0"/>
    <x v="2"/>
    <n v="402.14319999999998"/>
    <n v="1779.1368000000002"/>
    <x v="2260"/>
  </r>
  <r>
    <s v="FDX56"/>
    <m/>
    <s v="Regular"/>
    <n v="0.12966857800000001"/>
    <s v="Fruits and Vegetables"/>
    <n v="206.8638"/>
    <s v="OUT019"/>
    <n v="1985"/>
    <s v="Small"/>
    <x v="0"/>
    <x v="2"/>
    <n v="207.06379999999999"/>
    <n v="1974.2162000000003"/>
    <x v="2261"/>
  </r>
  <r>
    <s v="FDT11"/>
    <m/>
    <s v="Regular"/>
    <n v="2.923013E-2"/>
    <s v="Breads"/>
    <n v="189.4556"/>
    <s v="OUT027"/>
    <n v="1985"/>
    <s v="Medium"/>
    <x v="1"/>
    <x v="3"/>
    <n v="3567.3564000000001"/>
    <n v="-1386.0763999999999"/>
    <x v="2262"/>
  </r>
  <r>
    <s v="NCC18"/>
    <m/>
    <s v="Low Fat"/>
    <n v="0.17641157900000001"/>
    <s v="Household"/>
    <n v="173.2422"/>
    <s v="OUT027"/>
    <n v="1985"/>
    <s v="Medium"/>
    <x v="1"/>
    <x v="3"/>
    <n v="2069.3063999999999"/>
    <n v="111.97360000000026"/>
    <x v="1394"/>
  </r>
  <r>
    <s v="FDA32"/>
    <n v="14"/>
    <s v="Low Fat"/>
    <n v="5.0371508000000002E-2"/>
    <s v="Fruits and Vegetables"/>
    <n v="214.7192"/>
    <s v="OUT010"/>
    <n v="1998"/>
    <m/>
    <x v="1"/>
    <x v="2"/>
    <n v="862.8768"/>
    <n v="1318.4032000000002"/>
    <x v="882"/>
  </r>
  <r>
    <s v="FDU39"/>
    <n v="18.850000000000001"/>
    <s v="Low Fat"/>
    <n v="3.6184754999999999E-2"/>
    <s v="Meat"/>
    <n v="58.556199999999997"/>
    <s v="OUT018"/>
    <n v="2009"/>
    <s v="Medium"/>
    <x v="1"/>
    <x v="1"/>
    <n v="770.3306"/>
    <n v="1410.9494000000002"/>
    <x v="1721"/>
  </r>
  <r>
    <s v="FDV27"/>
    <m/>
    <s v="Regular"/>
    <n v="7.0017381000000004E-2"/>
    <s v="Meat"/>
    <n v="89.351399999999998"/>
    <s v="OUT019"/>
    <n v="1985"/>
    <s v="Small"/>
    <x v="0"/>
    <x v="2"/>
    <n v="177.1028"/>
    <n v="2004.1772000000001"/>
    <x v="606"/>
  </r>
  <r>
    <s v="NCW53"/>
    <n v="18.350000000000001"/>
    <s v="Low Fat"/>
    <n v="3.0556922E-2"/>
    <s v="Health and Hygiene"/>
    <n v="190.61619999999999"/>
    <s v="OUT045"/>
    <n v="2002"/>
    <m/>
    <x v="2"/>
    <x v="0"/>
    <n v="3271.0754000000002"/>
    <n v="-1089.7954"/>
    <x v="2263"/>
  </r>
  <r>
    <s v="NCZ42"/>
    <n v="10.5"/>
    <s v="Low Fat"/>
    <n v="1.1278534999999999E-2"/>
    <s v="Household"/>
    <n v="237.0248"/>
    <s v="OUT013"/>
    <n v="1987"/>
    <s v="High"/>
    <x v="1"/>
    <x v="0"/>
    <n v="5451.5703999999996"/>
    <n v="-3270.2903999999994"/>
    <x v="2264"/>
  </r>
  <r>
    <s v="FDO46"/>
    <n v="9.6"/>
    <s v="Regular"/>
    <n v="0"/>
    <s v="Snack Foods"/>
    <n v="191.0872"/>
    <s v="OUT017"/>
    <n v="2007"/>
    <m/>
    <x v="2"/>
    <x v="0"/>
    <n v="4349.0056000000004"/>
    <n v="-2167.7256000000002"/>
    <x v="2056"/>
  </r>
  <r>
    <s v="FDQ57"/>
    <m/>
    <s v="Low Fat"/>
    <n v="2.7812303999999999E-2"/>
    <s v="Snack Foods"/>
    <n v="147.476"/>
    <s v="OUT027"/>
    <n v="1985"/>
    <s v="Medium"/>
    <x v="1"/>
    <x v="3"/>
    <n v="3368.9479999999999"/>
    <n v="-1187.6679999999997"/>
    <x v="1189"/>
  </r>
  <r>
    <s v="FDZ36"/>
    <n v="6.0350000000000001"/>
    <s v="Regular"/>
    <n v="6.6051758000000002E-2"/>
    <s v="Baking Goods"/>
    <n v="187.72399999999999"/>
    <s v="OUT018"/>
    <n v="2009"/>
    <s v="Medium"/>
    <x v="1"/>
    <x v="1"/>
    <n v="2050.6640000000002"/>
    <n v="130.61599999999999"/>
    <x v="1210"/>
  </r>
  <r>
    <s v="FDK38"/>
    <n v="6.65"/>
    <s v="Low Fat"/>
    <n v="5.3506996000000001E-2"/>
    <s v="Canned"/>
    <n v="150.07339999999999"/>
    <s v="OUT018"/>
    <n v="2009"/>
    <s v="Medium"/>
    <x v="1"/>
    <x v="1"/>
    <n v="3563.3616000000002"/>
    <n v="-1382.0816"/>
    <x v="1456"/>
  </r>
  <r>
    <s v="FDU51"/>
    <m/>
    <s v="Regular"/>
    <n v="9.6046303999999999E-2"/>
    <s v="Meat"/>
    <n v="178.7028"/>
    <s v="OUT027"/>
    <n v="1985"/>
    <s v="Medium"/>
    <x v="1"/>
    <x v="3"/>
    <n v="4604.6728000000003"/>
    <n v="-2423.3928000000001"/>
    <x v="71"/>
  </r>
  <r>
    <s v="FDS14"/>
    <n v="7.2850000000000001"/>
    <s v="Low Fat"/>
    <n v="4.9922304000000001E-2"/>
    <s v="Dairy"/>
    <n v="156.9288"/>
    <s v="OUT013"/>
    <n v="1987"/>
    <s v="High"/>
    <x v="1"/>
    <x v="0"/>
    <n v="1571.288"/>
    <n v="609.99200000000019"/>
    <x v="386"/>
  </r>
  <r>
    <s v="FDQ40"/>
    <n v="11.1"/>
    <s v="Regular"/>
    <n v="3.6083536999999999E-2"/>
    <s v="Frozen Foods"/>
    <n v="175.47120000000001"/>
    <s v="OUT049"/>
    <n v="1999"/>
    <s v="Medium"/>
    <x v="0"/>
    <x v="0"/>
    <n v="2988.1104"/>
    <n v="-806.83039999999983"/>
    <x v="1100"/>
  </r>
  <r>
    <s v="FDE20"/>
    <n v="11.35"/>
    <s v="Regular"/>
    <n v="5.5391140000000004E-3"/>
    <s v="Fruits and Vegetables"/>
    <n v="167.87899999999999"/>
    <s v="OUT049"/>
    <n v="1999"/>
    <s v="Medium"/>
    <x v="0"/>
    <x v="0"/>
    <n v="4074.6959999999999"/>
    <n v="-1893.4159999999997"/>
    <x v="1154"/>
  </r>
  <r>
    <s v="FDH58"/>
    <n v="12.3"/>
    <s v="Low Fat"/>
    <n v="3.6939672999999999E-2"/>
    <s v="Snack Foods"/>
    <n v="113.18340000000001"/>
    <s v="OUT046"/>
    <n v="1997"/>
    <s v="Small"/>
    <x v="0"/>
    <x v="0"/>
    <n v="3109.9517999999998"/>
    <n v="-928.67179999999962"/>
    <x v="2265"/>
  </r>
  <r>
    <s v="NCK53"/>
    <n v="11.6"/>
    <s v="Low Fat"/>
    <n v="3.7793818E-2"/>
    <s v="Health and Hygiene"/>
    <n v="99.304199999999994"/>
    <s v="OUT017"/>
    <n v="2007"/>
    <m/>
    <x v="2"/>
    <x v="0"/>
    <n v="2281.6966000000002"/>
    <n v="-100.41660000000002"/>
    <x v="2246"/>
  </r>
  <r>
    <s v="FDJ44"/>
    <n v="12.3"/>
    <s v="Regular"/>
    <n v="0.106928681"/>
    <s v="Fruits and Vegetables"/>
    <n v="173.7396"/>
    <s v="OUT017"/>
    <n v="2007"/>
    <m/>
    <x v="2"/>
    <x v="0"/>
    <n v="3663.2316000000001"/>
    <n v="-1481.9515999999999"/>
    <x v="1067"/>
  </r>
  <r>
    <s v="FDN22"/>
    <n v="18.850000000000001"/>
    <s v="Regular"/>
    <n v="0.13858585900000001"/>
    <s v="Snack Foods"/>
    <n v="252.47239999999999"/>
    <s v="OUT045"/>
    <n v="2002"/>
    <m/>
    <x v="2"/>
    <x v="0"/>
    <n v="3271.7411999999999"/>
    <n v="-1090.4611999999997"/>
    <x v="1300"/>
  </r>
  <r>
    <s v="FDH56"/>
    <n v="9.8000000000000007"/>
    <s v="Regular"/>
    <n v="6.4077170000000003E-2"/>
    <s v="Fruits and Vegetables"/>
    <n v="116.7492"/>
    <s v="OUT018"/>
    <n v="2009"/>
    <s v="Medium"/>
    <x v="1"/>
    <x v="1"/>
    <n v="1621.8887999999999"/>
    <n v="559.39120000000025"/>
    <x v="16"/>
  </r>
  <r>
    <s v="FDK48"/>
    <n v="7.4450000000000003"/>
    <s v="Low Fat"/>
    <n v="3.7708541999999998E-2"/>
    <s v="Baking Goods"/>
    <n v="74.735399999999998"/>
    <s v="OUT045"/>
    <n v="2002"/>
    <m/>
    <x v="2"/>
    <x v="0"/>
    <n v="1128.5309999999999"/>
    <n v="1052.7490000000003"/>
    <x v="2266"/>
  </r>
  <r>
    <s v="FDQ40"/>
    <n v="11.1"/>
    <s v="Regular"/>
    <n v="3.6020710999999997E-2"/>
    <s v="Frozen Foods"/>
    <n v="177.27119999999999"/>
    <s v="OUT035"/>
    <n v="2004"/>
    <s v="Small"/>
    <x v="2"/>
    <x v="0"/>
    <n v="2109.2543999999998"/>
    <n v="72.025600000000395"/>
    <x v="719"/>
  </r>
  <r>
    <s v="FDH10"/>
    <n v="21"/>
    <s v="Low Fat"/>
    <n v="4.9295685999999998E-2"/>
    <s v="Snack Foods"/>
    <n v="194.4478"/>
    <s v="OUT035"/>
    <n v="2004"/>
    <s v="Small"/>
    <x v="2"/>
    <x v="0"/>
    <n v="968.73900000000003"/>
    <n v="1212.5410000000002"/>
    <x v="2267"/>
  </r>
  <r>
    <s v="FDM21"/>
    <n v="20.2"/>
    <s v="Low Fat"/>
    <n v="6.4494609999999994E-2"/>
    <s v="Snack Foods"/>
    <n v="259.26459999999997"/>
    <s v="OUT045"/>
    <n v="2002"/>
    <m/>
    <x v="2"/>
    <x v="0"/>
    <n v="3091.9751999999999"/>
    <n v="-910.69519999999966"/>
    <x v="83"/>
  </r>
  <r>
    <s v="FDX12"/>
    <n v="18.2"/>
    <s v="Regular"/>
    <n v="2.6117345E-2"/>
    <s v="Baking Goods"/>
    <n v="239.21960000000001"/>
    <s v="OUT045"/>
    <n v="2002"/>
    <m/>
    <x v="2"/>
    <x v="0"/>
    <n v="3133.2548000000002"/>
    <n v="-951.97479999999996"/>
    <x v="2268"/>
  </r>
  <r>
    <s v="FDM51"/>
    <n v="11.8"/>
    <s v="Regular"/>
    <n v="2.5904647999999999E-2"/>
    <s v="Meat"/>
    <n v="102.4674"/>
    <s v="OUT013"/>
    <n v="1987"/>
    <s v="High"/>
    <x v="1"/>
    <x v="0"/>
    <n v="2037.348"/>
    <n v="143.93200000000024"/>
    <x v="712"/>
  </r>
  <r>
    <s v="FDG09"/>
    <n v="20.6"/>
    <s v="Regular"/>
    <n v="8.0235511999999995E-2"/>
    <s v="Fruits and Vegetables"/>
    <n v="188.9556"/>
    <s v="OUT010"/>
    <n v="1998"/>
    <m/>
    <x v="1"/>
    <x v="2"/>
    <n v="563.26679999999999"/>
    <n v="1618.0132000000003"/>
    <x v="2269"/>
  </r>
  <r>
    <s v="DRD37"/>
    <n v="9.8000000000000007"/>
    <s v="Low Fat"/>
    <n v="1.3830218E-2"/>
    <s v="Soft Drinks"/>
    <n v="45.305999999999997"/>
    <s v="OUT013"/>
    <n v="1987"/>
    <s v="High"/>
    <x v="1"/>
    <x v="0"/>
    <n v="1304.9680000000001"/>
    <n v="876.31200000000013"/>
    <x v="707"/>
  </r>
  <r>
    <s v="FDN21"/>
    <n v="18.600000000000001"/>
    <s v="Low Fat"/>
    <n v="7.6855627999999995E-2"/>
    <s v="Snack Foods"/>
    <n v="161.02359999999999"/>
    <s v="OUT046"/>
    <n v="1997"/>
    <s v="Small"/>
    <x v="0"/>
    <x v="0"/>
    <n v="483.37079999999997"/>
    <n v="1697.9092000000003"/>
    <x v="1214"/>
  </r>
  <r>
    <s v="NCQ06"/>
    <n v="13"/>
    <s v="Low Fat"/>
    <n v="4.1824524000000002E-2"/>
    <s v="Household"/>
    <n v="256.70139999999998"/>
    <s v="OUT046"/>
    <n v="1997"/>
    <s v="Small"/>
    <x v="0"/>
    <x v="0"/>
    <n v="2805.0154000000002"/>
    <n v="-623.73540000000003"/>
    <x v="2270"/>
  </r>
  <r>
    <s v="FDV52"/>
    <n v="20.7"/>
    <s v="Regular"/>
    <n v="0.12152072"/>
    <s v="Frozen Foods"/>
    <n v="118.0466"/>
    <s v="OUT046"/>
    <n v="1997"/>
    <s v="Small"/>
    <x v="0"/>
    <x v="0"/>
    <n v="1060.6194"/>
    <n v="1120.6606000000002"/>
    <x v="1656"/>
  </r>
  <r>
    <s v="FDC10"/>
    <n v="9.8000000000000007"/>
    <s v="Regular"/>
    <n v="7.3289899000000006E-2"/>
    <s v="Snack Foods"/>
    <n v="120.8098"/>
    <s v="OUT017"/>
    <n v="2007"/>
    <m/>
    <x v="2"/>
    <x v="0"/>
    <n v="1325.6078"/>
    <n v="855.6722000000002"/>
    <x v="595"/>
  </r>
  <r>
    <s v="FDX51"/>
    <n v="9.5"/>
    <s v="Regular"/>
    <n v="2.2054553000000001E-2"/>
    <s v="Meat"/>
    <n v="195.4452"/>
    <s v="OUT035"/>
    <n v="2004"/>
    <s v="Small"/>
    <x v="2"/>
    <x v="0"/>
    <n v="4502.1396000000004"/>
    <n v="-2320.8596000000002"/>
    <x v="2271"/>
  </r>
  <r>
    <s v="NCD54"/>
    <n v="21.1"/>
    <s v="Low Fat"/>
    <n v="2.9054046E-2"/>
    <s v="Household"/>
    <n v="144.67859999999999"/>
    <s v="OUT049"/>
    <n v="1999"/>
    <s v="Medium"/>
    <x v="0"/>
    <x v="0"/>
    <n v="2889.5720000000001"/>
    <n v="-708.29199999999992"/>
    <x v="2022"/>
  </r>
  <r>
    <s v="NCK18"/>
    <m/>
    <s v="Low Fat"/>
    <n v="6.6656670000000001E-3"/>
    <s v="Household"/>
    <n v="164.11840000000001"/>
    <s v="OUT027"/>
    <n v="1985"/>
    <s v="Medium"/>
    <x v="1"/>
    <x v="3"/>
    <n v="3797.7231999999999"/>
    <n v="-1616.4431999999997"/>
    <x v="2272"/>
  </r>
  <r>
    <s v="FDZ01"/>
    <n v="8.9749999999999996"/>
    <s v="Regular"/>
    <n v="9.0571320000000007E-3"/>
    <s v="Canned"/>
    <n v="104.099"/>
    <s v="OUT035"/>
    <n v="2004"/>
    <s v="Small"/>
    <x v="2"/>
    <x v="0"/>
    <n v="2476.7759999999998"/>
    <n v="-295.49599999999964"/>
    <x v="2273"/>
  </r>
  <r>
    <s v="FDT48"/>
    <n v="4.92"/>
    <s v="Low Fat"/>
    <n v="4.5955031E-2"/>
    <s v="Baking Goods"/>
    <n v="199.10839999999999"/>
    <s v="OUT046"/>
    <n v="1997"/>
    <s v="Small"/>
    <x v="0"/>
    <x v="0"/>
    <n v="2182.4924000000001"/>
    <n v="-1.2123999999998887"/>
    <x v="840"/>
  </r>
  <r>
    <s v="FDB40"/>
    <n v="17.5"/>
    <s v="Regular"/>
    <n v="7.5516070000000001E-3"/>
    <s v="Dairy"/>
    <n v="145.81020000000001"/>
    <s v="OUT049"/>
    <n v="1999"/>
    <s v="Medium"/>
    <x v="0"/>
    <x v="0"/>
    <n v="1895.5326"/>
    <n v="285.7474000000002"/>
    <x v="2274"/>
  </r>
  <r>
    <s v="NCC07"/>
    <m/>
    <s v="Low Fat"/>
    <n v="2.3835163999999999E-2"/>
    <s v="Household"/>
    <n v="103.3964"/>
    <s v="OUT027"/>
    <n v="1985"/>
    <s v="Medium"/>
    <x v="1"/>
    <x v="3"/>
    <n v="3050.6956"/>
    <n v="-869.41559999999981"/>
    <x v="2275"/>
  </r>
  <r>
    <s v="FDT52"/>
    <n v="9.6950000000000003"/>
    <s v="Regular"/>
    <n v="4.7503318000000003E-2"/>
    <s v="Frozen Foods"/>
    <n v="244.61439999999999"/>
    <s v="OUT049"/>
    <n v="1999"/>
    <s v="Medium"/>
    <x v="0"/>
    <x v="0"/>
    <n v="3185.1871999999998"/>
    <n v="-1003.9071999999996"/>
    <x v="60"/>
  </r>
  <r>
    <s v="FDK09"/>
    <m/>
    <s v="Low Fat"/>
    <n v="0.160665697"/>
    <s v="Snack Foods"/>
    <n v="227.5352"/>
    <s v="OUT019"/>
    <n v="1985"/>
    <s v="Small"/>
    <x v="0"/>
    <x v="2"/>
    <n v="916.14080000000001"/>
    <n v="1265.1392000000001"/>
    <x v="368"/>
  </r>
  <r>
    <s v="NCQ30"/>
    <n v="7.7249999999999996"/>
    <s v="LF"/>
    <n v="4.8661041000000002E-2"/>
    <s v="Household"/>
    <n v="123.7414"/>
    <s v="OUT010"/>
    <n v="1998"/>
    <m/>
    <x v="1"/>
    <x v="2"/>
    <n v="121.84139999999999"/>
    <n v="2059.4386000000004"/>
    <x v="612"/>
  </r>
  <r>
    <s v="FDZ60"/>
    <m/>
    <s v="Low Fat"/>
    <n v="0.208987123"/>
    <s v="Baking Goods"/>
    <n v="106.0596"/>
    <s v="OUT019"/>
    <n v="1985"/>
    <s v="Small"/>
    <x v="0"/>
    <x v="2"/>
    <n v="215.7192"/>
    <n v="1965.5608000000002"/>
    <x v="1537"/>
  </r>
  <r>
    <s v="NCK18"/>
    <n v="9.6"/>
    <s v="Low Fat"/>
    <n v="6.692529E-3"/>
    <s v="Household"/>
    <n v="164.91839999999999"/>
    <s v="OUT013"/>
    <n v="1987"/>
    <s v="High"/>
    <x v="1"/>
    <x v="0"/>
    <n v="2972.1311999999998"/>
    <n v="-790.85119999999961"/>
    <x v="1775"/>
  </r>
  <r>
    <s v="FDV11"/>
    <n v="9.1"/>
    <s v="Regular"/>
    <n v="0.13669514499999999"/>
    <s v="Breads"/>
    <n v="173.40539999999999"/>
    <s v="OUT010"/>
    <n v="1998"/>
    <m/>
    <x v="1"/>
    <x v="2"/>
    <n v="875.52700000000004"/>
    <n v="1305.7530000000002"/>
    <x v="2276"/>
  </r>
  <r>
    <s v="FDR25"/>
    <n v="17"/>
    <s v="Regular"/>
    <n v="0.14031112300000001"/>
    <s v="Canned"/>
    <n v="265.6884"/>
    <s v="OUT017"/>
    <n v="2007"/>
    <m/>
    <x v="2"/>
    <x v="0"/>
    <n v="2649.884"/>
    <n v="-468.60399999999981"/>
    <x v="2277"/>
  </r>
  <r>
    <s v="FDB26"/>
    <n v="14"/>
    <s v="Regular"/>
    <n v="3.1330906999999998E-2"/>
    <s v="Canned"/>
    <n v="52.363999999999997"/>
    <s v="OUT045"/>
    <n v="2002"/>
    <m/>
    <x v="2"/>
    <x v="0"/>
    <n v="745.69600000000003"/>
    <n v="1435.5840000000003"/>
    <x v="196"/>
  </r>
  <r>
    <s v="DRD01"/>
    <n v="12.1"/>
    <s v="Regular"/>
    <n v="6.1521568999999998E-2"/>
    <s v="Soft Drinks"/>
    <n v="55.861400000000003"/>
    <s v="OUT017"/>
    <n v="2007"/>
    <m/>
    <x v="2"/>
    <x v="0"/>
    <n v="1436.7963999999999"/>
    <n v="744.48360000000025"/>
    <x v="2278"/>
  </r>
  <r>
    <s v="FDG32"/>
    <n v="19.850000000000001"/>
    <s v="LF"/>
    <n v="0.17699102899999999"/>
    <s v="Fruits and Vegetables"/>
    <n v="221.5772"/>
    <s v="OUT017"/>
    <n v="2007"/>
    <m/>
    <x v="2"/>
    <x v="0"/>
    <n v="3558.0351999999998"/>
    <n v="-1376.7551999999996"/>
    <x v="1629"/>
  </r>
  <r>
    <s v="FDY49"/>
    <n v="17.2"/>
    <s v="Regular"/>
    <n v="1.2009799999999999E-2"/>
    <s v="Canned"/>
    <n v="163.11840000000001"/>
    <s v="OUT035"/>
    <n v="2004"/>
    <s v="Small"/>
    <x v="2"/>
    <x v="0"/>
    <n v="2807.0128"/>
    <n v="-625.73279999999977"/>
    <x v="324"/>
  </r>
  <r>
    <s v="FDD26"/>
    <n v="8.7100000000000009"/>
    <s v="Regular"/>
    <n v="7.2141817999999996E-2"/>
    <s v="Canned"/>
    <n v="183.39240000000001"/>
    <s v="OUT035"/>
    <n v="2004"/>
    <s v="Small"/>
    <x v="2"/>
    <x v="0"/>
    <n v="2776.386"/>
    <n v="-595.10599999999977"/>
    <x v="2279"/>
  </r>
  <r>
    <s v="FDC22"/>
    <n v="6.89"/>
    <s v="Regular"/>
    <n v="0.136984147"/>
    <s v="Snack Foods"/>
    <n v="192.68199999999999"/>
    <s v="OUT018"/>
    <n v="2009"/>
    <s v="Medium"/>
    <x v="1"/>
    <x v="1"/>
    <n v="2703.1480000000001"/>
    <n v="-521.86799999999994"/>
    <x v="2280"/>
  </r>
  <r>
    <s v="DRD27"/>
    <n v="18.75"/>
    <s v="Low Fat"/>
    <n v="0"/>
    <s v="Dairy"/>
    <n v="97.904200000000003"/>
    <s v="OUT045"/>
    <n v="2002"/>
    <m/>
    <x v="2"/>
    <x v="0"/>
    <n v="1686.4713999999999"/>
    <n v="494.8086000000003"/>
    <x v="1839"/>
  </r>
  <r>
    <s v="FDA44"/>
    <m/>
    <s v="Low Fat"/>
    <n v="5.2964982000000001E-2"/>
    <s v="Fruits and Vegetables"/>
    <n v="57.792999999999999"/>
    <s v="OUT027"/>
    <n v="1985"/>
    <s v="Medium"/>
    <x v="1"/>
    <x v="3"/>
    <n v="1754.383"/>
    <n v="426.89700000000016"/>
    <x v="312"/>
  </r>
  <r>
    <s v="FDW01"/>
    <n v="14.5"/>
    <s v="LF"/>
    <n v="0"/>
    <s v="Canned"/>
    <n v="154.4682"/>
    <s v="OUT013"/>
    <n v="1987"/>
    <s v="High"/>
    <x v="1"/>
    <x v="0"/>
    <n v="1524.682"/>
    <n v="656.59800000000018"/>
    <x v="2281"/>
  </r>
  <r>
    <s v="FDV32"/>
    <m/>
    <s v="Low Fat"/>
    <n v="0.15531693599999999"/>
    <s v="Fruits and Vegetables"/>
    <n v="64.150999999999996"/>
    <s v="OUT019"/>
    <n v="1985"/>
    <s v="Small"/>
    <x v="0"/>
    <x v="2"/>
    <n v="316.255"/>
    <n v="1865.0250000000001"/>
    <x v="2282"/>
  </r>
  <r>
    <s v="FDK32"/>
    <m/>
    <s v="Regular"/>
    <n v="4.8738406999999997E-2"/>
    <s v="Fruits and Vegetables"/>
    <n v="152.8682"/>
    <s v="OUT027"/>
    <n v="1985"/>
    <s v="Medium"/>
    <x v="1"/>
    <x v="3"/>
    <n v="5031.4506000000001"/>
    <n v="-2850.1705999999999"/>
    <x v="2283"/>
  </r>
  <r>
    <s v="NCA05"/>
    <n v="20.75"/>
    <s v="Low Fat"/>
    <n v="0"/>
    <s v="Health and Hygiene"/>
    <n v="149.4734"/>
    <s v="OUT013"/>
    <n v="1987"/>
    <s v="High"/>
    <x v="1"/>
    <x v="0"/>
    <n v="2969.4679999999998"/>
    <n v="-788.18799999999965"/>
    <x v="2284"/>
  </r>
  <r>
    <s v="FDR10"/>
    <n v="17.600000000000001"/>
    <s v="Low Fat"/>
    <n v="1.0031539000000001E-2"/>
    <s v="Snack Foods"/>
    <n v="161.55520000000001"/>
    <s v="OUT013"/>
    <n v="1987"/>
    <s v="High"/>
    <x v="1"/>
    <x v="0"/>
    <n v="1787.0072"/>
    <n v="394.27280000000019"/>
    <x v="1247"/>
  </r>
  <r>
    <s v="FDL22"/>
    <n v="16.850000000000001"/>
    <s v="Low Fat"/>
    <n v="3.6383292999999997E-2"/>
    <s v="Snack Foods"/>
    <n v="91.0488"/>
    <s v="OUT035"/>
    <n v="2004"/>
    <s v="Small"/>
    <x v="2"/>
    <x v="0"/>
    <n v="1086.5856000000001"/>
    <n v="1094.6944000000001"/>
    <x v="582"/>
  </r>
  <r>
    <s v="FDD10"/>
    <n v="20.6"/>
    <s v="Regular"/>
    <n v="0"/>
    <s v="Snack Foods"/>
    <n v="178.1344"/>
    <s v="OUT035"/>
    <n v="2004"/>
    <s v="Small"/>
    <x v="2"/>
    <x v="0"/>
    <n v="3568.6880000000001"/>
    <n v="-1387.4079999999999"/>
    <x v="1524"/>
  </r>
  <r>
    <s v="FDW25"/>
    <n v="5.1749999999999998"/>
    <s v="LF"/>
    <n v="3.7367829999999998E-2"/>
    <s v="Canned"/>
    <n v="86.922399999999996"/>
    <s v="OUT013"/>
    <n v="1987"/>
    <s v="High"/>
    <x v="1"/>
    <x v="0"/>
    <n v="255.66720000000001"/>
    <n v="1925.6128000000001"/>
    <x v="2285"/>
  </r>
  <r>
    <s v="FDR47"/>
    <n v="17.850000000000001"/>
    <s v="Low Fat"/>
    <n v="8.7604646999999994E-2"/>
    <s v="Breads"/>
    <n v="196.9794"/>
    <s v="OUT049"/>
    <n v="1999"/>
    <s v="Medium"/>
    <x v="0"/>
    <x v="0"/>
    <n v="1560.6351999999999"/>
    <n v="620.64480000000026"/>
    <x v="2286"/>
  </r>
  <r>
    <s v="DRF27"/>
    <n v="8.93"/>
    <s v="Low Fat"/>
    <n v="2.8461453000000001E-2"/>
    <s v="Dairy"/>
    <n v="152.23400000000001"/>
    <s v="OUT049"/>
    <n v="1999"/>
    <s v="Medium"/>
    <x v="0"/>
    <x v="0"/>
    <n v="5053.4219999999996"/>
    <n v="-2872.1419999999994"/>
    <x v="2287"/>
  </r>
  <r>
    <s v="FDQ48"/>
    <m/>
    <s v="Regular"/>
    <n v="3.4244601E-2"/>
    <s v="Baking Goods"/>
    <n v="97.272599999999997"/>
    <s v="OUT027"/>
    <n v="1985"/>
    <s v="Medium"/>
    <x v="1"/>
    <x v="3"/>
    <n v="1957.452"/>
    <n v="223.8280000000002"/>
    <x v="424"/>
  </r>
  <r>
    <s v="FDS37"/>
    <n v="7.6550000000000002"/>
    <s v="Low Fat"/>
    <n v="3.1938828000000002E-2"/>
    <s v="Canned"/>
    <n v="114.14919999999999"/>
    <s v="OUT035"/>
    <n v="2004"/>
    <s v="Small"/>
    <x v="2"/>
    <x v="0"/>
    <n v="1158.492"/>
    <n v="1022.7880000000002"/>
    <x v="1046"/>
  </r>
  <r>
    <s v="NCI18"/>
    <n v="18.350000000000001"/>
    <s v="LF"/>
    <n v="1.4024027999999999E-2"/>
    <s v="Household"/>
    <n v="224.5746"/>
    <s v="OUT046"/>
    <n v="1997"/>
    <s v="Small"/>
    <x v="0"/>
    <x v="0"/>
    <n v="2692.4951999999998"/>
    <n v="-511.21519999999964"/>
    <x v="2288"/>
  </r>
  <r>
    <s v="NCJ42"/>
    <m/>
    <s v="Low Fat"/>
    <n v="1.4232071000000001E-2"/>
    <s v="Household"/>
    <n v="100.9332"/>
    <s v="OUT027"/>
    <n v="1985"/>
    <s v="Medium"/>
    <x v="1"/>
    <x v="3"/>
    <n v="1743.0644"/>
    <n v="438.21560000000022"/>
    <x v="163"/>
  </r>
  <r>
    <s v="FDY48"/>
    <n v="14"/>
    <s v="Low Fat"/>
    <n v="2.3730384E-2"/>
    <s v="Baking Goods"/>
    <n v="104.33320000000001"/>
    <s v="OUT035"/>
    <n v="2004"/>
    <s v="Small"/>
    <x v="2"/>
    <x v="0"/>
    <n v="1435.4648"/>
    <n v="745.81520000000023"/>
    <x v="2289"/>
  </r>
  <r>
    <s v="FDB39"/>
    <n v="11.6"/>
    <s v="Low Fat"/>
    <n v="3.8578846E-2"/>
    <s v="Dairy"/>
    <n v="56.127200000000002"/>
    <s v="OUT049"/>
    <n v="1999"/>
    <s v="Medium"/>
    <x v="0"/>
    <x v="0"/>
    <n v="671.12639999999999"/>
    <n v="1510.1536000000001"/>
    <x v="1169"/>
  </r>
  <r>
    <s v="DRI37"/>
    <n v="15.85"/>
    <s v="Low Fat"/>
    <n v="0.10803618700000001"/>
    <s v="Soft Drinks"/>
    <n v="57.3904"/>
    <s v="OUT018"/>
    <n v="2009"/>
    <s v="Medium"/>
    <x v="1"/>
    <x v="1"/>
    <n v="703.08479999999997"/>
    <n v="1478.1952000000001"/>
    <x v="328"/>
  </r>
  <r>
    <s v="FDB58"/>
    <n v="10.5"/>
    <s v="Regular"/>
    <n v="1.3572808E-2"/>
    <s v="Snack Foods"/>
    <n v="143.21539999999999"/>
    <s v="OUT017"/>
    <n v="2007"/>
    <m/>
    <x v="2"/>
    <x v="0"/>
    <n v="1559.9694"/>
    <n v="621.31060000000025"/>
    <x v="2290"/>
  </r>
  <r>
    <s v="FDV12"/>
    <n v="16.7"/>
    <s v="Regular"/>
    <n v="6.0824019999999999E-2"/>
    <s v="Baking Goods"/>
    <n v="98.738399999999999"/>
    <s v="OUT013"/>
    <n v="1987"/>
    <s v="High"/>
    <x v="1"/>
    <x v="0"/>
    <n v="1773.6912"/>
    <n v="407.58880000000022"/>
    <x v="687"/>
  </r>
  <r>
    <s v="NCU06"/>
    <n v="17.600000000000001"/>
    <s v="Low Fat"/>
    <n v="7.4345142000000003E-2"/>
    <s v="Household"/>
    <n v="230.90100000000001"/>
    <s v="OUT013"/>
    <n v="1987"/>
    <s v="High"/>
    <x v="1"/>
    <x v="0"/>
    <n v="4364.3190000000004"/>
    <n v="-2183.0390000000002"/>
    <x v="958"/>
  </r>
  <r>
    <s v="FDU34"/>
    <n v="18.25"/>
    <s v="Low Fat"/>
    <n v="7.5501240999999997E-2"/>
    <s v="Snack Foods"/>
    <n v="123.1046"/>
    <s v="OUT018"/>
    <n v="2009"/>
    <s v="Medium"/>
    <x v="1"/>
    <x v="1"/>
    <n v="249.00919999999999"/>
    <n v="1932.2708000000002"/>
    <x v="2291"/>
  </r>
  <r>
    <s v="FDP31"/>
    <n v="21.1"/>
    <s v="Regular"/>
    <n v="0.16216285999999999"/>
    <s v="Fruits and Vegetables"/>
    <n v="62.216799999999999"/>
    <s v="OUT018"/>
    <n v="2009"/>
    <s v="Medium"/>
    <x v="1"/>
    <x v="1"/>
    <n v="383.50080000000003"/>
    <n v="1797.7792000000002"/>
    <x v="327"/>
  </r>
  <r>
    <s v="FDV11"/>
    <n v="9.1"/>
    <s v="Regular"/>
    <n v="8.1652351999999997E-2"/>
    <s v="Breads"/>
    <n v="177.00540000000001"/>
    <s v="OUT035"/>
    <n v="2004"/>
    <s v="Small"/>
    <x v="2"/>
    <x v="0"/>
    <n v="2101.2647999999999"/>
    <n v="80.015200000000277"/>
    <x v="2181"/>
  </r>
  <r>
    <s v="NCY06"/>
    <n v="15.25"/>
    <s v="Low Fat"/>
    <n v="6.1434045E-2"/>
    <s v="Household"/>
    <n v="130.99680000000001"/>
    <s v="OUT018"/>
    <n v="2009"/>
    <s v="Medium"/>
    <x v="1"/>
    <x v="1"/>
    <n v="2348.9423999999999"/>
    <n v="-167.66239999999971"/>
    <x v="458"/>
  </r>
  <r>
    <s v="NCV41"/>
    <n v="14.35"/>
    <s v="Low Fat"/>
    <n v="1.7073332E-2"/>
    <s v="Health and Hygiene"/>
    <n v="109.5228"/>
    <s v="OUT045"/>
    <n v="2002"/>
    <m/>
    <x v="2"/>
    <x v="0"/>
    <n v="1657.8420000000001"/>
    <n v="523.4380000000001"/>
    <x v="678"/>
  </r>
  <r>
    <s v="FDQ52"/>
    <m/>
    <s v="Low Fat"/>
    <n v="0.118806857"/>
    <s v="Frozen Foods"/>
    <n v="248.8434"/>
    <s v="OUT027"/>
    <n v="1985"/>
    <s v="Medium"/>
    <x v="1"/>
    <x v="3"/>
    <n v="6705.2718000000004"/>
    <n v="-4523.9917999999998"/>
    <x v="2292"/>
  </r>
  <r>
    <s v="FDM38"/>
    <n v="5.8849999999999998"/>
    <s v="Regular"/>
    <n v="9.2694106999999998E-2"/>
    <s v="Canned"/>
    <n v="53.6982"/>
    <s v="OUT013"/>
    <n v="1987"/>
    <s v="High"/>
    <x v="1"/>
    <x v="0"/>
    <n v="1525.3478"/>
    <n v="655.93220000000019"/>
    <x v="2293"/>
  </r>
  <r>
    <s v="FDA14"/>
    <n v="16.100000000000001"/>
    <s v="Low Fat"/>
    <n v="6.5183227999999996E-2"/>
    <s v="Dairy"/>
    <n v="148.07599999999999"/>
    <s v="OUT046"/>
    <n v="1997"/>
    <s v="Small"/>
    <x v="0"/>
    <x v="0"/>
    <n v="1464.76"/>
    <n v="716.52000000000021"/>
    <x v="356"/>
  </r>
  <r>
    <s v="FDB23"/>
    <m/>
    <s v="Regular"/>
    <n v="5.5615380000000004E-3"/>
    <s v="Starchy Foods"/>
    <n v="224.00620000000001"/>
    <s v="OUT027"/>
    <n v="1985"/>
    <s v="Medium"/>
    <x v="1"/>
    <x v="3"/>
    <n v="3837.0054"/>
    <n v="-1655.7253999999998"/>
    <x v="2294"/>
  </r>
  <r>
    <s v="DRH49"/>
    <n v="19.7"/>
    <s v="Low Fat"/>
    <n v="2.4635076999999998E-2"/>
    <s v="Soft Drinks"/>
    <n v="84.159199999999998"/>
    <s v="OUT013"/>
    <n v="1987"/>
    <s v="High"/>
    <x v="1"/>
    <x v="0"/>
    <n v="1073.2696000000001"/>
    <n v="1108.0104000000001"/>
    <x v="2295"/>
  </r>
  <r>
    <s v="FDI40"/>
    <n v="11.5"/>
    <s v="Regular"/>
    <n v="0.12631341300000001"/>
    <s v="Frozen Foods"/>
    <n v="100.6358"/>
    <s v="OUT017"/>
    <n v="2007"/>
    <m/>
    <x v="2"/>
    <x v="0"/>
    <n v="2010.7159999999999"/>
    <n v="170.56400000000031"/>
    <x v="1491"/>
  </r>
  <r>
    <s v="FDR37"/>
    <n v="16.5"/>
    <s v="Regular"/>
    <n v="6.6383907000000006E-2"/>
    <s v="Breakfast"/>
    <n v="180.42920000000001"/>
    <s v="OUT045"/>
    <n v="2002"/>
    <m/>
    <x v="2"/>
    <x v="0"/>
    <n v="2189.1504"/>
    <n v="-7.8703999999997905"/>
    <x v="2296"/>
  </r>
  <r>
    <s v="FDS16"/>
    <n v="15.15"/>
    <s v="Regular"/>
    <n v="6.6279831999999997E-2"/>
    <s v="Frozen Foods"/>
    <n v="147.876"/>
    <s v="OUT049"/>
    <n v="1999"/>
    <s v="Medium"/>
    <x v="0"/>
    <x v="0"/>
    <n v="4540.7560000000003"/>
    <n v="-2359.4760000000001"/>
    <x v="2297"/>
  </r>
  <r>
    <s v="FDT15"/>
    <n v="12.15"/>
    <s v="Regular"/>
    <n v="4.2681522E-2"/>
    <s v="Meat"/>
    <n v="184.29499999999999"/>
    <s v="OUT046"/>
    <n v="1997"/>
    <s v="Small"/>
    <x v="0"/>
    <x v="0"/>
    <n v="2014.0450000000001"/>
    <n v="167.23500000000013"/>
    <x v="2298"/>
  </r>
  <r>
    <s v="FDL32"/>
    <n v="15.7"/>
    <s v="Regular"/>
    <n v="0"/>
    <s v="Fruits and Vegetables"/>
    <n v="112.45440000000001"/>
    <s v="OUT013"/>
    <n v="1987"/>
    <s v="High"/>
    <x v="1"/>
    <x v="0"/>
    <n v="1230.3984"/>
    <n v="950.88160000000016"/>
    <x v="349"/>
  </r>
  <r>
    <s v="FDB39"/>
    <n v="11.6"/>
    <s v="Low Fat"/>
    <n v="3.8736838000000003E-2"/>
    <s v="Dairy"/>
    <n v="55.827199999999998"/>
    <s v="OUT017"/>
    <n v="2007"/>
    <m/>
    <x v="2"/>
    <x v="0"/>
    <n v="1454.1071999999999"/>
    <n v="727.17280000000028"/>
    <x v="1079"/>
  </r>
  <r>
    <s v="FDX40"/>
    <n v="12.85"/>
    <s v="Low Fat"/>
    <n v="9.8910759000000001E-2"/>
    <s v="Frozen Foods"/>
    <n v="37.616399999999999"/>
    <s v="OUT013"/>
    <n v="1987"/>
    <s v="High"/>
    <x v="1"/>
    <x v="0"/>
    <n v="308.93119999999999"/>
    <n v="1872.3488000000002"/>
    <x v="27"/>
  </r>
  <r>
    <s v="DRD13"/>
    <n v="15"/>
    <s v="Low Fat"/>
    <n v="4.9178998000000002E-2"/>
    <s v="Soft Drinks"/>
    <n v="65.616799999999998"/>
    <s v="OUT045"/>
    <n v="2002"/>
    <m/>
    <x v="2"/>
    <x v="0"/>
    <n v="639.16800000000001"/>
    <n v="1542.1120000000001"/>
    <x v="234"/>
  </r>
  <r>
    <s v="FDZ43"/>
    <n v="11"/>
    <s v="Regular"/>
    <n v="5.7011062000000001E-2"/>
    <s v="Fruits and Vegetables"/>
    <n v="241.9512"/>
    <s v="OUT013"/>
    <n v="1987"/>
    <s v="High"/>
    <x v="1"/>
    <x v="0"/>
    <n v="2908.2143999999998"/>
    <n v="-726.93439999999964"/>
    <x v="2299"/>
  </r>
  <r>
    <s v="DRM59"/>
    <n v="5.88"/>
    <s v="Low Fat"/>
    <n v="3.5891040000000001E-3"/>
    <s v="Hard Drinks"/>
    <n v="155.59979999999999"/>
    <s v="OUT013"/>
    <n v="1987"/>
    <s v="High"/>
    <x v="1"/>
    <x v="0"/>
    <n v="1691.7978000000001"/>
    <n v="489.48220000000015"/>
    <x v="559"/>
  </r>
  <r>
    <s v="NCZ18"/>
    <n v="7.8250000000000002"/>
    <s v="Low Fat"/>
    <n v="0"/>
    <s v="Household"/>
    <n v="253.46979999999999"/>
    <s v="OUT017"/>
    <n v="2007"/>
    <m/>
    <x v="2"/>
    <x v="0"/>
    <n v="6849.0846000000001"/>
    <n v="-4667.8045999999995"/>
    <x v="2300"/>
  </r>
  <r>
    <s v="FDH52"/>
    <m/>
    <s v="Regular"/>
    <n v="4.3690499000000001E-2"/>
    <s v="Frozen Foods"/>
    <n v="60.2194"/>
    <s v="OUT027"/>
    <n v="1985"/>
    <s v="Medium"/>
    <x v="1"/>
    <x v="3"/>
    <n v="1733.7431999999999"/>
    <n v="447.53680000000031"/>
    <x v="350"/>
  </r>
  <r>
    <s v="FDM25"/>
    <n v="10.695"/>
    <s v="Regular"/>
    <n v="0.10154201"/>
    <s v="Breakfast"/>
    <n v="173.77119999999999"/>
    <s v="OUT010"/>
    <n v="1998"/>
    <m/>
    <x v="1"/>
    <x v="2"/>
    <n v="175.77119999999999"/>
    <n v="2005.5088000000003"/>
    <x v="1165"/>
  </r>
  <r>
    <s v="NCP05"/>
    <m/>
    <s v="Low Fat"/>
    <n v="2.5164131999999999E-2"/>
    <s v="Health and Hygiene"/>
    <n v="152.60239999999999"/>
    <s v="OUT027"/>
    <n v="1985"/>
    <s v="Medium"/>
    <x v="1"/>
    <x v="3"/>
    <n v="6072.0959999999995"/>
    <n v="-3890.8159999999993"/>
    <x v="2301"/>
  </r>
  <r>
    <s v="FDY38"/>
    <n v="13.6"/>
    <s v="Regular"/>
    <n v="0.11907725500000001"/>
    <s v="Dairy"/>
    <n v="231.23"/>
    <s v="OUT013"/>
    <n v="1987"/>
    <s v="High"/>
    <x v="1"/>
    <x v="0"/>
    <n v="2330.3000000000002"/>
    <n v="-149.01999999999998"/>
    <x v="462"/>
  </r>
  <r>
    <s v="FDO37"/>
    <n v="8.06"/>
    <s v="Low Fat"/>
    <n v="2.1497593999999998E-2"/>
    <s v="Breakfast"/>
    <n v="230.33260000000001"/>
    <s v="OUT017"/>
    <n v="2007"/>
    <m/>
    <x v="2"/>
    <x v="0"/>
    <n v="1386.1956"/>
    <n v="795.08440000000019"/>
    <x v="2302"/>
  </r>
  <r>
    <s v="FDV49"/>
    <m/>
    <s v="Low Fat"/>
    <n v="2.5702129000000001E-2"/>
    <s v="Canned"/>
    <n v="262.62259999999998"/>
    <s v="OUT027"/>
    <n v="1985"/>
    <s v="Medium"/>
    <x v="1"/>
    <x v="3"/>
    <n v="7136.7102000000004"/>
    <n v="-4955.4302000000007"/>
    <x v="2303"/>
  </r>
  <r>
    <s v="NCP02"/>
    <n v="7.1050000000000004"/>
    <s v="Low Fat"/>
    <n v="7.5000681999999999E-2"/>
    <s v="Household"/>
    <n v="61.056199999999997"/>
    <s v="OUT010"/>
    <n v="1998"/>
    <m/>
    <x v="1"/>
    <x v="2"/>
    <n v="296.28100000000001"/>
    <n v="1884.9990000000003"/>
    <x v="2304"/>
  </r>
  <r>
    <s v="NCJ19"/>
    <n v="18.600000000000001"/>
    <s v="LF"/>
    <n v="0.118419683"/>
    <s v="Others"/>
    <n v="58.358800000000002"/>
    <s v="OUT045"/>
    <n v="2002"/>
    <m/>
    <x v="2"/>
    <x v="0"/>
    <n v="1545.9875999999999"/>
    <n v="635.29240000000027"/>
    <x v="2305"/>
  </r>
  <r>
    <s v="FDW44"/>
    <n v="9.5"/>
    <s v="Regular"/>
    <n v="3.5151215E-2"/>
    <s v="Fruits and Vegetables"/>
    <n v="171.84479999999999"/>
    <s v="OUT046"/>
    <n v="1997"/>
    <s v="Small"/>
    <x v="0"/>
    <x v="0"/>
    <n v="2556.672"/>
    <n v="-375.39199999999983"/>
    <x v="1483"/>
  </r>
  <r>
    <s v="FDU56"/>
    <n v="16.850000000000001"/>
    <s v="LF"/>
    <n v="4.4414056E-2"/>
    <s v="Fruits and Vegetables"/>
    <n v="182.42660000000001"/>
    <s v="OUT046"/>
    <n v="1997"/>
    <s v="Small"/>
    <x v="0"/>
    <x v="0"/>
    <n v="2028.6926000000001"/>
    <n v="152.58740000000012"/>
    <x v="2306"/>
  </r>
  <r>
    <s v="FDZ58"/>
    <n v="17.850000000000001"/>
    <s v="Low Fat"/>
    <n v="5.2471995E-2"/>
    <s v="Snack Foods"/>
    <n v="123.7072"/>
    <s v="OUT017"/>
    <n v="2007"/>
    <m/>
    <x v="2"/>
    <x v="0"/>
    <n v="2450.1439999999998"/>
    <n v="-268.86399999999958"/>
    <x v="1092"/>
  </r>
  <r>
    <s v="FDZ15"/>
    <n v="13.1"/>
    <s v="Low Fat"/>
    <n v="2.0853376E-2"/>
    <s v="Dairy"/>
    <n v="117.4782"/>
    <s v="OUT013"/>
    <n v="1987"/>
    <s v="High"/>
    <x v="1"/>
    <x v="0"/>
    <n v="1906.8512000000001"/>
    <n v="274.42880000000014"/>
    <x v="2307"/>
  </r>
  <r>
    <s v="NCI06"/>
    <n v="11.3"/>
    <s v="Low Fat"/>
    <n v="4.7791878000000003E-2"/>
    <s v="Household"/>
    <n v="180.76599999999999"/>
    <s v="OUT049"/>
    <n v="1999"/>
    <s v="Medium"/>
    <x v="0"/>
    <x v="0"/>
    <n v="5033.4480000000003"/>
    <n v="-2852.1680000000001"/>
    <x v="339"/>
  </r>
  <r>
    <s v="FDD36"/>
    <n v="13.3"/>
    <s v="Low Fat"/>
    <n v="2.1360219999999999E-2"/>
    <s v="Baking Goods"/>
    <n v="120.41240000000001"/>
    <s v="OUT018"/>
    <n v="2009"/>
    <s v="Medium"/>
    <x v="1"/>
    <x v="1"/>
    <n v="1777.6859999999999"/>
    <n v="403.59400000000028"/>
    <x v="2308"/>
  </r>
  <r>
    <s v="FDD56"/>
    <n v="15.2"/>
    <s v="Regular"/>
    <n v="0.103988736"/>
    <s v="Fruits and Vegetables"/>
    <n v="177.00540000000001"/>
    <s v="OUT045"/>
    <n v="2002"/>
    <m/>
    <x v="2"/>
    <x v="0"/>
    <n v="3677.2134000000001"/>
    <n v="-1495.9333999999999"/>
    <x v="1360"/>
  </r>
  <r>
    <s v="FDX27"/>
    <n v="20.7"/>
    <s v="Regular"/>
    <n v="0.114581955"/>
    <s v="Dairy"/>
    <n v="94.343599999999995"/>
    <s v="OUT018"/>
    <n v="2009"/>
    <s v="Medium"/>
    <x v="1"/>
    <x v="1"/>
    <n v="945.43600000000004"/>
    <n v="1235.8440000000001"/>
    <x v="1870"/>
  </r>
  <r>
    <s v="FDG50"/>
    <n v="7.4050000000000002"/>
    <s v="Low Fat"/>
    <n v="2.5561850000000001E-2"/>
    <s v="Canned"/>
    <n v="89.714600000000004"/>
    <s v="OUT010"/>
    <n v="1998"/>
    <m/>
    <x v="1"/>
    <x v="2"/>
    <n v="182.42920000000001"/>
    <n v="1998.8508000000002"/>
    <x v="344"/>
  </r>
  <r>
    <s v="FDU36"/>
    <n v="6.15"/>
    <s v="Low Fat"/>
    <n v="4.6459437999999999E-2"/>
    <s v="Baking Goods"/>
    <n v="100.5384"/>
    <s v="OUT018"/>
    <n v="2009"/>
    <s v="Medium"/>
    <x v="1"/>
    <x v="1"/>
    <n v="1675.1528000000001"/>
    <n v="506.12720000000013"/>
    <x v="2309"/>
  </r>
  <r>
    <s v="FDJ15"/>
    <n v="11.35"/>
    <s v="Regular"/>
    <n v="2.3322478000000001E-2"/>
    <s v="Dairy"/>
    <n v="182.5608"/>
    <s v="OUT046"/>
    <n v="1997"/>
    <s v="Small"/>
    <x v="0"/>
    <x v="0"/>
    <n v="3307.6943999999999"/>
    <n v="-1126.4143999999997"/>
    <x v="330"/>
  </r>
  <r>
    <s v="FDG32"/>
    <n v="19.850000000000001"/>
    <s v="Low Fat"/>
    <n v="0.17596224699999999"/>
    <s v="Fruits and Vegetables"/>
    <n v="223.0772"/>
    <s v="OUT035"/>
    <n v="2004"/>
    <s v="Small"/>
    <x v="2"/>
    <x v="0"/>
    <n v="1779.0175999999999"/>
    <n v="402.2624000000003"/>
    <x v="243"/>
  </r>
  <r>
    <s v="FDV15"/>
    <m/>
    <s v="Low Fat"/>
    <n v="0.25592909600000002"/>
    <s v="Meat"/>
    <n v="103.3648"/>
    <s v="OUT019"/>
    <n v="1985"/>
    <s v="Small"/>
    <x v="0"/>
    <x v="2"/>
    <n v="311.59440000000001"/>
    <n v="1869.6856000000002"/>
    <x v="1251"/>
  </r>
  <r>
    <s v="FDS28"/>
    <n v="8.18"/>
    <s v="Regular"/>
    <n v="8.2333018999999993E-2"/>
    <s v="Frozen Foods"/>
    <n v="58.158799999999999"/>
    <s v="OUT013"/>
    <n v="1987"/>
    <s v="High"/>
    <x v="1"/>
    <x v="0"/>
    <n v="343.55279999999999"/>
    <n v="1837.7272000000003"/>
    <x v="6"/>
  </r>
  <r>
    <s v="FDU23"/>
    <n v="12.15"/>
    <s v="Low Fat"/>
    <n v="2.1757268999999999E-2"/>
    <s v="Breads"/>
    <n v="165.01840000000001"/>
    <s v="OUT049"/>
    <n v="1999"/>
    <s v="Medium"/>
    <x v="0"/>
    <x v="0"/>
    <n v="3302.3679999999999"/>
    <n v="-1121.0879999999997"/>
    <x v="1864"/>
  </r>
  <r>
    <s v="DRI03"/>
    <n v="6.03"/>
    <s v="Low Fat"/>
    <n v="2.2699400000000002E-2"/>
    <s v="Dairy"/>
    <n v="176.40280000000001"/>
    <s v="OUT035"/>
    <n v="2004"/>
    <s v="Small"/>
    <x v="2"/>
    <x v="0"/>
    <n v="4250.4672"/>
    <n v="-2069.1871999999998"/>
    <x v="1440"/>
  </r>
  <r>
    <s v="FDH28"/>
    <n v="15.85"/>
    <s v="Regular"/>
    <n v="0.110653377"/>
    <s v="Frozen Foods"/>
    <n v="36.950600000000001"/>
    <s v="OUT017"/>
    <n v="2007"/>
    <m/>
    <x v="2"/>
    <x v="0"/>
    <n v="759.01199999999994"/>
    <n v="1422.2680000000003"/>
    <x v="244"/>
  </r>
  <r>
    <s v="FDP16"/>
    <n v="18.600000000000001"/>
    <s v="Low Fat"/>
    <n v="6.5771528999999995E-2"/>
    <s v="Frozen Foods"/>
    <n v="245.78020000000001"/>
    <s v="OUT010"/>
    <n v="1998"/>
    <m/>
    <x v="1"/>
    <x v="2"/>
    <n v="245.68020000000001"/>
    <n v="1935.5998000000002"/>
    <x v="2310"/>
  </r>
  <r>
    <s v="NCQ29"/>
    <n v="12"/>
    <s v="Low Fat"/>
    <n v="0"/>
    <s v="Health and Hygiene"/>
    <n v="262.32780000000002"/>
    <s v="OUT017"/>
    <n v="2007"/>
    <m/>
    <x v="2"/>
    <x v="0"/>
    <n v="1561.9667999999999"/>
    <n v="619.31320000000028"/>
    <x v="515"/>
  </r>
  <r>
    <s v="NCH30"/>
    <n v="17.100000000000001"/>
    <s v="Low Fat"/>
    <n v="0"/>
    <s v="Household"/>
    <n v="114.68600000000001"/>
    <s v="OUT018"/>
    <n v="2009"/>
    <s v="Medium"/>
    <x v="1"/>
    <x v="1"/>
    <n v="1358.232"/>
    <n v="823.04800000000023"/>
    <x v="732"/>
  </r>
  <r>
    <s v="FDU31"/>
    <n v="10.5"/>
    <s v="Regular"/>
    <n v="2.4991056000000001E-2"/>
    <s v="Fruits and Vegetables"/>
    <n v="217.95079999999999"/>
    <s v="OUT046"/>
    <n v="1997"/>
    <s v="Small"/>
    <x v="0"/>
    <x v="0"/>
    <n v="2821.6604000000002"/>
    <n v="-640.38040000000001"/>
    <x v="2097"/>
  </r>
  <r>
    <s v="FDF04"/>
    <n v="17.5"/>
    <s v="LF"/>
    <n v="1.3658248E-2"/>
    <s v="Frozen Foods"/>
    <n v="256.3304"/>
    <s v="OUT049"/>
    <n v="1999"/>
    <s v="Medium"/>
    <x v="0"/>
    <x v="0"/>
    <n v="6199.9296000000004"/>
    <n v="-4018.6496000000002"/>
    <x v="2311"/>
  </r>
  <r>
    <s v="FDZ20"/>
    <n v="16.100000000000001"/>
    <s v="Low Fat"/>
    <n v="3.4278413000000001E-2"/>
    <s v="Fruits and Vegetables"/>
    <n v="255.23560000000001"/>
    <s v="OUT013"/>
    <n v="1987"/>
    <s v="High"/>
    <x v="1"/>
    <x v="0"/>
    <n v="6867.0612000000001"/>
    <n v="-4685.7811999999994"/>
    <x v="2312"/>
  </r>
  <r>
    <s v="NCK05"/>
    <n v="20.100000000000001"/>
    <s v="Low Fat"/>
    <n v="0"/>
    <s v="Health and Hygiene"/>
    <n v="61.3536"/>
    <s v="OUT010"/>
    <n v="1998"/>
    <m/>
    <x v="1"/>
    <x v="2"/>
    <n v="183.76079999999999"/>
    <n v="1997.5192000000002"/>
    <x v="2313"/>
  </r>
  <r>
    <s v="FDV23"/>
    <m/>
    <s v="Low Fat"/>
    <n v="0.18530651400000001"/>
    <s v="Breads"/>
    <n v="125.6046"/>
    <s v="OUT019"/>
    <n v="1985"/>
    <s v="Small"/>
    <x v="0"/>
    <x v="2"/>
    <n v="622.52300000000002"/>
    <n v="1558.7570000000001"/>
    <x v="92"/>
  </r>
  <r>
    <s v="FDA07"/>
    <n v="7.55"/>
    <s v="Regular"/>
    <n v="5.1794958000000002E-2"/>
    <s v="Fruits and Vegetables"/>
    <n v="122.60720000000001"/>
    <s v="OUT010"/>
    <n v="1998"/>
    <m/>
    <x v="1"/>
    <x v="2"/>
    <n v="122.5072"/>
    <n v="2058.7728000000002"/>
    <x v="944"/>
  </r>
  <r>
    <s v="FDL03"/>
    <n v="19.25"/>
    <s v="Regular"/>
    <n v="2.7058065999999999E-2"/>
    <s v="Meat"/>
    <n v="194.81100000000001"/>
    <s v="OUT013"/>
    <n v="1987"/>
    <s v="High"/>
    <x v="1"/>
    <x v="0"/>
    <n v="2749.7539999999999"/>
    <n v="-568.47399999999971"/>
    <x v="1589"/>
  </r>
  <r>
    <s v="FDX04"/>
    <n v="19.600000000000001"/>
    <s v="Regular"/>
    <n v="4.1740902000000003E-2"/>
    <s v="Frozen Foods"/>
    <n v="49.2376"/>
    <s v="OUT018"/>
    <n v="2009"/>
    <s v="Medium"/>
    <x v="1"/>
    <x v="1"/>
    <n v="958.75199999999995"/>
    <n v="1222.5280000000002"/>
    <x v="308"/>
  </r>
  <r>
    <s v="FDV19"/>
    <n v="14.85"/>
    <s v="Regular"/>
    <n v="3.5400659000000001E-2"/>
    <s v="Fruits and Vegetables"/>
    <n v="161.95779999999999"/>
    <s v="OUT018"/>
    <n v="2009"/>
    <s v="Medium"/>
    <x v="1"/>
    <x v="1"/>
    <n v="1444.1202000000001"/>
    <n v="737.15980000000013"/>
    <x v="2314"/>
  </r>
  <r>
    <s v="FDP22"/>
    <n v="14.65"/>
    <s v="Regular"/>
    <n v="9.9535996000000002E-2"/>
    <s v="Snack Foods"/>
    <n v="52.266599999999997"/>
    <s v="OUT018"/>
    <n v="2009"/>
    <s v="Medium"/>
    <x v="1"/>
    <x v="1"/>
    <n v="615.19920000000002"/>
    <n v="1566.0808000000002"/>
    <x v="791"/>
  </r>
  <r>
    <s v="FDT34"/>
    <n v="9.3000000000000007"/>
    <s v="Low Fat"/>
    <n v="0.17533647099999999"/>
    <s v="Snack Foods"/>
    <n v="107.0964"/>
    <s v="OUT017"/>
    <n v="2007"/>
    <m/>
    <x v="2"/>
    <x v="0"/>
    <n v="1472.7496000000001"/>
    <n v="708.5304000000001"/>
    <x v="2315"/>
  </r>
  <r>
    <s v="FDZ26"/>
    <m/>
    <s v="Regular"/>
    <n v="0.14331999500000001"/>
    <s v="Dairy"/>
    <n v="237.5222"/>
    <s v="OUT027"/>
    <n v="1985"/>
    <s v="Medium"/>
    <x v="1"/>
    <x v="3"/>
    <n v="7170.6660000000002"/>
    <n v="-4989.3860000000004"/>
    <x v="2316"/>
  </r>
  <r>
    <s v="NCM43"/>
    <n v="14.5"/>
    <s v="Low Fat"/>
    <n v="1.9505649999999999E-2"/>
    <s v="Others"/>
    <n v="163.92099999999999"/>
    <s v="OUT049"/>
    <n v="1999"/>
    <s v="Medium"/>
    <x v="0"/>
    <x v="0"/>
    <n v="2446.8150000000001"/>
    <n v="-265.53499999999985"/>
    <x v="2317"/>
  </r>
  <r>
    <s v="DRK35"/>
    <n v="8.3650000000000002"/>
    <s v="Low Fat"/>
    <n v="7.1846494999999996E-2"/>
    <s v="Hard Drinks"/>
    <n v="37.950600000000001"/>
    <s v="OUT046"/>
    <n v="1997"/>
    <s v="Small"/>
    <x v="0"/>
    <x v="0"/>
    <n v="569.25900000000001"/>
    <n v="1612.0210000000002"/>
    <x v="279"/>
  </r>
  <r>
    <s v="FDO20"/>
    <n v="12.85"/>
    <s v="Regular"/>
    <n v="0"/>
    <s v="Fruits and Vegetables"/>
    <n v="252.3382"/>
    <s v="OUT046"/>
    <n v="1997"/>
    <s v="Small"/>
    <x v="0"/>
    <x v="0"/>
    <n v="4794.4258"/>
    <n v="-2613.1457999999998"/>
    <x v="2318"/>
  </r>
  <r>
    <s v="FDO22"/>
    <n v="13.5"/>
    <s v="Regular"/>
    <n v="1.7887238E-2"/>
    <s v="Snack Foods"/>
    <n v="79.495999999999995"/>
    <s v="OUT049"/>
    <n v="1999"/>
    <s v="Medium"/>
    <x v="0"/>
    <x v="0"/>
    <n v="1438.1279999999999"/>
    <n v="743.15200000000027"/>
    <x v="130"/>
  </r>
  <r>
    <s v="FDM46"/>
    <n v="7.3650000000000002"/>
    <s v="Low Fat"/>
    <n v="0.159967845"/>
    <s v="Snack Foods"/>
    <n v="94.712000000000003"/>
    <s v="OUT046"/>
    <n v="1997"/>
    <s v="Small"/>
    <x v="0"/>
    <x v="0"/>
    <n v="1304.9680000000001"/>
    <n v="876.31200000000013"/>
    <x v="707"/>
  </r>
  <r>
    <s v="FDO01"/>
    <n v="21.1"/>
    <s v="Regular"/>
    <n v="2.0718654999999999E-2"/>
    <s v="Breakfast"/>
    <n v="130.49940000000001"/>
    <s v="OUT046"/>
    <n v="1997"/>
    <s v="Small"/>
    <x v="0"/>
    <x v="0"/>
    <n v="2184.4897999999998"/>
    <n v="-3.2097999999996318"/>
    <x v="1609"/>
  </r>
  <r>
    <s v="NCX05"/>
    <m/>
    <s v="Low Fat"/>
    <n v="9.6592065000000005E-2"/>
    <s v="Health and Hygiene"/>
    <n v="117.4492"/>
    <s v="OUT027"/>
    <n v="1985"/>
    <s v="Medium"/>
    <x v="1"/>
    <x v="3"/>
    <n v="1621.8887999999999"/>
    <n v="559.39120000000025"/>
    <x v="16"/>
  </r>
  <r>
    <s v="FDI46"/>
    <n v="9.5"/>
    <s v="Low Fat"/>
    <n v="7.4460855000000006E-2"/>
    <s v="Snack Foods"/>
    <n v="253.67240000000001"/>
    <s v="OUT049"/>
    <n v="1999"/>
    <s v="Medium"/>
    <x v="0"/>
    <x v="0"/>
    <n v="5033.4480000000003"/>
    <n v="-2852.1680000000001"/>
    <x v="339"/>
  </r>
  <r>
    <s v="FDD11"/>
    <n v="12.85"/>
    <s v="Low Fat"/>
    <n v="3.0789914000000002E-2"/>
    <s v="Starchy Foods"/>
    <n v="254.904"/>
    <s v="OUT017"/>
    <n v="2007"/>
    <m/>
    <x v="2"/>
    <x v="0"/>
    <n v="3036.0479999999998"/>
    <n v="-854.76799999999957"/>
    <x v="122"/>
  </r>
  <r>
    <s v="FDA32"/>
    <n v="14"/>
    <s v="Low Fat"/>
    <n v="3.0216783000000001E-2"/>
    <s v="Fruits and Vegetables"/>
    <n v="216.61920000000001"/>
    <s v="OUT018"/>
    <n v="2009"/>
    <s v="Medium"/>
    <x v="1"/>
    <x v="1"/>
    <n v="3020.0688"/>
    <n v="-838.78879999999981"/>
    <x v="1122"/>
  </r>
  <r>
    <s v="FDW32"/>
    <n v="18.350000000000001"/>
    <s v="Regular"/>
    <n v="9.4279004E-2"/>
    <s v="Fruits and Vegetables"/>
    <n v="86.388199999999998"/>
    <s v="OUT035"/>
    <n v="2004"/>
    <s v="Small"/>
    <x v="2"/>
    <x v="0"/>
    <n v="1545.9875999999999"/>
    <n v="635.29240000000027"/>
    <x v="2305"/>
  </r>
  <r>
    <s v="FDX22"/>
    <m/>
    <s v="Regular"/>
    <n v="4.022593E-2"/>
    <s v="Snack Foods"/>
    <n v="210.99279999999999"/>
    <s v="OUT019"/>
    <n v="1985"/>
    <s v="Small"/>
    <x v="0"/>
    <x v="2"/>
    <n v="210.39279999999999"/>
    <n v="1970.8872000000001"/>
    <x v="1504"/>
  </r>
  <r>
    <s v="FDQ47"/>
    <n v="7.1550000000000002"/>
    <s v="Regular"/>
    <n v="0.16852746299999999"/>
    <s v="Breads"/>
    <n v="33.687399999999997"/>
    <s v="OUT045"/>
    <n v="2002"/>
    <m/>
    <x v="2"/>
    <x v="0"/>
    <n v="1023.3346"/>
    <n v="1157.9454000000001"/>
    <x v="2319"/>
  </r>
  <r>
    <s v="FDT07"/>
    <n v="5.82"/>
    <s v="Regular"/>
    <n v="7.7304459000000006E-2"/>
    <s v="Fruits and Vegetables"/>
    <n v="257.63299999999998"/>
    <s v="OUT035"/>
    <n v="2004"/>
    <s v="Small"/>
    <x v="2"/>
    <x v="0"/>
    <n v="4613.9939999999997"/>
    <n v="-2432.7139999999995"/>
    <x v="1539"/>
  </r>
  <r>
    <s v="NCQ43"/>
    <n v="17.75"/>
    <s v="Low Fat"/>
    <n v="0"/>
    <s v="Others"/>
    <n v="108.69119999999999"/>
    <s v="OUT018"/>
    <n v="2009"/>
    <s v="Medium"/>
    <x v="1"/>
    <x v="1"/>
    <n v="1201.1032"/>
    <n v="980.17680000000018"/>
    <x v="2320"/>
  </r>
  <r>
    <s v="FDW07"/>
    <n v="18"/>
    <s v="Regular"/>
    <n v="0.142570104"/>
    <s v="Fruits and Vegetables"/>
    <n v="88.251400000000004"/>
    <s v="OUT013"/>
    <n v="1987"/>
    <s v="High"/>
    <x v="1"/>
    <x v="0"/>
    <n v="1505.3738000000001"/>
    <n v="675.90620000000013"/>
    <x v="1484"/>
  </r>
  <r>
    <s v="FDE35"/>
    <n v="7.06"/>
    <s v="Regular"/>
    <n v="4.3968651999999997E-2"/>
    <s v="Starchy Foods"/>
    <n v="57.690399999999997"/>
    <s v="OUT049"/>
    <n v="1999"/>
    <s v="Medium"/>
    <x v="0"/>
    <x v="0"/>
    <n v="585.904"/>
    <n v="1595.3760000000002"/>
    <x v="634"/>
  </r>
  <r>
    <s v="FDC04"/>
    <n v="15.6"/>
    <s v="Low Fat"/>
    <n v="4.5076878000000001E-2"/>
    <s v="Dairy"/>
    <n v="241.3854"/>
    <s v="OUT045"/>
    <n v="2002"/>
    <m/>
    <x v="2"/>
    <x v="0"/>
    <n v="2900.2248"/>
    <n v="-718.94479999999976"/>
    <x v="2321"/>
  </r>
  <r>
    <s v="NCW53"/>
    <m/>
    <s v="Low Fat"/>
    <n v="3.0347404000000001E-2"/>
    <s v="Health and Hygiene"/>
    <n v="192.5162"/>
    <s v="OUT027"/>
    <n v="1985"/>
    <s v="Medium"/>
    <x v="1"/>
    <x v="3"/>
    <n v="3078.6592000000001"/>
    <n v="-897.37919999999986"/>
    <x v="1115"/>
  </r>
  <r>
    <s v="NCG07"/>
    <n v="12.3"/>
    <s v="Low Fat"/>
    <n v="5.2492122000000002E-2"/>
    <s v="Household"/>
    <n v="191.053"/>
    <s v="OUT035"/>
    <n v="2004"/>
    <s v="Small"/>
    <x v="2"/>
    <x v="0"/>
    <n v="3415.5540000000001"/>
    <n v="-1234.2739999999999"/>
    <x v="392"/>
  </r>
  <r>
    <s v="FDQ03"/>
    <n v="15"/>
    <s v="Regular"/>
    <n v="7.7999503999999997E-2"/>
    <s v="Meat"/>
    <n v="238.0248"/>
    <s v="OUT035"/>
    <n v="2004"/>
    <s v="Small"/>
    <x v="2"/>
    <x v="0"/>
    <n v="1896.1984"/>
    <n v="285.08160000000021"/>
    <x v="2245"/>
  </r>
  <r>
    <s v="FDV46"/>
    <n v="18.2"/>
    <s v="Low Fat"/>
    <n v="1.2597384E-2"/>
    <s v="Snack Foods"/>
    <n v="141.21799999999999"/>
    <s v="OUT013"/>
    <n v="1987"/>
    <s v="High"/>
    <x v="1"/>
    <x v="0"/>
    <n v="2936.1779999999999"/>
    <n v="-754.89799999999968"/>
    <x v="1583"/>
  </r>
  <r>
    <s v="NCM26"/>
    <n v="20.5"/>
    <s v="LF"/>
    <n v="2.3179181E-2"/>
    <s v="Others"/>
    <n v="154.03399999999999"/>
    <s v="OUT049"/>
    <n v="1999"/>
    <s v="Medium"/>
    <x v="0"/>
    <x v="0"/>
    <n v="2450.1439999999998"/>
    <n v="-268.86399999999958"/>
    <x v="1092"/>
  </r>
  <r>
    <s v="DRA59"/>
    <n v="8.27"/>
    <s v="Regular"/>
    <n v="0.128126825"/>
    <s v="Soft Drinks"/>
    <n v="183.69239999999999"/>
    <s v="OUT049"/>
    <n v="1999"/>
    <s v="Medium"/>
    <x v="0"/>
    <x v="0"/>
    <n v="1295.6468"/>
    <n v="885.63320000000022"/>
    <x v="1653"/>
  </r>
  <r>
    <s v="FDW13"/>
    <m/>
    <s v="Low Fat"/>
    <n v="9.7410706999999999E-2"/>
    <s v="Canned"/>
    <n v="52.732399999999998"/>
    <s v="OUT027"/>
    <n v="1985"/>
    <s v="Medium"/>
    <x v="1"/>
    <x v="3"/>
    <n v="2492.7552000000001"/>
    <n v="-311.47519999999986"/>
    <x v="1114"/>
  </r>
  <r>
    <s v="DRF27"/>
    <n v="8.93"/>
    <s v="Low Fat"/>
    <n v="2.8417272E-2"/>
    <s v="Dairy"/>
    <n v="154.53399999999999"/>
    <s v="OUT046"/>
    <n v="1997"/>
    <s v="Small"/>
    <x v="0"/>
    <x v="0"/>
    <n v="2603.2779999999998"/>
    <n v="-421.99799999999959"/>
    <x v="226"/>
  </r>
  <r>
    <s v="FDT12"/>
    <n v="6.2149999999999999"/>
    <s v="Regular"/>
    <n v="4.9902382000000002E-2"/>
    <s v="Baking Goods"/>
    <n v="225.80619999999999"/>
    <s v="OUT017"/>
    <n v="2007"/>
    <m/>
    <x v="2"/>
    <x v="0"/>
    <n v="3159.8868000000002"/>
    <n v="-978.60680000000002"/>
    <x v="2322"/>
  </r>
  <r>
    <s v="FDD40"/>
    <n v="20.25"/>
    <s v="Regular"/>
    <n v="1.4823358E-2"/>
    <s v="Dairy"/>
    <n v="190.71619999999999"/>
    <s v="OUT045"/>
    <n v="2002"/>
    <m/>
    <x v="2"/>
    <x v="0"/>
    <n v="1154.4972"/>
    <n v="1026.7828000000002"/>
    <x v="2323"/>
  </r>
  <r>
    <s v="FDN25"/>
    <n v="7.8949999999999996"/>
    <s v="Regular"/>
    <n v="6.1424738E-2"/>
    <s v="Breakfast"/>
    <n v="57.758800000000001"/>
    <s v="OUT018"/>
    <n v="2009"/>
    <s v="Medium"/>
    <x v="1"/>
    <x v="1"/>
    <n v="1145.1759999999999"/>
    <n v="1036.1040000000003"/>
    <x v="1499"/>
  </r>
  <r>
    <s v="FDE33"/>
    <n v="19.350000000000001"/>
    <s v="Regular"/>
    <n v="4.9594299000000001E-2"/>
    <s v="Fruits and Vegetables"/>
    <n v="77.064400000000006"/>
    <s v="OUT013"/>
    <n v="1987"/>
    <s v="High"/>
    <x v="1"/>
    <x v="0"/>
    <n v="2278.3676"/>
    <n v="-97.087599999999838"/>
    <x v="2324"/>
  </r>
  <r>
    <s v="NCL29"/>
    <n v="9.6950000000000003"/>
    <s v="Low Fat"/>
    <n v="0.11393943400000001"/>
    <s v="Health and Hygiene"/>
    <n v="160.2604"/>
    <s v="OUT046"/>
    <n v="1997"/>
    <s v="Small"/>
    <x v="0"/>
    <x v="0"/>
    <n v="1901.5247999999999"/>
    <n v="279.75520000000029"/>
    <x v="946"/>
  </r>
  <r>
    <s v="NCO30"/>
    <m/>
    <s v="Low Fat"/>
    <n v="2.7532258E-2"/>
    <s v="Household"/>
    <n v="185.0608"/>
    <s v="OUT019"/>
    <n v="1985"/>
    <s v="Small"/>
    <x v="0"/>
    <x v="2"/>
    <n v="551.28240000000005"/>
    <n v="1629.9976000000001"/>
    <x v="2325"/>
  </r>
  <r>
    <s v="FDB16"/>
    <n v="8.2100000000000009"/>
    <s v="Low Fat"/>
    <n v="4.5016894000000002E-2"/>
    <s v="Dairy"/>
    <n v="87.619799999999998"/>
    <s v="OUT045"/>
    <n v="2002"/>
    <m/>
    <x v="2"/>
    <x v="0"/>
    <n v="1133.8574000000001"/>
    <n v="1047.4226000000001"/>
    <x v="225"/>
  </r>
  <r>
    <s v="FDF16"/>
    <n v="7.3"/>
    <s v="Low Fat"/>
    <n v="8.6307050999999996E-2"/>
    <s v="Frozen Foods"/>
    <n v="146.80760000000001"/>
    <s v="OUT045"/>
    <n v="2002"/>
    <m/>
    <x v="2"/>
    <x v="0"/>
    <n v="1330.2683999999999"/>
    <n v="851.01160000000027"/>
    <x v="891"/>
  </r>
  <r>
    <s v="FDL02"/>
    <n v="20"/>
    <s v="Regular"/>
    <n v="0.10408337600000001"/>
    <s v="Canned"/>
    <n v="107.4622"/>
    <s v="OUT046"/>
    <n v="1997"/>
    <s v="Small"/>
    <x v="0"/>
    <x v="0"/>
    <n v="3705.1770000000001"/>
    <n v="-1523.8969999999999"/>
    <x v="2326"/>
  </r>
  <r>
    <s v="FDO13"/>
    <n v="7.8650000000000002"/>
    <s v="Low Fat"/>
    <n v="6.1154604000000001E-2"/>
    <s v="Breakfast"/>
    <n v="165.3526"/>
    <s v="OUT049"/>
    <n v="1999"/>
    <s v="Medium"/>
    <x v="0"/>
    <x v="0"/>
    <n v="1151.1682000000001"/>
    <n v="1030.1118000000001"/>
    <x v="986"/>
  </r>
  <r>
    <s v="DRG27"/>
    <m/>
    <s v="Low Fat"/>
    <n v="0.18403525300000001"/>
    <s v="Dairy"/>
    <n v="42.213799999999999"/>
    <s v="OUT019"/>
    <n v="1985"/>
    <s v="Small"/>
    <x v="0"/>
    <x v="2"/>
    <n v="40.613799999999998"/>
    <n v="2140.6662000000001"/>
    <x v="1419"/>
  </r>
  <r>
    <s v="FDX31"/>
    <n v="20.350000000000001"/>
    <s v="Regular"/>
    <n v="2.4815024000000001E-2"/>
    <s v="Fruits and Vegetables"/>
    <n v="234.0958"/>
    <s v="OUT010"/>
    <n v="1998"/>
    <m/>
    <x v="1"/>
    <x v="2"/>
    <n v="467.39159999999998"/>
    <n v="1713.8884000000003"/>
    <x v="189"/>
  </r>
  <r>
    <s v="FDX11"/>
    <n v="16"/>
    <s v="Regular"/>
    <n v="0.106918052"/>
    <s v="Baking Goods"/>
    <n v="183.5634"/>
    <s v="OUT049"/>
    <n v="1999"/>
    <s v="Medium"/>
    <x v="0"/>
    <x v="0"/>
    <n v="4725.8483999999999"/>
    <n v="-2544.5683999999997"/>
    <x v="2327"/>
  </r>
  <r>
    <s v="NCW41"/>
    <n v="18"/>
    <s v="Low Fat"/>
    <n v="0"/>
    <s v="Health and Hygiene"/>
    <n v="158.06039999999999"/>
    <s v="OUT049"/>
    <n v="1999"/>
    <s v="Medium"/>
    <x v="0"/>
    <x v="0"/>
    <n v="3327.6684"/>
    <n v="-1146.3883999999998"/>
    <x v="446"/>
  </r>
  <r>
    <s v="FDI52"/>
    <n v="18.7"/>
    <s v="Low Fat"/>
    <n v="0.105104552"/>
    <s v="Frozen Foods"/>
    <n v="121.7072"/>
    <s v="OUT018"/>
    <n v="2009"/>
    <s v="Medium"/>
    <x v="1"/>
    <x v="1"/>
    <n v="1347.5791999999999"/>
    <n v="833.7008000000003"/>
    <x v="1127"/>
  </r>
  <r>
    <s v="FDN08"/>
    <m/>
    <s v="Regular"/>
    <n v="8.7936752000000007E-2"/>
    <s v="Fruits and Vegetables"/>
    <n v="115.9466"/>
    <s v="OUT027"/>
    <n v="1985"/>
    <s v="Medium"/>
    <x v="1"/>
    <x v="3"/>
    <n v="4124.6310000000003"/>
    <n v="-1943.3510000000001"/>
    <x v="2328"/>
  </r>
  <r>
    <s v="DRD15"/>
    <n v="10.6"/>
    <s v="Low Fat"/>
    <n v="5.6795922999999998E-2"/>
    <s v="Dairy"/>
    <n v="232.86420000000001"/>
    <s v="OUT046"/>
    <n v="1997"/>
    <s v="Small"/>
    <x v="0"/>
    <x v="0"/>
    <n v="3485.4630000000002"/>
    <n v="-1304.183"/>
    <x v="2329"/>
  </r>
  <r>
    <s v="DRF01"/>
    <n v="5.6550000000000002"/>
    <s v="LF"/>
    <n v="0.176070535"/>
    <s v="Soft Drinks"/>
    <n v="144.0102"/>
    <s v="OUT017"/>
    <n v="2007"/>
    <m/>
    <x v="2"/>
    <x v="0"/>
    <n v="1749.7224000000001"/>
    <n v="431.55760000000009"/>
    <x v="1975"/>
  </r>
  <r>
    <s v="DRH15"/>
    <m/>
    <s v="Low Fat"/>
    <n v="0.19244045000000001"/>
    <s v="Dairy"/>
    <n v="43.942799999999998"/>
    <s v="OUT019"/>
    <n v="1985"/>
    <s v="Small"/>
    <x v="0"/>
    <x v="2"/>
    <n v="131.82839999999999"/>
    <n v="2049.4516000000003"/>
    <x v="2330"/>
  </r>
  <r>
    <s v="FDX59"/>
    <n v="10.195"/>
    <s v="Low Fat"/>
    <n v="5.1871717999999997E-2"/>
    <s v="Breads"/>
    <n v="35.355800000000002"/>
    <s v="OUT018"/>
    <n v="2009"/>
    <s v="Medium"/>
    <x v="1"/>
    <x v="1"/>
    <n v="237.69059999999999"/>
    <n v="1943.5894000000003"/>
    <x v="1866"/>
  </r>
  <r>
    <s v="FDO37"/>
    <n v="8.06"/>
    <s v="Low Fat"/>
    <n v="3.5780177000000003E-2"/>
    <s v="Breakfast"/>
    <n v="230.23259999999999"/>
    <s v="OUT010"/>
    <n v="1998"/>
    <m/>
    <x v="1"/>
    <x v="2"/>
    <n v="693.09780000000001"/>
    <n v="1488.1822000000002"/>
    <x v="2331"/>
  </r>
  <r>
    <s v="FDY56"/>
    <n v="16.350000000000001"/>
    <s v="Regular"/>
    <n v="0.104463896"/>
    <s v="Fruits and Vegetables"/>
    <n v="227.1062"/>
    <s v="OUT010"/>
    <n v="1998"/>
    <m/>
    <x v="1"/>
    <x v="2"/>
    <n v="225.7062"/>
    <n v="1955.5738000000001"/>
    <x v="2332"/>
  </r>
  <r>
    <s v="FDR31"/>
    <n v="6.46"/>
    <s v="Regular"/>
    <n v="4.9162885000000003E-2"/>
    <s v="Fruits and Vegetables"/>
    <n v="146.9102"/>
    <s v="OUT046"/>
    <n v="1997"/>
    <s v="Small"/>
    <x v="0"/>
    <x v="0"/>
    <n v="1895.5326"/>
    <n v="285.7474000000002"/>
    <x v="2274"/>
  </r>
  <r>
    <s v="NCH54"/>
    <n v="13.5"/>
    <s v="Low Fat"/>
    <n v="7.2655379000000006E-2"/>
    <s v="Household"/>
    <n v="157.792"/>
    <s v="OUT035"/>
    <n v="2004"/>
    <s v="Small"/>
    <x v="2"/>
    <x v="0"/>
    <n v="3994.8"/>
    <n v="-1813.52"/>
    <x v="2333"/>
  </r>
  <r>
    <s v="NCW06"/>
    <n v="16.2"/>
    <s v="Low Fat"/>
    <n v="5.0442528E-2"/>
    <s v="Household"/>
    <n v="190.81620000000001"/>
    <s v="OUT045"/>
    <n v="2002"/>
    <m/>
    <x v="2"/>
    <x v="0"/>
    <n v="2693.8267999999998"/>
    <n v="-512.54679999999962"/>
    <x v="1468"/>
  </r>
  <r>
    <s v="NCC18"/>
    <n v="19.100000000000001"/>
    <s v="Low Fat"/>
    <n v="0.17799213899999999"/>
    <s v="Household"/>
    <n v="173.1422"/>
    <s v="OUT018"/>
    <n v="2009"/>
    <s v="Medium"/>
    <x v="1"/>
    <x v="1"/>
    <n v="2931.5174000000002"/>
    <n v="-750.23739999999998"/>
    <x v="910"/>
  </r>
  <r>
    <s v="DRJ23"/>
    <m/>
    <s v="Low Fat"/>
    <n v="0"/>
    <s v="Hard Drinks"/>
    <n v="188.18719999999999"/>
    <s v="OUT027"/>
    <n v="1985"/>
    <s v="Medium"/>
    <x v="1"/>
    <x v="3"/>
    <n v="3214.4823999999999"/>
    <n v="-1033.2023999999997"/>
    <x v="2334"/>
  </r>
  <r>
    <s v="FDO16"/>
    <n v="5.48"/>
    <s v="Low Fat"/>
    <n v="1.5131683999999999E-2"/>
    <s v="Frozen Foods"/>
    <n v="83.025000000000006"/>
    <s v="OUT049"/>
    <n v="1999"/>
    <s v="Medium"/>
    <x v="0"/>
    <x v="0"/>
    <n v="1414.825"/>
    <n v="766.45500000000015"/>
    <x v="2335"/>
  </r>
  <r>
    <s v="FDB08"/>
    <n v="6.0549999999999997"/>
    <s v="Low Fat"/>
    <n v="3.1151714E-2"/>
    <s v="Fruits and Vegetables"/>
    <n v="158.7578"/>
    <s v="OUT049"/>
    <n v="1999"/>
    <s v="Medium"/>
    <x v="0"/>
    <x v="0"/>
    <n v="2085.9513999999999"/>
    <n v="95.328600000000279"/>
    <x v="120"/>
  </r>
  <r>
    <s v="NCZ53"/>
    <n v="9.6"/>
    <s v="Low Fat"/>
    <n v="2.4456796999999999E-2"/>
    <s v="Health and Hygiene"/>
    <n v="186.62139999999999"/>
    <s v="OUT013"/>
    <n v="1987"/>
    <s v="High"/>
    <x v="1"/>
    <x v="0"/>
    <n v="3203.1637999999998"/>
    <n v="-1021.8837999999996"/>
    <x v="2336"/>
  </r>
  <r>
    <s v="DRJ01"/>
    <n v="6.1349999999999998"/>
    <s v="Low Fat"/>
    <n v="0.192540665"/>
    <s v="Soft Drinks"/>
    <n v="160.2236"/>
    <s v="OUT010"/>
    <n v="1998"/>
    <m/>
    <x v="1"/>
    <x v="2"/>
    <n v="322.24720000000002"/>
    <n v="1859.0328000000002"/>
    <x v="722"/>
  </r>
  <r>
    <s v="DRE48"/>
    <n v="8.43"/>
    <s v="Low Fat"/>
    <n v="1.7325730000000001E-2"/>
    <s v="Soft Drinks"/>
    <n v="197.9768"/>
    <s v="OUT046"/>
    <n v="1997"/>
    <s v="Small"/>
    <x v="0"/>
    <x v="0"/>
    <n v="1182.4608000000001"/>
    <n v="998.81920000000014"/>
    <x v="1193"/>
  </r>
  <r>
    <s v="DRA59"/>
    <n v="8.27"/>
    <s v="Regular"/>
    <n v="0.12782147199999999"/>
    <s v="Soft Drinks"/>
    <n v="185.9924"/>
    <s v="OUT013"/>
    <n v="1987"/>
    <s v="High"/>
    <x v="1"/>
    <x v="0"/>
    <n v="555.27719999999999"/>
    <n v="1626.0028000000002"/>
    <x v="1642"/>
  </r>
  <r>
    <s v="FDS27"/>
    <n v="10.195"/>
    <s v="Regular"/>
    <n v="1.2477512E-2"/>
    <s v="Meat"/>
    <n v="197.11099999999999"/>
    <s v="OUT049"/>
    <n v="1999"/>
    <s v="Medium"/>
    <x v="0"/>
    <x v="0"/>
    <n v="785.64400000000001"/>
    <n v="1395.6360000000002"/>
    <x v="2337"/>
  </r>
  <r>
    <s v="NCW29"/>
    <n v="14"/>
    <s v="Low Fat"/>
    <n v="2.8980532999999999E-2"/>
    <s v="Health and Hygiene"/>
    <n v="129.53100000000001"/>
    <s v="OUT018"/>
    <n v="2009"/>
    <s v="Medium"/>
    <x v="1"/>
    <x v="1"/>
    <n v="2077.2959999999998"/>
    <n v="103.98400000000038"/>
    <x v="2338"/>
  </r>
  <r>
    <s v="DRN35"/>
    <n v="8.01"/>
    <s v="Low Fat"/>
    <n v="7.0356804999999994E-2"/>
    <s v="Hard Drinks"/>
    <n v="36.853200000000001"/>
    <s v="OUT049"/>
    <n v="1999"/>
    <s v="Medium"/>
    <x v="0"/>
    <x v="0"/>
    <n v="755.0172"/>
    <n v="1426.2628000000002"/>
    <x v="1560"/>
  </r>
  <r>
    <s v="FDB09"/>
    <n v="16.25"/>
    <s v="Low Fat"/>
    <n v="5.7396092000000003E-2"/>
    <s v="Fruits and Vegetables"/>
    <n v="125.80459999999999"/>
    <s v="OUT046"/>
    <n v="1997"/>
    <s v="Small"/>
    <x v="0"/>
    <x v="0"/>
    <n v="747.02760000000001"/>
    <n v="1434.2524000000003"/>
    <x v="1824"/>
  </r>
  <r>
    <s v="FDV59"/>
    <n v="13.35"/>
    <s v="Low Fat"/>
    <n v="4.8017961999999997E-2"/>
    <s v="Breads"/>
    <n v="219.61660000000001"/>
    <s v="OUT035"/>
    <n v="2004"/>
    <s v="Small"/>
    <x v="2"/>
    <x v="0"/>
    <n v="3483.4656"/>
    <n v="-1302.1855999999998"/>
    <x v="2339"/>
  </r>
  <r>
    <s v="FDD26"/>
    <m/>
    <s v="Regular"/>
    <n v="7.1806045999999998E-2"/>
    <s v="Canned"/>
    <n v="186.5924"/>
    <s v="OUT027"/>
    <n v="1985"/>
    <s v="Medium"/>
    <x v="1"/>
    <x v="3"/>
    <n v="5182.5871999999999"/>
    <n v="-3001.3071999999997"/>
    <x v="728"/>
  </r>
  <r>
    <s v="FDV55"/>
    <n v="17.75"/>
    <s v="Low Fat"/>
    <n v="5.507343E-2"/>
    <s v="Fruits and Vegetables"/>
    <n v="145.14439999999999"/>
    <s v="OUT046"/>
    <n v="1997"/>
    <s v="Small"/>
    <x v="0"/>
    <x v="0"/>
    <n v="1886.8771999999999"/>
    <n v="294.4028000000003"/>
    <x v="2340"/>
  </r>
  <r>
    <s v="FDH48"/>
    <n v="13.5"/>
    <s v="Low Fat"/>
    <n v="0"/>
    <s v="Baking Goods"/>
    <n v="88.054000000000002"/>
    <s v="OUT013"/>
    <n v="1987"/>
    <s v="High"/>
    <x v="1"/>
    <x v="0"/>
    <n v="1211.7560000000001"/>
    <n v="969.52400000000011"/>
    <x v="1447"/>
  </r>
  <r>
    <s v="FDM51"/>
    <n v="11.8"/>
    <s v="Regular"/>
    <n v="0"/>
    <s v="Meat"/>
    <n v="102.4674"/>
    <s v="OUT010"/>
    <n v="1998"/>
    <m/>
    <x v="1"/>
    <x v="2"/>
    <n v="203.73480000000001"/>
    <n v="1977.5452000000002"/>
    <x v="2182"/>
  </r>
  <r>
    <s v="DRG48"/>
    <n v="5.78"/>
    <s v="Low Fat"/>
    <n v="1.4577695E-2"/>
    <s v="Soft Drinks"/>
    <n v="147.21019999999999"/>
    <s v="OUT049"/>
    <n v="1999"/>
    <s v="Medium"/>
    <x v="0"/>
    <x v="0"/>
    <n v="1895.5326"/>
    <n v="285.7474000000002"/>
    <x v="2274"/>
  </r>
  <r>
    <s v="FDP49"/>
    <n v="9"/>
    <s v="Regular"/>
    <n v="0"/>
    <s v="Breakfast"/>
    <n v="55.261400000000002"/>
    <s v="OUT018"/>
    <n v="2009"/>
    <s v="Medium"/>
    <x v="1"/>
    <x v="1"/>
    <n v="552.61400000000003"/>
    <n v="1628.6660000000002"/>
    <x v="2133"/>
  </r>
  <r>
    <s v="FDB03"/>
    <n v="17.75"/>
    <s v="Regular"/>
    <n v="0.15683182600000001"/>
    <s v="Dairy"/>
    <n v="241.0538"/>
    <s v="OUT046"/>
    <n v="1997"/>
    <s v="Small"/>
    <x v="0"/>
    <x v="0"/>
    <n v="1201.769"/>
    <n v="979.51100000000019"/>
    <x v="2341"/>
  </r>
  <r>
    <s v="FDL10"/>
    <n v="8.3949999999999996"/>
    <s v="Low Fat"/>
    <n v="0"/>
    <s v="Snack Foods"/>
    <n v="98.7042"/>
    <s v="OUT013"/>
    <n v="1987"/>
    <s v="High"/>
    <x v="1"/>
    <x v="0"/>
    <n v="892.83780000000002"/>
    <n v="1288.4422000000002"/>
    <x v="2342"/>
  </r>
  <r>
    <s v="FDJ32"/>
    <m/>
    <s v="Low Fat"/>
    <n v="5.7512480999999997E-2"/>
    <s v="Fruits and Vegetables"/>
    <n v="62.553600000000003"/>
    <s v="OUT027"/>
    <n v="1985"/>
    <s v="Medium"/>
    <x v="1"/>
    <x v="3"/>
    <n v="1592.5935999999999"/>
    <n v="588.68640000000028"/>
    <x v="1688"/>
  </r>
  <r>
    <s v="FDD11"/>
    <n v="12.85"/>
    <s v="LF"/>
    <n v="0"/>
    <s v="Starchy Foods"/>
    <n v="253.00399999999999"/>
    <s v="OUT018"/>
    <n v="2009"/>
    <s v="Medium"/>
    <x v="1"/>
    <x v="1"/>
    <n v="3795.06"/>
    <n v="-1613.7799999999997"/>
    <x v="1307"/>
  </r>
  <r>
    <s v="FDW13"/>
    <n v="8.5"/>
    <s v="Low Fat"/>
    <n v="9.8036902999999995E-2"/>
    <s v="Canned"/>
    <n v="51.532400000000003"/>
    <s v="OUT049"/>
    <n v="1999"/>
    <s v="Medium"/>
    <x v="0"/>
    <x v="0"/>
    <n v="882.85080000000005"/>
    <n v="1298.4292"/>
    <x v="2343"/>
  </r>
  <r>
    <s v="FDA32"/>
    <n v="14"/>
    <s v="LF"/>
    <n v="0"/>
    <s v="Fruits and Vegetables"/>
    <n v="216.91919999999999"/>
    <s v="OUT017"/>
    <n v="2007"/>
    <m/>
    <x v="2"/>
    <x v="0"/>
    <n v="6471.576"/>
    <n v="-4290.2960000000003"/>
    <x v="2344"/>
  </r>
  <r>
    <s v="DRQ35"/>
    <n v="9.3000000000000007"/>
    <s v="Low Fat"/>
    <n v="4.2377219000000001E-2"/>
    <s v="Hard Drinks"/>
    <n v="123.7388"/>
    <s v="OUT045"/>
    <n v="2002"/>
    <m/>
    <x v="2"/>
    <x v="0"/>
    <n v="1609.9043999999999"/>
    <n v="571.3756000000003"/>
    <x v="37"/>
  </r>
  <r>
    <s v="DRI37"/>
    <n v="15.85"/>
    <s v="Low Fat"/>
    <n v="0.10759787899999999"/>
    <s v="Soft Drinks"/>
    <n v="58.790399999999998"/>
    <s v="OUT046"/>
    <n v="1997"/>
    <s v="Small"/>
    <x v="0"/>
    <x v="0"/>
    <n v="585.904"/>
    <n v="1595.3760000000002"/>
    <x v="634"/>
  </r>
  <r>
    <s v="FDU38"/>
    <n v="10.8"/>
    <s v="Low Fat"/>
    <n v="8.2549895999999998E-2"/>
    <s v="Dairy"/>
    <n v="193.75040000000001"/>
    <s v="OUT046"/>
    <n v="1997"/>
    <s v="Small"/>
    <x v="0"/>
    <x v="0"/>
    <n v="4602.0096000000003"/>
    <n v="-2420.7296000000001"/>
    <x v="2345"/>
  </r>
  <r>
    <s v="FDJ07"/>
    <n v="7.26"/>
    <s v="Low Fat"/>
    <n v="2.414202E-2"/>
    <s v="Meat"/>
    <n v="117.41500000000001"/>
    <s v="OUT010"/>
    <n v="1998"/>
    <m/>
    <x v="1"/>
    <x v="2"/>
    <n v="466.06"/>
    <n v="1715.2200000000003"/>
    <x v="1018"/>
  </r>
  <r>
    <s v="FDT38"/>
    <n v="18.7"/>
    <s v="Low Fat"/>
    <n v="5.7771827999999997E-2"/>
    <s v="Dairy"/>
    <n v="85.3566"/>
    <s v="OUT018"/>
    <n v="2009"/>
    <s v="Medium"/>
    <x v="1"/>
    <x v="1"/>
    <n v="591.89620000000002"/>
    <n v="1589.3838000000001"/>
    <x v="1949"/>
  </r>
  <r>
    <s v="FDX02"/>
    <n v="16"/>
    <s v="Low Fat"/>
    <n v="5.7292529000000002E-2"/>
    <s v="Dairy"/>
    <n v="224.34039999999999"/>
    <s v="OUT018"/>
    <n v="2009"/>
    <s v="Medium"/>
    <x v="1"/>
    <x v="1"/>
    <n v="4500.808"/>
    <n v="-2319.5279999999998"/>
    <x v="611"/>
  </r>
  <r>
    <s v="NCN18"/>
    <n v="8.8949999999999996"/>
    <s v="Low Fat"/>
    <n v="0.124610886"/>
    <s v="Household"/>
    <n v="113.1544"/>
    <s v="OUT013"/>
    <n v="1987"/>
    <s v="High"/>
    <x v="1"/>
    <x v="0"/>
    <n v="4250.4672"/>
    <n v="-2069.1871999999998"/>
    <x v="1440"/>
  </r>
  <r>
    <s v="FDQ13"/>
    <n v="11.1"/>
    <s v="Low Fat"/>
    <n v="1.0663189E-2"/>
    <s v="Canned"/>
    <n v="82.390799999999999"/>
    <s v="OUT045"/>
    <n v="2002"/>
    <m/>
    <x v="2"/>
    <x v="0"/>
    <n v="1342.2528"/>
    <n v="839.02720000000022"/>
    <x v="504"/>
  </r>
  <r>
    <s v="DRP35"/>
    <n v="18.850000000000001"/>
    <s v="Low Fat"/>
    <n v="9.1237451999999997E-2"/>
    <s v="Hard Drinks"/>
    <n v="128.93360000000001"/>
    <s v="OUT018"/>
    <n v="2009"/>
    <s v="Medium"/>
    <x v="1"/>
    <x v="1"/>
    <n v="1278.336"/>
    <n v="902.94400000000019"/>
    <x v="828"/>
  </r>
  <r>
    <s v="DRK47"/>
    <n v="7.9050000000000002"/>
    <s v="Low Fat"/>
    <n v="6.4325351000000003E-2"/>
    <s v="Hard Drinks"/>
    <n v="230.26939999999999"/>
    <s v="OUT018"/>
    <n v="2009"/>
    <s v="Medium"/>
    <x v="1"/>
    <x v="1"/>
    <n v="3197.1716000000001"/>
    <n v="-1015.8915999999999"/>
    <x v="2346"/>
  </r>
  <r>
    <s v="DRI47"/>
    <n v="14.7"/>
    <s v="Low Fat"/>
    <n v="2.0920179000000001E-2"/>
    <s v="Hard Drinks"/>
    <n v="143.81280000000001"/>
    <s v="OUT046"/>
    <n v="1997"/>
    <s v="Small"/>
    <x v="0"/>
    <x v="0"/>
    <n v="3020.0688"/>
    <n v="-838.78879999999981"/>
    <x v="1122"/>
  </r>
  <r>
    <s v="FDK20"/>
    <n v="12.6"/>
    <s v="Regular"/>
    <n v="4.1641932999999999E-2"/>
    <s v="Fruits and Vegetables"/>
    <n v="121.10720000000001"/>
    <s v="OUT045"/>
    <n v="2002"/>
    <m/>
    <x v="2"/>
    <x v="0"/>
    <n v="980.05759999999998"/>
    <n v="1201.2224000000001"/>
    <x v="2347"/>
  </r>
  <r>
    <s v="FDC34"/>
    <n v="16"/>
    <s v="Regular"/>
    <n v="0.17346284100000001"/>
    <s v="Snack Foods"/>
    <n v="157.69720000000001"/>
    <s v="OUT018"/>
    <n v="2009"/>
    <s v="Medium"/>
    <x v="1"/>
    <x v="1"/>
    <n v="2960.1468"/>
    <n v="-778.86679999999978"/>
    <x v="1045"/>
  </r>
  <r>
    <s v="FDI15"/>
    <m/>
    <s v="Low Fat"/>
    <n v="0.24749009"/>
    <s v="Dairy"/>
    <n v="263.1884"/>
    <s v="OUT019"/>
    <n v="1985"/>
    <s v="Small"/>
    <x v="0"/>
    <x v="2"/>
    <n v="529.97680000000003"/>
    <n v="1651.3032000000003"/>
    <x v="2348"/>
  </r>
  <r>
    <s v="FDG05"/>
    <m/>
    <s v="Regular"/>
    <n v="8.7421737999999999E-2"/>
    <s v="Frozen Foods"/>
    <n v="154.46299999999999"/>
    <s v="OUT027"/>
    <n v="1985"/>
    <s v="Medium"/>
    <x v="1"/>
    <x v="3"/>
    <n v="2972.797"/>
    <n v="-791.51699999999983"/>
    <x v="1292"/>
  </r>
  <r>
    <s v="FDK34"/>
    <n v="13.35"/>
    <s v="Low Fat"/>
    <n v="3.8744606000000001E-2"/>
    <s v="Snack Foods"/>
    <n v="239.35640000000001"/>
    <s v="OUT017"/>
    <n v="2007"/>
    <m/>
    <x v="2"/>
    <x v="0"/>
    <n v="3098.6332000000002"/>
    <n v="-917.35320000000002"/>
    <x v="2349"/>
  </r>
  <r>
    <s v="FDX50"/>
    <n v="20.100000000000001"/>
    <s v="Low Fat"/>
    <n v="0.12491063500000001"/>
    <s v="Dairy"/>
    <n v="109.6228"/>
    <s v="OUT010"/>
    <n v="1998"/>
    <m/>
    <x v="1"/>
    <x v="2"/>
    <n v="110.5228"/>
    <n v="2070.7572"/>
    <x v="2174"/>
  </r>
  <r>
    <s v="FDP56"/>
    <n v="8.1850000000000005"/>
    <s v="Low Fat"/>
    <n v="4.6673494000000003E-2"/>
    <s v="Fruits and Vegetables"/>
    <n v="48.469200000000001"/>
    <s v="OUT018"/>
    <n v="2009"/>
    <s v="Medium"/>
    <x v="1"/>
    <x v="1"/>
    <n v="591.23040000000003"/>
    <n v="1590.0496000000003"/>
    <x v="785"/>
  </r>
  <r>
    <s v="NCX54"/>
    <n v="9.1950000000000003"/>
    <s v="Low Fat"/>
    <n v="4.8134590999999997E-2"/>
    <s v="Household"/>
    <n v="107.76220000000001"/>
    <s v="OUT049"/>
    <n v="1999"/>
    <s v="Medium"/>
    <x v="0"/>
    <x v="0"/>
    <n v="529.31100000000004"/>
    <n v="1651.9690000000001"/>
    <x v="146"/>
  </r>
  <r>
    <s v="FDI20"/>
    <n v="19.100000000000001"/>
    <s v="Low Fat"/>
    <n v="3.8720852E-2"/>
    <s v="Fruits and Vegetables"/>
    <n v="210.8586"/>
    <s v="OUT018"/>
    <n v="2009"/>
    <s v="Medium"/>
    <x v="1"/>
    <x v="1"/>
    <n v="6331.7579999999998"/>
    <n v="-4150.4779999999992"/>
    <x v="777"/>
  </r>
  <r>
    <s v="FDH33"/>
    <n v="12.85"/>
    <s v="Low Fat"/>
    <n v="0.12241394"/>
    <s v="Snack Foods"/>
    <n v="42.942799999999998"/>
    <s v="OUT017"/>
    <n v="2007"/>
    <m/>
    <x v="2"/>
    <x v="0"/>
    <n v="703.08479999999997"/>
    <n v="1478.1952000000001"/>
    <x v="328"/>
  </r>
  <r>
    <s v="NCO29"/>
    <n v="11.15"/>
    <s v="Low Fat"/>
    <n v="3.2321608000000002E-2"/>
    <s v="Health and Hygiene"/>
    <n v="165.65260000000001"/>
    <s v="OUT045"/>
    <n v="2002"/>
    <m/>
    <x v="2"/>
    <x v="0"/>
    <n v="1315.6207999999999"/>
    <n v="865.65920000000028"/>
    <x v="2102"/>
  </r>
  <r>
    <s v="FDK22"/>
    <n v="9.8000000000000007"/>
    <s v="Low Fat"/>
    <n v="2.6139404000000001E-2"/>
    <s v="Snack Foods"/>
    <n v="216.785"/>
    <s v="OUT045"/>
    <n v="2002"/>
    <m/>
    <x v="2"/>
    <x v="0"/>
    <n v="1947.4649999999999"/>
    <n v="233.81500000000028"/>
    <x v="2125"/>
  </r>
  <r>
    <s v="DRO47"/>
    <n v="10.195"/>
    <s v="Low Fat"/>
    <n v="0"/>
    <s v="Hard Drinks"/>
    <n v="114.086"/>
    <s v="OUT046"/>
    <n v="1997"/>
    <s v="Small"/>
    <x v="0"/>
    <x v="0"/>
    <n v="1810.9760000000001"/>
    <n v="370.30400000000009"/>
    <x v="636"/>
  </r>
  <r>
    <s v="FDT19"/>
    <m/>
    <s v="Regular"/>
    <n v="0.14433849300000001"/>
    <s v="Fruits and Vegetables"/>
    <n v="172.108"/>
    <s v="OUT027"/>
    <n v="1985"/>
    <s v="Medium"/>
    <x v="1"/>
    <x v="3"/>
    <n v="4327.7"/>
    <n v="-2146.4199999999996"/>
    <x v="2350"/>
  </r>
  <r>
    <s v="FDY25"/>
    <n v="12"/>
    <s v="Low Fat"/>
    <n v="3.4166609000000001E-2"/>
    <s v="Canned"/>
    <n v="181.29759999999999"/>
    <s v="OUT017"/>
    <n v="2007"/>
    <m/>
    <x v="2"/>
    <x v="0"/>
    <n v="5070.7327999999998"/>
    <n v="-2889.4527999999996"/>
    <x v="190"/>
  </r>
  <r>
    <s v="FDS44"/>
    <m/>
    <s v="Regular"/>
    <n v="0.27321283000000002"/>
    <s v="Fruits and Vegetables"/>
    <n v="240.9538"/>
    <s v="OUT019"/>
    <n v="1985"/>
    <s v="Small"/>
    <x v="0"/>
    <x v="2"/>
    <n v="480.70760000000001"/>
    <n v="1700.5724000000002"/>
    <x v="1485"/>
  </r>
  <r>
    <s v="FDJ21"/>
    <n v="16.7"/>
    <s v="Regular"/>
    <n v="3.8588129999999998E-2"/>
    <s v="Snack Foods"/>
    <n v="144.61019999999999"/>
    <s v="OUT049"/>
    <n v="1999"/>
    <s v="Medium"/>
    <x v="0"/>
    <x v="0"/>
    <n v="3353.6345999999999"/>
    <n v="-1172.3545999999997"/>
    <x v="2351"/>
  </r>
  <r>
    <s v="FDO40"/>
    <n v="17.100000000000001"/>
    <s v="LF"/>
    <n v="3.2628111000000001E-2"/>
    <s v="Frozen Foods"/>
    <n v="148.73920000000001"/>
    <s v="OUT046"/>
    <n v="1997"/>
    <s v="Small"/>
    <x v="0"/>
    <x v="0"/>
    <n v="1640.5311999999999"/>
    <n v="540.7488000000003"/>
    <x v="563"/>
  </r>
  <r>
    <s v="FDL36"/>
    <m/>
    <s v="Low Fat"/>
    <n v="0.13319835499999999"/>
    <s v="Baking Goods"/>
    <n v="91.082999999999998"/>
    <s v="OUT019"/>
    <n v="1985"/>
    <s v="Small"/>
    <x v="0"/>
    <x v="2"/>
    <n v="89.882999999999996"/>
    <n v="2091.3970000000004"/>
    <x v="1082"/>
  </r>
  <r>
    <s v="FDJ21"/>
    <n v="16.7"/>
    <s v="Regular"/>
    <n v="3.8528227999999998E-2"/>
    <s v="Snack Foods"/>
    <n v="143.9102"/>
    <s v="OUT046"/>
    <n v="1997"/>
    <s v="Small"/>
    <x v="0"/>
    <x v="0"/>
    <n v="1749.7224000000001"/>
    <n v="431.55760000000009"/>
    <x v="1975"/>
  </r>
  <r>
    <s v="FDD05"/>
    <n v="19.350000000000001"/>
    <s v="Low Fat"/>
    <n v="1.6705436000000001E-2"/>
    <s v="Frozen Foods"/>
    <n v="120.8098"/>
    <s v="OUT017"/>
    <n v="2007"/>
    <m/>
    <x v="2"/>
    <x v="0"/>
    <n v="3374.2743999999998"/>
    <n v="-1192.9943999999996"/>
    <x v="1063"/>
  </r>
  <r>
    <s v="FDS10"/>
    <n v="19.2"/>
    <s v="Low Fat"/>
    <n v="5.8893461000000001E-2"/>
    <s v="Snack Foods"/>
    <n v="178.93180000000001"/>
    <s v="OUT010"/>
    <n v="1998"/>
    <m/>
    <x v="1"/>
    <x v="2"/>
    <n v="180.43180000000001"/>
    <n v="2000.8482000000001"/>
    <x v="1896"/>
  </r>
  <r>
    <s v="FDG14"/>
    <m/>
    <s v="Regular"/>
    <n v="5.0256161000000001E-2"/>
    <s v="Canned"/>
    <n v="150.9024"/>
    <s v="OUT027"/>
    <n v="1985"/>
    <s v="Medium"/>
    <x v="1"/>
    <x v="3"/>
    <n v="4857.6768000000002"/>
    <n v="-2676.3968"/>
    <x v="2352"/>
  </r>
  <r>
    <s v="FDN57"/>
    <n v="18.25"/>
    <s v="Low Fat"/>
    <n v="5.4234196999999998E-2"/>
    <s v="Snack Foods"/>
    <n v="142.0154"/>
    <s v="OUT046"/>
    <n v="1997"/>
    <s v="Small"/>
    <x v="0"/>
    <x v="0"/>
    <n v="2269.0464000000002"/>
    <n v="-87.766399999999976"/>
    <x v="1094"/>
  </r>
  <r>
    <s v="FDS47"/>
    <n v="16.75"/>
    <s v="Low Fat"/>
    <n v="0.12961476"/>
    <s v="Breads"/>
    <n v="86.185599999999994"/>
    <s v="OUT017"/>
    <n v="2007"/>
    <m/>
    <x v="2"/>
    <x v="0"/>
    <n v="1406.1695999999999"/>
    <n v="775.11040000000025"/>
    <x v="738"/>
  </r>
  <r>
    <s v="FDO40"/>
    <n v="17.100000000000001"/>
    <s v="Low Fat"/>
    <n v="5.4612767999999999E-2"/>
    <s v="Frozen Foods"/>
    <n v="150.23920000000001"/>
    <s v="OUT010"/>
    <n v="1998"/>
    <m/>
    <x v="1"/>
    <x v="2"/>
    <n v="596.55679999999995"/>
    <n v="1584.7232000000004"/>
    <x v="1622"/>
  </r>
  <r>
    <s v="FDM50"/>
    <n v="13"/>
    <s v="Regular"/>
    <n v="3.0150192999999999E-2"/>
    <s v="Canned"/>
    <n v="61.421999999999997"/>
    <s v="OUT045"/>
    <n v="2002"/>
    <m/>
    <x v="2"/>
    <x v="0"/>
    <n v="539.298"/>
    <n v="1641.9820000000002"/>
    <x v="325"/>
  </r>
  <r>
    <s v="FDF44"/>
    <n v="7.17"/>
    <s v="Regular"/>
    <n v="5.9849153000000002E-2"/>
    <s v="Fruits and Vegetables"/>
    <n v="129.49680000000001"/>
    <s v="OUT045"/>
    <n v="2002"/>
    <m/>
    <x v="2"/>
    <x v="0"/>
    <n v="3392.9168"/>
    <n v="-1211.6367999999998"/>
    <x v="2353"/>
  </r>
  <r>
    <s v="FDS21"/>
    <n v="19.850000000000001"/>
    <s v="reg"/>
    <n v="3.4942397E-2"/>
    <s v="Snack Foods"/>
    <n v="61.919400000000003"/>
    <s v="OUT010"/>
    <n v="1998"/>
    <m/>
    <x v="1"/>
    <x v="2"/>
    <n v="123.83880000000001"/>
    <n v="2057.4412000000002"/>
    <x v="1428"/>
  </r>
  <r>
    <s v="NCJ06"/>
    <m/>
    <s v="Low Fat"/>
    <n v="6.0672262999999997E-2"/>
    <s v="Household"/>
    <n v="119.87820000000001"/>
    <s v="OUT019"/>
    <n v="1985"/>
    <s v="Small"/>
    <x v="0"/>
    <x v="2"/>
    <n v="238.35640000000001"/>
    <n v="1942.9236000000001"/>
    <x v="2354"/>
  </r>
  <r>
    <s v="FDX49"/>
    <n v="4.6150000000000002"/>
    <s v="Regular"/>
    <n v="0.102038294"/>
    <s v="Canned"/>
    <n v="231.93"/>
    <s v="OUT045"/>
    <n v="2002"/>
    <m/>
    <x v="2"/>
    <x v="0"/>
    <n v="2563.33"/>
    <n v="-382.04999999999973"/>
    <x v="1706"/>
  </r>
  <r>
    <s v="FDU33"/>
    <n v="7.63"/>
    <s v="Regular"/>
    <n v="0.135258515"/>
    <s v="Snack Foods"/>
    <n v="47.240200000000002"/>
    <s v="OUT018"/>
    <n v="2009"/>
    <s v="Medium"/>
    <x v="1"/>
    <x v="1"/>
    <n v="918.80399999999997"/>
    <n v="1262.4760000000001"/>
    <x v="643"/>
  </r>
  <r>
    <s v="NCN06"/>
    <n v="8.39"/>
    <s v="Low Fat"/>
    <n v="0.12039699099999999"/>
    <s v="Household"/>
    <n v="163.48679999999999"/>
    <s v="OUT013"/>
    <n v="1987"/>
    <s v="High"/>
    <x v="1"/>
    <x v="0"/>
    <n v="4586.0303999999996"/>
    <n v="-2404.7503999999994"/>
    <x v="2069"/>
  </r>
  <r>
    <s v="NCN53"/>
    <n v="5.1749999999999998"/>
    <s v="Low Fat"/>
    <n v="3.0527166000000001E-2"/>
    <s v="Health and Hygiene"/>
    <n v="33.587400000000002"/>
    <s v="OUT017"/>
    <n v="2007"/>
    <m/>
    <x v="2"/>
    <x v="0"/>
    <n v="635.17319999999995"/>
    <n v="1546.1068000000002"/>
    <x v="2355"/>
  </r>
  <r>
    <s v="NCE30"/>
    <n v="16"/>
    <s v="Low Fat"/>
    <n v="9.9053536999999997E-2"/>
    <s v="Household"/>
    <n v="212.6902"/>
    <s v="OUT013"/>
    <n v="1987"/>
    <s v="High"/>
    <x v="1"/>
    <x v="0"/>
    <n v="637.17060000000004"/>
    <n v="1544.1094000000003"/>
    <x v="2356"/>
  </r>
  <r>
    <s v="FDN21"/>
    <m/>
    <s v="Low Fat"/>
    <n v="0.13456428400000001"/>
    <s v="Snack Foods"/>
    <n v="159.8236"/>
    <s v="OUT019"/>
    <n v="1985"/>
    <s v="Small"/>
    <x v="0"/>
    <x v="2"/>
    <n v="322.24720000000002"/>
    <n v="1859.0328000000002"/>
    <x v="722"/>
  </r>
  <r>
    <s v="FDB52"/>
    <m/>
    <s v="Low Fat"/>
    <n v="3.0288215E-2"/>
    <s v="Dairy"/>
    <n v="256.7672"/>
    <s v="OUT027"/>
    <n v="1985"/>
    <s v="Medium"/>
    <x v="1"/>
    <x v="3"/>
    <n v="4346.3424000000005"/>
    <n v="-2165.0624000000003"/>
    <x v="1017"/>
  </r>
  <r>
    <s v="FDA26"/>
    <m/>
    <s v="Regular"/>
    <n v="7.3562475000000002E-2"/>
    <s v="Dairy"/>
    <n v="217.6482"/>
    <s v="OUT027"/>
    <n v="1985"/>
    <s v="Medium"/>
    <x v="1"/>
    <x v="3"/>
    <n v="3285.723"/>
    <n v="-1104.4429999999998"/>
    <x v="86"/>
  </r>
  <r>
    <s v="FDD23"/>
    <n v="9.5"/>
    <s v="Regular"/>
    <n v="4.8883853999999997E-2"/>
    <s v="Starchy Foods"/>
    <n v="185.78980000000001"/>
    <s v="OUT018"/>
    <n v="2009"/>
    <s v="Medium"/>
    <x v="1"/>
    <x v="1"/>
    <n v="2619.2572"/>
    <n v="-437.97719999999981"/>
    <x v="1743"/>
  </r>
  <r>
    <s v="FDH57"/>
    <n v="10.895"/>
    <s v="Low Fat"/>
    <n v="3.5893143000000002E-2"/>
    <s v="Fruits and Vegetables"/>
    <n v="131.32839999999999"/>
    <s v="OUT018"/>
    <n v="2009"/>
    <s v="Medium"/>
    <x v="1"/>
    <x v="1"/>
    <n v="1318.2840000000001"/>
    <n v="862.99600000000009"/>
    <x v="359"/>
  </r>
  <r>
    <s v="FDO15"/>
    <m/>
    <s v="Regular"/>
    <n v="1.4998914E-2"/>
    <s v="Meat"/>
    <n v="72.403800000000004"/>
    <s v="OUT019"/>
    <n v="1985"/>
    <s v="Small"/>
    <x v="0"/>
    <x v="2"/>
    <n v="221.7114"/>
    <n v="1959.5686000000003"/>
    <x v="2357"/>
  </r>
  <r>
    <s v="FDY49"/>
    <n v="17.2"/>
    <s v="Regular"/>
    <n v="1.2012070999999999E-2"/>
    <s v="Canned"/>
    <n v="163.11840000000001"/>
    <s v="OUT046"/>
    <n v="1997"/>
    <s v="Small"/>
    <x v="0"/>
    <x v="0"/>
    <n v="4623.3152"/>
    <n v="-2442.0351999999998"/>
    <x v="2358"/>
  </r>
  <r>
    <s v="FDP20"/>
    <n v="19.850000000000001"/>
    <s v="Low Fat"/>
    <n v="4.5855273000000002E-2"/>
    <s v="Fruits and Vegetables"/>
    <n v="127.102"/>
    <s v="OUT018"/>
    <n v="2009"/>
    <s v="Medium"/>
    <x v="1"/>
    <x v="1"/>
    <n v="1771.028"/>
    <n v="410.25200000000018"/>
    <x v="2170"/>
  </r>
  <r>
    <s v="DRG11"/>
    <n v="6.3849999999999998"/>
    <s v="Low Fat"/>
    <n v="0.14032811000000001"/>
    <s v="Hard Drinks"/>
    <n v="109.1596"/>
    <s v="OUT010"/>
    <n v="1998"/>
    <m/>
    <x v="1"/>
    <x v="2"/>
    <n v="107.8596"/>
    <n v="2073.4204"/>
    <x v="1145"/>
  </r>
  <r>
    <s v="DRJ59"/>
    <n v="11.65"/>
    <s v="Low Fat"/>
    <n v="1.9402371000000002E-2"/>
    <s v="Hard Drinks"/>
    <n v="38.7164"/>
    <s v="OUT049"/>
    <n v="1999"/>
    <s v="Medium"/>
    <x v="0"/>
    <x v="0"/>
    <n v="579.24599999999998"/>
    <n v="1602.0340000000001"/>
    <x v="1615"/>
  </r>
  <r>
    <s v="FDP34"/>
    <n v="12.85"/>
    <s v="Low Fat"/>
    <n v="0"/>
    <s v="Snack Foods"/>
    <n v="155.46299999999999"/>
    <s v="OUT035"/>
    <n v="2004"/>
    <s v="Small"/>
    <x v="2"/>
    <x v="0"/>
    <n v="4068.038"/>
    <n v="-1886.7579999999998"/>
    <x v="2359"/>
  </r>
  <r>
    <s v="FDY04"/>
    <n v="17.7"/>
    <s v="Regular"/>
    <n v="4.2716708999999999E-2"/>
    <s v="Frozen Foods"/>
    <n v="163.221"/>
    <s v="OUT017"/>
    <n v="2007"/>
    <m/>
    <x v="2"/>
    <x v="0"/>
    <n v="1794.3309999999999"/>
    <n v="386.9490000000003"/>
    <x v="105"/>
  </r>
  <r>
    <s v="FDV11"/>
    <n v="9.1"/>
    <s v="Regular"/>
    <n v="8.1794766000000005E-2"/>
    <s v="Breads"/>
    <n v="173.6054"/>
    <s v="OUT049"/>
    <n v="1999"/>
    <s v="Medium"/>
    <x v="0"/>
    <x v="0"/>
    <n v="700.42160000000001"/>
    <n v="1480.8584000000001"/>
    <x v="2360"/>
  </r>
  <r>
    <s v="FDG20"/>
    <n v="15.5"/>
    <s v="Regular"/>
    <n v="0.12594281600000001"/>
    <s v="Fruits and Vegetables"/>
    <n v="176.00280000000001"/>
    <s v="OUT045"/>
    <n v="2002"/>
    <m/>
    <x v="2"/>
    <x v="0"/>
    <n v="1239.7195999999999"/>
    <n v="941.5604000000003"/>
    <x v="602"/>
  </r>
  <r>
    <s v="NCH55"/>
    <n v="16.350000000000001"/>
    <s v="Low Fat"/>
    <n v="0"/>
    <s v="Household"/>
    <n v="127.902"/>
    <s v="OUT017"/>
    <n v="2007"/>
    <m/>
    <x v="2"/>
    <x v="0"/>
    <n v="2150.5340000000001"/>
    <n v="30.746000000000095"/>
    <x v="41"/>
  </r>
  <r>
    <s v="FDV34"/>
    <n v="10.695"/>
    <s v="Regular"/>
    <n v="1.1472001000000001E-2"/>
    <s v="Snack Foods"/>
    <n v="75.203800000000001"/>
    <s v="OUT018"/>
    <n v="2009"/>
    <s v="Medium"/>
    <x v="1"/>
    <x v="1"/>
    <n v="517.32659999999998"/>
    <n v="1663.9534000000003"/>
    <x v="1710"/>
  </r>
  <r>
    <s v="FDT44"/>
    <n v="16.600000000000001"/>
    <s v="Low Fat"/>
    <n v="0.103146658"/>
    <s v="Fruits and Vegetables"/>
    <n v="117.2466"/>
    <s v="OUT049"/>
    <n v="1999"/>
    <s v="Medium"/>
    <x v="0"/>
    <x v="0"/>
    <n v="2239.0853999999999"/>
    <n v="-57.805399999999736"/>
    <x v="1892"/>
  </r>
  <r>
    <s v="FDG35"/>
    <m/>
    <s v="Regular"/>
    <n v="1.2327846999999999E-2"/>
    <s v="Starchy Foods"/>
    <n v="173.87379999999999"/>
    <s v="OUT019"/>
    <n v="1985"/>
    <s v="Small"/>
    <x v="0"/>
    <x v="2"/>
    <n v="347.54759999999999"/>
    <n v="1833.7324000000003"/>
    <x v="523"/>
  </r>
  <r>
    <s v="FDG08"/>
    <n v="13.15"/>
    <s v="Regular"/>
    <n v="0.166032929"/>
    <s v="Fruits and Vegetables"/>
    <n v="170.87639999999999"/>
    <s v="OUT018"/>
    <n v="2009"/>
    <s v="Medium"/>
    <x v="1"/>
    <x v="1"/>
    <n v="2233.0931999999998"/>
    <n v="-51.813199999999597"/>
    <x v="185"/>
  </r>
  <r>
    <s v="FDX52"/>
    <n v="11.5"/>
    <s v="Regular"/>
    <n v="4.2240149999999997E-2"/>
    <s v="Frozen Foods"/>
    <n v="194.982"/>
    <s v="OUT017"/>
    <n v="2007"/>
    <m/>
    <x v="2"/>
    <x v="0"/>
    <n v="3089.3119999999999"/>
    <n v="-908.0319999999997"/>
    <x v="710"/>
  </r>
  <r>
    <s v="NCH54"/>
    <m/>
    <s v="Low Fat"/>
    <n v="7.2317217000000003E-2"/>
    <s v="Household"/>
    <n v="160.792"/>
    <s v="OUT027"/>
    <n v="1985"/>
    <s v="Medium"/>
    <x v="1"/>
    <x v="3"/>
    <n v="3675.2159999999999"/>
    <n v="-1493.9359999999997"/>
    <x v="2361"/>
  </r>
  <r>
    <s v="FDU24"/>
    <m/>
    <s v="Regular"/>
    <n v="0.13948429200000001"/>
    <s v="Baking Goods"/>
    <n v="94.311999999999998"/>
    <s v="OUT027"/>
    <n v="1985"/>
    <s v="Medium"/>
    <x v="1"/>
    <x v="3"/>
    <n v="2516.7240000000002"/>
    <n v="-335.44399999999996"/>
    <x v="259"/>
  </r>
  <r>
    <s v="FDW03"/>
    <n v="5.63"/>
    <s v="Regular"/>
    <n v="2.4536636000000001E-2"/>
    <s v="Meat"/>
    <n v="106.1306"/>
    <s v="OUT035"/>
    <n v="2004"/>
    <s v="Small"/>
    <x v="2"/>
    <x v="0"/>
    <n v="2090.6120000000001"/>
    <n v="90.66800000000012"/>
    <x v="1520"/>
  </r>
  <r>
    <s v="FDV01"/>
    <n v="19.2"/>
    <s v="Regular"/>
    <n v="8.5296625000000001E-2"/>
    <s v="Canned"/>
    <n v="153.4314"/>
    <s v="OUT018"/>
    <n v="2009"/>
    <s v="Medium"/>
    <x v="1"/>
    <x v="1"/>
    <n v="1861.5768"/>
    <n v="319.70320000000015"/>
    <x v="1838"/>
  </r>
  <r>
    <s v="FDQ39"/>
    <m/>
    <s v="Low Fat"/>
    <n v="8.0649684999999999E-2"/>
    <s v="Meat"/>
    <n v="189.9846"/>
    <s v="OUT027"/>
    <n v="1985"/>
    <s v="Medium"/>
    <x v="1"/>
    <x v="3"/>
    <n v="6114.7071999999998"/>
    <n v="-3933.4271999999996"/>
    <x v="1425"/>
  </r>
  <r>
    <s v="FDA16"/>
    <n v="6.6950000000000003"/>
    <s v="Low Fat"/>
    <n v="0"/>
    <s v="Frozen Foods"/>
    <n v="219.44560000000001"/>
    <s v="OUT046"/>
    <n v="1997"/>
    <s v="Small"/>
    <x v="0"/>
    <x v="0"/>
    <n v="3094.6383999999998"/>
    <n v="-913.35839999999962"/>
    <x v="2362"/>
  </r>
  <r>
    <s v="FDO12"/>
    <n v="15.75"/>
    <s v="Low Fat"/>
    <n v="5.4930532999999997E-2"/>
    <s v="Baking Goods"/>
    <n v="194.4452"/>
    <s v="OUT046"/>
    <n v="1997"/>
    <s v="Small"/>
    <x v="0"/>
    <x v="0"/>
    <n v="5089.3752000000004"/>
    <n v="-2908.0952000000002"/>
    <x v="2363"/>
  </r>
  <r>
    <s v="FDM44"/>
    <n v="12.5"/>
    <s v="Low Fat"/>
    <n v="3.1097948E-2"/>
    <s v="Fruits and Vegetables"/>
    <n v="103.899"/>
    <s v="OUT049"/>
    <n v="1999"/>
    <s v="Medium"/>
    <x v="0"/>
    <x v="0"/>
    <n v="1960.7809999999999"/>
    <n v="220.49900000000025"/>
    <x v="487"/>
  </r>
  <r>
    <s v="FDT03"/>
    <n v="21.25"/>
    <s v="Low Fat"/>
    <n v="1.6735878999999999E-2"/>
    <s v="Meat"/>
    <n v="185.26079999999999"/>
    <s v="OUT010"/>
    <n v="1998"/>
    <m/>
    <x v="1"/>
    <x v="2"/>
    <n v="183.76079999999999"/>
    <n v="1997.5192000000002"/>
    <x v="2313"/>
  </r>
  <r>
    <s v="NCQ18"/>
    <m/>
    <s v="Low Fat"/>
    <n v="0.134418705"/>
    <s v="Household"/>
    <n v="99.67"/>
    <s v="OUT027"/>
    <n v="1985"/>
    <s v="Medium"/>
    <x v="1"/>
    <x v="3"/>
    <n v="2596.62"/>
    <n v="-415.33999999999969"/>
    <x v="2364"/>
  </r>
  <r>
    <s v="NCL18"/>
    <n v="18.850000000000001"/>
    <s v="Low Fat"/>
    <n v="0.16826655600000001"/>
    <s v="Household"/>
    <n v="195.5136"/>
    <s v="OUT018"/>
    <n v="2009"/>
    <s v="Medium"/>
    <x v="1"/>
    <x v="1"/>
    <n v="1749.7224000000001"/>
    <n v="431.55760000000009"/>
    <x v="1975"/>
  </r>
  <r>
    <s v="NCJ06"/>
    <n v="20.100000000000001"/>
    <s v="Low Fat"/>
    <n v="3.4646067000000003E-2"/>
    <s v="Household"/>
    <n v="120.6782"/>
    <s v="OUT035"/>
    <n v="2004"/>
    <s v="Small"/>
    <x v="2"/>
    <x v="0"/>
    <n v="1310.9602"/>
    <n v="870.31980000000021"/>
    <x v="2365"/>
  </r>
  <r>
    <s v="NCQ05"/>
    <n v="11.395"/>
    <s v="Low Fat"/>
    <n v="2.1639677999999999E-2"/>
    <s v="Health and Hygiene"/>
    <n v="150.17080000000001"/>
    <s v="OUT049"/>
    <n v="1999"/>
    <s v="Medium"/>
    <x v="0"/>
    <x v="0"/>
    <n v="2708.4744000000001"/>
    <n v="-527.19439999999986"/>
    <x v="2366"/>
  </r>
  <r>
    <s v="FDS35"/>
    <n v="9.3000000000000007"/>
    <s v="Low Fat"/>
    <n v="0.11144608"/>
    <s v="Breads"/>
    <n v="64.682599999999994"/>
    <s v="OUT045"/>
    <n v="2002"/>
    <m/>
    <x v="2"/>
    <x v="0"/>
    <n v="1097.9041999999999"/>
    <n v="1083.3758000000003"/>
    <x v="2367"/>
  </r>
  <r>
    <s v="NCI18"/>
    <m/>
    <s v="Low Fat"/>
    <n v="1.3956115999999999E-2"/>
    <s v="Household"/>
    <n v="222.37459999999999"/>
    <s v="OUT027"/>
    <n v="1985"/>
    <s v="Medium"/>
    <x v="1"/>
    <x v="3"/>
    <n v="5609.3649999999998"/>
    <n v="-3428.0849999999996"/>
    <x v="2368"/>
  </r>
  <r>
    <s v="NCO55"/>
    <n v="12.8"/>
    <s v="Low Fat"/>
    <n v="0.152377658"/>
    <s v="Others"/>
    <n v="108.1938"/>
    <s v="OUT010"/>
    <n v="1998"/>
    <m/>
    <x v="1"/>
    <x v="2"/>
    <n v="428.77519999999998"/>
    <n v="1752.5048000000002"/>
    <x v="2078"/>
  </r>
  <r>
    <s v="FDW24"/>
    <n v="6.8"/>
    <s v="Low Fat"/>
    <n v="3.7465845999999997E-2"/>
    <s v="Baking Goods"/>
    <n v="47.503399999999999"/>
    <s v="OUT013"/>
    <n v="1987"/>
    <s v="High"/>
    <x v="1"/>
    <x v="0"/>
    <n v="534.63739999999996"/>
    <n v="1646.6426000000001"/>
    <x v="554"/>
  </r>
  <r>
    <s v="NCS05"/>
    <m/>
    <s v="Low Fat"/>
    <n v="2.0876485E-2"/>
    <s v="Health and Hygiene"/>
    <n v="133.79419999999999"/>
    <s v="OUT027"/>
    <n v="1985"/>
    <s v="Medium"/>
    <x v="1"/>
    <x v="3"/>
    <n v="1722.4246000000001"/>
    <n v="458.85540000000015"/>
    <x v="2369"/>
  </r>
  <r>
    <s v="FDO48"/>
    <n v="15"/>
    <s v="Regular"/>
    <n v="2.6895200000000001E-2"/>
    <s v="Baking Goods"/>
    <n v="220.34559999999999"/>
    <s v="OUT045"/>
    <n v="2002"/>
    <m/>
    <x v="2"/>
    <x v="0"/>
    <n v="1989.4104"/>
    <n v="191.86960000000022"/>
    <x v="1103"/>
  </r>
  <r>
    <s v="FDT35"/>
    <n v="19.850000000000001"/>
    <s v="Regular"/>
    <n v="8.1916124000000007E-2"/>
    <s v="Breads"/>
    <n v="167.6816"/>
    <s v="OUT017"/>
    <n v="2007"/>
    <m/>
    <x v="2"/>
    <x v="0"/>
    <n v="1845.5976000000001"/>
    <n v="335.68240000000014"/>
    <x v="514"/>
  </r>
  <r>
    <s v="DRN11"/>
    <n v="7.85"/>
    <s v="Low Fat"/>
    <n v="0.163233667"/>
    <s v="Hard Drinks"/>
    <n v="144.64439999999999"/>
    <s v="OUT049"/>
    <n v="1999"/>
    <s v="Medium"/>
    <x v="0"/>
    <x v="0"/>
    <n v="2467.4548"/>
    <n v="-286.17479999999978"/>
    <x v="2370"/>
  </r>
  <r>
    <s v="FDY57"/>
    <n v="20.2"/>
    <s v="Regular"/>
    <n v="0.121748174"/>
    <s v="Snack Foods"/>
    <n v="96.975200000000001"/>
    <s v="OUT018"/>
    <n v="2009"/>
    <s v="Medium"/>
    <x v="1"/>
    <x v="1"/>
    <n v="1725.7536"/>
    <n v="455.52640000000019"/>
    <x v="774"/>
  </r>
  <r>
    <s v="DRE27"/>
    <n v="11.85"/>
    <s v="Low Fat"/>
    <n v="0.132939639"/>
    <s v="Dairy"/>
    <n v="98.072599999999994"/>
    <s v="OUT045"/>
    <n v="2002"/>
    <m/>
    <x v="2"/>
    <x v="0"/>
    <n v="1761.7067999999999"/>
    <n v="419.57320000000027"/>
    <x v="1313"/>
  </r>
  <r>
    <s v="FDM24"/>
    <n v="6.1349999999999998"/>
    <s v="Regular"/>
    <n v="7.9327366999999996E-2"/>
    <s v="Baking Goods"/>
    <n v="152.8366"/>
    <s v="OUT046"/>
    <n v="1997"/>
    <s v="Small"/>
    <x v="0"/>
    <x v="0"/>
    <n v="2871.5954000000002"/>
    <n v="-690.31539999999995"/>
    <x v="2371"/>
  </r>
  <r>
    <s v="FDX09"/>
    <n v="9"/>
    <s v="LF"/>
    <n v="6.5194971000000004E-2"/>
    <s v="Snack Foods"/>
    <n v="177.73699999999999"/>
    <s v="OUT013"/>
    <n v="1987"/>
    <s v="High"/>
    <x v="1"/>
    <x v="0"/>
    <n v="2117.2440000000001"/>
    <n v="64.036000000000058"/>
    <x v="56"/>
  </r>
  <r>
    <s v="FDY45"/>
    <n v="17.5"/>
    <s v="Low Fat"/>
    <n v="2.6248606000000001E-2"/>
    <s v="Snack Foods"/>
    <n v="255.13560000000001"/>
    <s v="OUT018"/>
    <n v="2009"/>
    <s v="Medium"/>
    <x v="1"/>
    <x v="1"/>
    <n v="3815.0340000000001"/>
    <n v="-1633.7539999999999"/>
    <x v="2372"/>
  </r>
  <r>
    <s v="FDF41"/>
    <n v="12.15"/>
    <s v="Low Fat"/>
    <n v="0.131921819"/>
    <s v="Frozen Foods"/>
    <n v="246.346"/>
    <s v="OUT017"/>
    <n v="2007"/>
    <m/>
    <x v="2"/>
    <x v="0"/>
    <n v="739.03800000000001"/>
    <n v="1442.2420000000002"/>
    <x v="1054"/>
  </r>
  <r>
    <s v="FDG05"/>
    <n v="11"/>
    <s v="Regular"/>
    <n v="0"/>
    <s v="Frozen Foods"/>
    <n v="155.26300000000001"/>
    <s v="OUT049"/>
    <n v="1999"/>
    <s v="Medium"/>
    <x v="0"/>
    <x v="0"/>
    <n v="625.85199999999998"/>
    <n v="1555.4280000000003"/>
    <x v="2373"/>
  </r>
  <r>
    <s v="FDF05"/>
    <n v="17.5"/>
    <s v="Low Fat"/>
    <n v="2.6865809000000001E-2"/>
    <s v="Frozen Foods"/>
    <n v="261.69099999999997"/>
    <s v="OUT035"/>
    <n v="2004"/>
    <s v="Small"/>
    <x v="2"/>
    <x v="0"/>
    <n v="4207.8559999999998"/>
    <n v="-2026.5759999999996"/>
    <x v="874"/>
  </r>
  <r>
    <s v="FDU19"/>
    <m/>
    <s v="Regular"/>
    <n v="4.6544983999999998E-2"/>
    <s v="Fruits and Vegetables"/>
    <n v="172.04220000000001"/>
    <s v="OUT027"/>
    <n v="1985"/>
    <s v="Medium"/>
    <x v="1"/>
    <x v="3"/>
    <n v="4828.3815999999997"/>
    <n v="-2647.1015999999995"/>
    <x v="2374"/>
  </r>
  <r>
    <s v="DRH39"/>
    <m/>
    <s v="Low Fat"/>
    <n v="9.2241348000000001E-2"/>
    <s v="Dairy"/>
    <n v="75.867000000000004"/>
    <s v="OUT027"/>
    <n v="1985"/>
    <s v="Medium"/>
    <x v="1"/>
    <x v="3"/>
    <n v="2450.1439999999998"/>
    <n v="-268.86399999999958"/>
    <x v="1092"/>
  </r>
  <r>
    <s v="FDP57"/>
    <n v="17.5"/>
    <s v="Low Fat"/>
    <n v="5.2740763000000003E-2"/>
    <s v="Snack Foods"/>
    <n v="103.79900000000001"/>
    <s v="OUT017"/>
    <n v="2007"/>
    <m/>
    <x v="2"/>
    <x v="0"/>
    <n v="1135.1890000000001"/>
    <n v="1046.0910000000001"/>
    <x v="809"/>
  </r>
  <r>
    <s v="FDE58"/>
    <m/>
    <s v="Low Fat"/>
    <n v="0"/>
    <s v="Snack Foods"/>
    <n v="119.8124"/>
    <s v="OUT027"/>
    <n v="1985"/>
    <s v="Medium"/>
    <x v="1"/>
    <x v="3"/>
    <n v="1659.1736000000001"/>
    <n v="522.10640000000012"/>
    <x v="2067"/>
  </r>
  <r>
    <s v="DRD15"/>
    <n v="10.6"/>
    <s v="Low Fat"/>
    <n v="5.6748659E-2"/>
    <s v="Dairy"/>
    <n v="233.66419999999999"/>
    <s v="OUT013"/>
    <n v="1987"/>
    <s v="High"/>
    <x v="1"/>
    <x v="0"/>
    <n v="3950.1914000000002"/>
    <n v="-1768.9114"/>
    <x v="2375"/>
  </r>
  <r>
    <s v="FDJ52"/>
    <n v="7.1449999999999996"/>
    <s v="Low Fat"/>
    <n v="1.7822936000000001E-2"/>
    <s v="Frozen Foods"/>
    <n v="161.3578"/>
    <s v="OUT045"/>
    <n v="2002"/>
    <m/>
    <x v="2"/>
    <x v="0"/>
    <n v="1123.2046"/>
    <n v="1058.0754000000002"/>
    <x v="2376"/>
  </r>
  <r>
    <s v="FDS01"/>
    <m/>
    <s v="Low Fat"/>
    <n v="1.7659068E-2"/>
    <s v="Canned"/>
    <n v="175.96860000000001"/>
    <s v="OUT027"/>
    <n v="1985"/>
    <s v="Medium"/>
    <x v="1"/>
    <x v="3"/>
    <n v="5866.3638000000001"/>
    <n v="-3685.0837999999999"/>
    <x v="2377"/>
  </r>
  <r>
    <s v="FDZ47"/>
    <n v="20.7"/>
    <s v="Regular"/>
    <n v="7.9296469999999994E-2"/>
    <s v="Baking Goods"/>
    <n v="97.2042"/>
    <s v="OUT046"/>
    <n v="1997"/>
    <s v="Small"/>
    <x v="0"/>
    <x v="0"/>
    <n v="1686.4713999999999"/>
    <n v="494.8086000000003"/>
    <x v="1839"/>
  </r>
  <r>
    <s v="FDG35"/>
    <m/>
    <s v="reg"/>
    <n v="7.0068830000000002E-3"/>
    <s v="Starchy Foods"/>
    <n v="173.57380000000001"/>
    <s v="OUT027"/>
    <n v="1985"/>
    <s v="Medium"/>
    <x v="1"/>
    <x v="3"/>
    <n v="1216.4166"/>
    <n v="964.86340000000018"/>
    <x v="2378"/>
  </r>
  <r>
    <s v="FDY45"/>
    <n v="17.5"/>
    <s v="Low Fat"/>
    <n v="2.6195131E-2"/>
    <s v="Snack Foods"/>
    <n v="252.63560000000001"/>
    <s v="OUT045"/>
    <n v="2002"/>
    <m/>
    <x v="2"/>
    <x v="0"/>
    <n v="2543.3560000000002"/>
    <n v="-362.07600000000002"/>
    <x v="64"/>
  </r>
  <r>
    <s v="FDY04"/>
    <n v="17.7"/>
    <s v="Regular"/>
    <n v="4.2542483999999998E-2"/>
    <s v="Frozen Foods"/>
    <n v="161.92099999999999"/>
    <s v="OUT049"/>
    <n v="1999"/>
    <s v="Medium"/>
    <x v="0"/>
    <x v="0"/>
    <n v="2120.5729999999999"/>
    <n v="60.707000000000335"/>
    <x v="166"/>
  </r>
  <r>
    <s v="FDY47"/>
    <n v="8.6"/>
    <s v="Regular"/>
    <n v="5.4474158000000002E-2"/>
    <s v="Breads"/>
    <n v="131.03100000000001"/>
    <s v="OUT035"/>
    <n v="2004"/>
    <s v="Small"/>
    <x v="2"/>
    <x v="0"/>
    <n v="1038.6479999999999"/>
    <n v="1142.6320000000003"/>
    <x v="1790"/>
  </r>
  <r>
    <s v="FDE28"/>
    <n v="9.5"/>
    <s v="Regular"/>
    <n v="0"/>
    <s v="Frozen Foods"/>
    <n v="228.46680000000001"/>
    <s v="OUT049"/>
    <n v="1999"/>
    <s v="Medium"/>
    <x v="0"/>
    <x v="0"/>
    <n v="3916.2356"/>
    <n v="-1734.9555999999998"/>
    <x v="2379"/>
  </r>
  <r>
    <s v="FDJ27"/>
    <n v="17.7"/>
    <s v="Regular"/>
    <n v="0.12237250399999999"/>
    <s v="Meat"/>
    <n v="101.56740000000001"/>
    <s v="OUT018"/>
    <n v="2009"/>
    <s v="Medium"/>
    <x v="1"/>
    <x v="1"/>
    <n v="1629.8784000000001"/>
    <n v="551.40160000000014"/>
    <x v="1784"/>
  </r>
  <r>
    <s v="FDH58"/>
    <n v="12.3"/>
    <s v="Low Fat"/>
    <n v="3.7148619000000001E-2"/>
    <s v="Snack Foods"/>
    <n v="116.88339999999999"/>
    <s v="OUT017"/>
    <n v="2007"/>
    <m/>
    <x v="2"/>
    <x v="0"/>
    <n v="2649.2181999999998"/>
    <n v="-467.9381999999996"/>
    <x v="2380"/>
  </r>
  <r>
    <s v="NCV42"/>
    <n v="6.26"/>
    <s v="Low Fat"/>
    <n v="5.2593951999999999E-2"/>
    <s v="Household"/>
    <n v="111.0228"/>
    <s v="OUT010"/>
    <n v="1998"/>
    <m/>
    <x v="1"/>
    <x v="2"/>
    <n v="221.04560000000001"/>
    <n v="1960.2344000000003"/>
    <x v="998"/>
  </r>
  <r>
    <s v="NCQ54"/>
    <n v="17.7"/>
    <s v="Low Fat"/>
    <n v="1.2593467000000001E-2"/>
    <s v="Household"/>
    <n v="167.6474"/>
    <s v="OUT018"/>
    <n v="2009"/>
    <s v="Medium"/>
    <x v="1"/>
    <x v="1"/>
    <n v="3874.2901999999999"/>
    <n v="-1693.0101999999997"/>
    <x v="2139"/>
  </r>
  <r>
    <s v="FDL44"/>
    <n v="18.25"/>
    <s v="Low Fat"/>
    <n v="1.2325122000000001E-2"/>
    <s v="Fruits and Vegetables"/>
    <n v="162.88939999999999"/>
    <s v="OUT018"/>
    <n v="2009"/>
    <s v="Medium"/>
    <x v="1"/>
    <x v="1"/>
    <n v="647.1576"/>
    <n v="1534.1224000000002"/>
    <x v="819"/>
  </r>
  <r>
    <s v="FDY50"/>
    <n v="5.8"/>
    <s v="LF"/>
    <n v="0.13148926899999999"/>
    <s v="Dairy"/>
    <n v="89.717200000000005"/>
    <s v="OUT018"/>
    <n v="2009"/>
    <s v="Medium"/>
    <x v="1"/>
    <x v="1"/>
    <n v="1605.9096"/>
    <n v="575.37040000000025"/>
    <x v="979"/>
  </r>
  <r>
    <s v="FDR59"/>
    <n v="14.5"/>
    <s v="Regular"/>
    <n v="6.4224789000000004E-2"/>
    <s v="Breads"/>
    <n v="262.75940000000003"/>
    <s v="OUT017"/>
    <n v="2007"/>
    <m/>
    <x v="2"/>
    <x v="0"/>
    <n v="7064.8037999999997"/>
    <n v="-4883.523799999999"/>
    <x v="2381"/>
  </r>
  <r>
    <s v="FDH35"/>
    <n v="18.25"/>
    <s v="Low Fat"/>
    <n v="6.0589424000000003E-2"/>
    <s v="Starchy Foods"/>
    <n v="162.55260000000001"/>
    <s v="OUT017"/>
    <n v="2007"/>
    <m/>
    <x v="2"/>
    <x v="0"/>
    <n v="986.71559999999999"/>
    <n v="1194.5644000000002"/>
    <x v="1602"/>
  </r>
  <r>
    <s v="FDX08"/>
    <n v="12.85"/>
    <s v="Low Fat"/>
    <n v="2.2649893000000001E-2"/>
    <s v="Fruits and Vegetables"/>
    <n v="179.33179999999999"/>
    <s v="OUT045"/>
    <n v="2002"/>
    <m/>
    <x v="2"/>
    <x v="0"/>
    <n v="1263.0226"/>
    <n v="918.25740000000019"/>
    <x v="1424"/>
  </r>
  <r>
    <s v="FDL20"/>
    <n v="17.100000000000001"/>
    <s v="Low Fat"/>
    <n v="0.128390273"/>
    <s v="Fruits and Vegetables"/>
    <n v="111.98860000000001"/>
    <s v="OUT035"/>
    <n v="2004"/>
    <s v="Small"/>
    <x v="2"/>
    <x v="0"/>
    <n v="1445.4518"/>
    <n v="735.82820000000015"/>
    <x v="2382"/>
  </r>
  <r>
    <s v="FDB27"/>
    <n v="7.5750000000000002"/>
    <s v="Low Fat"/>
    <n v="5.5476237999999997E-2"/>
    <s v="Dairy"/>
    <n v="196.8768"/>
    <s v="OUT049"/>
    <n v="1999"/>
    <s v="Medium"/>
    <x v="0"/>
    <x v="0"/>
    <n v="1182.4608000000001"/>
    <n v="998.81920000000014"/>
    <x v="1193"/>
  </r>
  <r>
    <s v="FDA56"/>
    <n v="9.2100000000000009"/>
    <s v="Low Fat"/>
    <n v="8.7574920000000004E-3"/>
    <s v="Fruits and Vegetables"/>
    <n v="120.84139999999999"/>
    <s v="OUT013"/>
    <n v="1987"/>
    <s v="High"/>
    <x v="1"/>
    <x v="0"/>
    <n v="2071.3038000000001"/>
    <n v="109.97620000000006"/>
    <x v="2383"/>
  </r>
  <r>
    <s v="FDV39"/>
    <n v="11.3"/>
    <s v="Low Fat"/>
    <n v="7.2738309999999997E-3"/>
    <s v="Meat"/>
    <n v="196.64259999999999"/>
    <s v="OUT013"/>
    <n v="1987"/>
    <s v="High"/>
    <x v="1"/>
    <x v="0"/>
    <n v="5141.3076000000001"/>
    <n v="-2960.0275999999999"/>
    <x v="704"/>
  </r>
  <r>
    <s v="FDU38"/>
    <m/>
    <s v="LF"/>
    <n v="0.144534212"/>
    <s v="Dairy"/>
    <n v="190.65039999999999"/>
    <s v="OUT019"/>
    <n v="1985"/>
    <s v="Small"/>
    <x v="0"/>
    <x v="2"/>
    <n v="575.25120000000004"/>
    <n v="1606.0288"/>
    <x v="1061"/>
  </r>
  <r>
    <s v="FDT55"/>
    <n v="13.6"/>
    <s v="Regular"/>
    <n v="4.3743689000000002E-2"/>
    <s v="Fruits and Vegetables"/>
    <n v="157.7946"/>
    <s v="OUT045"/>
    <n v="2002"/>
    <m/>
    <x v="2"/>
    <x v="0"/>
    <n v="1104.5622000000001"/>
    <n v="1076.7178000000001"/>
    <x v="2384"/>
  </r>
  <r>
    <s v="FDS24"/>
    <n v="20.85"/>
    <s v="Regular"/>
    <n v="6.2477955000000002E-2"/>
    <s v="Baking Goods"/>
    <n v="87.251400000000004"/>
    <s v="OUT018"/>
    <n v="2009"/>
    <s v="Medium"/>
    <x v="1"/>
    <x v="1"/>
    <n v="1505.3738000000001"/>
    <n v="675.90620000000013"/>
    <x v="1484"/>
  </r>
  <r>
    <s v="FDS15"/>
    <n v="9.1950000000000003"/>
    <s v="Regular"/>
    <n v="7.8060600999999993E-2"/>
    <s v="Meat"/>
    <n v="106.3596"/>
    <s v="OUT046"/>
    <n v="1997"/>
    <s v="Small"/>
    <x v="0"/>
    <x v="0"/>
    <n v="2912.2091999999998"/>
    <n v="-730.92919999999958"/>
    <x v="2385"/>
  </r>
  <r>
    <s v="FDF05"/>
    <m/>
    <s v="Low Fat"/>
    <n v="2.6740766999999999E-2"/>
    <s v="Frozen Foods"/>
    <n v="261.291"/>
    <s v="OUT027"/>
    <n v="1985"/>
    <s v="Medium"/>
    <x v="1"/>
    <x v="3"/>
    <n v="5522.8109999999997"/>
    <n v="-3341.5309999999995"/>
    <x v="1181"/>
  </r>
  <r>
    <s v="DRP47"/>
    <n v="15.75"/>
    <s v="Low Fat"/>
    <n v="0.14082191699999999"/>
    <s v="Hard Drinks"/>
    <n v="252.93819999999999"/>
    <s v="OUT049"/>
    <n v="1999"/>
    <s v="Medium"/>
    <x v="0"/>
    <x v="0"/>
    <n v="2775.7202000000002"/>
    <n v="-594.4402"/>
    <x v="292"/>
  </r>
  <r>
    <s v="FDA25"/>
    <n v="16.5"/>
    <s v="Regular"/>
    <n v="6.8403271000000002E-2"/>
    <s v="Canned"/>
    <n v="101.999"/>
    <s v="OUT018"/>
    <n v="2009"/>
    <s v="Medium"/>
    <x v="1"/>
    <x v="1"/>
    <n v="619.19399999999996"/>
    <n v="1562.0860000000002"/>
    <x v="165"/>
  </r>
  <r>
    <s v="FDA19"/>
    <m/>
    <s v="Low Fat"/>
    <n v="0"/>
    <s v="Fruits and Vegetables"/>
    <n v="126.6994"/>
    <s v="OUT019"/>
    <n v="1985"/>
    <s v="Small"/>
    <x v="0"/>
    <x v="2"/>
    <n v="256.99880000000002"/>
    <n v="1924.2812000000001"/>
    <x v="2386"/>
  </r>
  <r>
    <s v="NCM26"/>
    <n v="20.5"/>
    <s v="LF"/>
    <n v="2.3123939999999999E-2"/>
    <s v="Others"/>
    <n v="154.63399999999999"/>
    <s v="OUT013"/>
    <n v="1987"/>
    <s v="High"/>
    <x v="1"/>
    <x v="0"/>
    <n v="2297.0100000000002"/>
    <n v="-115.73000000000002"/>
    <x v="1910"/>
  </r>
  <r>
    <s v="FDS46"/>
    <n v="17.600000000000001"/>
    <s v="Regular"/>
    <n v="4.7449835000000003E-2"/>
    <s v="Snack Foods"/>
    <n v="118.1782"/>
    <s v="OUT018"/>
    <n v="2009"/>
    <s v="Medium"/>
    <x v="1"/>
    <x v="1"/>
    <n v="2621.9204"/>
    <n v="-440.64039999999977"/>
    <x v="2387"/>
  </r>
  <r>
    <s v="DRH15"/>
    <n v="8.7750000000000004"/>
    <s v="Low Fat"/>
    <n v="0.110359004"/>
    <s v="Dairy"/>
    <n v="42.742800000000003"/>
    <s v="OUT018"/>
    <n v="2009"/>
    <s v="Medium"/>
    <x v="1"/>
    <x v="1"/>
    <n v="790.97040000000004"/>
    <n v="1390.3096"/>
    <x v="414"/>
  </r>
  <r>
    <s v="NCR05"/>
    <n v="10.1"/>
    <s v="Low Fat"/>
    <n v="5.4620504E-2"/>
    <s v="Health and Hygiene"/>
    <n v="197.50839999999999"/>
    <s v="OUT035"/>
    <n v="2004"/>
    <s v="Small"/>
    <x v="2"/>
    <x v="0"/>
    <n v="2976.1260000000002"/>
    <n v="-794.846"/>
    <x v="2388"/>
  </r>
  <r>
    <s v="NCY17"/>
    <n v="18.2"/>
    <s v="Low Fat"/>
    <n v="0"/>
    <s v="Health and Hygiene"/>
    <n v="44.108600000000003"/>
    <s v="OUT045"/>
    <n v="2002"/>
    <m/>
    <x v="2"/>
    <x v="0"/>
    <n v="1115.2149999999999"/>
    <n v="1066.0650000000003"/>
    <x v="2389"/>
  </r>
  <r>
    <s v="FDZ01"/>
    <n v="8.9749999999999996"/>
    <s v="Regular"/>
    <n v="9.0513069999999998E-3"/>
    <s v="Canned"/>
    <n v="103.099"/>
    <s v="OUT013"/>
    <n v="1987"/>
    <s v="High"/>
    <x v="1"/>
    <x v="0"/>
    <n v="309.59699999999998"/>
    <n v="1871.6830000000002"/>
    <x v="2390"/>
  </r>
  <r>
    <s v="FDP31"/>
    <m/>
    <s v="Regular"/>
    <n v="0.16072286299999999"/>
    <s v="Fruits and Vegetables"/>
    <n v="65.716800000000006"/>
    <s v="OUT027"/>
    <n v="1985"/>
    <s v="Medium"/>
    <x v="1"/>
    <x v="3"/>
    <n v="2237.0880000000002"/>
    <n v="-55.807999999999993"/>
    <x v="931"/>
  </r>
  <r>
    <s v="FDE57"/>
    <n v="9.6"/>
    <s v="Low Fat"/>
    <n v="3.6254929999999998E-2"/>
    <s v="Fruits and Vegetables"/>
    <n v="141.0154"/>
    <s v="OUT013"/>
    <n v="1987"/>
    <s v="High"/>
    <x v="1"/>
    <x v="0"/>
    <n v="2694.4926"/>
    <n v="-513.21259999999984"/>
    <x v="544"/>
  </r>
  <r>
    <s v="FDZ44"/>
    <n v="8.1850000000000005"/>
    <s v="Low Fat"/>
    <n v="6.4824502000000006E-2"/>
    <s v="Fruits and Vegetables"/>
    <n v="116.0808"/>
    <s v="OUT010"/>
    <n v="1998"/>
    <m/>
    <x v="1"/>
    <x v="2"/>
    <n v="234.36160000000001"/>
    <n v="1946.9184000000002"/>
    <x v="2082"/>
  </r>
  <r>
    <s v="NCP53"/>
    <n v="14.75"/>
    <s v="Low Fat"/>
    <n v="3.3024327999999999E-2"/>
    <s v="Health and Hygiene"/>
    <n v="236.69059999999999"/>
    <s v="OUT018"/>
    <n v="2009"/>
    <s v="Medium"/>
    <x v="1"/>
    <x v="1"/>
    <n v="3089.9778000000001"/>
    <n v="-908.69779999999992"/>
    <x v="2391"/>
  </r>
  <r>
    <s v="NCA06"/>
    <n v="20.5"/>
    <s v="Low Fat"/>
    <n v="0.14357419099999999"/>
    <s v="Household"/>
    <n v="37.219000000000001"/>
    <s v="OUT045"/>
    <n v="2002"/>
    <m/>
    <x v="2"/>
    <x v="0"/>
    <n v="476.04700000000003"/>
    <n v="1705.2330000000002"/>
    <x v="1091"/>
  </r>
  <r>
    <s v="FDP22"/>
    <n v="14.65"/>
    <s v="Regular"/>
    <n v="9.9333217000000001E-2"/>
    <s v="Snack Foods"/>
    <n v="51.366599999999998"/>
    <s v="OUT045"/>
    <n v="2002"/>
    <m/>
    <x v="2"/>
    <x v="0"/>
    <n v="1076.5986"/>
    <n v="1104.6814000000002"/>
    <x v="8"/>
  </r>
  <r>
    <s v="FDW37"/>
    <n v="19.2"/>
    <s v="Low Fat"/>
    <n v="0.12475207000000001"/>
    <s v="Canned"/>
    <n v="90.948800000000006"/>
    <s v="OUT017"/>
    <n v="2007"/>
    <m/>
    <x v="2"/>
    <x v="0"/>
    <n v="633.84159999999997"/>
    <n v="1547.4384000000002"/>
    <x v="499"/>
  </r>
  <r>
    <s v="NCS30"/>
    <n v="5.9450000000000003"/>
    <s v="Low Fat"/>
    <n v="9.3170838000000006E-2"/>
    <s v="Household"/>
    <n v="127.3652"/>
    <s v="OUT049"/>
    <n v="1999"/>
    <s v="Medium"/>
    <x v="0"/>
    <x v="0"/>
    <n v="1549.9824000000001"/>
    <n v="631.2976000000001"/>
    <x v="810"/>
  </r>
  <r>
    <s v="FDB40"/>
    <n v="17.5"/>
    <s v="Regular"/>
    <n v="7.538459E-3"/>
    <s v="Dairy"/>
    <n v="144.21019999999999"/>
    <s v="OUT035"/>
    <n v="2004"/>
    <s v="Small"/>
    <x v="2"/>
    <x v="0"/>
    <n v="4082.6855999999998"/>
    <n v="-1901.4055999999996"/>
    <x v="2392"/>
  </r>
  <r>
    <s v="FDC51"/>
    <n v="10.895"/>
    <s v="Regular"/>
    <n v="9.6762859999999992E-3"/>
    <s v="Dairy"/>
    <n v="122.873"/>
    <s v="OUT017"/>
    <n v="2007"/>
    <m/>
    <x v="2"/>
    <x v="0"/>
    <n v="3448.8440000000001"/>
    <n v="-1267.5639999999999"/>
    <x v="436"/>
  </r>
  <r>
    <s v="FDC11"/>
    <n v="20.5"/>
    <s v="LF"/>
    <n v="0.141792841"/>
    <s v="Starchy Foods"/>
    <n v="89.717200000000005"/>
    <s v="OUT046"/>
    <n v="1997"/>
    <s v="Small"/>
    <x v="0"/>
    <x v="0"/>
    <n v="1159.8235999999999"/>
    <n v="1021.4564000000003"/>
    <x v="2393"/>
  </r>
  <r>
    <s v="FDC59"/>
    <m/>
    <s v="Regular"/>
    <n v="5.436436E-2"/>
    <s v="Starchy Foods"/>
    <n v="63.816800000000001"/>
    <s v="OUT027"/>
    <n v="1985"/>
    <s v="Medium"/>
    <x v="1"/>
    <x v="3"/>
    <n v="958.75199999999995"/>
    <n v="1222.5280000000002"/>
    <x v="308"/>
  </r>
  <r>
    <s v="FDE14"/>
    <n v="13.65"/>
    <s v="Regular"/>
    <n v="3.1573245999999999E-2"/>
    <s v="Canned"/>
    <n v="99.47"/>
    <s v="OUT018"/>
    <n v="2009"/>
    <s v="Medium"/>
    <x v="1"/>
    <x v="1"/>
    <n v="299.61"/>
    <n v="1881.67"/>
    <x v="2099"/>
  </r>
  <r>
    <s v="NCT41"/>
    <n v="15.7"/>
    <s v="LF"/>
    <n v="5.5943697000000001E-2"/>
    <s v="Health and Hygiene"/>
    <n v="150.60239999999999"/>
    <s v="OUT013"/>
    <n v="1987"/>
    <s v="High"/>
    <x v="1"/>
    <x v="0"/>
    <n v="2428.8384000000001"/>
    <n v="-247.55839999999989"/>
    <x v="46"/>
  </r>
  <r>
    <s v="FDP52"/>
    <n v="18.7"/>
    <s v="Regular"/>
    <n v="0"/>
    <s v="Frozen Foods"/>
    <n v="229.20099999999999"/>
    <s v="OUT035"/>
    <n v="2004"/>
    <s v="Small"/>
    <x v="2"/>
    <x v="0"/>
    <n v="3215.8139999999999"/>
    <n v="-1034.5339999999997"/>
    <x v="2394"/>
  </r>
  <r>
    <s v="DRA24"/>
    <n v="19.350000000000001"/>
    <s v="Regular"/>
    <n v="6.6831682000000003E-2"/>
    <s v="Soft Drinks"/>
    <n v="163.88679999999999"/>
    <s v="OUT010"/>
    <n v="1998"/>
    <m/>
    <x v="1"/>
    <x v="2"/>
    <n v="327.5736"/>
    <n v="1853.7064000000003"/>
    <x v="200"/>
  </r>
  <r>
    <s v="FDC40"/>
    <n v="16"/>
    <s v="Regular"/>
    <n v="6.5165046000000004E-2"/>
    <s v="Dairy"/>
    <n v="79.398600000000002"/>
    <s v="OUT049"/>
    <n v="1999"/>
    <s v="Medium"/>
    <x v="0"/>
    <x v="0"/>
    <n v="856.88459999999998"/>
    <n v="1324.3954000000003"/>
    <x v="441"/>
  </r>
  <r>
    <s v="NCA42"/>
    <n v="6.9649999999999999"/>
    <s v="Low Fat"/>
    <n v="0"/>
    <s v="Household"/>
    <n v="159.46039999999999"/>
    <s v="OUT013"/>
    <n v="1987"/>
    <s v="High"/>
    <x v="1"/>
    <x v="0"/>
    <n v="3169.2080000000001"/>
    <n v="-987.92799999999988"/>
    <x v="150"/>
  </r>
  <r>
    <s v="FDT27"/>
    <n v="11.395"/>
    <s v="Regular"/>
    <n v="6.9728295999999995E-2"/>
    <s v="Meat"/>
    <n v="233.9616"/>
    <s v="OUT045"/>
    <n v="2002"/>
    <m/>
    <x v="2"/>
    <x v="0"/>
    <n v="1406.1695999999999"/>
    <n v="775.11040000000025"/>
    <x v="738"/>
  </r>
  <r>
    <s v="NCW54"/>
    <n v="7.5"/>
    <s v="Low Fat"/>
    <n v="9.660879E-2"/>
    <s v="Household"/>
    <n v="56.958799999999997"/>
    <s v="OUT045"/>
    <n v="2002"/>
    <m/>
    <x v="2"/>
    <x v="0"/>
    <n v="744.36440000000005"/>
    <n v="1436.9156000000003"/>
    <x v="645"/>
  </r>
  <r>
    <s v="DRB13"/>
    <n v="6.1150000000000002"/>
    <s v="Regular"/>
    <n v="7.0384779999999999E-3"/>
    <s v="Soft Drinks"/>
    <n v="189.25299999999999"/>
    <s v="OUT013"/>
    <n v="1987"/>
    <s v="High"/>
    <x v="1"/>
    <x v="0"/>
    <n v="3605.3069999999998"/>
    <n v="-1424.0269999999996"/>
    <x v="1416"/>
  </r>
  <r>
    <s v="FDY02"/>
    <m/>
    <s v="Regular"/>
    <n v="0.153456703"/>
    <s v="Dairy"/>
    <n v="264.09100000000001"/>
    <s v="OUT019"/>
    <n v="1985"/>
    <s v="Small"/>
    <x v="0"/>
    <x v="2"/>
    <n v="262.99099999999999"/>
    <n v="1918.2890000000002"/>
    <x v="1547"/>
  </r>
  <r>
    <s v="FDS59"/>
    <n v="14.8"/>
    <s v="Regular"/>
    <n v="4.3982463999999999E-2"/>
    <s v="Breads"/>
    <n v="110.657"/>
    <s v="OUT045"/>
    <n v="2002"/>
    <m/>
    <x v="2"/>
    <x v="0"/>
    <n v="2966.1390000000001"/>
    <n v="-784.85899999999992"/>
    <x v="2395"/>
  </r>
  <r>
    <s v="FDR49"/>
    <n v="8.7100000000000009"/>
    <s v="Low Fat"/>
    <n v="0.139202085"/>
    <s v="Canned"/>
    <n v="46.137599999999999"/>
    <s v="OUT035"/>
    <n v="2004"/>
    <s v="Small"/>
    <x v="2"/>
    <x v="0"/>
    <n v="383.50080000000003"/>
    <n v="1797.7792000000002"/>
    <x v="327"/>
  </r>
  <r>
    <s v="FDY40"/>
    <n v="15.5"/>
    <s v="Regular"/>
    <n v="8.6184647000000003E-2"/>
    <s v="Frozen Foods"/>
    <n v="50.969200000000001"/>
    <s v="OUT018"/>
    <n v="2009"/>
    <s v="Medium"/>
    <x v="1"/>
    <x v="1"/>
    <n v="394.15359999999998"/>
    <n v="1787.1264000000001"/>
    <x v="2396"/>
  </r>
  <r>
    <s v="FDL48"/>
    <n v="19.350000000000001"/>
    <s v="Regular"/>
    <n v="8.2250862999999994E-2"/>
    <s v="Baking Goods"/>
    <n v="48.703400000000002"/>
    <s v="OUT035"/>
    <n v="2004"/>
    <s v="Small"/>
    <x v="2"/>
    <x v="0"/>
    <n v="534.63739999999996"/>
    <n v="1646.6426000000001"/>
    <x v="554"/>
  </r>
  <r>
    <s v="DRI01"/>
    <m/>
    <s v="Low Fat"/>
    <n v="3.4286109000000002E-2"/>
    <s v="Soft Drinks"/>
    <n v="173.1422"/>
    <s v="OUT027"/>
    <n v="1985"/>
    <s v="Medium"/>
    <x v="1"/>
    <x v="3"/>
    <n v="5000.8238000000001"/>
    <n v="-2819.5437999999999"/>
    <x v="2242"/>
  </r>
  <r>
    <s v="FDZ52"/>
    <n v="19.2"/>
    <s v="Low Fat"/>
    <n v="0.100482186"/>
    <s v="Frozen Foods"/>
    <n v="111.8886"/>
    <s v="OUT018"/>
    <n v="2009"/>
    <s v="Medium"/>
    <x v="1"/>
    <x v="1"/>
    <n v="1667.829"/>
    <n v="513.45100000000025"/>
    <x v="540"/>
  </r>
  <r>
    <s v="FDK32"/>
    <n v="16.25"/>
    <s v="Regular"/>
    <n v="4.9051717000000002E-2"/>
    <s v="Fruits and Vegetables"/>
    <n v="152.4682"/>
    <s v="OUT049"/>
    <n v="1999"/>
    <s v="Medium"/>
    <x v="0"/>
    <x v="0"/>
    <n v="2439.4911999999999"/>
    <n v="-258.21119999999974"/>
    <x v="1621"/>
  </r>
  <r>
    <s v="FDK51"/>
    <n v="19.850000000000001"/>
    <s v="Low Fat"/>
    <n v="5.2307860000000003E-3"/>
    <s v="Dairy"/>
    <n v="265.1884"/>
    <s v="OUT013"/>
    <n v="1987"/>
    <s v="High"/>
    <x v="1"/>
    <x v="0"/>
    <n v="5034.7795999999998"/>
    <n v="-2853.4995999999996"/>
    <x v="2397"/>
  </r>
  <r>
    <s v="FDP28"/>
    <n v="13.65"/>
    <s v="Regular"/>
    <n v="8.0625230000000006E-2"/>
    <s v="Frozen Foods"/>
    <n v="259.6936"/>
    <s v="OUT035"/>
    <n v="2004"/>
    <s v="Small"/>
    <x v="2"/>
    <x v="0"/>
    <n v="2087.9488000000001"/>
    <n v="93.331200000000081"/>
    <x v="1345"/>
  </r>
  <r>
    <s v="DRZ24"/>
    <n v="7.5350000000000001"/>
    <s v="Low Fat"/>
    <n v="8.1787519000000003E-2"/>
    <s v="Soft Drinks"/>
    <n v="120.84399999999999"/>
    <s v="OUT046"/>
    <n v="1997"/>
    <s v="Small"/>
    <x v="0"/>
    <x v="0"/>
    <n v="2157.192"/>
    <n v="24.088000000000193"/>
    <x v="754"/>
  </r>
  <r>
    <s v="FDG04"/>
    <m/>
    <s v="Low Fat"/>
    <n v="1.0615026E-2"/>
    <s v="Frozen Foods"/>
    <n v="185.18979999999999"/>
    <s v="OUT019"/>
    <n v="1985"/>
    <s v="Small"/>
    <x v="0"/>
    <x v="2"/>
    <n v="374.17959999999999"/>
    <n v="1807.1004000000003"/>
    <x v="2398"/>
  </r>
  <r>
    <s v="FDF58"/>
    <m/>
    <s v="Low Fat"/>
    <n v="9.5347580000000008E-3"/>
    <s v="Snack Foods"/>
    <n v="64.551000000000002"/>
    <s v="OUT027"/>
    <n v="1985"/>
    <s v="Medium"/>
    <x v="1"/>
    <x v="3"/>
    <n v="1201.769"/>
    <n v="979.51100000000019"/>
    <x v="2341"/>
  </r>
  <r>
    <s v="FDI21"/>
    <n v="5.59"/>
    <s v="Regular"/>
    <n v="5.6602817999999999E-2"/>
    <s v="Snack Foods"/>
    <n v="63.216799999999999"/>
    <s v="OUT046"/>
    <n v="1997"/>
    <s v="Small"/>
    <x v="0"/>
    <x v="0"/>
    <n v="1725.7536"/>
    <n v="455.52640000000019"/>
    <x v="774"/>
  </r>
  <r>
    <s v="FDZ43"/>
    <n v="11"/>
    <s v="Regular"/>
    <n v="5.7047755999999998E-2"/>
    <s v="Fruits and Vegetables"/>
    <n v="240.4512"/>
    <s v="OUT035"/>
    <n v="2004"/>
    <s v="Small"/>
    <x v="2"/>
    <x v="0"/>
    <n v="7028.1848"/>
    <n v="-4846.9048000000003"/>
    <x v="2399"/>
  </r>
  <r>
    <s v="FDI57"/>
    <n v="19.850000000000001"/>
    <s v="Low Fat"/>
    <n v="5.4109640000000001E-2"/>
    <s v="Seafood"/>
    <n v="195.07679999999999"/>
    <s v="OUT049"/>
    <n v="1999"/>
    <s v="Medium"/>
    <x v="0"/>
    <x v="0"/>
    <n v="1970.768"/>
    <n v="210.51200000000017"/>
    <x v="1531"/>
  </r>
  <r>
    <s v="FDV03"/>
    <n v="17.600000000000001"/>
    <s v="Low Fat"/>
    <n v="5.8209078999999997E-2"/>
    <s v="Meat"/>
    <n v="153.63140000000001"/>
    <s v="OUT045"/>
    <n v="2002"/>
    <m/>
    <x v="2"/>
    <x v="0"/>
    <n v="5274.4675999999999"/>
    <n v="-3093.1875999999997"/>
    <x v="2400"/>
  </r>
  <r>
    <s v="FDT12"/>
    <n v="6.2149999999999999"/>
    <s v="Regular"/>
    <n v="8.3056555000000004E-2"/>
    <s v="Baking Goods"/>
    <n v="224.40620000000001"/>
    <s v="OUT010"/>
    <n v="1998"/>
    <m/>
    <x v="1"/>
    <x v="2"/>
    <n v="225.7062"/>
    <n v="1955.5738000000001"/>
    <x v="2332"/>
  </r>
  <r>
    <s v="FDF29"/>
    <n v="15.1"/>
    <s v="Regular"/>
    <n v="2.0015391E-2"/>
    <s v="Frozen Foods"/>
    <n v="128.83099999999999"/>
    <s v="OUT018"/>
    <n v="2009"/>
    <s v="Medium"/>
    <x v="1"/>
    <x v="1"/>
    <n v="1817.634"/>
    <n v="363.64600000000019"/>
    <x v="2401"/>
  </r>
  <r>
    <s v="FDU02"/>
    <n v="13.35"/>
    <s v="Low Fat"/>
    <n v="0.102426197"/>
    <s v="Dairy"/>
    <n v="230.6352"/>
    <s v="OUT013"/>
    <n v="1987"/>
    <s v="High"/>
    <x v="1"/>
    <x v="0"/>
    <n v="5725.88"/>
    <n v="-3544.6"/>
    <x v="2402"/>
  </r>
  <r>
    <s v="FDD23"/>
    <n v="9.5"/>
    <s v="Regular"/>
    <n v="4.8761222999999999E-2"/>
    <s v="Starchy Foods"/>
    <n v="186.5898"/>
    <s v="OUT049"/>
    <n v="1999"/>
    <s v="Medium"/>
    <x v="0"/>
    <x v="0"/>
    <n v="5238.5144"/>
    <n v="-3057.2343999999998"/>
    <x v="2403"/>
  </r>
  <r>
    <s v="FDN04"/>
    <n v="11.8"/>
    <s v="Regular"/>
    <n v="0"/>
    <s v="Frozen Foods"/>
    <n v="179.23439999999999"/>
    <s v="OUT035"/>
    <n v="2004"/>
    <s v="Small"/>
    <x v="2"/>
    <x v="0"/>
    <n v="2141.2127999999998"/>
    <n v="40.067200000000412"/>
    <x v="942"/>
  </r>
  <r>
    <s v="FDG29"/>
    <n v="17.600000000000001"/>
    <s v="Low Fat"/>
    <n v="5.6281275999999998E-2"/>
    <s v="Frozen Foods"/>
    <n v="40.345399999999998"/>
    <s v="OUT035"/>
    <n v="2004"/>
    <s v="Small"/>
    <x v="2"/>
    <x v="0"/>
    <n v="796.96259999999995"/>
    <n v="1384.3174000000004"/>
    <x v="57"/>
  </r>
  <r>
    <s v="FDK51"/>
    <n v="19.850000000000001"/>
    <s v="Low Fat"/>
    <n v="8.7625559999999995E-3"/>
    <s v="Dairy"/>
    <n v="266.6884"/>
    <s v="OUT010"/>
    <n v="1998"/>
    <m/>
    <x v="1"/>
    <x v="2"/>
    <n v="264.98840000000001"/>
    <n v="1916.2916000000002"/>
    <x v="2404"/>
  </r>
  <r>
    <s v="FDB53"/>
    <n v="13.35"/>
    <s v="Low Fat"/>
    <n v="0.13966922400000001"/>
    <s v="Frozen Foods"/>
    <n v="147.63919999999999"/>
    <s v="OUT049"/>
    <n v="1999"/>
    <s v="Medium"/>
    <x v="0"/>
    <x v="0"/>
    <n v="1938.8096"/>
    <n v="242.47040000000015"/>
    <x v="2083"/>
  </r>
  <r>
    <s v="DRI23"/>
    <n v="18.850000000000001"/>
    <s v="Low Fat"/>
    <n v="0.13797299299999999"/>
    <s v="Hard Drinks"/>
    <n v="158.45779999999999"/>
    <s v="OUT017"/>
    <n v="2007"/>
    <m/>
    <x v="2"/>
    <x v="0"/>
    <n v="1444.1202000000001"/>
    <n v="737.15980000000013"/>
    <x v="2314"/>
  </r>
  <r>
    <s v="FDP57"/>
    <n v="17.5"/>
    <s v="Low Fat"/>
    <n v="0"/>
    <s v="Snack Foods"/>
    <n v="102.999"/>
    <s v="OUT046"/>
    <n v="1997"/>
    <s v="Small"/>
    <x v="0"/>
    <x v="0"/>
    <n v="2992.7710000000002"/>
    <n v="-811.49099999999999"/>
    <x v="2405"/>
  </r>
  <r>
    <s v="FDY57"/>
    <n v="20.2"/>
    <s v="reg"/>
    <n v="0.121940099"/>
    <s v="Snack Foods"/>
    <n v="95.375200000000007"/>
    <s v="OUT017"/>
    <n v="2007"/>
    <m/>
    <x v="2"/>
    <x v="0"/>
    <n v="1150.5024000000001"/>
    <n v="1030.7776000000001"/>
    <x v="623"/>
  </r>
  <r>
    <s v="NCT42"/>
    <n v="5.88"/>
    <s v="Low Fat"/>
    <n v="2.4926013E-2"/>
    <s v="Household"/>
    <n v="149.9392"/>
    <s v="OUT049"/>
    <n v="1999"/>
    <s v="Medium"/>
    <x v="0"/>
    <x v="0"/>
    <n v="1491.3920000000001"/>
    <n v="689.88800000000015"/>
    <x v="1136"/>
  </r>
  <r>
    <s v="FDZ21"/>
    <m/>
    <s v="Regular"/>
    <n v="3.9031927000000001E-2"/>
    <s v="Snack Foods"/>
    <n v="95.641000000000005"/>
    <s v="OUT027"/>
    <n v="1985"/>
    <s v="Medium"/>
    <x v="1"/>
    <x v="3"/>
    <n v="1737.7380000000001"/>
    <n v="443.54200000000014"/>
    <x v="822"/>
  </r>
  <r>
    <s v="FDC50"/>
    <n v="15.85"/>
    <s v="Low Fat"/>
    <n v="0.13727"/>
    <s v="Canned"/>
    <n v="94.409400000000005"/>
    <s v="OUT017"/>
    <n v="2007"/>
    <m/>
    <x v="2"/>
    <x v="0"/>
    <n v="1904.1880000000001"/>
    <n v="277.0920000000001"/>
    <x v="1245"/>
  </r>
  <r>
    <s v="FDT40"/>
    <n v="5.9850000000000003"/>
    <s v="Low Fat"/>
    <n v="9.5989601999999993E-2"/>
    <s v="Frozen Foods"/>
    <n v="127.3678"/>
    <s v="OUT045"/>
    <n v="2002"/>
    <m/>
    <x v="2"/>
    <x v="0"/>
    <n v="508.6712"/>
    <n v="1672.6088000000002"/>
    <x v="1923"/>
  </r>
  <r>
    <s v="FDD50"/>
    <n v="18.850000000000001"/>
    <s v="Low Fat"/>
    <n v="0.142443405"/>
    <s v="Canned"/>
    <n v="170.41319999999999"/>
    <s v="OUT017"/>
    <n v="2007"/>
    <m/>
    <x v="2"/>
    <x v="0"/>
    <n v="4396.9431999999997"/>
    <n v="-2215.6631999999995"/>
    <x v="2406"/>
  </r>
  <r>
    <s v="DRI23"/>
    <n v="18.850000000000001"/>
    <s v="Low Fat"/>
    <n v="0.13741025600000001"/>
    <s v="Hard Drinks"/>
    <n v="161.7578"/>
    <s v="OUT049"/>
    <n v="1999"/>
    <s v="Medium"/>
    <x v="0"/>
    <x v="0"/>
    <n v="1604.578"/>
    <n v="576.70200000000023"/>
    <x v="2407"/>
  </r>
  <r>
    <s v="FDQ46"/>
    <n v="7.51"/>
    <s v="Low Fat"/>
    <n v="0.10440023800000001"/>
    <s v="Snack Foods"/>
    <n v="113.5544"/>
    <s v="OUT017"/>
    <n v="2007"/>
    <m/>
    <x v="2"/>
    <x v="0"/>
    <n v="894.83519999999999"/>
    <n v="1286.4448000000002"/>
    <x v="1961"/>
  </r>
  <r>
    <s v="NCW06"/>
    <n v="16.2"/>
    <s v="Low Fat"/>
    <n v="0"/>
    <s v="Household"/>
    <n v="190.81620000000001"/>
    <s v="OUT035"/>
    <n v="2004"/>
    <s v="Small"/>
    <x v="2"/>
    <x v="0"/>
    <n v="3271.0754000000002"/>
    <n v="-1089.7954"/>
    <x v="2263"/>
  </r>
  <r>
    <s v="NCX06"/>
    <n v="17.600000000000001"/>
    <s v="Low Fat"/>
    <n v="1.5750947000000001E-2"/>
    <s v="Household"/>
    <n v="182.5976"/>
    <s v="OUT018"/>
    <n v="2009"/>
    <s v="Medium"/>
    <x v="1"/>
    <x v="1"/>
    <n v="1629.8784000000001"/>
    <n v="551.40160000000014"/>
    <x v="1784"/>
  </r>
  <r>
    <s v="NCE19"/>
    <n v="8.9700000000000006"/>
    <s v="Low Fat"/>
    <n v="9.2937216000000003E-2"/>
    <s v="Household"/>
    <n v="54.695599999999999"/>
    <s v="OUT013"/>
    <n v="1987"/>
    <s v="High"/>
    <x v="1"/>
    <x v="0"/>
    <n v="764.33839999999998"/>
    <n v="1416.9416000000001"/>
    <x v="2408"/>
  </r>
  <r>
    <s v="FDI60"/>
    <n v="7.22"/>
    <s v="Regular"/>
    <n v="3.8289330000000003E-2"/>
    <s v="Baking Goods"/>
    <n v="64.751000000000005"/>
    <s v="OUT013"/>
    <n v="1987"/>
    <s v="High"/>
    <x v="1"/>
    <x v="0"/>
    <n v="126.502"/>
    <n v="2054.7780000000002"/>
    <x v="751"/>
  </r>
  <r>
    <s v="FDC47"/>
    <m/>
    <s v="Low Fat"/>
    <n v="0.20816215599999999"/>
    <s v="Snack Foods"/>
    <n v="228.1694"/>
    <s v="OUT019"/>
    <n v="1985"/>
    <s v="Small"/>
    <x v="0"/>
    <x v="2"/>
    <n v="228.36940000000001"/>
    <n v="1952.9106000000002"/>
    <x v="2409"/>
  </r>
  <r>
    <s v="FDE02"/>
    <n v="8.7100000000000009"/>
    <s v="Low Fat"/>
    <n v="0.121936216"/>
    <s v="Canned"/>
    <n v="94.477800000000002"/>
    <s v="OUT017"/>
    <n v="2007"/>
    <m/>
    <x v="2"/>
    <x v="0"/>
    <n v="2628.5783999999999"/>
    <n v="-447.29839999999967"/>
    <x v="1179"/>
  </r>
  <r>
    <s v="FDE11"/>
    <n v="17.7"/>
    <s v="Regular"/>
    <n v="0.135646297"/>
    <s v="Starchy Foods"/>
    <n v="186.0924"/>
    <s v="OUT018"/>
    <n v="2009"/>
    <s v="Medium"/>
    <x v="1"/>
    <x v="1"/>
    <n v="3516.7556"/>
    <n v="-1335.4755999999998"/>
    <x v="2410"/>
  </r>
  <r>
    <s v="FDP11"/>
    <n v="15.85"/>
    <s v="Low Fat"/>
    <n v="6.9240684999999996E-2"/>
    <s v="Breads"/>
    <n v="217.51660000000001"/>
    <s v="OUT045"/>
    <n v="2002"/>
    <m/>
    <x v="2"/>
    <x v="0"/>
    <n v="653.14980000000003"/>
    <n v="1528.1302000000001"/>
    <x v="2411"/>
  </r>
  <r>
    <s v="FDB08"/>
    <n v="6.0549999999999997"/>
    <s v="Low Fat"/>
    <n v="3.1279290000000001E-2"/>
    <s v="Fruits and Vegetables"/>
    <n v="160.3578"/>
    <s v="OUT017"/>
    <n v="2007"/>
    <m/>
    <x v="2"/>
    <x v="0"/>
    <n v="2406.8670000000002"/>
    <n v="-225.58699999999999"/>
    <x v="218"/>
  </r>
  <r>
    <s v="FDL48"/>
    <m/>
    <s v="Regular"/>
    <n v="8.1868040000000003E-2"/>
    <s v="Baking Goods"/>
    <n v="46.803400000000003"/>
    <s v="OUT027"/>
    <n v="1985"/>
    <s v="Medium"/>
    <x v="1"/>
    <x v="3"/>
    <n v="1069.2747999999999"/>
    <n v="1112.0052000000003"/>
    <x v="1659"/>
  </r>
  <r>
    <s v="FDH26"/>
    <n v="19.25"/>
    <s v="Regular"/>
    <n v="3.4753685999999999E-2"/>
    <s v="Canned"/>
    <n v="141.5496"/>
    <s v="OUT049"/>
    <n v="1999"/>
    <s v="Medium"/>
    <x v="0"/>
    <x v="0"/>
    <n v="1976.0944"/>
    <n v="205.18560000000025"/>
    <x v="2412"/>
  </r>
  <r>
    <s v="FDI33"/>
    <n v="16.5"/>
    <s v="Low Fat"/>
    <n v="2.8476451E-2"/>
    <s v="Snack Foods"/>
    <n v="91.014600000000002"/>
    <s v="OUT045"/>
    <n v="2002"/>
    <m/>
    <x v="2"/>
    <x v="0"/>
    <n v="1368.2190000000001"/>
    <n v="813.06100000000015"/>
    <x v="2413"/>
  </r>
  <r>
    <s v="FDQ26"/>
    <n v="13.5"/>
    <s v="Regular"/>
    <n v="6.7872401999999998E-2"/>
    <s v="Dairy"/>
    <n v="57.856200000000001"/>
    <s v="OUT046"/>
    <n v="1997"/>
    <s v="Small"/>
    <x v="0"/>
    <x v="0"/>
    <n v="355.53719999999998"/>
    <n v="1825.7428000000002"/>
    <x v="1379"/>
  </r>
  <r>
    <s v="FDN03"/>
    <m/>
    <s v="Regular"/>
    <n v="2.6420580999999999E-2"/>
    <s v="Meat"/>
    <n v="250.9408"/>
    <s v="OUT019"/>
    <n v="1985"/>
    <s v="Small"/>
    <x v="0"/>
    <x v="2"/>
    <n v="1001.3632"/>
    <n v="1179.9168000000002"/>
    <x v="1335"/>
  </r>
  <r>
    <s v="FDO13"/>
    <n v="7.8650000000000002"/>
    <s v="Low Fat"/>
    <n v="6.1183503E-2"/>
    <s v="Breakfast"/>
    <n v="164.55260000000001"/>
    <s v="OUT045"/>
    <n v="2002"/>
    <m/>
    <x v="2"/>
    <x v="0"/>
    <n v="1644.5260000000001"/>
    <n v="536.75400000000013"/>
    <x v="1196"/>
  </r>
  <r>
    <s v="NCJ29"/>
    <n v="10.6"/>
    <s v="Low Fat"/>
    <n v="3.5247642000000003E-2"/>
    <s v="Health and Hygiene"/>
    <n v="84.722399999999993"/>
    <s v="OUT049"/>
    <n v="1999"/>
    <s v="Medium"/>
    <x v="0"/>
    <x v="0"/>
    <n v="1619.2256"/>
    <n v="562.05440000000021"/>
    <x v="629"/>
  </r>
  <r>
    <s v="FDE52"/>
    <m/>
    <s v="Regular"/>
    <n v="2.9742069999999999E-2"/>
    <s v="Dairy"/>
    <n v="88.951400000000007"/>
    <s v="OUT027"/>
    <n v="1985"/>
    <s v="Medium"/>
    <x v="1"/>
    <x v="3"/>
    <n v="3453.5046000000002"/>
    <n v="-1272.2246"/>
    <x v="1671"/>
  </r>
  <r>
    <s v="FDA52"/>
    <n v="16.2"/>
    <s v="Regular"/>
    <n v="0.12839799499999999"/>
    <s v="Frozen Foods"/>
    <n v="178.33699999999999"/>
    <s v="OUT035"/>
    <n v="2004"/>
    <s v="Small"/>
    <x v="2"/>
    <x v="0"/>
    <n v="1411.4960000000001"/>
    <n v="769.78400000000011"/>
    <x v="1747"/>
  </r>
  <r>
    <s v="FDF57"/>
    <n v="14.5"/>
    <s v="Regular"/>
    <n v="5.8918843999999998E-2"/>
    <s v="Fruits and Vegetables"/>
    <n v="169.7448"/>
    <s v="OUT049"/>
    <n v="1999"/>
    <s v="Medium"/>
    <x v="0"/>
    <x v="0"/>
    <n v="3238.4512"/>
    <n v="-1057.1711999999998"/>
    <x v="2414"/>
  </r>
  <r>
    <s v="NCO26"/>
    <n v="7.2350000000000003"/>
    <s v="Low Fat"/>
    <n v="7.6791671000000006E-2"/>
    <s v="Household"/>
    <n v="116.4492"/>
    <s v="OUT013"/>
    <n v="1987"/>
    <s v="High"/>
    <x v="1"/>
    <x v="0"/>
    <n v="2316.9839999999999"/>
    <n v="-135.70399999999972"/>
    <x v="1863"/>
  </r>
  <r>
    <s v="DRL59"/>
    <n v="16.75"/>
    <s v="Low Fat"/>
    <n v="2.1220112999999999E-2"/>
    <s v="Hard Drinks"/>
    <n v="55.129800000000003"/>
    <s v="OUT035"/>
    <n v="2004"/>
    <s v="Small"/>
    <x v="2"/>
    <x v="0"/>
    <n v="1240.3853999999999"/>
    <n v="940.89460000000031"/>
    <x v="2415"/>
  </r>
  <r>
    <s v="FDC60"/>
    <m/>
    <s v="Regular"/>
    <n v="0.2004264"/>
    <s v="Baking Goods"/>
    <n v="88.851399999999998"/>
    <s v="OUT019"/>
    <n v="1985"/>
    <s v="Small"/>
    <x v="0"/>
    <x v="2"/>
    <n v="265.6542"/>
    <n v="1915.6258000000003"/>
    <x v="216"/>
  </r>
  <r>
    <s v="DRD25"/>
    <m/>
    <s v="Low Fat"/>
    <n v="7.8589628999999994E-2"/>
    <s v="Soft Drinks"/>
    <n v="113.286"/>
    <s v="OUT027"/>
    <n v="1985"/>
    <s v="Medium"/>
    <x v="1"/>
    <x v="3"/>
    <n v="2716.4639999999999"/>
    <n v="-535.18399999999974"/>
    <x v="85"/>
  </r>
  <r>
    <s v="FDB26"/>
    <n v="14"/>
    <s v="Regular"/>
    <n v="3.1261583000000003E-2"/>
    <s v="Canned"/>
    <n v="52.564"/>
    <s v="OUT035"/>
    <n v="2004"/>
    <s v="Small"/>
    <x v="2"/>
    <x v="0"/>
    <n v="639.16800000000001"/>
    <n v="1542.1120000000001"/>
    <x v="234"/>
  </r>
  <r>
    <s v="FDK51"/>
    <n v="19.850000000000001"/>
    <s v="Low Fat"/>
    <n v="5.2351430000000003E-3"/>
    <s v="Dairy"/>
    <n v="265.88839999999999"/>
    <s v="OUT046"/>
    <n v="1997"/>
    <s v="Small"/>
    <x v="0"/>
    <x v="0"/>
    <n v="2649.884"/>
    <n v="-468.60399999999981"/>
    <x v="2277"/>
  </r>
  <r>
    <s v="FDE53"/>
    <n v="10.895"/>
    <s v="Low Fat"/>
    <n v="2.7032204000000001E-2"/>
    <s v="Frozen Foods"/>
    <n v="106.328"/>
    <s v="OUT017"/>
    <n v="2007"/>
    <m/>
    <x v="2"/>
    <x v="0"/>
    <n v="852.22400000000005"/>
    <n v="1329.056"/>
    <x v="1124"/>
  </r>
  <r>
    <s v="FDV24"/>
    <n v="5.6349999999999998"/>
    <s v="Low Fat"/>
    <n v="0.17285671899999999"/>
    <s v="Baking Goods"/>
    <n v="148.20500000000001"/>
    <s v="OUT010"/>
    <n v="1998"/>
    <m/>
    <x v="1"/>
    <x v="2"/>
    <n v="449.41500000000002"/>
    <n v="1731.8650000000002"/>
    <x v="2416"/>
  </r>
  <r>
    <s v="FDI34"/>
    <n v="10.65"/>
    <s v="Regular"/>
    <n v="8.5617517000000004E-2"/>
    <s v="Snack Foods"/>
    <n v="229.36680000000001"/>
    <s v="OUT017"/>
    <n v="2007"/>
    <m/>
    <x v="2"/>
    <x v="0"/>
    <n v="2303.6680000000001"/>
    <n v="-122.38799999999992"/>
    <x v="18"/>
  </r>
  <r>
    <s v="FDL36"/>
    <n v="15.1"/>
    <s v="Low Fat"/>
    <n v="0.12733476599999999"/>
    <s v="Baking Goods"/>
    <n v="88.283000000000001"/>
    <s v="OUT010"/>
    <n v="1998"/>
    <m/>
    <x v="1"/>
    <x v="2"/>
    <n v="89.882999999999996"/>
    <n v="2091.3970000000004"/>
    <x v="1082"/>
  </r>
  <r>
    <s v="NCA54"/>
    <n v="16.5"/>
    <s v="Low Fat"/>
    <n v="3.6641596999999998E-2"/>
    <s v="Household"/>
    <n v="178.73179999999999"/>
    <s v="OUT046"/>
    <n v="1997"/>
    <s v="Small"/>
    <x v="0"/>
    <x v="0"/>
    <n v="1263.0226"/>
    <n v="918.25740000000019"/>
    <x v="1424"/>
  </r>
  <r>
    <s v="FDI38"/>
    <n v="13.35"/>
    <s v="Regular"/>
    <n v="1.4656564E-2"/>
    <s v="Canned"/>
    <n v="208.56379999999999"/>
    <s v="OUT045"/>
    <n v="2002"/>
    <m/>
    <x v="2"/>
    <x v="0"/>
    <n v="2277.7017999999998"/>
    <n v="-96.421799999999621"/>
    <x v="2417"/>
  </r>
  <r>
    <s v="FDG31"/>
    <n v="12.15"/>
    <s v="Low Fat"/>
    <n v="3.7864854000000003E-2"/>
    <s v="Meat"/>
    <n v="63.082599999999999"/>
    <s v="OUT013"/>
    <n v="1987"/>
    <s v="High"/>
    <x v="1"/>
    <x v="0"/>
    <n v="322.91300000000001"/>
    <n v="1858.3670000000002"/>
    <x v="2418"/>
  </r>
  <r>
    <s v="FDA21"/>
    <n v="13.65"/>
    <s v="Low Fat"/>
    <n v="3.6016619E-2"/>
    <s v="Snack Foods"/>
    <n v="186.39240000000001"/>
    <s v="OUT049"/>
    <n v="1999"/>
    <s v="Medium"/>
    <x v="0"/>
    <x v="0"/>
    <n v="1295.6468"/>
    <n v="885.63320000000022"/>
    <x v="1653"/>
  </r>
  <r>
    <s v="FDI09"/>
    <n v="20.75"/>
    <s v="Regular"/>
    <n v="0.12953867999999999"/>
    <s v="Seafood"/>
    <n v="240.28800000000001"/>
    <s v="OUT049"/>
    <n v="1999"/>
    <s v="Medium"/>
    <x v="0"/>
    <x v="0"/>
    <n v="2396.88"/>
    <n v="-215.59999999999991"/>
    <x v="1318"/>
  </r>
  <r>
    <s v="FDI20"/>
    <n v="19.100000000000001"/>
    <s v="Low Fat"/>
    <n v="3.8531667999999998E-2"/>
    <s v="Fruits and Vegetables"/>
    <n v="210.65860000000001"/>
    <s v="OUT013"/>
    <n v="1987"/>
    <s v="High"/>
    <x v="1"/>
    <x v="0"/>
    <n v="5487.5236000000004"/>
    <n v="-3306.2436000000002"/>
    <x v="2419"/>
  </r>
  <r>
    <s v="DRI51"/>
    <n v="17.25"/>
    <s v="LF"/>
    <n v="0"/>
    <s v="Dairy"/>
    <n v="171.57640000000001"/>
    <s v="OUT045"/>
    <n v="2002"/>
    <m/>
    <x v="2"/>
    <x v="0"/>
    <n v="4637.9628000000002"/>
    <n v="-2456.6828"/>
    <x v="2420"/>
  </r>
  <r>
    <s v="DRZ11"/>
    <m/>
    <s v="Regular"/>
    <n v="0.112119359"/>
    <s v="Soft Drinks"/>
    <n v="123.03879999999999"/>
    <s v="OUT027"/>
    <n v="1985"/>
    <s v="Medium"/>
    <x v="1"/>
    <x v="3"/>
    <n v="1981.4208000000001"/>
    <n v="199.8592000000001"/>
    <x v="1074"/>
  </r>
  <r>
    <s v="FDY07"/>
    <m/>
    <s v="Low Fat"/>
    <n v="0"/>
    <s v="Fruits and Vegetables"/>
    <n v="45.940199999999997"/>
    <s v="OUT027"/>
    <n v="1985"/>
    <s v="Medium"/>
    <x v="1"/>
    <x v="3"/>
    <n v="872.86379999999997"/>
    <n v="1308.4162000000001"/>
    <x v="2421"/>
  </r>
  <r>
    <s v="FDC58"/>
    <n v="10.195"/>
    <s v="Low Fat"/>
    <n v="4.1907413999999997E-2"/>
    <s v="Snack Foods"/>
    <n v="43.842799999999997"/>
    <s v="OUT013"/>
    <n v="1987"/>
    <s v="High"/>
    <x v="1"/>
    <x v="0"/>
    <n v="175.77119999999999"/>
    <n v="2005.5088000000003"/>
    <x v="1165"/>
  </r>
  <r>
    <s v="NCC30"/>
    <n v="16.600000000000001"/>
    <s v="Low Fat"/>
    <n v="2.7556246999999999E-2"/>
    <s v="Household"/>
    <n v="176.6344"/>
    <s v="OUT013"/>
    <n v="1987"/>
    <s v="High"/>
    <x v="1"/>
    <x v="0"/>
    <n v="1962.7783999999999"/>
    <n v="218.50160000000028"/>
    <x v="2422"/>
  </r>
  <r>
    <s v="FDY03"/>
    <n v="17.600000000000001"/>
    <s v="Regular"/>
    <n v="7.6058483999999996E-2"/>
    <s v="Meat"/>
    <n v="111.8202"/>
    <s v="OUT013"/>
    <n v="1987"/>
    <s v="High"/>
    <x v="1"/>
    <x v="0"/>
    <n v="2025.3635999999999"/>
    <n v="155.91640000000029"/>
    <x v="1630"/>
  </r>
  <r>
    <s v="FDZ44"/>
    <n v="8.1850000000000005"/>
    <s v="Low Fat"/>
    <n v="3.8729056999999997E-2"/>
    <s v="Fruits and Vegetables"/>
    <n v="117.1808"/>
    <s v="OUT046"/>
    <n v="1997"/>
    <s v="Small"/>
    <x v="0"/>
    <x v="0"/>
    <n v="1874.8928000000001"/>
    <n v="306.38720000000012"/>
    <x v="1874"/>
  </r>
  <r>
    <s v="FDP28"/>
    <n v="13.65"/>
    <s v="Regular"/>
    <n v="8.0804019000000005E-2"/>
    <s v="Frozen Foods"/>
    <n v="261.1936"/>
    <s v="OUT045"/>
    <n v="2002"/>
    <m/>
    <x v="2"/>
    <x v="0"/>
    <n v="2348.9423999999999"/>
    <n v="-167.66239999999971"/>
    <x v="458"/>
  </r>
  <r>
    <s v="DRD15"/>
    <n v="10.6"/>
    <s v="Low Fat"/>
    <n v="5.6884224999999997E-2"/>
    <s v="Dairy"/>
    <n v="231.96420000000001"/>
    <s v="OUT049"/>
    <n v="1999"/>
    <s v="Medium"/>
    <x v="0"/>
    <x v="0"/>
    <n v="3020.7345999999998"/>
    <n v="-839.45459999999957"/>
    <x v="2423"/>
  </r>
  <r>
    <s v="FDL08"/>
    <n v="10.8"/>
    <s v="Low Fat"/>
    <n v="5.0000256999999999E-2"/>
    <s v="Fruits and Vegetables"/>
    <n v="243.9144"/>
    <s v="OUT017"/>
    <n v="2007"/>
    <m/>
    <x v="2"/>
    <x v="0"/>
    <n v="4655.2736000000004"/>
    <n v="-2473.9936000000002"/>
    <x v="519"/>
  </r>
  <r>
    <s v="FDP25"/>
    <n v="15.2"/>
    <s v="Low Fat"/>
    <n v="2.1207519000000001E-2"/>
    <s v="Canned"/>
    <n v="219.48240000000001"/>
    <s v="OUT046"/>
    <n v="1997"/>
    <s v="Small"/>
    <x v="0"/>
    <x v="0"/>
    <n v="1747.0591999999999"/>
    <n v="434.22080000000028"/>
    <x v="2424"/>
  </r>
  <r>
    <s v="DRK59"/>
    <n v="8.8949999999999996"/>
    <s v="Low Fat"/>
    <n v="0"/>
    <s v="Hard Drinks"/>
    <n v="232.9616"/>
    <s v="OUT045"/>
    <n v="2002"/>
    <m/>
    <x v="2"/>
    <x v="0"/>
    <n v="2812.3391999999999"/>
    <n v="-631.05919999999969"/>
    <x v="541"/>
  </r>
  <r>
    <s v="DRJ24"/>
    <n v="11.8"/>
    <s v="Low Fat"/>
    <n v="0.113307794"/>
    <s v="Soft Drinks"/>
    <n v="187.0924"/>
    <s v="OUT035"/>
    <n v="2004"/>
    <s v="Small"/>
    <x v="2"/>
    <x v="0"/>
    <n v="1850.924"/>
    <n v="330.35600000000022"/>
    <x v="883"/>
  </r>
  <r>
    <s v="FDU33"/>
    <n v="7.63"/>
    <s v="Regular"/>
    <n v="0.22547652800000001"/>
    <s v="Snack Foods"/>
    <n v="45.1402"/>
    <s v="OUT010"/>
    <n v="1998"/>
    <m/>
    <x v="1"/>
    <x v="2"/>
    <n v="45.940199999999997"/>
    <n v="2135.3398000000002"/>
    <x v="2425"/>
  </r>
  <r>
    <s v="FDX47"/>
    <n v="6.55"/>
    <s v="Regular"/>
    <n v="3.4800078999999998E-2"/>
    <s v="Breads"/>
    <n v="157.52879999999999"/>
    <s v="OUT017"/>
    <n v="2007"/>
    <m/>
    <x v="2"/>
    <x v="0"/>
    <n v="1571.288"/>
    <n v="609.99200000000019"/>
    <x v="386"/>
  </r>
  <r>
    <s v="FDR46"/>
    <n v="16.850000000000001"/>
    <s v="Low Fat"/>
    <n v="0.13930163400000001"/>
    <s v="Snack Foods"/>
    <n v="144.976"/>
    <s v="OUT013"/>
    <n v="1987"/>
    <s v="High"/>
    <x v="1"/>
    <x v="0"/>
    <n v="2783.0439999999999"/>
    <n v="-601.76399999999967"/>
    <x v="2426"/>
  </r>
  <r>
    <s v="FDZ56"/>
    <m/>
    <s v="Low Fat"/>
    <n v="2.5612348E-2"/>
    <s v="Fruits and Vegetables"/>
    <n v="168.2474"/>
    <s v="OUT027"/>
    <n v="1985"/>
    <s v="Medium"/>
    <x v="1"/>
    <x v="3"/>
    <n v="3200.5005999999998"/>
    <n v="-1019.2205999999996"/>
    <x v="2427"/>
  </r>
  <r>
    <s v="NCO26"/>
    <n v="7.2350000000000003"/>
    <s v="Low Fat"/>
    <n v="7.7290355000000005E-2"/>
    <s v="Household"/>
    <n v="116.9492"/>
    <s v="OUT017"/>
    <n v="2007"/>
    <m/>
    <x v="2"/>
    <x v="0"/>
    <n v="2316.9839999999999"/>
    <n v="-135.70399999999972"/>
    <x v="1863"/>
  </r>
  <r>
    <s v="FDV38"/>
    <n v="19.25"/>
    <s v="Low Fat"/>
    <n v="0.1017546"/>
    <s v="Dairy"/>
    <n v="55.195599999999999"/>
    <s v="OUT035"/>
    <n v="2004"/>
    <s v="Small"/>
    <x v="2"/>
    <x v="0"/>
    <n v="491.36040000000003"/>
    <n v="1689.9196000000002"/>
    <x v="1254"/>
  </r>
  <r>
    <s v="FDL13"/>
    <n v="13.85"/>
    <s v="Regular"/>
    <n v="9.4265737000000002E-2"/>
    <s v="Breakfast"/>
    <n v="233.93"/>
    <s v="OUT010"/>
    <n v="1998"/>
    <m/>
    <x v="1"/>
    <x v="2"/>
    <n v="233.03"/>
    <n v="1948.2500000000002"/>
    <x v="2428"/>
  </r>
  <r>
    <s v="FDD57"/>
    <n v="18.100000000000001"/>
    <s v="LF"/>
    <n v="2.2380951999999999E-2"/>
    <s v="Fruits and Vegetables"/>
    <n v="93.609399999999994"/>
    <s v="OUT013"/>
    <n v="1987"/>
    <s v="High"/>
    <x v="1"/>
    <x v="0"/>
    <n v="476.04700000000003"/>
    <n v="1705.2330000000002"/>
    <x v="1091"/>
  </r>
  <r>
    <s v="FDE46"/>
    <n v="18.600000000000001"/>
    <s v="Low Fat"/>
    <n v="1.5756570000000001E-2"/>
    <s v="Snack Foods"/>
    <n v="153.13659999999999"/>
    <s v="OUT013"/>
    <n v="1987"/>
    <s v="High"/>
    <x v="1"/>
    <x v="0"/>
    <n v="3173.8685999999998"/>
    <n v="-992.58859999999959"/>
    <x v="2429"/>
  </r>
  <r>
    <s v="FDB28"/>
    <n v="6.6150000000000002"/>
    <s v="Low Fat"/>
    <n v="0.15630798300000001"/>
    <s v="Dairy"/>
    <n v="196.3426"/>
    <s v="OUT010"/>
    <n v="1998"/>
    <m/>
    <x v="1"/>
    <x v="2"/>
    <n v="790.97040000000004"/>
    <n v="1390.3096"/>
    <x v="414"/>
  </r>
  <r>
    <s v="FDC41"/>
    <n v="15.6"/>
    <s v="Low Fat"/>
    <n v="0.19568880299999999"/>
    <s v="Frozen Foods"/>
    <n v="77.367000000000004"/>
    <s v="OUT010"/>
    <n v="1998"/>
    <m/>
    <x v="1"/>
    <x v="2"/>
    <n v="153.13399999999999"/>
    <n v="2028.1460000000002"/>
    <x v="221"/>
  </r>
  <r>
    <s v="DRI23"/>
    <n v="18.850000000000001"/>
    <s v="Low Fat"/>
    <n v="0.13747519"/>
    <s v="Hard Drinks"/>
    <n v="158.65780000000001"/>
    <s v="OUT045"/>
    <n v="2002"/>
    <m/>
    <x v="2"/>
    <x v="0"/>
    <n v="3369.6138000000001"/>
    <n v="-1188.3337999999999"/>
    <x v="2430"/>
  </r>
  <r>
    <s v="FDL33"/>
    <n v="7.2350000000000003"/>
    <s v="Low Fat"/>
    <n v="0"/>
    <s v="Snack Foods"/>
    <n v="197.24520000000001"/>
    <s v="OUT035"/>
    <n v="2004"/>
    <s v="Small"/>
    <x v="2"/>
    <x v="0"/>
    <n v="2348.9423999999999"/>
    <n v="-167.66239999999971"/>
    <x v="458"/>
  </r>
  <r>
    <s v="FDS03"/>
    <n v="7.8250000000000002"/>
    <s v="Low Fat"/>
    <n v="7.9628610000000002E-2"/>
    <s v="Meat"/>
    <n v="63.482599999999998"/>
    <s v="OUT046"/>
    <n v="1997"/>
    <s v="Small"/>
    <x v="0"/>
    <x v="0"/>
    <n v="2002.0606"/>
    <n v="179.21940000000018"/>
    <x v="2431"/>
  </r>
  <r>
    <s v="NCY18"/>
    <m/>
    <s v="Low Fat"/>
    <n v="3.1000779999999999E-2"/>
    <s v="Household"/>
    <n v="177.00540000000001"/>
    <s v="OUT027"/>
    <n v="1985"/>
    <s v="Medium"/>
    <x v="1"/>
    <x v="3"/>
    <n v="2101.2647999999999"/>
    <n v="80.015200000000277"/>
    <x v="2181"/>
  </r>
  <r>
    <s v="FDE50"/>
    <n v="19.7"/>
    <s v="Regular"/>
    <n v="1.6202582E-2"/>
    <s v="Canned"/>
    <n v="188.25559999999999"/>
    <s v="OUT035"/>
    <n v="2004"/>
    <s v="Small"/>
    <x v="2"/>
    <x v="0"/>
    <n v="3379.6008000000002"/>
    <n v="-1198.3208"/>
    <x v="2432"/>
  </r>
  <r>
    <s v="FDT02"/>
    <n v="12.6"/>
    <s v="Low Fat"/>
    <n v="2.4190156000000001E-2"/>
    <s v="Dairy"/>
    <n v="34.487400000000001"/>
    <s v="OUT035"/>
    <n v="2004"/>
    <s v="Small"/>
    <x v="2"/>
    <x v="0"/>
    <n v="494.02359999999999"/>
    <n v="1687.2564000000002"/>
    <x v="2433"/>
  </r>
  <r>
    <s v="FDI34"/>
    <n v="10.65"/>
    <s v="Regular"/>
    <n v="8.5308611000000006E-2"/>
    <s v="Snack Foods"/>
    <n v="230.26679999999999"/>
    <s v="OUT045"/>
    <n v="2002"/>
    <m/>
    <x v="2"/>
    <x v="0"/>
    <n v="5759.17"/>
    <n v="-3577.89"/>
    <x v="2434"/>
  </r>
  <r>
    <s v="FDO15"/>
    <n v="16.75"/>
    <s v="Regular"/>
    <n v="8.5649249999999993E-3"/>
    <s v="Meat"/>
    <n v="73.203800000000001"/>
    <s v="OUT035"/>
    <n v="2004"/>
    <s v="Small"/>
    <x v="2"/>
    <x v="0"/>
    <n v="1404.1722"/>
    <n v="777.10780000000022"/>
    <x v="2435"/>
  </r>
  <r>
    <s v="DRI39"/>
    <n v="13.8"/>
    <s v="LF"/>
    <n v="9.7457482999999998E-2"/>
    <s v="Dairy"/>
    <n v="55.393000000000001"/>
    <s v="OUT018"/>
    <n v="2009"/>
    <s v="Medium"/>
    <x v="1"/>
    <x v="1"/>
    <n v="1018.674"/>
    <n v="1162.6060000000002"/>
    <x v="936"/>
  </r>
  <r>
    <s v="NCO14"/>
    <n v="9.6"/>
    <s v="Low Fat"/>
    <n v="2.9619203E-2"/>
    <s v="Household"/>
    <n v="43.608600000000003"/>
    <s v="OUT013"/>
    <n v="1987"/>
    <s v="High"/>
    <x v="1"/>
    <x v="0"/>
    <n v="624.5204"/>
    <n v="1556.7596000000003"/>
    <x v="2436"/>
  </r>
  <r>
    <s v="NCN19"/>
    <n v="13.1"/>
    <s v="Low Fat"/>
    <n v="0"/>
    <s v="Others"/>
    <n v="189.25299999999999"/>
    <s v="OUT046"/>
    <n v="1997"/>
    <s v="Small"/>
    <x v="0"/>
    <x v="0"/>
    <n v="1518.0239999999999"/>
    <n v="663.25600000000031"/>
    <x v="1391"/>
  </r>
  <r>
    <s v="DRJ25"/>
    <n v="14.6"/>
    <s v="Low Fat"/>
    <n v="0.15087286799999999"/>
    <s v="Soft Drinks"/>
    <n v="47.569200000000002"/>
    <s v="OUT045"/>
    <n v="2002"/>
    <m/>
    <x v="2"/>
    <x v="0"/>
    <n v="1379.5376000000001"/>
    <n v="801.74240000000009"/>
    <x v="281"/>
  </r>
  <r>
    <s v="FDE10"/>
    <n v="6.67"/>
    <s v="Regular"/>
    <n v="9.0314530000000004E-2"/>
    <s v="Snack Foods"/>
    <n v="130.5626"/>
    <s v="OUT018"/>
    <n v="2009"/>
    <s v="Medium"/>
    <x v="1"/>
    <x v="1"/>
    <n v="1180.4634000000001"/>
    <n v="1000.8166000000001"/>
    <x v="2437"/>
  </r>
  <r>
    <s v="FDQ08"/>
    <n v="15.7"/>
    <s v="Regular"/>
    <n v="1.8930352000000001E-2"/>
    <s v="Fruits and Vegetables"/>
    <n v="59.453600000000002"/>
    <s v="OUT046"/>
    <n v="1997"/>
    <s v="Small"/>
    <x v="0"/>
    <x v="0"/>
    <n v="857.55039999999997"/>
    <n v="1323.7296000000001"/>
    <x v="685"/>
  </r>
  <r>
    <s v="NCQ43"/>
    <n v="17.75"/>
    <s v="LF"/>
    <n v="0.111209003"/>
    <s v="Others"/>
    <n v="107.7912"/>
    <s v="OUT013"/>
    <n v="1987"/>
    <s v="High"/>
    <x v="1"/>
    <x v="0"/>
    <n v="982.72080000000005"/>
    <n v="1198.5592000000001"/>
    <x v="1336"/>
  </r>
  <r>
    <s v="FDY57"/>
    <n v="20.2"/>
    <s v="reg"/>
    <n v="0.121153331"/>
    <s v="Snack Foods"/>
    <n v="97.375200000000007"/>
    <s v="OUT013"/>
    <n v="1987"/>
    <s v="High"/>
    <x v="1"/>
    <x v="0"/>
    <n v="958.75199999999995"/>
    <n v="1222.5280000000002"/>
    <x v="308"/>
  </r>
  <r>
    <s v="FDQ34"/>
    <n v="10.85"/>
    <s v="Low Fat"/>
    <n v="0.16316032699999999"/>
    <s v="Snack Foods"/>
    <n v="107.4622"/>
    <s v="OUT017"/>
    <n v="2007"/>
    <m/>
    <x v="2"/>
    <x v="0"/>
    <n v="1693.7952"/>
    <n v="487.48480000000018"/>
    <x v="139"/>
  </r>
  <r>
    <s v="NCG19"/>
    <n v="20.25"/>
    <s v="Low Fat"/>
    <n v="0.148163564"/>
    <s v="Household"/>
    <n v="232.76159999999999"/>
    <s v="OUT049"/>
    <n v="1999"/>
    <s v="Medium"/>
    <x v="0"/>
    <x v="0"/>
    <n v="1874.8928000000001"/>
    <n v="306.38720000000012"/>
    <x v="1874"/>
  </r>
  <r>
    <s v="FDI33"/>
    <m/>
    <s v="Low Fat"/>
    <n v="2.8281197000000001E-2"/>
    <s v="Snack Foods"/>
    <n v="90.214600000000004"/>
    <s v="OUT027"/>
    <n v="1985"/>
    <s v="Medium"/>
    <x v="1"/>
    <x v="3"/>
    <n v="3648.5839999999998"/>
    <n v="-1467.3039999999996"/>
    <x v="2438"/>
  </r>
  <r>
    <s v="FDW27"/>
    <n v="5.86"/>
    <s v="Regular"/>
    <n v="0.15085330799999999"/>
    <s v="Meat"/>
    <n v="156.03139999999999"/>
    <s v="OUT046"/>
    <n v="1997"/>
    <s v="Small"/>
    <x v="0"/>
    <x v="0"/>
    <n v="2016.7082"/>
    <n v="164.57180000000017"/>
    <x v="2439"/>
  </r>
  <r>
    <s v="FDH04"/>
    <n v="6.1150000000000002"/>
    <s v="Regular"/>
    <n v="1.1437302E-2"/>
    <s v="Frozen Foods"/>
    <n v="92.448800000000006"/>
    <s v="OUT017"/>
    <n v="2007"/>
    <m/>
    <x v="2"/>
    <x v="0"/>
    <n v="1358.232"/>
    <n v="823.04800000000023"/>
    <x v="732"/>
  </r>
  <r>
    <s v="FDZ39"/>
    <n v="19.7"/>
    <s v="Regular"/>
    <n v="1.8024769E-2"/>
    <s v="Meat"/>
    <n v="104.499"/>
    <s v="OUT046"/>
    <n v="1997"/>
    <s v="Small"/>
    <x v="0"/>
    <x v="0"/>
    <n v="1031.99"/>
    <n v="1149.2900000000002"/>
    <x v="1230"/>
  </r>
  <r>
    <s v="NCK19"/>
    <n v="9.8000000000000007"/>
    <s v="Low Fat"/>
    <n v="9.0448533999999997E-2"/>
    <s v="Others"/>
    <n v="194.5478"/>
    <s v="OUT035"/>
    <n v="2004"/>
    <s v="Small"/>
    <x v="2"/>
    <x v="0"/>
    <n v="774.99120000000005"/>
    <n v="1406.2888000000003"/>
    <x v="470"/>
  </r>
  <r>
    <s v="FDY20"/>
    <n v="12.5"/>
    <s v="Regular"/>
    <n v="8.1752759999999994E-2"/>
    <s v="Fruits and Vegetables"/>
    <n v="89.0488"/>
    <s v="OUT046"/>
    <n v="1997"/>
    <s v="Small"/>
    <x v="0"/>
    <x v="0"/>
    <n v="1267.6831999999999"/>
    <n v="913.59680000000026"/>
    <x v="632"/>
  </r>
  <r>
    <s v="FDN39"/>
    <n v="19.350000000000001"/>
    <s v="Regular"/>
    <n v="0.10966769799999999"/>
    <s v="Meat"/>
    <n v="166.08160000000001"/>
    <s v="OUT010"/>
    <n v="1998"/>
    <m/>
    <x v="1"/>
    <x v="2"/>
    <n v="671.12639999999999"/>
    <n v="1510.1536000000001"/>
    <x v="1169"/>
  </r>
  <r>
    <s v="NCY41"/>
    <n v="16.75"/>
    <s v="Low Fat"/>
    <n v="7.5735621000000003E-2"/>
    <s v="Health and Hygiene"/>
    <n v="34.553199999999997"/>
    <s v="OUT046"/>
    <n v="1997"/>
    <s v="Small"/>
    <x v="0"/>
    <x v="0"/>
    <n v="323.5788"/>
    <n v="1857.7012000000002"/>
    <x v="484"/>
  </r>
  <r>
    <s v="NCN14"/>
    <n v="19.100000000000001"/>
    <s v="Low Fat"/>
    <n v="9.1917786000000001E-2"/>
    <s v="Others"/>
    <n v="182.76079999999999"/>
    <s v="OUT046"/>
    <n v="1997"/>
    <s v="Small"/>
    <x v="0"/>
    <x v="0"/>
    <n v="1837.6079999999999"/>
    <n v="343.67200000000025"/>
    <x v="1859"/>
  </r>
  <r>
    <s v="FDR07"/>
    <n v="21.35"/>
    <s v="Low Fat"/>
    <n v="0.13012736499999999"/>
    <s v="Fruits and Vegetables"/>
    <n v="96.209400000000002"/>
    <s v="OUT010"/>
    <n v="1998"/>
    <m/>
    <x v="1"/>
    <x v="2"/>
    <n v="190.4188"/>
    <n v="1990.8612000000003"/>
    <x v="2440"/>
  </r>
  <r>
    <s v="FDW49"/>
    <n v="19.5"/>
    <s v="LF"/>
    <n v="8.2483516000000007E-2"/>
    <s v="Canned"/>
    <n v="179.2002"/>
    <s v="OUT013"/>
    <n v="1987"/>
    <s v="High"/>
    <x v="1"/>
    <x v="0"/>
    <n v="2865.6032"/>
    <n v="-684.32319999999982"/>
    <x v="543"/>
  </r>
  <r>
    <s v="FDN23"/>
    <n v="6.5750000000000002"/>
    <s v="Regular"/>
    <n v="7.5507757999999994E-2"/>
    <s v="Breads"/>
    <n v="146.4444"/>
    <s v="OUT046"/>
    <n v="1997"/>
    <s v="Small"/>
    <x v="0"/>
    <x v="0"/>
    <n v="1596.5884000000001"/>
    <n v="584.69160000000011"/>
    <x v="2441"/>
  </r>
  <r>
    <s v="FDS33"/>
    <n v="6.67"/>
    <s v="Regular"/>
    <n v="0.124126756"/>
    <s v="Snack Foods"/>
    <n v="88.951400000000007"/>
    <s v="OUT017"/>
    <n v="2007"/>
    <m/>
    <x v="2"/>
    <x v="0"/>
    <n v="2125.2336"/>
    <n v="56.046400000000176"/>
    <x v="271"/>
  </r>
  <r>
    <s v="FDY36"/>
    <n v="12.3"/>
    <s v="Low Fat"/>
    <n v="9.4251579999999995E-3"/>
    <s v="Baking Goods"/>
    <n v="74.837999999999994"/>
    <s v="OUT049"/>
    <n v="1999"/>
    <s v="Medium"/>
    <x v="0"/>
    <x v="0"/>
    <n v="1537.998"/>
    <n v="643.28200000000015"/>
    <x v="967"/>
  </r>
  <r>
    <s v="FDH20"/>
    <n v="16.100000000000001"/>
    <s v="Regular"/>
    <n v="2.4999711000000001E-2"/>
    <s v="Fruits and Vegetables"/>
    <n v="97.840999999999994"/>
    <s v="OUT045"/>
    <n v="2002"/>
    <m/>
    <x v="2"/>
    <x v="0"/>
    <n v="1255.0329999999999"/>
    <n v="926.2470000000003"/>
    <x v="1404"/>
  </r>
  <r>
    <s v="FDR15"/>
    <m/>
    <s v="Regular"/>
    <n v="5.8545606E-2"/>
    <s v="Meat"/>
    <n v="155.8314"/>
    <s v="OUT019"/>
    <n v="1985"/>
    <s v="Small"/>
    <x v="0"/>
    <x v="2"/>
    <n v="310.26280000000003"/>
    <n v="1871.0172000000002"/>
    <x v="2442"/>
  </r>
  <r>
    <s v="NCP50"/>
    <n v="17.350000000000001"/>
    <s v="Low Fat"/>
    <n v="2.0676140999999999E-2"/>
    <s v="Others"/>
    <n v="80.661799999999999"/>
    <s v="OUT017"/>
    <n v="2007"/>
    <m/>
    <x v="2"/>
    <x v="0"/>
    <n v="1208.4269999999999"/>
    <n v="972.85300000000029"/>
    <x v="1544"/>
  </r>
  <r>
    <s v="FDS40"/>
    <n v="15.35"/>
    <s v="Low Fat"/>
    <n v="2.3465590000000001E-2"/>
    <s v="Frozen Foods"/>
    <n v="35.219000000000001"/>
    <s v="OUT010"/>
    <n v="1998"/>
    <m/>
    <x v="1"/>
    <x v="2"/>
    <n v="36.619"/>
    <n v="2144.6610000000001"/>
    <x v="2443"/>
  </r>
  <r>
    <s v="FDG38"/>
    <n v="8.9749999999999996"/>
    <s v="Regular"/>
    <n v="5.2729140000000001E-2"/>
    <s v="Canned"/>
    <n v="86.422399999999996"/>
    <s v="OUT046"/>
    <n v="1997"/>
    <s v="Small"/>
    <x v="0"/>
    <x v="0"/>
    <n v="1022.6688"/>
    <n v="1158.6112000000003"/>
    <x v="1354"/>
  </r>
  <r>
    <s v="NCO18"/>
    <n v="13.15"/>
    <s v="Low Fat"/>
    <n v="2.4630755000000001E-2"/>
    <s v="Household"/>
    <n v="178.26859999999999"/>
    <s v="OUT013"/>
    <n v="1987"/>
    <s v="High"/>
    <x v="1"/>
    <x v="0"/>
    <n v="2666.529"/>
    <n v="-485.2489999999998"/>
    <x v="2444"/>
  </r>
  <r>
    <s v="NCO54"/>
    <n v="19.5"/>
    <s v="LF"/>
    <n v="1.4274291999999999E-2"/>
    <s v="Household"/>
    <n v="55.6614"/>
    <s v="OUT046"/>
    <n v="1997"/>
    <s v="Small"/>
    <x v="0"/>
    <x v="0"/>
    <n v="718.39819999999997"/>
    <n v="1462.8818000000001"/>
    <x v="17"/>
  </r>
  <r>
    <s v="NCW18"/>
    <n v="15.1"/>
    <s v="Low Fat"/>
    <n v="5.9313602999999999E-2"/>
    <s v="Household"/>
    <n v="238.12479999999999"/>
    <s v="OUT035"/>
    <n v="2004"/>
    <s v="Small"/>
    <x v="2"/>
    <x v="0"/>
    <n v="4266.4463999999998"/>
    <n v="-2085.1663999999996"/>
    <x v="2445"/>
  </r>
  <r>
    <s v="FDB36"/>
    <n v="5.4649999999999999"/>
    <s v="Regular"/>
    <n v="4.8518008000000001E-2"/>
    <s v="Baking Goods"/>
    <n v="132.96260000000001"/>
    <s v="OUT035"/>
    <n v="2004"/>
    <s v="Small"/>
    <x v="2"/>
    <x v="0"/>
    <n v="2360.9268000000002"/>
    <n v="-179.64679999999998"/>
    <x v="1359"/>
  </r>
  <r>
    <s v="FDJ45"/>
    <n v="17.75"/>
    <s v="Low Fat"/>
    <n v="7.3349551999999998E-2"/>
    <s v="Seafood"/>
    <n v="34.221600000000002"/>
    <s v="OUT013"/>
    <n v="1987"/>
    <s v="High"/>
    <x v="1"/>
    <x v="0"/>
    <n v="934.78319999999997"/>
    <n v="1246.4968000000003"/>
    <x v="553"/>
  </r>
  <r>
    <s v="FDP60"/>
    <m/>
    <s v="Low Fat"/>
    <n v="5.5648052000000003E-2"/>
    <s v="Baking Goods"/>
    <n v="100.30159999999999"/>
    <s v="OUT027"/>
    <n v="1985"/>
    <s v="Medium"/>
    <x v="1"/>
    <x v="3"/>
    <n v="2833.6448"/>
    <n v="-652.36479999999983"/>
    <x v="2446"/>
  </r>
  <r>
    <s v="DRD12"/>
    <n v="6.96"/>
    <s v="Low Fat"/>
    <n v="7.7129323E-2"/>
    <s v="Soft Drinks"/>
    <n v="92.714600000000004"/>
    <s v="OUT013"/>
    <n v="1987"/>
    <s v="High"/>
    <x v="1"/>
    <x v="0"/>
    <n v="1733.0773999999999"/>
    <n v="448.2026000000003"/>
    <x v="1239"/>
  </r>
  <r>
    <s v="FDR47"/>
    <n v="17.850000000000001"/>
    <s v="Low Fat"/>
    <n v="8.7824967000000004E-2"/>
    <s v="Breads"/>
    <n v="196.07939999999999"/>
    <s v="OUT018"/>
    <n v="2009"/>
    <s v="Medium"/>
    <x v="1"/>
    <x v="1"/>
    <n v="1755.7146"/>
    <n v="425.56540000000018"/>
    <x v="2447"/>
  </r>
  <r>
    <s v="FDJ10"/>
    <n v="5.0949999999999998"/>
    <s v="Regular"/>
    <n v="0.13003120700000001"/>
    <s v="Snack Foods"/>
    <n v="142.4838"/>
    <s v="OUT018"/>
    <n v="2009"/>
    <s v="Medium"/>
    <x v="1"/>
    <x v="1"/>
    <n v="561.93520000000001"/>
    <n v="1619.3448000000003"/>
    <x v="2448"/>
  </r>
  <r>
    <s v="DRC25"/>
    <n v="5.73"/>
    <s v="Low Fat"/>
    <n v="4.5334098000000003E-2"/>
    <s v="Soft Drinks"/>
    <n v="87.088200000000001"/>
    <s v="OUT013"/>
    <n v="1987"/>
    <s v="High"/>
    <x v="1"/>
    <x v="0"/>
    <n v="1803.6522"/>
    <n v="377.62780000000021"/>
    <x v="2449"/>
  </r>
  <r>
    <s v="NCW54"/>
    <n v="7.5"/>
    <s v="Low Fat"/>
    <n v="9.6333029000000001E-2"/>
    <s v="Household"/>
    <n v="57.858800000000002"/>
    <s v="OUT013"/>
    <n v="1987"/>
    <s v="High"/>
    <x v="1"/>
    <x v="0"/>
    <n v="1145.1759999999999"/>
    <n v="1036.1040000000003"/>
    <x v="1499"/>
  </r>
  <r>
    <s v="FDA26"/>
    <n v="7.8550000000000004"/>
    <s v="Regular"/>
    <n v="7.3858923000000007E-2"/>
    <s v="Dairy"/>
    <n v="218.6482"/>
    <s v="OUT013"/>
    <n v="1987"/>
    <s v="High"/>
    <x v="1"/>
    <x v="0"/>
    <n v="3723.8193999999999"/>
    <n v="-1542.5393999999997"/>
    <x v="2450"/>
  </r>
  <r>
    <s v="DRF01"/>
    <n v="5.6550000000000002"/>
    <s v="LF"/>
    <n v="0.17504710400000001"/>
    <s v="Soft Drinks"/>
    <n v="146.9102"/>
    <s v="OUT035"/>
    <n v="2004"/>
    <s v="Small"/>
    <x v="2"/>
    <x v="0"/>
    <n v="1895.5326"/>
    <n v="285.7474000000002"/>
    <x v="2274"/>
  </r>
  <r>
    <s v="NCZ17"/>
    <n v="12.15"/>
    <s v="Low Fat"/>
    <n v="0.132952286"/>
    <s v="Health and Hygiene"/>
    <n v="37.650599999999997"/>
    <s v="OUT010"/>
    <n v="1998"/>
    <m/>
    <x v="1"/>
    <x v="2"/>
    <n v="37.950600000000001"/>
    <n v="2143.3294000000001"/>
    <x v="452"/>
  </r>
  <r>
    <s v="FDK46"/>
    <n v="9.6"/>
    <s v="Low Fat"/>
    <n v="8.6145867000000001E-2"/>
    <s v="Snack Foods"/>
    <n v="258.36200000000002"/>
    <s v="OUT010"/>
    <n v="1998"/>
    <m/>
    <x v="1"/>
    <x v="2"/>
    <n v="259.66199999999998"/>
    <n v="1921.6180000000002"/>
    <x v="248"/>
  </r>
  <r>
    <s v="NCU41"/>
    <n v="18.850000000000001"/>
    <s v="Low Fat"/>
    <n v="5.2011500000000002E-2"/>
    <s v="Health and Hygiene"/>
    <n v="190.38460000000001"/>
    <s v="OUT013"/>
    <n v="1987"/>
    <s v="High"/>
    <x v="1"/>
    <x v="0"/>
    <n v="3630.6073999999999"/>
    <n v="-1449.3273999999997"/>
    <x v="202"/>
  </r>
  <r>
    <s v="FDV20"/>
    <n v="20.2"/>
    <s v="Regular"/>
    <n v="5.9790095000000001E-2"/>
    <s v="Fruits and Vegetables"/>
    <n v="127.4678"/>
    <s v="OUT035"/>
    <n v="2004"/>
    <s v="Small"/>
    <x v="2"/>
    <x v="0"/>
    <n v="3560.6984000000002"/>
    <n v="-1379.4184"/>
    <x v="556"/>
  </r>
  <r>
    <s v="FDT15"/>
    <n v="12.15"/>
    <s v="Regular"/>
    <n v="7.1440117999999997E-2"/>
    <s v="Meat"/>
    <n v="182.29499999999999"/>
    <s v="OUT010"/>
    <n v="1998"/>
    <m/>
    <x v="1"/>
    <x v="2"/>
    <n v="549.28499999999997"/>
    <n v="1631.9950000000003"/>
    <x v="1250"/>
  </r>
  <r>
    <s v="DRI25"/>
    <n v="19.600000000000001"/>
    <s v="Low Fat"/>
    <n v="3.3954150000000002E-2"/>
    <s v="Soft Drinks"/>
    <n v="56.461399999999998"/>
    <s v="OUT049"/>
    <n v="1999"/>
    <s v="Medium"/>
    <x v="0"/>
    <x v="0"/>
    <n v="773.65959999999995"/>
    <n v="1407.6204000000002"/>
    <x v="1143"/>
  </r>
  <r>
    <s v="FDA40"/>
    <n v="16"/>
    <s v="Regular"/>
    <n v="9.9271208999999999E-2"/>
    <s v="Frozen Foods"/>
    <n v="88.585599999999999"/>
    <s v="OUT046"/>
    <n v="1997"/>
    <s v="Small"/>
    <x v="0"/>
    <x v="0"/>
    <n v="878.85599999999999"/>
    <n v="1302.4240000000002"/>
    <x v="342"/>
  </r>
  <r>
    <s v="FDZ15"/>
    <m/>
    <s v="Low Fat"/>
    <n v="2.0769677E-2"/>
    <s v="Dairy"/>
    <n v="117.5782"/>
    <s v="OUT027"/>
    <n v="1985"/>
    <s v="Medium"/>
    <x v="1"/>
    <x v="3"/>
    <n v="2741.0985999999998"/>
    <n v="-559.81859999999961"/>
    <x v="2451"/>
  </r>
  <r>
    <s v="FDM13"/>
    <n v="6.4249999999999998"/>
    <s v="Low Fat"/>
    <n v="6.3163380000000005E-2"/>
    <s v="Breakfast"/>
    <n v="132.26259999999999"/>
    <s v="OUT035"/>
    <n v="2004"/>
    <s v="Small"/>
    <x v="2"/>
    <x v="0"/>
    <n v="2098.6016"/>
    <n v="82.678400000000238"/>
    <x v="2452"/>
  </r>
  <r>
    <s v="NCM05"/>
    <n v="6.8250000000000002"/>
    <s v="Low Fat"/>
    <n v="5.9846974999999997E-2"/>
    <s v="Health and Hygiene"/>
    <n v="262.52260000000001"/>
    <s v="OUT046"/>
    <n v="1997"/>
    <s v="Small"/>
    <x v="0"/>
    <x v="0"/>
    <n v="9779.9362000000001"/>
    <n v="-7598.6561999999994"/>
    <x v="2453"/>
  </r>
  <r>
    <s v="FDD38"/>
    <m/>
    <s v="reg"/>
    <n v="1.4342659000000001E-2"/>
    <s v="Canned"/>
    <n v="103.76739999999999"/>
    <s v="OUT019"/>
    <n v="1985"/>
    <s v="Small"/>
    <x v="0"/>
    <x v="2"/>
    <n v="203.73480000000001"/>
    <n v="1977.5452000000002"/>
    <x v="2182"/>
  </r>
  <r>
    <s v="DRI01"/>
    <n v="7.97"/>
    <s v="Low Fat"/>
    <n v="5.7667173000000002E-2"/>
    <s v="Soft Drinks"/>
    <n v="172.1422"/>
    <s v="OUT010"/>
    <n v="1998"/>
    <m/>
    <x v="1"/>
    <x v="2"/>
    <n v="517.32659999999998"/>
    <n v="1663.9534000000003"/>
    <x v="1710"/>
  </r>
  <r>
    <s v="DRG13"/>
    <n v="17.25"/>
    <s v="Low Fat"/>
    <n v="3.7155206000000003E-2"/>
    <s v="Soft Drinks"/>
    <n v="166.45259999999999"/>
    <s v="OUT013"/>
    <n v="1987"/>
    <s v="High"/>
    <x v="1"/>
    <x v="0"/>
    <n v="3782.4097999999999"/>
    <n v="-1601.1297999999997"/>
    <x v="2454"/>
  </r>
  <r>
    <s v="NCT30"/>
    <n v="9.1"/>
    <s v="Low Fat"/>
    <n v="8.0417723999999996E-2"/>
    <s v="Household"/>
    <n v="48.8718"/>
    <s v="OUT049"/>
    <n v="1999"/>
    <s v="Medium"/>
    <x v="0"/>
    <x v="0"/>
    <n v="425.44619999999998"/>
    <n v="1755.8338000000003"/>
    <x v="1445"/>
  </r>
  <r>
    <s v="NCG42"/>
    <n v="19.2"/>
    <s v="Low Fat"/>
    <n v="4.1227831E-2"/>
    <s v="Household"/>
    <n v="129.83099999999999"/>
    <s v="OUT046"/>
    <n v="1997"/>
    <s v="Small"/>
    <x v="0"/>
    <x v="0"/>
    <n v="1947.4649999999999"/>
    <n v="233.81500000000028"/>
    <x v="2125"/>
  </r>
  <r>
    <s v="FDB14"/>
    <m/>
    <s v="Regular"/>
    <n v="0.102226474"/>
    <s v="Canned"/>
    <n v="91.311999999999998"/>
    <s v="OUT027"/>
    <n v="1985"/>
    <s v="Medium"/>
    <x v="1"/>
    <x v="3"/>
    <n v="3075.9960000000001"/>
    <n v="-894.71599999999989"/>
    <x v="1868"/>
  </r>
  <r>
    <s v="FDO27"/>
    <m/>
    <s v="Regular"/>
    <n v="0.178210285"/>
    <s v="Meat"/>
    <n v="95.775199999999998"/>
    <s v="OUT027"/>
    <n v="1985"/>
    <s v="Medium"/>
    <x v="1"/>
    <x v="3"/>
    <n v="3930.8832000000002"/>
    <n v="-1749.6032"/>
    <x v="2455"/>
  </r>
  <r>
    <s v="FDC14"/>
    <n v="14.5"/>
    <s v="Regular"/>
    <n v="6.9042489999999998E-2"/>
    <s v="Canned"/>
    <n v="41.445399999999999"/>
    <s v="OUT010"/>
    <n v="1998"/>
    <m/>
    <x v="1"/>
    <x v="2"/>
    <n v="41.945399999999999"/>
    <n v="2139.3346000000001"/>
    <x v="2456"/>
  </r>
  <r>
    <s v="FDB49"/>
    <m/>
    <s v="Regular"/>
    <n v="5.2791124000000002E-2"/>
    <s v="Baking Goods"/>
    <n v="98.538399999999996"/>
    <s v="OUT019"/>
    <n v="1985"/>
    <s v="Small"/>
    <x v="0"/>
    <x v="2"/>
    <n v="591.23040000000003"/>
    <n v="1590.0496000000003"/>
    <x v="785"/>
  </r>
  <r>
    <s v="FDZ23"/>
    <n v="17.75"/>
    <s v="Regular"/>
    <n v="6.7607748999999995E-2"/>
    <s v="Baking Goods"/>
    <n v="188.024"/>
    <s v="OUT049"/>
    <n v="1999"/>
    <s v="Medium"/>
    <x v="0"/>
    <x v="0"/>
    <n v="2796.36"/>
    <n v="-615.07999999999993"/>
    <x v="1881"/>
  </r>
  <r>
    <s v="FDJ52"/>
    <n v="7.1449999999999996"/>
    <s v="Low Fat"/>
    <n v="1.7887474E-2"/>
    <s v="Frozen Foods"/>
    <n v="160.65780000000001"/>
    <s v="OUT017"/>
    <n v="2007"/>
    <m/>
    <x v="2"/>
    <x v="0"/>
    <n v="1765.0358000000001"/>
    <n v="416.24420000000009"/>
    <x v="1218"/>
  </r>
  <r>
    <s v="FDJ56"/>
    <n v="8.9849999999999994"/>
    <s v="Low Fat"/>
    <n v="0.18444042099999999"/>
    <s v="Fruits and Vegetables"/>
    <n v="99.67"/>
    <s v="OUT017"/>
    <n v="2007"/>
    <m/>
    <x v="2"/>
    <x v="0"/>
    <n v="3295.71"/>
    <n v="-1114.4299999999998"/>
    <x v="2457"/>
  </r>
  <r>
    <s v="NCR54"/>
    <n v="16.350000000000001"/>
    <s v="Low Fat"/>
    <n v="9.1074449000000002E-2"/>
    <s v="Household"/>
    <n v="196.81100000000001"/>
    <s v="OUT017"/>
    <n v="2007"/>
    <m/>
    <x v="2"/>
    <x v="0"/>
    <n v="3338.9870000000001"/>
    <n v="-1157.7069999999999"/>
    <x v="1611"/>
  </r>
  <r>
    <s v="DRF01"/>
    <n v="5.6550000000000002"/>
    <s v="Low Fat"/>
    <n v="0"/>
    <s v="Soft Drinks"/>
    <n v="147.5102"/>
    <s v="OUT046"/>
    <n v="1997"/>
    <s v="Small"/>
    <x v="0"/>
    <x v="0"/>
    <n v="1166.4816000000001"/>
    <n v="1014.7984000000001"/>
    <x v="587"/>
  </r>
  <r>
    <s v="DRK12"/>
    <n v="9.5"/>
    <s v="Low Fat"/>
    <n v="4.1951439E-2"/>
    <s v="Soft Drinks"/>
    <n v="32.49"/>
    <s v="OUT049"/>
    <n v="1999"/>
    <s v="Medium"/>
    <x v="0"/>
    <x v="0"/>
    <n v="865.54"/>
    <n v="1315.7400000000002"/>
    <x v="1779"/>
  </r>
  <r>
    <s v="FDL58"/>
    <n v="5.78"/>
    <s v="Regular"/>
    <n v="7.4087369E-2"/>
    <s v="Snack Foods"/>
    <n v="264.95679999999999"/>
    <s v="OUT013"/>
    <n v="1987"/>
    <s v="High"/>
    <x v="1"/>
    <x v="0"/>
    <n v="6855.0767999999998"/>
    <n v="-4673.7968000000001"/>
    <x v="2458"/>
  </r>
  <r>
    <s v="FDD44"/>
    <n v="8.0500000000000007"/>
    <s v="Regular"/>
    <n v="0"/>
    <s v="Fruits and Vegetables"/>
    <n v="257.56459999999998"/>
    <s v="OUT013"/>
    <n v="1987"/>
    <s v="High"/>
    <x v="1"/>
    <x v="0"/>
    <n v="5153.2920000000004"/>
    <n v="-2972.0120000000002"/>
    <x v="346"/>
  </r>
  <r>
    <s v="FDT50"/>
    <n v="6.75"/>
    <s v="Regular"/>
    <n v="0.10867990600000001"/>
    <s v="Dairy"/>
    <n v="95.675200000000004"/>
    <s v="OUT018"/>
    <n v="2009"/>
    <s v="Medium"/>
    <x v="1"/>
    <x v="1"/>
    <n v="1246.3776"/>
    <n v="934.90240000000017"/>
    <x v="2459"/>
  </r>
  <r>
    <s v="DRM23"/>
    <n v="16.600000000000001"/>
    <s v="Low Fat"/>
    <n v="0.13650098099999999"/>
    <s v="Hard Drinks"/>
    <n v="173.34219999999999"/>
    <s v="OUT017"/>
    <n v="2007"/>
    <m/>
    <x v="2"/>
    <x v="0"/>
    <n v="4138.6127999999999"/>
    <n v="-1957.3327999999997"/>
    <x v="1166"/>
  </r>
  <r>
    <s v="NCM31"/>
    <n v="6.0949999999999998"/>
    <s v="Low Fat"/>
    <n v="8.1361288000000004E-2"/>
    <s v="Others"/>
    <n v="141.91540000000001"/>
    <s v="OUT045"/>
    <n v="2002"/>
    <m/>
    <x v="2"/>
    <x v="0"/>
    <n v="2694.4926"/>
    <n v="-513.21259999999984"/>
    <x v="544"/>
  </r>
  <r>
    <s v="FDY21"/>
    <n v="15.1"/>
    <s v="Low Fat"/>
    <n v="0"/>
    <s v="Snack Foods"/>
    <n v="197.21100000000001"/>
    <s v="OUT010"/>
    <n v="1998"/>
    <m/>
    <x v="1"/>
    <x v="2"/>
    <n v="196.411"/>
    <n v="1984.8690000000001"/>
    <x v="1920"/>
  </r>
  <r>
    <s v="FDR22"/>
    <n v="19.350000000000001"/>
    <s v="Regular"/>
    <n v="1.8591463999999999E-2"/>
    <s v="Snack Foods"/>
    <n v="112.95440000000001"/>
    <s v="OUT049"/>
    <n v="1999"/>
    <s v="Medium"/>
    <x v="0"/>
    <x v="0"/>
    <n v="1342.2528"/>
    <n v="839.02720000000022"/>
    <x v="504"/>
  </r>
  <r>
    <s v="NCV06"/>
    <n v="11.3"/>
    <s v="Low Fat"/>
    <n v="6.6952965000000003E-2"/>
    <s v="Household"/>
    <n v="192.0478"/>
    <s v="OUT018"/>
    <n v="2009"/>
    <s v="Medium"/>
    <x v="1"/>
    <x v="1"/>
    <n v="3099.9648000000002"/>
    <n v="-918.6848"/>
    <x v="798"/>
  </r>
  <r>
    <s v="FDR45"/>
    <n v="10.8"/>
    <s v="Low Fat"/>
    <n v="2.9107003999999999E-2"/>
    <s v="Snack Foods"/>
    <n v="240.5222"/>
    <s v="OUT017"/>
    <n v="2007"/>
    <m/>
    <x v="2"/>
    <x v="0"/>
    <n v="4541.4218000000001"/>
    <n v="-2360.1417999999999"/>
    <x v="2460"/>
  </r>
  <r>
    <s v="FDH60"/>
    <n v="19.7"/>
    <s v="Regular"/>
    <n v="0"/>
    <s v="Baking Goods"/>
    <n v="194.411"/>
    <s v="OUT049"/>
    <n v="1999"/>
    <s v="Medium"/>
    <x v="0"/>
    <x v="0"/>
    <n v="5106.6859999999997"/>
    <n v="-2925.4059999999995"/>
    <x v="2461"/>
  </r>
  <r>
    <s v="FDR08"/>
    <m/>
    <s v="Low Fat"/>
    <n v="6.5872936000000007E-2"/>
    <s v="Fruits and Vegetables"/>
    <n v="113.18859999999999"/>
    <s v="OUT019"/>
    <n v="1985"/>
    <s v="Small"/>
    <x v="0"/>
    <x v="2"/>
    <n v="111.18859999999999"/>
    <n v="2070.0914000000002"/>
    <x v="2462"/>
  </r>
  <r>
    <s v="FDA47"/>
    <n v="10.5"/>
    <s v="Regular"/>
    <n v="0.11714907500000001"/>
    <s v="Baking Goods"/>
    <n v="164.12100000000001"/>
    <s v="OUT018"/>
    <n v="2009"/>
    <s v="Medium"/>
    <x v="1"/>
    <x v="1"/>
    <n v="1794.3309999999999"/>
    <n v="386.9490000000003"/>
    <x v="105"/>
  </r>
  <r>
    <s v="FDS37"/>
    <n v="7.6550000000000002"/>
    <s v="Low Fat"/>
    <n v="3.1994533999999998E-2"/>
    <s v="Canned"/>
    <n v="114.3492"/>
    <s v="OUT049"/>
    <n v="1999"/>
    <s v="Medium"/>
    <x v="0"/>
    <x v="0"/>
    <n v="1853.5871999999999"/>
    <n v="327.69280000000026"/>
    <x v="778"/>
  </r>
  <r>
    <s v="FDF12"/>
    <n v="8.2349999999999994"/>
    <s v="Low Fat"/>
    <n v="8.2763630000000005E-2"/>
    <s v="Baking Goods"/>
    <n v="146.5076"/>
    <s v="OUT018"/>
    <n v="2009"/>
    <s v="Medium"/>
    <x v="1"/>
    <x v="1"/>
    <n v="1625.8835999999999"/>
    <n v="555.39640000000031"/>
    <x v="2463"/>
  </r>
  <r>
    <s v="FDP24"/>
    <n v="20.6"/>
    <s v="Low Fat"/>
    <n v="8.3004077999999995E-2"/>
    <s v="Baking Goods"/>
    <n v="119.4756"/>
    <s v="OUT046"/>
    <n v="1997"/>
    <s v="Small"/>
    <x v="0"/>
    <x v="0"/>
    <n v="1090.5804000000001"/>
    <n v="1090.6996000000001"/>
    <x v="1948"/>
  </r>
  <r>
    <s v="FDU20"/>
    <n v="19.350000000000001"/>
    <s v="Regular"/>
    <n v="2.1490911000000001E-2"/>
    <s v="Fruits and Vegetables"/>
    <n v="122.10980000000001"/>
    <s v="OUT049"/>
    <n v="1999"/>
    <s v="Medium"/>
    <x v="0"/>
    <x v="0"/>
    <n v="2892.2352000000001"/>
    <n v="-710.95519999999988"/>
    <x v="816"/>
  </r>
  <r>
    <s v="FDW44"/>
    <n v="9.5"/>
    <s v="Regular"/>
    <n v="5.8835928000000003E-2"/>
    <s v="Fruits and Vegetables"/>
    <n v="170.2448"/>
    <s v="OUT010"/>
    <n v="1998"/>
    <m/>
    <x v="1"/>
    <x v="2"/>
    <n v="170.44479999999999"/>
    <n v="2010.8352000000002"/>
    <x v="1176"/>
  </r>
  <r>
    <s v="FDY39"/>
    <n v="5.3049999999999997"/>
    <s v="Regular"/>
    <n v="7.8716389999999997E-2"/>
    <s v="Meat"/>
    <n v="183.5608"/>
    <s v="OUT010"/>
    <n v="1998"/>
    <m/>
    <x v="1"/>
    <x v="2"/>
    <n v="551.28240000000005"/>
    <n v="1629.9976000000001"/>
    <x v="2325"/>
  </r>
  <r>
    <s v="DRD37"/>
    <n v="9.8000000000000007"/>
    <s v="Low Fat"/>
    <n v="1.3869809E-2"/>
    <s v="Soft Drinks"/>
    <n v="47.405999999999999"/>
    <s v="OUT045"/>
    <n v="2002"/>
    <m/>
    <x v="2"/>
    <x v="0"/>
    <n v="978.726"/>
    <n v="1202.5540000000001"/>
    <x v="420"/>
  </r>
  <r>
    <s v="FDZ35"/>
    <n v="9.6"/>
    <s v="Regular"/>
    <n v="2.2274263999999998E-2"/>
    <s v="Breads"/>
    <n v="101.699"/>
    <s v="OUT035"/>
    <n v="2004"/>
    <s v="Small"/>
    <x v="2"/>
    <x v="0"/>
    <n v="2992.7710000000002"/>
    <n v="-811.49099999999999"/>
    <x v="2405"/>
  </r>
  <r>
    <s v="FDB50"/>
    <n v="13"/>
    <s v="LF"/>
    <n v="0.15361856600000001"/>
    <s v="Canned"/>
    <n v="79.698599999999999"/>
    <s v="OUT046"/>
    <n v="1997"/>
    <s v="Small"/>
    <x v="0"/>
    <x v="0"/>
    <n v="1480.0734"/>
    <n v="701.20660000000021"/>
    <x v="1033"/>
  </r>
  <r>
    <s v="FDY10"/>
    <n v="17.600000000000001"/>
    <s v="Low Fat"/>
    <n v="4.9267759000000001E-2"/>
    <s v="Snack Foods"/>
    <n v="113.0176"/>
    <s v="OUT018"/>
    <n v="2009"/>
    <s v="Medium"/>
    <x v="1"/>
    <x v="1"/>
    <n v="2862.94"/>
    <n v="-681.65999999999985"/>
    <x v="1367"/>
  </r>
  <r>
    <s v="FDK41"/>
    <n v="14.3"/>
    <s v="Low Fat"/>
    <n v="0.12826314999999999"/>
    <s v="Frozen Foods"/>
    <n v="83.422399999999996"/>
    <s v="OUT017"/>
    <n v="2007"/>
    <m/>
    <x v="2"/>
    <x v="0"/>
    <n v="681.77919999999995"/>
    <n v="1499.5008000000003"/>
    <x v="2464"/>
  </r>
  <r>
    <s v="FDL24"/>
    <n v="10.3"/>
    <s v="Regular"/>
    <n v="2.494708E-2"/>
    <s v="Baking Goods"/>
    <n v="172.34219999999999"/>
    <s v="OUT045"/>
    <n v="2002"/>
    <m/>
    <x v="2"/>
    <x v="0"/>
    <n v="5690.5925999999999"/>
    <n v="-3509.3125999999997"/>
    <x v="2465"/>
  </r>
  <r>
    <s v="FDZ07"/>
    <n v="15.1"/>
    <s v="Regular"/>
    <n v="0.157154813"/>
    <s v="Fruits and Vegetables"/>
    <n v="62.2194"/>
    <s v="OUT010"/>
    <n v="1998"/>
    <m/>
    <x v="1"/>
    <x v="2"/>
    <n v="185.75819999999999"/>
    <n v="1995.5218000000002"/>
    <x v="1845"/>
  </r>
  <r>
    <s v="DRI03"/>
    <n v="6.03"/>
    <s v="Low Fat"/>
    <n v="2.2832115E-2"/>
    <s v="Dairy"/>
    <n v="176.7028"/>
    <s v="OUT017"/>
    <n v="2007"/>
    <m/>
    <x v="2"/>
    <x v="0"/>
    <n v="1416.8224"/>
    <n v="764.45760000000018"/>
    <x v="215"/>
  </r>
  <r>
    <s v="FDW56"/>
    <n v="7.68"/>
    <s v="Low Fat"/>
    <n v="7.0900281999999995E-2"/>
    <s v="Fruits and Vegetables"/>
    <n v="192.61619999999999"/>
    <s v="OUT046"/>
    <n v="1997"/>
    <s v="Small"/>
    <x v="0"/>
    <x v="0"/>
    <n v="5580.0698000000002"/>
    <n v="-3398.7898"/>
    <x v="2466"/>
  </r>
  <r>
    <s v="FDR20"/>
    <n v="20"/>
    <s v="Regular"/>
    <n v="2.8180789000000001E-2"/>
    <s v="Fruits and Vegetables"/>
    <n v="46.874400000000001"/>
    <s v="OUT045"/>
    <n v="2002"/>
    <m/>
    <x v="2"/>
    <x v="0"/>
    <n v="905.48800000000006"/>
    <n v="1275.7920000000001"/>
    <x v="142"/>
  </r>
  <r>
    <s v="FDC50"/>
    <n v="15.85"/>
    <s v="Low Fat"/>
    <n v="0.136497913"/>
    <s v="Canned"/>
    <n v="96.309399999999997"/>
    <s v="OUT046"/>
    <n v="1997"/>
    <s v="Small"/>
    <x v="0"/>
    <x v="0"/>
    <n v="2856.2820000000002"/>
    <n v="-675.00199999999995"/>
    <x v="2467"/>
  </r>
  <r>
    <s v="NCX05"/>
    <n v="15.2"/>
    <s v="Low Fat"/>
    <n v="0.162462044"/>
    <s v="Health and Hygiene"/>
    <n v="117.64919999999999"/>
    <s v="OUT010"/>
    <n v="1998"/>
    <m/>
    <x v="1"/>
    <x v="2"/>
    <n v="347.54759999999999"/>
    <n v="1833.7324000000003"/>
    <x v="523"/>
  </r>
  <r>
    <s v="FDU23"/>
    <n v="12.15"/>
    <s v="Low Fat"/>
    <n v="0"/>
    <s v="Breads"/>
    <n v="164.7184"/>
    <s v="OUT046"/>
    <n v="1997"/>
    <s v="Small"/>
    <x v="0"/>
    <x v="0"/>
    <n v="3962.8416000000002"/>
    <n v="-1781.5616"/>
    <x v="2115"/>
  </r>
  <r>
    <s v="FDN45"/>
    <n v="19.350000000000001"/>
    <s v="Low Fat"/>
    <n v="0.118080437"/>
    <s v="Snack Foods"/>
    <n v="222.6088"/>
    <s v="OUT035"/>
    <n v="2004"/>
    <s v="Small"/>
    <x v="2"/>
    <x v="0"/>
    <n v="6040.1376"/>
    <n v="-3858.8575999999998"/>
    <x v="990"/>
  </r>
  <r>
    <s v="FDQ51"/>
    <m/>
    <s v="Regular"/>
    <n v="1.7466283999999999E-2"/>
    <s v="Meat"/>
    <n v="45.471800000000002"/>
    <s v="OUT027"/>
    <n v="1985"/>
    <s v="Medium"/>
    <x v="1"/>
    <x v="3"/>
    <n v="1323.6104"/>
    <n v="857.66960000000017"/>
    <x v="818"/>
  </r>
  <r>
    <s v="FDH21"/>
    <m/>
    <s v="Low Fat"/>
    <n v="3.1073804E-2"/>
    <s v="Seafood"/>
    <n v="157.56039999999999"/>
    <s v="OUT027"/>
    <n v="1985"/>
    <s v="Medium"/>
    <x v="1"/>
    <x v="3"/>
    <n v="5704.5744000000004"/>
    <n v="-3523.2944000000002"/>
    <x v="969"/>
  </r>
  <r>
    <s v="DRZ11"/>
    <n v="8.85"/>
    <s v="Regular"/>
    <n v="0.11330222299999999"/>
    <s v="Soft Drinks"/>
    <n v="125.1388"/>
    <s v="OUT017"/>
    <n v="2007"/>
    <m/>
    <x v="2"/>
    <x v="0"/>
    <n v="1114.5491999999999"/>
    <n v="1066.7308000000003"/>
    <x v="1289"/>
  </r>
  <r>
    <s v="NCI43"/>
    <n v="19.850000000000001"/>
    <s v="Low Fat"/>
    <n v="2.5968706000000001E-2"/>
    <s v="Household"/>
    <n v="49.537599999999998"/>
    <s v="OUT046"/>
    <n v="1997"/>
    <s v="Small"/>
    <x v="0"/>
    <x v="0"/>
    <n v="1006.6896"/>
    <n v="1174.5904"/>
    <x v="257"/>
  </r>
  <r>
    <s v="DRF03"/>
    <n v="19.100000000000001"/>
    <s v="Low Fat"/>
    <n v="4.5400017000000001E-2"/>
    <s v="Dairy"/>
    <n v="38.813800000000001"/>
    <s v="OUT045"/>
    <n v="2002"/>
    <m/>
    <x v="2"/>
    <x v="0"/>
    <n v="690.43460000000005"/>
    <n v="1490.8454000000002"/>
    <x v="90"/>
  </r>
  <r>
    <s v="NCF30"/>
    <n v="17"/>
    <s v="Low Fat"/>
    <n v="0.12695814699999999"/>
    <s v="Household"/>
    <n v="125.83620000000001"/>
    <s v="OUT017"/>
    <n v="2007"/>
    <m/>
    <x v="2"/>
    <x v="0"/>
    <n v="2516.7240000000002"/>
    <n v="-335.44399999999996"/>
    <x v="259"/>
  </r>
  <r>
    <s v="FDB12"/>
    <n v="11.15"/>
    <s v="Regular"/>
    <n v="0.105307659"/>
    <s v="Baking Goods"/>
    <n v="102.06480000000001"/>
    <s v="OUT046"/>
    <n v="1997"/>
    <s v="Small"/>
    <x v="0"/>
    <x v="0"/>
    <n v="1038.6479999999999"/>
    <n v="1142.6320000000003"/>
    <x v="1790"/>
  </r>
  <r>
    <s v="FDW19"/>
    <n v="12.35"/>
    <s v="Regular"/>
    <n v="3.8500421E-2"/>
    <s v="Fruits and Vegetables"/>
    <n v="110.75700000000001"/>
    <s v="OUT046"/>
    <n v="1997"/>
    <s v="Small"/>
    <x v="0"/>
    <x v="0"/>
    <n v="1208.4269999999999"/>
    <n v="972.85300000000029"/>
    <x v="1544"/>
  </r>
  <r>
    <s v="FDB45"/>
    <n v="20.85"/>
    <s v="Low Fat"/>
    <n v="2.1373050000000001E-2"/>
    <s v="Fruits and Vegetables"/>
    <n v="103.3306"/>
    <s v="OUT045"/>
    <n v="2002"/>
    <m/>
    <x v="2"/>
    <x v="0"/>
    <n v="522.65300000000002"/>
    <n v="1658.6270000000002"/>
    <x v="2468"/>
  </r>
  <r>
    <s v="FDY55"/>
    <m/>
    <s v="Low Fat"/>
    <n v="0"/>
    <s v="Fruits and Vegetables"/>
    <n v="255.7988"/>
    <s v="OUT027"/>
    <n v="1985"/>
    <s v="Medium"/>
    <x v="1"/>
    <x v="3"/>
    <n v="9251.9567999999999"/>
    <n v="-7070.6767999999993"/>
    <x v="2469"/>
  </r>
  <r>
    <s v="FDK40"/>
    <n v="7.0350000000000001"/>
    <s v="Low Fat"/>
    <n v="0"/>
    <s v="Frozen Foods"/>
    <n v="263.291"/>
    <s v="OUT010"/>
    <n v="1998"/>
    <m/>
    <x v="1"/>
    <x v="2"/>
    <n v="525.98199999999997"/>
    <n v="1655.2980000000002"/>
    <x v="1432"/>
  </r>
  <r>
    <s v="FDU11"/>
    <n v="4.7850000000000001"/>
    <s v="Low Fat"/>
    <n v="9.2970839999999999E-2"/>
    <s v="Breads"/>
    <n v="122.0098"/>
    <s v="OUT018"/>
    <n v="2009"/>
    <s v="Medium"/>
    <x v="1"/>
    <x v="1"/>
    <n v="2048.6666"/>
    <n v="132.61340000000018"/>
    <x v="431"/>
  </r>
  <r>
    <s v="FDP33"/>
    <m/>
    <s v="Low Fat"/>
    <n v="8.8839949000000001E-2"/>
    <s v="Snack Foods"/>
    <n v="254.2672"/>
    <s v="OUT027"/>
    <n v="1985"/>
    <s v="Medium"/>
    <x v="1"/>
    <x v="3"/>
    <n v="10993.6896"/>
    <n v="-8812.409599999999"/>
    <x v="2470"/>
  </r>
  <r>
    <s v="FDN49"/>
    <n v="17.25"/>
    <s v="Regular"/>
    <n v="0.20960008399999999"/>
    <s v="Breakfast"/>
    <n v="40.347999999999999"/>
    <s v="OUT010"/>
    <n v="1998"/>
    <m/>
    <x v="1"/>
    <x v="2"/>
    <n v="39.948"/>
    <n v="2141.3320000000003"/>
    <x v="2471"/>
  </r>
  <r>
    <s v="FDR15"/>
    <n v="9.3000000000000007"/>
    <s v="Regular"/>
    <n v="3.3505804E-2"/>
    <s v="Meat"/>
    <n v="153.4314"/>
    <s v="OUT045"/>
    <n v="2002"/>
    <m/>
    <x v="2"/>
    <x v="0"/>
    <n v="2482.1024000000002"/>
    <n v="-300.82240000000002"/>
    <x v="2472"/>
  </r>
  <r>
    <s v="FDO38"/>
    <n v="17.25"/>
    <s v="Low Fat"/>
    <n v="7.2986772000000005E-2"/>
    <s v="Canned"/>
    <n v="78.898600000000002"/>
    <s v="OUT045"/>
    <n v="2002"/>
    <m/>
    <x v="2"/>
    <x v="0"/>
    <n v="1635.8706"/>
    <n v="545.40940000000023"/>
    <x v="2473"/>
  </r>
  <r>
    <s v="DRC24"/>
    <n v="17.850000000000001"/>
    <s v="Low Fat"/>
    <n v="2.4961677000000002E-2"/>
    <s v="Soft Drinks"/>
    <n v="153.19980000000001"/>
    <s v="OUT017"/>
    <n v="2007"/>
    <m/>
    <x v="2"/>
    <x v="0"/>
    <n v="3383.5956000000001"/>
    <n v="-1202.3155999999999"/>
    <x v="921"/>
  </r>
  <r>
    <s v="NCU17"/>
    <m/>
    <s v="Low Fat"/>
    <n v="9.2433518000000006E-2"/>
    <s v="Health and Hygiene"/>
    <n v="101.6674"/>
    <s v="OUT027"/>
    <n v="1985"/>
    <s v="Medium"/>
    <x v="1"/>
    <x v="3"/>
    <n v="1426.1436000000001"/>
    <n v="755.13640000000009"/>
    <x v="1275"/>
  </r>
  <r>
    <s v="FDK22"/>
    <n v="9.8000000000000007"/>
    <s v="Low Fat"/>
    <n v="2.6081567E-2"/>
    <s v="Snack Foods"/>
    <n v="217.58500000000001"/>
    <s v="OUT035"/>
    <n v="2004"/>
    <s v="Small"/>
    <x v="2"/>
    <x v="0"/>
    <n v="4327.7"/>
    <n v="-2146.4199999999996"/>
    <x v="2350"/>
  </r>
  <r>
    <s v="DRP35"/>
    <n v="18.850000000000001"/>
    <s v="Low Fat"/>
    <n v="9.079168E-2"/>
    <s v="Hard Drinks"/>
    <n v="127.1336"/>
    <s v="OUT013"/>
    <n v="1987"/>
    <s v="High"/>
    <x v="1"/>
    <x v="0"/>
    <n v="3579.3407999999999"/>
    <n v="-1398.0607999999997"/>
    <x v="592"/>
  </r>
  <r>
    <s v="NCL29"/>
    <n v="9.6950000000000003"/>
    <s v="Low Fat"/>
    <n v="0.11391788899999999"/>
    <s v="Health and Hygiene"/>
    <n v="158.2604"/>
    <s v="OUT035"/>
    <n v="2004"/>
    <s v="Small"/>
    <x v="2"/>
    <x v="0"/>
    <n v="2693.8267999999998"/>
    <n v="-512.54679999999962"/>
    <x v="1468"/>
  </r>
  <r>
    <s v="FDG53"/>
    <n v="10"/>
    <s v="Low Fat"/>
    <n v="4.5928229000000001E-2"/>
    <s v="Frozen Foods"/>
    <n v="138.11799999999999"/>
    <s v="OUT049"/>
    <n v="1999"/>
    <s v="Medium"/>
    <x v="0"/>
    <x v="0"/>
    <n v="1957.452"/>
    <n v="223.8280000000002"/>
    <x v="424"/>
  </r>
  <r>
    <s v="DRM23"/>
    <n v="16.600000000000001"/>
    <s v="Low Fat"/>
    <n v="0.13562026499999999"/>
    <s v="Hard Drinks"/>
    <n v="172.94220000000001"/>
    <s v="OUT013"/>
    <n v="1987"/>
    <s v="High"/>
    <x v="1"/>
    <x v="0"/>
    <n v="2931.5174000000002"/>
    <n v="-750.23739999999998"/>
    <x v="910"/>
  </r>
  <r>
    <s v="FDR09"/>
    <n v="18.25"/>
    <s v="Low Fat"/>
    <n v="7.7709901999999997E-2"/>
    <s v="Snack Foods"/>
    <n v="259.69619999999998"/>
    <s v="OUT035"/>
    <n v="2004"/>
    <s v="Small"/>
    <x v="2"/>
    <x v="0"/>
    <n v="5438.9201999999996"/>
    <n v="-3257.6401999999994"/>
    <x v="2474"/>
  </r>
  <r>
    <s v="NCJ30"/>
    <n v="5.82"/>
    <s v="Low Fat"/>
    <n v="0.13497562799999999"/>
    <s v="Household"/>
    <n v="170.57900000000001"/>
    <s v="OUT010"/>
    <n v="1998"/>
    <m/>
    <x v="1"/>
    <x v="2"/>
    <n v="509.33699999999999"/>
    <n v="1671.9430000000002"/>
    <x v="963"/>
  </r>
  <r>
    <s v="FDZ04"/>
    <n v="9.31"/>
    <s v="Low Fat"/>
    <n v="3.7955094000000002E-2"/>
    <s v="Frozen Foods"/>
    <n v="62.151000000000003"/>
    <s v="OUT046"/>
    <n v="1997"/>
    <s v="Small"/>
    <x v="0"/>
    <x v="0"/>
    <n v="1201.769"/>
    <n v="979.51100000000019"/>
    <x v="2341"/>
  </r>
  <r>
    <s v="FDM10"/>
    <n v="18.25"/>
    <s v="Low Fat"/>
    <n v="7.6125667999999994E-2"/>
    <s v="Snack Foods"/>
    <n v="214.02180000000001"/>
    <s v="OUT045"/>
    <n v="2002"/>
    <m/>
    <x v="2"/>
    <x v="0"/>
    <n v="2564.6615999999999"/>
    <n v="-383.38159999999971"/>
    <x v="2475"/>
  </r>
  <r>
    <s v="FDR21"/>
    <n v="19.7"/>
    <s v="Low Fat"/>
    <n v="6.7039526000000002E-2"/>
    <s v="Snack Foods"/>
    <n v="178.33699999999999"/>
    <s v="OUT049"/>
    <n v="1999"/>
    <s v="Medium"/>
    <x v="0"/>
    <x v="0"/>
    <n v="1411.4960000000001"/>
    <n v="769.78400000000011"/>
    <x v="1747"/>
  </r>
  <r>
    <s v="DRJ49"/>
    <n v="6.8650000000000002"/>
    <s v="Low Fat"/>
    <n v="1.4021626000000001E-2"/>
    <s v="Soft Drinks"/>
    <n v="127.1652"/>
    <s v="OUT045"/>
    <n v="2002"/>
    <m/>
    <x v="2"/>
    <x v="0"/>
    <n v="1291.652"/>
    <n v="889.62800000000016"/>
    <x v="1849"/>
  </r>
  <r>
    <s v="FDJ15"/>
    <n v="11.35"/>
    <s v="Regular"/>
    <n v="2.3358738E-2"/>
    <s v="Dairy"/>
    <n v="184.46080000000001"/>
    <s v="OUT049"/>
    <n v="1999"/>
    <s v="Medium"/>
    <x v="0"/>
    <x v="0"/>
    <n v="4042.7375999999999"/>
    <n v="-1861.4575999999997"/>
    <x v="561"/>
  </r>
  <r>
    <s v="FDO34"/>
    <n v="17.7"/>
    <s v="Low Fat"/>
    <n v="2.9933274999999999E-2"/>
    <s v="Snack Foods"/>
    <n v="169.08160000000001"/>
    <s v="OUT035"/>
    <n v="2004"/>
    <s v="Small"/>
    <x v="2"/>
    <x v="0"/>
    <n v="5201.2295999999997"/>
    <n v="-3019.9495999999995"/>
    <x v="1112"/>
  </r>
  <r>
    <s v="NCG30"/>
    <m/>
    <s v="Low Fat"/>
    <n v="0.111777297"/>
    <s v="Household"/>
    <n v="124.6046"/>
    <s v="OUT027"/>
    <n v="1985"/>
    <s v="Medium"/>
    <x v="1"/>
    <x v="3"/>
    <n v="2863.6057999999998"/>
    <n v="-682.32579999999962"/>
    <x v="513"/>
  </r>
  <r>
    <s v="FDS60"/>
    <n v="20.85"/>
    <s v="Low Fat"/>
    <n v="3.2448523E-2"/>
    <s v="Baking Goods"/>
    <n v="177.86600000000001"/>
    <s v="OUT046"/>
    <n v="1997"/>
    <s v="Small"/>
    <x v="0"/>
    <x v="0"/>
    <n v="1078.596"/>
    <n v="1102.6840000000002"/>
    <x v="934"/>
  </r>
  <r>
    <s v="FDX57"/>
    <n v="17.25"/>
    <s v="Regular"/>
    <n v="4.7266211000000002E-2"/>
    <s v="Snack Foods"/>
    <n v="97.006799999999998"/>
    <s v="OUT046"/>
    <n v="1997"/>
    <s v="Small"/>
    <x v="0"/>
    <x v="0"/>
    <n v="1846.9292"/>
    <n v="334.35080000000016"/>
    <x v="2476"/>
  </r>
  <r>
    <s v="FDS40"/>
    <n v="15.35"/>
    <s v="Low Fat"/>
    <n v="1.404119E-2"/>
    <s v="Frozen Foods"/>
    <n v="38.418999999999997"/>
    <s v="OUT049"/>
    <n v="1999"/>
    <s v="Medium"/>
    <x v="0"/>
    <x v="0"/>
    <n v="476.04700000000003"/>
    <n v="1705.2330000000002"/>
    <x v="1091"/>
  </r>
  <r>
    <s v="FDT08"/>
    <n v="13.65"/>
    <s v="LF"/>
    <n v="4.9177539999999999E-2"/>
    <s v="Fruits and Vegetables"/>
    <n v="151.80500000000001"/>
    <s v="OUT013"/>
    <n v="1987"/>
    <s v="High"/>
    <x v="1"/>
    <x v="0"/>
    <n v="2696.49"/>
    <n v="-515.20999999999958"/>
    <x v="340"/>
  </r>
  <r>
    <s v="NCN29"/>
    <n v="15.2"/>
    <s v="Low Fat"/>
    <n v="2.0280475999999999E-2"/>
    <s v="Health and Hygiene"/>
    <n v="49.103400000000001"/>
    <s v="OUT010"/>
    <n v="1998"/>
    <m/>
    <x v="1"/>
    <x v="2"/>
    <n v="194.4136"/>
    <n v="1986.8664000000001"/>
    <x v="1355"/>
  </r>
  <r>
    <s v="FDY27"/>
    <n v="6.38"/>
    <s v="Low Fat"/>
    <n v="3.1962866E-2"/>
    <s v="Dairy"/>
    <n v="178.03440000000001"/>
    <s v="OUT045"/>
    <n v="2002"/>
    <m/>
    <x v="2"/>
    <x v="0"/>
    <n v="535.30319999999995"/>
    <n v="1645.9768000000004"/>
    <x v="136"/>
  </r>
  <r>
    <s v="NCR29"/>
    <m/>
    <s v="Low Fat"/>
    <n v="5.4376275000000002E-2"/>
    <s v="Health and Hygiene"/>
    <n v="56.292999999999999"/>
    <s v="OUT027"/>
    <n v="1985"/>
    <s v="Medium"/>
    <x v="1"/>
    <x v="3"/>
    <n v="2546.6849999999999"/>
    <n v="-365.40499999999975"/>
    <x v="1050"/>
  </r>
  <r>
    <s v="FDZ02"/>
    <n v="6.9050000000000002"/>
    <s v="Regular"/>
    <n v="6.3850971000000006E-2"/>
    <s v="Dairy"/>
    <n v="97.272599999999997"/>
    <s v="OUT010"/>
    <n v="1998"/>
    <m/>
    <x v="1"/>
    <x v="2"/>
    <n v="195.74520000000001"/>
    <n v="1985.5348000000001"/>
    <x v="1699"/>
  </r>
  <r>
    <s v="FDP40"/>
    <m/>
    <s v="Regular"/>
    <n v="6.0154968000000003E-2"/>
    <s v="Frozen Foods"/>
    <n v="110.1544"/>
    <s v="OUT019"/>
    <n v="1985"/>
    <s v="Small"/>
    <x v="0"/>
    <x v="2"/>
    <n v="111.8544"/>
    <n v="2069.4256"/>
    <x v="2477"/>
  </r>
  <r>
    <s v="FDE11"/>
    <m/>
    <s v="Regular"/>
    <n v="0.13444176499999999"/>
    <s v="Starchy Foods"/>
    <n v="183.9924"/>
    <s v="OUT027"/>
    <n v="1985"/>
    <s v="Medium"/>
    <x v="1"/>
    <x v="3"/>
    <n v="6478.2340000000004"/>
    <n v="-4296.9539999999997"/>
    <x v="2478"/>
  </r>
  <r>
    <s v="DRL35"/>
    <n v="15.7"/>
    <s v="Low Fat"/>
    <n v="3.067808E-2"/>
    <s v="Hard Drinks"/>
    <n v="44.777000000000001"/>
    <s v="OUT013"/>
    <n v="1987"/>
    <s v="High"/>
    <x v="1"/>
    <x v="0"/>
    <n v="605.87800000000004"/>
    <n v="1575.402"/>
    <x v="227"/>
  </r>
  <r>
    <s v="FDD56"/>
    <n v="15.2"/>
    <s v="Regular"/>
    <n v="0.103758647"/>
    <s v="Fruits and Vegetables"/>
    <n v="177.00540000000001"/>
    <s v="OUT035"/>
    <n v="2004"/>
    <s v="Small"/>
    <x v="2"/>
    <x v="0"/>
    <n v="2976.7918"/>
    <n v="-795.51179999999977"/>
    <x v="1330"/>
  </r>
  <r>
    <s v="FDO39"/>
    <m/>
    <s v="Regular"/>
    <n v="0.13670167799999999"/>
    <s v="Meat"/>
    <n v="182.16079999999999"/>
    <s v="OUT027"/>
    <n v="1985"/>
    <s v="Medium"/>
    <x v="1"/>
    <x v="3"/>
    <n v="5880.3455999999996"/>
    <n v="-3699.0655999999994"/>
    <x v="2479"/>
  </r>
  <r>
    <s v="FDG32"/>
    <m/>
    <s v="Low Fat"/>
    <n v="0.30814544799999999"/>
    <s v="Fruits and Vegetables"/>
    <n v="222.0772"/>
    <s v="OUT019"/>
    <n v="1985"/>
    <s v="Small"/>
    <x v="0"/>
    <x v="2"/>
    <n v="889.50879999999995"/>
    <n v="1291.7712000000001"/>
    <x v="2480"/>
  </r>
  <r>
    <s v="FDU50"/>
    <m/>
    <s v="Regular"/>
    <n v="7.4806196000000005E-2"/>
    <s v="Dairy"/>
    <n v="112.91759999999999"/>
    <s v="OUT027"/>
    <n v="1985"/>
    <s v="Medium"/>
    <x v="1"/>
    <x v="3"/>
    <n v="3435.5279999999998"/>
    <n v="-1254.2479999999996"/>
    <x v="40"/>
  </r>
  <r>
    <s v="FDX24"/>
    <n v="8.3550000000000004"/>
    <s v="Low Fat"/>
    <n v="1.3926424999999999E-2"/>
    <s v="Baking Goods"/>
    <n v="93.046199999999999"/>
    <s v="OUT035"/>
    <n v="2004"/>
    <s v="Small"/>
    <x v="2"/>
    <x v="0"/>
    <n v="1110.5544"/>
    <n v="1070.7256000000002"/>
    <x v="2481"/>
  </r>
  <r>
    <s v="NCN43"/>
    <n v="12.15"/>
    <s v="Low Fat"/>
    <n v="6.7541169999999996E-3"/>
    <s v="Others"/>
    <n v="122.173"/>
    <s v="OUT013"/>
    <n v="1987"/>
    <s v="High"/>
    <x v="1"/>
    <x v="0"/>
    <n v="2586.6329999999998"/>
    <n v="-405.35299999999961"/>
    <x v="335"/>
  </r>
  <r>
    <s v="FDK34"/>
    <n v="13.35"/>
    <s v="Low Fat"/>
    <n v="0"/>
    <s v="Snack Foods"/>
    <n v="238.75640000000001"/>
    <s v="OUT018"/>
    <n v="2009"/>
    <s v="Medium"/>
    <x v="1"/>
    <x v="1"/>
    <n v="1906.8512000000001"/>
    <n v="274.42880000000014"/>
    <x v="2307"/>
  </r>
  <r>
    <s v="NCN41"/>
    <n v="17"/>
    <s v="Low Fat"/>
    <n v="5.2209302999999999E-2"/>
    <s v="Health and Hygiene"/>
    <n v="122.373"/>
    <s v="OUT046"/>
    <n v="1997"/>
    <s v="Small"/>
    <x v="0"/>
    <x v="0"/>
    <n v="2586.6329999999998"/>
    <n v="-405.35299999999961"/>
    <x v="335"/>
  </r>
  <r>
    <s v="FDW16"/>
    <n v="17.350000000000001"/>
    <s v="Regular"/>
    <n v="4.1538712999999998E-2"/>
    <s v="Frozen Foods"/>
    <n v="93.180400000000006"/>
    <s v="OUT049"/>
    <n v="1999"/>
    <s v="Medium"/>
    <x v="0"/>
    <x v="0"/>
    <n v="1378.2059999999999"/>
    <n v="803.0740000000003"/>
    <x v="1726"/>
  </r>
  <r>
    <s v="FDP46"/>
    <m/>
    <s v="Low Fat"/>
    <n v="0.13064231000000001"/>
    <s v="Snack Foods"/>
    <n v="88.382999999999996"/>
    <s v="OUT019"/>
    <n v="1985"/>
    <s v="Small"/>
    <x v="0"/>
    <x v="2"/>
    <n v="89.882999999999996"/>
    <n v="2091.3970000000004"/>
    <x v="1082"/>
  </r>
  <r>
    <s v="NCD07"/>
    <n v="9.1"/>
    <s v="Low Fat"/>
    <n v="5.5382616000000003E-2"/>
    <s v="Household"/>
    <n v="115.0518"/>
    <s v="OUT013"/>
    <n v="1987"/>
    <s v="High"/>
    <x v="1"/>
    <x v="0"/>
    <n v="683.11080000000004"/>
    <n v="1498.1692000000003"/>
    <x v="2018"/>
  </r>
  <r>
    <s v="FDG44"/>
    <n v="6.13"/>
    <s v="Low Fat"/>
    <n v="0"/>
    <s v="Fruits and Vegetables"/>
    <n v="54.129800000000003"/>
    <s v="OUT046"/>
    <n v="1997"/>
    <s v="Small"/>
    <x v="0"/>
    <x v="0"/>
    <n v="1348.2449999999999"/>
    <n v="833.03500000000031"/>
    <x v="1970"/>
  </r>
  <r>
    <s v="FDC20"/>
    <m/>
    <s v="Low Fat"/>
    <n v="4.1970937999999999E-2"/>
    <s v="Fruits and Vegetables"/>
    <n v="55.427199999999999"/>
    <s v="OUT019"/>
    <n v="1985"/>
    <s v="Small"/>
    <x v="0"/>
    <x v="2"/>
    <n v="111.8544"/>
    <n v="2069.4256"/>
    <x v="2477"/>
  </r>
  <r>
    <s v="FDB23"/>
    <n v="19.2"/>
    <s v="reg"/>
    <n v="5.5839510000000002E-3"/>
    <s v="Starchy Foods"/>
    <n v="226.90620000000001"/>
    <s v="OUT013"/>
    <n v="1987"/>
    <s v="High"/>
    <x v="1"/>
    <x v="0"/>
    <n v="4514.1239999999998"/>
    <n v="-2332.8439999999996"/>
    <x v="1237"/>
  </r>
  <r>
    <s v="DRK59"/>
    <n v="8.8949999999999996"/>
    <s v="Low Fat"/>
    <n v="7.5757176999999995E-2"/>
    <s v="Hard Drinks"/>
    <n v="233.86160000000001"/>
    <s v="OUT018"/>
    <n v="2009"/>
    <s v="Medium"/>
    <x v="1"/>
    <x v="1"/>
    <n v="937.44640000000004"/>
    <n v="1243.8336000000002"/>
    <x v="2482"/>
  </r>
  <r>
    <s v="FDT31"/>
    <n v="19.75"/>
    <s v="Low Fat"/>
    <n v="1.2467648E-2"/>
    <s v="Fruits and Vegetables"/>
    <n v="188.18719999999999"/>
    <s v="OUT049"/>
    <n v="1999"/>
    <s v="Medium"/>
    <x v="0"/>
    <x v="0"/>
    <n v="2458.1336000000001"/>
    <n v="-276.85359999999991"/>
    <x v="1958"/>
  </r>
  <r>
    <s v="FDB15"/>
    <n v="10.895"/>
    <s v="Low Fat"/>
    <n v="0.13736805099999999"/>
    <s v="Dairy"/>
    <n v="264.35680000000002"/>
    <s v="OUT018"/>
    <n v="2009"/>
    <s v="Medium"/>
    <x v="1"/>
    <x v="1"/>
    <n v="4745.8224"/>
    <n v="-2564.5423999999998"/>
    <x v="187"/>
  </r>
  <r>
    <s v="FDI56"/>
    <m/>
    <s v="Low Fat"/>
    <n v="9.2933158000000002E-2"/>
    <s v="Fruits and Vegetables"/>
    <n v="91.014600000000002"/>
    <s v="OUT027"/>
    <n v="1985"/>
    <s v="Medium"/>
    <x v="1"/>
    <x v="3"/>
    <n v="3466.1547999999998"/>
    <n v="-1284.8747999999996"/>
    <x v="2483"/>
  </r>
  <r>
    <s v="NCQ17"/>
    <n v="10.3"/>
    <s v="LF"/>
    <n v="0.117593973"/>
    <s v="Health and Hygiene"/>
    <n v="154.46299999999999"/>
    <s v="OUT017"/>
    <n v="2007"/>
    <m/>
    <x v="2"/>
    <x v="0"/>
    <n v="2503.4079999999999"/>
    <n v="-322.1279999999997"/>
    <x v="486"/>
  </r>
  <r>
    <s v="FDH44"/>
    <n v="19.100000000000001"/>
    <s v="Regular"/>
    <n v="2.6018497000000002E-2"/>
    <s v="Fruits and Vegetables"/>
    <n v="148.24180000000001"/>
    <s v="OUT017"/>
    <n v="2007"/>
    <m/>
    <x v="2"/>
    <x v="0"/>
    <n v="3089.9778000000001"/>
    <n v="-908.69779999999992"/>
    <x v="2391"/>
  </r>
  <r>
    <s v="FDP40"/>
    <n v="4.5549999999999997"/>
    <s v="Regular"/>
    <n v="3.4410585E-2"/>
    <s v="Frozen Foods"/>
    <n v="111.3544"/>
    <s v="OUT049"/>
    <n v="1999"/>
    <s v="Medium"/>
    <x v="0"/>
    <x v="0"/>
    <n v="1342.2528"/>
    <n v="839.02720000000022"/>
    <x v="504"/>
  </r>
  <r>
    <s v="NCR17"/>
    <m/>
    <s v="Low Fat"/>
    <n v="2.426524E-2"/>
    <s v="Health and Hygiene"/>
    <n v="114.0492"/>
    <s v="OUT027"/>
    <n v="1985"/>
    <s v="Medium"/>
    <x v="1"/>
    <x v="3"/>
    <n v="3938.8728000000001"/>
    <n v="-1757.5927999999999"/>
    <x v="2484"/>
  </r>
  <r>
    <s v="NCO53"/>
    <n v="16.2"/>
    <s v="Low Fat"/>
    <n v="0.17617540200000001"/>
    <s v="Health and Hygiene"/>
    <n v="184.0608"/>
    <s v="OUT017"/>
    <n v="2007"/>
    <m/>
    <x v="2"/>
    <x v="0"/>
    <n v="2021.3688"/>
    <n v="159.91120000000024"/>
    <x v="1077"/>
  </r>
  <r>
    <s v="FDG38"/>
    <n v="8.9749999999999996"/>
    <s v="Regular"/>
    <n v="8.8257770999999999E-2"/>
    <s v="Canned"/>
    <n v="84.122399999999999"/>
    <s v="OUT010"/>
    <n v="1998"/>
    <m/>
    <x v="1"/>
    <x v="2"/>
    <n v="170.44479999999999"/>
    <n v="2010.8352000000002"/>
    <x v="1176"/>
  </r>
  <r>
    <s v="FDO01"/>
    <n v="21.1"/>
    <s v="Regular"/>
    <n v="2.0750866999999999E-2"/>
    <s v="Breakfast"/>
    <n v="128.79939999999999"/>
    <s v="OUT049"/>
    <n v="1999"/>
    <s v="Medium"/>
    <x v="0"/>
    <x v="0"/>
    <n v="1927.491"/>
    <n v="253.78900000000021"/>
    <x v="2485"/>
  </r>
  <r>
    <s v="NCQ43"/>
    <n v="17.75"/>
    <s v="Low Fat"/>
    <n v="0.111527348"/>
    <s v="Others"/>
    <n v="110.2912"/>
    <s v="OUT045"/>
    <n v="2002"/>
    <m/>
    <x v="2"/>
    <x v="0"/>
    <n v="873.52959999999996"/>
    <n v="1307.7504000000004"/>
    <x v="1417"/>
  </r>
  <r>
    <s v="FDU47"/>
    <n v="12.8"/>
    <s v="Regular"/>
    <n v="0.114318263"/>
    <s v="Breads"/>
    <n v="142.28380000000001"/>
    <s v="OUT018"/>
    <n v="2009"/>
    <s v="Medium"/>
    <x v="1"/>
    <x v="1"/>
    <n v="421.45139999999998"/>
    <n v="1759.8286000000003"/>
    <x v="2486"/>
  </r>
  <r>
    <s v="FDZ02"/>
    <n v="6.9050000000000002"/>
    <s v="Regular"/>
    <n v="3.8363203999999998E-2"/>
    <s v="Dairy"/>
    <n v="98.172600000000003"/>
    <s v="OUT017"/>
    <n v="2007"/>
    <m/>
    <x v="2"/>
    <x v="0"/>
    <n v="587.23559999999998"/>
    <n v="1594.0444000000002"/>
    <x v="533"/>
  </r>
  <r>
    <s v="FDS04"/>
    <n v="10.195"/>
    <s v="Regular"/>
    <n v="0.245483691"/>
    <s v="Frozen Foods"/>
    <n v="141.88380000000001"/>
    <s v="OUT010"/>
    <n v="1998"/>
    <m/>
    <x v="1"/>
    <x v="2"/>
    <n v="280.9676"/>
    <n v="1900.3124000000003"/>
    <x v="2487"/>
  </r>
  <r>
    <s v="FDQ31"/>
    <n v="5.7850000000000001"/>
    <s v="Regular"/>
    <n v="5.3930934E-2"/>
    <s v="Fruits and Vegetables"/>
    <n v="87.385599999999997"/>
    <s v="OUT049"/>
    <n v="1999"/>
    <s v="Medium"/>
    <x v="0"/>
    <x v="0"/>
    <n v="878.85599999999999"/>
    <n v="1302.4240000000002"/>
    <x v="342"/>
  </r>
  <r>
    <s v="FDT57"/>
    <m/>
    <s v="Low Fat"/>
    <n v="1.8942606000000001E-2"/>
    <s v="Snack Foods"/>
    <n v="236.0248"/>
    <s v="OUT027"/>
    <n v="1985"/>
    <s v="Medium"/>
    <x v="1"/>
    <x v="3"/>
    <n v="6636.6944000000003"/>
    <n v="-4455.4143999999997"/>
    <x v="2488"/>
  </r>
  <r>
    <s v="FDK50"/>
    <n v="7.96"/>
    <s v="Low Fat"/>
    <n v="2.8339599E-2"/>
    <s v="Canned"/>
    <n v="162.48939999999999"/>
    <s v="OUT013"/>
    <n v="1987"/>
    <s v="High"/>
    <x v="1"/>
    <x v="0"/>
    <n v="1779.6833999999999"/>
    <n v="401.59660000000031"/>
    <x v="2489"/>
  </r>
  <r>
    <s v="FDB49"/>
    <n v="8.3000000000000007"/>
    <s v="Regular"/>
    <n v="3.0151351E-2"/>
    <s v="Baking Goods"/>
    <n v="98.738399999999999"/>
    <s v="OUT046"/>
    <n v="1997"/>
    <s v="Small"/>
    <x v="0"/>
    <x v="0"/>
    <n v="492.69200000000001"/>
    <n v="1688.5880000000002"/>
    <x v="1353"/>
  </r>
  <r>
    <s v="FDN56"/>
    <n v="5.46"/>
    <s v="Regular"/>
    <n v="0.107274301"/>
    <s v="Fruits and Vegetables"/>
    <n v="145.57859999999999"/>
    <s v="OUT045"/>
    <n v="2002"/>
    <m/>
    <x v="2"/>
    <x v="0"/>
    <n v="3900.9222"/>
    <n v="-1719.6421999999998"/>
    <x v="1618"/>
  </r>
  <r>
    <s v="FDU02"/>
    <n v="13.35"/>
    <s v="Low Fat"/>
    <n v="0.102670882"/>
    <s v="Dairy"/>
    <n v="228.6352"/>
    <s v="OUT049"/>
    <n v="1999"/>
    <s v="Medium"/>
    <x v="0"/>
    <x v="0"/>
    <n v="3435.5279999999998"/>
    <n v="-1254.2479999999996"/>
    <x v="40"/>
  </r>
  <r>
    <s v="FDK26"/>
    <n v="5.46"/>
    <s v="reg"/>
    <n v="3.2177404999999999E-2"/>
    <s v="Canned"/>
    <n v="185.42400000000001"/>
    <s v="OUT046"/>
    <n v="1997"/>
    <s v="Small"/>
    <x v="0"/>
    <x v="0"/>
    <n v="5219.8720000000003"/>
    <n v="-3038.5920000000001"/>
    <x v="2490"/>
  </r>
  <r>
    <s v="DRA24"/>
    <m/>
    <s v="Regular"/>
    <n v="3.9734881999999999E-2"/>
    <s v="Soft Drinks"/>
    <n v="165.7868"/>
    <s v="OUT027"/>
    <n v="1985"/>
    <s v="Medium"/>
    <x v="1"/>
    <x v="3"/>
    <n v="4913.6040000000003"/>
    <n v="-2732.3240000000001"/>
    <x v="2491"/>
  </r>
  <r>
    <s v="FDF53"/>
    <n v="20.75"/>
    <s v="Regular"/>
    <n v="8.3536989000000006E-2"/>
    <s v="Frozen Foods"/>
    <n v="180.33179999999999"/>
    <s v="OUT013"/>
    <n v="1987"/>
    <s v="High"/>
    <x v="1"/>
    <x v="0"/>
    <n v="4149.9314000000004"/>
    <n v="-1968.6514000000002"/>
    <x v="2492"/>
  </r>
  <r>
    <s v="NCZ30"/>
    <n v="6.59"/>
    <s v="Low Fat"/>
    <n v="2.6225693000000001E-2"/>
    <s v="Household"/>
    <n v="119.0098"/>
    <s v="OUT049"/>
    <n v="1999"/>
    <s v="Medium"/>
    <x v="0"/>
    <x v="0"/>
    <n v="2530.7058000000002"/>
    <n v="-349.42579999999998"/>
    <x v="106"/>
  </r>
  <r>
    <s v="FDF14"/>
    <n v="7.55"/>
    <s v="Low Fat"/>
    <n v="2.7323500000000001E-2"/>
    <s v="Canned"/>
    <n v="151.934"/>
    <s v="OUT017"/>
    <n v="2007"/>
    <m/>
    <x v="2"/>
    <x v="0"/>
    <n v="1837.6079999999999"/>
    <n v="343.67200000000025"/>
    <x v="1859"/>
  </r>
  <r>
    <s v="FDU40"/>
    <n v="20.85"/>
    <s v="Low Fat"/>
    <n v="3.7479829999999999E-2"/>
    <s v="Frozen Foods"/>
    <n v="192.74780000000001"/>
    <s v="OUT045"/>
    <n v="2002"/>
    <m/>
    <x v="2"/>
    <x v="0"/>
    <n v="2131.2258000000002"/>
    <n v="50.054200000000037"/>
    <x v="2493"/>
  </r>
  <r>
    <s v="NCL18"/>
    <n v="18.850000000000001"/>
    <s v="Low Fat"/>
    <n v="0.168531813"/>
    <s v="Household"/>
    <n v="192.5136"/>
    <s v="OUT017"/>
    <n v="2007"/>
    <m/>
    <x v="2"/>
    <x v="0"/>
    <n v="2916.2040000000002"/>
    <n v="-734.92399999999998"/>
    <x v="2494"/>
  </r>
  <r>
    <s v="FDP25"/>
    <n v="15.2"/>
    <s v="Low Fat"/>
    <n v="2.1293909E-2"/>
    <s v="Canned"/>
    <n v="218.48240000000001"/>
    <s v="OUT018"/>
    <n v="2009"/>
    <s v="Medium"/>
    <x v="1"/>
    <x v="1"/>
    <n v="1528.6768"/>
    <n v="652.60320000000024"/>
    <x v="2495"/>
  </r>
  <r>
    <s v="NCV05"/>
    <n v="10.1"/>
    <s v="Low Fat"/>
    <n v="3.0269773999999999E-2"/>
    <s v="Health and Hygiene"/>
    <n v="152.46559999999999"/>
    <s v="OUT045"/>
    <n v="2002"/>
    <m/>
    <x v="2"/>
    <x v="0"/>
    <n v="2934.8463999999999"/>
    <n v="-753.5663999999997"/>
    <x v="926"/>
  </r>
  <r>
    <s v="FDV49"/>
    <n v="10"/>
    <s v="Low Fat"/>
    <n v="2.5822314999999998E-2"/>
    <s v="Canned"/>
    <n v="262.7226"/>
    <s v="OUT035"/>
    <n v="2004"/>
    <s v="Small"/>
    <x v="2"/>
    <x v="0"/>
    <n v="3171.8712"/>
    <n v="-990.59119999999984"/>
    <x v="1347"/>
  </r>
  <r>
    <s v="FDJ56"/>
    <n v="8.9849999999999994"/>
    <s v="LF"/>
    <n v="0.18368816099999999"/>
    <s v="Fruits and Vegetables"/>
    <n v="100.27"/>
    <s v="OUT049"/>
    <n v="1999"/>
    <s v="Medium"/>
    <x v="0"/>
    <x v="0"/>
    <n v="998.7"/>
    <n v="1182.5800000000002"/>
    <x v="1689"/>
  </r>
  <r>
    <s v="FDI40"/>
    <n v="11.5"/>
    <s v="Regular"/>
    <n v="0.125579201"/>
    <s v="Frozen Foods"/>
    <n v="99.735799999999998"/>
    <s v="OUT035"/>
    <n v="2004"/>
    <s v="Small"/>
    <x v="2"/>
    <x v="0"/>
    <n v="1105.8938000000001"/>
    <n v="1075.3862000000001"/>
    <x v="2496"/>
  </r>
  <r>
    <s v="NCK05"/>
    <m/>
    <s v="Low Fat"/>
    <n v="7.7079176999999999E-2"/>
    <s v="Health and Hygiene"/>
    <n v="61.553600000000003"/>
    <s v="OUT027"/>
    <n v="1985"/>
    <s v="Medium"/>
    <x v="1"/>
    <x v="3"/>
    <n v="918.80399999999997"/>
    <n v="1262.4760000000001"/>
    <x v="643"/>
  </r>
  <r>
    <s v="NCI43"/>
    <n v="19.850000000000001"/>
    <s v="Low Fat"/>
    <n v="2.6074491000000002E-2"/>
    <s v="Household"/>
    <n v="48.637599999999999"/>
    <s v="OUT018"/>
    <n v="2009"/>
    <s v="Medium"/>
    <x v="1"/>
    <x v="1"/>
    <n v="575.25120000000004"/>
    <n v="1606.0288"/>
    <x v="1061"/>
  </r>
  <r>
    <s v="NCE42"/>
    <n v="21.1"/>
    <s v="Low Fat"/>
    <n v="1.0593468999999999E-2"/>
    <s v="Household"/>
    <n v="234.29580000000001"/>
    <s v="OUT013"/>
    <n v="1987"/>
    <s v="High"/>
    <x v="1"/>
    <x v="0"/>
    <n v="3739.1327999999999"/>
    <n v="-1557.8527999999997"/>
    <x v="2112"/>
  </r>
  <r>
    <s v="FDP40"/>
    <n v="4.5549999999999997"/>
    <s v="Regular"/>
    <n v="3.4357169E-2"/>
    <s v="Frozen Foods"/>
    <n v="112.6544"/>
    <s v="OUT046"/>
    <n v="1997"/>
    <s v="Small"/>
    <x v="0"/>
    <x v="0"/>
    <n v="2684.5056"/>
    <n v="-503.22559999999976"/>
    <x v="490"/>
  </r>
  <r>
    <s v="FDU40"/>
    <n v="20.85"/>
    <s v="Low Fat"/>
    <n v="3.7396901000000003E-2"/>
    <s v="Frozen Foods"/>
    <n v="193.84780000000001"/>
    <s v="OUT035"/>
    <n v="2004"/>
    <s v="Small"/>
    <x v="2"/>
    <x v="0"/>
    <n v="2712.4692"/>
    <n v="-531.1891999999998"/>
    <x v="1843"/>
  </r>
  <r>
    <s v="DRK47"/>
    <n v="7.9050000000000002"/>
    <s v="Low Fat"/>
    <n v="6.4011067000000005E-2"/>
    <s v="Hard Drinks"/>
    <n v="230.26939999999999"/>
    <s v="OUT013"/>
    <n v="1987"/>
    <s v="High"/>
    <x v="1"/>
    <x v="0"/>
    <n v="4567.3879999999999"/>
    <n v="-2386.1079999999997"/>
    <x v="1081"/>
  </r>
  <r>
    <s v="FDR32"/>
    <n v="6.78"/>
    <s v="Regular"/>
    <n v="8.5981978000000001E-2"/>
    <s v="Fruits and Vegetables"/>
    <n v="228.46940000000001"/>
    <s v="OUT045"/>
    <n v="2002"/>
    <m/>
    <x v="2"/>
    <x v="0"/>
    <n v="5480.8656000000001"/>
    <n v="-3299.5855999999999"/>
    <x v="2497"/>
  </r>
  <r>
    <s v="FDS43"/>
    <m/>
    <s v="Low Fat"/>
    <n v="4.0318693000000003E-2"/>
    <s v="Fruits and Vegetables"/>
    <n v="186.22399999999999"/>
    <s v="OUT027"/>
    <n v="1985"/>
    <s v="Medium"/>
    <x v="1"/>
    <x v="3"/>
    <n v="5033.4480000000003"/>
    <n v="-2852.1680000000001"/>
    <x v="339"/>
  </r>
  <r>
    <s v="FDH50"/>
    <n v="15"/>
    <s v="Regular"/>
    <n v="0.16176283499999999"/>
    <s v="Canned"/>
    <n v="185.92660000000001"/>
    <s v="OUT045"/>
    <n v="2002"/>
    <m/>
    <x v="2"/>
    <x v="0"/>
    <n v="2581.9724000000001"/>
    <n v="-400.69239999999991"/>
    <x v="2498"/>
  </r>
  <r>
    <s v="FDZ09"/>
    <n v="17.600000000000001"/>
    <s v="Low Fat"/>
    <n v="0.104878967"/>
    <s v="Snack Foods"/>
    <n v="164.88679999999999"/>
    <s v="OUT046"/>
    <n v="1997"/>
    <s v="Small"/>
    <x v="0"/>
    <x v="0"/>
    <n v="2456.8020000000001"/>
    <n v="-275.52199999999993"/>
    <x v="2499"/>
  </r>
  <r>
    <s v="FDS19"/>
    <n v="13.8"/>
    <s v="Regular"/>
    <n v="0.10746981899999999"/>
    <s v="Fruits and Vegetables"/>
    <n v="77.801199999999994"/>
    <s v="OUT010"/>
    <n v="1998"/>
    <m/>
    <x v="1"/>
    <x v="2"/>
    <n v="227.70359999999999"/>
    <n v="1953.5764000000001"/>
    <x v="1612"/>
  </r>
  <r>
    <s v="NCU30"/>
    <n v="5.1100000000000003"/>
    <s v="Low Fat"/>
    <n v="3.4868095000000002E-2"/>
    <s v="Household"/>
    <n v="163.821"/>
    <s v="OUT035"/>
    <n v="2004"/>
    <s v="Small"/>
    <x v="2"/>
    <x v="0"/>
    <n v="2120.5729999999999"/>
    <n v="60.707000000000335"/>
    <x v="166"/>
  </r>
  <r>
    <s v="FDI27"/>
    <n v="8.7100000000000009"/>
    <s v="Regular"/>
    <n v="4.6079574999999998E-2"/>
    <s v="Dairy"/>
    <n v="43.574399999999997"/>
    <s v="OUT045"/>
    <n v="2002"/>
    <m/>
    <x v="2"/>
    <x v="0"/>
    <n v="407.46960000000001"/>
    <n v="1773.8104000000003"/>
    <x v="465"/>
  </r>
  <r>
    <s v="FDQ09"/>
    <n v="7.2350000000000003"/>
    <s v="Low Fat"/>
    <n v="5.8083831000000002E-2"/>
    <s v="Snack Foods"/>
    <n v="113.68340000000001"/>
    <s v="OUT013"/>
    <n v="1987"/>
    <s v="High"/>
    <x v="1"/>
    <x v="0"/>
    <n v="230.36680000000001"/>
    <n v="1950.9132000000002"/>
    <x v="2500"/>
  </r>
  <r>
    <s v="FDB35"/>
    <n v="12.3"/>
    <s v="Regular"/>
    <n v="6.4618975999999995E-2"/>
    <s v="Starchy Foods"/>
    <n v="89.880399999999995"/>
    <s v="OUT046"/>
    <n v="1997"/>
    <s v="Small"/>
    <x v="0"/>
    <x v="0"/>
    <n v="1286.3255999999999"/>
    <n v="894.95440000000031"/>
    <x v="348"/>
  </r>
  <r>
    <s v="DRD12"/>
    <n v="6.96"/>
    <s v="Low Fat"/>
    <n v="7.7178965000000002E-2"/>
    <s v="Soft Drinks"/>
    <n v="93.114599999999996"/>
    <s v="OUT035"/>
    <n v="2004"/>
    <s v="Small"/>
    <x v="2"/>
    <x v="0"/>
    <n v="2189.1504"/>
    <n v="-7.8703999999997905"/>
    <x v="2296"/>
  </r>
  <r>
    <s v="FDW07"/>
    <n v="18"/>
    <s v="Regular"/>
    <n v="0.14291068900000001"/>
    <s v="Fruits and Vegetables"/>
    <n v="89.651399999999995"/>
    <s v="OUT049"/>
    <n v="1999"/>
    <s v="Medium"/>
    <x v="0"/>
    <x v="0"/>
    <n v="1859.5794000000001"/>
    <n v="321.70060000000012"/>
    <x v="2501"/>
  </r>
  <r>
    <s v="DRE13"/>
    <n v="6.28"/>
    <s v="Low Fat"/>
    <n v="2.7682047000000001E-2"/>
    <s v="Soft Drinks"/>
    <n v="85.519800000000004"/>
    <s v="OUT013"/>
    <n v="1987"/>
    <s v="High"/>
    <x v="1"/>
    <x v="0"/>
    <n v="1744.396"/>
    <n v="436.88400000000024"/>
    <x v="1070"/>
  </r>
  <r>
    <s v="FDR11"/>
    <n v="10.5"/>
    <s v="Regular"/>
    <n v="0.14251127199999999"/>
    <s v="Breads"/>
    <n v="158.7578"/>
    <s v="OUT035"/>
    <n v="2004"/>
    <s v="Small"/>
    <x v="2"/>
    <x v="0"/>
    <n v="2246.4092000000001"/>
    <n v="-65.129199999999855"/>
    <x v="1133"/>
  </r>
  <r>
    <s v="DRG36"/>
    <n v="14.15"/>
    <s v="Low Fat"/>
    <n v="9.5571649999999994E-2"/>
    <s v="Soft Drinks"/>
    <n v="171.01060000000001"/>
    <s v="OUT045"/>
    <n v="2002"/>
    <m/>
    <x v="2"/>
    <x v="0"/>
    <n v="4106.6544000000004"/>
    <n v="-1925.3744000000002"/>
    <x v="2502"/>
  </r>
  <r>
    <s v="DRD37"/>
    <n v="9.8000000000000007"/>
    <s v="LF"/>
    <n v="2.3168230000000001E-2"/>
    <s v="Soft Drinks"/>
    <n v="47.506"/>
    <s v="OUT010"/>
    <n v="1998"/>
    <m/>
    <x v="1"/>
    <x v="2"/>
    <n v="186.42400000000001"/>
    <n v="1994.8560000000002"/>
    <x v="121"/>
  </r>
  <r>
    <s v="FDX03"/>
    <n v="15.85"/>
    <s v="Regular"/>
    <n v="6.1045133000000001E-2"/>
    <s v="Meat"/>
    <n v="44.7744"/>
    <s v="OUT013"/>
    <n v="1987"/>
    <s v="High"/>
    <x v="1"/>
    <x v="0"/>
    <n v="181.0976"/>
    <n v="2000.1824000000001"/>
    <x v="1477"/>
  </r>
  <r>
    <s v="FDU46"/>
    <n v="10.3"/>
    <s v="Regular"/>
    <n v="1.1148865000000001E-2"/>
    <s v="Snack Foods"/>
    <n v="84.853999999999999"/>
    <s v="OUT045"/>
    <n v="2002"/>
    <m/>
    <x v="2"/>
    <x v="0"/>
    <n v="778.98599999999999"/>
    <n v="1402.2940000000003"/>
    <x v="183"/>
  </r>
  <r>
    <s v="FDV03"/>
    <n v="17.600000000000001"/>
    <s v="Low Fat"/>
    <n v="5.8091269000000001E-2"/>
    <s v="Meat"/>
    <n v="156.23140000000001"/>
    <s v="OUT046"/>
    <n v="1997"/>
    <s v="Small"/>
    <x v="0"/>
    <x v="0"/>
    <n v="2947.4965999999999"/>
    <n v="-766.21659999999974"/>
    <x v="1997"/>
  </r>
  <r>
    <s v="FDZ37"/>
    <m/>
    <s v="Regular"/>
    <n v="1.9672774000000001E-2"/>
    <s v="Canned"/>
    <n v="86.419799999999995"/>
    <s v="OUT027"/>
    <n v="1985"/>
    <s v="Medium"/>
    <x v="1"/>
    <x v="3"/>
    <n v="1918.8356000000001"/>
    <n v="262.44440000000009"/>
    <x v="2503"/>
  </r>
  <r>
    <s v="FDI24"/>
    <n v="10.3"/>
    <s v="Low Fat"/>
    <n v="7.8678276000000005E-2"/>
    <s v="Baking Goods"/>
    <n v="177.03700000000001"/>
    <s v="OUT013"/>
    <n v="1987"/>
    <s v="High"/>
    <x v="1"/>
    <x v="0"/>
    <n v="3705.1770000000001"/>
    <n v="-1523.8969999999999"/>
    <x v="2326"/>
  </r>
  <r>
    <s v="FDX33"/>
    <n v="9.1950000000000003"/>
    <s v="Regular"/>
    <n v="0.117667492"/>
    <s v="Snack Foods"/>
    <n v="159.55779999999999"/>
    <s v="OUT049"/>
    <n v="1999"/>
    <s v="Medium"/>
    <x v="0"/>
    <x v="0"/>
    <n v="1283.6623999999999"/>
    <n v="897.61760000000027"/>
    <x v="552"/>
  </r>
  <r>
    <s v="FDG47"/>
    <n v="12.8"/>
    <s v="Low Fat"/>
    <n v="6.9902437999999997E-2"/>
    <s v="Starchy Foods"/>
    <n v="261.3252"/>
    <s v="OUT018"/>
    <n v="2009"/>
    <s v="Medium"/>
    <x v="1"/>
    <x v="1"/>
    <n v="3410.2276000000002"/>
    <n v="-1228.9476"/>
    <x v="1208"/>
  </r>
  <r>
    <s v="FDZ57"/>
    <n v="10"/>
    <s v="Regular"/>
    <n v="3.7757166000000002E-2"/>
    <s v="Snack Foods"/>
    <n v="126.79940000000001"/>
    <s v="OUT035"/>
    <n v="2004"/>
    <s v="Small"/>
    <x v="2"/>
    <x v="0"/>
    <n v="1284.9939999999999"/>
    <n v="896.28600000000029"/>
    <x v="2178"/>
  </r>
  <r>
    <s v="FDT04"/>
    <n v="17.25"/>
    <s v="Low Fat"/>
    <n v="0.10702149800000001"/>
    <s v="Frozen Foods"/>
    <n v="40.5822"/>
    <s v="OUT035"/>
    <n v="2004"/>
    <s v="Small"/>
    <x v="2"/>
    <x v="0"/>
    <n v="785.64400000000001"/>
    <n v="1395.6360000000002"/>
    <x v="2337"/>
  </r>
  <r>
    <s v="FDO49"/>
    <m/>
    <s v="Regular"/>
    <n v="3.2892112000000001E-2"/>
    <s v="Breakfast"/>
    <n v="49.300800000000002"/>
    <s v="OUT027"/>
    <n v="1985"/>
    <s v="Medium"/>
    <x v="1"/>
    <x v="3"/>
    <n v="1518.0239999999999"/>
    <n v="663.25600000000031"/>
    <x v="1391"/>
  </r>
  <r>
    <s v="NCB43"/>
    <n v="20.2"/>
    <s v="Low Fat"/>
    <n v="0.100477461"/>
    <s v="Household"/>
    <n v="187.78980000000001"/>
    <s v="OUT017"/>
    <n v="2007"/>
    <m/>
    <x v="2"/>
    <x v="0"/>
    <n v="2245.0776000000001"/>
    <n v="-63.797599999999875"/>
    <x v="2504"/>
  </r>
  <r>
    <s v="NCL53"/>
    <n v="7.5"/>
    <s v="Low Fat"/>
    <n v="3.6228067000000003E-2"/>
    <s v="Health and Hygiene"/>
    <n v="175.2028"/>
    <s v="OUT035"/>
    <n v="2004"/>
    <s v="Small"/>
    <x v="2"/>
    <x v="0"/>
    <n v="4427.57"/>
    <n v="-2246.2899999999995"/>
    <x v="1338"/>
  </r>
  <r>
    <s v="FDM01"/>
    <n v="7.8949999999999996"/>
    <s v="Regular"/>
    <n v="9.4488484999999997E-2"/>
    <s v="Breakfast"/>
    <n v="100.7332"/>
    <s v="OUT013"/>
    <n v="1987"/>
    <s v="High"/>
    <x v="1"/>
    <x v="0"/>
    <n v="1230.3984"/>
    <n v="950.88160000000016"/>
    <x v="349"/>
  </r>
  <r>
    <s v="FDO12"/>
    <n v="15.75"/>
    <s v="Low Fat"/>
    <n v="5.5154295999999998E-2"/>
    <s v="Baking Goods"/>
    <n v="195.54519999999999"/>
    <s v="OUT018"/>
    <n v="2009"/>
    <s v="Medium"/>
    <x v="1"/>
    <x v="1"/>
    <n v="1174.4712"/>
    <n v="1006.8088000000002"/>
    <x v="763"/>
  </r>
  <r>
    <s v="FDO13"/>
    <m/>
    <s v="Low Fat"/>
    <n v="0.106907604"/>
    <s v="Breakfast"/>
    <n v="162.8526"/>
    <s v="OUT019"/>
    <n v="1985"/>
    <s v="Small"/>
    <x v="0"/>
    <x v="2"/>
    <n v="493.3578"/>
    <n v="1687.9222000000002"/>
    <x v="2505"/>
  </r>
  <r>
    <s v="FDI04"/>
    <n v="13.65"/>
    <s v="reg"/>
    <n v="7.3060300999999994E-2"/>
    <s v="Frozen Foods"/>
    <n v="196.24260000000001"/>
    <s v="OUT045"/>
    <n v="2002"/>
    <m/>
    <x v="2"/>
    <x v="0"/>
    <n v="2570.6538"/>
    <n v="-389.37379999999985"/>
    <x v="1705"/>
  </r>
  <r>
    <s v="NCK05"/>
    <n v="20.100000000000001"/>
    <s v="Low Fat"/>
    <n v="7.7439605999999994E-2"/>
    <s v="Health and Hygiene"/>
    <n v="60.653599999999997"/>
    <s v="OUT035"/>
    <n v="2004"/>
    <s v="Small"/>
    <x v="2"/>
    <x v="0"/>
    <n v="980.05759999999998"/>
    <n v="1201.2224000000001"/>
    <x v="2347"/>
  </r>
  <r>
    <s v="FDP28"/>
    <n v="13.65"/>
    <s v="Regular"/>
    <n v="8.0968973E-2"/>
    <s v="Frozen Foods"/>
    <n v="259.79360000000003"/>
    <s v="OUT018"/>
    <n v="2009"/>
    <s v="Medium"/>
    <x v="1"/>
    <x v="1"/>
    <n v="2609.9360000000001"/>
    <n v="-428.65599999999995"/>
    <x v="1341"/>
  </r>
  <r>
    <s v="FDJ44"/>
    <n v="12.3"/>
    <s v="Regular"/>
    <n v="0.106492562"/>
    <s v="Fruits and Vegetables"/>
    <n v="176.33959999999999"/>
    <s v="OUT049"/>
    <n v="1999"/>
    <s v="Medium"/>
    <x v="0"/>
    <x v="0"/>
    <n v="1395.5168000000001"/>
    <n v="785.7632000000001"/>
    <x v="1820"/>
  </r>
  <r>
    <s v="FDS25"/>
    <m/>
    <s v="Regular"/>
    <n v="0.13933055699999999"/>
    <s v="Canned"/>
    <n v="109.5228"/>
    <s v="OUT027"/>
    <n v="1985"/>
    <s v="Medium"/>
    <x v="1"/>
    <x v="3"/>
    <n v="3426.2067999999999"/>
    <n v="-1244.9267999999997"/>
    <x v="2506"/>
  </r>
  <r>
    <s v="FDC02"/>
    <n v="21.35"/>
    <s v="Low Fat"/>
    <n v="6.8822477000000007E-2"/>
    <s v="Canned"/>
    <n v="258.32780000000002"/>
    <s v="OUT046"/>
    <n v="1997"/>
    <s v="Small"/>
    <x v="0"/>
    <x v="0"/>
    <n v="7028.8505999999998"/>
    <n v="-4847.5705999999991"/>
    <x v="2507"/>
  </r>
  <r>
    <s v="FDT23"/>
    <n v="7.72"/>
    <s v="Regular"/>
    <n v="7.4669288E-2"/>
    <s v="Breads"/>
    <n v="76.398600000000002"/>
    <s v="OUT013"/>
    <n v="1987"/>
    <s v="High"/>
    <x v="1"/>
    <x v="0"/>
    <n v="1402.1748"/>
    <n v="779.1052000000002"/>
    <x v="138"/>
  </r>
  <r>
    <s v="NCD31"/>
    <n v="12.1"/>
    <s v="Low Fat"/>
    <n v="2.5834128000000001E-2"/>
    <s v="Household"/>
    <n v="165.15260000000001"/>
    <s v="OUT010"/>
    <n v="1998"/>
    <m/>
    <x v="1"/>
    <x v="2"/>
    <n v="164.45259999999999"/>
    <n v="2016.8274000000001"/>
    <x v="1550"/>
  </r>
  <r>
    <s v="FDV19"/>
    <n v="14.85"/>
    <s v="Regular"/>
    <n v="3.5227697000000002E-2"/>
    <s v="Fruits and Vegetables"/>
    <n v="159.55779999999999"/>
    <s v="OUT013"/>
    <n v="1987"/>
    <s v="High"/>
    <x v="1"/>
    <x v="0"/>
    <n v="2085.9513999999999"/>
    <n v="95.328600000000279"/>
    <x v="120"/>
  </r>
  <r>
    <s v="NCQ30"/>
    <m/>
    <s v="Low Fat"/>
    <n v="5.0901813999999997E-2"/>
    <s v="Household"/>
    <n v="120.5414"/>
    <s v="OUT019"/>
    <n v="1985"/>
    <s v="Small"/>
    <x v="0"/>
    <x v="2"/>
    <n v="365.52420000000001"/>
    <n v="1815.7558000000001"/>
    <x v="696"/>
  </r>
  <r>
    <s v="NCD18"/>
    <n v="16"/>
    <s v="Low Fat"/>
    <n v="7.2965143999999996E-2"/>
    <s v="Household"/>
    <n v="231.36680000000001"/>
    <s v="OUT018"/>
    <n v="2009"/>
    <s v="Medium"/>
    <x v="1"/>
    <x v="1"/>
    <n v="4607.3360000000002"/>
    <n v="-2426.056"/>
    <x v="2508"/>
  </r>
  <r>
    <s v="FDL10"/>
    <n v="8.3949999999999996"/>
    <s v="Low Fat"/>
    <n v="3.9492207000000001E-2"/>
    <s v="Snack Foods"/>
    <n v="97.304199999999994"/>
    <s v="OUT046"/>
    <n v="1997"/>
    <s v="Small"/>
    <x v="0"/>
    <x v="0"/>
    <n v="1091.2462"/>
    <n v="1090.0338000000002"/>
    <x v="2509"/>
  </r>
  <r>
    <s v="FDX20"/>
    <n v="7.3650000000000002"/>
    <s v="Low Fat"/>
    <n v="4.2552205000000003E-2"/>
    <s v="Fruits and Vegetables"/>
    <n v="225.172"/>
    <s v="OUT035"/>
    <n v="2004"/>
    <s v="Small"/>
    <x v="2"/>
    <x v="0"/>
    <n v="3395.58"/>
    <n v="-1214.2999999999997"/>
    <x v="1111"/>
  </r>
  <r>
    <s v="FDM32"/>
    <n v="20.5"/>
    <s v="Low Fat"/>
    <n v="2.0587886E-2"/>
    <s v="Fruits and Vegetables"/>
    <n v="89.582999999999998"/>
    <s v="OUT013"/>
    <n v="1987"/>
    <s v="High"/>
    <x v="1"/>
    <x v="0"/>
    <n v="1797.66"/>
    <n v="383.62000000000012"/>
    <x v="2510"/>
  </r>
  <r>
    <s v="FDR09"/>
    <n v="18.25"/>
    <s v="Low Fat"/>
    <n v="0.13009504399999999"/>
    <s v="Snack Foods"/>
    <n v="257.2962"/>
    <s v="OUT010"/>
    <n v="1998"/>
    <m/>
    <x v="1"/>
    <x v="2"/>
    <n v="517.99239999999998"/>
    <n v="1663.2876000000001"/>
    <x v="2511"/>
  </r>
  <r>
    <s v="FDL34"/>
    <m/>
    <s v="Low Fat"/>
    <n v="4.0747616E-2"/>
    <s v="Snack Foods"/>
    <n v="140.24959999999999"/>
    <s v="OUT027"/>
    <n v="1985"/>
    <s v="Medium"/>
    <x v="1"/>
    <x v="3"/>
    <n v="4093.3384000000001"/>
    <n v="-1912.0583999999999"/>
    <x v="337"/>
  </r>
  <r>
    <s v="NCK42"/>
    <n v="7.4749999999999996"/>
    <s v="LF"/>
    <n v="1.3146636E-2"/>
    <s v="Household"/>
    <n v="214.51920000000001"/>
    <s v="OUT045"/>
    <n v="2002"/>
    <m/>
    <x v="2"/>
    <x v="0"/>
    <n v="2804.3496"/>
    <n v="-623.06959999999981"/>
    <x v="1225"/>
  </r>
  <r>
    <s v="FDU23"/>
    <n v="12.15"/>
    <s v="Low Fat"/>
    <n v="2.176755E-2"/>
    <s v="Breads"/>
    <n v="164.61840000000001"/>
    <s v="OUT045"/>
    <n v="2002"/>
    <m/>
    <x v="2"/>
    <x v="0"/>
    <n v="3797.7231999999999"/>
    <n v="-1616.4431999999997"/>
    <x v="2272"/>
  </r>
  <r>
    <s v="DRI01"/>
    <n v="7.97"/>
    <s v="Low Fat"/>
    <n v="0"/>
    <s v="Soft Drinks"/>
    <n v="172.04220000000001"/>
    <s v="OUT018"/>
    <n v="2009"/>
    <s v="Medium"/>
    <x v="1"/>
    <x v="1"/>
    <n v="5690.5925999999999"/>
    <n v="-3509.3125999999997"/>
    <x v="2465"/>
  </r>
  <r>
    <s v="FDG16"/>
    <n v="15.25"/>
    <s v="Low Fat"/>
    <n v="8.9956449999999993E-2"/>
    <s v="Frozen Foods"/>
    <n v="217.11920000000001"/>
    <s v="OUT049"/>
    <n v="1999"/>
    <s v="Medium"/>
    <x v="0"/>
    <x v="0"/>
    <n v="3235.788"/>
    <n v="-1054.5079999999998"/>
    <x v="709"/>
  </r>
  <r>
    <s v="FDY56"/>
    <n v="16.350000000000001"/>
    <s v="Regular"/>
    <n v="6.2665641999999994E-2"/>
    <s v="Fruits and Vegetables"/>
    <n v="225.6062"/>
    <s v="OUT018"/>
    <n v="2009"/>
    <s v="Medium"/>
    <x v="1"/>
    <x v="1"/>
    <n v="1579.9434000000001"/>
    <n v="601.33660000000009"/>
    <x v="2512"/>
  </r>
  <r>
    <s v="FDO24"/>
    <n v="11.1"/>
    <s v="Low Fat"/>
    <n v="0.17618234499999999"/>
    <s v="Baking Goods"/>
    <n v="158.16040000000001"/>
    <s v="OUT035"/>
    <n v="2004"/>
    <s v="Small"/>
    <x v="2"/>
    <x v="0"/>
    <n v="1901.5247999999999"/>
    <n v="279.75520000000029"/>
    <x v="946"/>
  </r>
  <r>
    <s v="NCV29"/>
    <n v="11.8"/>
    <s v="Low Fat"/>
    <n v="2.2843500999999999E-2"/>
    <s v="Health and Hygiene"/>
    <n v="177.86859999999999"/>
    <s v="OUT046"/>
    <n v="1997"/>
    <s v="Small"/>
    <x v="0"/>
    <x v="0"/>
    <n v="4621.9835999999996"/>
    <n v="-2440.7035999999994"/>
    <x v="2513"/>
  </r>
  <r>
    <s v="FDQ48"/>
    <n v="14.3"/>
    <s v="Regular"/>
    <n v="3.4411237999999997E-2"/>
    <s v="Baking Goods"/>
    <n v="98.672600000000003"/>
    <s v="OUT046"/>
    <n v="1997"/>
    <s v="Small"/>
    <x v="0"/>
    <x v="0"/>
    <n v="782.98080000000004"/>
    <n v="1398.2992000000002"/>
    <x v="914"/>
  </r>
  <r>
    <s v="FDU15"/>
    <n v="13.65"/>
    <s v="Regular"/>
    <n v="0"/>
    <s v="Meat"/>
    <n v="36.653199999999998"/>
    <s v="OUT017"/>
    <n v="2007"/>
    <m/>
    <x v="2"/>
    <x v="0"/>
    <n v="755.0172"/>
    <n v="1426.2628000000002"/>
    <x v="1560"/>
  </r>
  <r>
    <s v="FDS47"/>
    <n v="16.75"/>
    <s v="Low Fat"/>
    <n v="0.12886135900000001"/>
    <s v="Breads"/>
    <n v="86.285600000000002"/>
    <s v="OUT035"/>
    <n v="2004"/>
    <s v="Small"/>
    <x v="2"/>
    <x v="0"/>
    <n v="1406.1695999999999"/>
    <n v="775.11040000000025"/>
    <x v="738"/>
  </r>
  <r>
    <s v="FDO50"/>
    <n v="16.25"/>
    <s v="Low Fat"/>
    <n v="7.8290270999999995E-2"/>
    <s v="Canned"/>
    <n v="93.180400000000006"/>
    <s v="OUT049"/>
    <n v="1999"/>
    <s v="Medium"/>
    <x v="0"/>
    <x v="0"/>
    <n v="1194.4452000000001"/>
    <n v="986.83480000000009"/>
    <x v="2514"/>
  </r>
  <r>
    <s v="FDW48"/>
    <n v="18"/>
    <s v="Low Fat"/>
    <n v="8.5392079999999995E-3"/>
    <s v="Baking Goods"/>
    <n v="81.261799999999994"/>
    <s v="OUT035"/>
    <n v="2004"/>
    <s v="Small"/>
    <x v="2"/>
    <x v="0"/>
    <n v="402.80900000000003"/>
    <n v="1778.4710000000002"/>
    <x v="1506"/>
  </r>
  <r>
    <s v="FDV20"/>
    <n v="20.2"/>
    <s v="Regular"/>
    <n v="0.100095288"/>
    <s v="Fruits and Vegetables"/>
    <n v="125.26779999999999"/>
    <s v="OUT010"/>
    <n v="1998"/>
    <m/>
    <x v="1"/>
    <x v="2"/>
    <n v="127.1678"/>
    <n v="2054.1122"/>
    <x v="2141"/>
  </r>
  <r>
    <s v="FDW47"/>
    <n v="15"/>
    <s v="Low Fat"/>
    <n v="4.6447328000000003E-2"/>
    <s v="Breads"/>
    <n v="121.5414"/>
    <s v="OUT049"/>
    <n v="1999"/>
    <s v="Medium"/>
    <x v="0"/>
    <x v="0"/>
    <n v="2436.828"/>
    <n v="-255.54799999999977"/>
    <x v="2515"/>
  </r>
  <r>
    <s v="FDA07"/>
    <m/>
    <s v="Regular"/>
    <n v="3.0794774E-2"/>
    <s v="Fruits and Vegetables"/>
    <n v="122.9072"/>
    <s v="OUT027"/>
    <n v="1985"/>
    <s v="Medium"/>
    <x v="1"/>
    <x v="3"/>
    <n v="4532.7664000000004"/>
    <n v="-2351.4864000000002"/>
    <x v="2516"/>
  </r>
  <r>
    <s v="FDZ16"/>
    <m/>
    <s v="Regular"/>
    <n v="0.159081735"/>
    <s v="Frozen Foods"/>
    <n v="193.5478"/>
    <s v="OUT027"/>
    <n v="1985"/>
    <s v="Medium"/>
    <x v="1"/>
    <x v="3"/>
    <n v="4649.9471999999996"/>
    <n v="-2468.6671999999994"/>
    <x v="2166"/>
  </r>
  <r>
    <s v="FDN09"/>
    <m/>
    <s v="Low Fat"/>
    <n v="3.4705806999999998E-2"/>
    <s v="Snack Foods"/>
    <n v="241.68279999999999"/>
    <s v="OUT027"/>
    <n v="1985"/>
    <s v="Medium"/>
    <x v="1"/>
    <x v="3"/>
    <n v="4873.6559999999999"/>
    <n v="-2692.3759999999997"/>
    <x v="2517"/>
  </r>
  <r>
    <s v="FDB50"/>
    <n v="13"/>
    <s v="Low Fat"/>
    <n v="0.154487495"/>
    <s v="Canned"/>
    <n v="77.298599999999993"/>
    <s v="OUT017"/>
    <n v="2007"/>
    <m/>
    <x v="2"/>
    <x v="0"/>
    <n v="1246.3776"/>
    <n v="934.90240000000017"/>
    <x v="2459"/>
  </r>
  <r>
    <s v="NCL06"/>
    <n v="14.65"/>
    <s v="Low Fat"/>
    <n v="7.2178678999999996E-2"/>
    <s v="Household"/>
    <n v="262.95940000000002"/>
    <s v="OUT049"/>
    <n v="1999"/>
    <s v="Medium"/>
    <x v="0"/>
    <x v="0"/>
    <n v="5233.1880000000001"/>
    <n v="-3051.9079999999999"/>
    <x v="2518"/>
  </r>
  <r>
    <s v="DRG03"/>
    <m/>
    <s v="Low Fat"/>
    <n v="6.1686402000000001E-2"/>
    <s v="Dairy"/>
    <n v="153.99979999999999"/>
    <s v="OUT027"/>
    <n v="1985"/>
    <s v="Medium"/>
    <x v="1"/>
    <x v="3"/>
    <n v="5229.1931999999997"/>
    <n v="-3047.9131999999995"/>
    <x v="2519"/>
  </r>
  <r>
    <s v="DRM59"/>
    <n v="5.88"/>
    <s v="Low Fat"/>
    <n v="3.5993779999999999E-3"/>
    <s v="Hard Drinks"/>
    <n v="152.2998"/>
    <s v="OUT045"/>
    <n v="2002"/>
    <m/>
    <x v="2"/>
    <x v="0"/>
    <n v="3075.9960000000001"/>
    <n v="-894.71599999999989"/>
    <x v="1868"/>
  </r>
  <r>
    <s v="FDU25"/>
    <n v="12.35"/>
    <s v="Low Fat"/>
    <n v="2.6832182E-2"/>
    <s v="Canned"/>
    <n v="57.324599999999997"/>
    <s v="OUT017"/>
    <n v="2007"/>
    <m/>
    <x v="2"/>
    <x v="0"/>
    <n v="1332.2657999999999"/>
    <n v="849.0142000000003"/>
    <x v="2520"/>
  </r>
  <r>
    <s v="NCU42"/>
    <n v="9"/>
    <s v="Low Fat"/>
    <n v="1.9616991E-2"/>
    <s v="Household"/>
    <n v="169.6474"/>
    <s v="OUT017"/>
    <n v="2007"/>
    <m/>
    <x v="2"/>
    <x v="0"/>
    <n v="2526.7109999999998"/>
    <n v="-345.43099999999959"/>
    <x v="2521"/>
  </r>
  <r>
    <s v="FDH21"/>
    <n v="10.395"/>
    <s v="LF"/>
    <n v="5.2264270000000002E-2"/>
    <s v="Seafood"/>
    <n v="158.46039999999999"/>
    <s v="OUT010"/>
    <n v="1998"/>
    <m/>
    <x v="1"/>
    <x v="2"/>
    <n v="158.46039999999999"/>
    <n v="2022.8196000000003"/>
    <x v="2522"/>
  </r>
  <r>
    <s v="DRO47"/>
    <n v="10.195"/>
    <s v="Low Fat"/>
    <n v="0.112203445"/>
    <s v="Hard Drinks"/>
    <n v="111.786"/>
    <s v="OUT035"/>
    <n v="2004"/>
    <s v="Small"/>
    <x v="2"/>
    <x v="0"/>
    <n v="1697.79"/>
    <n v="483.49000000000024"/>
    <x v="79"/>
  </r>
  <r>
    <s v="FDC44"/>
    <m/>
    <s v="Low Fat"/>
    <n v="0.17176107700000001"/>
    <s v="Fruits and Vegetables"/>
    <n v="115.7518"/>
    <s v="OUT027"/>
    <n v="1985"/>
    <s v="Medium"/>
    <x v="1"/>
    <x v="3"/>
    <n v="5351.0346"/>
    <n v="-3169.7545999999998"/>
    <x v="982"/>
  </r>
  <r>
    <s v="NCL29"/>
    <n v="9.6950000000000003"/>
    <s v="Low Fat"/>
    <n v="0.114170506"/>
    <s v="Health and Hygiene"/>
    <n v="158.96039999999999"/>
    <s v="OUT045"/>
    <n v="2002"/>
    <m/>
    <x v="2"/>
    <x v="0"/>
    <n v="1743.0644"/>
    <n v="438.21560000000022"/>
    <x v="163"/>
  </r>
  <r>
    <s v="FDL48"/>
    <n v="19.350000000000001"/>
    <s v="Regular"/>
    <n v="8.2266418999999993E-2"/>
    <s v="Baking Goods"/>
    <n v="48.803400000000003"/>
    <s v="OUT046"/>
    <n v="1997"/>
    <s v="Small"/>
    <x v="0"/>
    <x v="0"/>
    <n v="340.22379999999998"/>
    <n v="1841.0562000000002"/>
    <x v="1912"/>
  </r>
  <r>
    <s v="FDJ21"/>
    <n v="16.7"/>
    <s v="Regular"/>
    <n v="3.8685176000000002E-2"/>
    <s v="Snack Foods"/>
    <n v="146.61019999999999"/>
    <s v="OUT018"/>
    <n v="2009"/>
    <s v="Medium"/>
    <x v="1"/>
    <x v="1"/>
    <n v="2770.3937999999998"/>
    <n v="-589.11379999999963"/>
    <x v="516"/>
  </r>
  <r>
    <s v="FDT40"/>
    <n v="5.9850000000000003"/>
    <s v="LF"/>
    <n v="9.5795326E-2"/>
    <s v="Frozen Foods"/>
    <n v="128.46780000000001"/>
    <s v="OUT046"/>
    <n v="1997"/>
    <s v="Small"/>
    <x v="0"/>
    <x v="0"/>
    <n v="508.6712"/>
    <n v="1672.6088000000002"/>
    <x v="1923"/>
  </r>
  <r>
    <s v="NCD43"/>
    <n v="8.85"/>
    <s v="Low Fat"/>
    <n v="2.6814124000000002E-2"/>
    <s v="Household"/>
    <n v="103.79640000000001"/>
    <s v="OUT010"/>
    <n v="1998"/>
    <m/>
    <x v="1"/>
    <x v="2"/>
    <n v="210.39279999999999"/>
    <n v="1970.8872000000001"/>
    <x v="1504"/>
  </r>
  <r>
    <s v="FDM28"/>
    <n v="15.7"/>
    <s v="Low Fat"/>
    <n v="4.5203854000000002E-2"/>
    <s v="Frozen Foods"/>
    <n v="180.26599999999999"/>
    <s v="OUT046"/>
    <n v="1997"/>
    <s v="Small"/>
    <x v="0"/>
    <x v="0"/>
    <n v="1617.894"/>
    <n v="563.38600000000019"/>
    <x v="1386"/>
  </r>
  <r>
    <s v="FDR35"/>
    <n v="12.5"/>
    <s v="Low Fat"/>
    <n v="2.0697723000000001E-2"/>
    <s v="Breads"/>
    <n v="198.8742"/>
    <s v="OUT046"/>
    <n v="1997"/>
    <s v="Small"/>
    <x v="0"/>
    <x v="0"/>
    <n v="5773.1517999999996"/>
    <n v="-3591.8717999999994"/>
    <x v="2523"/>
  </r>
  <r>
    <s v="NCP17"/>
    <n v="19.350000000000001"/>
    <s v="Low Fat"/>
    <n v="2.7827267999999999E-2"/>
    <s v="Health and Hygiene"/>
    <n v="65.616799999999998"/>
    <s v="OUT018"/>
    <n v="2009"/>
    <s v="Medium"/>
    <x v="1"/>
    <x v="1"/>
    <n v="383.50080000000003"/>
    <n v="1797.7792000000002"/>
    <x v="327"/>
  </r>
  <r>
    <s v="FDT23"/>
    <n v="7.72"/>
    <s v="Regular"/>
    <n v="7.4883035000000001E-2"/>
    <s v="Breads"/>
    <n v="79.898600000000002"/>
    <s v="OUT045"/>
    <n v="2002"/>
    <m/>
    <x v="2"/>
    <x v="0"/>
    <n v="1090.5804000000001"/>
    <n v="1090.6996000000001"/>
    <x v="1948"/>
  </r>
  <r>
    <s v="FDX15"/>
    <n v="17.2"/>
    <s v="Low Fat"/>
    <n v="0.15629885800000001"/>
    <s v="Meat"/>
    <n v="162.15780000000001"/>
    <s v="OUT046"/>
    <n v="1997"/>
    <s v="Small"/>
    <x v="0"/>
    <x v="0"/>
    <n v="1283.6623999999999"/>
    <n v="897.61760000000027"/>
    <x v="552"/>
  </r>
  <r>
    <s v="NCU42"/>
    <m/>
    <s v="Low Fat"/>
    <n v="1.9412192000000002E-2"/>
    <s v="Household"/>
    <n v="166.54740000000001"/>
    <s v="OUT027"/>
    <n v="1985"/>
    <s v="Medium"/>
    <x v="1"/>
    <x v="3"/>
    <n v="4379.6324000000004"/>
    <n v="-2198.3524000000002"/>
    <x v="1582"/>
  </r>
  <r>
    <s v="FDV23"/>
    <m/>
    <s v="Low Fat"/>
    <n v="0.105324246"/>
    <s v="Breads"/>
    <n v="125.7046"/>
    <s v="OUT027"/>
    <n v="1985"/>
    <s v="Medium"/>
    <x v="1"/>
    <x v="3"/>
    <n v="3237.1196"/>
    <n v="-1055.8395999999998"/>
    <x v="682"/>
  </r>
  <r>
    <s v="FDY34"/>
    <m/>
    <s v="Regular"/>
    <n v="1.9227815999999998E-2"/>
    <s v="Snack Foods"/>
    <n v="163.98419999999999"/>
    <s v="OUT019"/>
    <n v="1985"/>
    <s v="Small"/>
    <x v="0"/>
    <x v="2"/>
    <n v="331.5684"/>
    <n v="1849.7116000000001"/>
    <x v="708"/>
  </r>
  <r>
    <s v="FDE16"/>
    <n v="8.8949999999999996"/>
    <s v="Low Fat"/>
    <n v="4.4093977999999999E-2"/>
    <s v="Frozen Foods"/>
    <n v="208.3954"/>
    <s v="OUT010"/>
    <n v="1998"/>
    <m/>
    <x v="1"/>
    <x v="2"/>
    <n v="1041.9770000000001"/>
    <n v="1139.3030000000001"/>
    <x v="2524"/>
  </r>
  <r>
    <s v="FDV60"/>
    <n v="20.2"/>
    <s v="Regular"/>
    <n v="0.117599259"/>
    <s v="Baking Goods"/>
    <n v="195.31100000000001"/>
    <s v="OUT045"/>
    <n v="2002"/>
    <m/>
    <x v="2"/>
    <x v="0"/>
    <n v="3338.9870000000001"/>
    <n v="-1157.7069999999999"/>
    <x v="1611"/>
  </r>
  <r>
    <s v="FDQ44"/>
    <n v="20.5"/>
    <s v="Low Fat"/>
    <n v="3.6140297000000002E-2"/>
    <s v="Fruits and Vegetables"/>
    <n v="120.07559999999999"/>
    <s v="OUT046"/>
    <n v="1997"/>
    <s v="Small"/>
    <x v="0"/>
    <x v="0"/>
    <n v="2302.3364000000001"/>
    <n v="-121.05639999999994"/>
    <x v="68"/>
  </r>
  <r>
    <s v="FDZ09"/>
    <n v="17.600000000000001"/>
    <s v="Low Fat"/>
    <n v="0.10479168899999999"/>
    <s v="Snack Foods"/>
    <n v="165.2868"/>
    <s v="OUT013"/>
    <n v="1987"/>
    <s v="High"/>
    <x v="1"/>
    <x v="0"/>
    <n v="3111.9492"/>
    <n v="-930.66919999999982"/>
    <x v="2525"/>
  </r>
  <r>
    <s v="FDW36"/>
    <n v="11.15"/>
    <s v="Low Fat"/>
    <n v="5.7021156000000003E-2"/>
    <s v="Baking Goods"/>
    <n v="106.8622"/>
    <s v="OUT049"/>
    <n v="1999"/>
    <s v="Medium"/>
    <x v="0"/>
    <x v="0"/>
    <n v="2011.3818000000001"/>
    <n v="169.89820000000009"/>
    <x v="1813"/>
  </r>
  <r>
    <s v="NCZ30"/>
    <m/>
    <s v="LF"/>
    <n v="2.6058181E-2"/>
    <s v="Household"/>
    <n v="121.9098"/>
    <s v="OUT027"/>
    <n v="1985"/>
    <s v="Medium"/>
    <x v="1"/>
    <x v="3"/>
    <n v="3374.2743999999998"/>
    <n v="-1192.9943999999996"/>
    <x v="1063"/>
  </r>
  <r>
    <s v="FDL09"/>
    <n v="19.600000000000001"/>
    <s v="Regular"/>
    <n v="0.12829573"/>
    <s v="Snack Foods"/>
    <n v="167.2816"/>
    <s v="OUT045"/>
    <n v="2002"/>
    <m/>
    <x v="2"/>
    <x v="0"/>
    <n v="2013.3792000000001"/>
    <n v="167.90080000000012"/>
    <x v="468"/>
  </r>
  <r>
    <s v="FDE05"/>
    <n v="10.895"/>
    <s v="Regular"/>
    <n v="3.2637619999999999E-2"/>
    <s v="Frozen Foods"/>
    <n v="147.71019999999999"/>
    <s v="OUT017"/>
    <n v="2007"/>
    <m/>
    <x v="2"/>
    <x v="0"/>
    <n v="1895.5326"/>
    <n v="285.7474000000002"/>
    <x v="2274"/>
  </r>
  <r>
    <s v="DRO35"/>
    <n v="13.85"/>
    <s v="LF"/>
    <n v="3.4765901000000002E-2"/>
    <s v="Hard Drinks"/>
    <n v="114.2492"/>
    <s v="OUT017"/>
    <n v="2007"/>
    <m/>
    <x v="2"/>
    <x v="0"/>
    <n v="1853.5871999999999"/>
    <n v="327.69280000000026"/>
    <x v="778"/>
  </r>
  <r>
    <s v="FDN60"/>
    <n v="15.1"/>
    <s v="Low Fat"/>
    <n v="9.5696333999999994E-2"/>
    <s v="Baking Goods"/>
    <n v="159.7604"/>
    <s v="OUT017"/>
    <n v="2007"/>
    <m/>
    <x v="2"/>
    <x v="0"/>
    <n v="2693.8267999999998"/>
    <n v="-512.54679999999962"/>
    <x v="1468"/>
  </r>
  <r>
    <s v="NCZ29"/>
    <n v="15"/>
    <s v="Low Fat"/>
    <n v="7.1371457999999999E-2"/>
    <s v="Health and Hygiene"/>
    <n v="125.2362"/>
    <s v="OUT046"/>
    <n v="1997"/>
    <s v="Small"/>
    <x v="0"/>
    <x v="0"/>
    <n v="1384.1982"/>
    <n v="797.08180000000016"/>
    <x v="1291"/>
  </r>
  <r>
    <s v="FDX08"/>
    <n v="12.85"/>
    <s v="Low Fat"/>
    <n v="2.2696131000000001E-2"/>
    <s v="Fruits and Vegetables"/>
    <n v="179.93180000000001"/>
    <s v="OUT018"/>
    <n v="2009"/>
    <s v="Medium"/>
    <x v="1"/>
    <x v="1"/>
    <n v="2706.4769999999999"/>
    <n v="-525.19699999999966"/>
    <x v="2526"/>
  </r>
  <r>
    <s v="FDZ16"/>
    <n v="16.850000000000001"/>
    <s v="Regular"/>
    <n v="0.26756591099999999"/>
    <s v="Frozen Foods"/>
    <n v="194.14779999999999"/>
    <s v="OUT010"/>
    <n v="1998"/>
    <m/>
    <x v="1"/>
    <x v="2"/>
    <n v="1162.4867999999999"/>
    <n v="1018.7932000000003"/>
    <x v="1030"/>
  </r>
  <r>
    <s v="DRL37"/>
    <n v="15.5"/>
    <s v="Low Fat"/>
    <n v="5.3327763E-2"/>
    <s v="Soft Drinks"/>
    <n v="44.476999999999997"/>
    <s v="OUT013"/>
    <n v="1987"/>
    <s v="High"/>
    <x v="1"/>
    <x v="0"/>
    <n v="865.54"/>
    <n v="1315.7400000000002"/>
    <x v="1779"/>
  </r>
  <r>
    <s v="FDL21"/>
    <n v="15.85"/>
    <s v="Regular"/>
    <n v="7.1450630000000001E-3"/>
    <s v="Snack Foods"/>
    <n v="41.048000000000002"/>
    <s v="OUT035"/>
    <n v="2004"/>
    <s v="Small"/>
    <x v="2"/>
    <x v="0"/>
    <n v="479.37599999999998"/>
    <n v="1701.9040000000002"/>
    <x v="1562"/>
  </r>
  <r>
    <s v="FDW10"/>
    <n v="21.2"/>
    <s v="Low Fat"/>
    <n v="7.1076054999999999E-2"/>
    <s v="Snack Foods"/>
    <n v="174.83699999999999"/>
    <s v="OUT017"/>
    <n v="2007"/>
    <m/>
    <x v="2"/>
    <x v="0"/>
    <n v="5469.5469999999996"/>
    <n v="-3288.2669999999994"/>
    <x v="826"/>
  </r>
  <r>
    <s v="FDB53"/>
    <n v="13.35"/>
    <s v="Low Fat"/>
    <n v="0.139426044"/>
    <s v="Frozen Foods"/>
    <n v="148.33920000000001"/>
    <s v="OUT035"/>
    <n v="2004"/>
    <s v="Small"/>
    <x v="2"/>
    <x v="0"/>
    <n v="3877.6192000000001"/>
    <n v="-1696.3391999999999"/>
    <x v="305"/>
  </r>
  <r>
    <s v="DRM49"/>
    <n v="6.11"/>
    <s v="Regular"/>
    <n v="0.151925271"/>
    <s v="Soft Drinks"/>
    <n v="46.608600000000003"/>
    <s v="OUT035"/>
    <n v="2004"/>
    <s v="Small"/>
    <x v="2"/>
    <x v="0"/>
    <n v="624.5204"/>
    <n v="1556.7596000000003"/>
    <x v="2436"/>
  </r>
  <r>
    <s v="NCD06"/>
    <n v="13"/>
    <s v="Low Fat"/>
    <n v="9.9479703000000003E-2"/>
    <s v="Household"/>
    <n v="44.905999999999999"/>
    <s v="OUT049"/>
    <n v="1999"/>
    <s v="Medium"/>
    <x v="0"/>
    <x v="0"/>
    <n v="652.48400000000004"/>
    <n v="1528.7960000000003"/>
    <x v="2527"/>
  </r>
  <r>
    <s v="FDN10"/>
    <m/>
    <s v="Low Fat"/>
    <n v="4.5900448000000003E-2"/>
    <s v="Snack Foods"/>
    <n v="118.91240000000001"/>
    <s v="OUT027"/>
    <n v="1985"/>
    <s v="Medium"/>
    <x v="1"/>
    <x v="3"/>
    <n v="2844.2975999999999"/>
    <n v="-663.01759999999967"/>
    <x v="2528"/>
  </r>
  <r>
    <s v="FDS13"/>
    <m/>
    <s v="Low Fat"/>
    <n v="0.21799414"/>
    <s v="Canned"/>
    <n v="266.58839999999998"/>
    <s v="OUT019"/>
    <n v="1985"/>
    <s v="Small"/>
    <x v="0"/>
    <x v="2"/>
    <n v="1324.942"/>
    <n v="856.33800000000019"/>
    <x v="2529"/>
  </r>
  <r>
    <s v="FDH38"/>
    <n v="6.4249999999999998"/>
    <s v="Low Fat"/>
    <n v="1.0454458999999999E-2"/>
    <s v="Canned"/>
    <n v="115.6808"/>
    <s v="OUT049"/>
    <n v="1999"/>
    <s v="Medium"/>
    <x v="0"/>
    <x v="0"/>
    <n v="1406.1695999999999"/>
    <n v="775.11040000000025"/>
    <x v="738"/>
  </r>
  <r>
    <s v="FDY21"/>
    <m/>
    <s v="Low Fat"/>
    <n v="0.17264121299999999"/>
    <s v="Snack Foods"/>
    <n v="195.11099999999999"/>
    <s v="OUT027"/>
    <n v="1985"/>
    <s v="Medium"/>
    <x v="1"/>
    <x v="3"/>
    <n v="5303.0969999999998"/>
    <n v="-3121.8169999999996"/>
    <x v="2530"/>
  </r>
  <r>
    <s v="FDT60"/>
    <n v="12"/>
    <s v="Low Fat"/>
    <n v="7.5701524000000006E-2"/>
    <s v="Baking Goods"/>
    <n v="124.6388"/>
    <s v="OUT045"/>
    <n v="2002"/>
    <m/>
    <x v="2"/>
    <x v="0"/>
    <n v="2105.2595999999999"/>
    <n v="76.020400000000336"/>
    <x v="194"/>
  </r>
  <r>
    <s v="DRZ24"/>
    <n v="7.5350000000000001"/>
    <s v="Low Fat"/>
    <n v="8.1914677000000005E-2"/>
    <s v="Soft Drinks"/>
    <n v="120.34399999999999"/>
    <s v="OUT049"/>
    <n v="1999"/>
    <s v="Medium"/>
    <x v="0"/>
    <x v="0"/>
    <n v="3835.0079999999998"/>
    <n v="-1653.7279999999996"/>
    <x v="1921"/>
  </r>
  <r>
    <s v="FDW56"/>
    <n v="7.68"/>
    <s v="Low Fat"/>
    <n v="7.1010512999999997E-2"/>
    <s v="Fruits and Vegetables"/>
    <n v="190.9162"/>
    <s v="OUT049"/>
    <n v="1999"/>
    <s v="Medium"/>
    <x v="0"/>
    <x v="0"/>
    <n v="5195.2374"/>
    <n v="-3013.9573999999998"/>
    <x v="2180"/>
  </r>
  <r>
    <s v="FDG57"/>
    <n v="14.7"/>
    <s v="Low Fat"/>
    <n v="7.2444983000000004E-2"/>
    <s v="Fruits and Vegetables"/>
    <n v="48.603400000000001"/>
    <s v="OUT045"/>
    <n v="2002"/>
    <m/>
    <x v="2"/>
    <x v="0"/>
    <n v="194.4136"/>
    <n v="1986.8664000000001"/>
    <x v="1355"/>
  </r>
  <r>
    <s v="FDY14"/>
    <n v="10.3"/>
    <s v="Low Fat"/>
    <n v="6.9981908999999995E-2"/>
    <s v="Dairy"/>
    <n v="263.02260000000001"/>
    <s v="OUT013"/>
    <n v="1987"/>
    <s v="High"/>
    <x v="1"/>
    <x v="0"/>
    <n v="6079.4197999999997"/>
    <n v="-3898.1397999999995"/>
    <x v="2531"/>
  </r>
  <r>
    <s v="FDS19"/>
    <n v="13.8"/>
    <s v="Regular"/>
    <n v="6.4570459999999996E-2"/>
    <s v="Fruits and Vegetables"/>
    <n v="76.2012"/>
    <s v="OUT017"/>
    <n v="2007"/>
    <m/>
    <x v="2"/>
    <x v="0"/>
    <n v="1669.8263999999999"/>
    <n v="511.45360000000028"/>
    <x v="1883"/>
  </r>
  <r>
    <s v="FDX01"/>
    <n v="10.1"/>
    <s v="Low Fat"/>
    <n v="2.4159766999999999E-2"/>
    <s v="Canned"/>
    <n v="114.715"/>
    <s v="OUT035"/>
    <n v="2004"/>
    <s v="Small"/>
    <x v="2"/>
    <x v="0"/>
    <n v="815.60500000000002"/>
    <n v="1365.6750000000002"/>
    <x v="1645"/>
  </r>
  <r>
    <s v="FDV32"/>
    <n v="7.7850000000000001"/>
    <s v="Low Fat"/>
    <n v="8.9210158999999997E-2"/>
    <s v="Fruits and Vegetables"/>
    <n v="64.251000000000005"/>
    <s v="OUT017"/>
    <n v="2007"/>
    <m/>
    <x v="2"/>
    <x v="0"/>
    <n v="1328.271"/>
    <n v="853.00900000000024"/>
    <x v="1388"/>
  </r>
  <r>
    <s v="DRI39"/>
    <n v="13.8"/>
    <s v="Low Fat"/>
    <n v="9.7611114999999998E-2"/>
    <s v="Dairy"/>
    <n v="54.893000000000001"/>
    <s v="OUT017"/>
    <n v="2007"/>
    <m/>
    <x v="2"/>
    <x v="0"/>
    <n v="679.11599999999999"/>
    <n v="1502.1640000000002"/>
    <x v="107"/>
  </r>
  <r>
    <s v="NCU05"/>
    <n v="11.8"/>
    <s v="Low Fat"/>
    <n v="5.8975503999999998E-2"/>
    <s v="Health and Hygiene"/>
    <n v="81.761799999999994"/>
    <s v="OUT018"/>
    <n v="2009"/>
    <s v="Medium"/>
    <x v="1"/>
    <x v="1"/>
    <n v="966.74159999999995"/>
    <n v="1214.5384000000004"/>
    <x v="693"/>
  </r>
  <r>
    <s v="NCA29"/>
    <n v="10.5"/>
    <s v="Low Fat"/>
    <n v="2.7430696000000001E-2"/>
    <s v="Household"/>
    <n v="171.11060000000001"/>
    <s v="OUT017"/>
    <n v="2007"/>
    <m/>
    <x v="2"/>
    <x v="0"/>
    <n v="3593.3226"/>
    <n v="-1412.0425999999998"/>
    <x v="2532"/>
  </r>
  <r>
    <s v="FDO10"/>
    <m/>
    <s v="Regular"/>
    <n v="0"/>
    <s v="Snack Foods"/>
    <n v="58.758800000000001"/>
    <s v="OUT019"/>
    <n v="1985"/>
    <s v="Small"/>
    <x v="0"/>
    <x v="2"/>
    <n v="400.8116"/>
    <n v="1780.4684000000002"/>
    <x v="2533"/>
  </r>
  <r>
    <s v="DRL47"/>
    <n v="19.7"/>
    <s v="LF"/>
    <n v="3.8815341000000003E-2"/>
    <s v="Hard Drinks"/>
    <n v="124.2362"/>
    <s v="OUT045"/>
    <n v="2002"/>
    <m/>
    <x v="2"/>
    <x v="0"/>
    <n v="1887.5429999999999"/>
    <n v="293.73700000000031"/>
    <x v="1872"/>
  </r>
  <r>
    <s v="FDA50"/>
    <m/>
    <s v="Low Fat"/>
    <n v="0.15263241299999999"/>
    <s v="Dairy"/>
    <n v="98.441000000000003"/>
    <s v="OUT019"/>
    <n v="1985"/>
    <s v="Small"/>
    <x v="0"/>
    <x v="2"/>
    <n v="96.540999999999997"/>
    <n v="2084.739"/>
    <x v="2534"/>
  </r>
  <r>
    <s v="FDU23"/>
    <m/>
    <s v="LF"/>
    <n v="2.1618297000000002E-2"/>
    <s v="Breads"/>
    <n v="167.11840000000001"/>
    <s v="OUT027"/>
    <n v="1985"/>
    <s v="Medium"/>
    <x v="1"/>
    <x v="3"/>
    <n v="2476.7759999999998"/>
    <n v="-295.49599999999964"/>
    <x v="2273"/>
  </r>
  <r>
    <s v="FDR27"/>
    <n v="15.1"/>
    <s v="Regular"/>
    <n v="9.6491904000000003E-2"/>
    <s v="Meat"/>
    <n v="134.49420000000001"/>
    <s v="OUT018"/>
    <n v="2009"/>
    <s v="Medium"/>
    <x v="1"/>
    <x v="1"/>
    <n v="1854.9187999999999"/>
    <n v="326.36120000000028"/>
    <x v="2535"/>
  </r>
  <r>
    <s v="DRH36"/>
    <n v="16.2"/>
    <s v="Low Fat"/>
    <n v="3.3568871E-2"/>
    <s v="Soft Drinks"/>
    <n v="74.9696"/>
    <s v="OUT017"/>
    <n v="2007"/>
    <m/>
    <x v="2"/>
    <x v="0"/>
    <n v="2162.5183999999999"/>
    <n v="18.761600000000271"/>
    <x v="2536"/>
  </r>
  <r>
    <s v="FDZ51"/>
    <n v="11.3"/>
    <s v="Regular"/>
    <n v="5.4507422E-2"/>
    <s v="Meat"/>
    <n v="96.309399999999997"/>
    <s v="OUT013"/>
    <n v="1987"/>
    <s v="High"/>
    <x v="1"/>
    <x v="0"/>
    <n v="666.46579999999994"/>
    <n v="1514.8142000000003"/>
    <x v="1503"/>
  </r>
  <r>
    <s v="FDQ40"/>
    <m/>
    <s v="Regular"/>
    <n v="6.3079544000000001E-2"/>
    <s v="Frozen Foods"/>
    <n v="175.77119999999999"/>
    <s v="OUT019"/>
    <n v="1985"/>
    <s v="Small"/>
    <x v="0"/>
    <x v="2"/>
    <n v="351.54239999999999"/>
    <n v="1829.7376000000002"/>
    <x v="1105"/>
  </r>
  <r>
    <s v="FDB17"/>
    <m/>
    <s v="Low Fat"/>
    <n v="6.4208126000000004E-2"/>
    <s v="Frozen Foods"/>
    <n v="180.19759999999999"/>
    <s v="OUT019"/>
    <n v="1985"/>
    <s v="Small"/>
    <x v="0"/>
    <x v="2"/>
    <n v="181.0976"/>
    <n v="2000.1824000000001"/>
    <x v="1477"/>
  </r>
  <r>
    <s v="FDQ16"/>
    <n v="19.7"/>
    <s v="Low Fat"/>
    <n v="4.1974488999999997E-2"/>
    <s v="Frozen Foods"/>
    <n v="108.69119999999999"/>
    <s v="OUT017"/>
    <n v="2007"/>
    <m/>
    <x v="2"/>
    <x v="0"/>
    <n v="2183.8240000000001"/>
    <n v="-2.543999999999869"/>
    <x v="2537"/>
  </r>
  <r>
    <s v="FDG09"/>
    <n v="20.6"/>
    <s v="Regular"/>
    <n v="4.8207431000000002E-2"/>
    <s v="Fruits and Vegetables"/>
    <n v="188.0556"/>
    <s v="OUT017"/>
    <n v="2007"/>
    <m/>
    <x v="2"/>
    <x v="0"/>
    <n v="2065.3116"/>
    <n v="115.9684000000002"/>
    <x v="2538"/>
  </r>
  <r>
    <s v="DRI59"/>
    <n v="9.5"/>
    <s v="Low Fat"/>
    <n v="4.1065646999999997E-2"/>
    <s v="Hard Drinks"/>
    <n v="223.50880000000001"/>
    <s v="OUT017"/>
    <n v="2007"/>
    <m/>
    <x v="2"/>
    <x v="0"/>
    <n v="4697.8847999999998"/>
    <n v="-2516.6047999999996"/>
    <x v="571"/>
  </r>
  <r>
    <s v="FDH47"/>
    <n v="13.5"/>
    <s v="Regular"/>
    <n v="0.12870901400000001"/>
    <s v="Starchy Foods"/>
    <n v="96.106800000000007"/>
    <s v="OUT013"/>
    <n v="1987"/>
    <s v="High"/>
    <x v="1"/>
    <x v="0"/>
    <n v="1846.9292"/>
    <n v="334.35080000000016"/>
    <x v="2476"/>
  </r>
  <r>
    <s v="FDA21"/>
    <n v="13.65"/>
    <s v="Low Fat"/>
    <n v="3.596071E-2"/>
    <s v="Snack Foods"/>
    <n v="186.39240000000001"/>
    <s v="OUT046"/>
    <n v="1997"/>
    <s v="Small"/>
    <x v="0"/>
    <x v="0"/>
    <n v="1665.8316"/>
    <n v="515.44840000000022"/>
    <x v="437"/>
  </r>
  <r>
    <s v="NCO05"/>
    <n v="7.27"/>
    <s v="Low Fat"/>
    <n v="4.6520702999999997E-2"/>
    <s v="Health and Hygiene"/>
    <n v="97.738399999999999"/>
    <s v="OUT013"/>
    <n v="1987"/>
    <s v="High"/>
    <x v="1"/>
    <x v="0"/>
    <n v="591.23040000000003"/>
    <n v="1590.0496000000003"/>
    <x v="785"/>
  </r>
  <r>
    <s v="NCL31"/>
    <m/>
    <s v="Low Fat"/>
    <n v="0.210596485"/>
    <s v="Others"/>
    <n v="144.74700000000001"/>
    <s v="OUT019"/>
    <n v="1985"/>
    <s v="Small"/>
    <x v="0"/>
    <x v="2"/>
    <n v="143.14699999999999"/>
    <n v="2038.1330000000003"/>
    <x v="775"/>
  </r>
  <r>
    <s v="NCH42"/>
    <n v="6.86"/>
    <s v="Low Fat"/>
    <n v="3.6743989999999997E-2"/>
    <s v="Household"/>
    <n v="231.20099999999999"/>
    <s v="OUT017"/>
    <n v="2007"/>
    <m/>
    <x v="2"/>
    <x v="0"/>
    <n v="6201.9269999999997"/>
    <n v="-4020.6469999999995"/>
    <x v="1276"/>
  </r>
  <r>
    <s v="FDG57"/>
    <n v="14.7"/>
    <s v="Low Fat"/>
    <n v="7.2238195000000005E-2"/>
    <s v="Fruits and Vegetables"/>
    <n v="47.503399999999999"/>
    <s v="OUT013"/>
    <n v="1987"/>
    <s v="High"/>
    <x v="1"/>
    <x v="0"/>
    <n v="972.06799999999998"/>
    <n v="1209.2120000000002"/>
    <x v="1243"/>
  </r>
  <r>
    <s v="NCQ50"/>
    <m/>
    <s v="Low Fat"/>
    <n v="3.4141212999999997E-2"/>
    <s v="Household"/>
    <n v="211.92179999999999"/>
    <s v="OUT027"/>
    <n v="1985"/>
    <s v="Medium"/>
    <x v="1"/>
    <x v="3"/>
    <n v="3419.5488"/>
    <n v="-1238.2687999999998"/>
    <x v="1315"/>
  </r>
  <r>
    <s v="FDK24"/>
    <n v="9.1950000000000003"/>
    <s v="Low Fat"/>
    <n v="0.101500374"/>
    <s v="Baking Goods"/>
    <n v="45.2744"/>
    <s v="OUT045"/>
    <n v="2002"/>
    <m/>
    <x v="2"/>
    <x v="0"/>
    <n v="679.11599999999999"/>
    <n v="1502.1640000000002"/>
    <x v="107"/>
  </r>
  <r>
    <s v="DRG39"/>
    <n v="14.15"/>
    <s v="Low Fat"/>
    <n v="4.2246575000000001E-2"/>
    <s v="Dairy"/>
    <n v="54.298200000000001"/>
    <s v="OUT049"/>
    <n v="1999"/>
    <s v="Medium"/>
    <x v="0"/>
    <x v="0"/>
    <n v="1104.5622000000001"/>
    <n v="1076.7178000000001"/>
    <x v="2384"/>
  </r>
  <r>
    <s v="FDX46"/>
    <n v="12.3"/>
    <s v="Regular"/>
    <n v="5.8105769000000002E-2"/>
    <s v="Snack Foods"/>
    <n v="60.456200000000003"/>
    <s v="OUT035"/>
    <n v="2004"/>
    <s v="Small"/>
    <x v="2"/>
    <x v="0"/>
    <n v="1777.6859999999999"/>
    <n v="403.59400000000028"/>
    <x v="2308"/>
  </r>
  <r>
    <s v="FDY01"/>
    <n v="11.8"/>
    <s v="Regular"/>
    <n v="0.17014178699999999"/>
    <s v="Canned"/>
    <n v="116.7834"/>
    <s v="OUT013"/>
    <n v="1987"/>
    <s v="High"/>
    <x v="1"/>
    <x v="0"/>
    <n v="2303.6680000000001"/>
    <n v="-122.38799999999992"/>
    <x v="18"/>
  </r>
  <r>
    <s v="FDJ40"/>
    <n v="13.6"/>
    <s v="Regular"/>
    <n v="4.9579882999999998E-2"/>
    <s v="Frozen Foods"/>
    <n v="110.0912"/>
    <s v="OUT035"/>
    <n v="2004"/>
    <s v="Small"/>
    <x v="2"/>
    <x v="0"/>
    <n v="1965.4416000000001"/>
    <n v="215.83840000000009"/>
    <x v="2150"/>
  </r>
  <r>
    <s v="FDS01"/>
    <n v="11.6"/>
    <s v="Low Fat"/>
    <n v="0"/>
    <s v="Canned"/>
    <n v="178.26859999999999"/>
    <s v="OUT049"/>
    <n v="1999"/>
    <s v="Medium"/>
    <x v="0"/>
    <x v="0"/>
    <n v="1955.4546"/>
    <n v="225.82540000000017"/>
    <x v="2539"/>
  </r>
  <r>
    <s v="FDJ09"/>
    <n v="15"/>
    <s v="Low Fat"/>
    <n v="5.8725133999999998E-2"/>
    <s v="Snack Foods"/>
    <n v="43.674399999999999"/>
    <s v="OUT017"/>
    <n v="2007"/>
    <m/>
    <x v="2"/>
    <x v="0"/>
    <n v="407.46960000000001"/>
    <n v="1773.8104000000003"/>
    <x v="465"/>
  </r>
  <r>
    <s v="FDT49"/>
    <n v="7"/>
    <s v="Low Fat"/>
    <n v="0"/>
    <s v="Canned"/>
    <n v="105.628"/>
    <s v="OUT049"/>
    <n v="1999"/>
    <s v="Medium"/>
    <x v="0"/>
    <x v="0"/>
    <n v="1384.864"/>
    <n v="796.41600000000017"/>
    <x v="2540"/>
  </r>
  <r>
    <s v="FDW50"/>
    <n v="13.1"/>
    <s v="Low Fat"/>
    <n v="7.5695551999999999E-2"/>
    <s v="Dairy"/>
    <n v="168.41579999999999"/>
    <s v="OUT049"/>
    <n v="1999"/>
    <s v="Medium"/>
    <x v="0"/>
    <x v="0"/>
    <n v="1504.0422000000001"/>
    <n v="677.23780000000011"/>
    <x v="1574"/>
  </r>
  <r>
    <s v="FDV39"/>
    <n v="11.3"/>
    <s v="Low Fat"/>
    <n v="7.3210669999999997E-3"/>
    <s v="Meat"/>
    <n v="197.74260000000001"/>
    <s v="OUT017"/>
    <n v="2007"/>
    <m/>
    <x v="2"/>
    <x v="0"/>
    <n v="2570.6538"/>
    <n v="-389.37379999999985"/>
    <x v="1705"/>
  </r>
  <r>
    <s v="FDY36"/>
    <n v="12.3"/>
    <s v="Low Fat"/>
    <n v="9.4637569999999997E-3"/>
    <s v="Baking Goods"/>
    <n v="73.837999999999994"/>
    <s v="OUT017"/>
    <n v="2007"/>
    <m/>
    <x v="2"/>
    <x v="0"/>
    <n v="1245.046"/>
    <n v="936.23400000000015"/>
    <x v="1190"/>
  </r>
  <r>
    <s v="NCE18"/>
    <n v="10"/>
    <s v="Low Fat"/>
    <n v="2.1407511000000001E-2"/>
    <s v="Household"/>
    <n v="248.17500000000001"/>
    <s v="OUT013"/>
    <n v="1987"/>
    <s v="High"/>
    <x v="1"/>
    <x v="0"/>
    <n v="3495.45"/>
    <n v="-1314.1699999999996"/>
    <x v="2092"/>
  </r>
  <r>
    <s v="FDB05"/>
    <m/>
    <s v="Low Fat"/>
    <n v="0.14566955600000001"/>
    <s v="Frozen Foods"/>
    <n v="247.27760000000001"/>
    <s v="OUT019"/>
    <n v="1985"/>
    <s v="Small"/>
    <x v="0"/>
    <x v="2"/>
    <n v="743.03279999999995"/>
    <n v="1438.2472000000002"/>
    <x v="799"/>
  </r>
  <r>
    <s v="FDK14"/>
    <n v="6.98"/>
    <s v="Low Fat"/>
    <n v="4.1273235999999998E-2"/>
    <s v="Canned"/>
    <n v="82.493399999999994"/>
    <s v="OUT018"/>
    <n v="2009"/>
    <s v="Medium"/>
    <x v="1"/>
    <x v="1"/>
    <n v="982.72080000000005"/>
    <n v="1198.5592000000001"/>
    <x v="1336"/>
  </r>
  <r>
    <s v="FDP10"/>
    <n v="19"/>
    <s v="Low Fat"/>
    <n v="0.12809013899999999"/>
    <s v="Snack Foods"/>
    <n v="107.0622"/>
    <s v="OUT046"/>
    <n v="1997"/>
    <s v="Small"/>
    <x v="0"/>
    <x v="0"/>
    <n v="1376.2085999999999"/>
    <n v="805.07140000000027"/>
    <x v="2541"/>
  </r>
  <r>
    <s v="FDC45"/>
    <n v="17"/>
    <s v="Low Fat"/>
    <n v="0.13570755300000001"/>
    <s v="Fruits and Vegetables"/>
    <n v="172.51060000000001"/>
    <s v="OUT035"/>
    <n v="2004"/>
    <s v="Small"/>
    <x v="2"/>
    <x v="0"/>
    <n v="2053.3272000000002"/>
    <n v="127.95280000000002"/>
    <x v="2542"/>
  </r>
  <r>
    <s v="FDS48"/>
    <n v="15.15"/>
    <s v="Low Fat"/>
    <n v="2.7774001999999999E-2"/>
    <s v="Baking Goods"/>
    <n v="152.3708"/>
    <s v="OUT035"/>
    <n v="2004"/>
    <s v="Small"/>
    <x v="2"/>
    <x v="0"/>
    <n v="3159.8868000000002"/>
    <n v="-978.60680000000002"/>
    <x v="2322"/>
  </r>
  <r>
    <s v="FDX04"/>
    <m/>
    <s v="Regular"/>
    <n v="7.2786429999999999E-2"/>
    <s v="Frozen Foods"/>
    <n v="49.437600000000003"/>
    <s v="OUT019"/>
    <n v="1985"/>
    <s v="Small"/>
    <x v="0"/>
    <x v="2"/>
    <n v="191.75040000000001"/>
    <n v="1989.5296000000003"/>
    <x v="2543"/>
  </r>
  <r>
    <s v="FDQ20"/>
    <m/>
    <s v="Low Fat"/>
    <n v="2.9640604000000001E-2"/>
    <s v="Fruits and Vegetables"/>
    <n v="40.813800000000001"/>
    <s v="OUT027"/>
    <n v="1985"/>
    <s v="Medium"/>
    <x v="1"/>
    <x v="3"/>
    <n v="1543.3244"/>
    <n v="637.95560000000023"/>
    <x v="2096"/>
  </r>
  <r>
    <s v="FDU13"/>
    <n v="8.3550000000000004"/>
    <s v="Low Fat"/>
    <n v="0.18793900299999999"/>
    <s v="Canned"/>
    <n v="146.9418"/>
    <s v="OUT045"/>
    <n v="2002"/>
    <m/>
    <x v="2"/>
    <x v="0"/>
    <n v="1029.9926"/>
    <n v="1151.2874000000002"/>
    <x v="2544"/>
  </r>
  <r>
    <s v="NCR53"/>
    <n v="12.15"/>
    <s v="Low Fat"/>
    <n v="0.14492015999999999"/>
    <s v="Health and Hygiene"/>
    <n v="224.44040000000001"/>
    <s v="OUT013"/>
    <n v="1987"/>
    <s v="High"/>
    <x v="1"/>
    <x v="0"/>
    <n v="1800.3232"/>
    <n v="380.95680000000016"/>
    <x v="1709"/>
  </r>
  <r>
    <s v="FDN49"/>
    <n v="17.25"/>
    <s v="Regular"/>
    <n v="0.125419157"/>
    <s v="Breakfast"/>
    <n v="40.048000000000002"/>
    <s v="OUT049"/>
    <n v="1999"/>
    <s v="Medium"/>
    <x v="0"/>
    <x v="0"/>
    <n v="399.48"/>
    <n v="1781.8000000000002"/>
    <x v="1914"/>
  </r>
  <r>
    <s v="FDR31"/>
    <n v="6.46"/>
    <s v="Regular"/>
    <n v="4.9121972E-2"/>
    <s v="Fruits and Vegetables"/>
    <n v="144.61019999999999"/>
    <s v="OUT013"/>
    <n v="1987"/>
    <s v="High"/>
    <x v="1"/>
    <x v="0"/>
    <n v="2916.2040000000002"/>
    <n v="-734.92399999999998"/>
    <x v="2494"/>
  </r>
  <r>
    <s v="DRI03"/>
    <m/>
    <s v="Low Fat"/>
    <n v="0"/>
    <s v="Dairy"/>
    <n v="175.30279999999999"/>
    <s v="OUT027"/>
    <n v="1985"/>
    <s v="Medium"/>
    <x v="1"/>
    <x v="3"/>
    <n v="3719.1588000000002"/>
    <n v="-1537.8788"/>
    <x v="2545"/>
  </r>
  <r>
    <s v="FDL58"/>
    <n v="5.78"/>
    <s v="Regular"/>
    <n v="7.4149073999999995E-2"/>
    <s v="Snack Foods"/>
    <n v="262.2568"/>
    <s v="OUT046"/>
    <n v="1997"/>
    <s v="Small"/>
    <x v="0"/>
    <x v="0"/>
    <n v="5273.1360000000004"/>
    <n v="-3091.8560000000002"/>
    <x v="1893"/>
  </r>
  <r>
    <s v="NCJ05"/>
    <n v="18.7"/>
    <s v="Low Fat"/>
    <n v="4.6049920000000001E-2"/>
    <s v="Health and Hygiene"/>
    <n v="151.9682"/>
    <s v="OUT013"/>
    <n v="1987"/>
    <s v="High"/>
    <x v="1"/>
    <x v="0"/>
    <n v="3354.3004000000001"/>
    <n v="-1173.0203999999999"/>
    <x v="2546"/>
  </r>
  <r>
    <s v="FDS10"/>
    <n v="19.2"/>
    <s v="Low Fat"/>
    <n v="3.5384612000000003E-2"/>
    <s v="Snack Foods"/>
    <n v="180.33179999999999"/>
    <s v="OUT017"/>
    <n v="2007"/>
    <m/>
    <x v="2"/>
    <x v="0"/>
    <n v="3428.2042000000001"/>
    <n v="-1246.9241999999999"/>
    <x v="408"/>
  </r>
  <r>
    <s v="FDK34"/>
    <m/>
    <s v="Low Fat"/>
    <n v="3.8340116E-2"/>
    <s v="Snack Foods"/>
    <n v="240.15639999999999"/>
    <s v="OUT027"/>
    <n v="1985"/>
    <s v="Medium"/>
    <x v="1"/>
    <x v="3"/>
    <n v="7150.692"/>
    <n v="-4969.4120000000003"/>
    <x v="2547"/>
  </r>
  <r>
    <s v="FDW48"/>
    <m/>
    <s v="Low Fat"/>
    <n v="0"/>
    <s v="Baking Goods"/>
    <n v="81.861800000000002"/>
    <s v="OUT019"/>
    <n v="1985"/>
    <s v="Small"/>
    <x v="0"/>
    <x v="2"/>
    <n v="161.12360000000001"/>
    <n v="2020.1564000000003"/>
    <x v="173"/>
  </r>
  <r>
    <s v="FDE08"/>
    <m/>
    <s v="Low Fat"/>
    <n v="4.9080853000000001E-2"/>
    <s v="Fruits and Vegetables"/>
    <n v="147.77340000000001"/>
    <s v="OUT027"/>
    <n v="1985"/>
    <s v="Medium"/>
    <x v="1"/>
    <x v="3"/>
    <n v="4602.6754000000001"/>
    <n v="-2421.3953999999999"/>
    <x v="2548"/>
  </r>
  <r>
    <s v="NCH06"/>
    <m/>
    <s v="Low Fat"/>
    <n v="7.6183666999999997E-2"/>
    <s v="Household"/>
    <n v="245.64599999999999"/>
    <s v="OUT027"/>
    <n v="1985"/>
    <s v="Medium"/>
    <x v="1"/>
    <x v="3"/>
    <n v="3695.19"/>
    <n v="-1513.9099999999999"/>
    <x v="1405"/>
  </r>
  <r>
    <s v="FDV08"/>
    <n v="7.35"/>
    <s v="Low Fat"/>
    <n v="2.8711411999999999E-2"/>
    <s v="Fruits and Vegetables"/>
    <n v="39.945399999999999"/>
    <s v="OUT018"/>
    <n v="2009"/>
    <s v="Medium"/>
    <x v="1"/>
    <x v="1"/>
    <n v="377.5086"/>
    <n v="1803.7714000000001"/>
    <x v="2549"/>
  </r>
  <r>
    <s v="FDQ15"/>
    <n v="20.350000000000001"/>
    <s v="Regular"/>
    <n v="0"/>
    <s v="Meat"/>
    <n v="81.627600000000001"/>
    <s v="OUT046"/>
    <n v="1997"/>
    <s v="Small"/>
    <x v="0"/>
    <x v="0"/>
    <n v="1787.0072"/>
    <n v="394.27280000000019"/>
    <x v="1247"/>
  </r>
  <r>
    <s v="FDL56"/>
    <m/>
    <s v="Low Fat"/>
    <n v="0.12517151000000001"/>
    <s v="Fruits and Vegetables"/>
    <n v="88.919799999999995"/>
    <s v="OUT027"/>
    <n v="1985"/>
    <s v="Medium"/>
    <x v="1"/>
    <x v="3"/>
    <n v="3139.9128000000001"/>
    <n v="-958.63279999999986"/>
    <x v="864"/>
  </r>
  <r>
    <s v="DRC12"/>
    <n v="17.850000000000001"/>
    <s v="Low Fat"/>
    <n v="3.7826872999999997E-2"/>
    <s v="Soft Drinks"/>
    <n v="189.71879999999999"/>
    <s v="OUT046"/>
    <n v="1997"/>
    <s v="Small"/>
    <x v="0"/>
    <x v="0"/>
    <n v="2285.0255999999999"/>
    <n v="-103.74559999999974"/>
    <x v="72"/>
  </r>
  <r>
    <s v="FDX49"/>
    <n v="4.6150000000000002"/>
    <s v="Regular"/>
    <n v="0.101747034"/>
    <s v="Canned"/>
    <n v="231.33"/>
    <s v="OUT013"/>
    <n v="1987"/>
    <s v="High"/>
    <x v="1"/>
    <x v="0"/>
    <n v="4660.6000000000004"/>
    <n v="-2479.3200000000002"/>
    <x v="1226"/>
  </r>
  <r>
    <s v="FDJ09"/>
    <n v="15"/>
    <s v="Low Fat"/>
    <n v="0"/>
    <s v="Snack Foods"/>
    <n v="47.2744"/>
    <s v="OUT035"/>
    <n v="2004"/>
    <s v="Small"/>
    <x v="2"/>
    <x v="0"/>
    <n v="679.11599999999999"/>
    <n v="1502.1640000000002"/>
    <x v="107"/>
  </r>
  <r>
    <s v="FDN23"/>
    <m/>
    <s v="Regular"/>
    <n v="7.5142107999999999E-2"/>
    <s v="Breads"/>
    <n v="145.84440000000001"/>
    <s v="OUT027"/>
    <n v="1985"/>
    <s v="Medium"/>
    <x v="1"/>
    <x v="3"/>
    <n v="3773.7543999999998"/>
    <n v="-1592.4743999999996"/>
    <x v="2550"/>
  </r>
  <r>
    <s v="DRD01"/>
    <n v="12.1"/>
    <s v="Regular"/>
    <n v="6.1424738E-2"/>
    <s v="Soft Drinks"/>
    <n v="56.761400000000002"/>
    <s v="OUT018"/>
    <n v="2009"/>
    <s v="Medium"/>
    <x v="1"/>
    <x v="1"/>
    <n v="1049.9666"/>
    <n v="1131.3134000000002"/>
    <x v="492"/>
  </r>
  <r>
    <s v="FDS43"/>
    <n v="11.65"/>
    <s v="Low Fat"/>
    <n v="4.0597054E-2"/>
    <s v="Fruits and Vegetables"/>
    <n v="187.32400000000001"/>
    <s v="OUT045"/>
    <n v="2002"/>
    <m/>
    <x v="2"/>
    <x v="0"/>
    <n v="1864.24"/>
    <n v="317.04000000000019"/>
    <x v="823"/>
  </r>
  <r>
    <s v="FDY48"/>
    <m/>
    <s v="Low Fat"/>
    <n v="4.1556696999999997E-2"/>
    <s v="Baking Goods"/>
    <n v="104.4332"/>
    <s v="OUT019"/>
    <n v="1985"/>
    <s v="Small"/>
    <x v="0"/>
    <x v="2"/>
    <n v="307.59960000000001"/>
    <n v="1873.6804000000002"/>
    <x v="1652"/>
  </r>
  <r>
    <s v="FDU12"/>
    <n v="15.5"/>
    <s v="Regular"/>
    <n v="0.126791761"/>
    <s v="Baking Goods"/>
    <n v="262.15679999999998"/>
    <s v="OUT010"/>
    <n v="1998"/>
    <m/>
    <x v="1"/>
    <x v="2"/>
    <n v="527.31359999999995"/>
    <n v="1653.9664000000002"/>
    <x v="298"/>
  </r>
  <r>
    <s v="FDX33"/>
    <n v="9.1950000000000003"/>
    <s v="Regular"/>
    <n v="0.117484834"/>
    <s v="Snack Foods"/>
    <n v="158.55779999999999"/>
    <s v="OUT046"/>
    <n v="1997"/>
    <s v="Small"/>
    <x v="0"/>
    <x v="0"/>
    <n v="2406.8670000000002"/>
    <n v="-225.58699999999999"/>
    <x v="218"/>
  </r>
  <r>
    <s v="FDH45"/>
    <n v="15.1"/>
    <s v="Regular"/>
    <n v="0.106097275"/>
    <s v="Fruits and Vegetables"/>
    <n v="43.279600000000002"/>
    <s v="OUT018"/>
    <n v="2009"/>
    <s v="Medium"/>
    <x v="1"/>
    <x v="1"/>
    <n v="123.83880000000001"/>
    <n v="2057.4412000000002"/>
    <x v="1428"/>
  </r>
  <r>
    <s v="FDJ10"/>
    <n v="5.0949999999999998"/>
    <s v="Regular"/>
    <n v="0.12939589500000001"/>
    <s v="Snack Foods"/>
    <n v="140.38380000000001"/>
    <s v="OUT013"/>
    <n v="1987"/>
    <s v="High"/>
    <x v="1"/>
    <x v="0"/>
    <n v="1826.2893999999999"/>
    <n v="354.99060000000031"/>
    <x v="2551"/>
  </r>
  <r>
    <s v="FDX32"/>
    <n v="15.1"/>
    <s v="Regular"/>
    <n v="0.10026502700000001"/>
    <s v="Fruits and Vegetables"/>
    <n v="142.57859999999999"/>
    <s v="OUT018"/>
    <n v="2009"/>
    <s v="Medium"/>
    <x v="1"/>
    <x v="1"/>
    <n v="3323.0077999999999"/>
    <n v="-1141.7277999999997"/>
    <x v="2185"/>
  </r>
  <r>
    <s v="DRG51"/>
    <n v="12.1"/>
    <s v="Low Fat"/>
    <n v="1.1557563E-2"/>
    <s v="Dairy"/>
    <n v="165.3526"/>
    <s v="OUT049"/>
    <n v="1999"/>
    <s v="Medium"/>
    <x v="0"/>
    <x v="0"/>
    <n v="3453.5046000000002"/>
    <n v="-1272.2246"/>
    <x v="1671"/>
  </r>
  <r>
    <s v="NCB31"/>
    <n v="6.2350000000000003"/>
    <s v="Low Fat"/>
    <n v="0.119157788"/>
    <s v="Household"/>
    <n v="263.791"/>
    <s v="OUT018"/>
    <n v="2009"/>
    <s v="Medium"/>
    <x v="1"/>
    <x v="1"/>
    <n v="2103.9279999999999"/>
    <n v="77.352000000000317"/>
    <x v="1947"/>
  </r>
  <r>
    <s v="FDW47"/>
    <n v="15"/>
    <s v="Low Fat"/>
    <n v="7.7622622000000002E-2"/>
    <s v="Breads"/>
    <n v="121.84139999999999"/>
    <s v="OUT010"/>
    <n v="1998"/>
    <m/>
    <x v="1"/>
    <x v="2"/>
    <n v="243.68279999999999"/>
    <n v="1937.5972000000002"/>
    <x v="1869"/>
  </r>
  <r>
    <s v="FDT20"/>
    <m/>
    <s v="Low Fat"/>
    <n v="4.1194986000000003E-2"/>
    <s v="Fruits and Vegetables"/>
    <n v="39.116399999999999"/>
    <s v="OUT027"/>
    <n v="1985"/>
    <s v="Medium"/>
    <x v="1"/>
    <x v="3"/>
    <n v="1235.7248"/>
    <n v="945.55520000000024"/>
    <x v="2552"/>
  </r>
  <r>
    <s v="FDI34"/>
    <n v="10.65"/>
    <s v="Regular"/>
    <n v="8.5135953E-2"/>
    <s v="Snack Foods"/>
    <n v="232.36680000000001"/>
    <s v="OUT046"/>
    <n v="1997"/>
    <s v="Small"/>
    <x v="0"/>
    <x v="0"/>
    <n v="3685.8688000000002"/>
    <n v="-1504.5888"/>
    <x v="2553"/>
  </r>
  <r>
    <s v="FDH56"/>
    <n v="9.8000000000000007"/>
    <s v="Regular"/>
    <n v="0.106816919"/>
    <s v="Fruits and Vegetables"/>
    <n v="114.2492"/>
    <s v="OUT010"/>
    <n v="1998"/>
    <m/>
    <x v="1"/>
    <x v="2"/>
    <n v="463.39679999999998"/>
    <n v="1717.8832000000002"/>
    <x v="2105"/>
  </r>
  <r>
    <s v="DRJ47"/>
    <n v="18.25"/>
    <s v="Low Fat"/>
    <n v="4.4213479999999999E-2"/>
    <s v="Hard Drinks"/>
    <n v="173.40799999999999"/>
    <s v="OUT013"/>
    <n v="1987"/>
    <s v="High"/>
    <x v="1"/>
    <x v="0"/>
    <n v="1038.6479999999999"/>
    <n v="1142.6320000000003"/>
    <x v="1790"/>
  </r>
  <r>
    <s v="FDP04"/>
    <m/>
    <s v="Low Fat"/>
    <n v="1.3745883E-2"/>
    <s v="Frozen Foods"/>
    <n v="62.016800000000003"/>
    <s v="OUT027"/>
    <n v="1985"/>
    <s v="Medium"/>
    <x v="1"/>
    <x v="3"/>
    <n v="1534.0032000000001"/>
    <n v="647.27680000000009"/>
    <x v="599"/>
  </r>
  <r>
    <s v="NCZ06"/>
    <n v="19.600000000000001"/>
    <s v="Low Fat"/>
    <n v="9.4308058E-2"/>
    <s v="Household"/>
    <n v="251.8698"/>
    <s v="OUT049"/>
    <n v="1999"/>
    <s v="Medium"/>
    <x v="0"/>
    <x v="0"/>
    <n v="3551.3771999999999"/>
    <n v="-1370.0971999999997"/>
    <x v="2554"/>
  </r>
  <r>
    <s v="FDY37"/>
    <n v="17"/>
    <s v="Regular"/>
    <n v="2.6622757E-2"/>
    <s v="Canned"/>
    <n v="144.24700000000001"/>
    <s v="OUT045"/>
    <n v="2002"/>
    <m/>
    <x v="2"/>
    <x v="0"/>
    <n v="3149.2339999999999"/>
    <n v="-967.95399999999972"/>
    <x v="1062"/>
  </r>
  <r>
    <s v="FDO46"/>
    <n v="9.6"/>
    <s v="Regular"/>
    <n v="1.4234594999999999E-2"/>
    <s v="Snack Foods"/>
    <n v="190.28720000000001"/>
    <s v="OUT049"/>
    <n v="1999"/>
    <s v="Medium"/>
    <x v="0"/>
    <x v="0"/>
    <n v="4727.18"/>
    <n v="-2545.9"/>
    <x v="2555"/>
  </r>
  <r>
    <s v="FDI10"/>
    <n v="8.51"/>
    <s v="Regular"/>
    <n v="7.8526225000000005E-2"/>
    <s v="Snack Foods"/>
    <n v="173.54220000000001"/>
    <s v="OUT049"/>
    <n v="1999"/>
    <s v="Medium"/>
    <x v="0"/>
    <x v="0"/>
    <n v="5000.8238000000001"/>
    <n v="-2819.5437999999999"/>
    <x v="2242"/>
  </r>
  <r>
    <s v="NCT42"/>
    <n v="5.88"/>
    <s v="Low Fat"/>
    <n v="2.4988699999999999E-2"/>
    <s v="Household"/>
    <n v="150.33920000000001"/>
    <s v="OUT018"/>
    <n v="2009"/>
    <s v="Medium"/>
    <x v="1"/>
    <x v="1"/>
    <n v="447.41759999999999"/>
    <n v="1733.8624000000002"/>
    <x v="1453"/>
  </r>
  <r>
    <s v="FDE29"/>
    <n v="8.9049999999999994"/>
    <s v="LF"/>
    <n v="0.143712172"/>
    <s v="Frozen Foods"/>
    <n v="60.287799999999997"/>
    <s v="OUT018"/>
    <n v="2009"/>
    <s v="Medium"/>
    <x v="1"/>
    <x v="1"/>
    <n v="1151.1682000000001"/>
    <n v="1030.1118000000001"/>
    <x v="986"/>
  </r>
  <r>
    <s v="FDQ11"/>
    <m/>
    <s v="Regular"/>
    <n v="6.7373081000000001E-2"/>
    <s v="Breads"/>
    <n v="258.89879999999999"/>
    <s v="OUT027"/>
    <n v="1985"/>
    <s v="Medium"/>
    <x v="1"/>
    <x v="3"/>
    <n v="3083.9856"/>
    <n v="-902.70559999999978"/>
    <x v="1479"/>
  </r>
  <r>
    <s v="FDS20"/>
    <n v="8.85"/>
    <s v="Low Fat"/>
    <n v="5.3822085999999998E-2"/>
    <s v="Fruits and Vegetables"/>
    <n v="183.82919999999999"/>
    <s v="OUT013"/>
    <n v="1987"/>
    <s v="High"/>
    <x v="1"/>
    <x v="0"/>
    <n v="2554.0088000000001"/>
    <n v="-372.72879999999986"/>
    <x v="332"/>
  </r>
  <r>
    <s v="FDR26"/>
    <n v="20.7"/>
    <s v="Low Fat"/>
    <n v="4.3011277000000001E-2"/>
    <s v="Dairy"/>
    <n v="177.2028"/>
    <s v="OUT018"/>
    <n v="2009"/>
    <s v="Medium"/>
    <x v="1"/>
    <x v="1"/>
    <n v="3364.9531999999999"/>
    <n v="-1183.6731999999997"/>
    <x v="692"/>
  </r>
  <r>
    <s v="NCH43"/>
    <m/>
    <s v="Low Fat"/>
    <n v="0.123557061"/>
    <s v="Household"/>
    <n v="216.61920000000001"/>
    <s v="OUT019"/>
    <n v="1985"/>
    <s v="Small"/>
    <x v="0"/>
    <x v="2"/>
    <n v="215.7192"/>
    <n v="1965.5608000000002"/>
    <x v="1537"/>
  </r>
  <r>
    <s v="FDO25"/>
    <n v="6.3"/>
    <s v="Low Fat"/>
    <n v="0.127968205"/>
    <s v="Canned"/>
    <n v="209.62700000000001"/>
    <s v="OUT018"/>
    <n v="2009"/>
    <s v="Medium"/>
    <x v="1"/>
    <x v="1"/>
    <n v="3984.8130000000001"/>
    <n v="-1803.5329999999999"/>
    <x v="2556"/>
  </r>
  <r>
    <s v="FDB40"/>
    <n v="17.5"/>
    <s v="Regular"/>
    <n v="7.5705989999999999E-3"/>
    <s v="Dairy"/>
    <n v="144.61019999999999"/>
    <s v="OUT018"/>
    <n v="2009"/>
    <s v="Medium"/>
    <x v="1"/>
    <x v="1"/>
    <n v="2187.1529999999998"/>
    <n v="-5.8729999999995925"/>
    <x v="11"/>
  </r>
  <r>
    <s v="FDB14"/>
    <m/>
    <s v="Regular"/>
    <n v="0"/>
    <s v="Canned"/>
    <n v="92.311999999999998"/>
    <s v="OUT019"/>
    <n v="1985"/>
    <s v="Small"/>
    <x v="0"/>
    <x v="2"/>
    <n v="372.84800000000001"/>
    <n v="1808.4320000000002"/>
    <x v="402"/>
  </r>
  <r>
    <s v="FDW23"/>
    <n v="5.7649999999999997"/>
    <s v="Low Fat"/>
    <n v="8.1996785000000003E-2"/>
    <s v="Baking Goods"/>
    <n v="40.116399999999999"/>
    <s v="OUT035"/>
    <n v="2004"/>
    <s v="Small"/>
    <x v="2"/>
    <x v="0"/>
    <n v="540.62959999999998"/>
    <n v="1640.6504000000002"/>
    <x v="191"/>
  </r>
  <r>
    <s v="FDZ23"/>
    <n v="17.75"/>
    <s v="Regular"/>
    <n v="6.7777777999999997E-2"/>
    <s v="Baking Goods"/>
    <n v="186.92400000000001"/>
    <s v="OUT018"/>
    <n v="2009"/>
    <s v="Medium"/>
    <x v="1"/>
    <x v="1"/>
    <n v="3169.2080000000001"/>
    <n v="-987.92799999999988"/>
    <x v="150"/>
  </r>
  <r>
    <s v="FDX35"/>
    <n v="5.0350000000000001"/>
    <s v="Regular"/>
    <n v="8.0362549000000005E-2"/>
    <s v="Breads"/>
    <n v="229.00360000000001"/>
    <s v="OUT017"/>
    <n v="2007"/>
    <m/>
    <x v="2"/>
    <x v="0"/>
    <n v="4326.3684000000003"/>
    <n v="-2145.0884000000001"/>
    <x v="2557"/>
  </r>
  <r>
    <s v="FDX24"/>
    <n v="8.3550000000000004"/>
    <s v="Low Fat"/>
    <n v="1.3929059000000001E-2"/>
    <s v="Baking Goods"/>
    <n v="94.146199999999993"/>
    <s v="OUT046"/>
    <n v="1997"/>
    <s v="Small"/>
    <x v="0"/>
    <x v="0"/>
    <n v="2221.1088"/>
    <n v="-39.828799999999774"/>
    <x v="2558"/>
  </r>
  <r>
    <s v="DRG15"/>
    <n v="6.13"/>
    <s v="Low Fat"/>
    <n v="7.7169952999999999E-2"/>
    <s v="Dairy"/>
    <n v="63.053600000000003"/>
    <s v="OUT017"/>
    <n v="2007"/>
    <m/>
    <x v="2"/>
    <x v="0"/>
    <n v="1225.0719999999999"/>
    <n v="956.20800000000031"/>
    <x v="254"/>
  </r>
  <r>
    <s v="FDY60"/>
    <n v="10.5"/>
    <s v="Regular"/>
    <n v="0"/>
    <s v="Baking Goods"/>
    <n v="143.31280000000001"/>
    <s v="OUT046"/>
    <n v="1997"/>
    <s v="Small"/>
    <x v="0"/>
    <x v="0"/>
    <n v="1438.1279999999999"/>
    <n v="743.15200000000027"/>
    <x v="130"/>
  </r>
  <r>
    <s v="FDK02"/>
    <n v="12.5"/>
    <s v="Low Fat"/>
    <n v="0.112681821"/>
    <s v="Canned"/>
    <n v="119.14400000000001"/>
    <s v="OUT018"/>
    <n v="2009"/>
    <s v="Medium"/>
    <x v="1"/>
    <x v="1"/>
    <n v="3235.788"/>
    <n v="-1054.5079999999998"/>
    <x v="709"/>
  </r>
  <r>
    <s v="FDK24"/>
    <m/>
    <s v="Low Fat"/>
    <n v="0.10080442000000001"/>
    <s v="Baking Goods"/>
    <n v="45.474400000000003"/>
    <s v="OUT027"/>
    <n v="1985"/>
    <s v="Medium"/>
    <x v="1"/>
    <x v="3"/>
    <n v="1041.3112000000001"/>
    <n v="1139.9688000000001"/>
    <x v="2559"/>
  </r>
  <r>
    <s v="NCA05"/>
    <n v="20.75"/>
    <s v="Low Fat"/>
    <n v="2.512588E-2"/>
    <s v="Health and Hygiene"/>
    <n v="150.4734"/>
    <s v="OUT035"/>
    <n v="2004"/>
    <s v="Small"/>
    <x v="2"/>
    <x v="0"/>
    <n v="890.84040000000005"/>
    <n v="1290.4396000000002"/>
    <x v="2065"/>
  </r>
  <r>
    <s v="FDN33"/>
    <m/>
    <s v="Regular"/>
    <n v="0.12251957099999999"/>
    <s v="Snack Foods"/>
    <n v="93.043599999999998"/>
    <s v="OUT027"/>
    <n v="1985"/>
    <s v="Medium"/>
    <x v="1"/>
    <x v="3"/>
    <n v="2363.59"/>
    <n v="-182.30999999999995"/>
    <x v="2560"/>
  </r>
  <r>
    <s v="FDA09"/>
    <n v="13.35"/>
    <s v="Regular"/>
    <n v="0.15021128"/>
    <s v="Snack Foods"/>
    <n v="179.066"/>
    <s v="OUT017"/>
    <n v="2007"/>
    <m/>
    <x v="2"/>
    <x v="0"/>
    <n v="2696.49"/>
    <n v="-515.20999999999958"/>
    <x v="340"/>
  </r>
  <r>
    <s v="FDK50"/>
    <n v="7.96"/>
    <s v="Low Fat"/>
    <n v="2.8357838999999999E-2"/>
    <s v="Canned"/>
    <n v="163.2894"/>
    <s v="OUT035"/>
    <n v="2004"/>
    <s v="Small"/>
    <x v="2"/>
    <x v="0"/>
    <n v="4530.1031999999996"/>
    <n v="-2348.8231999999994"/>
    <x v="2561"/>
  </r>
  <r>
    <s v="NCE55"/>
    <n v="8.92"/>
    <s v="Low Fat"/>
    <n v="0.130663423"/>
    <s v="Household"/>
    <n v="175.23699999999999"/>
    <s v="OUT017"/>
    <n v="2007"/>
    <m/>
    <x v="2"/>
    <x v="0"/>
    <n v="2117.2440000000001"/>
    <n v="64.036000000000058"/>
    <x v="56"/>
  </r>
  <r>
    <s v="FDG12"/>
    <n v="6.6349999999999998"/>
    <s v="Regular"/>
    <n v="6.3359419999999998E-3"/>
    <s v="Baking Goods"/>
    <n v="121.8098"/>
    <s v="OUT049"/>
    <n v="1999"/>
    <s v="Medium"/>
    <x v="0"/>
    <x v="0"/>
    <n v="2048.6666"/>
    <n v="132.61340000000018"/>
    <x v="431"/>
  </r>
  <r>
    <s v="FDC37"/>
    <n v="15.5"/>
    <s v="Low Fat"/>
    <n v="3.2845997000000002E-2"/>
    <s v="Baking Goods"/>
    <n v="106.7938"/>
    <s v="OUT013"/>
    <n v="1987"/>
    <s v="High"/>
    <x v="1"/>
    <x v="0"/>
    <n v="3215.8139999999999"/>
    <n v="-1034.5339999999997"/>
    <x v="2394"/>
  </r>
  <r>
    <s v="DRG15"/>
    <n v="6.13"/>
    <s v="Low Fat"/>
    <n v="7.6735902999999994E-2"/>
    <s v="Dairy"/>
    <n v="62.453600000000002"/>
    <s v="OUT046"/>
    <n v="1997"/>
    <s v="Small"/>
    <x v="0"/>
    <x v="0"/>
    <n v="1225.0719999999999"/>
    <n v="956.20800000000031"/>
    <x v="254"/>
  </r>
  <r>
    <s v="FDQ58"/>
    <n v="7.3150000000000004"/>
    <s v="Low Fat"/>
    <n v="1.5301840000000001E-2"/>
    <s v="Snack Foods"/>
    <n v="154.434"/>
    <s v="OUT046"/>
    <n v="1997"/>
    <s v="Small"/>
    <x v="0"/>
    <x v="0"/>
    <n v="1378.2059999999999"/>
    <n v="803.0740000000003"/>
    <x v="1726"/>
  </r>
  <r>
    <s v="FDQ51"/>
    <n v="16"/>
    <s v="Regular"/>
    <n v="2.9377238999999999E-2"/>
    <s v="Meat"/>
    <n v="46.171799999999998"/>
    <s v="OUT010"/>
    <n v="1998"/>
    <m/>
    <x v="1"/>
    <x v="2"/>
    <n v="94.543599999999998"/>
    <n v="2086.7364000000002"/>
    <x v="2562"/>
  </r>
  <r>
    <s v="FDR46"/>
    <n v="16.850000000000001"/>
    <s v="Low Fat"/>
    <n v="0.23335657100000001"/>
    <s v="Snack Foods"/>
    <n v="146.57599999999999"/>
    <s v="OUT010"/>
    <n v="1998"/>
    <m/>
    <x v="1"/>
    <x v="2"/>
    <n v="439.428"/>
    <n v="1741.8520000000003"/>
    <x v="2230"/>
  </r>
  <r>
    <s v="FDC50"/>
    <n v="15.85"/>
    <s v="Low Fat"/>
    <n v="0.13705394700000001"/>
    <s v="Canned"/>
    <n v="94.409400000000005"/>
    <s v="OUT018"/>
    <n v="2009"/>
    <s v="Medium"/>
    <x v="1"/>
    <x v="1"/>
    <n v="1047.3034"/>
    <n v="1133.9766000000002"/>
    <x v="2563"/>
  </r>
  <r>
    <s v="FDJ09"/>
    <n v="15"/>
    <s v="Low Fat"/>
    <n v="0"/>
    <s v="Snack Foods"/>
    <n v="43.474400000000003"/>
    <s v="OUT046"/>
    <n v="1997"/>
    <s v="Small"/>
    <x v="0"/>
    <x v="0"/>
    <n v="543.29280000000006"/>
    <n v="1637.9872"/>
    <x v="547"/>
  </r>
  <r>
    <s v="NCC18"/>
    <n v="19.100000000000001"/>
    <s v="Low Fat"/>
    <n v="0.17723649699999999"/>
    <s v="Household"/>
    <n v="172.34219999999999"/>
    <s v="OUT035"/>
    <n v="2004"/>
    <s v="Small"/>
    <x v="2"/>
    <x v="0"/>
    <n v="2586.6329999999998"/>
    <n v="-405.35299999999961"/>
    <x v="335"/>
  </r>
  <r>
    <s v="FDL04"/>
    <n v="19"/>
    <s v="Low Fat"/>
    <n v="0.111830282"/>
    <s v="Frozen Foods"/>
    <n v="105.4622"/>
    <s v="OUT013"/>
    <n v="1987"/>
    <s v="High"/>
    <x v="1"/>
    <x v="0"/>
    <n v="952.75980000000004"/>
    <n v="1228.5202000000002"/>
    <x v="904"/>
  </r>
  <r>
    <s v="FDH48"/>
    <n v="13.5"/>
    <s v="Low Fat"/>
    <n v="0"/>
    <s v="Baking Goods"/>
    <n v="84.653999999999996"/>
    <s v="OUT049"/>
    <n v="1999"/>
    <s v="Medium"/>
    <x v="0"/>
    <x v="0"/>
    <n v="1211.7560000000001"/>
    <n v="969.52400000000011"/>
    <x v="1447"/>
  </r>
  <r>
    <s v="FDD38"/>
    <n v="16.75"/>
    <s v="Regular"/>
    <n v="8.2044649999999993E-3"/>
    <s v="Canned"/>
    <n v="99.867400000000004"/>
    <s v="OUT049"/>
    <n v="1999"/>
    <s v="Medium"/>
    <x v="0"/>
    <x v="0"/>
    <n v="2342.9502000000002"/>
    <n v="-161.67020000000002"/>
    <x v="1329"/>
  </r>
  <r>
    <s v="FDT47"/>
    <m/>
    <s v="Regular"/>
    <n v="2.4390149999999999E-2"/>
    <s v="Breads"/>
    <n v="95.906800000000004"/>
    <s v="OUT027"/>
    <n v="1985"/>
    <s v="Medium"/>
    <x v="1"/>
    <x v="3"/>
    <n v="3207.8244"/>
    <n v="-1026.5443999999998"/>
    <x v="1463"/>
  </r>
  <r>
    <s v="FDE41"/>
    <n v="9.1950000000000003"/>
    <s v="Regular"/>
    <n v="6.4143994999999995E-2"/>
    <s v="Frozen Foods"/>
    <n v="85.956599999999995"/>
    <s v="OUT045"/>
    <n v="2002"/>
    <m/>
    <x v="2"/>
    <x v="0"/>
    <n v="1691.1320000000001"/>
    <n v="490.14800000000014"/>
    <x v="2564"/>
  </r>
  <r>
    <s v="FDH19"/>
    <n v="19.350000000000001"/>
    <s v="Low Fat"/>
    <n v="3.3275633999999998E-2"/>
    <s v="Meat"/>
    <n v="173.87379999999999"/>
    <s v="OUT017"/>
    <n v="2007"/>
    <m/>
    <x v="2"/>
    <x v="0"/>
    <n v="2432.8332"/>
    <n v="-251.55319999999983"/>
    <x v="677"/>
  </r>
  <r>
    <s v="FDW26"/>
    <n v="11.8"/>
    <s v="Regular"/>
    <n v="0.107662745"/>
    <s v="Dairy"/>
    <n v="224.1772"/>
    <s v="OUT017"/>
    <n v="2007"/>
    <m/>
    <x v="2"/>
    <x v="0"/>
    <n v="2890.9036000000001"/>
    <n v="-709.6235999999999"/>
    <x v="2565"/>
  </r>
  <r>
    <s v="FDW35"/>
    <n v="10.6"/>
    <s v="Low Fat"/>
    <n v="1.1151950000000001E-2"/>
    <s v="Breads"/>
    <n v="40.645400000000002"/>
    <s v="OUT017"/>
    <n v="2007"/>
    <m/>
    <x v="2"/>
    <x v="0"/>
    <n v="167.7816"/>
    <n v="2013.4984000000002"/>
    <x v="850"/>
  </r>
  <r>
    <s v="FDQ55"/>
    <n v="13.65"/>
    <s v="Regular"/>
    <n v="1.3064516E-2"/>
    <s v="Fruits and Vegetables"/>
    <n v="115.5834"/>
    <s v="OUT045"/>
    <n v="2002"/>
    <m/>
    <x v="2"/>
    <x v="0"/>
    <n v="1382.2008000000001"/>
    <n v="799.07920000000013"/>
    <x v="1740"/>
  </r>
  <r>
    <s v="FDV22"/>
    <n v="14.85"/>
    <s v="Regular"/>
    <n v="9.9542369999999995E-3"/>
    <s v="Snack Foods"/>
    <n v="158.26300000000001"/>
    <s v="OUT049"/>
    <n v="1999"/>
    <s v="Medium"/>
    <x v="0"/>
    <x v="0"/>
    <n v="2659.8710000000001"/>
    <n v="-478.59099999999989"/>
    <x v="1495"/>
  </r>
  <r>
    <s v="NCN29"/>
    <m/>
    <s v="Low Fat"/>
    <n v="2.1214363999999999E-2"/>
    <s v="Health and Hygiene"/>
    <n v="48.203400000000002"/>
    <s v="OUT019"/>
    <n v="1985"/>
    <s v="Small"/>
    <x v="0"/>
    <x v="2"/>
    <n v="97.206800000000001"/>
    <n v="2084.0732000000003"/>
    <x v="626"/>
  </r>
  <r>
    <s v="FDQ26"/>
    <n v="13.5"/>
    <s v="Regular"/>
    <n v="6.7859567999999995E-2"/>
    <s v="Dairy"/>
    <n v="60.156199999999998"/>
    <s v="OUT035"/>
    <n v="2004"/>
    <s v="Small"/>
    <x v="2"/>
    <x v="0"/>
    <n v="1599.9174"/>
    <n v="581.36260000000016"/>
    <x v="2566"/>
  </r>
  <r>
    <s v="FDV24"/>
    <n v="5.6349999999999998"/>
    <s v="Low Fat"/>
    <n v="0.103481775"/>
    <s v="Baking Goods"/>
    <n v="150.005"/>
    <s v="OUT045"/>
    <n v="2002"/>
    <m/>
    <x v="2"/>
    <x v="0"/>
    <n v="1797.66"/>
    <n v="383.62000000000012"/>
    <x v="2510"/>
  </r>
  <r>
    <s v="FDG50"/>
    <n v="7.4050000000000002"/>
    <s v="Low Fat"/>
    <n v="1.5358175999999999E-2"/>
    <s v="Canned"/>
    <n v="92.414599999999993"/>
    <s v="OUT017"/>
    <n v="2007"/>
    <m/>
    <x v="2"/>
    <x v="0"/>
    <n v="1459.4336000000001"/>
    <n v="721.84640000000013"/>
    <x v="2567"/>
  </r>
  <r>
    <s v="NCF42"/>
    <m/>
    <s v="Low Fat"/>
    <n v="0.29306613300000001"/>
    <s v="Household"/>
    <n v="177.0712"/>
    <s v="OUT019"/>
    <n v="1985"/>
    <s v="Small"/>
    <x v="0"/>
    <x v="2"/>
    <n v="351.54239999999999"/>
    <n v="1829.7376000000002"/>
    <x v="1105"/>
  </r>
  <r>
    <s v="FDT46"/>
    <n v="11.35"/>
    <s v="Low Fat"/>
    <n v="3.0981392E-2"/>
    <s v="Snack Foods"/>
    <n v="51.900799999999997"/>
    <s v="OUT017"/>
    <n v="2007"/>
    <m/>
    <x v="2"/>
    <x v="0"/>
    <n v="708.41120000000001"/>
    <n v="1472.8688000000002"/>
    <x v="928"/>
  </r>
  <r>
    <s v="DRE49"/>
    <m/>
    <s v="Low Fat"/>
    <n v="0"/>
    <s v="Soft Drinks"/>
    <n v="153.80240000000001"/>
    <s v="OUT027"/>
    <n v="1985"/>
    <s v="Medium"/>
    <x v="1"/>
    <x v="3"/>
    <n v="7741.9224000000004"/>
    <n v="-5560.6424000000006"/>
    <x v="2568"/>
  </r>
  <r>
    <s v="FDV56"/>
    <n v="16.100000000000001"/>
    <s v="Regular"/>
    <n v="1.3623293999999999E-2"/>
    <s v="Fruits and Vegetables"/>
    <n v="109.3596"/>
    <s v="OUT045"/>
    <n v="2002"/>
    <m/>
    <x v="2"/>
    <x v="0"/>
    <n v="1186.4556"/>
    <n v="994.8244000000002"/>
    <x v="1011"/>
  </r>
  <r>
    <s v="FDD32"/>
    <n v="17.7"/>
    <s v="Regular"/>
    <n v="4.1098733999999998E-2"/>
    <s v="Fruits and Vegetables"/>
    <n v="80.927599999999998"/>
    <s v="OUT018"/>
    <n v="2009"/>
    <s v="Medium"/>
    <x v="1"/>
    <x v="1"/>
    <n v="487.36559999999997"/>
    <n v="1693.9144000000001"/>
    <x v="94"/>
  </r>
  <r>
    <s v="NCN19"/>
    <n v="13.1"/>
    <s v="Low Fat"/>
    <n v="1.209726E-2"/>
    <s v="Others"/>
    <n v="188.85300000000001"/>
    <s v="OUT035"/>
    <n v="2004"/>
    <s v="Small"/>
    <x v="2"/>
    <x v="0"/>
    <n v="3225.8009999999999"/>
    <n v="-1044.5209999999997"/>
    <x v="2569"/>
  </r>
  <r>
    <s v="FDQ48"/>
    <n v="14.3"/>
    <s v="reg"/>
    <n v="3.4382601999999998E-2"/>
    <s v="Baking Goods"/>
    <n v="96.572599999999994"/>
    <s v="OUT013"/>
    <n v="1987"/>
    <s v="High"/>
    <x v="1"/>
    <x v="0"/>
    <n v="2251.0698000000002"/>
    <n v="-69.789800000000014"/>
    <x v="1880"/>
  </r>
  <r>
    <s v="FDW34"/>
    <m/>
    <s v="Low Fat"/>
    <n v="3.5406842000000001E-2"/>
    <s v="Snack Foods"/>
    <n v="244.31700000000001"/>
    <s v="OUT027"/>
    <n v="1985"/>
    <s v="Medium"/>
    <x v="1"/>
    <x v="3"/>
    <n v="8262.5779999999995"/>
    <n v="-6081.2979999999989"/>
    <x v="2570"/>
  </r>
  <r>
    <s v="NCS38"/>
    <n v="8.6"/>
    <s v="Low Fat"/>
    <n v="9.0374341999999996E-2"/>
    <s v="Household"/>
    <n v="114.3176"/>
    <s v="OUT045"/>
    <n v="2002"/>
    <m/>
    <x v="2"/>
    <x v="0"/>
    <n v="1946.7991999999999"/>
    <n v="234.48080000000027"/>
    <x v="1109"/>
  </r>
  <r>
    <s v="FDL58"/>
    <n v="5.78"/>
    <s v="Regular"/>
    <n v="7.4451126000000006E-2"/>
    <s v="Snack Foods"/>
    <n v="264.55680000000001"/>
    <s v="OUT018"/>
    <n v="2009"/>
    <s v="Medium"/>
    <x v="1"/>
    <x v="1"/>
    <n v="6327.7632000000003"/>
    <n v="-4146.4832000000006"/>
    <x v="2571"/>
  </r>
  <r>
    <s v="FDY59"/>
    <n v="8.1950000000000003"/>
    <s v="Low Fat"/>
    <n v="3.1467127999999997E-2"/>
    <s v="Baking Goods"/>
    <n v="91.846199999999996"/>
    <s v="OUT045"/>
    <n v="2002"/>
    <m/>
    <x v="2"/>
    <x v="0"/>
    <n v="2313.6550000000002"/>
    <n v="-132.375"/>
    <x v="2572"/>
  </r>
  <r>
    <s v="FDZ03"/>
    <n v="13.65"/>
    <s v="Regular"/>
    <n v="7.8786674000000001E-2"/>
    <s v="Dairy"/>
    <n v="184.82400000000001"/>
    <s v="OUT046"/>
    <n v="1997"/>
    <s v="Small"/>
    <x v="0"/>
    <x v="0"/>
    <n v="3355.6320000000001"/>
    <n v="-1174.3519999999999"/>
    <x v="711"/>
  </r>
  <r>
    <s v="FDP60"/>
    <n v="17.350000000000001"/>
    <s v="Low Fat"/>
    <n v="5.6032247E-2"/>
    <s v="Baking Goods"/>
    <n v="102.30159999999999"/>
    <s v="OUT045"/>
    <n v="2002"/>
    <m/>
    <x v="2"/>
    <x v="0"/>
    <n v="1619.2256"/>
    <n v="562.05440000000021"/>
    <x v="629"/>
  </r>
  <r>
    <s v="NCI30"/>
    <n v="20.25"/>
    <s v="Low Fat"/>
    <n v="5.8935521999999997E-2"/>
    <s v="Household"/>
    <n v="246.64599999999999"/>
    <s v="OUT046"/>
    <n v="1997"/>
    <s v="Small"/>
    <x v="0"/>
    <x v="0"/>
    <n v="2463.46"/>
    <n v="-282.17999999999984"/>
    <x v="1083"/>
  </r>
  <r>
    <s v="FDO03"/>
    <m/>
    <s v="Regular"/>
    <n v="6.4577332000000001E-2"/>
    <s v="Meat"/>
    <n v="230.5352"/>
    <s v="OUT019"/>
    <n v="1985"/>
    <s v="Small"/>
    <x v="0"/>
    <x v="2"/>
    <n v="687.10559999999998"/>
    <n v="1494.1744000000003"/>
    <x v="405"/>
  </r>
  <r>
    <s v="FDZ20"/>
    <n v="16.100000000000001"/>
    <s v="Low Fat"/>
    <n v="3.4306962000000003E-2"/>
    <s v="Fruits and Vegetables"/>
    <n v="252.3356"/>
    <s v="OUT046"/>
    <n v="1997"/>
    <s v="Small"/>
    <x v="0"/>
    <x v="0"/>
    <n v="3815.0340000000001"/>
    <n v="-1633.7539999999999"/>
    <x v="2372"/>
  </r>
  <r>
    <s v="FDQ31"/>
    <m/>
    <s v="Regular"/>
    <n v="5.3586457999999997E-2"/>
    <s v="Fruits and Vegetables"/>
    <n v="89.785600000000002"/>
    <s v="OUT027"/>
    <n v="1985"/>
    <s v="Medium"/>
    <x v="1"/>
    <x v="3"/>
    <n v="966.74159999999995"/>
    <n v="1214.5384000000004"/>
    <x v="693"/>
  </r>
  <r>
    <s v="FDY03"/>
    <n v="17.600000000000001"/>
    <s v="Regular"/>
    <n v="7.6431919000000001E-2"/>
    <s v="Meat"/>
    <n v="113.22020000000001"/>
    <s v="OUT018"/>
    <n v="2009"/>
    <s v="Medium"/>
    <x v="1"/>
    <x v="1"/>
    <n v="2025.3635999999999"/>
    <n v="155.91640000000029"/>
    <x v="1630"/>
  </r>
  <r>
    <s v="FDW45"/>
    <n v="18"/>
    <s v="Low Fat"/>
    <n v="3.9090105E-2"/>
    <s v="Snack Foods"/>
    <n v="148.4418"/>
    <s v="OUT045"/>
    <n v="2002"/>
    <m/>
    <x v="2"/>
    <x v="0"/>
    <n v="4119.9704000000002"/>
    <n v="-1938.6904"/>
    <x v="199"/>
  </r>
  <r>
    <s v="NCO41"/>
    <n v="12.5"/>
    <s v="Low Fat"/>
    <n v="3.1549131000000001E-2"/>
    <s v="Health and Hygiene"/>
    <n v="99.038399999999996"/>
    <s v="OUT010"/>
    <n v="1998"/>
    <m/>
    <x v="1"/>
    <x v="2"/>
    <n v="197.07679999999999"/>
    <n v="1984.2032000000002"/>
    <x v="1431"/>
  </r>
  <r>
    <s v="FDK16"/>
    <n v="9.0649999999999995"/>
    <s v="Low Fat"/>
    <n v="0.115233813"/>
    <s v="Frozen Foods"/>
    <n v="94.409400000000005"/>
    <s v="OUT013"/>
    <n v="1987"/>
    <s v="High"/>
    <x v="1"/>
    <x v="0"/>
    <n v="2856.2820000000002"/>
    <n v="-675.00199999999995"/>
    <x v="2467"/>
  </r>
  <r>
    <s v="FDZ16"/>
    <n v="16.850000000000001"/>
    <s v="Regular"/>
    <n v="0.159825617"/>
    <s v="Frozen Foods"/>
    <n v="195.5478"/>
    <s v="OUT035"/>
    <n v="2004"/>
    <s v="Small"/>
    <x v="2"/>
    <x v="0"/>
    <n v="4262.4516000000003"/>
    <n v="-2081.1716000000001"/>
    <x v="455"/>
  </r>
  <r>
    <s v="NCD18"/>
    <n v="16"/>
    <s v="Low Fat"/>
    <n v="7.3080167000000001E-2"/>
    <s v="Household"/>
    <n v="228.46680000000001"/>
    <s v="OUT017"/>
    <n v="2007"/>
    <m/>
    <x v="2"/>
    <x v="0"/>
    <n v="2534.0347999999999"/>
    <n v="-352.7547999999997"/>
    <x v="2573"/>
  </r>
  <r>
    <s v="FDF52"/>
    <n v="9.3000000000000007"/>
    <s v="Low Fat"/>
    <n v="6.6727717000000006E-2"/>
    <s v="Frozen Foods"/>
    <n v="181.6292"/>
    <s v="OUT013"/>
    <n v="1987"/>
    <s v="High"/>
    <x v="1"/>
    <x v="0"/>
    <n v="2371.5796"/>
    <n v="-190.29959999999983"/>
    <x v="2574"/>
  </r>
  <r>
    <s v="FDF09"/>
    <n v="6.2149999999999999"/>
    <s v="Low Fat"/>
    <n v="1.2146608E-2"/>
    <s v="Fruits and Vegetables"/>
    <n v="37.9848"/>
    <s v="OUT035"/>
    <n v="2004"/>
    <s v="Small"/>
    <x v="2"/>
    <x v="0"/>
    <n v="782.98080000000004"/>
    <n v="1398.2992000000002"/>
    <x v="914"/>
  </r>
  <r>
    <s v="FDW43"/>
    <n v="20.100000000000001"/>
    <s v="Regular"/>
    <n v="2.2552083000000001E-2"/>
    <s v="Fruits and Vegetables"/>
    <n v="226.6036"/>
    <s v="OUT017"/>
    <n v="2007"/>
    <m/>
    <x v="2"/>
    <x v="0"/>
    <n v="6831.1080000000002"/>
    <n v="-4649.8279999999995"/>
    <x v="2575"/>
  </r>
  <r>
    <s v="FDU19"/>
    <n v="8.77"/>
    <s v="Regular"/>
    <n v="4.7036036000000003E-2"/>
    <s v="Fruits and Vegetables"/>
    <n v="170.54220000000001"/>
    <s v="OUT017"/>
    <n v="2007"/>
    <m/>
    <x v="2"/>
    <x v="0"/>
    <n v="2759.0752000000002"/>
    <n v="-577.79520000000002"/>
    <x v="1271"/>
  </r>
  <r>
    <s v="FDA50"/>
    <n v="16.25"/>
    <s v="Low Fat"/>
    <n v="8.7158654000000002E-2"/>
    <s v="Dairy"/>
    <n v="95.141000000000005"/>
    <s v="OUT035"/>
    <n v="2004"/>
    <s v="Small"/>
    <x v="2"/>
    <x v="0"/>
    <n v="2220.4430000000002"/>
    <n v="-39.163000000000011"/>
    <x v="929"/>
  </r>
  <r>
    <s v="FDS48"/>
    <n v="15.15"/>
    <s v="Low Fat"/>
    <n v="2.7756137E-2"/>
    <s v="Baking Goods"/>
    <n v="150.4708"/>
    <s v="OUT013"/>
    <n v="1987"/>
    <s v="High"/>
    <x v="1"/>
    <x v="0"/>
    <n v="2106.5911999999998"/>
    <n v="74.688800000000356"/>
    <x v="2576"/>
  </r>
  <r>
    <s v="NCH07"/>
    <n v="13.15"/>
    <s v="Low Fat"/>
    <n v="9.2589916999999994E-2"/>
    <s v="Household"/>
    <n v="159.56039999999999"/>
    <s v="OUT013"/>
    <n v="1987"/>
    <s v="High"/>
    <x v="1"/>
    <x v="0"/>
    <n v="1901.5247999999999"/>
    <n v="279.75520000000029"/>
    <x v="946"/>
  </r>
  <r>
    <s v="NCK54"/>
    <n v="12.15"/>
    <s v="Low Fat"/>
    <n v="0"/>
    <s v="Household"/>
    <n v="117.61499999999999"/>
    <s v="OUT013"/>
    <n v="1987"/>
    <s v="High"/>
    <x v="1"/>
    <x v="0"/>
    <n v="1514.6949999999999"/>
    <n v="666.58500000000026"/>
    <x v="1441"/>
  </r>
  <r>
    <s v="FDD53"/>
    <m/>
    <s v="Low Fat"/>
    <n v="7.7427883000000003E-2"/>
    <s v="Frozen Foods"/>
    <n v="41.845399999999998"/>
    <s v="OUT019"/>
    <n v="1985"/>
    <s v="Small"/>
    <x v="0"/>
    <x v="2"/>
    <n v="41.945399999999999"/>
    <n v="2139.3346000000001"/>
    <x v="2456"/>
  </r>
  <r>
    <s v="FDV58"/>
    <n v="20.85"/>
    <s v="Low Fat"/>
    <n v="0.121227447"/>
    <s v="Snack Foods"/>
    <n v="197.54519999999999"/>
    <s v="OUT035"/>
    <n v="2004"/>
    <s v="Small"/>
    <x v="2"/>
    <x v="0"/>
    <n v="4306.3944000000001"/>
    <n v="-2125.1143999999999"/>
    <x v="2577"/>
  </r>
  <r>
    <s v="FDI08"/>
    <n v="18.2"/>
    <s v="Regular"/>
    <n v="6.6284519E-2"/>
    <s v="Fruits and Vegetables"/>
    <n v="247.20920000000001"/>
    <s v="OUT035"/>
    <n v="2004"/>
    <s v="Small"/>
    <x v="2"/>
    <x v="0"/>
    <n v="3486.1288"/>
    <n v="-1304.8487999999998"/>
    <x v="454"/>
  </r>
  <r>
    <s v="FDD08"/>
    <n v="8.3000000000000007"/>
    <s v="Low Fat"/>
    <n v="3.5498380000000003E-2"/>
    <s v="Fruits and Vegetables"/>
    <n v="36.650599999999997"/>
    <s v="OUT018"/>
    <n v="2009"/>
    <s v="Medium"/>
    <x v="1"/>
    <x v="1"/>
    <n v="455.40719999999999"/>
    <n v="1725.8728000000001"/>
    <x v="2020"/>
  </r>
  <r>
    <s v="FDX34"/>
    <n v="6.1950000000000003"/>
    <s v="Low Fat"/>
    <n v="7.2131519000000005E-2"/>
    <s v="Snack Foods"/>
    <n v="120.10980000000001"/>
    <s v="OUT045"/>
    <n v="2002"/>
    <m/>
    <x v="2"/>
    <x v="0"/>
    <n v="2892.2352000000001"/>
    <n v="-710.95519999999988"/>
    <x v="816"/>
  </r>
  <r>
    <s v="FDX55"/>
    <n v="15.1"/>
    <s v="Low Fat"/>
    <n v="0"/>
    <s v="Fruits and Vegetables"/>
    <n v="216.41659999999999"/>
    <s v="OUT045"/>
    <n v="2002"/>
    <m/>
    <x v="2"/>
    <x v="0"/>
    <n v="2830.3157999999999"/>
    <n v="-649.03579999999965"/>
    <x v="2578"/>
  </r>
  <r>
    <s v="NCS05"/>
    <n v="11.5"/>
    <s v="Low Fat"/>
    <n v="2.1020615999999999E-2"/>
    <s v="Health and Hygiene"/>
    <n v="130.79419999999999"/>
    <s v="OUT045"/>
    <n v="2002"/>
    <m/>
    <x v="2"/>
    <x v="0"/>
    <n v="2782.3782000000001"/>
    <n v="-601.09819999999991"/>
    <x v="2579"/>
  </r>
  <r>
    <s v="FDL04"/>
    <n v="19"/>
    <s v="Low Fat"/>
    <n v="0.111902259"/>
    <s v="Frozen Foods"/>
    <n v="105.4622"/>
    <s v="OUT035"/>
    <n v="2004"/>
    <s v="Small"/>
    <x v="2"/>
    <x v="0"/>
    <n v="1905.5196000000001"/>
    <n v="275.76040000000012"/>
    <x v="525"/>
  </r>
  <r>
    <s v="FDJ53"/>
    <n v="10.5"/>
    <s v="Low Fat"/>
    <n v="7.1548186999999999E-2"/>
    <s v="Frozen Foods"/>
    <n v="120.2098"/>
    <s v="OUT018"/>
    <n v="2009"/>
    <s v="Medium"/>
    <x v="1"/>
    <x v="1"/>
    <n v="602.54899999999998"/>
    <n v="1578.7310000000002"/>
    <x v="1693"/>
  </r>
  <r>
    <s v="FDB47"/>
    <n v="8.8000000000000007"/>
    <s v="Low Fat"/>
    <n v="7.1540442999999995E-2"/>
    <s v="Snack Foods"/>
    <n v="210.66120000000001"/>
    <s v="OUT049"/>
    <n v="1999"/>
    <s v="Medium"/>
    <x v="0"/>
    <x v="0"/>
    <n v="2508.7343999999998"/>
    <n v="-327.45439999999962"/>
    <x v="2580"/>
  </r>
  <r>
    <s v="NCS29"/>
    <m/>
    <s v="Low Fat"/>
    <n v="0.121765124"/>
    <s v="Health and Hygiene"/>
    <n v="264.1884"/>
    <s v="OUT019"/>
    <n v="1985"/>
    <s v="Small"/>
    <x v="0"/>
    <x v="2"/>
    <n v="264.98840000000001"/>
    <n v="1916.2916000000002"/>
    <x v="2404"/>
  </r>
  <r>
    <s v="FDB33"/>
    <n v="17.75"/>
    <s v="Low Fat"/>
    <n v="1.4609738000000001E-2"/>
    <s v="Fruits and Vegetables"/>
    <n v="160.42619999999999"/>
    <s v="OUT045"/>
    <n v="2002"/>
    <m/>
    <x v="2"/>
    <x v="0"/>
    <n v="3182.5239999999999"/>
    <n v="-1001.2439999999997"/>
    <x v="2581"/>
  </r>
  <r>
    <s v="FDL52"/>
    <m/>
    <s v="Regular"/>
    <n v="8.0697998000000007E-2"/>
    <s v="Frozen Foods"/>
    <n v="39.8506"/>
    <s v="OUT019"/>
    <n v="1985"/>
    <s v="Small"/>
    <x v="0"/>
    <x v="2"/>
    <n v="37.950600000000001"/>
    <n v="2143.3294000000001"/>
    <x v="452"/>
  </r>
  <r>
    <s v="FDB03"/>
    <n v="17.75"/>
    <s v="Regular"/>
    <n v="0.15680217099999999"/>
    <s v="Dairy"/>
    <n v="242.15379999999999"/>
    <s v="OUT035"/>
    <n v="2004"/>
    <s v="Small"/>
    <x v="2"/>
    <x v="0"/>
    <n v="4326.3684000000003"/>
    <n v="-2145.0884000000001"/>
    <x v="2557"/>
  </r>
  <r>
    <s v="FDW20"/>
    <n v="20.75"/>
    <s v="Low Fat"/>
    <n v="2.4144862E-2"/>
    <s v="Fruits and Vegetables"/>
    <n v="123.373"/>
    <s v="OUT035"/>
    <n v="2004"/>
    <s v="Small"/>
    <x v="2"/>
    <x v="0"/>
    <n v="2093.9409999999998"/>
    <n v="87.339000000000397"/>
    <x v="2582"/>
  </r>
  <r>
    <s v="FDT10"/>
    <n v="16.7"/>
    <s v="Regular"/>
    <n v="6.2297248999999999E-2"/>
    <s v="Snack Foods"/>
    <n v="60.656199999999998"/>
    <s v="OUT018"/>
    <n v="2009"/>
    <s v="Medium"/>
    <x v="1"/>
    <x v="1"/>
    <n v="592.56200000000001"/>
    <n v="1588.7180000000003"/>
    <x v="1771"/>
  </r>
  <r>
    <s v="FDK04"/>
    <m/>
    <s v="Low Fat"/>
    <n v="5.2058711000000001E-2"/>
    <s v="Frozen Foods"/>
    <n v="55.558799999999998"/>
    <s v="OUT027"/>
    <n v="1985"/>
    <s v="Medium"/>
    <x v="1"/>
    <x v="3"/>
    <n v="1145.1759999999999"/>
    <n v="1036.1040000000003"/>
    <x v="1499"/>
  </r>
  <r>
    <s v="NCL07"/>
    <n v="13.85"/>
    <s v="Low Fat"/>
    <n v="3.1402114000000002E-2"/>
    <s v="Others"/>
    <n v="40.247999999999998"/>
    <s v="OUT045"/>
    <n v="2002"/>
    <m/>
    <x v="2"/>
    <x v="0"/>
    <n v="319.584"/>
    <n v="1861.6960000000001"/>
    <x v="498"/>
  </r>
  <r>
    <s v="FDZ31"/>
    <n v="15.35"/>
    <s v="Regular"/>
    <n v="0.11321722300000001"/>
    <s v="Fruits and Vegetables"/>
    <n v="191.15039999999999"/>
    <s v="OUT046"/>
    <n v="1997"/>
    <s v="Small"/>
    <x v="0"/>
    <x v="0"/>
    <n v="1725.7536"/>
    <n v="455.52640000000019"/>
    <x v="774"/>
  </r>
  <r>
    <s v="FDE45"/>
    <n v="12.1"/>
    <s v="Low Fat"/>
    <n v="0"/>
    <s v="Fruits and Vegetables"/>
    <n v="177.30019999999999"/>
    <s v="OUT035"/>
    <n v="2004"/>
    <s v="Small"/>
    <x v="2"/>
    <x v="0"/>
    <n v="3044.7033999999999"/>
    <n v="-863.42339999999967"/>
    <x v="2583"/>
  </r>
  <r>
    <s v="NCK54"/>
    <n v="12.15"/>
    <s v="Low Fat"/>
    <n v="0"/>
    <s v="Household"/>
    <n v="118.515"/>
    <s v="OUT018"/>
    <n v="2009"/>
    <s v="Medium"/>
    <x v="1"/>
    <x v="1"/>
    <n v="1398.18"/>
    <n v="783.10000000000014"/>
    <x v="496"/>
  </r>
  <r>
    <s v="DRE15"/>
    <m/>
    <s v="Low Fat"/>
    <n v="3.1139933000000002E-2"/>
    <s v="Dairy"/>
    <n v="74.801199999999994"/>
    <s v="OUT019"/>
    <n v="1985"/>
    <s v="Small"/>
    <x v="0"/>
    <x v="2"/>
    <n v="303.60480000000001"/>
    <n v="1877.6752000000001"/>
    <x v="477"/>
  </r>
  <r>
    <s v="NCQ38"/>
    <n v="16.350000000000001"/>
    <s v="Low Fat"/>
    <n v="1.3363902E-2"/>
    <s v="Others"/>
    <n v="106.128"/>
    <s v="OUT035"/>
    <n v="2004"/>
    <s v="Small"/>
    <x v="2"/>
    <x v="0"/>
    <n v="1917.5039999999999"/>
    <n v="263.77600000000029"/>
    <x v="829"/>
  </r>
  <r>
    <s v="FDB08"/>
    <m/>
    <s v="Low Fat"/>
    <n v="3.0952737000000001E-2"/>
    <s v="Fruits and Vegetables"/>
    <n v="160.15780000000001"/>
    <s v="OUT027"/>
    <n v="1985"/>
    <s v="Medium"/>
    <x v="1"/>
    <x v="3"/>
    <n v="3048.6981999999998"/>
    <n v="-867.41819999999962"/>
    <x v="959"/>
  </r>
  <r>
    <s v="DRF49"/>
    <n v="7.27"/>
    <s v="Low Fat"/>
    <n v="7.1367479999999997E-2"/>
    <s v="Soft Drinks"/>
    <n v="111.8518"/>
    <s v="OUT018"/>
    <n v="2009"/>
    <s v="Medium"/>
    <x v="1"/>
    <x v="1"/>
    <n v="2277.0360000000001"/>
    <n v="-95.755999999999858"/>
    <x v="272"/>
  </r>
  <r>
    <s v="DRC27"/>
    <n v="13.8"/>
    <s v="Low Fat"/>
    <n v="5.8192802000000002E-2"/>
    <s v="Dairy"/>
    <n v="246.9802"/>
    <s v="OUT049"/>
    <n v="1999"/>
    <s v="Medium"/>
    <x v="0"/>
    <x v="0"/>
    <n v="5896.3248000000003"/>
    <n v="-3715.0448000000001"/>
    <x v="2584"/>
  </r>
  <r>
    <s v="FDB37"/>
    <n v="20.25"/>
    <s v="Regular"/>
    <n v="2.2976493000000001E-2"/>
    <s v="Baking Goods"/>
    <n v="240.35380000000001"/>
    <s v="OUT049"/>
    <n v="1999"/>
    <s v="Medium"/>
    <x v="0"/>
    <x v="0"/>
    <n v="4086.0146"/>
    <n v="-1904.7345999999998"/>
    <x v="725"/>
  </r>
  <r>
    <s v="FDS35"/>
    <n v="9.3000000000000007"/>
    <s v="Low Fat"/>
    <n v="0.111220521"/>
    <s v="Breads"/>
    <n v="65.782600000000002"/>
    <s v="OUT046"/>
    <n v="1997"/>
    <s v="Small"/>
    <x v="0"/>
    <x v="0"/>
    <n v="968.73900000000003"/>
    <n v="1212.5410000000002"/>
    <x v="2267"/>
  </r>
  <r>
    <s v="FDE47"/>
    <n v="14.15"/>
    <s v="Low Fat"/>
    <n v="3.7967687E-2"/>
    <s v="Starchy Foods"/>
    <n v="125.6046"/>
    <s v="OUT049"/>
    <n v="1999"/>
    <s v="Medium"/>
    <x v="0"/>
    <x v="0"/>
    <n v="1618.5598"/>
    <n v="562.7202000000002"/>
    <x v="999"/>
  </r>
  <r>
    <s v="NCT53"/>
    <m/>
    <s v="Low Fat"/>
    <n v="0"/>
    <s v="Health and Hygiene"/>
    <n v="164.55260000000001"/>
    <s v="OUT027"/>
    <n v="1985"/>
    <s v="Medium"/>
    <x v="1"/>
    <x v="3"/>
    <n v="2302.3364000000001"/>
    <n v="-121.05639999999994"/>
    <x v="68"/>
  </r>
  <r>
    <s v="FDL14"/>
    <n v="8.1150000000000002"/>
    <s v="Regular"/>
    <n v="3.2158866000000001E-2"/>
    <s v="Canned"/>
    <n v="154.8972"/>
    <s v="OUT046"/>
    <n v="1997"/>
    <s v="Small"/>
    <x v="0"/>
    <x v="0"/>
    <n v="1713.7692"/>
    <n v="467.51080000000024"/>
    <x v="439"/>
  </r>
  <r>
    <s v="FDP21"/>
    <m/>
    <s v="Regular"/>
    <n v="4.5068891999999999E-2"/>
    <s v="Snack Foods"/>
    <n v="190.88720000000001"/>
    <s v="OUT019"/>
    <n v="1985"/>
    <s v="Small"/>
    <x v="0"/>
    <x v="2"/>
    <n v="945.43600000000004"/>
    <n v="1235.8440000000001"/>
    <x v="1870"/>
  </r>
  <r>
    <s v="NCV54"/>
    <n v="11.1"/>
    <s v="Low Fat"/>
    <n v="3.3176087E-2"/>
    <s v="Household"/>
    <n v="120.11239999999999"/>
    <s v="OUT045"/>
    <n v="2002"/>
    <m/>
    <x v="2"/>
    <x v="0"/>
    <n v="1896.1984"/>
    <n v="285.08160000000021"/>
    <x v="2245"/>
  </r>
  <r>
    <s v="NCO41"/>
    <n v="12.5"/>
    <s v="Low Fat"/>
    <n v="1.8845298E-2"/>
    <s v="Health and Hygiene"/>
    <n v="96.738399999999999"/>
    <s v="OUT035"/>
    <n v="2004"/>
    <s v="Small"/>
    <x v="2"/>
    <x v="0"/>
    <n v="2759.0752000000002"/>
    <n v="-577.79520000000002"/>
    <x v="1271"/>
  </r>
  <r>
    <s v="FDQ59"/>
    <n v="9.8000000000000007"/>
    <s v="Regular"/>
    <n v="5.6375878999999997E-2"/>
    <s v="Breads"/>
    <n v="84.690799999999996"/>
    <s v="OUT035"/>
    <n v="2004"/>
    <s v="Small"/>
    <x v="2"/>
    <x v="0"/>
    <n v="1006.6896"/>
    <n v="1174.5904"/>
    <x v="257"/>
  </r>
  <r>
    <s v="FDQ01"/>
    <n v="19.7"/>
    <s v="Regular"/>
    <n v="0.16135627299999999"/>
    <s v="Canned"/>
    <n v="253.10140000000001"/>
    <s v="OUT018"/>
    <n v="2009"/>
    <s v="Medium"/>
    <x v="1"/>
    <x v="1"/>
    <n v="2805.0154000000002"/>
    <n v="-623.73540000000003"/>
    <x v="2270"/>
  </r>
  <r>
    <s v="FDQ48"/>
    <n v="14.3"/>
    <s v="Regular"/>
    <n v="3.4605881999999998E-2"/>
    <s v="Baking Goods"/>
    <n v="95.9726"/>
    <s v="OUT017"/>
    <n v="2007"/>
    <m/>
    <x v="2"/>
    <x v="0"/>
    <n v="2153.1972000000001"/>
    <n v="28.082800000000134"/>
    <x v="1636"/>
  </r>
  <r>
    <s v="FDP09"/>
    <n v="19.75"/>
    <s v="Low Fat"/>
    <n v="3.3942545999999997E-2"/>
    <s v="Snack Foods"/>
    <n v="213.59020000000001"/>
    <s v="OUT049"/>
    <n v="1999"/>
    <s v="Medium"/>
    <x v="0"/>
    <x v="0"/>
    <n v="4460.1941999999999"/>
    <n v="-2278.9141999999997"/>
    <x v="1825"/>
  </r>
  <r>
    <s v="FDK55"/>
    <n v="18.5"/>
    <s v="Low Fat"/>
    <n v="2.5740259000000001E-2"/>
    <s v="Meat"/>
    <n v="89.417199999999994"/>
    <s v="OUT013"/>
    <n v="1987"/>
    <s v="High"/>
    <x v="1"/>
    <x v="0"/>
    <n v="1605.9096"/>
    <n v="575.37040000000025"/>
    <x v="979"/>
  </r>
  <r>
    <s v="NCJ43"/>
    <m/>
    <s v="Low Fat"/>
    <n v="2.6938317E-2"/>
    <s v="Household"/>
    <n v="174.1396"/>
    <s v="OUT027"/>
    <n v="1985"/>
    <s v="Medium"/>
    <x v="1"/>
    <x v="3"/>
    <n v="4012.1107999999999"/>
    <n v="-1830.8307999999997"/>
    <x v="2585"/>
  </r>
  <r>
    <s v="FDI07"/>
    <n v="12.35"/>
    <s v="Regular"/>
    <n v="3.3754477999999997E-2"/>
    <s v="Meat"/>
    <n v="199.04259999999999"/>
    <s v="OUT035"/>
    <n v="2004"/>
    <s v="Small"/>
    <x v="2"/>
    <x v="0"/>
    <n v="3361.6242000000002"/>
    <n v="-1180.3442"/>
    <x v="2000"/>
  </r>
  <r>
    <s v="NCW41"/>
    <m/>
    <s v="Low Fat"/>
    <n v="1.5375557E-2"/>
    <s v="Health and Hygiene"/>
    <n v="156.96039999999999"/>
    <s v="OUT027"/>
    <n v="1985"/>
    <s v="Medium"/>
    <x v="1"/>
    <x v="3"/>
    <n v="4278.4308000000001"/>
    <n v="-2097.1507999999999"/>
    <x v="315"/>
  </r>
  <r>
    <s v="FDG33"/>
    <n v="5.3650000000000002"/>
    <s v="Regular"/>
    <n v="0.140458316"/>
    <s v="Seafood"/>
    <n v="169.7764"/>
    <s v="OUT049"/>
    <n v="1999"/>
    <s v="Medium"/>
    <x v="0"/>
    <x v="0"/>
    <n v="3263.7516000000001"/>
    <n v="-1082.4715999999999"/>
    <x v="2586"/>
  </r>
  <r>
    <s v="NCO05"/>
    <m/>
    <s v="Low Fat"/>
    <n v="4.6333982000000003E-2"/>
    <s v="Health and Hygiene"/>
    <n v="97.238399999999999"/>
    <s v="OUT027"/>
    <n v="1985"/>
    <s v="Medium"/>
    <x v="1"/>
    <x v="3"/>
    <n v="2660.5367999999999"/>
    <n v="-479.25679999999966"/>
    <x v="2587"/>
  </r>
  <r>
    <s v="FDH53"/>
    <n v="20.5"/>
    <s v="Regular"/>
    <n v="0"/>
    <s v="Frozen Foods"/>
    <n v="82.859200000000001"/>
    <s v="OUT035"/>
    <n v="2004"/>
    <s v="Small"/>
    <x v="2"/>
    <x v="0"/>
    <n v="908.15120000000002"/>
    <n v="1273.1288000000002"/>
    <x v="2588"/>
  </r>
  <r>
    <s v="FDR49"/>
    <n v="8.7100000000000009"/>
    <s v="Low Fat"/>
    <n v="0.139228412"/>
    <s v="Canned"/>
    <n v="49.537599999999998"/>
    <s v="OUT046"/>
    <n v="1997"/>
    <s v="Small"/>
    <x v="0"/>
    <x v="0"/>
    <n v="1198.44"/>
    <n v="982.84000000000015"/>
    <x v="876"/>
  </r>
  <r>
    <s v="FDF33"/>
    <m/>
    <s v="Low Fat"/>
    <n v="0"/>
    <s v="Seafood"/>
    <n v="109.45959999999999"/>
    <s v="OUT027"/>
    <n v="1985"/>
    <s v="Medium"/>
    <x v="1"/>
    <x v="3"/>
    <n v="1833.6132"/>
    <n v="347.66680000000019"/>
    <x v="1960"/>
  </r>
  <r>
    <s v="FDQ51"/>
    <n v="16"/>
    <s v="Regular"/>
    <n v="0"/>
    <s v="Meat"/>
    <n v="48.171799999999998"/>
    <s v="OUT017"/>
    <n v="2007"/>
    <m/>
    <x v="2"/>
    <x v="0"/>
    <n v="756.34879999999998"/>
    <n v="1424.9312000000002"/>
    <x v="1476"/>
  </r>
  <r>
    <s v="FDZ38"/>
    <n v="17.600000000000001"/>
    <s v="Low Fat"/>
    <n v="7.9943600000000007E-3"/>
    <s v="Dairy"/>
    <n v="171.6422"/>
    <s v="OUT013"/>
    <n v="1987"/>
    <s v="High"/>
    <x v="1"/>
    <x v="0"/>
    <n v="3793.7284"/>
    <n v="-1612.4483999999998"/>
    <x v="2589"/>
  </r>
  <r>
    <s v="FDV52"/>
    <n v="20.7"/>
    <s v="Regular"/>
    <n v="0.121767168"/>
    <s v="Frozen Foods"/>
    <n v="118.9466"/>
    <s v="OUT045"/>
    <n v="2002"/>
    <m/>
    <x v="2"/>
    <x v="0"/>
    <n v="353.53980000000001"/>
    <n v="1827.7402000000002"/>
    <x v="518"/>
  </r>
  <r>
    <s v="FDM50"/>
    <n v="13"/>
    <s v="Regular"/>
    <n v="3.0083482000000002E-2"/>
    <s v="Canned"/>
    <n v="61.921999999999997"/>
    <s v="OUT035"/>
    <n v="2004"/>
    <s v="Small"/>
    <x v="2"/>
    <x v="0"/>
    <n v="1557.972"/>
    <n v="623.30800000000022"/>
    <x v="1346"/>
  </r>
  <r>
    <s v="FDV60"/>
    <n v="20.2"/>
    <s v="Regular"/>
    <n v="0.118025091"/>
    <s v="Baking Goods"/>
    <n v="195.81100000000001"/>
    <s v="OUT017"/>
    <n v="2007"/>
    <m/>
    <x v="2"/>
    <x v="0"/>
    <n v="2553.3429999999998"/>
    <n v="-372.06299999999965"/>
    <x v="256"/>
  </r>
  <r>
    <s v="FDG60"/>
    <n v="20.350000000000001"/>
    <s v="Low Fat"/>
    <n v="6.0649213E-2"/>
    <s v="Baking Goods"/>
    <n v="232.76159999999999"/>
    <s v="OUT013"/>
    <n v="1987"/>
    <s v="High"/>
    <x v="1"/>
    <x v="0"/>
    <n v="2812.3391999999999"/>
    <n v="-631.05919999999969"/>
    <x v="541"/>
  </r>
  <r>
    <s v="FDN13"/>
    <n v="18.600000000000001"/>
    <s v="LF"/>
    <n v="0.15193174200000001"/>
    <s v="Breakfast"/>
    <n v="101.1358"/>
    <s v="OUT013"/>
    <n v="1987"/>
    <s v="High"/>
    <x v="1"/>
    <x v="0"/>
    <n v="1105.8938000000001"/>
    <n v="1075.3862000000001"/>
    <x v="2496"/>
  </r>
  <r>
    <s v="DRN59"/>
    <m/>
    <s v="Low Fat"/>
    <n v="6.3831013000000006E-2"/>
    <s v="Hard Drinks"/>
    <n v="46.206000000000003"/>
    <s v="OUT027"/>
    <n v="1985"/>
    <s v="Medium"/>
    <x v="1"/>
    <x v="3"/>
    <n v="1304.9680000000001"/>
    <n v="876.31200000000013"/>
    <x v="707"/>
  </r>
  <r>
    <s v="FDU02"/>
    <n v="13.35"/>
    <s v="Low Fat"/>
    <n v="0.103091351"/>
    <s v="Dairy"/>
    <n v="229.93520000000001"/>
    <s v="OUT017"/>
    <n v="2007"/>
    <m/>
    <x v="2"/>
    <x v="0"/>
    <n v="2519.3872000000001"/>
    <n v="-338.10719999999992"/>
    <x v="966"/>
  </r>
  <r>
    <s v="FDZ58"/>
    <n v="17.850000000000001"/>
    <s v="Low Fat"/>
    <n v="5.2389406999999999E-2"/>
    <s v="Snack Foods"/>
    <n v="120.9072"/>
    <s v="OUT018"/>
    <n v="2009"/>
    <s v="Medium"/>
    <x v="1"/>
    <x v="1"/>
    <n v="2817.6655999999998"/>
    <n v="-636.38559999999961"/>
    <x v="1155"/>
  </r>
  <r>
    <s v="NCQ38"/>
    <n v="16.350000000000001"/>
    <s v="Low Fat"/>
    <n v="1.3355306000000001E-2"/>
    <s v="Others"/>
    <n v="105.52800000000001"/>
    <s v="OUT013"/>
    <n v="1987"/>
    <s v="High"/>
    <x v="1"/>
    <x v="0"/>
    <n v="2024.0319999999999"/>
    <n v="157.24800000000027"/>
    <x v="938"/>
  </r>
  <r>
    <s v="FDF39"/>
    <n v="14.85"/>
    <s v="Regular"/>
    <n v="1.9550858000000001E-2"/>
    <s v="Dairy"/>
    <n v="263.791"/>
    <s v="OUT045"/>
    <n v="2002"/>
    <m/>
    <x v="2"/>
    <x v="0"/>
    <n v="4207.8559999999998"/>
    <n v="-2026.5759999999996"/>
    <x v="874"/>
  </r>
  <r>
    <s v="FDT03"/>
    <n v="21.25"/>
    <s v="Low Fat"/>
    <n v="1.005532E-2"/>
    <s v="Meat"/>
    <n v="183.16079999999999"/>
    <s v="OUT017"/>
    <n v="2007"/>
    <m/>
    <x v="2"/>
    <x v="0"/>
    <n v="2756.4119999999998"/>
    <n v="-575.13199999999961"/>
    <x v="341"/>
  </r>
  <r>
    <s v="FDN09"/>
    <n v="14.15"/>
    <s v="Low Fat"/>
    <n v="3.4845668000000003E-2"/>
    <s v="Snack Foods"/>
    <n v="242.78280000000001"/>
    <s v="OUT013"/>
    <n v="1987"/>
    <s v="High"/>
    <x v="1"/>
    <x v="0"/>
    <n v="3167.8764000000001"/>
    <n v="-986.5963999999999"/>
    <x v="2590"/>
  </r>
  <r>
    <s v="FDJ02"/>
    <n v="17.2"/>
    <s v="Regular"/>
    <n v="2.5162021999999999E-2"/>
    <s v="Canned"/>
    <n v="145.9418"/>
    <s v="OUT035"/>
    <n v="2004"/>
    <s v="Small"/>
    <x v="2"/>
    <x v="0"/>
    <n v="1765.7016000000001"/>
    <n v="415.5784000000001"/>
    <x v="918"/>
  </r>
  <r>
    <s v="FDN44"/>
    <m/>
    <s v="Low Fat"/>
    <n v="2.2685222000000001E-2"/>
    <s v="Fruits and Vegetables"/>
    <n v="161.59200000000001"/>
    <s v="OUT027"/>
    <n v="1985"/>
    <s v="Medium"/>
    <x v="1"/>
    <x v="3"/>
    <n v="4314.384"/>
    <n v="-2133.1039999999998"/>
    <x v="1943"/>
  </r>
  <r>
    <s v="FDQ34"/>
    <n v="10.85"/>
    <s v="Low Fat"/>
    <n v="0.16257164900000001"/>
    <s v="Snack Foods"/>
    <n v="107.4622"/>
    <s v="OUT045"/>
    <n v="2002"/>
    <m/>
    <x v="2"/>
    <x v="0"/>
    <n v="529.31100000000004"/>
    <n v="1651.9690000000001"/>
    <x v="146"/>
  </r>
  <r>
    <s v="FDX31"/>
    <n v="20.350000000000001"/>
    <s v="Regular"/>
    <n v="1.4825605E-2"/>
    <s v="Fruits and Vegetables"/>
    <n v="233.29580000000001"/>
    <s v="OUT046"/>
    <n v="1997"/>
    <s v="Small"/>
    <x v="0"/>
    <x v="0"/>
    <n v="4206.5244000000002"/>
    <n v="-2025.2444"/>
    <x v="2591"/>
  </r>
  <r>
    <s v="NCH55"/>
    <n v="16.350000000000001"/>
    <s v="Low Fat"/>
    <n v="5.8034348999999999E-2"/>
    <s v="Household"/>
    <n v="124.80200000000001"/>
    <s v="OUT010"/>
    <n v="1998"/>
    <m/>
    <x v="1"/>
    <x v="2"/>
    <n v="253.00399999999999"/>
    <n v="1928.2760000000003"/>
    <x v="1049"/>
  </r>
  <r>
    <s v="DRM47"/>
    <n v="9.3000000000000007"/>
    <s v="Low Fat"/>
    <n v="4.3785694E-2"/>
    <s v="Hard Drinks"/>
    <n v="191.68459999999999"/>
    <s v="OUT046"/>
    <n v="1997"/>
    <s v="Small"/>
    <x v="0"/>
    <x v="0"/>
    <n v="3057.3535999999999"/>
    <n v="-876.07359999999971"/>
    <x v="591"/>
  </r>
  <r>
    <s v="DRL01"/>
    <m/>
    <s v="Regular"/>
    <n v="7.6798609000000004E-2"/>
    <s v="Soft Drinks"/>
    <n v="231.89580000000001"/>
    <s v="OUT027"/>
    <n v="1985"/>
    <s v="Medium"/>
    <x v="1"/>
    <x v="3"/>
    <n v="8413.0488000000005"/>
    <n v="-6231.7687999999998"/>
    <x v="2592"/>
  </r>
  <r>
    <s v="FDO12"/>
    <n v="15.75"/>
    <s v="Low Fat"/>
    <n v="5.5241242000000003E-2"/>
    <s v="Baking Goods"/>
    <n v="196.54519999999999"/>
    <s v="OUT017"/>
    <n v="2007"/>
    <m/>
    <x v="2"/>
    <x v="0"/>
    <n v="3131.9232000000002"/>
    <n v="-950.64319999999998"/>
    <x v="868"/>
  </r>
  <r>
    <s v="NCK30"/>
    <n v="14.85"/>
    <s v="Low Fat"/>
    <n v="6.1102234999999998E-2"/>
    <s v="Household"/>
    <n v="253.2698"/>
    <s v="OUT045"/>
    <n v="2002"/>
    <m/>
    <x v="2"/>
    <x v="0"/>
    <n v="2283.0282000000002"/>
    <n v="-101.7482"/>
    <x v="2030"/>
  </r>
  <r>
    <s v="FDP16"/>
    <n v="18.600000000000001"/>
    <s v="Low Fat"/>
    <n v="3.9517121000000002E-2"/>
    <s v="Frozen Foods"/>
    <n v="243.68020000000001"/>
    <s v="OUT017"/>
    <n v="2007"/>
    <m/>
    <x v="2"/>
    <x v="0"/>
    <n v="5896.3248000000003"/>
    <n v="-3715.0448000000001"/>
    <x v="2584"/>
  </r>
  <r>
    <s v="NCG06"/>
    <n v="16.350000000000001"/>
    <s v="Low Fat"/>
    <n v="2.9565309000000001E-2"/>
    <s v="Household"/>
    <n v="256.46460000000002"/>
    <s v="OUT018"/>
    <n v="2009"/>
    <s v="Medium"/>
    <x v="1"/>
    <x v="1"/>
    <n v="515.32920000000001"/>
    <n v="1665.9508000000001"/>
    <x v="1420"/>
  </r>
  <r>
    <s v="FDX36"/>
    <n v="9.6950000000000003"/>
    <s v="Regular"/>
    <n v="0.12828324299999999"/>
    <s v="Baking Goods"/>
    <n v="226.1404"/>
    <s v="OUT046"/>
    <n v="1997"/>
    <s v="Small"/>
    <x v="0"/>
    <x v="0"/>
    <n v="3375.6060000000002"/>
    <n v="-1194.326"/>
    <x v="1533"/>
  </r>
  <r>
    <s v="FDT09"/>
    <n v="15.15"/>
    <s v="Regular"/>
    <n v="1.2332667E-2"/>
    <s v="Snack Foods"/>
    <n v="130.0284"/>
    <s v="OUT017"/>
    <n v="2007"/>
    <m/>
    <x v="2"/>
    <x v="0"/>
    <n v="3559.3667999999998"/>
    <n v="-1378.0867999999996"/>
    <x v="1008"/>
  </r>
  <r>
    <s v="FDF08"/>
    <n v="14.3"/>
    <s v="Regular"/>
    <n v="6.5195228999999993E-2"/>
    <s v="Fruits and Vegetables"/>
    <n v="88.985600000000005"/>
    <s v="OUT035"/>
    <n v="2004"/>
    <s v="Small"/>
    <x v="2"/>
    <x v="0"/>
    <n v="1669.8263999999999"/>
    <n v="511.45360000000028"/>
    <x v="1883"/>
  </r>
  <r>
    <s v="FDA43"/>
    <n v="10.895"/>
    <s v="Low Fat"/>
    <n v="0.108253944"/>
    <s v="Fruits and Vegetables"/>
    <n v="194.8794"/>
    <s v="OUT010"/>
    <n v="1998"/>
    <m/>
    <x v="1"/>
    <x v="2"/>
    <n v="585.23820000000001"/>
    <n v="1596.0418000000002"/>
    <x v="171"/>
  </r>
  <r>
    <s v="NCN06"/>
    <n v="8.39"/>
    <s v="Low Fat"/>
    <n v="0.12117884800000001"/>
    <s v="Household"/>
    <n v="165.18680000000001"/>
    <s v="OUT017"/>
    <n v="2007"/>
    <m/>
    <x v="2"/>
    <x v="0"/>
    <n v="2784.3755999999998"/>
    <n v="-603.09559999999965"/>
    <x v="2593"/>
  </r>
  <r>
    <s v="DRF15"/>
    <n v="18.350000000000001"/>
    <s v="LF"/>
    <n v="0"/>
    <s v="Dairy"/>
    <n v="151.934"/>
    <s v="OUT013"/>
    <n v="1987"/>
    <s v="High"/>
    <x v="1"/>
    <x v="0"/>
    <n v="306.26799999999997"/>
    <n v="1875.0120000000002"/>
    <x v="242"/>
  </r>
  <r>
    <s v="NCX05"/>
    <n v="15.2"/>
    <s v="Low Fat"/>
    <n v="9.6981319999999996E-2"/>
    <s v="Health and Hygiene"/>
    <n v="116.3492"/>
    <s v="OUT013"/>
    <n v="1987"/>
    <s v="High"/>
    <x v="1"/>
    <x v="0"/>
    <n v="2548.6824000000001"/>
    <n v="-367.40239999999994"/>
    <x v="1925"/>
  </r>
  <r>
    <s v="FDM21"/>
    <n v="20.2"/>
    <s v="Low Fat"/>
    <n v="6.4351907999999999E-2"/>
    <s v="Snack Foods"/>
    <n v="259.46460000000002"/>
    <s v="OUT035"/>
    <n v="2004"/>
    <s v="Small"/>
    <x v="2"/>
    <x v="0"/>
    <n v="2061.3168000000001"/>
    <n v="119.96320000000014"/>
    <x v="872"/>
  </r>
  <r>
    <s v="NCG54"/>
    <m/>
    <s v="Low Fat"/>
    <n v="7.9419800999999998E-2"/>
    <s v="Household"/>
    <n v="172.31059999999999"/>
    <s v="OUT027"/>
    <n v="1985"/>
    <s v="Medium"/>
    <x v="1"/>
    <x v="3"/>
    <n v="5475.5392000000002"/>
    <n v="-3294.2592"/>
    <x v="2594"/>
  </r>
  <r>
    <s v="FDD26"/>
    <n v="8.7100000000000009"/>
    <s v="Regular"/>
    <n v="7.2301795000000002E-2"/>
    <s v="Canned"/>
    <n v="185.69239999999999"/>
    <s v="OUT045"/>
    <n v="2002"/>
    <m/>
    <x v="2"/>
    <x v="0"/>
    <n v="3331.6632"/>
    <n v="-1150.3831999999998"/>
    <x v="2595"/>
  </r>
  <r>
    <s v="FDU23"/>
    <n v="12.15"/>
    <s v="Low Fat"/>
    <n v="2.1719387E-2"/>
    <s v="Breads"/>
    <n v="163.11840000000001"/>
    <s v="OUT035"/>
    <n v="2004"/>
    <s v="Small"/>
    <x v="2"/>
    <x v="0"/>
    <n v="3467.4863999999998"/>
    <n v="-1286.2063999999996"/>
    <x v="481"/>
  </r>
  <r>
    <s v="FDO37"/>
    <n v="8.06"/>
    <s v="Low Fat"/>
    <n v="2.1420030999999999E-2"/>
    <s v="Breakfast"/>
    <n v="232.0326"/>
    <s v="OUT045"/>
    <n v="2002"/>
    <m/>
    <x v="2"/>
    <x v="0"/>
    <n v="3003.4238"/>
    <n v="-822.14379999999983"/>
    <x v="2596"/>
  </r>
  <r>
    <s v="FDP19"/>
    <n v="11.5"/>
    <s v="LF"/>
    <n v="0.29043031699999999"/>
    <s v="Fruits and Vegetables"/>
    <n v="130.6652"/>
    <s v="OUT010"/>
    <n v="1998"/>
    <m/>
    <x v="1"/>
    <x v="2"/>
    <n v="258.3304"/>
    <n v="1922.9496000000001"/>
    <x v="658"/>
  </r>
  <r>
    <s v="FDT13"/>
    <n v="14.85"/>
    <s v="Low Fat"/>
    <n v="1.8571641E-2"/>
    <s v="Canned"/>
    <n v="187.32140000000001"/>
    <s v="OUT046"/>
    <n v="1997"/>
    <s v="Small"/>
    <x v="0"/>
    <x v="0"/>
    <n v="4333.6922000000004"/>
    <n v="-2152.4122000000002"/>
    <x v="2597"/>
  </r>
  <r>
    <s v="FDY07"/>
    <n v="11.8"/>
    <s v="Low Fat"/>
    <n v="0"/>
    <s v="Fruits and Vegetables"/>
    <n v="45.240200000000002"/>
    <s v="OUT018"/>
    <n v="2009"/>
    <s v="Medium"/>
    <x v="1"/>
    <x v="1"/>
    <n v="1148.5050000000001"/>
    <n v="1032.7750000000001"/>
    <x v="1371"/>
  </r>
  <r>
    <s v="DRI47"/>
    <n v="14.7"/>
    <s v="Low Fat"/>
    <n v="2.0952704999999999E-2"/>
    <s v="Hard Drinks"/>
    <n v="143.5128"/>
    <s v="OUT049"/>
    <n v="1999"/>
    <s v="Medium"/>
    <x v="0"/>
    <x v="0"/>
    <n v="2444.8175999999999"/>
    <n v="-263.53759999999966"/>
    <x v="975"/>
  </r>
  <r>
    <s v="NCW42"/>
    <m/>
    <s v="Low Fat"/>
    <n v="0.102371638"/>
    <s v="Household"/>
    <n v="221.2456"/>
    <s v="OUT019"/>
    <n v="1985"/>
    <s v="Small"/>
    <x v="0"/>
    <x v="2"/>
    <n v="663.13679999999999"/>
    <n v="1518.1432000000002"/>
    <x v="1722"/>
  </r>
  <r>
    <s v="NCQ50"/>
    <n v="18.75"/>
    <s v="LF"/>
    <n v="3.4278797999999999E-2"/>
    <s v="Household"/>
    <n v="214.12180000000001"/>
    <s v="OUT013"/>
    <n v="1987"/>
    <s v="High"/>
    <x v="1"/>
    <x v="0"/>
    <n v="4488.1578"/>
    <n v="-2306.8777999999998"/>
    <x v="2598"/>
  </r>
  <r>
    <s v="FDQ09"/>
    <n v="7.2350000000000003"/>
    <s v="Low Fat"/>
    <n v="0"/>
    <s v="Snack Foods"/>
    <n v="115.18340000000001"/>
    <s v="OUT045"/>
    <n v="2002"/>
    <m/>
    <x v="2"/>
    <x v="0"/>
    <n v="1382.2008000000001"/>
    <n v="799.07920000000013"/>
    <x v="1740"/>
  </r>
  <r>
    <s v="FDI20"/>
    <m/>
    <s v="LF"/>
    <n v="3.8377013000000001E-2"/>
    <s v="Fruits and Vegetables"/>
    <n v="211.55860000000001"/>
    <s v="OUT027"/>
    <n v="1985"/>
    <s v="Medium"/>
    <x v="1"/>
    <x v="3"/>
    <n v="4432.2305999999999"/>
    <n v="-2250.9505999999997"/>
    <x v="2599"/>
  </r>
  <r>
    <s v="NCP05"/>
    <n v="19.600000000000001"/>
    <s v="Low Fat"/>
    <n v="2.5325897E-2"/>
    <s v="Health and Hygiene"/>
    <n v="150.9024"/>
    <s v="OUT049"/>
    <n v="1999"/>
    <s v="Medium"/>
    <x v="0"/>
    <x v="0"/>
    <n v="3795.06"/>
    <n v="-1613.7799999999997"/>
    <x v="1307"/>
  </r>
  <r>
    <s v="FDH02"/>
    <n v="7.27"/>
    <s v="Regular"/>
    <n v="2.0898691E-2"/>
    <s v="Canned"/>
    <n v="92.248800000000003"/>
    <s v="OUT017"/>
    <n v="2007"/>
    <m/>
    <x v="2"/>
    <x v="0"/>
    <n v="814.93920000000003"/>
    <n v="1366.3408000000002"/>
    <x v="1317"/>
  </r>
  <r>
    <s v="FDH45"/>
    <n v="15.1"/>
    <s v="Regular"/>
    <n v="0.105881129"/>
    <s v="Fruits and Vegetables"/>
    <n v="42.079599999999999"/>
    <s v="OUT045"/>
    <n v="2002"/>
    <m/>
    <x v="2"/>
    <x v="0"/>
    <n v="454.07560000000001"/>
    <n v="1727.2044000000001"/>
    <x v="2600"/>
  </r>
  <r>
    <s v="DRG49"/>
    <n v="7.81"/>
    <s v="Low Fat"/>
    <n v="0.112906337"/>
    <s v="Soft Drinks"/>
    <n v="243.54859999999999"/>
    <s v="OUT010"/>
    <n v="1998"/>
    <m/>
    <x v="1"/>
    <x v="2"/>
    <n v="488.69720000000001"/>
    <n v="1692.5828000000001"/>
    <x v="2601"/>
  </r>
  <r>
    <s v="FDA37"/>
    <n v="7.81"/>
    <s v="Regular"/>
    <n v="5.5216311999999997E-2"/>
    <s v="Canned"/>
    <n v="125.5046"/>
    <s v="OUT035"/>
    <n v="2004"/>
    <s v="Small"/>
    <x v="2"/>
    <x v="0"/>
    <n v="3237.1196"/>
    <n v="-1055.8395999999998"/>
    <x v="682"/>
  </r>
  <r>
    <s v="FDS13"/>
    <n v="6.4649999999999999"/>
    <s v="Low Fat"/>
    <n v="0.12521037500000001"/>
    <s v="Canned"/>
    <n v="266.88839999999999"/>
    <s v="OUT017"/>
    <n v="2007"/>
    <m/>
    <x v="2"/>
    <x v="0"/>
    <n v="1059.9536000000001"/>
    <n v="1121.3264000000001"/>
    <x v="2602"/>
  </r>
  <r>
    <s v="NCW42"/>
    <m/>
    <s v="Low Fat"/>
    <n v="5.8185842000000002E-2"/>
    <s v="Household"/>
    <n v="220.84559999999999"/>
    <s v="OUT027"/>
    <n v="1985"/>
    <s v="Medium"/>
    <x v="1"/>
    <x v="3"/>
    <n v="4199.8663999999999"/>
    <n v="-2018.5863999999997"/>
    <x v="2603"/>
  </r>
  <r>
    <s v="FDK15"/>
    <n v="10.8"/>
    <s v="Low Fat"/>
    <n v="9.8814720999999994E-2"/>
    <s v="Meat"/>
    <n v="100.5042"/>
    <s v="OUT018"/>
    <n v="2009"/>
    <s v="Medium"/>
    <x v="1"/>
    <x v="1"/>
    <n v="1884.8797999999999"/>
    <n v="296.40020000000027"/>
    <x v="1678"/>
  </r>
  <r>
    <s v="FDX51"/>
    <n v="9.5"/>
    <s v="Regular"/>
    <n v="2.2058723999999998E-2"/>
    <s v="Meat"/>
    <n v="196.84520000000001"/>
    <s v="OUT046"/>
    <n v="1997"/>
    <s v="Small"/>
    <x v="0"/>
    <x v="0"/>
    <n v="3523.4135999999999"/>
    <n v="-1342.1335999999997"/>
    <x v="362"/>
  </r>
  <r>
    <s v="FDJ20"/>
    <n v="20.7"/>
    <s v="Regular"/>
    <n v="0.100091576"/>
    <s v="Fruits and Vegetables"/>
    <n v="125.53879999999999"/>
    <s v="OUT013"/>
    <n v="1987"/>
    <s v="High"/>
    <x v="1"/>
    <x v="0"/>
    <n v="2105.2595999999999"/>
    <n v="76.020400000000336"/>
    <x v="194"/>
  </r>
  <r>
    <s v="DRK59"/>
    <n v="8.8949999999999996"/>
    <s v="Low Fat"/>
    <n v="7.5876602000000001E-2"/>
    <s v="Hard Drinks"/>
    <n v="235.9616"/>
    <s v="OUT017"/>
    <n v="2007"/>
    <m/>
    <x v="2"/>
    <x v="0"/>
    <n v="1874.8928000000001"/>
    <n v="306.38720000000012"/>
    <x v="1874"/>
  </r>
  <r>
    <s v="FDL45"/>
    <n v="15.6"/>
    <s v="Low Fat"/>
    <n v="3.7841362000000003E-2"/>
    <s v="Snack Foods"/>
    <n v="125.2704"/>
    <s v="OUT018"/>
    <n v="2009"/>
    <s v="Medium"/>
    <x v="1"/>
    <x v="1"/>
    <n v="2628.5783999999999"/>
    <n v="-447.29839999999967"/>
    <x v="1179"/>
  </r>
  <r>
    <s v="FDH41"/>
    <n v="9"/>
    <s v="Low Fat"/>
    <n v="8.1943272999999997E-2"/>
    <s v="Frozen Foods"/>
    <n v="214.55340000000001"/>
    <s v="OUT013"/>
    <n v="1987"/>
    <s v="High"/>
    <x v="1"/>
    <x v="0"/>
    <n v="3440.8544000000002"/>
    <n v="-1259.5744"/>
    <x v="238"/>
  </r>
  <r>
    <s v="FDD05"/>
    <n v="19.350000000000001"/>
    <s v="Low Fat"/>
    <n v="1.6645164E-2"/>
    <s v="Frozen Foods"/>
    <n v="120.9098"/>
    <s v="OUT045"/>
    <n v="2002"/>
    <m/>
    <x v="2"/>
    <x v="0"/>
    <n v="1687.1371999999999"/>
    <n v="494.14280000000031"/>
    <x v="681"/>
  </r>
  <r>
    <s v="FDZ39"/>
    <n v="19.7"/>
    <s v="Regular"/>
    <n v="1.8061324E-2"/>
    <s v="Meat"/>
    <n v="102.599"/>
    <s v="OUT045"/>
    <n v="2002"/>
    <m/>
    <x v="2"/>
    <x v="0"/>
    <n v="2063.98"/>
    <n v="117.30000000000018"/>
    <x v="1930"/>
  </r>
  <r>
    <s v="FDY35"/>
    <m/>
    <s v="Regular"/>
    <n v="2.8062401000000001E-2"/>
    <s v="Breads"/>
    <n v="44.040199999999999"/>
    <s v="OUT019"/>
    <n v="1985"/>
    <s v="Small"/>
    <x v="0"/>
    <x v="2"/>
    <n v="91.880399999999995"/>
    <n v="2089.3996000000002"/>
    <x v="2250"/>
  </r>
  <r>
    <s v="NCE06"/>
    <n v="5.8250000000000002"/>
    <s v="Low Fat"/>
    <n v="9.1857904000000004E-2"/>
    <s v="Household"/>
    <n v="160.7894"/>
    <s v="OUT018"/>
    <n v="2009"/>
    <s v="Medium"/>
    <x v="1"/>
    <x v="1"/>
    <n v="1617.894"/>
    <n v="563.38600000000019"/>
    <x v="1386"/>
  </r>
  <r>
    <s v="FDE57"/>
    <m/>
    <s v="Low Fat"/>
    <n v="3.6109413E-2"/>
    <s v="Fruits and Vegetables"/>
    <n v="140.61539999999999"/>
    <s v="OUT027"/>
    <n v="1985"/>
    <s v="Medium"/>
    <x v="1"/>
    <x v="3"/>
    <n v="4538.0928000000004"/>
    <n v="-2356.8128000000002"/>
    <x v="2604"/>
  </r>
  <r>
    <s v="FDD33"/>
    <n v="12.85"/>
    <s v="Low Fat"/>
    <n v="0.10863337200000001"/>
    <s v="Fruits and Vegetables"/>
    <n v="233.86420000000001"/>
    <s v="OUT018"/>
    <n v="2009"/>
    <s v="Medium"/>
    <x v="1"/>
    <x v="1"/>
    <n v="2323.6419999999998"/>
    <n v="-142.36199999999963"/>
    <x v="2605"/>
  </r>
  <r>
    <s v="FDQ10"/>
    <n v="12.85"/>
    <s v="Low Fat"/>
    <n v="3.3246520000000002E-2"/>
    <s v="Snack Foods"/>
    <n v="172.44220000000001"/>
    <s v="OUT045"/>
    <n v="2002"/>
    <m/>
    <x v="2"/>
    <x v="0"/>
    <n v="4483.4971999999998"/>
    <n v="-2302.2171999999996"/>
    <x v="2606"/>
  </r>
  <r>
    <s v="FDN15"/>
    <n v="17.5"/>
    <s v="Low Fat"/>
    <n v="1.6720131999999999E-2"/>
    <s v="Meat"/>
    <n v="139.91800000000001"/>
    <s v="OUT013"/>
    <n v="1987"/>
    <s v="High"/>
    <x v="1"/>
    <x v="0"/>
    <n v="419.45400000000001"/>
    <n v="1761.8260000000002"/>
    <x v="671"/>
  </r>
  <r>
    <s v="FDS50"/>
    <n v="17"/>
    <s v="Low Fat"/>
    <n v="5.5433376999999999E-2"/>
    <s v="Dairy"/>
    <n v="221.1114"/>
    <s v="OUT046"/>
    <n v="1997"/>
    <s v="Small"/>
    <x v="0"/>
    <x v="0"/>
    <n v="4434.2280000000001"/>
    <n v="-2252.9479999999999"/>
    <x v="1423"/>
  </r>
  <r>
    <s v="FDX21"/>
    <n v="7.05"/>
    <s v="Low Fat"/>
    <n v="8.4966021000000003E-2"/>
    <s v="Snack Foods"/>
    <n v="111.19119999999999"/>
    <s v="OUT046"/>
    <n v="1997"/>
    <s v="Small"/>
    <x v="0"/>
    <x v="0"/>
    <n v="1965.4416000000001"/>
    <n v="215.83840000000009"/>
    <x v="2150"/>
  </r>
  <r>
    <s v="FDL58"/>
    <n v="5.78"/>
    <s v="Regular"/>
    <n v="7.4135053000000006E-2"/>
    <s v="Snack Foods"/>
    <n v="264.05680000000001"/>
    <s v="OUT035"/>
    <n v="2004"/>
    <s v="Small"/>
    <x v="2"/>
    <x v="0"/>
    <n v="2109.2543999999998"/>
    <n v="72.025600000000395"/>
    <x v="719"/>
  </r>
  <r>
    <s v="FDK09"/>
    <n v="15.2"/>
    <s v="Low Fat"/>
    <n v="9.1745951000000006E-2"/>
    <s v="Snack Foods"/>
    <n v="229.0352"/>
    <s v="OUT035"/>
    <n v="2004"/>
    <s v="Small"/>
    <x v="2"/>
    <x v="0"/>
    <n v="2290.3519999999999"/>
    <n v="-109.07199999999966"/>
    <x v="74"/>
  </r>
  <r>
    <s v="FDS08"/>
    <m/>
    <s v="Low Fat"/>
    <n v="5.6685382999999999E-2"/>
    <s v="Fruits and Vegetables"/>
    <n v="178.43700000000001"/>
    <s v="OUT027"/>
    <n v="1985"/>
    <s v="Medium"/>
    <x v="1"/>
    <x v="3"/>
    <n v="3175.866"/>
    <n v="-994.58599999999979"/>
    <x v="2607"/>
  </r>
  <r>
    <s v="FDE20"/>
    <n v="11.35"/>
    <s v="Regular"/>
    <n v="5.5294699999999999E-3"/>
    <s v="Fruits and Vegetables"/>
    <n v="169.279"/>
    <s v="OUT035"/>
    <n v="2004"/>
    <s v="Small"/>
    <x v="2"/>
    <x v="0"/>
    <n v="2376.9059999999999"/>
    <n v="-195.62599999999975"/>
    <x v="1907"/>
  </r>
  <r>
    <s v="FDF04"/>
    <n v="17.5"/>
    <s v="Low Fat"/>
    <n v="1.3664703E-2"/>
    <s v="Frozen Foods"/>
    <n v="257.73039999999997"/>
    <s v="OUT045"/>
    <n v="2002"/>
    <m/>
    <x v="2"/>
    <x v="0"/>
    <n v="5683.2687999999998"/>
    <n v="-3501.9887999999996"/>
    <x v="2608"/>
  </r>
  <r>
    <s v="FDA50"/>
    <n v="16.25"/>
    <s v="Low Fat"/>
    <n v="8.7310672000000006E-2"/>
    <s v="Dairy"/>
    <n v="95.540999999999997"/>
    <s v="OUT049"/>
    <n v="1999"/>
    <s v="Medium"/>
    <x v="0"/>
    <x v="0"/>
    <n v="1544.6559999999999"/>
    <n v="636.62400000000025"/>
    <x v="627"/>
  </r>
  <r>
    <s v="FDX08"/>
    <n v="12.85"/>
    <s v="Low Fat"/>
    <n v="2.2639195000000001E-2"/>
    <s v="Fruits and Vegetables"/>
    <n v="179.73179999999999"/>
    <s v="OUT049"/>
    <n v="1999"/>
    <s v="Medium"/>
    <x v="0"/>
    <x v="0"/>
    <n v="2165.1815999999999"/>
    <n v="16.098400000000311"/>
    <x v="2609"/>
  </r>
  <r>
    <s v="FDD05"/>
    <m/>
    <s v="Low Fat"/>
    <n v="1.6531033000000001E-2"/>
    <s v="Frozen Foods"/>
    <n v="122.4098"/>
    <s v="OUT027"/>
    <n v="1985"/>
    <s v="Medium"/>
    <x v="1"/>
    <x v="3"/>
    <n v="3012.7449999999999"/>
    <n v="-831.46499999999969"/>
    <x v="2610"/>
  </r>
  <r>
    <s v="FDG41"/>
    <n v="8.84"/>
    <s v="Regular"/>
    <n v="7.6873991000000003E-2"/>
    <s v="Frozen Foods"/>
    <n v="109.9228"/>
    <s v="OUT018"/>
    <n v="2009"/>
    <s v="Medium"/>
    <x v="1"/>
    <x v="1"/>
    <n v="1547.3191999999999"/>
    <n v="633.96080000000029"/>
    <x v="15"/>
  </r>
  <r>
    <s v="FDU39"/>
    <m/>
    <s v="Low Fat"/>
    <n v="3.5863435999999999E-2"/>
    <s v="Meat"/>
    <n v="58.356200000000001"/>
    <s v="OUT027"/>
    <n v="1985"/>
    <s v="Medium"/>
    <x v="1"/>
    <x v="3"/>
    <n v="1125.8678"/>
    <n v="1055.4122000000002"/>
    <x v="2611"/>
  </r>
  <r>
    <s v="NCQ43"/>
    <n v="17.75"/>
    <s v="Low Fat"/>
    <n v="0.111301625"/>
    <s v="Others"/>
    <n v="107.5912"/>
    <s v="OUT046"/>
    <n v="1997"/>
    <s v="Small"/>
    <x v="0"/>
    <x v="0"/>
    <n v="1528.6768"/>
    <n v="652.60320000000024"/>
    <x v="2495"/>
  </r>
  <r>
    <s v="NCY42"/>
    <n v="6.38"/>
    <s v="Low Fat"/>
    <n v="1.5193323E-2"/>
    <s v="Household"/>
    <n v="143.34700000000001"/>
    <s v="OUT045"/>
    <n v="2002"/>
    <m/>
    <x v="2"/>
    <x v="0"/>
    <n v="858.88199999999995"/>
    <n v="1322.3980000000001"/>
    <x v="2612"/>
  </r>
  <r>
    <s v="FDF26"/>
    <m/>
    <s v="Regular"/>
    <n v="4.6408928000000002E-2"/>
    <s v="Canned"/>
    <n v="153.2998"/>
    <s v="OUT027"/>
    <n v="1985"/>
    <s v="Medium"/>
    <x v="1"/>
    <x v="3"/>
    <n v="3998.7948000000001"/>
    <n v="-1817.5147999999999"/>
    <x v="1750"/>
  </r>
  <r>
    <s v="FDC20"/>
    <n v="10.65"/>
    <s v="Low Fat"/>
    <n v="0"/>
    <s v="Fruits and Vegetables"/>
    <n v="57.127200000000002"/>
    <s v="OUT035"/>
    <n v="2004"/>
    <s v="Small"/>
    <x v="2"/>
    <x v="0"/>
    <n v="279.63600000000002"/>
    <n v="1901.6440000000002"/>
    <x v="1984"/>
  </r>
  <r>
    <s v="FDX14"/>
    <n v="13.1"/>
    <s v="Low Fat"/>
    <n v="7.4940030000000005E-2"/>
    <s v="Dairy"/>
    <n v="75.035399999999996"/>
    <s v="OUT046"/>
    <n v="1997"/>
    <s v="Small"/>
    <x v="0"/>
    <x v="0"/>
    <n v="902.82479999999998"/>
    <n v="1278.4552000000003"/>
    <x v="2613"/>
  </r>
  <r>
    <s v="DRC49"/>
    <m/>
    <s v="LF"/>
    <n v="6.5119701000000002E-2"/>
    <s v="Soft Drinks"/>
    <n v="145.71279999999999"/>
    <s v="OUT027"/>
    <n v="1985"/>
    <s v="Medium"/>
    <x v="1"/>
    <x v="3"/>
    <n v="4026.7584000000002"/>
    <n v="-1845.4784"/>
    <x v="2614"/>
  </r>
  <r>
    <s v="FDM40"/>
    <n v="10.195"/>
    <s v="Low Fat"/>
    <n v="0"/>
    <s v="Frozen Foods"/>
    <n v="143.11539999999999"/>
    <s v="OUT017"/>
    <n v="2007"/>
    <m/>
    <x v="2"/>
    <x v="0"/>
    <n v="2410.8618000000001"/>
    <n v="-229.58179999999993"/>
    <x v="1101"/>
  </r>
  <r>
    <s v="FDE10"/>
    <n v="6.67"/>
    <s v="Regular"/>
    <n v="9.0456903000000005E-2"/>
    <s v="Snack Foods"/>
    <n v="131.26259999999999"/>
    <s v="OUT017"/>
    <n v="2007"/>
    <m/>
    <x v="2"/>
    <x v="0"/>
    <n v="2098.6016"/>
    <n v="82.678400000000238"/>
    <x v="2452"/>
  </r>
  <r>
    <s v="NCU17"/>
    <n v="5.32"/>
    <s v="Low Fat"/>
    <n v="9.3071679000000004E-2"/>
    <s v="Health and Hygiene"/>
    <n v="103.8674"/>
    <s v="OUT045"/>
    <n v="2002"/>
    <m/>
    <x v="2"/>
    <x v="0"/>
    <n v="509.33699999999999"/>
    <n v="1671.9430000000002"/>
    <x v="963"/>
  </r>
  <r>
    <s v="FDB36"/>
    <m/>
    <s v="Regular"/>
    <n v="4.8292188999999999E-2"/>
    <s v="Baking Goods"/>
    <n v="133.1626"/>
    <s v="OUT027"/>
    <n v="1985"/>
    <s v="Medium"/>
    <x v="1"/>
    <x v="3"/>
    <n v="2492.0893999999998"/>
    <n v="-310.80939999999964"/>
    <x v="2615"/>
  </r>
  <r>
    <s v="DRF13"/>
    <n v="12.1"/>
    <s v="Low Fat"/>
    <n v="2.9902679000000001E-2"/>
    <s v="Soft Drinks"/>
    <n v="144.34440000000001"/>
    <s v="OUT018"/>
    <n v="2009"/>
    <s v="Medium"/>
    <x v="1"/>
    <x v="1"/>
    <n v="1161.1551999999999"/>
    <n v="1020.1248000000003"/>
    <x v="2616"/>
  </r>
  <r>
    <s v="FDL13"/>
    <n v="13.85"/>
    <s v="Regular"/>
    <n v="5.6547986000000001E-2"/>
    <s v="Breakfast"/>
    <n v="232.73"/>
    <s v="OUT018"/>
    <n v="2009"/>
    <s v="Medium"/>
    <x v="1"/>
    <x v="1"/>
    <n v="6291.81"/>
    <n v="-4110.5300000000007"/>
    <x v="2059"/>
  </r>
  <r>
    <s v="NCH55"/>
    <n v="16.350000000000001"/>
    <s v="Low Fat"/>
    <n v="3.4726222000000001E-2"/>
    <s v="Household"/>
    <n v="125.602"/>
    <s v="OUT049"/>
    <n v="1999"/>
    <s v="Medium"/>
    <x v="0"/>
    <x v="0"/>
    <n v="3036.0479999999998"/>
    <n v="-854.76799999999957"/>
    <x v="122"/>
  </r>
  <r>
    <s v="NCF18"/>
    <n v="18.350000000000001"/>
    <s v="Low Fat"/>
    <n v="8.8908547000000004E-2"/>
    <s v="Household"/>
    <n v="192.85040000000001"/>
    <s v="OUT013"/>
    <n v="1987"/>
    <s v="High"/>
    <x v="1"/>
    <x v="0"/>
    <n v="2876.2559999999999"/>
    <n v="-694.97599999999966"/>
    <x v="464"/>
  </r>
  <r>
    <s v="FDC09"/>
    <n v="15.5"/>
    <s v="Regular"/>
    <n v="4.4024162999999998E-2"/>
    <s v="Fruits and Vegetables"/>
    <n v="102.03319999999999"/>
    <s v="OUT010"/>
    <n v="1998"/>
    <m/>
    <x v="1"/>
    <x v="2"/>
    <n v="102.53319999999999"/>
    <n v="2078.7468000000003"/>
    <x v="1535"/>
  </r>
  <r>
    <s v="FDV09"/>
    <n v="12.1"/>
    <s v="Low Fat"/>
    <n v="2.0568573999999999E-2"/>
    <s v="Snack Foods"/>
    <n v="150.4734"/>
    <s v="OUT046"/>
    <n v="1997"/>
    <s v="Small"/>
    <x v="0"/>
    <x v="0"/>
    <n v="2078.6275999999998"/>
    <n v="102.6524000000004"/>
    <x v="2617"/>
  </r>
  <r>
    <s v="FDV09"/>
    <n v="12.1"/>
    <s v="Low Fat"/>
    <n v="2.0564684999999999E-2"/>
    <s v="Snack Foods"/>
    <n v="148.27340000000001"/>
    <s v="OUT035"/>
    <n v="2004"/>
    <s v="Small"/>
    <x v="2"/>
    <x v="0"/>
    <n v="3266.4148"/>
    <n v="-1085.1347999999998"/>
    <x v="2050"/>
  </r>
  <r>
    <s v="FDU16"/>
    <n v="19.25"/>
    <s v="Regular"/>
    <n v="5.8226608999999999E-2"/>
    <s v="Frozen Foods"/>
    <n v="85.290800000000004"/>
    <s v="OUT013"/>
    <n v="1987"/>
    <s v="High"/>
    <x v="1"/>
    <x v="0"/>
    <n v="671.12639999999999"/>
    <n v="1510.1536000000001"/>
    <x v="1169"/>
  </r>
  <r>
    <s v="FDD26"/>
    <n v="8.7100000000000009"/>
    <s v="Regular"/>
    <n v="7.2155462000000004E-2"/>
    <s v="Canned"/>
    <n v="183.39240000000001"/>
    <s v="OUT046"/>
    <n v="1997"/>
    <s v="Small"/>
    <x v="0"/>
    <x v="0"/>
    <n v="3146.5708"/>
    <n v="-965.29079999999976"/>
    <x v="1767"/>
  </r>
  <r>
    <s v="NCA29"/>
    <n v="10.5"/>
    <s v="Low Fat"/>
    <n v="2.7253711E-2"/>
    <s v="Household"/>
    <n v="170.91059999999999"/>
    <s v="OUT013"/>
    <n v="1987"/>
    <s v="High"/>
    <x v="1"/>
    <x v="0"/>
    <n v="3251.1014"/>
    <n v="-1069.8213999999998"/>
    <x v="357"/>
  </r>
  <r>
    <s v="FDZ26"/>
    <n v="11.6"/>
    <s v="Regular"/>
    <n v="0.144604071"/>
    <s v="Dairy"/>
    <n v="240.82220000000001"/>
    <s v="OUT018"/>
    <n v="2009"/>
    <s v="Medium"/>
    <x v="1"/>
    <x v="1"/>
    <n v="3585.3330000000001"/>
    <n v="-1404.0529999999999"/>
    <x v="2618"/>
  </r>
  <r>
    <s v="FDT56"/>
    <n v="16"/>
    <s v="Regular"/>
    <n v="0.19347799500000001"/>
    <s v="Fruits and Vegetables"/>
    <n v="55.924599999999998"/>
    <s v="OUT010"/>
    <n v="1998"/>
    <m/>
    <x v="1"/>
    <x v="2"/>
    <n v="405.47219999999999"/>
    <n v="1775.8078000000003"/>
    <x v="2619"/>
  </r>
  <r>
    <s v="FDF22"/>
    <n v="6.8650000000000002"/>
    <s v="Low Fat"/>
    <n v="5.6945936000000003E-2"/>
    <s v="Snack Foods"/>
    <n v="214.62180000000001"/>
    <s v="OUT045"/>
    <n v="2002"/>
    <m/>
    <x v="2"/>
    <x v="0"/>
    <n v="1923.4962"/>
    <n v="257.78380000000016"/>
    <x v="1153"/>
  </r>
  <r>
    <s v="FDH21"/>
    <n v="10.395"/>
    <s v="Low Fat"/>
    <n v="3.1288337999999999E-2"/>
    <s v="Seafood"/>
    <n v="159.56039999999999"/>
    <s v="OUT045"/>
    <n v="2002"/>
    <m/>
    <x v="2"/>
    <x v="0"/>
    <n v="2852.2872000000002"/>
    <n v="-671.00720000000001"/>
    <x v="1962"/>
  </r>
  <r>
    <s v="FDD44"/>
    <n v="8.0500000000000007"/>
    <s v="Regular"/>
    <n v="7.8400465000000003E-2"/>
    <s v="Fruits and Vegetables"/>
    <n v="259.06459999999998"/>
    <s v="OUT046"/>
    <n v="1997"/>
    <s v="Small"/>
    <x v="0"/>
    <x v="0"/>
    <n v="4380.2982000000002"/>
    <n v="-2199.0182"/>
    <x v="471"/>
  </r>
  <r>
    <s v="FDS56"/>
    <n v="5.7850000000000001"/>
    <s v="Regular"/>
    <n v="3.8976088999999998E-2"/>
    <s v="Fruits and Vegetables"/>
    <n v="264.22519999999997"/>
    <s v="OUT017"/>
    <n v="2007"/>
    <m/>
    <x v="2"/>
    <x v="0"/>
    <n v="3934.8780000000002"/>
    <n v="-1753.598"/>
    <x v="2620"/>
  </r>
  <r>
    <s v="FDF21"/>
    <n v="10.3"/>
    <s v="Regular"/>
    <n v="5.8918843999999998E-2"/>
    <s v="Fruits and Vegetables"/>
    <n v="191.65299999999999"/>
    <s v="OUT049"/>
    <n v="1999"/>
    <s v="Medium"/>
    <x v="0"/>
    <x v="0"/>
    <n v="5313.0839999999998"/>
    <n v="-3131.8039999999996"/>
    <x v="2621"/>
  </r>
  <r>
    <s v="FDM44"/>
    <n v="12.5"/>
    <s v="Low Fat"/>
    <n v="3.1176156999999999E-2"/>
    <s v="Fruits and Vegetables"/>
    <n v="103.099"/>
    <s v="OUT018"/>
    <n v="2009"/>
    <s v="Medium"/>
    <x v="1"/>
    <x v="1"/>
    <n v="722.39300000000003"/>
    <n v="1458.8870000000002"/>
    <x v="2058"/>
  </r>
  <r>
    <s v="DRK01"/>
    <n v="7.63"/>
    <s v="Low Fat"/>
    <n v="6.1159246E-2"/>
    <s v="Soft Drinks"/>
    <n v="92.543599999999998"/>
    <s v="OUT049"/>
    <n v="1999"/>
    <s v="Medium"/>
    <x v="0"/>
    <x v="0"/>
    <n v="1607.2411999999999"/>
    <n v="574.03880000000026"/>
    <x v="1430"/>
  </r>
  <r>
    <s v="FDO22"/>
    <n v="13.5"/>
    <s v="Regular"/>
    <n v="0"/>
    <s v="Snack Foods"/>
    <n v="78.396000000000001"/>
    <s v="OUT035"/>
    <n v="2004"/>
    <s v="Small"/>
    <x v="2"/>
    <x v="0"/>
    <n v="1438.1279999999999"/>
    <n v="743.15200000000027"/>
    <x v="130"/>
  </r>
  <r>
    <s v="FDP57"/>
    <n v="17.5"/>
    <s v="Low Fat"/>
    <n v="5.2550475999999999E-2"/>
    <s v="Snack Foods"/>
    <n v="101.29900000000001"/>
    <s v="OUT045"/>
    <n v="2002"/>
    <m/>
    <x v="2"/>
    <x v="0"/>
    <n v="722.39300000000003"/>
    <n v="1458.8870000000002"/>
    <x v="2058"/>
  </r>
  <r>
    <s v="DRF49"/>
    <m/>
    <s v="Low Fat"/>
    <n v="0.124448295"/>
    <s v="Soft Drinks"/>
    <n v="112.0518"/>
    <s v="OUT019"/>
    <n v="1985"/>
    <s v="Small"/>
    <x v="0"/>
    <x v="2"/>
    <n v="113.8518"/>
    <n v="2067.4282000000003"/>
    <x v="589"/>
  </r>
  <r>
    <s v="DRK11"/>
    <n v="8.2100000000000009"/>
    <s v="Low Fat"/>
    <n v="1.0808272000000001E-2"/>
    <s v="Hard Drinks"/>
    <n v="150.53919999999999"/>
    <s v="OUT018"/>
    <n v="2009"/>
    <s v="Medium"/>
    <x v="1"/>
    <x v="1"/>
    <n v="1043.9744000000001"/>
    <n v="1137.3056000000001"/>
    <x v="769"/>
  </r>
  <r>
    <s v="FDT51"/>
    <n v="11.65"/>
    <s v="Regular"/>
    <n v="1.0963268999999999E-2"/>
    <s v="Meat"/>
    <n v="110.95440000000001"/>
    <s v="OUT018"/>
    <n v="2009"/>
    <s v="Medium"/>
    <x v="1"/>
    <x v="1"/>
    <n v="335.56319999999999"/>
    <n v="1845.7168000000001"/>
    <x v="2622"/>
  </r>
  <r>
    <s v="FDE58"/>
    <n v="18.5"/>
    <s v="LF"/>
    <n v="0"/>
    <s v="Snack Foods"/>
    <n v="119.8124"/>
    <s v="OUT017"/>
    <n v="2007"/>
    <m/>
    <x v="2"/>
    <x v="0"/>
    <n v="4029.4216000000001"/>
    <n v="-1848.1415999999999"/>
    <x v="935"/>
  </r>
  <r>
    <s v="FDT23"/>
    <n v="7.72"/>
    <s v="reg"/>
    <n v="7.5035902000000002E-2"/>
    <s v="Breads"/>
    <n v="78.798599999999993"/>
    <s v="OUT018"/>
    <n v="2009"/>
    <s v="Medium"/>
    <x v="1"/>
    <x v="1"/>
    <n v="856.88459999999998"/>
    <n v="1324.3954000000003"/>
    <x v="441"/>
  </r>
  <r>
    <s v="NCT42"/>
    <n v="5.88"/>
    <s v="Low Fat"/>
    <n v="2.4882614000000001E-2"/>
    <s v="Household"/>
    <n v="149.4392"/>
    <s v="OUT035"/>
    <n v="2004"/>
    <s v="Small"/>
    <x v="2"/>
    <x v="0"/>
    <n v="1640.5311999999999"/>
    <n v="540.7488000000003"/>
    <x v="563"/>
  </r>
  <r>
    <s v="FDJ41"/>
    <n v="6.85"/>
    <s v="Low Fat"/>
    <n v="2.2878953E-2"/>
    <s v="Frozen Foods"/>
    <n v="262.35939999999999"/>
    <s v="OUT035"/>
    <n v="2004"/>
    <s v="Small"/>
    <x v="2"/>
    <x v="0"/>
    <n v="3924.8910000000001"/>
    <n v="-1743.6109999999999"/>
    <x v="2623"/>
  </r>
  <r>
    <s v="NCF42"/>
    <m/>
    <s v="Low Fat"/>
    <n v="0.16657250100000001"/>
    <s v="Household"/>
    <n v="176.1712"/>
    <s v="OUT027"/>
    <n v="1985"/>
    <s v="Medium"/>
    <x v="1"/>
    <x v="3"/>
    <n v="3691.1952000000001"/>
    <n v="-1509.9151999999999"/>
    <x v="1102"/>
  </r>
  <r>
    <s v="FDA19"/>
    <n v="7.52"/>
    <s v="LF"/>
    <n v="5.5081623000000003E-2"/>
    <s v="Fruits and Vegetables"/>
    <n v="128.89940000000001"/>
    <s v="OUT013"/>
    <n v="1987"/>
    <s v="High"/>
    <x v="1"/>
    <x v="0"/>
    <n v="2055.9904000000001"/>
    <n v="125.28960000000006"/>
    <x v="319"/>
  </r>
  <r>
    <s v="FDW09"/>
    <n v="13.65"/>
    <s v="Regular"/>
    <n v="2.5920815999999999E-2"/>
    <s v="Snack Foods"/>
    <n v="81.230199999999996"/>
    <s v="OUT046"/>
    <n v="1997"/>
    <s v="Small"/>
    <x v="0"/>
    <x v="0"/>
    <n v="2059.9852000000001"/>
    <n v="121.29480000000012"/>
    <x v="858"/>
  </r>
  <r>
    <s v="NCO14"/>
    <m/>
    <s v="Low Fat"/>
    <n v="2.9500320999999999E-2"/>
    <s v="Household"/>
    <n v="46.208599999999997"/>
    <s v="OUT027"/>
    <n v="1985"/>
    <s v="Medium"/>
    <x v="1"/>
    <x v="3"/>
    <n v="802.95479999999998"/>
    <n v="1378.3252000000002"/>
    <x v="2142"/>
  </r>
  <r>
    <s v="FDO39"/>
    <n v="6.9850000000000003"/>
    <s v="Regular"/>
    <n v="0.13764546699999999"/>
    <s v="Meat"/>
    <n v="185.26079999999999"/>
    <s v="OUT045"/>
    <n v="2002"/>
    <m/>
    <x v="2"/>
    <x v="0"/>
    <n v="2940.1727999999998"/>
    <n v="-758.89279999999962"/>
    <x v="390"/>
  </r>
  <r>
    <s v="FDR45"/>
    <m/>
    <s v="Low Fat"/>
    <n v="0"/>
    <s v="Snack Foods"/>
    <n v="240.62219999999999"/>
    <s v="OUT027"/>
    <n v="1985"/>
    <s v="Medium"/>
    <x v="1"/>
    <x v="3"/>
    <n v="4302.3995999999997"/>
    <n v="-2121.1195999999995"/>
    <x v="2624"/>
  </r>
  <r>
    <s v="FDA15"/>
    <n v="9.3000000000000007"/>
    <s v="Low Fat"/>
    <n v="2.6818195999999999E-2"/>
    <s v="Dairy"/>
    <n v="248.9092"/>
    <s v="OUT010"/>
    <n v="1998"/>
    <m/>
    <x v="1"/>
    <x v="2"/>
    <n v="498.01839999999999"/>
    <n v="1683.2616000000003"/>
    <x v="1267"/>
  </r>
  <r>
    <s v="FDY13"/>
    <n v="12.1"/>
    <s v="Low Fat"/>
    <n v="3.0102335000000001E-2"/>
    <s v="Canned"/>
    <n v="74.766999999999996"/>
    <s v="OUT013"/>
    <n v="1987"/>
    <s v="High"/>
    <x v="1"/>
    <x v="0"/>
    <n v="2220.4430000000002"/>
    <n v="-39.163000000000011"/>
    <x v="929"/>
  </r>
  <r>
    <s v="FDY31"/>
    <n v="5.98"/>
    <s v="Low Fat"/>
    <n v="4.3740307999999999E-2"/>
    <s v="Fruits and Vegetables"/>
    <n v="145.34180000000001"/>
    <s v="OUT018"/>
    <n v="2009"/>
    <s v="Medium"/>
    <x v="1"/>
    <x v="1"/>
    <n v="2354.2687999999998"/>
    <n v="-172.98879999999963"/>
    <x v="2625"/>
  </r>
  <r>
    <s v="NCS29"/>
    <n v="9"/>
    <s v="Low Fat"/>
    <n v="6.9653585000000004E-2"/>
    <s v="Health and Hygiene"/>
    <n v="266.28840000000002"/>
    <s v="OUT049"/>
    <n v="1999"/>
    <s v="Medium"/>
    <x v="0"/>
    <x v="0"/>
    <n v="2914.8724000000002"/>
    <n v="-733.5924"/>
    <x v="1471"/>
  </r>
  <r>
    <s v="FDJ52"/>
    <n v="7.1449999999999996"/>
    <s v="Low Fat"/>
    <n v="1.7859320000000001E-2"/>
    <s v="Frozen Foods"/>
    <n v="160.65780000000001"/>
    <s v="OUT018"/>
    <n v="2009"/>
    <s v="Medium"/>
    <x v="1"/>
    <x v="1"/>
    <n v="2246.4092000000001"/>
    <n v="-65.129199999999855"/>
    <x v="1133"/>
  </r>
  <r>
    <s v="NCX41"/>
    <n v="19"/>
    <s v="Low Fat"/>
    <n v="1.7755212999999999E-2"/>
    <s v="Health and Hygiene"/>
    <n v="211.7244"/>
    <s v="OUT045"/>
    <n v="2002"/>
    <m/>
    <x v="2"/>
    <x v="0"/>
    <n v="2752.4171999999999"/>
    <n v="-571.13719999999967"/>
    <x v="2626"/>
  </r>
  <r>
    <s v="FDQ36"/>
    <n v="7.8550000000000004"/>
    <s v="Regular"/>
    <n v="0.16187506300000001"/>
    <s v="Baking Goods"/>
    <n v="35.684800000000003"/>
    <s v="OUT045"/>
    <n v="2002"/>
    <m/>
    <x v="2"/>
    <x v="0"/>
    <n v="335.56319999999999"/>
    <n v="1845.7168000000001"/>
    <x v="2622"/>
  </r>
  <r>
    <s v="FDV35"/>
    <n v="19.5"/>
    <s v="Low Fat"/>
    <n v="0.12818175900000001"/>
    <s v="Breads"/>
    <n v="156.13140000000001"/>
    <s v="OUT035"/>
    <n v="2004"/>
    <s v="Small"/>
    <x v="2"/>
    <x v="0"/>
    <n v="2792.3652000000002"/>
    <n v="-611.08519999999999"/>
    <x v="2627"/>
  </r>
  <r>
    <s v="FDE02"/>
    <n v="8.7100000000000009"/>
    <s v="Low Fat"/>
    <n v="0.12125037399999999"/>
    <s v="Canned"/>
    <n v="92.777799999999999"/>
    <s v="OUT046"/>
    <n v="1997"/>
    <s v="Small"/>
    <x v="0"/>
    <x v="0"/>
    <n v="1032.6558"/>
    <n v="1148.6242000000002"/>
    <x v="2628"/>
  </r>
  <r>
    <s v="FDA34"/>
    <n v="11.5"/>
    <s v="Low Fat"/>
    <n v="1.4921093E-2"/>
    <s v="Starchy Foods"/>
    <n v="173.90799999999999"/>
    <s v="OUT018"/>
    <n v="2009"/>
    <s v="Medium"/>
    <x v="1"/>
    <x v="1"/>
    <n v="1211.7560000000001"/>
    <n v="969.52400000000011"/>
    <x v="1447"/>
  </r>
  <r>
    <s v="NCL42"/>
    <n v="18.850000000000001"/>
    <s v="Low Fat"/>
    <n v="4.0434372000000003E-2"/>
    <s v="Household"/>
    <n v="244.31440000000001"/>
    <s v="OUT049"/>
    <n v="1999"/>
    <s v="Medium"/>
    <x v="0"/>
    <x v="0"/>
    <n v="5635.3311999999996"/>
    <n v="-3454.0511999999994"/>
    <x v="2629"/>
  </r>
  <r>
    <s v="FDE14"/>
    <n v="13.65"/>
    <s v="Regular"/>
    <n v="3.1508924000000001E-2"/>
    <s v="Canned"/>
    <n v="98.77"/>
    <s v="OUT045"/>
    <n v="2002"/>
    <m/>
    <x v="2"/>
    <x v="0"/>
    <n v="1697.79"/>
    <n v="483.49000000000024"/>
    <x v="79"/>
  </r>
  <r>
    <s v="DRD25"/>
    <n v="6.1349999999999998"/>
    <s v="Low Fat"/>
    <n v="7.9094835000000002E-2"/>
    <s v="Soft Drinks"/>
    <n v="114.386"/>
    <s v="OUT049"/>
    <n v="1999"/>
    <s v="Medium"/>
    <x v="0"/>
    <x v="0"/>
    <n v="1018.674"/>
    <n v="1162.6060000000002"/>
    <x v="936"/>
  </r>
  <r>
    <s v="DRF01"/>
    <n v="5.6550000000000002"/>
    <s v="Low Fat"/>
    <n v="0.17579341300000001"/>
    <s v="Soft Drinks"/>
    <n v="146.9102"/>
    <s v="OUT018"/>
    <n v="2009"/>
    <s v="Medium"/>
    <x v="1"/>
    <x v="1"/>
    <n v="1749.7224000000001"/>
    <n v="431.55760000000009"/>
    <x v="1975"/>
  </r>
  <r>
    <s v="FDF39"/>
    <n v="14.85"/>
    <s v="Regular"/>
    <n v="1.9495050999999999E-2"/>
    <s v="Dairy"/>
    <n v="261.291"/>
    <s v="OUT013"/>
    <n v="1987"/>
    <s v="High"/>
    <x v="1"/>
    <x v="0"/>
    <n v="10256.648999999999"/>
    <n v="-8075.3689999999988"/>
    <x v="2630"/>
  </r>
  <r>
    <s v="FDP01"/>
    <n v="20.75"/>
    <s v="Regular"/>
    <n v="6.3313973999999995E-2"/>
    <s v="Breakfast"/>
    <n v="153.76820000000001"/>
    <s v="OUT035"/>
    <n v="2004"/>
    <s v="Small"/>
    <x v="2"/>
    <x v="0"/>
    <n v="1829.6184000000001"/>
    <n v="351.66160000000013"/>
    <x v="1999"/>
  </r>
  <r>
    <s v="FDB10"/>
    <n v="10"/>
    <s v="Low Fat"/>
    <n v="6.7481899999999997E-2"/>
    <s v="Snack Foods"/>
    <n v="234.85900000000001"/>
    <s v="OUT018"/>
    <n v="2009"/>
    <s v="Medium"/>
    <x v="1"/>
    <x v="1"/>
    <n v="1181.7950000000001"/>
    <n v="999.48500000000013"/>
    <x v="2631"/>
  </r>
  <r>
    <s v="FDY14"/>
    <n v="10.3"/>
    <s v="Low Fat"/>
    <n v="7.0026951000000004E-2"/>
    <s v="Dairy"/>
    <n v="263.62259999999998"/>
    <s v="OUT035"/>
    <n v="2004"/>
    <s v="Small"/>
    <x v="2"/>
    <x v="0"/>
    <n v="6608.0649999999996"/>
    <n v="-4426.7849999999999"/>
    <x v="2632"/>
  </r>
  <r>
    <s v="FDR57"/>
    <n v="5.6749999999999998"/>
    <s v="Regular"/>
    <n v="2.3496967000000001E-2"/>
    <s v="Snack Foods"/>
    <n v="156.12880000000001"/>
    <s v="OUT046"/>
    <n v="1997"/>
    <s v="Small"/>
    <x v="0"/>
    <x v="0"/>
    <n v="2828.3184000000001"/>
    <n v="-647.03839999999991"/>
    <x v="2032"/>
  </r>
  <r>
    <s v="NCH29"/>
    <n v="5.51"/>
    <s v="Low Fat"/>
    <n v="0"/>
    <s v="Health and Hygiene"/>
    <n v="98.9726"/>
    <s v="OUT018"/>
    <n v="2009"/>
    <s v="Medium"/>
    <x v="1"/>
    <x v="1"/>
    <n v="1565.9616000000001"/>
    <n v="615.31840000000011"/>
    <x v="539"/>
  </r>
  <r>
    <s v="FDJ45"/>
    <n v="17.75"/>
    <s v="Low Fat"/>
    <n v="7.3559521000000003E-2"/>
    <s v="Seafood"/>
    <n v="33.921599999999998"/>
    <s v="OUT045"/>
    <n v="2002"/>
    <m/>
    <x v="2"/>
    <x v="0"/>
    <n v="830.91840000000002"/>
    <n v="1350.3616000000002"/>
    <x v="875"/>
  </r>
  <r>
    <s v="FDZ48"/>
    <n v="17.75"/>
    <s v="Low Fat"/>
    <n v="7.6269050000000005E-2"/>
    <s v="Baking Goods"/>
    <n v="113.1544"/>
    <s v="OUT018"/>
    <n v="2009"/>
    <s v="Medium"/>
    <x v="1"/>
    <x v="1"/>
    <n v="1006.6896"/>
    <n v="1174.5904"/>
    <x v="257"/>
  </r>
  <r>
    <s v="FDV44"/>
    <n v="8.3650000000000002"/>
    <s v="Regular"/>
    <n v="3.9925235000000003E-2"/>
    <s v="Fruits and Vegetables"/>
    <n v="189.21879999999999"/>
    <s v="OUT045"/>
    <n v="2002"/>
    <m/>
    <x v="2"/>
    <x v="0"/>
    <n v="4570.0511999999999"/>
    <n v="-2388.7711999999997"/>
    <x v="1121"/>
  </r>
  <r>
    <s v="FDR01"/>
    <m/>
    <s v="Regular"/>
    <n v="9.3883944999999996E-2"/>
    <s v="Canned"/>
    <n v="200.4742"/>
    <s v="OUT019"/>
    <n v="1985"/>
    <s v="Small"/>
    <x v="0"/>
    <x v="2"/>
    <n v="398.14839999999998"/>
    <n v="1783.1316000000002"/>
    <x v="2633"/>
  </r>
  <r>
    <s v="FDZ57"/>
    <n v="10"/>
    <s v="Regular"/>
    <n v="3.7732880000000003E-2"/>
    <s v="Snack Foods"/>
    <n v="128.29939999999999"/>
    <s v="OUT013"/>
    <n v="1987"/>
    <s v="High"/>
    <x v="1"/>
    <x v="0"/>
    <n v="1413.4934000000001"/>
    <n v="767.78660000000013"/>
    <x v="1055"/>
  </r>
  <r>
    <s v="FDI08"/>
    <n v="18.2"/>
    <s v="Regular"/>
    <n v="6.6400129000000002E-2"/>
    <s v="Fruits and Vegetables"/>
    <n v="250.10919999999999"/>
    <s v="OUT049"/>
    <n v="1999"/>
    <s v="Medium"/>
    <x v="0"/>
    <x v="0"/>
    <n v="5727.2115999999996"/>
    <n v="-3545.9315999999994"/>
    <x v="2634"/>
  </r>
  <r>
    <s v="DRA24"/>
    <n v="19.350000000000001"/>
    <s v="Regular"/>
    <n v="3.9920687000000003E-2"/>
    <s v="Soft Drinks"/>
    <n v="163.38679999999999"/>
    <s v="OUT035"/>
    <n v="2004"/>
    <s v="Small"/>
    <x v="2"/>
    <x v="0"/>
    <n v="3439.5228000000002"/>
    <n v="-1258.2428"/>
    <x v="1951"/>
  </r>
  <r>
    <s v="FDS39"/>
    <m/>
    <s v="Low Fat"/>
    <n v="2.2351808000000001E-2"/>
    <s v="Meat"/>
    <n v="143.78120000000001"/>
    <s v="OUT027"/>
    <n v="1985"/>
    <s v="Medium"/>
    <x v="1"/>
    <x v="3"/>
    <n v="4986.8419999999996"/>
    <n v="-2805.5619999999994"/>
    <x v="2635"/>
  </r>
  <r>
    <s v="NCL31"/>
    <n v="7.39"/>
    <s v="Low Fat"/>
    <n v="0.120180894"/>
    <s v="Others"/>
    <n v="141.447"/>
    <s v="OUT013"/>
    <n v="1987"/>
    <s v="High"/>
    <x v="1"/>
    <x v="0"/>
    <n v="2290.3519999999999"/>
    <n v="-109.07199999999966"/>
    <x v="74"/>
  </r>
  <r>
    <s v="FDD34"/>
    <n v="7.9450000000000003"/>
    <s v="Low Fat"/>
    <n v="1.5900971E-2"/>
    <s v="Snack Foods"/>
    <n v="163.821"/>
    <s v="OUT049"/>
    <n v="1999"/>
    <s v="Medium"/>
    <x v="0"/>
    <x v="0"/>
    <n v="1794.3309999999999"/>
    <n v="386.9490000000003"/>
    <x v="105"/>
  </r>
  <r>
    <s v="FDC34"/>
    <n v="16"/>
    <s v="Regular"/>
    <n v="0.172759093"/>
    <s v="Snack Foods"/>
    <n v="157.09719999999999"/>
    <s v="OUT046"/>
    <n v="1997"/>
    <s v="Small"/>
    <x v="0"/>
    <x v="0"/>
    <n v="4673.9160000000002"/>
    <n v="-2492.636"/>
    <x v="2198"/>
  </r>
  <r>
    <s v="NCK05"/>
    <n v="20.100000000000001"/>
    <s v="Low Fat"/>
    <n v="7.7454252000000001E-2"/>
    <s v="Health and Hygiene"/>
    <n v="59.253599999999999"/>
    <s v="OUT046"/>
    <n v="1997"/>
    <s v="Small"/>
    <x v="0"/>
    <x v="0"/>
    <n v="735.04319999999996"/>
    <n v="1446.2368000000001"/>
    <x v="2636"/>
  </r>
  <r>
    <s v="FDB32"/>
    <n v="20.6"/>
    <s v="Low Fat"/>
    <n v="3.9255412000000003E-2"/>
    <s v="Fruits and Vegetables"/>
    <n v="94.477800000000002"/>
    <s v="OUT010"/>
    <n v="1998"/>
    <m/>
    <x v="1"/>
    <x v="2"/>
    <n v="93.877799999999993"/>
    <n v="2087.4022"/>
    <x v="2637"/>
  </r>
  <r>
    <s v="FDC03"/>
    <n v="8.5749999999999993"/>
    <s v="Regular"/>
    <n v="7.2252888000000001E-2"/>
    <s v="Dairy"/>
    <n v="196.57939999999999"/>
    <s v="OUT017"/>
    <n v="2007"/>
    <m/>
    <x v="2"/>
    <x v="0"/>
    <n v="5267.1437999999998"/>
    <n v="-3085.8637999999996"/>
    <x v="2638"/>
  </r>
  <r>
    <s v="FDO19"/>
    <n v="17.7"/>
    <s v="Regular"/>
    <n v="1.6664252000000001E-2"/>
    <s v="Fruits and Vegetables"/>
    <n v="47.903399999999998"/>
    <s v="OUT018"/>
    <n v="2009"/>
    <s v="Medium"/>
    <x v="1"/>
    <x v="1"/>
    <n v="729.05100000000004"/>
    <n v="1452.2290000000003"/>
    <x v="473"/>
  </r>
  <r>
    <s v="FDZ28"/>
    <n v="20"/>
    <s v="Regular"/>
    <n v="8.6187886000000005E-2"/>
    <s v="Frozen Foods"/>
    <n v="125.4678"/>
    <s v="OUT010"/>
    <n v="1998"/>
    <m/>
    <x v="1"/>
    <x v="2"/>
    <n v="127.1678"/>
    <n v="2054.1122"/>
    <x v="2141"/>
  </r>
  <r>
    <s v="FDK28"/>
    <n v="5.6950000000000003"/>
    <s v="Low Fat"/>
    <n v="0.109784056"/>
    <s v="Frozen Foods"/>
    <n v="256.06459999999998"/>
    <s v="OUT010"/>
    <n v="1998"/>
    <m/>
    <x v="1"/>
    <x v="2"/>
    <n v="1288.3230000000001"/>
    <n v="892.95700000000011"/>
    <x v="2639"/>
  </r>
  <r>
    <s v="NCU30"/>
    <n v="5.1100000000000003"/>
    <s v="Low Fat"/>
    <n v="0"/>
    <s v="Household"/>
    <n v="164.721"/>
    <s v="OUT018"/>
    <n v="2009"/>
    <s v="Medium"/>
    <x v="1"/>
    <x v="1"/>
    <n v="3588.6619999999998"/>
    <n v="-1407.3819999999996"/>
    <x v="2640"/>
  </r>
  <r>
    <s v="FDV57"/>
    <n v="15.25"/>
    <s v="Regular"/>
    <n v="0"/>
    <s v="Snack Foods"/>
    <n v="178.166"/>
    <s v="OUT045"/>
    <n v="2002"/>
    <m/>
    <x v="2"/>
    <x v="0"/>
    <n v="4853.6819999999998"/>
    <n v="-2672.4019999999996"/>
    <x v="2641"/>
  </r>
  <r>
    <s v="FDB02"/>
    <m/>
    <s v="Regular"/>
    <n v="2.9023047999999999E-2"/>
    <s v="Canned"/>
    <n v="177.83699999999999"/>
    <s v="OUT027"/>
    <n v="1985"/>
    <s v="Medium"/>
    <x v="1"/>
    <x v="3"/>
    <n v="6704.6059999999998"/>
    <n v="-4523.3259999999991"/>
    <x v="198"/>
  </r>
  <r>
    <s v="FDD52"/>
    <n v="18.25"/>
    <s v="Regular"/>
    <n v="0.18314234600000001"/>
    <s v="Dairy"/>
    <n v="110.357"/>
    <s v="OUT013"/>
    <n v="1987"/>
    <s v="High"/>
    <x v="1"/>
    <x v="0"/>
    <n v="2087.2829999999999"/>
    <n v="93.997000000000298"/>
    <x v="1104"/>
  </r>
  <r>
    <s v="FDN34"/>
    <n v="15.6"/>
    <s v="Regular"/>
    <n v="0"/>
    <s v="Snack Foods"/>
    <n v="170.61320000000001"/>
    <s v="OUT013"/>
    <n v="1987"/>
    <s v="High"/>
    <x v="1"/>
    <x v="0"/>
    <n v="6595.4147999999996"/>
    <n v="-4414.1347999999998"/>
    <x v="2642"/>
  </r>
  <r>
    <s v="FDB50"/>
    <n v="13"/>
    <s v="Low Fat"/>
    <n v="0.153857402"/>
    <s v="Canned"/>
    <n v="76.398600000000002"/>
    <s v="OUT049"/>
    <n v="1999"/>
    <s v="Medium"/>
    <x v="0"/>
    <x v="0"/>
    <n v="778.98599999999999"/>
    <n v="1402.2940000000003"/>
    <x v="183"/>
  </r>
  <r>
    <s v="FDS55"/>
    <n v="7.02"/>
    <s v="Low Fat"/>
    <n v="8.1290366000000003E-2"/>
    <s v="Fruits and Vegetables"/>
    <n v="147.3734"/>
    <s v="OUT049"/>
    <n v="1999"/>
    <s v="Medium"/>
    <x v="0"/>
    <x v="0"/>
    <n v="2524.0477999999998"/>
    <n v="-342.76779999999962"/>
    <x v="1792"/>
  </r>
  <r>
    <s v="FDR21"/>
    <n v="19.7"/>
    <s v="Low Fat"/>
    <n v="6.6935459000000003E-2"/>
    <s v="Snack Foods"/>
    <n v="177.53700000000001"/>
    <s v="OUT046"/>
    <n v="1997"/>
    <s v="Small"/>
    <x v="0"/>
    <x v="0"/>
    <n v="3175.866"/>
    <n v="-994.58599999999979"/>
    <x v="2607"/>
  </r>
  <r>
    <s v="NCD07"/>
    <n v="9.1"/>
    <s v="Low Fat"/>
    <n v="5.5514919000000003E-2"/>
    <s v="Household"/>
    <n v="112.5518"/>
    <s v="OUT049"/>
    <n v="1999"/>
    <s v="Medium"/>
    <x v="0"/>
    <x v="0"/>
    <n v="341.55540000000002"/>
    <n v="1839.7246000000002"/>
    <x v="2643"/>
  </r>
  <r>
    <s v="FDO11"/>
    <n v="8"/>
    <s v="Regular"/>
    <n v="5.0657232000000003E-2"/>
    <s v="Breads"/>
    <n v="249.9092"/>
    <s v="OUT010"/>
    <n v="1998"/>
    <m/>
    <x v="1"/>
    <x v="2"/>
    <n v="249.00919999999999"/>
    <n v="1932.2708000000002"/>
    <x v="2291"/>
  </r>
  <r>
    <s v="NCC54"/>
    <n v="17.75"/>
    <s v="Low Fat"/>
    <n v="9.8108956999999997E-2"/>
    <s v="Health and Hygiene"/>
    <n v="240.9196"/>
    <s v="OUT018"/>
    <n v="2009"/>
    <s v="Medium"/>
    <x v="1"/>
    <x v="1"/>
    <n v="4579.3724000000002"/>
    <n v="-2398.0924"/>
    <x v="1803"/>
  </r>
  <r>
    <s v="FDV35"/>
    <n v="19.5"/>
    <s v="Low Fat"/>
    <n v="0.12840532800000001"/>
    <s v="Breads"/>
    <n v="156.4314"/>
    <s v="OUT049"/>
    <n v="1999"/>
    <s v="Medium"/>
    <x v="0"/>
    <x v="0"/>
    <n v="2326.971"/>
    <n v="-145.6909999999998"/>
    <x v="2248"/>
  </r>
  <r>
    <s v="NCU29"/>
    <n v="7.6849999999999996"/>
    <s v="Low Fat"/>
    <n v="2.5477448E-2"/>
    <s v="Health and Hygiene"/>
    <n v="145.27600000000001"/>
    <s v="OUT046"/>
    <n v="1997"/>
    <s v="Small"/>
    <x v="0"/>
    <x v="0"/>
    <n v="3515.424"/>
    <n v="-1334.1439999999998"/>
    <x v="2086"/>
  </r>
  <r>
    <s v="NCZ53"/>
    <n v="9.6"/>
    <s v="Low Fat"/>
    <n v="4.0969757000000002E-2"/>
    <s v="Health and Hygiene"/>
    <n v="188.72139999999999"/>
    <s v="OUT010"/>
    <n v="1998"/>
    <m/>
    <x v="1"/>
    <x v="2"/>
    <n v="376.84280000000001"/>
    <n v="1804.4372000000003"/>
    <x v="2644"/>
  </r>
  <r>
    <s v="DRE03"/>
    <n v="19.600000000000001"/>
    <s v="Low Fat"/>
    <n v="4.0550867999999997E-2"/>
    <s v="Dairy"/>
    <n v="45.571800000000003"/>
    <s v="OUT010"/>
    <n v="1998"/>
    <m/>
    <x v="1"/>
    <x v="2"/>
    <n v="47.271799999999999"/>
    <n v="2134.0082000000002"/>
    <x v="2645"/>
  </r>
  <r>
    <s v="FDZ09"/>
    <n v="17.600000000000001"/>
    <s v="Low Fat"/>
    <n v="0.17554588900000001"/>
    <s v="Snack Foods"/>
    <n v="163.68680000000001"/>
    <s v="OUT010"/>
    <n v="1998"/>
    <m/>
    <x v="1"/>
    <x v="2"/>
    <n v="163.7868"/>
    <n v="2017.4932000000001"/>
    <x v="30"/>
  </r>
  <r>
    <s v="FDE40"/>
    <n v="15.6"/>
    <s v="Regular"/>
    <n v="9.9344825999999997E-2"/>
    <s v="Dairy"/>
    <n v="63.619399999999999"/>
    <s v="OUT045"/>
    <n v="2002"/>
    <m/>
    <x v="2"/>
    <x v="0"/>
    <n v="743.03279999999995"/>
    <n v="1438.2472000000002"/>
    <x v="799"/>
  </r>
  <r>
    <s v="NCS18"/>
    <n v="12.65"/>
    <s v="Low Fat"/>
    <n v="4.2276745999999997E-2"/>
    <s v="Household"/>
    <n v="108.49379999999999"/>
    <s v="OUT049"/>
    <n v="1999"/>
    <s v="Medium"/>
    <x v="0"/>
    <x v="0"/>
    <n v="1500.7131999999999"/>
    <n v="680.56680000000028"/>
    <x v="2646"/>
  </r>
  <r>
    <s v="FDX24"/>
    <m/>
    <s v="Low Fat"/>
    <n v="1.3861607E-2"/>
    <s v="Baking Goods"/>
    <n v="94.446200000000005"/>
    <s v="OUT027"/>
    <n v="1985"/>
    <s v="Medium"/>
    <x v="1"/>
    <x v="3"/>
    <n v="2036.0164"/>
    <n v="145.26360000000022"/>
    <x v="2647"/>
  </r>
  <r>
    <s v="FDS34"/>
    <m/>
    <s v="Regular"/>
    <n v="7.6387366999999998E-2"/>
    <s v="Snack Foods"/>
    <n v="112.15179999999999"/>
    <s v="OUT027"/>
    <n v="1985"/>
    <s v="Medium"/>
    <x v="1"/>
    <x v="3"/>
    <n v="3870.9612000000002"/>
    <n v="-1689.6812"/>
    <x v="2648"/>
  </r>
  <r>
    <s v="NCS53"/>
    <n v="14.5"/>
    <s v="Low Fat"/>
    <n v="8.996026E-2"/>
    <s v="Health and Hygiene"/>
    <n v="159.56039999999999"/>
    <s v="OUT045"/>
    <n v="2002"/>
    <m/>
    <x v="2"/>
    <x v="0"/>
    <n v="1426.1436000000001"/>
    <n v="755.13640000000009"/>
    <x v="1275"/>
  </r>
  <r>
    <s v="FDH38"/>
    <n v="6.4249999999999998"/>
    <s v="Low Fat"/>
    <n v="1.0480751E-2"/>
    <s v="Canned"/>
    <n v="116.5808"/>
    <s v="OUT018"/>
    <n v="2009"/>
    <s v="Medium"/>
    <x v="1"/>
    <x v="1"/>
    <n v="2460.7968000000001"/>
    <n v="-279.51679999999988"/>
    <x v="2104"/>
  </r>
  <r>
    <s v="DRM35"/>
    <n v="9.6950000000000003"/>
    <s v="LF"/>
    <n v="7.0587418999999998E-2"/>
    <s v="Hard Drinks"/>
    <n v="176.93440000000001"/>
    <s v="OUT045"/>
    <n v="2002"/>
    <m/>
    <x v="2"/>
    <x v="0"/>
    <n v="5888.3352000000004"/>
    <n v="-3707.0552000000002"/>
    <x v="2649"/>
  </r>
  <r>
    <s v="DRI25"/>
    <n v="19.600000000000001"/>
    <s v="Low Fat"/>
    <n v="3.3873229999999997E-2"/>
    <s v="Soft Drinks"/>
    <n v="56.1614"/>
    <s v="OUT013"/>
    <n v="1987"/>
    <s v="High"/>
    <x v="1"/>
    <x v="0"/>
    <n v="828.92100000000005"/>
    <n v="1352.3590000000002"/>
    <x v="1356"/>
  </r>
  <r>
    <s v="NCP06"/>
    <n v="20.7"/>
    <s v="LF"/>
    <n v="3.9238384000000001E-2"/>
    <s v="Household"/>
    <n v="152.8366"/>
    <s v="OUT035"/>
    <n v="2004"/>
    <s v="Small"/>
    <x v="2"/>
    <x v="0"/>
    <n v="2569.3222000000001"/>
    <n v="-388.04219999999987"/>
    <x v="2650"/>
  </r>
  <r>
    <s v="FDT02"/>
    <n v="12.6"/>
    <s v="Low Fat"/>
    <n v="2.4331585999999999E-2"/>
    <s v="Dairy"/>
    <n v="34.987400000000001"/>
    <s v="OUT017"/>
    <n v="2007"/>
    <m/>
    <x v="2"/>
    <x v="0"/>
    <n v="529.31100000000004"/>
    <n v="1651.9690000000001"/>
    <x v="146"/>
  </r>
  <r>
    <s v="NCP14"/>
    <n v="8.2750000000000004"/>
    <s v="Low Fat"/>
    <n v="0.110197977"/>
    <s v="Household"/>
    <n v="104.2306"/>
    <s v="OUT013"/>
    <n v="1987"/>
    <s v="High"/>
    <x v="1"/>
    <x v="0"/>
    <n v="3658.5709999999999"/>
    <n v="-1477.2909999999997"/>
    <x v="2651"/>
  </r>
  <r>
    <s v="NCD43"/>
    <m/>
    <s v="Low Fat"/>
    <n v="2.8048877E-2"/>
    <s v="Household"/>
    <n v="106.1964"/>
    <s v="OUT019"/>
    <n v="1985"/>
    <s v="Small"/>
    <x v="0"/>
    <x v="2"/>
    <n v="210.39279999999999"/>
    <n v="1970.8872000000001"/>
    <x v="1504"/>
  </r>
  <r>
    <s v="FDP20"/>
    <n v="19.850000000000001"/>
    <s v="Low Fat"/>
    <n v="4.5631231000000001E-2"/>
    <s v="Fruits and Vegetables"/>
    <n v="128.102"/>
    <s v="OUT013"/>
    <n v="1987"/>
    <s v="High"/>
    <x v="1"/>
    <x v="0"/>
    <n v="1265.02"/>
    <n v="916.26000000000022"/>
    <x v="673"/>
  </r>
  <r>
    <s v="FDK04"/>
    <n v="7.36"/>
    <s v="Low Fat"/>
    <n v="8.7559621000000004E-2"/>
    <s v="Frozen Foods"/>
    <n v="55.258800000000001"/>
    <s v="OUT010"/>
    <n v="1998"/>
    <m/>
    <x v="1"/>
    <x v="2"/>
    <n v="229.0352"/>
    <n v="1952.2448000000002"/>
    <x v="2652"/>
  </r>
  <r>
    <s v="FDQ15"/>
    <n v="20.350000000000001"/>
    <s v="Regular"/>
    <n v="0.25286597900000002"/>
    <s v="Meat"/>
    <n v="82.727599999999995"/>
    <s v="OUT010"/>
    <n v="1998"/>
    <m/>
    <x v="1"/>
    <x v="2"/>
    <n v="162.45519999999999"/>
    <n v="2018.8248000000003"/>
    <x v="2653"/>
  </r>
  <r>
    <s v="FDE11"/>
    <n v="17.7"/>
    <s v="Regular"/>
    <n v="0.135306012"/>
    <s v="Starchy Foods"/>
    <n v="183.79239999999999"/>
    <s v="OUT049"/>
    <n v="1999"/>
    <s v="Medium"/>
    <x v="0"/>
    <x v="0"/>
    <n v="2221.1088"/>
    <n v="-39.828799999999774"/>
    <x v="2558"/>
  </r>
  <r>
    <s v="FDN01"/>
    <m/>
    <s v="Low Fat"/>
    <n v="0.12676090800000001"/>
    <s v="Breakfast"/>
    <n v="176.93700000000001"/>
    <s v="OUT019"/>
    <n v="1985"/>
    <s v="Small"/>
    <x v="0"/>
    <x v="2"/>
    <n v="352.87400000000002"/>
    <n v="1828.4060000000002"/>
    <x v="870"/>
  </r>
  <r>
    <s v="FDC29"/>
    <n v="8.39"/>
    <s v="Regular"/>
    <n v="2.4201084000000001E-2"/>
    <s v="Frozen Foods"/>
    <n v="112.6176"/>
    <s v="OUT035"/>
    <n v="2004"/>
    <s v="Small"/>
    <x v="2"/>
    <x v="0"/>
    <n v="2175.8344000000002"/>
    <n v="5.4456000000000131"/>
    <x v="2654"/>
  </r>
  <r>
    <s v="FDC48"/>
    <n v="9.1950000000000003"/>
    <s v="Low Fat"/>
    <n v="1.5856294999999999E-2"/>
    <s v="Baking Goods"/>
    <n v="81.659199999999998"/>
    <s v="OUT035"/>
    <n v="2004"/>
    <s v="Small"/>
    <x v="2"/>
    <x v="0"/>
    <n v="1403.5064"/>
    <n v="777.77360000000022"/>
    <x v="2655"/>
  </r>
  <r>
    <s v="DRF27"/>
    <n v="8.93"/>
    <s v="Low Fat"/>
    <n v="2.8411899000000001E-2"/>
    <s v="Dairy"/>
    <n v="152.334"/>
    <s v="OUT035"/>
    <n v="2004"/>
    <s v="Small"/>
    <x v="2"/>
    <x v="0"/>
    <n v="2143.8760000000002"/>
    <n v="37.403999999999996"/>
    <x v="140"/>
  </r>
  <r>
    <s v="NCB55"/>
    <n v="15.7"/>
    <s v="Low Fat"/>
    <n v="0.160529322"/>
    <s v="Household"/>
    <n v="59.2562"/>
    <s v="OUT013"/>
    <n v="1987"/>
    <s v="High"/>
    <x v="1"/>
    <x v="0"/>
    <n v="296.28100000000001"/>
    <n v="1884.9990000000003"/>
    <x v="2304"/>
  </r>
  <r>
    <s v="NCX30"/>
    <n v="16.7"/>
    <s v="Low Fat"/>
    <n v="2.6771204E-2"/>
    <s v="Household"/>
    <n v="246.3776"/>
    <s v="OUT017"/>
    <n v="2007"/>
    <m/>
    <x v="2"/>
    <x v="0"/>
    <n v="1981.4208000000001"/>
    <n v="199.8592000000001"/>
    <x v="1074"/>
  </r>
  <r>
    <s v="DRN36"/>
    <m/>
    <s v="Low Fat"/>
    <n v="4.9934854000000001E-2"/>
    <s v="Soft Drinks"/>
    <n v="95.075199999999995"/>
    <s v="OUT027"/>
    <n v="1985"/>
    <s v="Medium"/>
    <x v="1"/>
    <x v="3"/>
    <n v="2588.6304"/>
    <n v="-407.35039999999981"/>
    <x v="347"/>
  </r>
  <r>
    <s v="FDP08"/>
    <n v="20.5"/>
    <s v="Regular"/>
    <n v="0.113045883"/>
    <s v="Fruits and Vegetables"/>
    <n v="194.14779999999999"/>
    <s v="OUT017"/>
    <n v="2007"/>
    <m/>
    <x v="2"/>
    <x v="0"/>
    <n v="2906.2170000000001"/>
    <n v="-724.9369999999999"/>
    <x v="2656"/>
  </r>
  <r>
    <s v="NCD31"/>
    <m/>
    <s v="Low Fat"/>
    <n v="1.5359721999999999E-2"/>
    <s v="Household"/>
    <n v="163.7526"/>
    <s v="OUT027"/>
    <n v="1985"/>
    <s v="Medium"/>
    <x v="1"/>
    <x v="3"/>
    <n v="1973.4312"/>
    <n v="207.84880000000021"/>
    <x v="821"/>
  </r>
  <r>
    <s v="FDK45"/>
    <n v="11.65"/>
    <s v="Low Fat"/>
    <n v="3.4049703000000001E-2"/>
    <s v="Seafood"/>
    <n v="112.286"/>
    <s v="OUT017"/>
    <n v="2007"/>
    <m/>
    <x v="2"/>
    <x v="0"/>
    <n v="452.74400000000003"/>
    <n v="1728.5360000000001"/>
    <x v="304"/>
  </r>
  <r>
    <s v="DRE49"/>
    <n v="20.75"/>
    <s v="Low Fat"/>
    <n v="2.128304E-2"/>
    <s v="Soft Drinks"/>
    <n v="153.50239999999999"/>
    <s v="OUT049"/>
    <n v="1999"/>
    <s v="Medium"/>
    <x v="0"/>
    <x v="0"/>
    <n v="2428.8384000000001"/>
    <n v="-247.55839999999989"/>
    <x v="46"/>
  </r>
  <r>
    <s v="FDU52"/>
    <m/>
    <s v="Low Fat"/>
    <n v="6.3462047999999993E-2"/>
    <s v="Frozen Foods"/>
    <n v="157.56299999999999"/>
    <s v="OUT027"/>
    <n v="1985"/>
    <s v="Medium"/>
    <x v="1"/>
    <x v="3"/>
    <n v="1721.0930000000001"/>
    <n v="460.18700000000013"/>
    <x v="1057"/>
  </r>
  <r>
    <s v="FDD53"/>
    <n v="16.2"/>
    <s v="Low Fat"/>
    <n v="7.4019393000000003E-2"/>
    <s v="Frozen Foods"/>
    <n v="41.745399999999997"/>
    <s v="OUT010"/>
    <n v="1998"/>
    <m/>
    <x v="1"/>
    <x v="2"/>
    <n v="83.890799999999999"/>
    <n v="2097.3892000000001"/>
    <x v="388"/>
  </r>
  <r>
    <s v="FDF11"/>
    <n v="10.195"/>
    <s v="Regular"/>
    <n v="1.7666978E-2"/>
    <s v="Starchy Foods"/>
    <n v="239.4538"/>
    <s v="OUT045"/>
    <n v="2002"/>
    <m/>
    <x v="2"/>
    <x v="0"/>
    <n v="4566.7222000000002"/>
    <n v="-2385.4422"/>
    <x v="2657"/>
  </r>
  <r>
    <s v="NCR30"/>
    <m/>
    <s v="Low Fat"/>
    <n v="0.124299531"/>
    <s v="Household"/>
    <n v="73.4696"/>
    <s v="OUT019"/>
    <n v="1985"/>
    <s v="Small"/>
    <x v="0"/>
    <x v="2"/>
    <n v="298.27839999999998"/>
    <n v="1883.0016000000003"/>
    <x v="2658"/>
  </r>
  <r>
    <s v="FDD03"/>
    <n v="13.3"/>
    <s v="Low Fat"/>
    <n v="7.9739852999999999E-2"/>
    <s v="Dairy"/>
    <n v="233.03"/>
    <s v="OUT013"/>
    <n v="1987"/>
    <s v="High"/>
    <x v="1"/>
    <x v="0"/>
    <n v="5359.69"/>
    <n v="-3178.4099999999994"/>
    <x v="195"/>
  </r>
  <r>
    <s v="FDF09"/>
    <n v="6.2149999999999999"/>
    <s v="Low Fat"/>
    <n v="1.2167793E-2"/>
    <s v="Fruits and Vegetables"/>
    <n v="37.4848"/>
    <s v="OUT049"/>
    <n v="1999"/>
    <s v="Medium"/>
    <x v="0"/>
    <x v="0"/>
    <n v="111.8544"/>
    <n v="2069.4256"/>
    <x v="2477"/>
  </r>
  <r>
    <s v="FDS33"/>
    <n v="6.67"/>
    <s v="Regular"/>
    <n v="0"/>
    <s v="Snack Foods"/>
    <n v="90.551400000000001"/>
    <s v="OUT018"/>
    <n v="2009"/>
    <s v="Medium"/>
    <x v="1"/>
    <x v="1"/>
    <n v="974.06539999999995"/>
    <n v="1207.2146000000002"/>
    <x v="1325"/>
  </r>
  <r>
    <s v="FDK03"/>
    <n v="12.6"/>
    <s v="Regular"/>
    <n v="7.4338561999999997E-2"/>
    <s v="Dairy"/>
    <n v="255.53559999999999"/>
    <s v="OUT017"/>
    <n v="2007"/>
    <m/>
    <x v="2"/>
    <x v="0"/>
    <n v="9664.7528000000002"/>
    <n v="-7483.4727999999996"/>
    <x v="2659"/>
  </r>
  <r>
    <s v="FDD29"/>
    <n v="12.15"/>
    <s v="Low Fat"/>
    <n v="1.8407033E-2"/>
    <s v="Frozen Foods"/>
    <n v="254.7698"/>
    <s v="OUT035"/>
    <n v="2004"/>
    <s v="Small"/>
    <x v="2"/>
    <x v="0"/>
    <n v="5834.4053999999996"/>
    <n v="-3653.1253999999994"/>
    <x v="2660"/>
  </r>
  <r>
    <s v="FDD02"/>
    <n v="16.600000000000001"/>
    <s v="Low Fat"/>
    <n v="5.0369191000000001E-2"/>
    <s v="Canned"/>
    <n v="117.2124"/>
    <s v="OUT049"/>
    <n v="1999"/>
    <s v="Medium"/>
    <x v="0"/>
    <x v="0"/>
    <n v="1422.1487999999999"/>
    <n v="759.13120000000026"/>
    <x v="1817"/>
  </r>
  <r>
    <s v="FDF29"/>
    <m/>
    <s v="Regular"/>
    <n v="1.9837654999999999E-2"/>
    <s v="Frozen Foods"/>
    <n v="128.131"/>
    <s v="OUT027"/>
    <n v="1985"/>
    <s v="Medium"/>
    <x v="1"/>
    <x v="3"/>
    <n v="1687.8030000000001"/>
    <n v="493.47700000000009"/>
    <x v="250"/>
  </r>
  <r>
    <s v="FDP59"/>
    <n v="20.85"/>
    <s v="Regular"/>
    <n v="5.6465714E-2"/>
    <s v="Breads"/>
    <n v="103.6648"/>
    <s v="OUT046"/>
    <n v="1997"/>
    <s v="Small"/>
    <x v="0"/>
    <x v="0"/>
    <n v="2285.0255999999999"/>
    <n v="-103.74559999999974"/>
    <x v="72"/>
  </r>
  <r>
    <s v="NCN17"/>
    <n v="11"/>
    <s v="Low Fat"/>
    <n v="5.4928641E-2"/>
    <s v="Health and Hygiene"/>
    <n v="101.7358"/>
    <s v="OUT035"/>
    <n v="2004"/>
    <s v="Small"/>
    <x v="2"/>
    <x v="0"/>
    <n v="1508.037"/>
    <n v="673.24300000000017"/>
    <x v="2661"/>
  </r>
  <r>
    <s v="NCM55"/>
    <n v="15.6"/>
    <s v="Low Fat"/>
    <n v="6.6829874999999997E-2"/>
    <s v="Others"/>
    <n v="185.5924"/>
    <s v="OUT049"/>
    <n v="1999"/>
    <s v="Medium"/>
    <x v="0"/>
    <x v="0"/>
    <n v="3146.5708"/>
    <n v="-965.29079999999976"/>
    <x v="1767"/>
  </r>
  <r>
    <s v="FDD39"/>
    <m/>
    <s v="Low Fat"/>
    <n v="0.122832172"/>
    <s v="Dairy"/>
    <n v="217.685"/>
    <s v="OUT019"/>
    <n v="1985"/>
    <s v="Small"/>
    <x v="0"/>
    <x v="2"/>
    <n v="432.77"/>
    <n v="1748.5100000000002"/>
    <x v="2662"/>
  </r>
  <r>
    <s v="FDS02"/>
    <n v="10.195"/>
    <s v="Regular"/>
    <n v="0.14669243300000001"/>
    <s v="Dairy"/>
    <n v="194.57939999999999"/>
    <s v="OUT017"/>
    <n v="2007"/>
    <m/>
    <x v="2"/>
    <x v="0"/>
    <n v="4096.6674000000003"/>
    <n v="-1915.3874000000001"/>
    <x v="2663"/>
  </r>
  <r>
    <s v="FDN16"/>
    <n v="12.6"/>
    <s v="Regular"/>
    <n v="6.2827446999999995E-2"/>
    <s v="Frozen Foods"/>
    <n v="105.099"/>
    <s v="OUT045"/>
    <n v="2002"/>
    <m/>
    <x v="2"/>
    <x v="0"/>
    <n v="1444.7860000000001"/>
    <n v="736.49400000000014"/>
    <x v="2664"/>
  </r>
  <r>
    <s v="FDM21"/>
    <n v="20.2"/>
    <s v="LF"/>
    <n v="6.4464146999999999E-2"/>
    <s v="Snack Foods"/>
    <n v="255.7646"/>
    <s v="OUT049"/>
    <n v="1999"/>
    <s v="Medium"/>
    <x v="0"/>
    <x v="0"/>
    <n v="5410.9566000000004"/>
    <n v="-3229.6766000000002"/>
    <x v="2665"/>
  </r>
  <r>
    <s v="FDJ04"/>
    <n v="18"/>
    <s v="Low Fat"/>
    <n v="0.12495901299999999"/>
    <s v="Frozen Foods"/>
    <n v="116.5124"/>
    <s v="OUT018"/>
    <n v="2009"/>
    <s v="Medium"/>
    <x v="1"/>
    <x v="1"/>
    <n v="355.53719999999998"/>
    <n v="1825.7428000000002"/>
    <x v="1379"/>
  </r>
  <r>
    <s v="FDT50"/>
    <n v="6.75"/>
    <s v="Regular"/>
    <n v="0"/>
    <s v="Dairy"/>
    <n v="96.775199999999998"/>
    <s v="OUT049"/>
    <n v="1999"/>
    <s v="Medium"/>
    <x v="0"/>
    <x v="0"/>
    <n v="1342.2528"/>
    <n v="839.02720000000022"/>
    <x v="504"/>
  </r>
  <r>
    <s v="FDM27"/>
    <n v="12.35"/>
    <s v="Regular"/>
    <n v="0.15911489000000001"/>
    <s v="Meat"/>
    <n v="158.19460000000001"/>
    <s v="OUT018"/>
    <n v="2009"/>
    <s v="Medium"/>
    <x v="1"/>
    <x v="1"/>
    <n v="1104.5622000000001"/>
    <n v="1076.7178000000001"/>
    <x v="2384"/>
  </r>
  <r>
    <s v="FDT19"/>
    <n v="7.59"/>
    <s v="Regular"/>
    <n v="0.14533500699999999"/>
    <s v="Fruits and Vegetables"/>
    <n v="173.108"/>
    <s v="OUT045"/>
    <n v="2002"/>
    <m/>
    <x v="2"/>
    <x v="0"/>
    <n v="2077.2959999999998"/>
    <n v="103.98400000000038"/>
    <x v="2338"/>
  </r>
  <r>
    <s v="FDQ39"/>
    <n v="14.8"/>
    <s v="Low Fat"/>
    <n v="8.1168135000000002E-2"/>
    <s v="Meat"/>
    <n v="190.58459999999999"/>
    <s v="OUT049"/>
    <n v="1999"/>
    <s v="Medium"/>
    <x v="0"/>
    <x v="0"/>
    <n v="3630.6073999999999"/>
    <n v="-1449.3273999999997"/>
    <x v="202"/>
  </r>
  <r>
    <s v="NCU30"/>
    <n v="5.1100000000000003"/>
    <s v="Low Fat"/>
    <n v="3.4874689E-2"/>
    <s v="Household"/>
    <n v="161.721"/>
    <s v="OUT046"/>
    <n v="1997"/>
    <s v="Small"/>
    <x v="0"/>
    <x v="0"/>
    <n v="2446.8150000000001"/>
    <n v="-265.53499999999985"/>
    <x v="2317"/>
  </r>
  <r>
    <s v="FDY27"/>
    <n v="6.38"/>
    <s v="LF"/>
    <n v="3.1898175000000001E-2"/>
    <s v="Dairy"/>
    <n v="177.43440000000001"/>
    <s v="OUT046"/>
    <n v="1997"/>
    <s v="Small"/>
    <x v="0"/>
    <x v="0"/>
    <n v="1784.3440000000001"/>
    <n v="396.93600000000015"/>
    <x v="2666"/>
  </r>
  <r>
    <s v="FDW14"/>
    <n v="8.3000000000000007"/>
    <s v="Regular"/>
    <n v="3.8211536999999997E-2"/>
    <s v="Dairy"/>
    <n v="87.719800000000006"/>
    <s v="OUT046"/>
    <n v="1997"/>
    <s v="Small"/>
    <x v="0"/>
    <x v="0"/>
    <n v="1569.9564"/>
    <n v="611.32360000000017"/>
    <x v="796"/>
  </r>
  <r>
    <s v="FDJ21"/>
    <n v="16.7"/>
    <s v="Regular"/>
    <n v="3.8746160000000002E-2"/>
    <s v="Snack Foods"/>
    <n v="143.81020000000001"/>
    <s v="OUT017"/>
    <n v="2007"/>
    <m/>
    <x v="2"/>
    <x v="0"/>
    <n v="4811.7366000000002"/>
    <n v="-2630.4566"/>
    <x v="2667"/>
  </r>
  <r>
    <s v="FDX47"/>
    <m/>
    <s v="Regular"/>
    <n v="3.4436769999999998E-2"/>
    <s v="Breads"/>
    <n v="156.52879999999999"/>
    <s v="OUT027"/>
    <n v="1985"/>
    <s v="Medium"/>
    <x v="1"/>
    <x v="3"/>
    <n v="4870.9928"/>
    <n v="-2689.7127999999998"/>
    <x v="2668"/>
  </r>
  <r>
    <s v="FDK56"/>
    <n v="9.6950000000000003"/>
    <s v="Low Fat"/>
    <n v="0.13026165200000001"/>
    <s v="Fruits and Vegetables"/>
    <n v="185.28980000000001"/>
    <s v="OUT045"/>
    <n v="2002"/>
    <m/>
    <x v="2"/>
    <x v="0"/>
    <n v="3367.6163999999999"/>
    <n v="-1186.3363999999997"/>
    <x v="2669"/>
  </r>
  <r>
    <s v="NCN05"/>
    <n v="8.2349999999999994"/>
    <s v="Low Fat"/>
    <n v="1.4456938000000001E-2"/>
    <s v="Health and Hygiene"/>
    <n v="184.79499999999999"/>
    <s v="OUT035"/>
    <n v="2004"/>
    <s v="Small"/>
    <x v="2"/>
    <x v="0"/>
    <n v="1464.76"/>
    <n v="716.52000000000021"/>
    <x v="356"/>
  </r>
  <r>
    <s v="FDC26"/>
    <n v="10.195"/>
    <s v="Low Fat"/>
    <n v="0.126383094"/>
    <s v="Canned"/>
    <n v="112.18859999999999"/>
    <s v="OUT046"/>
    <n v="1997"/>
    <s v="Small"/>
    <x v="0"/>
    <x v="0"/>
    <n v="667.13160000000005"/>
    <n v="1514.1484"/>
    <x v="2670"/>
  </r>
  <r>
    <s v="FDT14"/>
    <n v="10.695"/>
    <s v="Regular"/>
    <n v="0.127620811"/>
    <s v="Dairy"/>
    <n v="119.244"/>
    <s v="OUT013"/>
    <n v="1987"/>
    <s v="High"/>
    <x v="1"/>
    <x v="0"/>
    <n v="3475.4760000000001"/>
    <n v="-1294.1959999999999"/>
    <x v="2671"/>
  </r>
  <r>
    <s v="FDS36"/>
    <n v="8.3800000000000008"/>
    <s v="Regular"/>
    <n v="4.6878474000000003E-2"/>
    <s v="Baking Goods"/>
    <n v="109.857"/>
    <s v="OUT035"/>
    <n v="2004"/>
    <s v="Small"/>
    <x v="2"/>
    <x v="0"/>
    <n v="2306.9969999999998"/>
    <n v="-125.71699999999964"/>
    <x v="2008"/>
  </r>
  <r>
    <s v="FDR48"/>
    <n v="11.65"/>
    <s v="Low Fat"/>
    <n v="0.220111117"/>
    <s v="Baking Goods"/>
    <n v="153.00239999999999"/>
    <s v="OUT010"/>
    <n v="1998"/>
    <m/>
    <x v="1"/>
    <x v="2"/>
    <n v="455.40719999999999"/>
    <n v="1725.8728000000001"/>
    <x v="2020"/>
  </r>
  <r>
    <s v="FDM04"/>
    <n v="9.1950000000000003"/>
    <s v="Regular"/>
    <n v="4.7111699999999999E-2"/>
    <s v="Frozen Foods"/>
    <n v="52.066600000000001"/>
    <s v="OUT035"/>
    <n v="2004"/>
    <s v="Small"/>
    <x v="2"/>
    <x v="0"/>
    <n v="615.19920000000002"/>
    <n v="1566.0808000000002"/>
    <x v="791"/>
  </r>
  <r>
    <s v="FDZ37"/>
    <n v="8.1"/>
    <s v="Regular"/>
    <n v="1.9768503E-2"/>
    <s v="Canned"/>
    <n v="88.619799999999998"/>
    <s v="OUT046"/>
    <n v="1997"/>
    <s v="Small"/>
    <x v="0"/>
    <x v="0"/>
    <n v="1569.9564"/>
    <n v="611.32360000000017"/>
    <x v="796"/>
  </r>
  <r>
    <s v="FDE46"/>
    <n v="18.600000000000001"/>
    <s v="Low Fat"/>
    <n v="1.5858892999999999E-2"/>
    <s v="Snack Foods"/>
    <n v="152.9366"/>
    <s v="OUT017"/>
    <n v="2007"/>
    <m/>
    <x v="2"/>
    <x v="0"/>
    <n v="453.40980000000002"/>
    <n v="1727.8702000000003"/>
    <x v="1806"/>
  </r>
  <r>
    <s v="NCQ53"/>
    <n v="17.600000000000001"/>
    <s v="Low Fat"/>
    <n v="1.8905326E-2"/>
    <s v="Health and Hygiene"/>
    <n v="234.65899999999999"/>
    <s v="OUT046"/>
    <n v="1997"/>
    <s v="Small"/>
    <x v="0"/>
    <x v="0"/>
    <n v="8508.9240000000009"/>
    <n v="-6327.6440000000002"/>
    <x v="2672"/>
  </r>
  <r>
    <s v="NCN42"/>
    <n v="20.25"/>
    <s v="Low Fat"/>
    <n v="1.4280554000000001E-2"/>
    <s v="Household"/>
    <n v="148.04179999999999"/>
    <s v="OUT018"/>
    <n v="2009"/>
    <s v="Medium"/>
    <x v="1"/>
    <x v="1"/>
    <n v="1177.1343999999999"/>
    <n v="1004.1456000000003"/>
    <x v="984"/>
  </r>
  <r>
    <s v="DRH11"/>
    <n v="5.98"/>
    <s v="Low Fat"/>
    <n v="7.5675437999999998E-2"/>
    <s v="Hard Drinks"/>
    <n v="53.361400000000003"/>
    <s v="OUT049"/>
    <n v="1999"/>
    <s v="Medium"/>
    <x v="0"/>
    <x v="0"/>
    <n v="331.5684"/>
    <n v="1849.7116000000001"/>
    <x v="708"/>
  </r>
  <r>
    <s v="NCI42"/>
    <n v="18.75"/>
    <s v="Low Fat"/>
    <n v="1.0381661E-2"/>
    <s v="Household"/>
    <n v="207.8954"/>
    <s v="OUT049"/>
    <n v="1999"/>
    <s v="Medium"/>
    <x v="0"/>
    <x v="0"/>
    <n v="2292.3494000000001"/>
    <n v="-111.06939999999986"/>
    <x v="2673"/>
  </r>
  <r>
    <s v="FDT07"/>
    <n v="5.82"/>
    <s v="Regular"/>
    <n v="7.7475883999999995E-2"/>
    <s v="Fruits and Vegetables"/>
    <n v="255.333"/>
    <s v="OUT045"/>
    <n v="2002"/>
    <m/>
    <x v="2"/>
    <x v="0"/>
    <n v="4870.3270000000002"/>
    <n v="-2689.047"/>
    <x v="2674"/>
  </r>
  <r>
    <s v="DRL60"/>
    <n v="8.52"/>
    <s v="Low Fat"/>
    <n v="2.7059360000000001E-2"/>
    <s v="Soft Drinks"/>
    <n v="153.3682"/>
    <s v="OUT046"/>
    <n v="1997"/>
    <s v="Small"/>
    <x v="0"/>
    <x v="0"/>
    <n v="914.80920000000003"/>
    <n v="1266.4708000000001"/>
    <x v="2675"/>
  </r>
  <r>
    <s v="FDG20"/>
    <n v="15.5"/>
    <s v="Regular"/>
    <n v="0.12619991699999999"/>
    <s v="Fruits and Vegetables"/>
    <n v="178.40280000000001"/>
    <s v="OUT018"/>
    <n v="2009"/>
    <s v="Medium"/>
    <x v="1"/>
    <x v="1"/>
    <n v="1239.7195999999999"/>
    <n v="941.5604000000003"/>
    <x v="602"/>
  </r>
  <r>
    <s v="FDF56"/>
    <n v="16.7"/>
    <s v="Regular"/>
    <n v="0.11946222500000001"/>
    <s v="Fruits and Vegetables"/>
    <n v="182.79759999999999"/>
    <s v="OUT046"/>
    <n v="1997"/>
    <s v="Small"/>
    <x v="0"/>
    <x v="0"/>
    <n v="1810.9760000000001"/>
    <n v="370.30400000000009"/>
    <x v="636"/>
  </r>
  <r>
    <s v="FDV33"/>
    <n v="9.6"/>
    <s v="Regular"/>
    <n v="2.7454996999999998E-2"/>
    <s v="Snack Foods"/>
    <n v="258.13040000000001"/>
    <s v="OUT018"/>
    <n v="2009"/>
    <s v="Medium"/>
    <x v="1"/>
    <x v="1"/>
    <n v="2324.9735999999998"/>
    <n v="-143.69359999999961"/>
    <x v="527"/>
  </r>
  <r>
    <s v="NCF31"/>
    <n v="9.1300000000000008"/>
    <s v="Low Fat"/>
    <n v="5.1928033999999998E-2"/>
    <s v="Household"/>
    <n v="151.4024"/>
    <s v="OUT049"/>
    <n v="1999"/>
    <s v="Medium"/>
    <x v="0"/>
    <x v="0"/>
    <n v="1973.4312"/>
    <n v="207.84880000000021"/>
    <x v="821"/>
  </r>
  <r>
    <s v="FDD59"/>
    <n v="10.5"/>
    <s v="Regular"/>
    <n v="0"/>
    <s v="Starchy Foods"/>
    <n v="78.296000000000006"/>
    <s v="OUT046"/>
    <n v="1997"/>
    <s v="Small"/>
    <x v="0"/>
    <x v="0"/>
    <n v="1438.1279999999999"/>
    <n v="743.15200000000027"/>
    <x v="130"/>
  </r>
  <r>
    <s v="FDQ52"/>
    <n v="17"/>
    <s v="Low Fat"/>
    <n v="0.119570595"/>
    <s v="Frozen Foods"/>
    <n v="249.74340000000001"/>
    <s v="OUT049"/>
    <n v="1999"/>
    <s v="Medium"/>
    <x v="0"/>
    <x v="0"/>
    <n v="4221.8378000000002"/>
    <n v="-2040.5578"/>
    <x v="2676"/>
  </r>
  <r>
    <s v="FDP09"/>
    <m/>
    <s v="Low Fat"/>
    <n v="3.3725743000000002E-2"/>
    <s v="Snack Foods"/>
    <n v="211.6902"/>
    <s v="OUT027"/>
    <n v="1985"/>
    <s v="Medium"/>
    <x v="1"/>
    <x v="3"/>
    <n v="4247.8040000000001"/>
    <n v="-2066.5239999999999"/>
    <x v="1150"/>
  </r>
  <r>
    <s v="FDK24"/>
    <n v="9.1950000000000003"/>
    <s v="Low Fat"/>
    <n v="0.101275792"/>
    <s v="Baking Goods"/>
    <n v="46.474400000000003"/>
    <s v="OUT035"/>
    <n v="2004"/>
    <s v="Small"/>
    <x v="2"/>
    <x v="0"/>
    <n v="950.76239999999996"/>
    <n v="1230.5176000000001"/>
    <x v="2677"/>
  </r>
  <r>
    <s v="NCA18"/>
    <n v="10.1"/>
    <s v="Low Fat"/>
    <n v="5.6077573999999998E-2"/>
    <s v="Household"/>
    <n v="117.8492"/>
    <s v="OUT046"/>
    <n v="1997"/>
    <s v="Small"/>
    <x v="0"/>
    <x v="0"/>
    <n v="1621.8887999999999"/>
    <n v="559.39120000000025"/>
    <x v="16"/>
  </r>
  <r>
    <s v="NCE07"/>
    <n v="8.18"/>
    <s v="Low Fat"/>
    <n v="0"/>
    <s v="Household"/>
    <n v="140.5154"/>
    <s v="OUT045"/>
    <n v="2002"/>
    <m/>
    <x v="2"/>
    <x v="0"/>
    <n v="1701.7847999999999"/>
    <n v="479.4952000000003"/>
    <x v="154"/>
  </r>
  <r>
    <s v="FDM45"/>
    <n v="8.6549999999999994"/>
    <s v="Regular"/>
    <n v="8.8178053000000006E-2"/>
    <s v="Snack Foods"/>
    <n v="122.6756"/>
    <s v="OUT035"/>
    <n v="2004"/>
    <s v="Small"/>
    <x v="2"/>
    <x v="0"/>
    <n v="2302.3364000000001"/>
    <n v="-121.05639999999994"/>
    <x v="68"/>
  </r>
  <r>
    <s v="FDQ32"/>
    <n v="17.850000000000001"/>
    <s v="Regular"/>
    <n v="4.6608496999999999E-2"/>
    <s v="Fruits and Vegetables"/>
    <n v="122.9388"/>
    <s v="OUT046"/>
    <n v="1997"/>
    <s v="Small"/>
    <x v="0"/>
    <x v="0"/>
    <n v="3095.97"/>
    <n v="-914.6899999999996"/>
    <x v="703"/>
  </r>
  <r>
    <s v="FDI34"/>
    <n v="10.65"/>
    <s v="Regular"/>
    <n v="8.5119854999999994E-2"/>
    <s v="Snack Foods"/>
    <n v="229.86680000000001"/>
    <s v="OUT035"/>
    <n v="2004"/>
    <s v="Small"/>
    <x v="2"/>
    <x v="0"/>
    <n v="4146.6023999999998"/>
    <n v="-1965.3223999999996"/>
    <x v="2034"/>
  </r>
  <r>
    <s v="FDE14"/>
    <n v="13.65"/>
    <s v="Regular"/>
    <n v="3.1418983999999997E-2"/>
    <s v="Canned"/>
    <n v="99.27"/>
    <s v="OUT013"/>
    <n v="1987"/>
    <s v="High"/>
    <x v="1"/>
    <x v="0"/>
    <n v="2596.62"/>
    <n v="-415.33999999999969"/>
    <x v="2364"/>
  </r>
  <r>
    <s v="DRF37"/>
    <n v="17.25"/>
    <s v="Low Fat"/>
    <n v="8.4809657999999996E-2"/>
    <s v="Soft Drinks"/>
    <n v="261.19099999999997"/>
    <s v="OUT017"/>
    <n v="2007"/>
    <m/>
    <x v="2"/>
    <x v="0"/>
    <n v="3155.8919999999998"/>
    <n v="-974.61199999999963"/>
    <x v="2678"/>
  </r>
  <r>
    <s v="FDW44"/>
    <n v="9.5"/>
    <s v="Regular"/>
    <n v="3.5350044999999997E-2"/>
    <s v="Fruits and Vegetables"/>
    <n v="169.7448"/>
    <s v="OUT017"/>
    <n v="2007"/>
    <m/>
    <x v="2"/>
    <x v="0"/>
    <n v="3579.3407999999999"/>
    <n v="-1398.0607999999997"/>
    <x v="592"/>
  </r>
  <r>
    <s v="FDC59"/>
    <n v="16.7"/>
    <s v="Regular"/>
    <n v="0"/>
    <s v="Starchy Foods"/>
    <n v="63.616799999999998"/>
    <s v="OUT049"/>
    <n v="1999"/>
    <s v="Medium"/>
    <x v="0"/>
    <x v="0"/>
    <n v="1342.2528"/>
    <n v="839.02720000000022"/>
    <x v="504"/>
  </r>
  <r>
    <s v="NCI29"/>
    <n v="8.6"/>
    <s v="Low Fat"/>
    <n v="5.4601779000000003E-2"/>
    <s v="Health and Hygiene"/>
    <n v="141.11539999999999"/>
    <s v="OUT010"/>
    <n v="1998"/>
    <m/>
    <x v="1"/>
    <x v="2"/>
    <n v="425.44619999999998"/>
    <n v="1755.8338000000003"/>
    <x v="1445"/>
  </r>
  <r>
    <s v="FDV38"/>
    <n v="19.25"/>
    <s v="Low Fat"/>
    <n v="0.102188428"/>
    <s v="Dairy"/>
    <n v="54.395600000000002"/>
    <s v="OUT018"/>
    <n v="2009"/>
    <s v="Medium"/>
    <x v="1"/>
    <x v="1"/>
    <n v="1201.1032"/>
    <n v="980.17680000000018"/>
    <x v="2320"/>
  </r>
  <r>
    <s v="FDZ49"/>
    <n v="11"/>
    <s v="Regular"/>
    <n v="0.133034816"/>
    <s v="Canned"/>
    <n v="222.07980000000001"/>
    <s v="OUT013"/>
    <n v="1987"/>
    <s v="High"/>
    <x v="1"/>
    <x v="0"/>
    <n v="2864.9373999999998"/>
    <n v="-683.6573999999996"/>
    <x v="2679"/>
  </r>
  <r>
    <s v="DRD49"/>
    <n v="9.8949999999999996"/>
    <s v="Low Fat"/>
    <n v="0.16817143000000001"/>
    <s v="Soft Drinks"/>
    <n v="237.75640000000001"/>
    <s v="OUT045"/>
    <n v="2002"/>
    <m/>
    <x v="2"/>
    <x v="0"/>
    <n v="3813.7024000000001"/>
    <n v="-1632.4223999999999"/>
    <x v="1586"/>
  </r>
  <r>
    <s v="FDA02"/>
    <n v="14"/>
    <s v="Regular"/>
    <n v="2.9722658999999998E-2"/>
    <s v="Dairy"/>
    <n v="143.4786"/>
    <s v="OUT046"/>
    <n v="1997"/>
    <s v="Small"/>
    <x v="0"/>
    <x v="0"/>
    <n v="1589.2646"/>
    <n v="592.01540000000023"/>
    <x v="12"/>
  </r>
  <r>
    <s v="FDX20"/>
    <n v="7.3650000000000002"/>
    <s v="Low Fat"/>
    <n v="4.2733624999999997E-2"/>
    <s v="Fruits and Vegetables"/>
    <n v="226.97200000000001"/>
    <s v="OUT018"/>
    <n v="2009"/>
    <s v="Medium"/>
    <x v="1"/>
    <x v="1"/>
    <n v="3848.3240000000001"/>
    <n v="-1667.0439999999999"/>
    <x v="297"/>
  </r>
  <r>
    <s v="FDS24"/>
    <n v="20.85"/>
    <s v="Regular"/>
    <n v="6.2172697999999998E-2"/>
    <s v="Baking Goods"/>
    <n v="90.251400000000004"/>
    <s v="OUT013"/>
    <n v="1987"/>
    <s v="High"/>
    <x v="1"/>
    <x v="0"/>
    <n v="619.85979999999995"/>
    <n v="1561.4202000000002"/>
    <x v="2680"/>
  </r>
  <r>
    <s v="FDI58"/>
    <n v="7.64"/>
    <s v="Regular"/>
    <n v="7.0704474000000003E-2"/>
    <s v="Snack Foods"/>
    <n v="93.412000000000006"/>
    <s v="OUT046"/>
    <n v="1997"/>
    <s v="Small"/>
    <x v="0"/>
    <x v="0"/>
    <n v="1491.3920000000001"/>
    <n v="689.88800000000015"/>
    <x v="1136"/>
  </r>
  <r>
    <s v="FDQ60"/>
    <m/>
    <s v="Regular"/>
    <n v="0.191500528"/>
    <s v="Baking Goods"/>
    <n v="121.2098"/>
    <s v="OUT019"/>
    <n v="1985"/>
    <s v="Small"/>
    <x v="0"/>
    <x v="2"/>
    <n v="120.5098"/>
    <n v="2060.7702000000004"/>
    <x v="1362"/>
  </r>
  <r>
    <s v="FDJ27"/>
    <n v="17.7"/>
    <s v="Regular"/>
    <n v="0.122065518"/>
    <s v="Meat"/>
    <n v="103.3674"/>
    <s v="OUT049"/>
    <n v="1999"/>
    <s v="Medium"/>
    <x v="0"/>
    <x v="0"/>
    <n v="2546.6849999999999"/>
    <n v="-365.40499999999975"/>
    <x v="1050"/>
  </r>
  <r>
    <s v="FDV27"/>
    <n v="7.97"/>
    <s v="Regular"/>
    <n v="4.0216229999999999E-2"/>
    <s v="Meat"/>
    <n v="90.451400000000007"/>
    <s v="OUT017"/>
    <n v="2007"/>
    <m/>
    <x v="2"/>
    <x v="0"/>
    <n v="1328.271"/>
    <n v="853.00900000000024"/>
    <x v="1388"/>
  </r>
  <r>
    <s v="NCL41"/>
    <n v="12.35"/>
    <s v="Low Fat"/>
    <n v="4.1737626999999999E-2"/>
    <s v="Health and Hygiene"/>
    <n v="33.121600000000001"/>
    <s v="OUT046"/>
    <n v="1997"/>
    <s v="Small"/>
    <x v="0"/>
    <x v="0"/>
    <n v="519.32399999999996"/>
    <n v="1661.9560000000001"/>
    <x v="985"/>
  </r>
  <r>
    <s v="NCP29"/>
    <n v="8.42"/>
    <s v="Low Fat"/>
    <n v="0.11227101"/>
    <s v="Health and Hygiene"/>
    <n v="63.216799999999999"/>
    <s v="OUT046"/>
    <n v="1997"/>
    <s v="Small"/>
    <x v="0"/>
    <x v="0"/>
    <n v="703.08479999999997"/>
    <n v="1478.1952000000001"/>
    <x v="328"/>
  </r>
  <r>
    <s v="FDC45"/>
    <m/>
    <s v="Low Fat"/>
    <n v="0.13507592400000001"/>
    <s v="Fruits and Vegetables"/>
    <n v="170.31059999999999"/>
    <s v="OUT027"/>
    <n v="1985"/>
    <s v="Medium"/>
    <x v="1"/>
    <x v="3"/>
    <n v="3422.212"/>
    <n v="-1240.9319999999998"/>
    <x v="2681"/>
  </r>
  <r>
    <s v="FDN33"/>
    <n v="6.3049999999999997"/>
    <s v="Regular"/>
    <n v="0.12301331"/>
    <s v="Snack Foods"/>
    <n v="93.243600000000001"/>
    <s v="OUT013"/>
    <n v="1987"/>
    <s v="High"/>
    <x v="1"/>
    <x v="0"/>
    <n v="2079.9591999999998"/>
    <n v="101.32080000000042"/>
    <x v="2682"/>
  </r>
  <r>
    <s v="DRC01"/>
    <n v="5.92"/>
    <s v="Regular"/>
    <n v="1.9238941999999998E-2"/>
    <s v="Soft Drinks"/>
    <n v="49.869199999999999"/>
    <s v="OUT045"/>
    <n v="2002"/>
    <m/>
    <x v="2"/>
    <x v="0"/>
    <n v="1133.1916000000001"/>
    <n v="1048.0884000000001"/>
    <x v="2683"/>
  </r>
  <r>
    <s v="FDL57"/>
    <n v="15.1"/>
    <s v="Regular"/>
    <n v="6.7212844999999993E-2"/>
    <s v="Snack Foods"/>
    <n v="260.23039999999997"/>
    <s v="OUT045"/>
    <n v="2002"/>
    <m/>
    <x v="2"/>
    <x v="0"/>
    <n v="4908.2776000000003"/>
    <n v="-2726.9976000000001"/>
    <x v="2684"/>
  </r>
  <r>
    <s v="NCF42"/>
    <n v="17.350000000000001"/>
    <s v="Low Fat"/>
    <n v="0.28016492900000001"/>
    <s v="Household"/>
    <n v="177.5712"/>
    <s v="OUT010"/>
    <n v="1998"/>
    <m/>
    <x v="1"/>
    <x v="2"/>
    <n v="527.31359999999995"/>
    <n v="1653.9664000000002"/>
    <x v="298"/>
  </r>
  <r>
    <s v="FDG50"/>
    <n v="7.4050000000000002"/>
    <s v="Low Fat"/>
    <n v="1.5271793000000001E-2"/>
    <s v="Canned"/>
    <n v="89.914599999999993"/>
    <s v="OUT046"/>
    <n v="1997"/>
    <s v="Small"/>
    <x v="0"/>
    <x v="0"/>
    <n v="1550.6482000000001"/>
    <n v="630.63180000000011"/>
    <x v="2685"/>
  </r>
  <r>
    <s v="FDH22"/>
    <n v="6.4050000000000002"/>
    <s v="Low Fat"/>
    <n v="0.13651285799999999"/>
    <s v="Snack Foods"/>
    <n v="128.76779999999999"/>
    <s v="OUT049"/>
    <n v="1999"/>
    <s v="Medium"/>
    <x v="0"/>
    <x v="0"/>
    <n v="3052.0272"/>
    <n v="-870.74719999999979"/>
    <x v="2686"/>
  </r>
  <r>
    <s v="FDO36"/>
    <n v="19.7"/>
    <s v="Low Fat"/>
    <n v="7.8034976000000006E-2"/>
    <s v="Baking Goods"/>
    <n v="178.066"/>
    <s v="OUT049"/>
    <n v="1999"/>
    <s v="Medium"/>
    <x v="0"/>
    <x v="0"/>
    <n v="3954.8519999999999"/>
    <n v="-1773.5719999999997"/>
    <x v="1734"/>
  </r>
  <r>
    <s v="FDY04"/>
    <n v="17.7"/>
    <s v="Regular"/>
    <n v="4.2649475999999999E-2"/>
    <s v="Frozen Foods"/>
    <n v="162.721"/>
    <s v="OUT018"/>
    <n v="2009"/>
    <s v="Medium"/>
    <x v="1"/>
    <x v="1"/>
    <n v="978.726"/>
    <n v="1202.5540000000001"/>
    <x v="420"/>
  </r>
  <r>
    <s v="FDZ09"/>
    <n v="17.600000000000001"/>
    <s v="Low Fat"/>
    <n v="0.10485913500000001"/>
    <s v="Snack Foods"/>
    <n v="161.88679999999999"/>
    <s v="OUT035"/>
    <n v="2004"/>
    <s v="Small"/>
    <x v="2"/>
    <x v="0"/>
    <n v="4094.67"/>
    <n v="-1913.3899999999999"/>
    <x v="2687"/>
  </r>
  <r>
    <s v="FDH28"/>
    <n v="15.85"/>
    <s v="Regular"/>
    <n v="0.110202066"/>
    <s v="Frozen Foods"/>
    <n v="39.750599999999999"/>
    <s v="OUT049"/>
    <n v="1999"/>
    <s v="Medium"/>
    <x v="0"/>
    <x v="0"/>
    <n v="721.06140000000005"/>
    <n v="1460.2186000000002"/>
    <x v="480"/>
  </r>
  <r>
    <s v="FDN32"/>
    <n v="17.5"/>
    <s v="Low Fat"/>
    <n v="1.5584560000000001E-2"/>
    <s v="Fruits and Vegetables"/>
    <n v="185.1266"/>
    <s v="OUT049"/>
    <n v="1999"/>
    <s v="Medium"/>
    <x v="0"/>
    <x v="0"/>
    <n v="4795.0915999999997"/>
    <n v="-2613.8115999999995"/>
    <x v="2688"/>
  </r>
  <r>
    <s v="DRJ37"/>
    <m/>
    <s v="Low Fat"/>
    <n v="6.0805497E-2"/>
    <s v="Soft Drinks"/>
    <n v="150.80240000000001"/>
    <s v="OUT027"/>
    <n v="1985"/>
    <s v="Medium"/>
    <x v="1"/>
    <x v="3"/>
    <n v="3339.6527999999998"/>
    <n v="-1158.3727999999996"/>
    <x v="320"/>
  </r>
  <r>
    <s v="FDE57"/>
    <n v="9.6"/>
    <s v="Low Fat"/>
    <n v="3.6490369000000002E-2"/>
    <s v="Fruits and Vegetables"/>
    <n v="140.81540000000001"/>
    <s v="OUT017"/>
    <n v="2007"/>
    <m/>
    <x v="2"/>
    <x v="0"/>
    <n v="1843.6002000000001"/>
    <n v="337.67980000000011"/>
    <x v="2131"/>
  </r>
  <r>
    <s v="FDG05"/>
    <n v="11"/>
    <s v="Regular"/>
    <n v="8.8025298000000002E-2"/>
    <s v="Frozen Foods"/>
    <n v="158.06299999999999"/>
    <s v="OUT045"/>
    <n v="2002"/>
    <m/>
    <x v="2"/>
    <x v="0"/>
    <n v="2659.8710000000001"/>
    <n v="-478.59099999999989"/>
    <x v="1495"/>
  </r>
  <r>
    <s v="FDI09"/>
    <n v="20.75"/>
    <s v="Regular"/>
    <n v="0.12986446099999999"/>
    <s v="Seafood"/>
    <n v="240.18799999999999"/>
    <s v="OUT018"/>
    <n v="2009"/>
    <s v="Medium"/>
    <x v="1"/>
    <x v="1"/>
    <n v="5992.2"/>
    <n v="-3810.9199999999996"/>
    <x v="2689"/>
  </r>
  <r>
    <s v="DRD12"/>
    <m/>
    <s v="Low Fat"/>
    <n v="0"/>
    <s v="Soft Drinks"/>
    <n v="89.414599999999993"/>
    <s v="OUT027"/>
    <n v="1985"/>
    <s v="Medium"/>
    <x v="1"/>
    <x v="3"/>
    <n v="2645.2233999999999"/>
    <n v="-463.94339999999966"/>
    <x v="2690"/>
  </r>
  <r>
    <s v="FDD02"/>
    <n v="16.600000000000001"/>
    <s v="Low Fat"/>
    <n v="8.4176825999999996E-2"/>
    <s v="Canned"/>
    <n v="118.0124"/>
    <s v="OUT010"/>
    <n v="1998"/>
    <m/>
    <x v="1"/>
    <x v="2"/>
    <n v="592.56200000000001"/>
    <n v="1588.7180000000003"/>
    <x v="1771"/>
  </r>
  <r>
    <s v="FDI36"/>
    <n v="12.5"/>
    <s v="Regular"/>
    <n v="6.2343431999999997E-2"/>
    <s v="Baking Goods"/>
    <n v="199.74260000000001"/>
    <s v="OUT046"/>
    <n v="1997"/>
    <s v="Small"/>
    <x v="0"/>
    <x v="0"/>
    <n v="593.2278"/>
    <n v="1588.0522000000001"/>
    <x v="622"/>
  </r>
  <r>
    <s v="DRK39"/>
    <n v="7.02"/>
    <s v="Low Fat"/>
    <n v="4.9942925999999999E-2"/>
    <s v="Dairy"/>
    <n v="82.424999999999997"/>
    <s v="OUT049"/>
    <n v="1999"/>
    <s v="Medium"/>
    <x v="0"/>
    <x v="0"/>
    <n v="1414.825"/>
    <n v="766.45500000000015"/>
    <x v="2335"/>
  </r>
  <r>
    <s v="FDH44"/>
    <n v="19.100000000000001"/>
    <s v="reg"/>
    <n v="2.5867260999999999E-2"/>
    <s v="Fruits and Vegetables"/>
    <n v="147.64179999999999"/>
    <s v="OUT035"/>
    <n v="2004"/>
    <s v="Small"/>
    <x v="2"/>
    <x v="0"/>
    <n v="1471.4179999999999"/>
    <n v="709.86200000000031"/>
    <x v="601"/>
  </r>
  <r>
    <s v="FDS56"/>
    <n v="5.7850000000000001"/>
    <s v="Regular"/>
    <n v="3.8817121000000003E-2"/>
    <s v="Fruits and Vegetables"/>
    <n v="262.62520000000001"/>
    <s v="OUT049"/>
    <n v="1999"/>
    <s v="Medium"/>
    <x v="0"/>
    <x v="0"/>
    <n v="524.65039999999999"/>
    <n v="1656.6296000000002"/>
    <x v="2691"/>
  </r>
  <r>
    <s v="DRJ59"/>
    <n v="11.65"/>
    <s v="Low Fat"/>
    <n v="1.9411540000000001E-2"/>
    <s v="Hard Drinks"/>
    <n v="40.316400000000002"/>
    <s v="OUT045"/>
    <n v="2002"/>
    <m/>
    <x v="2"/>
    <x v="0"/>
    <n v="502.01319999999998"/>
    <n v="1679.2668000000003"/>
    <x v="1787"/>
  </r>
  <r>
    <s v="NCA30"/>
    <n v="19"/>
    <s v="Low Fat"/>
    <n v="0.21647815300000001"/>
    <s v="Household"/>
    <n v="190.18719999999999"/>
    <s v="OUT010"/>
    <n v="1998"/>
    <m/>
    <x v="1"/>
    <x v="2"/>
    <n v="567.26160000000004"/>
    <n v="1614.0184000000002"/>
    <x v="1064"/>
  </r>
  <r>
    <s v="FDF17"/>
    <n v="5.19"/>
    <s v="Low Fat"/>
    <n v="4.2707322999999998E-2"/>
    <s v="Frozen Foods"/>
    <n v="197.81100000000001"/>
    <s v="OUT045"/>
    <n v="2002"/>
    <m/>
    <x v="2"/>
    <x v="0"/>
    <n v="2946.165"/>
    <n v="-764.88499999999976"/>
    <x v="1363"/>
  </r>
  <r>
    <s v="NCX18"/>
    <n v="14.15"/>
    <s v="Low Fat"/>
    <n v="0"/>
    <s v="Household"/>
    <n v="196.31100000000001"/>
    <s v="OUT046"/>
    <n v="1997"/>
    <s v="Small"/>
    <x v="0"/>
    <x v="0"/>
    <n v="3338.9870000000001"/>
    <n v="-1157.7069999999999"/>
    <x v="1611"/>
  </r>
  <r>
    <s v="NCO53"/>
    <n v="16.2"/>
    <s v="Low Fat"/>
    <n v="0.17589811399999999"/>
    <s v="Health and Hygiene"/>
    <n v="183.76079999999999"/>
    <s v="OUT018"/>
    <n v="2009"/>
    <s v="Medium"/>
    <x v="1"/>
    <x v="1"/>
    <n v="2940.1727999999998"/>
    <n v="-758.89279999999962"/>
    <x v="390"/>
  </r>
  <r>
    <s v="FDT23"/>
    <n v="7.72"/>
    <s v="reg"/>
    <n v="7.4847664999999994E-2"/>
    <s v="Breads"/>
    <n v="78.898600000000002"/>
    <s v="OUT049"/>
    <n v="1999"/>
    <s v="Medium"/>
    <x v="0"/>
    <x v="0"/>
    <n v="623.18880000000001"/>
    <n v="1558.0912000000003"/>
    <x v="409"/>
  </r>
  <r>
    <s v="NCJ19"/>
    <n v="18.600000000000001"/>
    <s v="Low Fat"/>
    <n v="0.118180011"/>
    <s v="Others"/>
    <n v="56.258800000000001"/>
    <s v="OUT046"/>
    <n v="1997"/>
    <s v="Small"/>
    <x v="0"/>
    <x v="0"/>
    <n v="1030.6584"/>
    <n v="1150.6216000000002"/>
    <x v="2692"/>
  </r>
  <r>
    <s v="FDI05"/>
    <n v="8.35"/>
    <s v="Regular"/>
    <n v="0.12758734399999999"/>
    <s v="Frozen Foods"/>
    <n v="76.535399999999996"/>
    <s v="OUT017"/>
    <n v="2007"/>
    <m/>
    <x v="2"/>
    <x v="0"/>
    <n v="1805.6496"/>
    <n v="375.63040000000024"/>
    <x v="99"/>
  </r>
  <r>
    <s v="NCJ19"/>
    <n v="18.600000000000001"/>
    <s v="Low Fat"/>
    <n v="0.19780911000000001"/>
    <s v="Others"/>
    <n v="55.658799999999999"/>
    <s v="OUT010"/>
    <n v="1998"/>
    <m/>
    <x v="1"/>
    <x v="2"/>
    <n v="114.5176"/>
    <n v="2066.7624000000001"/>
    <x v="811"/>
  </r>
  <r>
    <s v="NCS29"/>
    <m/>
    <s v="LF"/>
    <n v="6.9208684000000006E-2"/>
    <s v="Health and Hygiene"/>
    <n v="264.08839999999998"/>
    <s v="OUT027"/>
    <n v="1985"/>
    <s v="Medium"/>
    <x v="1"/>
    <x v="3"/>
    <n v="4504.8028000000004"/>
    <n v="-2323.5228000000002"/>
    <x v="2693"/>
  </r>
  <r>
    <s v="NCC06"/>
    <n v="19"/>
    <s v="Low Fat"/>
    <n v="2.6963909000000001E-2"/>
    <s v="Household"/>
    <n v="129.83359999999999"/>
    <s v="OUT013"/>
    <n v="1987"/>
    <s v="High"/>
    <x v="1"/>
    <x v="0"/>
    <n v="3451.5072"/>
    <n v="-1270.2271999999998"/>
    <x v="2694"/>
  </r>
  <r>
    <s v="FDJ12"/>
    <n v="8.8949999999999996"/>
    <s v="Regular"/>
    <n v="3.9261946999999998E-2"/>
    <s v="Baking Goods"/>
    <n v="207.42959999999999"/>
    <s v="OUT017"/>
    <n v="2007"/>
    <m/>
    <x v="2"/>
    <x v="0"/>
    <n v="2492.7552000000001"/>
    <n v="-311.47519999999986"/>
    <x v="1114"/>
  </r>
  <r>
    <s v="FDW48"/>
    <n v="18"/>
    <s v="Low Fat"/>
    <n v="8.5337160000000002E-3"/>
    <s v="Baking Goods"/>
    <n v="78.561800000000005"/>
    <s v="OUT013"/>
    <n v="1987"/>
    <s v="High"/>
    <x v="1"/>
    <x v="0"/>
    <n v="402.80900000000003"/>
    <n v="1778.4710000000002"/>
    <x v="1506"/>
  </r>
  <r>
    <s v="FDX32"/>
    <n v="15.1"/>
    <s v="Regular"/>
    <n v="0.10042308599999999"/>
    <s v="Fruits and Vegetables"/>
    <n v="144.77860000000001"/>
    <s v="OUT017"/>
    <n v="2007"/>
    <m/>
    <x v="2"/>
    <x v="0"/>
    <n v="2600.6147999999998"/>
    <n v="-419.33479999999963"/>
    <x v="2695"/>
  </r>
  <r>
    <s v="FDH02"/>
    <m/>
    <s v="Regular"/>
    <n v="0"/>
    <s v="Canned"/>
    <n v="91.848799999999997"/>
    <s v="OUT027"/>
    <n v="1985"/>
    <s v="Medium"/>
    <x v="1"/>
    <x v="3"/>
    <n v="2716.4639999999999"/>
    <n v="-535.18399999999974"/>
    <x v="85"/>
  </r>
  <r>
    <s v="FDD16"/>
    <n v="20.5"/>
    <s v="Low Fat"/>
    <n v="3.6353098E-2"/>
    <s v="Frozen Foods"/>
    <n v="75.869600000000005"/>
    <s v="OUT046"/>
    <n v="1997"/>
    <s v="Small"/>
    <x v="0"/>
    <x v="0"/>
    <n v="2386.2271999999998"/>
    <n v="-204.94719999999961"/>
    <x v="502"/>
  </r>
  <r>
    <s v="FDR09"/>
    <m/>
    <s v="Low Fat"/>
    <n v="7.7348213999999998E-2"/>
    <s v="Snack Foods"/>
    <n v="259.7962"/>
    <s v="OUT027"/>
    <n v="1985"/>
    <s v="Medium"/>
    <x v="1"/>
    <x v="3"/>
    <n v="8028.8822"/>
    <n v="-5847.6021999999994"/>
    <x v="2696"/>
  </r>
  <r>
    <s v="FDB32"/>
    <n v="20.6"/>
    <s v="Low Fat"/>
    <n v="2.3548475999999999E-2"/>
    <s v="Fruits and Vegetables"/>
    <n v="93.377799999999993"/>
    <s v="OUT018"/>
    <n v="2009"/>
    <s v="Medium"/>
    <x v="1"/>
    <x v="1"/>
    <n v="1314.2891999999999"/>
    <n v="866.99080000000026"/>
    <x v="98"/>
  </r>
  <r>
    <s v="FDP11"/>
    <n v="15.85"/>
    <s v="Low Fat"/>
    <n v="6.9043043999999998E-2"/>
    <s v="Breads"/>
    <n v="218.7166"/>
    <s v="OUT013"/>
    <n v="1987"/>
    <s v="High"/>
    <x v="1"/>
    <x v="0"/>
    <n v="4136.6153999999997"/>
    <n v="-1955.3353999999995"/>
    <x v="2697"/>
  </r>
  <r>
    <s v="FDG09"/>
    <n v="20.6"/>
    <s v="Regular"/>
    <n v="4.8010812E-2"/>
    <s v="Fruits and Vegetables"/>
    <n v="187.75559999999999"/>
    <s v="OUT049"/>
    <n v="1999"/>
    <s v="Medium"/>
    <x v="0"/>
    <x v="0"/>
    <n v="3004.0895999999998"/>
    <n v="-822.80959999999959"/>
    <x v="2698"/>
  </r>
  <r>
    <s v="FDF21"/>
    <n v="10.3"/>
    <s v="Regular"/>
    <n v="5.8778429E-2"/>
    <s v="Fruits and Vegetables"/>
    <n v="187.85300000000001"/>
    <s v="OUT013"/>
    <n v="1987"/>
    <s v="High"/>
    <x v="1"/>
    <x v="0"/>
    <n v="2656.5419999999999"/>
    <n v="-475.26199999999972"/>
    <x v="855"/>
  </r>
  <r>
    <s v="NCJ19"/>
    <m/>
    <s v="Low Fat"/>
    <n v="0.117607719"/>
    <s v="Others"/>
    <n v="55.258800000000001"/>
    <s v="OUT027"/>
    <n v="1985"/>
    <s v="Medium"/>
    <x v="1"/>
    <x v="3"/>
    <n v="2748.4223999999999"/>
    <n v="-567.14239999999972"/>
    <x v="19"/>
  </r>
  <r>
    <s v="FDY03"/>
    <n v="17.600000000000001"/>
    <s v="Regular"/>
    <n v="0.12741233800000001"/>
    <s v="Meat"/>
    <n v="111.3202"/>
    <s v="OUT010"/>
    <n v="1998"/>
    <m/>
    <x v="1"/>
    <x v="2"/>
    <n v="337.56060000000002"/>
    <n v="1843.7194000000002"/>
    <x v="2699"/>
  </r>
  <r>
    <s v="FDK58"/>
    <n v="11.35"/>
    <s v="Regular"/>
    <n v="4.4945122999999997E-2"/>
    <s v="Snack Foods"/>
    <n v="101.0016"/>
    <s v="OUT013"/>
    <n v="1987"/>
    <s v="High"/>
    <x v="1"/>
    <x v="0"/>
    <n v="2631.2415999999998"/>
    <n v="-449.96159999999963"/>
    <x v="987"/>
  </r>
  <r>
    <s v="FDC26"/>
    <n v="10.195"/>
    <s v="Low Fat"/>
    <n v="0.12657958599999999"/>
    <s v="Canned"/>
    <n v="112.2886"/>
    <s v="OUT049"/>
    <n v="1999"/>
    <s v="Medium"/>
    <x v="0"/>
    <x v="0"/>
    <n v="2557.3377999999998"/>
    <n v="-376.05779999999959"/>
    <x v="2700"/>
  </r>
  <r>
    <s v="FDN15"/>
    <n v="17.5"/>
    <s v="Low Fat"/>
    <n v="1.6802225E-2"/>
    <s v="Meat"/>
    <n v="138.518"/>
    <s v="OUT018"/>
    <n v="2009"/>
    <s v="Medium"/>
    <x v="1"/>
    <x v="1"/>
    <n v="2376.9059999999999"/>
    <n v="-195.62599999999975"/>
    <x v="1907"/>
  </r>
  <r>
    <s v="DRH11"/>
    <m/>
    <s v="Low Fat"/>
    <n v="7.5192071999999999E-2"/>
    <s v="Hard Drinks"/>
    <n v="56.061399999999999"/>
    <s v="OUT027"/>
    <n v="1985"/>
    <s v="Medium"/>
    <x v="1"/>
    <x v="3"/>
    <n v="2597.2858000000001"/>
    <n v="-416.00579999999991"/>
    <x v="2701"/>
  </r>
  <r>
    <s v="NCK17"/>
    <n v="11"/>
    <s v="Low Fat"/>
    <n v="3.7863309999999997E-2"/>
    <s v="Health and Hygiene"/>
    <n v="40.948"/>
    <s v="OUT013"/>
    <n v="1987"/>
    <s v="High"/>
    <x v="1"/>
    <x v="0"/>
    <n v="319.584"/>
    <n v="1861.6960000000001"/>
    <x v="498"/>
  </r>
  <r>
    <s v="DRC01"/>
    <n v="5.92"/>
    <s v="Regular"/>
    <n v="1.9200003E-2"/>
    <s v="Soft Drinks"/>
    <n v="47.769199999999998"/>
    <s v="OUT046"/>
    <n v="1997"/>
    <s v="Small"/>
    <x v="0"/>
    <x v="0"/>
    <n v="492.69200000000001"/>
    <n v="1688.5880000000002"/>
    <x v="1353"/>
  </r>
  <r>
    <s v="FDD03"/>
    <n v="13.3"/>
    <s v="Low Fat"/>
    <n v="7.9791176000000005E-2"/>
    <s v="Dairy"/>
    <n v="232.73"/>
    <s v="OUT035"/>
    <n v="2004"/>
    <s v="Small"/>
    <x v="2"/>
    <x v="0"/>
    <n v="2796.36"/>
    <n v="-615.07999999999993"/>
    <x v="1881"/>
  </r>
  <r>
    <s v="NCY17"/>
    <n v="18.2"/>
    <s v="Low Fat"/>
    <n v="0.16334971000000001"/>
    <s v="Health and Hygiene"/>
    <n v="45.108600000000003"/>
    <s v="OUT049"/>
    <n v="1999"/>
    <s v="Medium"/>
    <x v="0"/>
    <x v="0"/>
    <n v="669.12900000000002"/>
    <n v="1512.1510000000003"/>
    <x v="667"/>
  </r>
  <r>
    <s v="DRY23"/>
    <n v="9.3949999999999996"/>
    <s v="Regular"/>
    <n v="0.10926598699999999"/>
    <s v="Soft Drinks"/>
    <n v="42.311199999999999"/>
    <s v="OUT049"/>
    <n v="1999"/>
    <s v="Medium"/>
    <x v="0"/>
    <x v="0"/>
    <n v="980.05759999999998"/>
    <n v="1201.2224000000001"/>
    <x v="2347"/>
  </r>
  <r>
    <s v="FDT50"/>
    <n v="6.75"/>
    <s v="Regular"/>
    <n v="0.10821852"/>
    <s v="Dairy"/>
    <n v="96.375200000000007"/>
    <s v="OUT035"/>
    <n v="2004"/>
    <s v="Small"/>
    <x v="2"/>
    <x v="0"/>
    <n v="1342.2528"/>
    <n v="839.02720000000022"/>
    <x v="504"/>
  </r>
  <r>
    <s v="FDC38"/>
    <n v="15.7"/>
    <s v="Low Fat"/>
    <n v="0.122392031"/>
    <s v="Canned"/>
    <n v="133.1942"/>
    <s v="OUT013"/>
    <n v="1987"/>
    <s v="High"/>
    <x v="1"/>
    <x v="0"/>
    <n v="2782.3782000000001"/>
    <n v="-601.09819999999991"/>
    <x v="2579"/>
  </r>
  <r>
    <s v="NCN06"/>
    <n v="8.39"/>
    <s v="Low Fat"/>
    <n v="0.20168771999999999"/>
    <s v="Household"/>
    <n v="162.88679999999999"/>
    <s v="OUT010"/>
    <n v="1998"/>
    <m/>
    <x v="1"/>
    <x v="2"/>
    <n v="327.5736"/>
    <n v="1853.7064000000003"/>
    <x v="200"/>
  </r>
  <r>
    <s v="FDP56"/>
    <m/>
    <s v="Low Fat"/>
    <n v="4.6259036000000003E-2"/>
    <s v="Fruits and Vegetables"/>
    <n v="47.469200000000001"/>
    <s v="OUT027"/>
    <n v="1985"/>
    <s v="Medium"/>
    <x v="1"/>
    <x v="3"/>
    <n v="1576.6143999999999"/>
    <n v="604.66560000000027"/>
    <x v="1510"/>
  </r>
  <r>
    <s v="FDW34"/>
    <n v="9.6"/>
    <s v="Low Fat"/>
    <n v="3.5651291000000002E-2"/>
    <s v="Snack Foods"/>
    <n v="244.917"/>
    <s v="OUT045"/>
    <n v="2002"/>
    <m/>
    <x v="2"/>
    <x v="0"/>
    <n v="2916.2040000000002"/>
    <n v="-734.92399999999998"/>
    <x v="2494"/>
  </r>
  <r>
    <s v="FDU07"/>
    <n v="11.1"/>
    <s v="Low Fat"/>
    <n v="5.9835658999999999E-2"/>
    <s v="Fruits and Vegetables"/>
    <n v="151.3366"/>
    <s v="OUT035"/>
    <n v="2004"/>
    <s v="Small"/>
    <x v="2"/>
    <x v="0"/>
    <n v="3022.732"/>
    <n v="-841.45199999999977"/>
    <x v="2702"/>
  </r>
  <r>
    <s v="NCO55"/>
    <n v="12.8"/>
    <s v="LF"/>
    <n v="9.1408076000000005E-2"/>
    <s v="Others"/>
    <n v="108.99379999999999"/>
    <s v="OUT018"/>
    <n v="2009"/>
    <s v="Medium"/>
    <x v="1"/>
    <x v="1"/>
    <n v="1071.9380000000001"/>
    <n v="1109.3420000000001"/>
    <x v="2164"/>
  </r>
  <r>
    <s v="FDL16"/>
    <n v="12.85"/>
    <s v="Low Fat"/>
    <n v="0.16940569899999999"/>
    <s v="Frozen Foods"/>
    <n v="46.106000000000002"/>
    <s v="OUT017"/>
    <n v="2007"/>
    <m/>
    <x v="2"/>
    <x v="0"/>
    <n v="792.30200000000002"/>
    <n v="1388.9780000000001"/>
    <x v="977"/>
  </r>
  <r>
    <s v="FDT59"/>
    <n v="13.65"/>
    <s v="Low Fat"/>
    <n v="1.5943701000000001E-2"/>
    <s v="Breads"/>
    <n v="231.96680000000001"/>
    <s v="OUT045"/>
    <n v="2002"/>
    <m/>
    <x v="2"/>
    <x v="0"/>
    <n v="3225.1352000000002"/>
    <n v="-1043.8552"/>
    <x v="237"/>
  </r>
  <r>
    <s v="DRF01"/>
    <m/>
    <s v="Low Fat"/>
    <n v="0.17423237699999999"/>
    <s v="Soft Drinks"/>
    <n v="146.61019999999999"/>
    <s v="OUT027"/>
    <n v="1985"/>
    <s v="Medium"/>
    <x v="1"/>
    <x v="3"/>
    <n v="1895.5326"/>
    <n v="285.7474000000002"/>
    <x v="2274"/>
  </r>
  <r>
    <s v="NCS06"/>
    <n v="7.9349999999999996"/>
    <s v="Low Fat"/>
    <n v="3.1801102999999997E-2"/>
    <s v="Household"/>
    <n v="261.59100000000001"/>
    <s v="OUT045"/>
    <n v="2002"/>
    <m/>
    <x v="2"/>
    <x v="0"/>
    <n v="3155.8919999999998"/>
    <n v="-974.61199999999963"/>
    <x v="2678"/>
  </r>
  <r>
    <s v="FDY13"/>
    <m/>
    <s v="Low Fat"/>
    <n v="5.2749198999999997E-2"/>
    <s v="Canned"/>
    <n v="74.966999999999999"/>
    <s v="OUT019"/>
    <n v="1985"/>
    <s v="Small"/>
    <x v="0"/>
    <x v="2"/>
    <n v="229.70099999999999"/>
    <n v="1951.5790000000002"/>
    <x v="318"/>
  </r>
  <r>
    <s v="DRF36"/>
    <n v="16.100000000000001"/>
    <s v="Low Fat"/>
    <n v="3.9463564E-2"/>
    <s v="Soft Drinks"/>
    <n v="189.9846"/>
    <s v="OUT010"/>
    <n v="1998"/>
    <m/>
    <x v="1"/>
    <x v="2"/>
    <n v="191.08459999999999"/>
    <n v="1990.1954000000003"/>
    <x v="2703"/>
  </r>
  <r>
    <s v="FDV10"/>
    <n v="7.6449999999999996"/>
    <s v="Regular"/>
    <n v="0"/>
    <s v="Snack Foods"/>
    <n v="41.811199999999999"/>
    <s v="OUT046"/>
    <n v="1997"/>
    <s v="Small"/>
    <x v="0"/>
    <x v="0"/>
    <n v="894.83519999999999"/>
    <n v="1286.4448000000002"/>
    <x v="1961"/>
  </r>
  <r>
    <s v="FDE09"/>
    <n v="8.7750000000000004"/>
    <s v="Low Fat"/>
    <n v="3.6159635000000002E-2"/>
    <s v="Fruits and Vegetables"/>
    <n v="110.72280000000001"/>
    <s v="OUT010"/>
    <n v="1998"/>
    <m/>
    <x v="1"/>
    <x v="2"/>
    <n v="331.5684"/>
    <n v="1849.7116000000001"/>
    <x v="708"/>
  </r>
  <r>
    <s v="FDC20"/>
    <n v="10.65"/>
    <s v="Low Fat"/>
    <n v="2.4020078E-2"/>
    <s v="Fruits and Vegetables"/>
    <n v="57.227200000000003"/>
    <s v="OUT045"/>
    <n v="2002"/>
    <m/>
    <x v="2"/>
    <x v="0"/>
    <n v="1174.4712"/>
    <n v="1006.8088000000002"/>
    <x v="763"/>
  </r>
  <r>
    <s v="FDI58"/>
    <n v="7.64"/>
    <s v="Regular"/>
    <n v="7.1104407999999994E-2"/>
    <s v="Snack Foods"/>
    <n v="95.012"/>
    <s v="OUT017"/>
    <n v="2007"/>
    <m/>
    <x v="2"/>
    <x v="0"/>
    <n v="1864.24"/>
    <n v="317.04000000000019"/>
    <x v="823"/>
  </r>
  <r>
    <s v="FDI56"/>
    <n v="7.3250000000000002"/>
    <s v="Low Fat"/>
    <n v="9.3913606999999996E-2"/>
    <s v="Fruits and Vegetables"/>
    <n v="93.214600000000004"/>
    <s v="OUT017"/>
    <n v="2007"/>
    <m/>
    <x v="2"/>
    <x v="0"/>
    <n v="1733.0773999999999"/>
    <n v="448.2026000000003"/>
    <x v="1239"/>
  </r>
  <r>
    <s v="NCI17"/>
    <n v="8.6449999999999996"/>
    <s v="Low Fat"/>
    <n v="0.144006886"/>
    <s v="Health and Hygiene"/>
    <n v="94.741"/>
    <s v="OUT018"/>
    <n v="2009"/>
    <s v="Medium"/>
    <x v="1"/>
    <x v="1"/>
    <n v="1061.951"/>
    <n v="1119.3290000000002"/>
    <x v="668"/>
  </r>
  <r>
    <s v="NCE19"/>
    <n v="8.9700000000000006"/>
    <s v="Low Fat"/>
    <n v="9.3159232999999994E-2"/>
    <s v="Household"/>
    <n v="55.7956"/>
    <s v="OUT049"/>
    <n v="1999"/>
    <s v="Medium"/>
    <x v="0"/>
    <x v="0"/>
    <n v="1037.3163999999999"/>
    <n v="1143.9636000000003"/>
    <x v="373"/>
  </r>
  <r>
    <s v="FDA26"/>
    <m/>
    <s v="Regular"/>
    <n v="0.12942514499999999"/>
    <s v="Dairy"/>
    <n v="219.34819999999999"/>
    <s v="OUT019"/>
    <n v="1985"/>
    <s v="Small"/>
    <x v="0"/>
    <x v="2"/>
    <n v="219.04820000000001"/>
    <n v="1962.2318000000002"/>
    <x v="2037"/>
  </r>
  <r>
    <s v="FDR01"/>
    <n v="5.4050000000000002"/>
    <s v="Regular"/>
    <n v="5.3839713999999997E-2"/>
    <s v="Canned"/>
    <n v="198.67420000000001"/>
    <s v="OUT018"/>
    <n v="2009"/>
    <s v="Medium"/>
    <x v="1"/>
    <x v="1"/>
    <n v="2388.8904000000002"/>
    <n v="-207.61040000000003"/>
    <x v="1192"/>
  </r>
  <r>
    <s v="FDC32"/>
    <m/>
    <s v="Low Fat"/>
    <n v="9.8629062000000003E-2"/>
    <s v="Fruits and Vegetables"/>
    <n v="90.646199999999993"/>
    <s v="OUT027"/>
    <n v="1985"/>
    <s v="Medium"/>
    <x v="1"/>
    <x v="3"/>
    <n v="2406.2012"/>
    <n v="-224.92119999999977"/>
    <x v="1567"/>
  </r>
  <r>
    <s v="FDF11"/>
    <n v="10.195"/>
    <s v="Regular"/>
    <n v="1.7658633999999999E-2"/>
    <s v="Starchy Foods"/>
    <n v="240.15379999999999"/>
    <s v="OUT049"/>
    <n v="1999"/>
    <s v="Medium"/>
    <x v="0"/>
    <x v="0"/>
    <n v="1442.1228000000001"/>
    <n v="739.1572000000001"/>
    <x v="1333"/>
  </r>
  <r>
    <s v="FDH46"/>
    <n v="6.9349999999999996"/>
    <s v="Regular"/>
    <n v="4.1282286000000001E-2"/>
    <s v="Snack Foods"/>
    <n v="103.53319999999999"/>
    <s v="OUT046"/>
    <n v="1997"/>
    <s v="Small"/>
    <x v="0"/>
    <x v="0"/>
    <n v="1230.3984"/>
    <n v="950.88160000000016"/>
    <x v="349"/>
  </r>
  <r>
    <s v="FDY33"/>
    <m/>
    <s v="Regular"/>
    <n v="0.17018662800000001"/>
    <s v="Snack Foods"/>
    <n v="159.02619999999999"/>
    <s v="OUT019"/>
    <n v="1985"/>
    <s v="Small"/>
    <x v="0"/>
    <x v="2"/>
    <n v="159.12620000000001"/>
    <n v="2022.1538000000003"/>
    <x v="2704"/>
  </r>
  <r>
    <s v="DRG23"/>
    <n v="8.8800000000000008"/>
    <s v="Low Fat"/>
    <n v="8.6781204000000001E-2"/>
    <s v="Hard Drinks"/>
    <n v="152.26820000000001"/>
    <s v="OUT046"/>
    <n v="1997"/>
    <s v="Small"/>
    <x v="0"/>
    <x v="0"/>
    <n v="1829.6184000000001"/>
    <n v="351.66160000000013"/>
    <x v="1999"/>
  </r>
  <r>
    <s v="FDY04"/>
    <m/>
    <s v="Regular"/>
    <n v="4.2270751000000002E-2"/>
    <s v="Frozen Foods"/>
    <n v="162.52099999999999"/>
    <s v="OUT027"/>
    <n v="1985"/>
    <s v="Medium"/>
    <x v="1"/>
    <x v="3"/>
    <n v="4567.3879999999999"/>
    <n v="-2386.1079999999997"/>
    <x v="1081"/>
  </r>
  <r>
    <s v="FDE26"/>
    <n v="9.3000000000000007"/>
    <s v="Low Fat"/>
    <n v="8.9186274999999995E-2"/>
    <s v="Canned"/>
    <n v="145.37860000000001"/>
    <s v="OUT045"/>
    <n v="2002"/>
    <m/>
    <x v="2"/>
    <x v="0"/>
    <n v="2745.0934000000002"/>
    <n v="-563.8134"/>
    <x v="2063"/>
  </r>
  <r>
    <s v="NCU42"/>
    <n v="9"/>
    <s v="Low Fat"/>
    <n v="1.9502965000000001E-2"/>
    <s v="Household"/>
    <n v="169.44739999999999"/>
    <s v="OUT035"/>
    <n v="2004"/>
    <s v="Small"/>
    <x v="2"/>
    <x v="0"/>
    <n v="4211.1850000000004"/>
    <n v="-2029.9050000000002"/>
    <x v="1162"/>
  </r>
  <r>
    <s v="NCO42"/>
    <n v="21.25"/>
    <s v="LF"/>
    <n v="2.4650932E-2"/>
    <s v="Household"/>
    <n v="146.0102"/>
    <s v="OUT035"/>
    <n v="2004"/>
    <s v="Small"/>
    <x v="2"/>
    <x v="0"/>
    <n v="2916.2040000000002"/>
    <n v="-734.92399999999998"/>
    <x v="2494"/>
  </r>
  <r>
    <s v="FDU25"/>
    <n v="12.35"/>
    <s v="Low Fat"/>
    <n v="2.6722744E-2"/>
    <s v="Canned"/>
    <n v="59.224600000000002"/>
    <s v="OUT049"/>
    <n v="1999"/>
    <s v="Medium"/>
    <x v="0"/>
    <x v="0"/>
    <n v="984.71820000000002"/>
    <n v="1196.5618000000002"/>
    <x v="817"/>
  </r>
  <r>
    <s v="FDW02"/>
    <m/>
    <s v="Regular"/>
    <n v="3.7516861999999998E-2"/>
    <s v="Dairy"/>
    <n v="124.3704"/>
    <s v="OUT027"/>
    <n v="1985"/>
    <s v="Medium"/>
    <x v="1"/>
    <x v="3"/>
    <n v="3004.0895999999998"/>
    <n v="-822.80959999999959"/>
    <x v="2698"/>
  </r>
  <r>
    <s v="FDS22"/>
    <n v="16.850000000000001"/>
    <s v="Regular"/>
    <n v="2.3154398999999999E-2"/>
    <s v="Snack Foods"/>
    <n v="43.942799999999998"/>
    <s v="OUT046"/>
    <n v="1997"/>
    <s v="Small"/>
    <x v="0"/>
    <x v="0"/>
    <n v="351.54239999999999"/>
    <n v="1829.7376000000002"/>
    <x v="1105"/>
  </r>
  <r>
    <s v="FDG57"/>
    <n v="14.7"/>
    <s v="Low Fat"/>
    <n v="7.2284688999999999E-2"/>
    <s v="Fruits and Vegetables"/>
    <n v="49.803400000000003"/>
    <s v="OUT035"/>
    <n v="2004"/>
    <s v="Small"/>
    <x v="2"/>
    <x v="0"/>
    <n v="631.8442"/>
    <n v="1549.4358000000002"/>
    <x v="2705"/>
  </r>
  <r>
    <s v="FDQ25"/>
    <n v="8.6300000000000008"/>
    <s v="Regular"/>
    <n v="2.8391878999999998E-2"/>
    <s v="Canned"/>
    <n v="173.94220000000001"/>
    <s v="OUT018"/>
    <n v="2009"/>
    <s v="Medium"/>
    <x v="1"/>
    <x v="1"/>
    <n v="4138.6127999999999"/>
    <n v="-1957.3327999999997"/>
    <x v="1166"/>
  </r>
  <r>
    <s v="NCS06"/>
    <n v="7.9349999999999996"/>
    <s v="Low Fat"/>
    <n v="3.1866022000000001E-2"/>
    <s v="Household"/>
    <n v="261.291"/>
    <s v="OUT018"/>
    <n v="2009"/>
    <s v="Medium"/>
    <x v="1"/>
    <x v="1"/>
    <n v="2892.9009999999998"/>
    <n v="-711.62099999999964"/>
    <x v="2706"/>
  </r>
  <r>
    <s v="FDC29"/>
    <m/>
    <s v="Regular"/>
    <n v="2.4088444000000001E-2"/>
    <s v="Frozen Foods"/>
    <n v="112.7176"/>
    <s v="OUT027"/>
    <n v="1985"/>
    <s v="Medium"/>
    <x v="1"/>
    <x v="3"/>
    <n v="1832.2816"/>
    <n v="348.99840000000017"/>
    <x v="1754"/>
  </r>
  <r>
    <s v="NCZ41"/>
    <n v="19.850000000000001"/>
    <s v="Low Fat"/>
    <n v="6.4409056000000006E-2"/>
    <s v="Health and Hygiene"/>
    <n v="126.7704"/>
    <s v="OUT035"/>
    <n v="2004"/>
    <s v="Small"/>
    <x v="2"/>
    <x v="0"/>
    <n v="1752.3856000000001"/>
    <n v="428.89440000000013"/>
    <x v="2707"/>
  </r>
  <r>
    <s v="FDW23"/>
    <n v="5.7649999999999997"/>
    <s v="Low Fat"/>
    <n v="8.2012293E-2"/>
    <s v="Baking Goods"/>
    <n v="37.516399999999997"/>
    <s v="OUT046"/>
    <n v="1997"/>
    <s v="Small"/>
    <x v="0"/>
    <x v="0"/>
    <n v="656.47879999999998"/>
    <n v="1524.8012000000003"/>
    <x v="2708"/>
  </r>
  <r>
    <s v="FDB03"/>
    <n v="17.75"/>
    <s v="Regular"/>
    <n v="0.15707565800000001"/>
    <s v="Dairy"/>
    <n v="240.5538"/>
    <s v="OUT049"/>
    <n v="1999"/>
    <s v="Medium"/>
    <x v="0"/>
    <x v="0"/>
    <n v="3845.6608000000001"/>
    <n v="-1664.3807999999999"/>
    <x v="1673"/>
  </r>
  <r>
    <s v="FDN25"/>
    <m/>
    <s v="Regular"/>
    <n v="0.107110465"/>
    <s v="Breakfast"/>
    <n v="55.558799999999998"/>
    <s v="OUT019"/>
    <n v="1985"/>
    <s v="Small"/>
    <x v="0"/>
    <x v="2"/>
    <n v="229.0352"/>
    <n v="1952.2448000000002"/>
    <x v="2652"/>
  </r>
  <r>
    <s v="NCN05"/>
    <n v="8.2349999999999994"/>
    <s v="Low Fat"/>
    <n v="1.4459672E-2"/>
    <s v="Health and Hygiene"/>
    <n v="181.89500000000001"/>
    <s v="OUT046"/>
    <n v="1997"/>
    <s v="Small"/>
    <x v="0"/>
    <x v="0"/>
    <n v="732.38"/>
    <n v="1448.9"/>
    <x v="3"/>
  </r>
  <r>
    <s v="FDV43"/>
    <m/>
    <s v="Low Fat"/>
    <n v="7.6483450999999994E-2"/>
    <s v="Fruits and Vegetables"/>
    <n v="43.4086"/>
    <s v="OUT027"/>
    <n v="1985"/>
    <s v="Medium"/>
    <x v="1"/>
    <x v="3"/>
    <n v="847.5634"/>
    <n v="1333.7166000000002"/>
    <x v="2709"/>
  </r>
  <r>
    <s v="FDG44"/>
    <n v="6.13"/>
    <s v="Low Fat"/>
    <n v="0.10234983"/>
    <s v="Fruits and Vegetables"/>
    <n v="55.029800000000002"/>
    <s v="OUT049"/>
    <n v="1999"/>
    <s v="Medium"/>
    <x v="0"/>
    <x v="0"/>
    <n v="539.298"/>
    <n v="1641.9820000000002"/>
    <x v="325"/>
  </r>
  <r>
    <s v="FDS12"/>
    <n v="9.1"/>
    <s v="Low Fat"/>
    <n v="0.17482783499999999"/>
    <s v="Baking Goods"/>
    <n v="127.2362"/>
    <s v="OUT018"/>
    <n v="2009"/>
    <s v="Medium"/>
    <x v="1"/>
    <x v="1"/>
    <n v="1635.8706"/>
    <n v="545.40940000000023"/>
    <x v="2473"/>
  </r>
  <r>
    <s v="FDI52"/>
    <n v="18.7"/>
    <s v="Low Fat"/>
    <n v="0.104591027"/>
    <s v="Frozen Foods"/>
    <n v="121.4072"/>
    <s v="OUT013"/>
    <n v="1987"/>
    <s v="High"/>
    <x v="1"/>
    <x v="0"/>
    <n v="2450.1439999999998"/>
    <n v="-268.86399999999958"/>
    <x v="1092"/>
  </r>
  <r>
    <s v="FDU12"/>
    <n v="15.5"/>
    <s v="Regular"/>
    <n v="7.5868843000000005E-2"/>
    <s v="Baking Goods"/>
    <n v="261.7568"/>
    <s v="OUT049"/>
    <n v="1999"/>
    <s v="Medium"/>
    <x v="0"/>
    <x v="0"/>
    <n v="1845.5976000000001"/>
    <n v="335.68240000000014"/>
    <x v="514"/>
  </r>
  <r>
    <s v="FDG58"/>
    <n v="10.695"/>
    <s v="Regular"/>
    <n v="8.6764795000000006E-2"/>
    <s v="Snack Foods"/>
    <n v="156.7972"/>
    <s v="OUT035"/>
    <n v="2004"/>
    <s v="Small"/>
    <x v="2"/>
    <x v="0"/>
    <n v="3427.5383999999999"/>
    <n v="-1246.2583999999997"/>
    <x v="1992"/>
  </r>
  <r>
    <s v="FDA16"/>
    <n v="6.6950000000000003"/>
    <s v="Low Fat"/>
    <n v="3.4080260000000001E-2"/>
    <s v="Frozen Foods"/>
    <n v="220.84559999999999"/>
    <s v="OUT018"/>
    <n v="2009"/>
    <s v="Medium"/>
    <x v="1"/>
    <x v="1"/>
    <n v="5084.0487999999996"/>
    <n v="-2902.7687999999994"/>
    <x v="2710"/>
  </r>
  <r>
    <s v="NCD18"/>
    <n v="16"/>
    <s v="Low Fat"/>
    <n v="7.2655379000000006E-2"/>
    <s v="Household"/>
    <n v="229.86680000000001"/>
    <s v="OUT035"/>
    <n v="2004"/>
    <s v="Small"/>
    <x v="2"/>
    <x v="0"/>
    <n v="4837.7028"/>
    <n v="-2656.4227999999998"/>
    <x v="2711"/>
  </r>
  <r>
    <s v="FDI21"/>
    <n v="5.59"/>
    <s v="Regular"/>
    <n v="5.6555714999999999E-2"/>
    <s v="Snack Foods"/>
    <n v="62.616799999999998"/>
    <s v="OUT013"/>
    <n v="1987"/>
    <s v="High"/>
    <x v="1"/>
    <x v="0"/>
    <n v="639.16800000000001"/>
    <n v="1542.1120000000001"/>
    <x v="234"/>
  </r>
  <r>
    <s v="FDW31"/>
    <n v="11.35"/>
    <s v="reg"/>
    <n v="4.3402224000000003E-2"/>
    <s v="Fruits and Vegetables"/>
    <n v="197.07419999999999"/>
    <s v="OUT017"/>
    <n v="2007"/>
    <m/>
    <x v="2"/>
    <x v="0"/>
    <n v="2587.9645999999998"/>
    <n v="-406.68459999999959"/>
    <x v="1293"/>
  </r>
  <r>
    <s v="FDB35"/>
    <n v="12.3"/>
    <s v="Regular"/>
    <n v="6.4882206999999997E-2"/>
    <s v="Starchy Foods"/>
    <n v="93.880399999999995"/>
    <s v="OUT018"/>
    <n v="2009"/>
    <s v="Medium"/>
    <x v="1"/>
    <x v="1"/>
    <n v="1470.0863999999999"/>
    <n v="711.19360000000029"/>
    <x v="653"/>
  </r>
  <r>
    <s v="FDK58"/>
    <m/>
    <s v="Regular"/>
    <n v="4.4764725999999998E-2"/>
    <s v="Snack Foods"/>
    <n v="102.4016"/>
    <s v="OUT027"/>
    <n v="1985"/>
    <s v="Medium"/>
    <x v="1"/>
    <x v="3"/>
    <n v="2428.8384000000001"/>
    <n v="-247.55839999999989"/>
    <x v="46"/>
  </r>
  <r>
    <s v="FDU14"/>
    <n v="17.75"/>
    <s v="Low Fat"/>
    <n v="3.4752646999999998E-2"/>
    <s v="Dairy"/>
    <n v="248.77500000000001"/>
    <s v="OUT046"/>
    <n v="1997"/>
    <s v="Small"/>
    <x v="0"/>
    <x v="0"/>
    <n v="3745.125"/>
    <n v="-1563.8449999999998"/>
    <x v="635"/>
  </r>
  <r>
    <s v="NCP43"/>
    <n v="17.75"/>
    <s v="Low Fat"/>
    <n v="3.0631322999999998E-2"/>
    <s v="Others"/>
    <n v="178.566"/>
    <s v="OUT018"/>
    <n v="2009"/>
    <s v="Medium"/>
    <x v="1"/>
    <x v="1"/>
    <n v="2516.7240000000002"/>
    <n v="-335.44399999999996"/>
    <x v="259"/>
  </r>
  <r>
    <s v="FDM20"/>
    <m/>
    <s v="LF"/>
    <n v="0"/>
    <s v="Fruits and Vegetables"/>
    <n v="245.01439999999999"/>
    <s v="OUT027"/>
    <n v="1985"/>
    <s v="Medium"/>
    <x v="1"/>
    <x v="3"/>
    <n v="3185.1871999999998"/>
    <n v="-1003.9071999999996"/>
    <x v="60"/>
  </r>
  <r>
    <s v="FDT36"/>
    <m/>
    <s v="Low Fat"/>
    <n v="0.110735739"/>
    <s v="Baking Goods"/>
    <n v="35.287399999999998"/>
    <s v="OUT027"/>
    <n v="1985"/>
    <s v="Medium"/>
    <x v="1"/>
    <x v="3"/>
    <n v="988.04719999999998"/>
    <n v="1193.2328000000002"/>
    <x v="2712"/>
  </r>
  <r>
    <s v="FDW19"/>
    <n v="12.35"/>
    <s v="Regular"/>
    <n v="3.8657256000000001E-2"/>
    <s v="Fruits and Vegetables"/>
    <n v="110.25700000000001"/>
    <s v="OUT018"/>
    <n v="2009"/>
    <s v="Medium"/>
    <x v="1"/>
    <x v="1"/>
    <n v="1757.712"/>
    <n v="423.56800000000021"/>
    <x v="506"/>
  </r>
  <r>
    <s v="FDB29"/>
    <n v="16.7"/>
    <s v="Regular"/>
    <n v="5.2493162000000003E-2"/>
    <s v="Frozen Foods"/>
    <n v="113.91759999999999"/>
    <s v="OUT049"/>
    <n v="1999"/>
    <s v="Medium"/>
    <x v="0"/>
    <x v="0"/>
    <n v="2519.3872000000001"/>
    <n v="-338.10719999999992"/>
    <x v="966"/>
  </r>
  <r>
    <s v="FDN39"/>
    <n v="19.350000000000001"/>
    <s v="Regular"/>
    <n v="6.5890998000000006E-2"/>
    <s v="Meat"/>
    <n v="167.08160000000001"/>
    <s v="OUT017"/>
    <n v="2007"/>
    <m/>
    <x v="2"/>
    <x v="0"/>
    <n v="1510.0344"/>
    <n v="671.24560000000019"/>
    <x v="1783"/>
  </r>
  <r>
    <s v="FDI02"/>
    <n v="15.7"/>
    <s v="Regular"/>
    <n v="0.11456509300000001"/>
    <s v="Canned"/>
    <n v="112.0202"/>
    <s v="OUT046"/>
    <n v="1997"/>
    <s v="Small"/>
    <x v="0"/>
    <x v="0"/>
    <n v="337.56060000000002"/>
    <n v="1843.7194000000002"/>
    <x v="2699"/>
  </r>
  <r>
    <s v="FDA46"/>
    <m/>
    <s v="Low Fat"/>
    <n v="0.117065801"/>
    <s v="Snack Foods"/>
    <n v="196.11359999999999"/>
    <s v="OUT027"/>
    <n v="1985"/>
    <s v="Medium"/>
    <x v="1"/>
    <x v="3"/>
    <n v="6026.8216000000002"/>
    <n v="-3845.5416"/>
    <x v="2713"/>
  </r>
  <r>
    <s v="FDV36"/>
    <n v="18.7"/>
    <s v="Low Fat"/>
    <n v="2.6450779000000001E-2"/>
    <s v="Baking Goods"/>
    <n v="124.902"/>
    <s v="OUT017"/>
    <n v="2007"/>
    <m/>
    <x v="2"/>
    <x v="0"/>
    <n v="2909.5459999999998"/>
    <n v="-728.26599999999962"/>
    <x v="1373"/>
  </r>
  <r>
    <s v="FDE35"/>
    <n v="7.06"/>
    <s v="reg"/>
    <n v="4.3863865000000002E-2"/>
    <s v="Starchy Foods"/>
    <n v="59.590400000000002"/>
    <s v="OUT013"/>
    <n v="1987"/>
    <s v="High"/>
    <x v="1"/>
    <x v="0"/>
    <n v="761.67520000000002"/>
    <n v="1419.6048000000001"/>
    <x v="2714"/>
  </r>
  <r>
    <s v="FDT46"/>
    <n v="11.35"/>
    <s v="Low Fat"/>
    <n v="0"/>
    <s v="Snack Foods"/>
    <n v="52.400799999999997"/>
    <s v="OUT035"/>
    <n v="2004"/>
    <s v="Small"/>
    <x v="2"/>
    <x v="0"/>
    <n v="809.61279999999999"/>
    <n v="1371.6672000000003"/>
    <x v="353"/>
  </r>
  <r>
    <s v="FDS21"/>
    <m/>
    <s v="Regular"/>
    <n v="3.6551446000000001E-2"/>
    <s v="Snack Foods"/>
    <n v="62.7194"/>
    <s v="OUT019"/>
    <n v="1985"/>
    <s v="Small"/>
    <x v="0"/>
    <x v="2"/>
    <n v="123.83880000000001"/>
    <n v="2057.4412000000002"/>
    <x v="1428"/>
  </r>
  <r>
    <s v="DRD12"/>
    <n v="6.96"/>
    <s v="Low Fat"/>
    <n v="7.7630198999999997E-2"/>
    <s v="Soft Drinks"/>
    <n v="90.914599999999993"/>
    <s v="OUT017"/>
    <n v="2007"/>
    <m/>
    <x v="2"/>
    <x v="0"/>
    <n v="1459.4336000000001"/>
    <n v="721.84640000000013"/>
    <x v="2567"/>
  </r>
  <r>
    <s v="FDR14"/>
    <m/>
    <s v="Low Fat"/>
    <n v="0.30473738700000003"/>
    <s v="Dairy"/>
    <n v="54.729799999999997"/>
    <s v="OUT019"/>
    <n v="1985"/>
    <s v="Small"/>
    <x v="0"/>
    <x v="2"/>
    <n v="107.8596"/>
    <n v="2073.4204"/>
    <x v="1145"/>
  </r>
  <r>
    <s v="FDG22"/>
    <m/>
    <s v="Regular"/>
    <n v="4.1180766000000001E-2"/>
    <s v="Snack Foods"/>
    <n v="37.918999999999997"/>
    <s v="OUT027"/>
    <n v="1985"/>
    <s v="Medium"/>
    <x v="1"/>
    <x v="3"/>
    <n v="768.99900000000002"/>
    <n v="1412.2810000000002"/>
    <x v="1113"/>
  </r>
  <r>
    <s v="FDX58"/>
    <n v="13.15"/>
    <s v="Low Fat"/>
    <n v="4.3831720999999997E-2"/>
    <s v="Snack Foods"/>
    <n v="184.19499999999999"/>
    <s v="OUT049"/>
    <n v="1999"/>
    <s v="Medium"/>
    <x v="0"/>
    <x v="0"/>
    <n v="2746.4250000000002"/>
    <n v="-565.14499999999998"/>
    <x v="683"/>
  </r>
  <r>
    <s v="FDB40"/>
    <m/>
    <s v="Regular"/>
    <n v="7.5033720000000003E-3"/>
    <s v="Dairy"/>
    <n v="146.71019999999999"/>
    <s v="OUT027"/>
    <n v="1985"/>
    <s v="Medium"/>
    <x v="1"/>
    <x v="3"/>
    <n v="4374.3059999999996"/>
    <n v="-2193.0259999999994"/>
    <x v="1670"/>
  </r>
  <r>
    <s v="FDJ36"/>
    <n v="14.5"/>
    <s v="Regular"/>
    <n v="0.21468106300000001"/>
    <s v="Baking Goods"/>
    <n v="102.7332"/>
    <s v="OUT010"/>
    <n v="1998"/>
    <m/>
    <x v="1"/>
    <x v="2"/>
    <n v="205.06639999999999"/>
    <n v="1976.2136000000003"/>
    <x v="1157"/>
  </r>
  <r>
    <s v="NCL53"/>
    <n v="7.5"/>
    <s v="LF"/>
    <n v="6.0649824999999997E-2"/>
    <s v="Health and Hygiene"/>
    <n v="177.40280000000001"/>
    <s v="OUT010"/>
    <n v="1998"/>
    <m/>
    <x v="1"/>
    <x v="2"/>
    <n v="354.2056"/>
    <n v="1827.0744000000002"/>
    <x v="1561"/>
  </r>
  <r>
    <s v="NCX05"/>
    <n v="15.2"/>
    <s v="Low Fat"/>
    <n v="9.7258937000000004E-2"/>
    <s v="Health and Hygiene"/>
    <n v="114.8492"/>
    <s v="OUT045"/>
    <n v="2002"/>
    <m/>
    <x v="2"/>
    <x v="0"/>
    <n v="1506.0396000000001"/>
    <n v="675.24040000000014"/>
    <x v="835"/>
  </r>
  <r>
    <s v="FDO21"/>
    <n v="11.6"/>
    <s v="Regular"/>
    <n v="9.7630210000000002E-3"/>
    <s v="Snack Foods"/>
    <n v="226.24039999999999"/>
    <s v="OUT046"/>
    <n v="1997"/>
    <s v="Small"/>
    <x v="0"/>
    <x v="0"/>
    <n v="1800.3232"/>
    <n v="380.95680000000016"/>
    <x v="1709"/>
  </r>
  <r>
    <s v="NCF07"/>
    <n v="9"/>
    <s v="Low Fat"/>
    <n v="3.2152980999999997E-2"/>
    <s v="Household"/>
    <n v="102.0016"/>
    <s v="OUT018"/>
    <n v="2009"/>
    <s v="Medium"/>
    <x v="1"/>
    <x v="1"/>
    <n v="1518.0239999999999"/>
    <n v="663.25600000000031"/>
    <x v="1391"/>
  </r>
  <r>
    <s v="FDU20"/>
    <n v="19.350000000000001"/>
    <s v="Regular"/>
    <n v="2.1439693999999999E-2"/>
    <s v="Fruits and Vegetables"/>
    <n v="119.7098"/>
    <s v="OUT013"/>
    <n v="1987"/>
    <s v="High"/>
    <x v="1"/>
    <x v="0"/>
    <n v="1325.6078"/>
    <n v="855.6722000000002"/>
    <x v="595"/>
  </r>
  <r>
    <s v="FDK09"/>
    <n v="15.2"/>
    <s v="Low Fat"/>
    <n v="0.153592956"/>
    <s v="Snack Foods"/>
    <n v="228.0352"/>
    <s v="OUT010"/>
    <n v="1998"/>
    <m/>
    <x v="1"/>
    <x v="2"/>
    <n v="458.07040000000001"/>
    <n v="1723.2096000000001"/>
    <x v="1603"/>
  </r>
  <r>
    <s v="FDY57"/>
    <n v="20.2"/>
    <s v="Regular"/>
    <n v="0.121231308"/>
    <s v="Snack Foods"/>
    <n v="97.575199999999995"/>
    <s v="OUT035"/>
    <n v="2004"/>
    <s v="Small"/>
    <x v="2"/>
    <x v="0"/>
    <n v="1534.0032000000001"/>
    <n v="647.27680000000009"/>
    <x v="599"/>
  </r>
  <r>
    <s v="FDD51"/>
    <m/>
    <s v="Low Fat"/>
    <n v="0.119371835"/>
    <s v="Dairy"/>
    <n v="45.2744"/>
    <s v="OUT027"/>
    <n v="1985"/>
    <s v="Medium"/>
    <x v="1"/>
    <x v="3"/>
    <n v="905.48800000000006"/>
    <n v="1275.7920000000001"/>
    <x v="142"/>
  </r>
  <r>
    <s v="FDA49"/>
    <m/>
    <s v="Low Fat"/>
    <n v="6.4607377999999993E-2"/>
    <s v="Canned"/>
    <n v="87.419799999999995"/>
    <s v="OUT027"/>
    <n v="1985"/>
    <s v="Medium"/>
    <x v="1"/>
    <x v="3"/>
    <n v="2267.7148000000002"/>
    <n v="-86.434799999999996"/>
    <x v="2715"/>
  </r>
  <r>
    <s v="FDG33"/>
    <n v="5.3650000000000002"/>
    <s v="Regular"/>
    <n v="0.14024027999999999"/>
    <s v="Seafood"/>
    <n v="171.07640000000001"/>
    <s v="OUT046"/>
    <n v="1997"/>
    <s v="Small"/>
    <x v="0"/>
    <x v="0"/>
    <n v="3263.7516000000001"/>
    <n v="-1082.4715999999999"/>
    <x v="2586"/>
  </r>
  <r>
    <s v="FDG35"/>
    <n v="21.2"/>
    <s v="Regular"/>
    <n v="0"/>
    <s v="Starchy Foods"/>
    <n v="173.6738"/>
    <s v="OUT049"/>
    <n v="1999"/>
    <s v="Medium"/>
    <x v="0"/>
    <x v="0"/>
    <n v="2954.1545999999998"/>
    <n v="-772.87459999999965"/>
    <x v="371"/>
  </r>
  <r>
    <s v="FDC52"/>
    <n v="11.15"/>
    <s v="Regular"/>
    <n v="8.2966919999999996E-3"/>
    <s v="Dairy"/>
    <n v="150.67080000000001"/>
    <s v="OUT045"/>
    <n v="2002"/>
    <m/>
    <x v="2"/>
    <x v="0"/>
    <n v="2106.5911999999998"/>
    <n v="74.688800000000356"/>
    <x v="2576"/>
  </r>
  <r>
    <s v="FDS34"/>
    <n v="19.350000000000001"/>
    <s v="Regular"/>
    <n v="7.7193256000000002E-2"/>
    <s v="Snack Foods"/>
    <n v="112.7518"/>
    <s v="OUT017"/>
    <n v="2007"/>
    <m/>
    <x v="2"/>
    <x v="0"/>
    <n v="683.11080000000004"/>
    <n v="1498.1692000000003"/>
    <x v="2018"/>
  </r>
  <r>
    <s v="NCY05"/>
    <n v="13.5"/>
    <s v="Low Fat"/>
    <n v="5.5075503999999997E-2"/>
    <s v="Health and Hygiene"/>
    <n v="33.3874"/>
    <s v="OUT049"/>
    <n v="1999"/>
    <s v="Medium"/>
    <x v="0"/>
    <x v="0"/>
    <n v="282.29919999999998"/>
    <n v="1898.9808000000003"/>
    <x v="2716"/>
  </r>
  <r>
    <s v="FDO46"/>
    <n v="9.6"/>
    <s v="Regular"/>
    <n v="1.4209810999999999E-2"/>
    <s v="Snack Foods"/>
    <n v="188.18719999999999"/>
    <s v="OUT035"/>
    <n v="2004"/>
    <s v="Small"/>
    <x v="2"/>
    <x v="0"/>
    <n v="1701.7847999999999"/>
    <n v="479.4952000000003"/>
    <x v="154"/>
  </r>
  <r>
    <s v="FDY20"/>
    <n v="12.5"/>
    <s v="Regular"/>
    <n v="8.1879863999999997E-2"/>
    <s v="Fruits and Vegetables"/>
    <n v="91.748800000000003"/>
    <s v="OUT049"/>
    <n v="1999"/>
    <s v="Medium"/>
    <x v="0"/>
    <x v="0"/>
    <n v="1358.232"/>
    <n v="823.04800000000023"/>
    <x v="732"/>
  </r>
  <r>
    <s v="FDA13"/>
    <n v="15.85"/>
    <s v="Low Fat"/>
    <n v="7.8540095000000004E-2"/>
    <s v="Canned"/>
    <n v="36.3506"/>
    <s v="OUT035"/>
    <n v="2004"/>
    <s v="Small"/>
    <x v="2"/>
    <x v="0"/>
    <n v="607.20960000000002"/>
    <n v="1574.0704000000001"/>
    <x v="594"/>
  </r>
  <r>
    <s v="FDS04"/>
    <n v="10.195"/>
    <s v="Regular"/>
    <n v="0.14654088900000001"/>
    <s v="Frozen Foods"/>
    <n v="141.78380000000001"/>
    <s v="OUT013"/>
    <n v="1987"/>
    <s v="High"/>
    <x v="1"/>
    <x v="0"/>
    <n v="1685.8055999999999"/>
    <n v="495.47440000000029"/>
    <x v="1392"/>
  </r>
  <r>
    <s v="FDU51"/>
    <n v="20.2"/>
    <s v="Regular"/>
    <n v="9.7059595999999998E-2"/>
    <s v="Meat"/>
    <n v="178.6028"/>
    <s v="OUT017"/>
    <n v="2007"/>
    <m/>
    <x v="2"/>
    <x v="0"/>
    <n v="2302.3364000000001"/>
    <n v="-121.05639999999994"/>
    <x v="68"/>
  </r>
  <r>
    <s v="FDK50"/>
    <n v="7.96"/>
    <s v="Low Fat"/>
    <n v="2.8478742000000001E-2"/>
    <s v="Canned"/>
    <n v="161.88939999999999"/>
    <s v="OUT018"/>
    <n v="2009"/>
    <s v="Medium"/>
    <x v="1"/>
    <x v="1"/>
    <n v="2750.4198000000001"/>
    <n v="-569.13979999999992"/>
    <x v="2717"/>
  </r>
  <r>
    <s v="FDO60"/>
    <n v="20"/>
    <s v="Low Fat"/>
    <n v="3.4340926000000001E-2"/>
    <s v="Baking Goods"/>
    <n v="45.4086"/>
    <s v="OUT013"/>
    <n v="1987"/>
    <s v="High"/>
    <x v="1"/>
    <x v="0"/>
    <n v="981.38919999999996"/>
    <n v="1199.8908000000001"/>
    <x v="2718"/>
  </r>
  <r>
    <s v="FDM13"/>
    <n v="6.4249999999999998"/>
    <s v="Low Fat"/>
    <n v="6.3532671999999998E-2"/>
    <s v="Breakfast"/>
    <n v="133.0626"/>
    <s v="OUT017"/>
    <n v="2007"/>
    <m/>
    <x v="2"/>
    <x v="0"/>
    <n v="1442.7886000000001"/>
    <n v="738.49140000000011"/>
    <x v="2719"/>
  </r>
  <r>
    <s v="FDU12"/>
    <m/>
    <s v="Regular"/>
    <n v="7.5384242000000004E-2"/>
    <s v="Baking Goods"/>
    <n v="262.7568"/>
    <s v="OUT027"/>
    <n v="1985"/>
    <s v="Medium"/>
    <x v="1"/>
    <x v="3"/>
    <n v="7646.0472"/>
    <n v="-5464.7672000000002"/>
    <x v="1183"/>
  </r>
  <r>
    <s v="NCG54"/>
    <n v="12.1"/>
    <s v="Low Fat"/>
    <n v="8.0131362999999997E-2"/>
    <s v="Household"/>
    <n v="170.91059999999999"/>
    <s v="OUT018"/>
    <n v="2009"/>
    <s v="Medium"/>
    <x v="1"/>
    <x v="1"/>
    <n v="1539.9954"/>
    <n v="641.28460000000018"/>
    <x v="2720"/>
  </r>
  <r>
    <s v="FDH40"/>
    <n v="11.6"/>
    <s v="Regular"/>
    <n v="0.13211192099999999"/>
    <s v="Frozen Foods"/>
    <n v="82.227599999999995"/>
    <s v="OUT010"/>
    <n v="1998"/>
    <m/>
    <x v="1"/>
    <x v="2"/>
    <n v="243.68279999999999"/>
    <n v="1937.5972000000002"/>
    <x v="1869"/>
  </r>
  <r>
    <s v="NCI06"/>
    <m/>
    <s v="Low Fat"/>
    <n v="8.3547515000000003E-2"/>
    <s v="Household"/>
    <n v="179.166"/>
    <s v="OUT019"/>
    <n v="1985"/>
    <s v="Small"/>
    <x v="0"/>
    <x v="2"/>
    <n v="359.53199999999998"/>
    <n v="1821.7480000000003"/>
    <x v="1357"/>
  </r>
  <r>
    <s v="FDA58"/>
    <n v="9.3949999999999996"/>
    <s v="Low Fat"/>
    <n v="0.103731617"/>
    <s v="Snack Foods"/>
    <n v="236.9932"/>
    <s v="OUT035"/>
    <n v="2004"/>
    <s v="Small"/>
    <x v="2"/>
    <x v="0"/>
    <n v="4242.4776000000002"/>
    <n v="-2061.1976"/>
    <x v="2721"/>
  </r>
  <r>
    <s v="FDJ02"/>
    <n v="17.2"/>
    <s v="Regular"/>
    <n v="2.5309134E-2"/>
    <s v="Canned"/>
    <n v="147.04179999999999"/>
    <s v="OUT017"/>
    <n v="2007"/>
    <m/>
    <x v="2"/>
    <x v="0"/>
    <n v="2354.2687999999998"/>
    <n v="-172.98879999999963"/>
    <x v="2625"/>
  </r>
  <r>
    <s v="FDP21"/>
    <n v="7.42"/>
    <s v="Regular"/>
    <n v="2.5845699999999999E-2"/>
    <s v="Snack Foods"/>
    <n v="188.9872"/>
    <s v="OUT018"/>
    <n v="2009"/>
    <s v="Medium"/>
    <x v="1"/>
    <x v="1"/>
    <n v="2458.1336000000001"/>
    <n v="-276.85359999999991"/>
    <x v="1958"/>
  </r>
  <r>
    <s v="FDN57"/>
    <n v="18.25"/>
    <s v="Low Fat"/>
    <n v="5.4223941999999997E-2"/>
    <s v="Snack Foods"/>
    <n v="142.0154"/>
    <s v="OUT035"/>
    <n v="2004"/>
    <s v="Small"/>
    <x v="2"/>
    <x v="0"/>
    <n v="2127.2310000000002"/>
    <n v="54.048999999999978"/>
    <x v="1797"/>
  </r>
  <r>
    <s v="FDV26"/>
    <m/>
    <s v="Regular"/>
    <n v="7.5791641000000007E-2"/>
    <s v="Dairy"/>
    <n v="193.3794"/>
    <s v="OUT027"/>
    <n v="1985"/>
    <s v="Medium"/>
    <x v="1"/>
    <x v="3"/>
    <n v="8388.4141999999993"/>
    <n v="-6207.1341999999986"/>
    <x v="2722"/>
  </r>
  <r>
    <s v="FDZ21"/>
    <n v="17.600000000000001"/>
    <s v="Regular"/>
    <n v="3.9282839999999999E-2"/>
    <s v="Snack Foods"/>
    <n v="94.641000000000005"/>
    <s v="OUT049"/>
    <n v="1999"/>
    <s v="Medium"/>
    <x v="0"/>
    <x v="0"/>
    <n v="2799.6889999999999"/>
    <n v="-618.40899999999965"/>
    <x v="2723"/>
  </r>
  <r>
    <s v="FDG21"/>
    <m/>
    <s v="Regular"/>
    <n v="0.14559143799999999"/>
    <s v="Seafood"/>
    <n v="148.70500000000001"/>
    <s v="OUT027"/>
    <n v="1985"/>
    <s v="Medium"/>
    <x v="1"/>
    <x v="3"/>
    <n v="1797.66"/>
    <n v="383.62000000000012"/>
    <x v="2510"/>
  </r>
  <r>
    <s v="FDF26"/>
    <n v="6.8250000000000002"/>
    <s v="Regular"/>
    <n v="4.6824729000000002E-2"/>
    <s v="Canned"/>
    <n v="155.19980000000001"/>
    <s v="OUT018"/>
    <n v="2009"/>
    <s v="Medium"/>
    <x v="1"/>
    <x v="1"/>
    <n v="2460.7968000000001"/>
    <n v="-279.51679999999988"/>
    <x v="2104"/>
  </r>
  <r>
    <s v="FDC39"/>
    <n v="7.4050000000000002"/>
    <s v="Low Fat"/>
    <n v="0.15906294800000001"/>
    <s v="Dairy"/>
    <n v="208.92959999999999"/>
    <s v="OUT013"/>
    <n v="1987"/>
    <s v="High"/>
    <x v="1"/>
    <x v="0"/>
    <n v="2700.4848000000002"/>
    <n v="-519.20479999999998"/>
    <x v="1089"/>
  </r>
  <r>
    <s v="FDQ24"/>
    <n v="15.7"/>
    <s v="Low Fat"/>
    <n v="7.3966786000000007E-2"/>
    <s v="Baking Goods"/>
    <n v="250.57239999999999"/>
    <s v="OUT018"/>
    <n v="2009"/>
    <s v="Medium"/>
    <x v="1"/>
    <x v="1"/>
    <n v="4026.7584000000002"/>
    <n v="-1845.4784"/>
    <x v="2614"/>
  </r>
  <r>
    <s v="FDC41"/>
    <n v="15.6"/>
    <s v="Low Fat"/>
    <n v="0.117574554"/>
    <s v="Frozen Foods"/>
    <n v="75.667000000000002"/>
    <s v="OUT017"/>
    <n v="2007"/>
    <m/>
    <x v="2"/>
    <x v="0"/>
    <n v="1301.6389999999999"/>
    <n v="879.6410000000003"/>
    <x v="1648"/>
  </r>
  <r>
    <s v="NCO14"/>
    <n v="9.6"/>
    <s v="Low Fat"/>
    <n v="4.9617765000000001E-2"/>
    <s v="Household"/>
    <n v="44.208599999999997"/>
    <s v="OUT010"/>
    <n v="1998"/>
    <m/>
    <x v="1"/>
    <x v="2"/>
    <n v="44.608600000000003"/>
    <n v="2136.6714000000002"/>
    <x v="2724"/>
  </r>
  <r>
    <s v="FDE05"/>
    <m/>
    <s v="Regular"/>
    <n v="3.2296885999999997E-2"/>
    <s v="Frozen Foods"/>
    <n v="144.0102"/>
    <s v="OUT027"/>
    <n v="1985"/>
    <s v="Medium"/>
    <x v="1"/>
    <x v="3"/>
    <n v="5394.9773999999998"/>
    <n v="-3213.6973999999996"/>
    <x v="2725"/>
  </r>
  <r>
    <s v="FDW52"/>
    <m/>
    <s v="Regular"/>
    <n v="3.7340835000000003E-2"/>
    <s v="Frozen Foods"/>
    <n v="163.15260000000001"/>
    <s v="OUT027"/>
    <n v="1985"/>
    <s v="Medium"/>
    <x v="1"/>
    <x v="3"/>
    <n v="3946.8624"/>
    <n v="-1765.5823999999998"/>
    <x v="2726"/>
  </r>
  <r>
    <s v="FDL36"/>
    <m/>
    <s v="Low Fat"/>
    <n v="7.5707087000000006E-2"/>
    <s v="Baking Goods"/>
    <n v="88.183000000000007"/>
    <s v="OUT027"/>
    <n v="1985"/>
    <s v="Medium"/>
    <x v="1"/>
    <x v="3"/>
    <n v="1438.1279999999999"/>
    <n v="743.15200000000027"/>
    <x v="130"/>
  </r>
  <r>
    <s v="FDS04"/>
    <n v="10.195"/>
    <s v="Regular"/>
    <n v="0.14663520599999999"/>
    <s v="Frozen Foods"/>
    <n v="139.0838"/>
    <s v="OUT035"/>
    <n v="2004"/>
    <s v="Small"/>
    <x v="2"/>
    <x v="0"/>
    <n v="3652.5787999999998"/>
    <n v="-1471.2987999999996"/>
    <x v="2727"/>
  </r>
  <r>
    <s v="NCC18"/>
    <n v="19.100000000000001"/>
    <s v="LF"/>
    <n v="0.17754562400000001"/>
    <s v="Household"/>
    <n v="172.44220000000001"/>
    <s v="OUT049"/>
    <n v="1999"/>
    <s v="Medium"/>
    <x v="0"/>
    <x v="0"/>
    <n v="3621.2862"/>
    <n v="-1440.0061999999998"/>
    <x v="1568"/>
  </r>
  <r>
    <s v="FDN01"/>
    <n v="8.8949999999999996"/>
    <s v="LF"/>
    <n v="7.2693696000000002E-2"/>
    <s v="Breakfast"/>
    <n v="175.93700000000001"/>
    <s v="OUT018"/>
    <n v="2009"/>
    <s v="Medium"/>
    <x v="1"/>
    <x v="1"/>
    <n v="529.31100000000004"/>
    <n v="1651.9690000000001"/>
    <x v="146"/>
  </r>
  <r>
    <s v="FDY02"/>
    <n v="8.9450000000000003"/>
    <s v="Regular"/>
    <n v="0.146701312"/>
    <s v="Dairy"/>
    <n v="262.291"/>
    <s v="OUT010"/>
    <n v="1998"/>
    <m/>
    <x v="1"/>
    <x v="2"/>
    <n v="1314.9549999999999"/>
    <n v="866.32500000000027"/>
    <x v="2728"/>
  </r>
  <r>
    <s v="FDV15"/>
    <n v="10.3"/>
    <s v="Low Fat"/>
    <n v="0.14699926399999999"/>
    <s v="Meat"/>
    <n v="103.76479999999999"/>
    <s v="OUT017"/>
    <n v="2007"/>
    <m/>
    <x v="2"/>
    <x v="0"/>
    <n v="2804.3496"/>
    <n v="-623.06959999999981"/>
    <x v="1225"/>
  </r>
  <r>
    <s v="FDC34"/>
    <n v="16"/>
    <s v="Regular"/>
    <n v="0.173109453"/>
    <s v="Snack Foods"/>
    <n v="155.2972"/>
    <s v="OUT045"/>
    <n v="2002"/>
    <m/>
    <x v="2"/>
    <x v="0"/>
    <n v="3894.93"/>
    <n v="-1713.6499999999996"/>
    <x v="2157"/>
  </r>
  <r>
    <s v="FDX10"/>
    <n v="6.3849999999999998"/>
    <s v="reg"/>
    <n v="0.124410284"/>
    <s v="Snack Foods"/>
    <n v="34.3874"/>
    <s v="OUT017"/>
    <n v="2007"/>
    <m/>
    <x v="2"/>
    <x v="0"/>
    <n v="388.16140000000001"/>
    <n v="1793.1186000000002"/>
    <x v="38"/>
  </r>
  <r>
    <s v="NCF19"/>
    <n v="13"/>
    <s v="Low Fat"/>
    <n v="3.5079515999999998E-2"/>
    <s v="Household"/>
    <n v="47.903399999999998"/>
    <s v="OUT013"/>
    <n v="1987"/>
    <s v="High"/>
    <x v="1"/>
    <x v="0"/>
    <n v="583.24080000000004"/>
    <n v="1598.0392000000002"/>
    <x v="82"/>
  </r>
  <r>
    <s v="FDE17"/>
    <n v="20.100000000000001"/>
    <s v="Regular"/>
    <n v="5.4763517999999997E-2"/>
    <s v="Frozen Foods"/>
    <n v="150.9366"/>
    <s v="OUT017"/>
    <n v="2007"/>
    <m/>
    <x v="2"/>
    <x v="0"/>
    <n v="3476.1417999999999"/>
    <n v="-1294.8617999999997"/>
    <x v="2729"/>
  </r>
  <r>
    <s v="FDJ08"/>
    <n v="11.1"/>
    <s v="Low Fat"/>
    <n v="0.11112293600000001"/>
    <s v="Fruits and Vegetables"/>
    <n v="189.28460000000001"/>
    <s v="OUT018"/>
    <n v="2009"/>
    <s v="Medium"/>
    <x v="1"/>
    <x v="1"/>
    <n v="3630.6073999999999"/>
    <n v="-1449.3273999999997"/>
    <x v="202"/>
  </r>
  <r>
    <s v="NCN53"/>
    <n v="5.1749999999999998"/>
    <s v="Low Fat"/>
    <n v="3.0330202000000001E-2"/>
    <s v="Health and Hygiene"/>
    <n v="35.487400000000001"/>
    <s v="OUT013"/>
    <n v="1987"/>
    <s v="High"/>
    <x v="1"/>
    <x v="0"/>
    <n v="388.16140000000001"/>
    <n v="1793.1186000000002"/>
    <x v="38"/>
  </r>
  <r>
    <s v="FDC16"/>
    <n v="11.5"/>
    <s v="Regular"/>
    <n v="0"/>
    <s v="Dairy"/>
    <n v="88.254000000000005"/>
    <s v="OUT046"/>
    <n v="1997"/>
    <s v="Small"/>
    <x v="0"/>
    <x v="0"/>
    <n v="1298.31"/>
    <n v="882.97000000000025"/>
    <x v="461"/>
  </r>
  <r>
    <s v="FDO15"/>
    <n v="16.75"/>
    <s v="Regular"/>
    <n v="8.6014409999999996E-3"/>
    <s v="Meat"/>
    <n v="73.703800000000001"/>
    <s v="OUT018"/>
    <n v="2009"/>
    <s v="Medium"/>
    <x v="1"/>
    <x v="1"/>
    <n v="1404.1722"/>
    <n v="777.10780000000022"/>
    <x v="2435"/>
  </r>
  <r>
    <s v="FDQ23"/>
    <m/>
    <s v="Low Fat"/>
    <n v="2.4407061000000001E-2"/>
    <s v="Breads"/>
    <n v="102.33320000000001"/>
    <s v="OUT027"/>
    <n v="1985"/>
    <s v="Medium"/>
    <x v="1"/>
    <x v="3"/>
    <n v="1948.1307999999999"/>
    <n v="233.14920000000029"/>
    <x v="1663"/>
  </r>
  <r>
    <s v="DRF37"/>
    <n v="17.25"/>
    <s v="Low Fat"/>
    <n v="8.4262457999999998E-2"/>
    <s v="Soft Drinks"/>
    <n v="261.59100000000001"/>
    <s v="OUT013"/>
    <n v="1987"/>
    <s v="High"/>
    <x v="1"/>
    <x v="0"/>
    <n v="3418.8829999999998"/>
    <n v="-1237.6029999999996"/>
    <x v="1323"/>
  </r>
  <r>
    <s v="FDN40"/>
    <n v="5.88"/>
    <s v="Low Fat"/>
    <n v="8.6440439999999993E-2"/>
    <s v="Frozen Foods"/>
    <n v="155.3998"/>
    <s v="OUT035"/>
    <n v="2004"/>
    <s v="Small"/>
    <x v="2"/>
    <x v="0"/>
    <n v="2153.1972000000001"/>
    <n v="28.082800000000134"/>
    <x v="1636"/>
  </r>
  <r>
    <s v="FDN24"/>
    <m/>
    <s v="LF"/>
    <n v="0.112718928"/>
    <s v="Baking Goods"/>
    <n v="54.2956"/>
    <s v="OUT027"/>
    <n v="1985"/>
    <s v="Medium"/>
    <x v="1"/>
    <x v="3"/>
    <n v="1310.2944"/>
    <n v="870.9856000000002"/>
    <x v="1755"/>
  </r>
  <r>
    <s v="FDF16"/>
    <n v="7.3"/>
    <s v="Low Fat"/>
    <n v="8.6619573000000005E-2"/>
    <s v="Frozen Foods"/>
    <n v="147.60759999999999"/>
    <s v="OUT017"/>
    <n v="2007"/>
    <m/>
    <x v="2"/>
    <x v="0"/>
    <n v="3251.7671999999998"/>
    <n v="-1070.4871999999996"/>
    <x v="287"/>
  </r>
  <r>
    <s v="FDH27"/>
    <n v="7.0750000000000002"/>
    <s v="Low Fat"/>
    <n v="5.8437652999999999E-2"/>
    <s v="Dairy"/>
    <n v="143.0128"/>
    <s v="OUT049"/>
    <n v="1999"/>
    <s v="Medium"/>
    <x v="0"/>
    <x v="0"/>
    <n v="1150.5024000000001"/>
    <n v="1030.7776000000001"/>
    <x v="623"/>
  </r>
  <r>
    <s v="FDY52"/>
    <n v="6.3650000000000002"/>
    <s v="Low Fat"/>
    <n v="0"/>
    <s v="Frozen Foods"/>
    <n v="59.753599999999999"/>
    <s v="OUT017"/>
    <n v="2007"/>
    <m/>
    <x v="2"/>
    <x v="0"/>
    <n v="980.05759999999998"/>
    <n v="1201.2224000000001"/>
    <x v="2347"/>
  </r>
  <r>
    <s v="NCH55"/>
    <m/>
    <s v="Low Fat"/>
    <n v="3.4504413999999997E-2"/>
    <s v="Household"/>
    <n v="125.202"/>
    <s v="OUT027"/>
    <n v="1985"/>
    <s v="Medium"/>
    <x v="1"/>
    <x v="3"/>
    <n v="2783.0439999999999"/>
    <n v="-601.76399999999967"/>
    <x v="2426"/>
  </r>
  <r>
    <s v="NCH18"/>
    <n v="9.3000000000000007"/>
    <s v="LF"/>
    <n v="4.4652785E-2"/>
    <s v="Household"/>
    <n v="247.08019999999999"/>
    <s v="OUT035"/>
    <n v="2004"/>
    <s v="Small"/>
    <x v="2"/>
    <x v="0"/>
    <n v="1228.4010000000001"/>
    <n v="952.87900000000013"/>
    <x v="1031"/>
  </r>
  <r>
    <s v="DRC01"/>
    <n v="5.92"/>
    <s v="Regular"/>
    <n v="1.9184026E-2"/>
    <s v="Soft Drinks"/>
    <n v="50.369199999999999"/>
    <s v="OUT013"/>
    <n v="1987"/>
    <s v="High"/>
    <x v="1"/>
    <x v="0"/>
    <n v="591.23040000000003"/>
    <n v="1590.0496000000003"/>
    <x v="785"/>
  </r>
  <r>
    <s v="NCO14"/>
    <n v="9.6"/>
    <s v="Low Fat"/>
    <n v="2.9638266999999999E-2"/>
    <s v="Household"/>
    <n v="42.608600000000003"/>
    <s v="OUT035"/>
    <n v="2004"/>
    <s v="Small"/>
    <x v="2"/>
    <x v="0"/>
    <n v="133.82579999999999"/>
    <n v="2047.4542000000001"/>
    <x v="2730"/>
  </r>
  <r>
    <s v="DRG39"/>
    <n v="14.15"/>
    <s v="Low Fat"/>
    <n v="4.2180994999999999E-2"/>
    <s v="Dairy"/>
    <n v="52.098199999999999"/>
    <s v="OUT046"/>
    <n v="1997"/>
    <s v="Small"/>
    <x v="0"/>
    <x v="0"/>
    <n v="578.58019999999999"/>
    <n v="1602.6998000000003"/>
    <x v="2731"/>
  </r>
  <r>
    <s v="DRK13"/>
    <n v="11.8"/>
    <s v="Low Fat"/>
    <n v="0.11507174000000001"/>
    <s v="Soft Drinks"/>
    <n v="198.20840000000001"/>
    <s v="OUT013"/>
    <n v="1987"/>
    <s v="High"/>
    <x v="1"/>
    <x v="0"/>
    <n v="3769.7595999999999"/>
    <n v="-1588.4795999999997"/>
    <x v="1010"/>
  </r>
  <r>
    <s v="FDD41"/>
    <n v="6.7649999999999997"/>
    <s v="Regular"/>
    <n v="8.7437069000000006E-2"/>
    <s v="Frozen Foods"/>
    <n v="106.1306"/>
    <s v="OUT045"/>
    <n v="2002"/>
    <m/>
    <x v="2"/>
    <x v="0"/>
    <n v="1672.4896000000001"/>
    <n v="508.79040000000009"/>
    <x v="2732"/>
  </r>
  <r>
    <s v="FDQ19"/>
    <m/>
    <s v="Regular"/>
    <n v="1.4295564E-2"/>
    <s v="Fruits and Vegetables"/>
    <n v="242.65119999999999"/>
    <s v="OUT027"/>
    <n v="1985"/>
    <s v="Medium"/>
    <x v="1"/>
    <x v="3"/>
    <n v="12117.56"/>
    <n v="-9936.2799999999988"/>
    <x v="2733"/>
  </r>
  <r>
    <s v="FDX58"/>
    <n v="13.15"/>
    <s v="LF"/>
    <n v="7.3251427999999993E-2"/>
    <s v="Snack Foods"/>
    <n v="181.69499999999999"/>
    <s v="OUT010"/>
    <n v="1998"/>
    <m/>
    <x v="1"/>
    <x v="2"/>
    <n v="549.28499999999997"/>
    <n v="1631.9950000000003"/>
    <x v="1250"/>
  </r>
  <r>
    <s v="FDK40"/>
    <m/>
    <s v="Low Fat"/>
    <n v="2.1743591999999999E-2"/>
    <s v="Frozen Foods"/>
    <n v="263.19099999999997"/>
    <s v="OUT027"/>
    <n v="1985"/>
    <s v="Medium"/>
    <x v="1"/>
    <x v="3"/>
    <n v="6574.7749999999996"/>
    <n v="-4393.494999999999"/>
    <x v="1241"/>
  </r>
  <r>
    <s v="FDI52"/>
    <n v="18.7"/>
    <s v="Low Fat"/>
    <n v="0.10527024"/>
    <s v="Frozen Foods"/>
    <n v="122.9072"/>
    <s v="OUT017"/>
    <n v="2007"/>
    <m/>
    <x v="2"/>
    <x v="0"/>
    <n v="490.02879999999999"/>
    <n v="1691.2512000000002"/>
    <x v="1540"/>
  </r>
  <r>
    <s v="FDT28"/>
    <n v="13.3"/>
    <s v="Low Fat"/>
    <n v="6.3513271999999996E-2"/>
    <s v="Frozen Foods"/>
    <n v="149.9708"/>
    <s v="OUT013"/>
    <n v="1987"/>
    <s v="High"/>
    <x v="1"/>
    <x v="0"/>
    <n v="2106.5911999999998"/>
    <n v="74.688800000000356"/>
    <x v="2576"/>
  </r>
  <r>
    <s v="FDH52"/>
    <n v="9.42"/>
    <s v="Regular"/>
    <n v="4.4151435000000003E-2"/>
    <s v="Frozen Foods"/>
    <n v="61.519399999999997"/>
    <s v="OUT017"/>
    <n v="2007"/>
    <m/>
    <x v="2"/>
    <x v="0"/>
    <n v="866.87159999999994"/>
    <n v="1314.4084000000003"/>
    <x v="123"/>
  </r>
  <r>
    <s v="FDZ38"/>
    <n v="17.600000000000001"/>
    <s v="LF"/>
    <n v="8.0010180000000004E-3"/>
    <s v="Dairy"/>
    <n v="170.44220000000001"/>
    <s v="OUT046"/>
    <n v="1997"/>
    <s v="Small"/>
    <x v="0"/>
    <x v="0"/>
    <n v="2759.0752000000002"/>
    <n v="-577.79520000000002"/>
    <x v="1271"/>
  </r>
  <r>
    <s v="FDF12"/>
    <n v="8.2349999999999994"/>
    <s v="Low Fat"/>
    <n v="8.2894099999999998E-2"/>
    <s v="Baking Goods"/>
    <n v="149.30760000000001"/>
    <s v="OUT017"/>
    <n v="2007"/>
    <m/>
    <x v="2"/>
    <x v="0"/>
    <n v="1921.4988000000001"/>
    <n v="259.78120000000013"/>
    <x v="1084"/>
  </r>
  <r>
    <s v="NCE06"/>
    <m/>
    <s v="Low Fat"/>
    <n v="9.1042210999999998E-2"/>
    <s v="Household"/>
    <n v="162.68940000000001"/>
    <s v="OUT027"/>
    <n v="1985"/>
    <s v="Medium"/>
    <x v="1"/>
    <x v="3"/>
    <n v="2588.6304"/>
    <n v="-407.35039999999981"/>
    <x v="347"/>
  </r>
  <r>
    <s v="FDO45"/>
    <n v="13.15"/>
    <s v="Regular"/>
    <n v="3.8011783E-2"/>
    <s v="Snack Foods"/>
    <n v="89.685599999999994"/>
    <s v="OUT049"/>
    <n v="1999"/>
    <s v="Medium"/>
    <x v="0"/>
    <x v="0"/>
    <n v="703.08479999999997"/>
    <n v="1478.1952000000001"/>
    <x v="328"/>
  </r>
  <r>
    <s v="NCS18"/>
    <n v="12.65"/>
    <s v="Low Fat"/>
    <n v="4.2296724000000001E-2"/>
    <s v="Household"/>
    <n v="106.3938"/>
    <s v="OUT045"/>
    <n v="2002"/>
    <m/>
    <x v="2"/>
    <x v="0"/>
    <n v="3751.7829999999999"/>
    <n v="-1570.5029999999997"/>
    <x v="2734"/>
  </r>
  <r>
    <s v="NCE54"/>
    <n v="20.7"/>
    <s v="Low Fat"/>
    <n v="2.6954410000000002E-2"/>
    <s v="Household"/>
    <n v="73.235399999999998"/>
    <s v="OUT045"/>
    <n v="2002"/>
    <m/>
    <x v="2"/>
    <x v="0"/>
    <n v="1504.7080000000001"/>
    <n v="676.57200000000012"/>
    <x v="381"/>
  </r>
  <r>
    <s v="FDB50"/>
    <n v="13"/>
    <s v="Low Fat"/>
    <n v="0.15393010800000001"/>
    <s v="Canned"/>
    <n v="76.798599999999993"/>
    <s v="OUT045"/>
    <n v="2002"/>
    <m/>
    <x v="2"/>
    <x v="0"/>
    <n v="2648.5524"/>
    <n v="-467.27239999999983"/>
    <x v="1555"/>
  </r>
  <r>
    <s v="FDZ20"/>
    <n v="16.100000000000001"/>
    <s v="Low Fat"/>
    <n v="3.4376536999999999E-2"/>
    <s v="Fruits and Vegetables"/>
    <n v="256.13560000000001"/>
    <s v="OUT045"/>
    <n v="2002"/>
    <m/>
    <x v="2"/>
    <x v="0"/>
    <n v="6358.39"/>
    <n v="-4177.1100000000006"/>
    <x v="2735"/>
  </r>
  <r>
    <s v="FDB11"/>
    <n v="16"/>
    <s v="Low Fat"/>
    <n v="6.0971431E-2"/>
    <s v="Starchy Foods"/>
    <n v="226.24039999999999"/>
    <s v="OUT045"/>
    <n v="2002"/>
    <m/>
    <x v="2"/>
    <x v="0"/>
    <n v="4725.8483999999999"/>
    <n v="-2544.5683999999997"/>
    <x v="2327"/>
  </r>
  <r>
    <s v="FDU22"/>
    <n v="12.35"/>
    <s v="Low Fat"/>
    <n v="0"/>
    <s v="Snack Foods"/>
    <n v="118.91240000000001"/>
    <s v="OUT013"/>
    <n v="1987"/>
    <s v="High"/>
    <x v="1"/>
    <x v="0"/>
    <n v="3199.8348000000001"/>
    <n v="-1018.5547999999999"/>
    <x v="2029"/>
  </r>
  <r>
    <s v="FDY48"/>
    <n v="14"/>
    <s v="Low Fat"/>
    <n v="2.3831557999999999E-2"/>
    <s v="Baking Goods"/>
    <n v="103.1332"/>
    <s v="OUT018"/>
    <n v="2009"/>
    <s v="Medium"/>
    <x v="1"/>
    <x v="1"/>
    <n v="1948.1307999999999"/>
    <n v="233.14920000000029"/>
    <x v="1663"/>
  </r>
  <r>
    <s v="NCP30"/>
    <n v="20.5"/>
    <s v="Low Fat"/>
    <n v="3.2762495000000003E-2"/>
    <s v="Household"/>
    <n v="40.0822"/>
    <s v="OUT035"/>
    <n v="2004"/>
    <s v="Small"/>
    <x v="2"/>
    <x v="0"/>
    <n v="1257.0304000000001"/>
    <n v="924.2496000000001"/>
    <x v="1940"/>
  </r>
  <r>
    <s v="FDD08"/>
    <n v="8.3000000000000007"/>
    <s v="Low Fat"/>
    <n v="3.5347676000000001E-2"/>
    <s v="Fruits and Vegetables"/>
    <n v="38.050600000000003"/>
    <s v="OUT035"/>
    <n v="2004"/>
    <s v="Small"/>
    <x v="2"/>
    <x v="0"/>
    <n v="531.30840000000001"/>
    <n v="1649.9716000000003"/>
    <x v="1967"/>
  </r>
  <r>
    <s v="NCG42"/>
    <n v="19.2"/>
    <s v="Low Fat"/>
    <n v="4.1291928999999998E-2"/>
    <s v="Household"/>
    <n v="130.131"/>
    <s v="OUT049"/>
    <n v="1999"/>
    <s v="Medium"/>
    <x v="0"/>
    <x v="0"/>
    <n v="1038.6479999999999"/>
    <n v="1142.6320000000003"/>
    <x v="1790"/>
  </r>
  <r>
    <s v="NCT30"/>
    <n v="9.1"/>
    <s v="Low Fat"/>
    <n v="8.0747058999999996E-2"/>
    <s v="Household"/>
    <n v="46.971800000000002"/>
    <s v="OUT017"/>
    <n v="2007"/>
    <m/>
    <x v="2"/>
    <x v="0"/>
    <n v="850.89239999999995"/>
    <n v="1330.3876000000002"/>
    <x v="51"/>
  </r>
  <r>
    <s v="FDT37"/>
    <n v="14.15"/>
    <s v="Low Fat"/>
    <n v="3.5240817000000001E-2"/>
    <s v="Canned"/>
    <n v="255.50139999999999"/>
    <s v="OUT013"/>
    <n v="1987"/>
    <s v="High"/>
    <x v="1"/>
    <x v="0"/>
    <n v="5355.0294000000004"/>
    <n v="-3173.7494000000002"/>
    <x v="2736"/>
  </r>
  <r>
    <s v="FDU04"/>
    <n v="7.93"/>
    <s v="Low Fat"/>
    <n v="5.5570619999999998E-3"/>
    <s v="Frozen Foods"/>
    <n v="122.1414"/>
    <s v="OUT049"/>
    <n v="1999"/>
    <s v="Medium"/>
    <x v="0"/>
    <x v="0"/>
    <n v="2924.1936000000001"/>
    <n v="-742.91359999999986"/>
    <x v="2737"/>
  </r>
  <r>
    <s v="NCH30"/>
    <n v="17.100000000000001"/>
    <s v="Low Fat"/>
    <n v="6.7154053000000005E-2"/>
    <s v="Household"/>
    <n v="114.386"/>
    <s v="OUT046"/>
    <n v="1997"/>
    <s v="Small"/>
    <x v="0"/>
    <x v="0"/>
    <n v="1245.046"/>
    <n v="936.23400000000015"/>
    <x v="1190"/>
  </r>
  <r>
    <s v="DRG37"/>
    <n v="16.2"/>
    <s v="Low Fat"/>
    <n v="1.9362305999999999E-2"/>
    <s v="Soft Drinks"/>
    <n v="154.69720000000001"/>
    <s v="OUT013"/>
    <n v="1987"/>
    <s v="High"/>
    <x v="1"/>
    <x v="0"/>
    <n v="1713.7692"/>
    <n v="467.51080000000024"/>
    <x v="439"/>
  </r>
  <r>
    <s v="FDS13"/>
    <n v="6.4649999999999999"/>
    <s v="LF"/>
    <n v="0.124506117"/>
    <s v="Canned"/>
    <n v="264.78840000000002"/>
    <s v="OUT046"/>
    <n v="1997"/>
    <s v="Small"/>
    <x v="0"/>
    <x v="0"/>
    <n v="3709.8375999999998"/>
    <n v="-1528.5575999999996"/>
    <x v="1971"/>
  </r>
  <r>
    <s v="FDQ47"/>
    <n v="7.1550000000000002"/>
    <s v="Regular"/>
    <n v="0.16887149600000001"/>
    <s v="Breads"/>
    <n v="34.3874"/>
    <s v="OUT018"/>
    <n v="2009"/>
    <s v="Medium"/>
    <x v="1"/>
    <x v="1"/>
    <n v="670.4606"/>
    <n v="1510.8194000000003"/>
    <x v="2738"/>
  </r>
  <r>
    <s v="FDY26"/>
    <n v="20.6"/>
    <s v="Regular"/>
    <n v="3.0504756000000001E-2"/>
    <s v="Dairy"/>
    <n v="212.62440000000001"/>
    <s v="OUT035"/>
    <n v="2004"/>
    <s v="Small"/>
    <x v="2"/>
    <x v="0"/>
    <n v="3599.3148000000001"/>
    <n v="-1418.0347999999999"/>
    <x v="2739"/>
  </r>
  <r>
    <s v="FDB14"/>
    <n v="20.25"/>
    <s v="Regular"/>
    <n v="0.103142373"/>
    <s v="Canned"/>
    <n v="94.611999999999995"/>
    <s v="OUT018"/>
    <n v="2009"/>
    <s v="Medium"/>
    <x v="1"/>
    <x v="1"/>
    <n v="652.48400000000004"/>
    <n v="1528.7960000000003"/>
    <x v="2527"/>
  </r>
  <r>
    <s v="FDV45"/>
    <m/>
    <s v="Low Fat"/>
    <n v="7.8872251000000004E-2"/>
    <s v="Snack Foods"/>
    <n v="189.5556"/>
    <s v="OUT019"/>
    <n v="1985"/>
    <s v="Small"/>
    <x v="0"/>
    <x v="2"/>
    <n v="1126.5336"/>
    <n v="1054.7464000000002"/>
    <x v="2740"/>
  </r>
  <r>
    <s v="FDR23"/>
    <n v="15.85"/>
    <s v="Low Fat"/>
    <n v="8.2120686999999998E-2"/>
    <s v="Breads"/>
    <n v="177.43700000000001"/>
    <s v="OUT018"/>
    <n v="2009"/>
    <s v="Medium"/>
    <x v="1"/>
    <x v="1"/>
    <n v="5645.9840000000004"/>
    <n v="-3464.7040000000002"/>
    <x v="2741"/>
  </r>
  <r>
    <s v="NCS29"/>
    <n v="9"/>
    <s v="Low Fat"/>
    <n v="6.9487587000000003E-2"/>
    <s v="Health and Hygiene"/>
    <n v="266.6884"/>
    <s v="OUT013"/>
    <n v="1987"/>
    <s v="High"/>
    <x v="1"/>
    <x v="0"/>
    <n v="3974.826"/>
    <n v="-1793.5459999999998"/>
    <x v="2062"/>
  </r>
  <r>
    <s v="FDK33"/>
    <m/>
    <s v="Low Fat"/>
    <n v="1.1180842999999999E-2"/>
    <s v="Snack Foods"/>
    <n v="213.45599999999999"/>
    <s v="OUT027"/>
    <n v="1985"/>
    <s v="Medium"/>
    <x v="1"/>
    <x v="3"/>
    <n v="4261.12"/>
    <n v="-2079.8399999999997"/>
    <x v="2742"/>
  </r>
  <r>
    <s v="FDW24"/>
    <m/>
    <s v="Low Fat"/>
    <n v="3.7315468999999997E-2"/>
    <s v="Baking Goods"/>
    <n v="50.003399999999999"/>
    <s v="OUT027"/>
    <n v="1985"/>
    <s v="Medium"/>
    <x v="1"/>
    <x v="3"/>
    <n v="1992.7393999999999"/>
    <n v="188.54060000000027"/>
    <x v="2743"/>
  </r>
  <r>
    <s v="FDR08"/>
    <n v="18.7"/>
    <s v="Low Fat"/>
    <n v="3.7835765E-2"/>
    <s v="Fruits and Vegetables"/>
    <n v="111.18859999999999"/>
    <s v="OUT017"/>
    <n v="2007"/>
    <m/>
    <x v="2"/>
    <x v="0"/>
    <n v="2334.9605999999999"/>
    <n v="-153.68059999999969"/>
    <x v="565"/>
  </r>
  <r>
    <s v="FDB45"/>
    <n v="20.85"/>
    <s v="Low Fat"/>
    <n v="2.1312042999999999E-2"/>
    <s v="Fruits and Vegetables"/>
    <n v="104.9306"/>
    <s v="OUT013"/>
    <n v="1987"/>
    <s v="High"/>
    <x v="1"/>
    <x v="0"/>
    <n v="2299.6732000000002"/>
    <n v="-118.39319999999998"/>
    <x v="2744"/>
  </r>
  <r>
    <s v="FDW32"/>
    <n v="18.350000000000001"/>
    <s v="Regular"/>
    <n v="9.4218362999999999E-2"/>
    <s v="Fruits and Vegetables"/>
    <n v="83.988200000000006"/>
    <s v="OUT013"/>
    <n v="1987"/>
    <s v="High"/>
    <x v="1"/>
    <x v="0"/>
    <n v="1202.4348"/>
    <n v="978.8452000000002"/>
    <x v="2745"/>
  </r>
  <r>
    <s v="FDN21"/>
    <n v="18.600000000000001"/>
    <s v="Low Fat"/>
    <n v="7.6841094999999998E-2"/>
    <s v="Snack Foods"/>
    <n v="162.2236"/>
    <s v="OUT035"/>
    <n v="2004"/>
    <s v="Small"/>
    <x v="2"/>
    <x v="0"/>
    <n v="2900.2248"/>
    <n v="-718.94479999999976"/>
    <x v="2321"/>
  </r>
  <r>
    <s v="FDH56"/>
    <n v="9.8000000000000007"/>
    <s v="Regular"/>
    <n v="6.3805138999999997E-2"/>
    <s v="Fruits and Vegetables"/>
    <n v="117.3492"/>
    <s v="OUT035"/>
    <n v="2004"/>
    <s v="Small"/>
    <x v="2"/>
    <x v="0"/>
    <n v="810.94439999999997"/>
    <n v="1370.3356000000003"/>
    <x v="52"/>
  </r>
  <r>
    <s v="FDQ07"/>
    <n v="15.1"/>
    <s v="Regular"/>
    <n v="8.7542756999999999E-2"/>
    <s v="Fruits and Vegetables"/>
    <n v="219.84559999999999"/>
    <s v="OUT049"/>
    <n v="1999"/>
    <s v="Medium"/>
    <x v="0"/>
    <x v="0"/>
    <n v="6189.2767999999996"/>
    <n v="-4007.9967999999994"/>
    <x v="2746"/>
  </r>
  <r>
    <s v="FDU58"/>
    <m/>
    <s v="Regular"/>
    <n v="2.8871234999999999E-2"/>
    <s v="Snack Foods"/>
    <n v="188.78980000000001"/>
    <s v="OUT027"/>
    <n v="1985"/>
    <s v="Medium"/>
    <x v="1"/>
    <x v="3"/>
    <n v="2057.9877999999999"/>
    <n v="123.29220000000032"/>
    <x v="2747"/>
  </r>
  <r>
    <s v="FDK36"/>
    <n v="7.09"/>
    <s v="LF"/>
    <n v="7.20931E-3"/>
    <s v="Baking Goods"/>
    <n v="48.103400000000001"/>
    <s v="OUT013"/>
    <n v="1987"/>
    <s v="High"/>
    <x v="1"/>
    <x v="0"/>
    <n v="1069.2747999999999"/>
    <n v="1112.0052000000003"/>
    <x v="1659"/>
  </r>
  <r>
    <s v="NCG18"/>
    <m/>
    <s v="Low Fat"/>
    <n v="2.2866629999999999E-2"/>
    <s v="Household"/>
    <n v="102.83320000000001"/>
    <s v="OUT027"/>
    <n v="1985"/>
    <s v="Medium"/>
    <x v="1"/>
    <x v="3"/>
    <n v="2768.3964000000001"/>
    <n v="-587.11639999999989"/>
    <x v="148"/>
  </r>
  <r>
    <s v="FDQ26"/>
    <m/>
    <s v="Regular"/>
    <n v="6.7543726999999998E-2"/>
    <s v="Dairy"/>
    <n v="57.2562"/>
    <s v="OUT027"/>
    <n v="1985"/>
    <s v="Medium"/>
    <x v="1"/>
    <x v="3"/>
    <n v="2073.9670000000001"/>
    <n v="107.3130000000001"/>
    <x v="2748"/>
  </r>
  <r>
    <s v="DRL47"/>
    <m/>
    <s v="Low Fat"/>
    <n v="3.8549197E-2"/>
    <s v="Hard Drinks"/>
    <n v="127.53619999999999"/>
    <s v="OUT027"/>
    <n v="1985"/>
    <s v="Medium"/>
    <x v="1"/>
    <x v="3"/>
    <n v="1006.6896"/>
    <n v="1174.5904"/>
    <x v="257"/>
  </r>
  <r>
    <s v="DRJ11"/>
    <n v="9.5"/>
    <s v="Low Fat"/>
    <n v="0"/>
    <s v="Hard Drinks"/>
    <n v="188.9872"/>
    <s v="OUT017"/>
    <n v="2007"/>
    <m/>
    <x v="2"/>
    <x v="0"/>
    <n v="1323.6104"/>
    <n v="857.66960000000017"/>
    <x v="818"/>
  </r>
  <r>
    <s v="FDB41"/>
    <n v="19"/>
    <s v="Regular"/>
    <n v="9.7709540999999997E-2"/>
    <s v="Frozen Foods"/>
    <n v="48.671799999999998"/>
    <s v="OUT018"/>
    <n v="2009"/>
    <s v="Medium"/>
    <x v="1"/>
    <x v="1"/>
    <n v="614.53340000000003"/>
    <n v="1566.7466000000002"/>
    <x v="1321"/>
  </r>
  <r>
    <s v="NCA06"/>
    <n v="20.5"/>
    <s v="Low Fat"/>
    <n v="0.14328360800000001"/>
    <s v="Household"/>
    <n v="37.918999999999997"/>
    <s v="OUT046"/>
    <n v="1997"/>
    <s v="Small"/>
    <x v="0"/>
    <x v="0"/>
    <n v="183.095"/>
    <n v="1998.1850000000002"/>
    <x v="2749"/>
  </r>
  <r>
    <s v="NCZ41"/>
    <n v="19.850000000000001"/>
    <s v="Low Fat"/>
    <n v="6.4551885000000003E-2"/>
    <s v="Health and Hygiene"/>
    <n v="125.2704"/>
    <s v="OUT045"/>
    <n v="2002"/>
    <m/>
    <x v="2"/>
    <x v="0"/>
    <n v="2127.8968"/>
    <n v="53.383200000000215"/>
    <x v="1752"/>
  </r>
  <r>
    <s v="NCD54"/>
    <n v="21.1"/>
    <s v="Low Fat"/>
    <n v="2.9173030999999999E-2"/>
    <s v="Household"/>
    <n v="145.77860000000001"/>
    <s v="OUT017"/>
    <n v="2007"/>
    <m/>
    <x v="2"/>
    <x v="0"/>
    <n v="1444.7860000000001"/>
    <n v="736.49400000000014"/>
    <x v="2664"/>
  </r>
  <r>
    <s v="FDM34"/>
    <m/>
    <s v="Low Fat"/>
    <n v="6.7120953999999997E-2"/>
    <s v="Snack Foods"/>
    <n v="132.96260000000001"/>
    <s v="OUT027"/>
    <n v="1985"/>
    <s v="Medium"/>
    <x v="1"/>
    <x v="3"/>
    <n v="3279.0650000000001"/>
    <n v="-1097.7849999999999"/>
    <x v="2750"/>
  </r>
  <r>
    <s v="FDL57"/>
    <n v="15.1"/>
    <s v="Regular"/>
    <n v="6.7020992000000001E-2"/>
    <s v="Snack Foods"/>
    <n v="260.3304"/>
    <s v="OUT013"/>
    <n v="1987"/>
    <s v="High"/>
    <x v="1"/>
    <x v="0"/>
    <n v="5424.9384"/>
    <n v="-3243.6583999999998"/>
    <x v="2751"/>
  </r>
  <r>
    <s v="NCD30"/>
    <n v="19.7"/>
    <s v="Low Fat"/>
    <n v="2.6826919000000001E-2"/>
    <s v="Household"/>
    <n v="98.772599999999997"/>
    <s v="OUT013"/>
    <n v="1987"/>
    <s v="High"/>
    <x v="1"/>
    <x v="0"/>
    <n v="1859.5794000000001"/>
    <n v="321.70060000000012"/>
    <x v="2501"/>
  </r>
  <r>
    <s v="FDH17"/>
    <n v="16.2"/>
    <s v="Regular"/>
    <n v="1.6653339999999999E-2"/>
    <s v="Frozen Foods"/>
    <n v="97.372600000000006"/>
    <s v="OUT046"/>
    <n v="1997"/>
    <s v="Small"/>
    <x v="0"/>
    <x v="0"/>
    <n v="2055.3245999999999"/>
    <n v="125.95540000000028"/>
    <x v="1287"/>
  </r>
  <r>
    <s v="FDD57"/>
    <n v="18.100000000000001"/>
    <s v="Low Fat"/>
    <n v="2.2395357000000001E-2"/>
    <s v="Fruits and Vegetables"/>
    <n v="96.509399999999999"/>
    <s v="OUT035"/>
    <n v="2004"/>
    <s v="Small"/>
    <x v="2"/>
    <x v="0"/>
    <n v="1332.9315999999999"/>
    <n v="848.34840000000031"/>
    <x v="555"/>
  </r>
  <r>
    <s v="FDC58"/>
    <n v="10.195"/>
    <s v="Low Fat"/>
    <n v="4.2113172999999997E-2"/>
    <s v="Snack Foods"/>
    <n v="42.5428"/>
    <s v="OUT018"/>
    <n v="2009"/>
    <s v="Medium"/>
    <x v="1"/>
    <x v="1"/>
    <n v="878.85599999999999"/>
    <n v="1302.4240000000002"/>
    <x v="342"/>
  </r>
  <r>
    <s v="FDX47"/>
    <n v="6.55"/>
    <s v="Regular"/>
    <n v="3.4604343000000003E-2"/>
    <s v="Breads"/>
    <n v="157.8288"/>
    <s v="OUT046"/>
    <n v="1997"/>
    <s v="Small"/>
    <x v="0"/>
    <x v="0"/>
    <n v="2514.0608000000002"/>
    <n v="-332.7808"/>
    <x v="2752"/>
  </r>
  <r>
    <s v="FDC50"/>
    <n v="15.85"/>
    <s v="Low Fat"/>
    <n v="0.13677473400000001"/>
    <s v="Canned"/>
    <n v="94.409400000000005"/>
    <s v="OUT045"/>
    <n v="2002"/>
    <m/>
    <x v="2"/>
    <x v="0"/>
    <n v="1428.1410000000001"/>
    <n v="753.13900000000012"/>
    <x v="260"/>
  </r>
  <r>
    <s v="NCS53"/>
    <m/>
    <s v="Low Fat"/>
    <n v="8.9343433E-2"/>
    <s v="Health and Hygiene"/>
    <n v="157.3604"/>
    <s v="OUT027"/>
    <n v="1985"/>
    <s v="Medium"/>
    <x v="1"/>
    <x v="3"/>
    <n v="6021.4952000000003"/>
    <n v="-3840.2152000000001"/>
    <x v="2753"/>
  </r>
  <r>
    <s v="FDY13"/>
    <n v="12.1"/>
    <s v="Low Fat"/>
    <n v="3.0250131999999999E-2"/>
    <s v="Canned"/>
    <n v="75.266999999999996"/>
    <s v="OUT018"/>
    <n v="2009"/>
    <s v="Medium"/>
    <x v="1"/>
    <x v="1"/>
    <n v="612.53599999999994"/>
    <n v="1568.7440000000001"/>
    <x v="2754"/>
  </r>
  <r>
    <s v="FDP44"/>
    <n v="16.5"/>
    <s v="Regular"/>
    <n v="7.9698503000000004E-2"/>
    <s v="Fruits and Vegetables"/>
    <n v="100.6332"/>
    <s v="OUT035"/>
    <n v="2004"/>
    <s v="Small"/>
    <x v="2"/>
    <x v="0"/>
    <n v="1537.998"/>
    <n v="643.28200000000015"/>
    <x v="967"/>
  </r>
  <r>
    <s v="FDH60"/>
    <m/>
    <s v="Regular"/>
    <n v="0.14136011800000001"/>
    <s v="Baking Goods"/>
    <n v="197.31100000000001"/>
    <s v="OUT019"/>
    <n v="1985"/>
    <s v="Small"/>
    <x v="0"/>
    <x v="2"/>
    <n v="392.822"/>
    <n v="1788.4580000000001"/>
    <x v="1511"/>
  </r>
  <r>
    <s v="FDR02"/>
    <n v="16.7"/>
    <s v="Low Fat"/>
    <n v="3.6933417000000003E-2"/>
    <s v="Dairy"/>
    <n v="109.18859999999999"/>
    <s v="OUT010"/>
    <n v="1998"/>
    <m/>
    <x v="1"/>
    <x v="2"/>
    <n v="222.37719999999999"/>
    <n v="1958.9028000000003"/>
    <x v="1180"/>
  </r>
  <r>
    <s v="FDK48"/>
    <m/>
    <s v="Low Fat"/>
    <n v="3.7449986999999997E-2"/>
    <s v="Baking Goods"/>
    <n v="76.735399999999998"/>
    <s v="OUT027"/>
    <n v="1985"/>
    <s v="Medium"/>
    <x v="1"/>
    <x v="3"/>
    <n v="2783.7098000000001"/>
    <n v="-602.42979999999989"/>
    <x v="2755"/>
  </r>
  <r>
    <s v="FDO24"/>
    <n v="11.1"/>
    <s v="Low Fat"/>
    <n v="0.29494889699999999"/>
    <s v="Baking Goods"/>
    <n v="159.06039999999999"/>
    <s v="OUT010"/>
    <n v="1998"/>
    <m/>
    <x v="1"/>
    <x v="2"/>
    <n v="792.30200000000002"/>
    <n v="1388.9780000000001"/>
    <x v="977"/>
  </r>
  <r>
    <s v="FDE20"/>
    <n v="11.35"/>
    <s v="Regular"/>
    <n v="5.5259130000000004E-3"/>
    <s v="Fruits and Vegetables"/>
    <n v="168.279"/>
    <s v="OUT013"/>
    <n v="1987"/>
    <s v="High"/>
    <x v="1"/>
    <x v="0"/>
    <n v="2376.9059999999999"/>
    <n v="-195.62599999999975"/>
    <x v="1907"/>
  </r>
  <r>
    <s v="FDM04"/>
    <n v="9.1950000000000003"/>
    <s v="Regular"/>
    <n v="4.712061E-2"/>
    <s v="Frozen Foods"/>
    <n v="53.166600000000003"/>
    <s v="OUT046"/>
    <n v="1997"/>
    <s v="Small"/>
    <x v="0"/>
    <x v="0"/>
    <n v="768.99900000000002"/>
    <n v="1412.2810000000002"/>
    <x v="1113"/>
  </r>
  <r>
    <s v="NCH07"/>
    <m/>
    <s v="Low Fat"/>
    <n v="0.162248011"/>
    <s v="Household"/>
    <n v="160.46039999999999"/>
    <s v="OUT019"/>
    <n v="1985"/>
    <s v="Small"/>
    <x v="0"/>
    <x v="2"/>
    <n v="316.92079999999999"/>
    <n v="1864.3592000000003"/>
    <x v="1399"/>
  </r>
  <r>
    <s v="DRP35"/>
    <n v="18.850000000000001"/>
    <s v="Low Fat"/>
    <n v="9.0867297E-2"/>
    <s v="Hard Drinks"/>
    <n v="127.3336"/>
    <s v="OUT046"/>
    <n v="1997"/>
    <s v="Small"/>
    <x v="0"/>
    <x v="0"/>
    <n v="3962.8416000000002"/>
    <n v="-1781.5616"/>
    <x v="2115"/>
  </r>
  <r>
    <s v="FDO11"/>
    <n v="8"/>
    <s v="Regular"/>
    <n v="3.0264896999999999E-2"/>
    <s v="Breads"/>
    <n v="250.3092"/>
    <s v="OUT046"/>
    <n v="1997"/>
    <s v="Small"/>
    <x v="0"/>
    <x v="0"/>
    <n v="6723.2484000000004"/>
    <n v="-4541.9683999999997"/>
    <x v="2756"/>
  </r>
  <r>
    <s v="NCM30"/>
    <n v="19.100000000000001"/>
    <s v="Low Fat"/>
    <n v="6.7295406000000002E-2"/>
    <s v="Household"/>
    <n v="41.979599999999998"/>
    <s v="OUT046"/>
    <n v="1997"/>
    <s v="Small"/>
    <x v="0"/>
    <x v="0"/>
    <n v="701.75319999999999"/>
    <n v="1479.5268000000001"/>
    <x v="1977"/>
  </r>
  <r>
    <s v="DRF27"/>
    <m/>
    <s v="Low Fat"/>
    <n v="2.8279660000000002E-2"/>
    <s v="Dairy"/>
    <n v="152.23400000000001"/>
    <s v="OUT027"/>
    <n v="1985"/>
    <s v="Medium"/>
    <x v="1"/>
    <x v="3"/>
    <n v="1071.9380000000001"/>
    <n v="1109.3420000000001"/>
    <x v="2164"/>
  </r>
  <r>
    <s v="NCR18"/>
    <m/>
    <s v="Low Fat"/>
    <n v="2.0388413000000001E-2"/>
    <s v="Household"/>
    <n v="44.411200000000001"/>
    <s v="OUT027"/>
    <n v="1985"/>
    <s v="Medium"/>
    <x v="1"/>
    <x v="3"/>
    <n v="767.00160000000005"/>
    <n v="1414.2784000000001"/>
    <x v="939"/>
  </r>
  <r>
    <s v="FDS48"/>
    <m/>
    <s v="Low Fat"/>
    <n v="2.7644732000000002E-2"/>
    <s v="Baking Goods"/>
    <n v="149.4708"/>
    <s v="OUT027"/>
    <n v="1985"/>
    <s v="Medium"/>
    <x v="1"/>
    <x v="3"/>
    <n v="3159.8868000000002"/>
    <n v="-978.60680000000002"/>
    <x v="2322"/>
  </r>
  <r>
    <s v="FDO32"/>
    <n v="6.36"/>
    <s v="Low Fat"/>
    <n v="0.12073102400000001"/>
    <s v="Fruits and Vegetables"/>
    <n v="46.506"/>
    <s v="OUT049"/>
    <n v="1999"/>
    <s v="Medium"/>
    <x v="0"/>
    <x v="0"/>
    <n v="652.48400000000004"/>
    <n v="1528.7960000000003"/>
    <x v="2527"/>
  </r>
  <r>
    <s v="NCP05"/>
    <n v="19.600000000000001"/>
    <s v="Low Fat"/>
    <n v="2.5429614E-2"/>
    <s v="Health and Hygiene"/>
    <n v="151.70240000000001"/>
    <s v="OUT017"/>
    <n v="2007"/>
    <m/>
    <x v="2"/>
    <x v="0"/>
    <n v="2884.2456000000002"/>
    <n v="-702.96559999999999"/>
    <x v="997"/>
  </r>
  <r>
    <s v="FDF44"/>
    <m/>
    <s v="Regular"/>
    <n v="5.9438787E-2"/>
    <s v="Fruits and Vegetables"/>
    <n v="130.99680000000001"/>
    <s v="OUT027"/>
    <n v="1985"/>
    <s v="Medium"/>
    <x v="1"/>
    <x v="3"/>
    <n v="4828.3815999999997"/>
    <n v="-2647.1015999999995"/>
    <x v="2374"/>
  </r>
  <r>
    <s v="FDX56"/>
    <n v="17.100000000000001"/>
    <s v="Regular"/>
    <n v="7.4059474E-2"/>
    <s v="Fruits and Vegetables"/>
    <n v="209.06379999999999"/>
    <s v="OUT046"/>
    <n v="1997"/>
    <s v="Small"/>
    <x v="0"/>
    <x v="0"/>
    <n v="3520.0846000000001"/>
    <n v="-1338.8045999999999"/>
    <x v="2757"/>
  </r>
  <r>
    <s v="FDE46"/>
    <m/>
    <s v="Low Fat"/>
    <n v="1.5693327999999999E-2"/>
    <s v="Snack Foods"/>
    <n v="150.73660000000001"/>
    <s v="OUT027"/>
    <n v="1985"/>
    <s v="Medium"/>
    <x v="1"/>
    <x v="3"/>
    <n v="906.81960000000004"/>
    <n v="1274.4604000000002"/>
    <x v="2758"/>
  </r>
  <r>
    <s v="FDQ09"/>
    <m/>
    <s v="Low Fat"/>
    <n v="5.7850698999999998E-2"/>
    <s v="Snack Foods"/>
    <n v="113.2834"/>
    <s v="OUT027"/>
    <n v="1985"/>
    <s v="Medium"/>
    <x v="1"/>
    <x v="3"/>
    <n v="4376.9691999999995"/>
    <n v="-2195.6891999999993"/>
    <x v="2759"/>
  </r>
  <r>
    <s v="NCB54"/>
    <n v="8.76"/>
    <s v="Low Fat"/>
    <n v="5.0011057999999997E-2"/>
    <s v="Health and Hygiene"/>
    <n v="126.7336"/>
    <s v="OUT013"/>
    <n v="1987"/>
    <s v="High"/>
    <x v="1"/>
    <x v="0"/>
    <n v="639.16800000000001"/>
    <n v="1542.1120000000001"/>
    <x v="234"/>
  </r>
  <r>
    <s v="NCV18"/>
    <n v="6.7750000000000004"/>
    <s v="Low Fat"/>
    <n v="0.10522596400000001"/>
    <s v="Household"/>
    <n v="84.224999999999994"/>
    <s v="OUT035"/>
    <n v="2004"/>
    <s v="Small"/>
    <x v="2"/>
    <x v="0"/>
    <n v="3162.55"/>
    <n v="-981.27"/>
    <x v="2760"/>
  </r>
  <r>
    <s v="NCG55"/>
    <n v="16.25"/>
    <s v="Low Fat"/>
    <n v="3.9207025E-2"/>
    <s v="Household"/>
    <n v="116.1176"/>
    <s v="OUT049"/>
    <n v="1999"/>
    <s v="Medium"/>
    <x v="0"/>
    <x v="0"/>
    <n v="2633.9047999999998"/>
    <n v="-452.6247999999996"/>
    <x v="901"/>
  </r>
  <r>
    <s v="FDV14"/>
    <n v="19.850000000000001"/>
    <s v="Low Fat"/>
    <n v="4.4489064000000002E-2"/>
    <s v="Dairy"/>
    <n v="89.485600000000005"/>
    <s v="OUT035"/>
    <n v="2004"/>
    <s v="Small"/>
    <x v="2"/>
    <x v="0"/>
    <n v="1054.6271999999999"/>
    <n v="1126.6528000000003"/>
    <x v="460"/>
  </r>
  <r>
    <s v="FDT31"/>
    <n v="19.75"/>
    <s v="Low Fat"/>
    <n v="1.2437935000000001E-2"/>
    <s v="Fruits and Vegetables"/>
    <n v="189.9872"/>
    <s v="OUT013"/>
    <n v="1987"/>
    <s v="High"/>
    <x v="1"/>
    <x v="0"/>
    <n v="3781.7440000000001"/>
    <n v="-1600.4639999999999"/>
    <x v="2761"/>
  </r>
  <r>
    <s v="DRD12"/>
    <n v="6.96"/>
    <s v="Low Fat"/>
    <n v="7.7350111999999999E-2"/>
    <s v="Soft Drinks"/>
    <n v="91.414599999999993"/>
    <s v="OUT045"/>
    <n v="2002"/>
    <m/>
    <x v="2"/>
    <x v="0"/>
    <n v="638.50220000000002"/>
    <n v="1542.7778000000003"/>
    <x v="2762"/>
  </r>
  <r>
    <s v="FDZ40"/>
    <n v="8.9350000000000005"/>
    <s v="Low Fat"/>
    <n v="4.0346435999999999E-2"/>
    <s v="Frozen Foods"/>
    <n v="53.729799999999997"/>
    <s v="OUT018"/>
    <n v="2009"/>
    <s v="Medium"/>
    <x v="1"/>
    <x v="1"/>
    <n v="593.2278"/>
    <n v="1588.0522000000001"/>
    <x v="622"/>
  </r>
  <r>
    <s v="DRI11"/>
    <n v="8.26"/>
    <s v="Low Fat"/>
    <n v="5.7585722999999998E-2"/>
    <s v="Hard Drinks"/>
    <n v="113.7834"/>
    <s v="OUT010"/>
    <n v="1998"/>
    <m/>
    <x v="1"/>
    <x v="2"/>
    <n v="115.18340000000001"/>
    <n v="2066.0966000000003"/>
    <x v="2763"/>
  </r>
  <r>
    <s v="FDP23"/>
    <n v="6.71"/>
    <s v="Low Fat"/>
    <n v="3.5659030000000001E-2"/>
    <s v="Breads"/>
    <n v="218.31659999999999"/>
    <s v="OUT045"/>
    <n v="2002"/>
    <m/>
    <x v="2"/>
    <x v="0"/>
    <n v="1959.4494"/>
    <n v="221.83060000000023"/>
    <x v="2764"/>
  </r>
  <r>
    <s v="FDY02"/>
    <n v="8.9450000000000003"/>
    <s v="Regular"/>
    <n v="8.7629354000000007E-2"/>
    <s v="Dairy"/>
    <n v="263.49099999999999"/>
    <s v="OUT035"/>
    <n v="2004"/>
    <s v="Small"/>
    <x v="2"/>
    <x v="0"/>
    <n v="1840.9369999999999"/>
    <n v="340.3430000000003"/>
    <x v="2765"/>
  </r>
  <r>
    <s v="FDM03"/>
    <n v="12.65"/>
    <s v="Low Fat"/>
    <n v="0"/>
    <s v="Meat"/>
    <n v="107.8938"/>
    <s v="OUT046"/>
    <n v="1997"/>
    <s v="Small"/>
    <x v="0"/>
    <x v="0"/>
    <n v="750.35659999999996"/>
    <n v="1430.9234000000001"/>
    <x v="2766"/>
  </r>
  <r>
    <s v="FDF35"/>
    <n v="15"/>
    <s v="Low Fat"/>
    <n v="0.154228739"/>
    <s v="Starchy Foods"/>
    <n v="107.3938"/>
    <s v="OUT049"/>
    <n v="1999"/>
    <s v="Medium"/>
    <x v="0"/>
    <x v="0"/>
    <n v="750.35659999999996"/>
    <n v="1430.9234000000001"/>
    <x v="2766"/>
  </r>
  <r>
    <s v="DRM37"/>
    <n v="15.35"/>
    <s v="Low Fat"/>
    <n v="9.6943078000000002E-2"/>
    <s v="Soft Drinks"/>
    <n v="196.57679999999999"/>
    <s v="OUT017"/>
    <n v="2007"/>
    <m/>
    <x v="2"/>
    <x v="0"/>
    <n v="7685.9952000000003"/>
    <n v="-5504.7152000000006"/>
    <x v="2767"/>
  </r>
  <r>
    <s v="NCV41"/>
    <n v="14.35"/>
    <s v="Low Fat"/>
    <n v="1.7065268000000001E-2"/>
    <s v="Health and Hygiene"/>
    <n v="109.5228"/>
    <s v="OUT049"/>
    <n v="1999"/>
    <s v="Medium"/>
    <x v="0"/>
    <x v="0"/>
    <n v="1768.3648000000001"/>
    <n v="412.91520000000014"/>
    <x v="1184"/>
  </r>
  <r>
    <s v="NCK53"/>
    <m/>
    <s v="Low Fat"/>
    <n v="0"/>
    <s v="Health and Hygiene"/>
    <n v="100.80419999999999"/>
    <s v="OUT027"/>
    <n v="1985"/>
    <s v="Medium"/>
    <x v="1"/>
    <x v="3"/>
    <n v="3472.1469999999999"/>
    <n v="-1290.8669999999997"/>
    <x v="2768"/>
  </r>
  <r>
    <s v="FDW23"/>
    <n v="5.7649999999999997"/>
    <s v="Low Fat"/>
    <n v="8.2178615999999996E-2"/>
    <s v="Baking Goods"/>
    <n v="37.016399999999997"/>
    <s v="OUT045"/>
    <n v="2002"/>
    <m/>
    <x v="2"/>
    <x v="0"/>
    <n v="540.62959999999998"/>
    <n v="1640.6504000000002"/>
    <x v="191"/>
  </r>
  <r>
    <s v="FDW12"/>
    <n v="8.3149999999999995"/>
    <s v="Regular"/>
    <n v="3.5542580999999997E-2"/>
    <s v="Baking Goods"/>
    <n v="143.34440000000001"/>
    <s v="OUT013"/>
    <n v="1987"/>
    <s v="High"/>
    <x v="1"/>
    <x v="0"/>
    <n v="1596.5884000000001"/>
    <n v="584.69160000000011"/>
    <x v="2441"/>
  </r>
  <r>
    <s v="FDG44"/>
    <n v="6.13"/>
    <s v="Low Fat"/>
    <n v="0.102171627"/>
    <s v="Fruits and Vegetables"/>
    <n v="53.829799999999999"/>
    <s v="OUT035"/>
    <n v="2004"/>
    <s v="Small"/>
    <x v="2"/>
    <x v="0"/>
    <n v="1024.6661999999999"/>
    <n v="1156.6138000000003"/>
    <x v="1278"/>
  </r>
  <r>
    <s v="FDJ36"/>
    <n v="14.5"/>
    <s v="Regular"/>
    <n v="0.128235818"/>
    <s v="Baking Goods"/>
    <n v="104.1332"/>
    <s v="OUT035"/>
    <n v="2004"/>
    <s v="Small"/>
    <x v="2"/>
    <x v="0"/>
    <n v="205.06639999999999"/>
    <n v="1976.2136000000003"/>
    <x v="1157"/>
  </r>
  <r>
    <s v="FDX55"/>
    <n v="15.1"/>
    <s v="Low Fat"/>
    <n v="5.5205900000000002E-2"/>
    <s v="Fruits and Vegetables"/>
    <n v="219.41659999999999"/>
    <s v="OUT046"/>
    <n v="1997"/>
    <s v="Small"/>
    <x v="0"/>
    <x v="0"/>
    <n v="6096.0648000000001"/>
    <n v="-3914.7847999999999"/>
    <x v="2769"/>
  </r>
  <r>
    <s v="DRG13"/>
    <n v="17.25"/>
    <s v="Low Fat"/>
    <n v="3.7337632000000003E-2"/>
    <s v="Soft Drinks"/>
    <n v="163.7526"/>
    <s v="OUT018"/>
    <n v="2009"/>
    <s v="Medium"/>
    <x v="1"/>
    <x v="1"/>
    <n v="3289.0520000000001"/>
    <n v="-1107.7719999999999"/>
    <x v="2212"/>
  </r>
  <r>
    <s v="NCD06"/>
    <n v="13"/>
    <s v="Low Fat"/>
    <n v="9.9242622000000003E-2"/>
    <s v="Household"/>
    <n v="46.305999999999997"/>
    <s v="OUT013"/>
    <n v="1987"/>
    <s v="High"/>
    <x v="1"/>
    <x v="0"/>
    <n v="699.09"/>
    <n v="1482.19"/>
    <x v="109"/>
  </r>
  <r>
    <s v="FDW22"/>
    <m/>
    <s v="Regular"/>
    <n v="3.0143704E-2"/>
    <s v="Snack Foods"/>
    <n v="222.01140000000001"/>
    <s v="OUT027"/>
    <n v="1985"/>
    <s v="Medium"/>
    <x v="1"/>
    <x v="3"/>
    <n v="6207.9192000000003"/>
    <n v="-4026.6392000000001"/>
    <x v="2770"/>
  </r>
  <r>
    <s v="FDD33"/>
    <n v="12.85"/>
    <s v="Low Fat"/>
    <n v="0.10841205900000001"/>
    <s v="Fruits and Vegetables"/>
    <n v="233.26419999999999"/>
    <s v="OUT045"/>
    <n v="2002"/>
    <m/>
    <x v="2"/>
    <x v="0"/>
    <n v="3950.1914000000002"/>
    <n v="-1768.9114"/>
    <x v="2375"/>
  </r>
  <r>
    <s v="FDG24"/>
    <n v="7.9749999999999996"/>
    <s v="Low Fat"/>
    <n v="1.4628382000000001E-2"/>
    <s v="Baking Goods"/>
    <n v="82.325000000000003"/>
    <s v="OUT035"/>
    <n v="2004"/>
    <s v="Small"/>
    <x v="2"/>
    <x v="0"/>
    <n v="1331.6"/>
    <n v="849.68000000000029"/>
    <x v="156"/>
  </r>
  <r>
    <s v="FDE05"/>
    <n v="10.895"/>
    <s v="Regular"/>
    <n v="3.2454046E-2"/>
    <s v="Frozen Foods"/>
    <n v="144.81020000000001"/>
    <s v="OUT046"/>
    <n v="1997"/>
    <s v="Small"/>
    <x v="0"/>
    <x v="0"/>
    <n v="3062.0142000000001"/>
    <n v="-880.73419999999987"/>
    <x v="1556"/>
  </r>
  <r>
    <s v="FDZ12"/>
    <n v="9.17"/>
    <s v="Low Fat"/>
    <n v="0.102978817"/>
    <s v="Baking Goods"/>
    <n v="144.947"/>
    <s v="OUT046"/>
    <n v="1997"/>
    <s v="Small"/>
    <x v="0"/>
    <x v="0"/>
    <n v="4294.41"/>
    <n v="-2113.1299999999997"/>
    <x v="2771"/>
  </r>
  <r>
    <s v="FDX37"/>
    <n v="16.2"/>
    <s v="Low Fat"/>
    <n v="0.105498192"/>
    <s v="Canned"/>
    <n v="101.47"/>
    <s v="OUT010"/>
    <n v="1998"/>
    <m/>
    <x v="1"/>
    <x v="2"/>
    <n v="399.48"/>
    <n v="1781.8000000000002"/>
    <x v="1914"/>
  </r>
  <r>
    <s v="FDE44"/>
    <n v="14.65"/>
    <s v="Low Fat"/>
    <n v="0.171355643"/>
    <s v="Fruits and Vegetables"/>
    <n v="47.669199999999996"/>
    <s v="OUT035"/>
    <n v="2004"/>
    <s v="Small"/>
    <x v="2"/>
    <x v="0"/>
    <n v="739.03800000000001"/>
    <n v="1442.2420000000002"/>
    <x v="1054"/>
  </r>
  <r>
    <s v="FDS52"/>
    <m/>
    <s v="Low Fat"/>
    <n v="9.5851689999999993E-3"/>
    <s v="Frozen Foods"/>
    <n v="102.5016"/>
    <s v="OUT019"/>
    <n v="1985"/>
    <s v="Small"/>
    <x v="0"/>
    <x v="2"/>
    <n v="101.2016"/>
    <n v="2080.0784000000003"/>
    <x v="132"/>
  </r>
  <r>
    <s v="FDO39"/>
    <n v="6.9850000000000003"/>
    <s v="Regular"/>
    <n v="0.137926458"/>
    <s v="Meat"/>
    <n v="184.76079999999999"/>
    <s v="OUT018"/>
    <n v="2009"/>
    <s v="Medium"/>
    <x v="1"/>
    <x v="1"/>
    <n v="4042.7375999999999"/>
    <n v="-1861.4575999999997"/>
    <x v="561"/>
  </r>
  <r>
    <s v="FDI32"/>
    <n v="17.7"/>
    <s v="Low Fat"/>
    <n v="0"/>
    <s v="Fruits and Vegetables"/>
    <n v="115.0834"/>
    <s v="OUT045"/>
    <n v="2002"/>
    <m/>
    <x v="2"/>
    <x v="0"/>
    <n v="2764.4016000000001"/>
    <n v="-583.12159999999994"/>
    <x v="2772"/>
  </r>
  <r>
    <s v="FDV28"/>
    <n v="16.100000000000001"/>
    <s v="Regular"/>
    <n v="0"/>
    <s v="Frozen Foods"/>
    <n v="35.155799999999999"/>
    <s v="OUT017"/>
    <n v="2007"/>
    <m/>
    <x v="2"/>
    <x v="0"/>
    <n v="339.55799999999999"/>
    <n v="1841.7220000000002"/>
    <x v="973"/>
  </r>
  <r>
    <s v="NCP53"/>
    <n v="14.75"/>
    <s v="Low Fat"/>
    <n v="3.3076387999999998E-2"/>
    <s v="Health and Hygiene"/>
    <n v="237.29060000000001"/>
    <s v="OUT017"/>
    <n v="2007"/>
    <m/>
    <x v="2"/>
    <x v="0"/>
    <n v="3089.9778000000001"/>
    <n v="-908.69779999999992"/>
    <x v="2391"/>
  </r>
  <r>
    <s v="NCN43"/>
    <n v="12.15"/>
    <s v="Low Fat"/>
    <n v="6.770252E-3"/>
    <s v="Others"/>
    <n v="124.473"/>
    <s v="OUT049"/>
    <n v="1999"/>
    <s v="Medium"/>
    <x v="0"/>
    <x v="0"/>
    <n v="1231.73"/>
    <n v="949.55000000000018"/>
    <x v="95"/>
  </r>
  <r>
    <s v="NCI31"/>
    <m/>
    <s v="Low Fat"/>
    <n v="0.142393355"/>
    <s v="Others"/>
    <n v="36.418999999999997"/>
    <s v="OUT019"/>
    <n v="1985"/>
    <s v="Small"/>
    <x v="0"/>
    <x v="2"/>
    <n v="109.857"/>
    <n v="2071.4230000000002"/>
    <x v="1266"/>
  </r>
  <r>
    <s v="FDK55"/>
    <n v="18.5"/>
    <s v="Low Fat"/>
    <n v="2.5813942999999999E-2"/>
    <s v="Meat"/>
    <n v="89.117199999999997"/>
    <s v="OUT045"/>
    <n v="2002"/>
    <m/>
    <x v="2"/>
    <x v="0"/>
    <n v="892.17200000000003"/>
    <n v="1289.1080000000002"/>
    <x v="59"/>
  </r>
  <r>
    <s v="FDC17"/>
    <n v="12.15"/>
    <s v="Low Fat"/>
    <n v="1.5548177999999999E-2"/>
    <s v="Frozen Foods"/>
    <n v="211.2928"/>
    <s v="OUT017"/>
    <n v="2007"/>
    <m/>
    <x v="2"/>
    <x v="0"/>
    <n v="5049.4272000000001"/>
    <n v="-2868.1471999999999"/>
    <x v="2773"/>
  </r>
  <r>
    <s v="FDV28"/>
    <n v="16.100000000000001"/>
    <s v="Regular"/>
    <n v="0.15969819199999999"/>
    <s v="Frozen Foods"/>
    <n v="32.055799999999998"/>
    <s v="OUT035"/>
    <n v="2004"/>
    <s v="Small"/>
    <x v="2"/>
    <x v="0"/>
    <n v="1018.674"/>
    <n v="1162.6060000000002"/>
    <x v="936"/>
  </r>
  <r>
    <s v="FDY26"/>
    <n v="20.6"/>
    <s v="Regular"/>
    <n v="3.0634813E-2"/>
    <s v="Dairy"/>
    <n v="212.92439999999999"/>
    <s v="OUT018"/>
    <n v="2009"/>
    <s v="Medium"/>
    <x v="1"/>
    <x v="1"/>
    <n v="2540.6927999999998"/>
    <n v="-359.41279999999961"/>
    <x v="2774"/>
  </r>
  <r>
    <s v="NCU06"/>
    <n v="17.600000000000001"/>
    <s v="Low Fat"/>
    <n v="7.4522745000000001E-2"/>
    <s v="Household"/>
    <n v="228.80099999999999"/>
    <s v="OUT049"/>
    <n v="1999"/>
    <s v="Medium"/>
    <x v="0"/>
    <x v="0"/>
    <n v="3215.8139999999999"/>
    <n v="-1034.5339999999997"/>
    <x v="2394"/>
  </r>
  <r>
    <s v="FDV16"/>
    <m/>
    <s v="Regular"/>
    <n v="0.145200948"/>
    <s v="Frozen Foods"/>
    <n v="35.455800000000004"/>
    <s v="OUT019"/>
    <n v="1985"/>
    <s v="Small"/>
    <x v="0"/>
    <x v="2"/>
    <n v="135.82320000000001"/>
    <n v="2045.4568000000002"/>
    <x v="1957"/>
  </r>
  <r>
    <s v="FDY31"/>
    <n v="5.98"/>
    <s v="Low Fat"/>
    <n v="4.3651198000000002E-2"/>
    <s v="Fruits and Vegetables"/>
    <n v="146.14179999999999"/>
    <s v="OUT045"/>
    <n v="2002"/>
    <m/>
    <x v="2"/>
    <x v="0"/>
    <n v="3089.9778000000001"/>
    <n v="-908.69779999999992"/>
    <x v="2391"/>
  </r>
  <r>
    <s v="DRE37"/>
    <n v="13.5"/>
    <s v="Low Fat"/>
    <n v="9.4366079000000005E-2"/>
    <s v="Soft Drinks"/>
    <n v="190.9872"/>
    <s v="OUT049"/>
    <n v="1999"/>
    <s v="Medium"/>
    <x v="0"/>
    <x v="0"/>
    <n v="2836.308"/>
    <n v="-655.02799999999979"/>
    <x v="848"/>
  </r>
  <r>
    <s v="FDH33"/>
    <n v="12.85"/>
    <s v="Low Fat"/>
    <n v="0.12170239400000001"/>
    <s v="Snack Foods"/>
    <n v="42.742800000000003"/>
    <s v="OUT035"/>
    <n v="2004"/>
    <s v="Small"/>
    <x v="2"/>
    <x v="0"/>
    <n v="703.08479999999997"/>
    <n v="1478.1952000000001"/>
    <x v="328"/>
  </r>
  <r>
    <s v="FDA46"/>
    <n v="13.6"/>
    <s v="Low Fat"/>
    <n v="0.11761321199999999"/>
    <s v="Snack Foods"/>
    <n v="194.21360000000001"/>
    <s v="OUT035"/>
    <n v="2004"/>
    <s v="Small"/>
    <x v="2"/>
    <x v="0"/>
    <n v="2527.3768"/>
    <n v="-346.0967999999998"/>
    <x v="42"/>
  </r>
  <r>
    <s v="FDP12"/>
    <n v="9.8000000000000007"/>
    <s v="Regular"/>
    <n v="4.5258247000000001E-2"/>
    <s v="Baking Goods"/>
    <n v="35.987400000000001"/>
    <s v="OUT035"/>
    <n v="2004"/>
    <s v="Small"/>
    <x v="2"/>
    <x v="0"/>
    <n v="282.29919999999998"/>
    <n v="1898.9808000000003"/>
    <x v="2716"/>
  </r>
  <r>
    <s v="FDJ09"/>
    <n v="15"/>
    <s v="Low Fat"/>
    <n v="5.8485616999999997E-2"/>
    <s v="Snack Foods"/>
    <n v="44.7744"/>
    <s v="OUT049"/>
    <n v="1999"/>
    <s v="Medium"/>
    <x v="0"/>
    <x v="0"/>
    <n v="679.11599999999999"/>
    <n v="1502.1640000000002"/>
    <x v="107"/>
  </r>
  <r>
    <s v="NCS54"/>
    <m/>
    <s v="Low Fat"/>
    <n v="9.9447700000000003E-3"/>
    <s v="Household"/>
    <n v="177.83699999999999"/>
    <s v="OUT027"/>
    <n v="1985"/>
    <s v="Medium"/>
    <x v="1"/>
    <x v="3"/>
    <n v="6528.1689999999999"/>
    <n v="-4346.8889999999992"/>
    <x v="2775"/>
  </r>
  <r>
    <s v="FDJ33"/>
    <m/>
    <s v="Regular"/>
    <n v="8.7894475E-2"/>
    <s v="Snack Foods"/>
    <n v="121.173"/>
    <s v="OUT027"/>
    <n v="1985"/>
    <s v="Medium"/>
    <x v="1"/>
    <x v="3"/>
    <n v="2586.6329999999998"/>
    <n v="-405.35299999999961"/>
    <x v="335"/>
  </r>
  <r>
    <s v="FDF32"/>
    <n v="16.350000000000001"/>
    <s v="Low Fat"/>
    <n v="0.11395356199999999"/>
    <s v="Fruits and Vegetables"/>
    <n v="198.24260000000001"/>
    <s v="OUT010"/>
    <n v="1998"/>
    <m/>
    <x v="1"/>
    <x v="2"/>
    <n v="790.97040000000004"/>
    <n v="1390.3096"/>
    <x v="414"/>
  </r>
  <r>
    <s v="FDN24"/>
    <m/>
    <s v="Low Fat"/>
    <n v="0.19831664900000001"/>
    <s v="Baking Goods"/>
    <n v="54.395600000000002"/>
    <s v="OUT019"/>
    <n v="1985"/>
    <s v="Small"/>
    <x v="0"/>
    <x v="2"/>
    <n v="272.97800000000001"/>
    <n v="1908.3020000000001"/>
    <x v="2776"/>
  </r>
  <r>
    <s v="FDX21"/>
    <n v="7.05"/>
    <s v="LF"/>
    <n v="8.4949954999999994E-2"/>
    <s v="Snack Foods"/>
    <n v="109.7912"/>
    <s v="OUT035"/>
    <n v="2004"/>
    <s v="Small"/>
    <x v="2"/>
    <x v="0"/>
    <n v="1091.912"/>
    <n v="1089.3680000000002"/>
    <x v="2777"/>
  </r>
  <r>
    <s v="FDC57"/>
    <n v="20.100000000000001"/>
    <s v="Regular"/>
    <n v="5.4549097999999997E-2"/>
    <s v="Fruits and Vegetables"/>
    <n v="193.78200000000001"/>
    <s v="OUT013"/>
    <n v="1987"/>
    <s v="High"/>
    <x v="1"/>
    <x v="0"/>
    <n v="1158.492"/>
    <n v="1022.7880000000002"/>
    <x v="1046"/>
  </r>
  <r>
    <s v="NCZ06"/>
    <n v="19.600000000000001"/>
    <s v="Low Fat"/>
    <n v="9.4545236000000005E-2"/>
    <s v="Household"/>
    <n v="254.7698"/>
    <s v="OUT018"/>
    <n v="2009"/>
    <s v="Medium"/>
    <x v="1"/>
    <x v="1"/>
    <n v="5327.0658000000003"/>
    <n v="-3145.7858000000001"/>
    <x v="2778"/>
  </r>
  <r>
    <s v="FDY56"/>
    <n v="16.350000000000001"/>
    <s v="Regular"/>
    <n v="6.2359467000000002E-2"/>
    <s v="Fruits and Vegetables"/>
    <n v="224.00620000000001"/>
    <s v="OUT013"/>
    <n v="1987"/>
    <s v="High"/>
    <x v="1"/>
    <x v="0"/>
    <n v="4288.4178000000002"/>
    <n v="-2107.1378"/>
    <x v="1249"/>
  </r>
  <r>
    <s v="NCH07"/>
    <n v="13.15"/>
    <s v="Low Fat"/>
    <n v="9.2811105000000005E-2"/>
    <s v="Household"/>
    <n v="159.7604"/>
    <s v="OUT049"/>
    <n v="1999"/>
    <s v="Medium"/>
    <x v="0"/>
    <x v="0"/>
    <n v="4119.9704000000002"/>
    <n v="-1938.6904"/>
    <x v="199"/>
  </r>
  <r>
    <s v="FDS44"/>
    <n v="12.65"/>
    <s v="Regular"/>
    <n v="0.15667961699999999"/>
    <s v="Fruits and Vegetables"/>
    <n v="238.85380000000001"/>
    <s v="OUT018"/>
    <n v="2009"/>
    <s v="Medium"/>
    <x v="1"/>
    <x v="1"/>
    <n v="4566.7222000000002"/>
    <n v="-2385.4422"/>
    <x v="2657"/>
  </r>
  <r>
    <s v="FDY33"/>
    <n v="14.5"/>
    <s v="Regular"/>
    <n v="9.7352250000000001E-2"/>
    <s v="Snack Foods"/>
    <n v="160.72620000000001"/>
    <s v="OUT049"/>
    <n v="1999"/>
    <s v="Medium"/>
    <x v="0"/>
    <x v="0"/>
    <n v="1750.3882000000001"/>
    <n v="430.8918000000001"/>
    <x v="2779"/>
  </r>
  <r>
    <s v="FDZ48"/>
    <n v="17.75"/>
    <s v="Low Fat"/>
    <n v="7.6113670999999994E-2"/>
    <s v="Baking Goods"/>
    <n v="111.45440000000001"/>
    <s v="OUT045"/>
    <n v="2002"/>
    <m/>
    <x v="2"/>
    <x v="0"/>
    <n v="1006.6896"/>
    <n v="1174.5904"/>
    <x v="257"/>
  </r>
  <r>
    <s v="FDY48"/>
    <n v="14"/>
    <s v="Low Fat"/>
    <n v="2.3783006999999998E-2"/>
    <s v="Baking Goods"/>
    <n v="104.03319999999999"/>
    <s v="OUT045"/>
    <n v="2002"/>
    <m/>
    <x v="2"/>
    <x v="0"/>
    <n v="1435.4648"/>
    <n v="745.81520000000023"/>
    <x v="2289"/>
  </r>
  <r>
    <s v="FDK16"/>
    <m/>
    <s v="Low Fat"/>
    <n v="0.11477129799999999"/>
    <s v="Frozen Foods"/>
    <n v="93.909400000000005"/>
    <s v="OUT027"/>
    <n v="1985"/>
    <s v="Medium"/>
    <x v="1"/>
    <x v="3"/>
    <n v="3903.5853999999999"/>
    <n v="-1722.3053999999997"/>
    <x v="2780"/>
  </r>
  <r>
    <s v="FDT16"/>
    <n v="9.8949999999999996"/>
    <s v="Regular"/>
    <n v="4.8662357000000003E-2"/>
    <s v="Frozen Foods"/>
    <n v="261.7278"/>
    <s v="OUT046"/>
    <n v="1997"/>
    <s v="Small"/>
    <x v="0"/>
    <x v="0"/>
    <n v="4685.9004000000004"/>
    <n v="-2504.6204000000002"/>
    <x v="2781"/>
  </r>
  <r>
    <s v="FDC26"/>
    <n v="10.195"/>
    <s v="Low Fat"/>
    <n v="0.21153938899999999"/>
    <s v="Canned"/>
    <n v="110.98860000000001"/>
    <s v="OUT010"/>
    <n v="1998"/>
    <m/>
    <x v="1"/>
    <x v="2"/>
    <n v="111.18859999999999"/>
    <n v="2070.0914000000002"/>
    <x v="2462"/>
  </r>
  <r>
    <s v="DRJ47"/>
    <n v="18.25"/>
    <s v="Low Fat"/>
    <n v="4.4430561E-2"/>
    <s v="Hard Drinks"/>
    <n v="174.208"/>
    <s v="OUT018"/>
    <n v="2009"/>
    <s v="Medium"/>
    <x v="1"/>
    <x v="1"/>
    <n v="2596.62"/>
    <n v="-415.33999999999969"/>
    <x v="2364"/>
  </r>
  <r>
    <s v="FDQ04"/>
    <n v="6.4"/>
    <s v="Low Fat"/>
    <n v="0.14186016100000001"/>
    <s v="Frozen Foods"/>
    <n v="41.079599999999999"/>
    <s v="OUT010"/>
    <n v="1998"/>
    <m/>
    <x v="1"/>
    <x v="2"/>
    <n v="41.279600000000002"/>
    <n v="2140.0004000000004"/>
    <x v="247"/>
  </r>
  <r>
    <s v="FDN40"/>
    <n v="5.88"/>
    <s v="Low Fat"/>
    <n v="0"/>
    <s v="Frozen Foods"/>
    <n v="154.2998"/>
    <s v="OUT046"/>
    <n v="1997"/>
    <s v="Small"/>
    <x v="0"/>
    <x v="0"/>
    <n v="1999.3974000000001"/>
    <n v="181.88260000000014"/>
    <x v="1319"/>
  </r>
  <r>
    <s v="FDS39"/>
    <n v="6.8949999999999996"/>
    <s v="Low Fat"/>
    <n v="2.2441882999999999E-2"/>
    <s v="Meat"/>
    <n v="143.88120000000001"/>
    <s v="OUT013"/>
    <n v="1987"/>
    <s v="High"/>
    <x v="1"/>
    <x v="0"/>
    <n v="2707.1428000000001"/>
    <n v="-525.86279999999988"/>
    <x v="2782"/>
  </r>
  <r>
    <s v="FDC11"/>
    <n v="20.5"/>
    <s v="Low Fat"/>
    <n v="0.14237044500000001"/>
    <s v="Starchy Foods"/>
    <n v="90.617199999999997"/>
    <s v="OUT018"/>
    <n v="2009"/>
    <s v="Medium"/>
    <x v="1"/>
    <x v="1"/>
    <n v="1427.4752000000001"/>
    <n v="753.80480000000011"/>
    <x v="80"/>
  </r>
  <r>
    <s v="FDQ39"/>
    <n v="14.8"/>
    <s v="Low Fat"/>
    <n v="0.13564792000000001"/>
    <s v="Meat"/>
    <n v="190.88460000000001"/>
    <s v="OUT010"/>
    <n v="1998"/>
    <m/>
    <x v="1"/>
    <x v="2"/>
    <n v="191.08459999999999"/>
    <n v="1990.1954000000003"/>
    <x v="2703"/>
  </r>
  <r>
    <s v="FDB33"/>
    <n v="17.75"/>
    <s v="Low Fat"/>
    <n v="1.4602837E-2"/>
    <s v="Fruits and Vegetables"/>
    <n v="158.62620000000001"/>
    <s v="OUT049"/>
    <n v="1999"/>
    <s v="Medium"/>
    <x v="0"/>
    <x v="0"/>
    <n v="3819.0288"/>
    <n v="-1637.7487999999998"/>
    <x v="2783"/>
  </r>
  <r>
    <s v="FDU27"/>
    <n v="18.600000000000001"/>
    <s v="Regular"/>
    <n v="0.28701714"/>
    <s v="Meat"/>
    <n v="48.837600000000002"/>
    <s v="OUT010"/>
    <n v="1998"/>
    <m/>
    <x v="1"/>
    <x v="2"/>
    <n v="47.937600000000003"/>
    <n v="2133.3424"/>
    <x v="2085"/>
  </r>
  <r>
    <s v="FDM44"/>
    <n v="12.5"/>
    <s v="Low Fat"/>
    <n v="3.1112642999999999E-2"/>
    <s v="Fruits and Vegetables"/>
    <n v="104.999"/>
    <s v="OUT045"/>
    <n v="2002"/>
    <m/>
    <x v="2"/>
    <x v="0"/>
    <n v="1444.7860000000001"/>
    <n v="736.49400000000014"/>
    <x v="2664"/>
  </r>
  <r>
    <s v="FDT32"/>
    <n v="19"/>
    <s v="Regular"/>
    <n v="6.5621523000000001E-2"/>
    <s v="Fruits and Vegetables"/>
    <n v="186.5214"/>
    <s v="OUT035"/>
    <n v="2004"/>
    <s v="Small"/>
    <x v="2"/>
    <x v="0"/>
    <n v="5275.7992000000004"/>
    <n v="-3094.5192000000002"/>
    <x v="2784"/>
  </r>
  <r>
    <s v="DRC13"/>
    <n v="8.26"/>
    <s v="Regular"/>
    <n v="3.2573724999999998E-2"/>
    <s v="Soft Drinks"/>
    <n v="125.07299999999999"/>
    <s v="OUT018"/>
    <n v="2009"/>
    <s v="Medium"/>
    <x v="1"/>
    <x v="1"/>
    <n v="985.38400000000001"/>
    <n v="1195.8960000000002"/>
    <x v="2048"/>
  </r>
  <r>
    <s v="NCO07"/>
    <n v="9.06"/>
    <s v="Low Fat"/>
    <n v="9.7762679999999994E-3"/>
    <s v="Others"/>
    <n v="213.756"/>
    <s v="OUT046"/>
    <n v="1997"/>
    <s v="Small"/>
    <x v="0"/>
    <x v="0"/>
    <n v="1065.28"/>
    <n v="1116.0000000000002"/>
    <x v="26"/>
  </r>
  <r>
    <s v="FDJ16"/>
    <n v="9.1950000000000003"/>
    <s v="Low Fat"/>
    <n v="0.11535364200000001"/>
    <s v="Frozen Foods"/>
    <n v="58.924599999999998"/>
    <s v="OUT018"/>
    <n v="2009"/>
    <s v="Medium"/>
    <x v="1"/>
    <x v="1"/>
    <n v="926.79359999999997"/>
    <n v="1254.4864000000002"/>
    <x v="2785"/>
  </r>
  <r>
    <s v="FDB22"/>
    <m/>
    <s v="Low Fat"/>
    <n v="0.110901004"/>
    <s v="Snack Foods"/>
    <n v="155.09979999999999"/>
    <s v="OUT027"/>
    <n v="1985"/>
    <s v="Medium"/>
    <x v="1"/>
    <x v="3"/>
    <n v="2768.3964000000001"/>
    <n v="-587.11639999999989"/>
    <x v="148"/>
  </r>
  <r>
    <s v="NCS30"/>
    <n v="5.9450000000000003"/>
    <s v="Low Fat"/>
    <n v="9.3214865999999993E-2"/>
    <s v="Household"/>
    <n v="129.1652"/>
    <s v="OUT045"/>
    <n v="2002"/>
    <m/>
    <x v="2"/>
    <x v="0"/>
    <n v="2841.6343999999999"/>
    <n v="-660.35439999999971"/>
    <x v="1334"/>
  </r>
  <r>
    <s v="FDQ59"/>
    <m/>
    <s v="Regular"/>
    <n v="0"/>
    <s v="Breads"/>
    <n v="84.590800000000002"/>
    <s v="OUT027"/>
    <n v="1985"/>
    <s v="Medium"/>
    <x v="1"/>
    <x v="3"/>
    <n v="3020.0688"/>
    <n v="-838.78879999999981"/>
    <x v="1122"/>
  </r>
  <r>
    <s v="FDI38"/>
    <n v="13.35"/>
    <s v="Regular"/>
    <n v="1.4649641E-2"/>
    <s v="Canned"/>
    <n v="207.3638"/>
    <s v="OUT049"/>
    <n v="1999"/>
    <s v="Medium"/>
    <x v="0"/>
    <x v="0"/>
    <n v="5797.7864"/>
    <n v="-3616.5063999999998"/>
    <x v="2786"/>
  </r>
  <r>
    <s v="FDR52"/>
    <n v="12.65"/>
    <s v="Regular"/>
    <n v="7.6030210000000001E-2"/>
    <s v="Frozen Foods"/>
    <n v="189.08459999999999"/>
    <s v="OUT035"/>
    <n v="2004"/>
    <s v="Small"/>
    <x v="2"/>
    <x v="0"/>
    <n v="4012.7766000000001"/>
    <n v="-1831.4965999999999"/>
    <x v="2787"/>
  </r>
  <r>
    <s v="FDT15"/>
    <n v="12.15"/>
    <s v="Regular"/>
    <n v="4.2855388000000001E-2"/>
    <s v="Meat"/>
    <n v="181.69499999999999"/>
    <s v="OUT018"/>
    <n v="2009"/>
    <s v="Medium"/>
    <x v="1"/>
    <x v="1"/>
    <n v="2929.52"/>
    <n v="-748.23999999999978"/>
    <x v="877"/>
  </r>
  <r>
    <s v="FDR52"/>
    <m/>
    <s v="Regular"/>
    <n v="0.13314425899999999"/>
    <s v="Frozen Foods"/>
    <n v="190.88460000000001"/>
    <s v="OUT019"/>
    <n v="1985"/>
    <s v="Small"/>
    <x v="0"/>
    <x v="2"/>
    <n v="191.08459999999999"/>
    <n v="1990.1954000000003"/>
    <x v="2703"/>
  </r>
  <r>
    <s v="FDS60"/>
    <n v="20.85"/>
    <s v="Low Fat"/>
    <n v="3.2580705000000001E-2"/>
    <s v="Baking Goods"/>
    <n v="180.066"/>
    <s v="OUT018"/>
    <n v="2009"/>
    <s v="Medium"/>
    <x v="1"/>
    <x v="1"/>
    <n v="2157.192"/>
    <n v="24.088000000000193"/>
    <x v="754"/>
  </r>
  <r>
    <s v="FDK52"/>
    <n v="18.25"/>
    <s v="Low Fat"/>
    <n v="0"/>
    <s v="Frozen Foods"/>
    <n v="224.1062"/>
    <s v="OUT018"/>
    <n v="2009"/>
    <s v="Medium"/>
    <x v="1"/>
    <x v="1"/>
    <n v="4965.5364"/>
    <n v="-2784.2563999999998"/>
    <x v="1036"/>
  </r>
  <r>
    <s v="FDA04"/>
    <n v="11.3"/>
    <s v="Regular"/>
    <n v="6.6865326000000003E-2"/>
    <s v="Frozen Foods"/>
    <n v="260.19619999999998"/>
    <s v="OUT045"/>
    <n v="2002"/>
    <m/>
    <x v="2"/>
    <x v="0"/>
    <n v="2848.9582"/>
    <n v="-667.67819999999983"/>
    <x v="1698"/>
  </r>
  <r>
    <s v="NCQ53"/>
    <n v="17.600000000000001"/>
    <s v="Low Fat"/>
    <n v="1.8943666000000001E-2"/>
    <s v="Health and Hygiene"/>
    <n v="237.35900000000001"/>
    <s v="OUT045"/>
    <n v="2002"/>
    <m/>
    <x v="2"/>
    <x v="0"/>
    <n v="6145.3339999999998"/>
    <n v="-3964.0539999999996"/>
    <x v="2788"/>
  </r>
  <r>
    <s v="FDN28"/>
    <n v="5.88"/>
    <s v="Regular"/>
    <n v="3.0371121000000001E-2"/>
    <s v="Frozen Foods"/>
    <n v="101.79900000000001"/>
    <s v="OUT018"/>
    <n v="2009"/>
    <s v="Medium"/>
    <x v="1"/>
    <x v="1"/>
    <n v="1960.7809999999999"/>
    <n v="220.49900000000025"/>
    <x v="487"/>
  </r>
  <r>
    <s v="FDU12"/>
    <m/>
    <s v="Regular"/>
    <n v="0.13263034500000001"/>
    <s v="Baking Goods"/>
    <n v="263.85680000000002"/>
    <s v="OUT019"/>
    <n v="1985"/>
    <s v="Small"/>
    <x v="0"/>
    <x v="2"/>
    <n v="790.97040000000004"/>
    <n v="1390.3096"/>
    <x v="414"/>
  </r>
  <r>
    <s v="FDT03"/>
    <n v="21.25"/>
    <s v="Low Fat"/>
    <n v="1.001904E-2"/>
    <s v="Meat"/>
    <n v="184.66079999999999"/>
    <s v="OUT045"/>
    <n v="2002"/>
    <m/>
    <x v="2"/>
    <x v="0"/>
    <n v="367.52159999999998"/>
    <n v="1813.7584000000002"/>
    <x v="802"/>
  </r>
  <r>
    <s v="FDY57"/>
    <n v="20.2"/>
    <s v="Regular"/>
    <n v="0.121254236"/>
    <s v="Snack Foods"/>
    <n v="94.575199999999995"/>
    <s v="OUT046"/>
    <n v="1997"/>
    <s v="Small"/>
    <x v="0"/>
    <x v="0"/>
    <n v="1821.6288"/>
    <n v="359.65120000000024"/>
    <x v="530"/>
  </r>
  <r>
    <s v="FDH56"/>
    <n v="9.8000000000000007"/>
    <s v="Regular"/>
    <n v="6.3764099000000005E-2"/>
    <s v="Fruits and Vegetables"/>
    <n v="113.8492"/>
    <s v="OUT013"/>
    <n v="1987"/>
    <s v="High"/>
    <x v="1"/>
    <x v="0"/>
    <n v="1737.7380000000001"/>
    <n v="443.54200000000014"/>
    <x v="822"/>
  </r>
  <r>
    <s v="DRM23"/>
    <n v="16.600000000000001"/>
    <s v="Low Fat"/>
    <n v="0.136286138"/>
    <s v="Hard Drinks"/>
    <n v="171.44220000000001"/>
    <s v="OUT018"/>
    <n v="2009"/>
    <s v="Medium"/>
    <x v="1"/>
    <x v="1"/>
    <n v="2241.7485999999999"/>
    <n v="-60.468599999999697"/>
    <x v="2789"/>
  </r>
  <r>
    <s v="FDZ07"/>
    <m/>
    <s v="Regular"/>
    <n v="0.16439157300000001"/>
    <s v="Fruits and Vegetables"/>
    <n v="62.819400000000002"/>
    <s v="OUT019"/>
    <n v="1985"/>
    <s v="Small"/>
    <x v="0"/>
    <x v="2"/>
    <n v="61.919400000000003"/>
    <n v="2119.3606"/>
    <x v="2790"/>
  </r>
  <r>
    <s v="FDK40"/>
    <n v="7.0350000000000001"/>
    <s v="Low Fat"/>
    <n v="2.189371E-2"/>
    <s v="Frozen Foods"/>
    <n v="262.791"/>
    <s v="OUT045"/>
    <n v="2002"/>
    <m/>
    <x v="2"/>
    <x v="0"/>
    <n v="3681.8739999999998"/>
    <n v="-1500.5939999999996"/>
    <x v="1365"/>
  </r>
  <r>
    <s v="FDU04"/>
    <n v="7.93"/>
    <s v="Low Fat"/>
    <n v="0"/>
    <s v="Frozen Foods"/>
    <n v="121.84139999999999"/>
    <s v="OUT046"/>
    <n v="1997"/>
    <s v="Small"/>
    <x v="0"/>
    <x v="0"/>
    <n v="2802.3521999999998"/>
    <n v="-621.07219999999961"/>
    <x v="2791"/>
  </r>
  <r>
    <s v="DRL37"/>
    <n v="15.5"/>
    <s v="Low Fat"/>
    <n v="0"/>
    <s v="Soft Drinks"/>
    <n v="41.377000000000002"/>
    <s v="OUT017"/>
    <n v="2007"/>
    <m/>
    <x v="2"/>
    <x v="0"/>
    <n v="649.15499999999997"/>
    <n v="1532.1250000000002"/>
    <x v="957"/>
  </r>
  <r>
    <s v="FDT26"/>
    <m/>
    <s v="reg"/>
    <n v="6.7624437999999995E-2"/>
    <s v="Dairy"/>
    <n v="120.944"/>
    <s v="OUT027"/>
    <n v="1985"/>
    <s v="Medium"/>
    <x v="1"/>
    <x v="3"/>
    <n v="1078.596"/>
    <n v="1102.6840000000002"/>
    <x v="934"/>
  </r>
  <r>
    <s v="FDT24"/>
    <n v="12.35"/>
    <s v="Regular"/>
    <n v="0.186236236"/>
    <s v="Baking Goods"/>
    <n v="78.732799999999997"/>
    <s v="OUT045"/>
    <n v="2002"/>
    <m/>
    <x v="2"/>
    <x v="0"/>
    <n v="1390.1904"/>
    <n v="791.08960000000025"/>
    <x v="2221"/>
  </r>
  <r>
    <s v="FDX57"/>
    <m/>
    <s v="Regular"/>
    <n v="4.7037322999999999E-2"/>
    <s v="Snack Foods"/>
    <n v="96.406800000000004"/>
    <s v="OUT027"/>
    <n v="1985"/>
    <s v="Medium"/>
    <x v="1"/>
    <x v="3"/>
    <n v="2624.5835999999999"/>
    <n v="-443.30359999999973"/>
    <x v="993"/>
  </r>
  <r>
    <s v="FDA55"/>
    <m/>
    <s v="Regular"/>
    <n v="9.9780431000000003E-2"/>
    <s v="Fruits and Vegetables"/>
    <n v="225.2088"/>
    <s v="OUT019"/>
    <n v="1985"/>
    <s v="Small"/>
    <x v="0"/>
    <x v="2"/>
    <n v="447.41759999999999"/>
    <n v="1733.8624000000002"/>
    <x v="1453"/>
  </r>
  <r>
    <s v="NCN05"/>
    <n v="8.2349999999999994"/>
    <s v="Low Fat"/>
    <n v="1.4488997E-2"/>
    <s v="Health and Hygiene"/>
    <n v="183.79499999999999"/>
    <s v="OUT045"/>
    <n v="2002"/>
    <m/>
    <x v="2"/>
    <x v="0"/>
    <n v="2929.52"/>
    <n v="-748.23999999999978"/>
    <x v="877"/>
  </r>
  <r>
    <s v="FDR58"/>
    <n v="6.6749999999999998"/>
    <s v="Low Fat"/>
    <n v="4.2006479999999999E-2"/>
    <s v="Snack Foods"/>
    <n v="92.646199999999993"/>
    <s v="OUT045"/>
    <n v="2002"/>
    <m/>
    <x v="2"/>
    <x v="0"/>
    <n v="1665.8316"/>
    <n v="515.44840000000022"/>
    <x v="437"/>
  </r>
  <r>
    <s v="FDX47"/>
    <n v="6.55"/>
    <s v="Regular"/>
    <n v="3.4575545999999999E-2"/>
    <s v="Breads"/>
    <n v="156.52879999999999"/>
    <s v="OUT013"/>
    <n v="1987"/>
    <s v="High"/>
    <x v="1"/>
    <x v="0"/>
    <n v="1571.288"/>
    <n v="609.99200000000019"/>
    <x v="386"/>
  </r>
  <r>
    <s v="NCH54"/>
    <n v="13.5"/>
    <s v="Low Fat"/>
    <n v="7.2965143999999996E-2"/>
    <s v="Household"/>
    <n v="160.69200000000001"/>
    <s v="OUT018"/>
    <n v="2009"/>
    <s v="Medium"/>
    <x v="1"/>
    <x v="1"/>
    <n v="1917.5039999999999"/>
    <n v="263.77600000000029"/>
    <x v="829"/>
  </r>
  <r>
    <s v="NCH42"/>
    <n v="6.86"/>
    <s v="Low Fat"/>
    <n v="3.6530410999999999E-2"/>
    <s v="Household"/>
    <n v="227.80099999999999"/>
    <s v="OUT035"/>
    <n v="2004"/>
    <s v="Small"/>
    <x v="2"/>
    <x v="0"/>
    <n v="3904.9169999999999"/>
    <n v="-1723.6369999999997"/>
    <x v="2792"/>
  </r>
  <r>
    <s v="FDH56"/>
    <n v="9.8000000000000007"/>
    <s v="Regular"/>
    <n v="6.3946629000000005E-2"/>
    <s v="Fruits and Vegetables"/>
    <n v="116.64919999999999"/>
    <s v="OUT045"/>
    <n v="2002"/>
    <m/>
    <x v="2"/>
    <x v="0"/>
    <n v="2316.9839999999999"/>
    <n v="-135.70399999999972"/>
    <x v="1863"/>
  </r>
  <r>
    <s v="FDQ48"/>
    <n v="14.3"/>
    <s v="Regular"/>
    <n v="3.4551415000000002E-2"/>
    <s v="Baking Goods"/>
    <n v="98.172600000000003"/>
    <s v="OUT018"/>
    <n v="2009"/>
    <s v="Medium"/>
    <x v="1"/>
    <x v="1"/>
    <n v="685.10820000000001"/>
    <n v="1496.1718000000001"/>
    <x v="2793"/>
  </r>
  <r>
    <s v="FDN20"/>
    <n v="19.350000000000001"/>
    <s v="Low Fat"/>
    <n v="2.6329989000000002E-2"/>
    <s v="Fruits and Vegetables"/>
    <n v="169.2474"/>
    <s v="OUT017"/>
    <n v="2007"/>
    <m/>
    <x v="2"/>
    <x v="0"/>
    <n v="3705.8427999999999"/>
    <n v="-1524.5627999999997"/>
    <x v="2794"/>
  </r>
  <r>
    <s v="FDA15"/>
    <n v="9.3000000000000007"/>
    <s v="Low Fat"/>
    <n v="1.6009057E-2"/>
    <s v="Dairy"/>
    <n v="250.60919999999999"/>
    <s v="OUT013"/>
    <n v="1987"/>
    <s v="High"/>
    <x v="1"/>
    <x v="0"/>
    <n v="6474.2392"/>
    <n v="-4292.9591999999993"/>
    <x v="1768"/>
  </r>
  <r>
    <s v="FDS48"/>
    <m/>
    <s v="Low Fat"/>
    <n v="4.8637887999999997E-2"/>
    <s v="Baking Goods"/>
    <n v="149.77080000000001"/>
    <s v="OUT019"/>
    <n v="1985"/>
    <s v="Small"/>
    <x v="0"/>
    <x v="2"/>
    <n v="150.4708"/>
    <n v="2030.8092000000001"/>
    <x v="2795"/>
  </r>
  <r>
    <s v="FDW02"/>
    <n v="4.8049999999999997"/>
    <s v="Regular"/>
    <n v="3.7852995E-2"/>
    <s v="Dairy"/>
    <n v="126.2704"/>
    <s v="OUT018"/>
    <n v="2009"/>
    <s v="Medium"/>
    <x v="1"/>
    <x v="1"/>
    <n v="3629.9416000000001"/>
    <n v="-1448.6615999999999"/>
    <x v="2796"/>
  </r>
  <r>
    <s v="FDN03"/>
    <m/>
    <s v="Regular"/>
    <n v="1.5016890999999999E-2"/>
    <s v="Meat"/>
    <n v="248.64080000000001"/>
    <s v="OUT027"/>
    <n v="1985"/>
    <s v="Medium"/>
    <x v="1"/>
    <x v="3"/>
    <n v="6759.2016000000003"/>
    <n v="-4577.9215999999997"/>
    <x v="2797"/>
  </r>
  <r>
    <s v="FDF57"/>
    <n v="14.5"/>
    <s v="reg"/>
    <n v="5.9160135000000003E-2"/>
    <s v="Fruits and Vegetables"/>
    <n v="170.7448"/>
    <s v="OUT017"/>
    <n v="2007"/>
    <m/>
    <x v="2"/>
    <x v="0"/>
    <n v="2045.3376000000001"/>
    <n v="135.94240000000013"/>
    <x v="701"/>
  </r>
  <r>
    <s v="DRM37"/>
    <n v="15.35"/>
    <s v="Low Fat"/>
    <n v="9.6379585000000004E-2"/>
    <s v="Soft Drinks"/>
    <n v="196.57679999999999"/>
    <s v="OUT035"/>
    <n v="2004"/>
    <s v="Small"/>
    <x v="2"/>
    <x v="0"/>
    <n v="4729.8432000000003"/>
    <n v="-2548.5632000000001"/>
    <x v="1527"/>
  </r>
  <r>
    <s v="NCD54"/>
    <n v="21.1"/>
    <s v="Low Fat"/>
    <n v="2.9008943999999998E-2"/>
    <s v="Household"/>
    <n v="143.37860000000001"/>
    <s v="OUT046"/>
    <n v="1997"/>
    <s v="Small"/>
    <x v="0"/>
    <x v="0"/>
    <n v="866.87159999999994"/>
    <n v="1314.4084000000003"/>
    <x v="123"/>
  </r>
  <r>
    <s v="NCQ42"/>
    <m/>
    <s v="Low Fat"/>
    <n v="3.9078046999999998E-2"/>
    <s v="Household"/>
    <n v="128.36779999999999"/>
    <s v="OUT027"/>
    <n v="1985"/>
    <s v="Medium"/>
    <x v="1"/>
    <x v="3"/>
    <n v="3179.1950000000002"/>
    <n v="-997.91499999999996"/>
    <x v="2798"/>
  </r>
  <r>
    <s v="FDW49"/>
    <n v="19.5"/>
    <s v="Low Fat"/>
    <n v="8.2536604E-2"/>
    <s v="Canned"/>
    <n v="177.2002"/>
    <s v="OUT035"/>
    <n v="2004"/>
    <s v="Small"/>
    <x v="2"/>
    <x v="0"/>
    <n v="2149.2024000000001"/>
    <n v="32.077600000000075"/>
    <x v="2799"/>
  </r>
  <r>
    <s v="DRI03"/>
    <n v="6.03"/>
    <s v="Low Fat"/>
    <n v="2.2684800000000001E-2"/>
    <s v="Dairy"/>
    <n v="178.1028"/>
    <s v="OUT013"/>
    <n v="1987"/>
    <s v="High"/>
    <x v="1"/>
    <x v="0"/>
    <n v="4604.6728000000003"/>
    <n v="-2423.3928000000001"/>
    <x v="71"/>
  </r>
  <r>
    <s v="FDD14"/>
    <n v="20.7"/>
    <s v="Low Fat"/>
    <n v="0.170152831"/>
    <s v="Canned"/>
    <n v="182.6266"/>
    <s v="OUT045"/>
    <n v="2002"/>
    <m/>
    <x v="2"/>
    <x v="0"/>
    <n v="2581.9724000000001"/>
    <n v="-400.69239999999991"/>
    <x v="2498"/>
  </r>
  <r>
    <s v="FDN02"/>
    <n v="16.5"/>
    <s v="Low Fat"/>
    <n v="7.3827747999999999E-2"/>
    <s v="Canned"/>
    <n v="208.8638"/>
    <s v="OUT046"/>
    <n v="1997"/>
    <s v="Small"/>
    <x v="0"/>
    <x v="0"/>
    <n v="2484.7656000000002"/>
    <n v="-303.48559999999998"/>
    <x v="2800"/>
  </r>
  <r>
    <s v="FDQ45"/>
    <m/>
    <s v="Regular"/>
    <n v="1.0864186E-2"/>
    <s v="Snack Foods"/>
    <n v="185.36080000000001"/>
    <s v="OUT027"/>
    <n v="1985"/>
    <s v="Medium"/>
    <x v="1"/>
    <x v="3"/>
    <n v="5329.0631999999996"/>
    <n v="-3147.7831999999994"/>
    <x v="2801"/>
  </r>
  <r>
    <s v="FDX56"/>
    <n v="17.100000000000001"/>
    <s v="Regular"/>
    <n v="7.4361159999999996E-2"/>
    <s v="Fruits and Vegetables"/>
    <n v="206.16380000000001"/>
    <s v="OUT018"/>
    <n v="2009"/>
    <s v="Medium"/>
    <x v="1"/>
    <x v="1"/>
    <n v="4141.2759999999998"/>
    <n v="-1959.9959999999996"/>
    <x v="2802"/>
  </r>
  <r>
    <s v="FDE51"/>
    <m/>
    <s v="Regular"/>
    <n v="0.168901843"/>
    <s v="Dairy"/>
    <n v="43.4086"/>
    <s v="OUT019"/>
    <n v="1985"/>
    <s v="Small"/>
    <x v="0"/>
    <x v="2"/>
    <n v="44.608600000000003"/>
    <n v="2136.6714000000002"/>
    <x v="2724"/>
  </r>
  <r>
    <s v="FDT47"/>
    <n v="5.26"/>
    <s v="Regular"/>
    <n v="2.455854E-2"/>
    <s v="Breads"/>
    <n v="95.606800000000007"/>
    <s v="OUT045"/>
    <n v="2002"/>
    <m/>
    <x v="2"/>
    <x v="0"/>
    <n v="2332.9632000000001"/>
    <n v="-151.68319999999994"/>
    <x v="1149"/>
  </r>
  <r>
    <s v="FDM22"/>
    <n v="14"/>
    <s v="Regular"/>
    <n v="4.1949831999999999E-2"/>
    <s v="Snack Foods"/>
    <n v="54.064"/>
    <s v="OUT035"/>
    <n v="2004"/>
    <s v="Small"/>
    <x v="2"/>
    <x v="0"/>
    <n v="1118.5440000000001"/>
    <n v="1062.7360000000001"/>
    <x v="67"/>
  </r>
  <r>
    <s v="FDB27"/>
    <n v="7.5750000000000002"/>
    <s v="Low Fat"/>
    <n v="5.5502454E-2"/>
    <s v="Dairy"/>
    <n v="196.57679999999999"/>
    <s v="OUT045"/>
    <n v="2002"/>
    <m/>
    <x v="2"/>
    <x v="0"/>
    <n v="1576.6143999999999"/>
    <n v="604.66560000000027"/>
    <x v="1510"/>
  </r>
  <r>
    <s v="FDE02"/>
    <m/>
    <s v="Low Fat"/>
    <n v="0.120663214"/>
    <s v="Canned"/>
    <n v="95.677800000000005"/>
    <s v="OUT027"/>
    <n v="1985"/>
    <s v="Medium"/>
    <x v="1"/>
    <x v="3"/>
    <n v="2910.2118"/>
    <n v="-728.93179999999984"/>
    <x v="2803"/>
  </r>
  <r>
    <s v="FDD38"/>
    <n v="16.75"/>
    <s v="Regular"/>
    <n v="8.19018E-3"/>
    <s v="Canned"/>
    <n v="103.76739999999999"/>
    <s v="OUT035"/>
    <n v="2004"/>
    <s v="Small"/>
    <x v="2"/>
    <x v="0"/>
    <n v="2852.2872000000002"/>
    <n v="-671.00720000000001"/>
    <x v="1962"/>
  </r>
  <r>
    <s v="FDF34"/>
    <n v="9.3000000000000007"/>
    <s v="Regular"/>
    <n v="1.4098693000000001E-2"/>
    <s v="Snack Foods"/>
    <n v="197.70840000000001"/>
    <s v="OUT017"/>
    <n v="2007"/>
    <m/>
    <x v="2"/>
    <x v="0"/>
    <n v="3372.9427999999998"/>
    <n v="-1191.6627999999996"/>
    <x v="1532"/>
  </r>
  <r>
    <s v="FDP15"/>
    <n v="15.2"/>
    <s v="Low Fat"/>
    <n v="0"/>
    <s v="Meat"/>
    <n v="256.03300000000002"/>
    <s v="OUT010"/>
    <n v="1998"/>
    <m/>
    <x v="1"/>
    <x v="2"/>
    <n v="1281.665"/>
    <n v="899.61500000000024"/>
    <x v="1461"/>
  </r>
  <r>
    <s v="NCI29"/>
    <n v="8.6"/>
    <s v="Low Fat"/>
    <n v="3.2806066000000002E-2"/>
    <s v="Health and Hygiene"/>
    <n v="143.61539999999999"/>
    <s v="OUT017"/>
    <n v="2007"/>
    <m/>
    <x v="2"/>
    <x v="0"/>
    <n v="2127.2310000000002"/>
    <n v="54.048999999999978"/>
    <x v="1797"/>
  </r>
  <r>
    <s v="FDU27"/>
    <n v="18.600000000000001"/>
    <s v="Regular"/>
    <n v="0.172446822"/>
    <s v="Meat"/>
    <n v="47.137599999999999"/>
    <s v="OUT017"/>
    <n v="2007"/>
    <m/>
    <x v="2"/>
    <x v="0"/>
    <n v="767.00160000000005"/>
    <n v="1414.2784000000001"/>
    <x v="939"/>
  </r>
  <r>
    <s v="NCD55"/>
    <m/>
    <s v="Low Fat"/>
    <n v="2.4213353999999999E-2"/>
    <s v="Household"/>
    <n v="42.445399999999999"/>
    <s v="OUT027"/>
    <n v="1985"/>
    <s v="Medium"/>
    <x v="1"/>
    <x v="3"/>
    <n v="293.61779999999999"/>
    <n v="1887.6622000000002"/>
    <x v="1600"/>
  </r>
  <r>
    <s v="FDU37"/>
    <n v="9.5"/>
    <s v="Regular"/>
    <n v="0"/>
    <s v="Canned"/>
    <n v="79.596000000000004"/>
    <s v="OUT046"/>
    <n v="1997"/>
    <s v="Small"/>
    <x v="0"/>
    <x v="0"/>
    <n v="1038.6479999999999"/>
    <n v="1142.6320000000003"/>
    <x v="1790"/>
  </r>
  <r>
    <s v="FDA01"/>
    <n v="15"/>
    <s v="Regular"/>
    <n v="5.4685839E-2"/>
    <s v="Canned"/>
    <n v="60.290399999999998"/>
    <s v="OUT017"/>
    <n v="2007"/>
    <m/>
    <x v="2"/>
    <x v="0"/>
    <n v="1581.9408000000001"/>
    <n v="599.33920000000012"/>
    <x v="451"/>
  </r>
  <r>
    <s v="FDS13"/>
    <n v="6.4649999999999999"/>
    <s v="Low Fat"/>
    <n v="0.124758619"/>
    <s v="Canned"/>
    <n v="264.1884"/>
    <s v="OUT045"/>
    <n v="2002"/>
    <m/>
    <x v="2"/>
    <x v="0"/>
    <n v="3444.8492000000001"/>
    <n v="-1263.5691999999999"/>
    <x v="2804"/>
  </r>
  <r>
    <s v="FDK55"/>
    <n v="18.5"/>
    <s v="Low Fat"/>
    <n v="2.586664E-2"/>
    <s v="Meat"/>
    <n v="88.917199999999994"/>
    <s v="OUT018"/>
    <n v="2009"/>
    <s v="Medium"/>
    <x v="1"/>
    <x v="1"/>
    <n v="1695.1268"/>
    <n v="486.1532000000002"/>
    <x v="2805"/>
  </r>
  <r>
    <s v="FDR36"/>
    <n v="6.7149999999999999"/>
    <s v="Regular"/>
    <n v="0.121563385"/>
    <s v="Baking Goods"/>
    <n v="43.745399999999997"/>
    <s v="OUT035"/>
    <n v="2004"/>
    <s v="Small"/>
    <x v="2"/>
    <x v="0"/>
    <n v="545.29020000000003"/>
    <n v="1635.9898000000003"/>
    <x v="1284"/>
  </r>
  <r>
    <s v="DRK49"/>
    <n v="14.15"/>
    <s v="Low Fat"/>
    <n v="3.5999599E-2"/>
    <s v="Soft Drinks"/>
    <n v="41.513800000000003"/>
    <s v="OUT049"/>
    <n v="1999"/>
    <s v="Medium"/>
    <x v="0"/>
    <x v="0"/>
    <n v="162.45519999999999"/>
    <n v="2018.8248000000003"/>
    <x v="2653"/>
  </r>
  <r>
    <s v="DRM23"/>
    <m/>
    <s v="Low Fat"/>
    <n v="0"/>
    <s v="Hard Drinks"/>
    <n v="171.7422"/>
    <s v="OUT027"/>
    <n v="1985"/>
    <s v="Medium"/>
    <x v="1"/>
    <x v="3"/>
    <n v="6207.9192000000003"/>
    <n v="-4026.6392000000001"/>
    <x v="2770"/>
  </r>
  <r>
    <s v="FDH47"/>
    <n v="13.5"/>
    <s v="Regular"/>
    <n v="0.21561193000000001"/>
    <s v="Starchy Foods"/>
    <n v="98.606800000000007"/>
    <s v="OUT010"/>
    <n v="1998"/>
    <m/>
    <x v="1"/>
    <x v="2"/>
    <n v="97.206800000000001"/>
    <n v="2084.0732000000003"/>
    <x v="626"/>
  </r>
  <r>
    <s v="FDZ21"/>
    <n v="17.600000000000001"/>
    <s v="Regular"/>
    <n v="3.9381632999999999E-2"/>
    <s v="Snack Foods"/>
    <n v="98.040999999999997"/>
    <s v="OUT018"/>
    <n v="2009"/>
    <s v="Medium"/>
    <x v="1"/>
    <x v="1"/>
    <n v="675.78700000000003"/>
    <n v="1505.4930000000002"/>
    <x v="2806"/>
  </r>
  <r>
    <s v="FDI57"/>
    <n v="19.850000000000001"/>
    <s v="Low Fat"/>
    <n v="5.4331234999999999E-2"/>
    <s v="Seafood"/>
    <n v="198.77680000000001"/>
    <s v="OUT017"/>
    <n v="2007"/>
    <m/>
    <x v="2"/>
    <x v="0"/>
    <n v="4532.7664000000004"/>
    <n v="-2351.4864000000002"/>
    <x v="2516"/>
  </r>
  <r>
    <s v="FDK26"/>
    <m/>
    <s v="Regular"/>
    <n v="5.6338482000000002E-2"/>
    <s v="Canned"/>
    <n v="184.624"/>
    <s v="OUT019"/>
    <n v="1985"/>
    <s v="Small"/>
    <x v="0"/>
    <x v="2"/>
    <n v="1304.9680000000001"/>
    <n v="876.31200000000013"/>
    <x v="707"/>
  </r>
  <r>
    <s v="FDQ36"/>
    <n v="7.8550000000000004"/>
    <s v="Regular"/>
    <n v="0.16151689399999999"/>
    <s v="Baking Goods"/>
    <n v="37.084800000000001"/>
    <s v="OUT035"/>
    <n v="2004"/>
    <s v="Small"/>
    <x v="2"/>
    <x v="0"/>
    <n v="447.41759999999999"/>
    <n v="1733.8624000000002"/>
    <x v="1453"/>
  </r>
  <r>
    <s v="FDJ58"/>
    <m/>
    <s v="Regular"/>
    <n v="0.184359831"/>
    <s v="Snack Foods"/>
    <n v="172.6764"/>
    <s v="OUT019"/>
    <n v="1985"/>
    <s v="Small"/>
    <x v="0"/>
    <x v="2"/>
    <n v="858.88199999999995"/>
    <n v="1322.3980000000001"/>
    <x v="2612"/>
  </r>
  <r>
    <s v="FDD45"/>
    <n v="8.6150000000000002"/>
    <s v="Low Fat"/>
    <n v="0.116484721"/>
    <s v="Fruits and Vegetables"/>
    <n v="94.143600000000006"/>
    <s v="OUT045"/>
    <n v="2002"/>
    <m/>
    <x v="2"/>
    <x v="0"/>
    <n v="1134.5232000000001"/>
    <n v="1046.7568000000001"/>
    <x v="290"/>
  </r>
  <r>
    <s v="FDG50"/>
    <n v="7.4050000000000002"/>
    <s v="Low Fat"/>
    <n v="1.5302764E-2"/>
    <s v="Canned"/>
    <n v="89.914599999999993"/>
    <s v="OUT045"/>
    <n v="2002"/>
    <m/>
    <x v="2"/>
    <x v="0"/>
    <n v="2189.1504"/>
    <n v="-7.8703999999997905"/>
    <x v="2296"/>
  </r>
  <r>
    <s v="FDO36"/>
    <m/>
    <s v="Low Fat"/>
    <n v="0.136417078"/>
    <s v="Baking Goods"/>
    <n v="179.76599999999999"/>
    <s v="OUT019"/>
    <n v="1985"/>
    <s v="Small"/>
    <x v="0"/>
    <x v="2"/>
    <n v="179.76599999999999"/>
    <n v="2001.5140000000001"/>
    <x v="899"/>
  </r>
  <r>
    <s v="NCW42"/>
    <n v="18.2"/>
    <s v="Low Fat"/>
    <n v="5.8707159000000002E-2"/>
    <s v="Household"/>
    <n v="220.54560000000001"/>
    <s v="OUT018"/>
    <n v="2009"/>
    <s v="Medium"/>
    <x v="1"/>
    <x v="1"/>
    <n v="3094.6383999999998"/>
    <n v="-913.35839999999962"/>
    <x v="2362"/>
  </r>
  <r>
    <s v="NCH18"/>
    <n v="9.3000000000000007"/>
    <s v="Low Fat"/>
    <n v="7.4753742999999997E-2"/>
    <s v="Household"/>
    <n v="246.4802"/>
    <s v="OUT010"/>
    <n v="1998"/>
    <m/>
    <x v="1"/>
    <x v="2"/>
    <n v="982.72080000000005"/>
    <n v="1198.5592000000001"/>
    <x v="1336"/>
  </r>
  <r>
    <s v="FDY59"/>
    <m/>
    <s v="Low Fat"/>
    <n v="3.1251369000000001E-2"/>
    <s v="Baking Goods"/>
    <n v="93.346199999999996"/>
    <s v="OUT027"/>
    <n v="1985"/>
    <s v="Medium"/>
    <x v="1"/>
    <x v="3"/>
    <n v="1018.0082"/>
    <n v="1163.2718000000002"/>
    <x v="1981"/>
  </r>
  <r>
    <s v="NCO42"/>
    <n v="21.25"/>
    <s v="Low Fat"/>
    <n v="2.4705596999999999E-2"/>
    <s v="Household"/>
    <n v="145.11019999999999"/>
    <s v="OUT045"/>
    <n v="2002"/>
    <m/>
    <x v="2"/>
    <x v="0"/>
    <n v="1603.9122"/>
    <n v="577.36780000000022"/>
    <x v="467"/>
  </r>
  <r>
    <s v="FDM45"/>
    <n v="8.6549999999999994"/>
    <s v="Regular"/>
    <n v="8.8693595E-2"/>
    <s v="Snack Foods"/>
    <n v="122.57559999999999"/>
    <s v="OUT017"/>
    <n v="2007"/>
    <m/>
    <x v="2"/>
    <x v="0"/>
    <n v="2181.1608000000001"/>
    <n v="0.11920000000009168"/>
    <x v="407"/>
  </r>
  <r>
    <s v="NCV29"/>
    <n v="11.8"/>
    <s v="Low Fat"/>
    <n v="3.8235337000000001E-2"/>
    <s v="Health and Hygiene"/>
    <n v="177.5686"/>
    <s v="OUT010"/>
    <n v="1998"/>
    <m/>
    <x v="1"/>
    <x v="2"/>
    <n v="711.07439999999997"/>
    <n v="1470.2056000000002"/>
    <x v="382"/>
  </r>
  <r>
    <s v="FDT08"/>
    <m/>
    <s v="LF"/>
    <n v="4.8980155999999997E-2"/>
    <s v="Fruits and Vegetables"/>
    <n v="148.70500000000001"/>
    <s v="OUT027"/>
    <n v="1985"/>
    <s v="Medium"/>
    <x v="1"/>
    <x v="3"/>
    <n v="2996.1"/>
    <n v="-814.81999999999971"/>
    <x v="1840"/>
  </r>
  <r>
    <s v="NCQ43"/>
    <m/>
    <s v="Low Fat"/>
    <n v="0.194874778"/>
    <s v="Others"/>
    <n v="110.2912"/>
    <s v="OUT019"/>
    <n v="1985"/>
    <s v="Small"/>
    <x v="0"/>
    <x v="2"/>
    <n v="218.38239999999999"/>
    <n v="1962.8976000000002"/>
    <x v="784"/>
  </r>
  <r>
    <s v="NCA54"/>
    <n v="16.5"/>
    <s v="Low Fat"/>
    <n v="3.6611103999999998E-2"/>
    <s v="Household"/>
    <n v="180.93180000000001"/>
    <s v="OUT013"/>
    <n v="1987"/>
    <s v="High"/>
    <x v="1"/>
    <x v="0"/>
    <n v="3247.7723999999998"/>
    <n v="-1066.4923999999996"/>
    <x v="2807"/>
  </r>
  <r>
    <s v="FDW55"/>
    <n v="12.6"/>
    <s v="Regular"/>
    <n v="0"/>
    <s v="Fruits and Vegetables"/>
    <n v="248.8092"/>
    <s v="OUT035"/>
    <n v="2004"/>
    <s v="Small"/>
    <x v="2"/>
    <x v="0"/>
    <n v="6723.2484000000004"/>
    <n v="-4541.9683999999997"/>
    <x v="2756"/>
  </r>
  <r>
    <s v="FDI10"/>
    <m/>
    <s v="Regular"/>
    <n v="7.8024650000000001E-2"/>
    <s v="Snack Foods"/>
    <n v="171.44220000000001"/>
    <s v="OUT027"/>
    <n v="1985"/>
    <s v="Medium"/>
    <x v="1"/>
    <x v="3"/>
    <n v="3448.8440000000001"/>
    <n v="-1267.5639999999999"/>
    <x v="436"/>
  </r>
  <r>
    <s v="NCS53"/>
    <m/>
    <s v="Low Fat"/>
    <n v="0.15719001699999999"/>
    <s v="Health and Hygiene"/>
    <n v="156.8604"/>
    <s v="OUT019"/>
    <n v="1985"/>
    <s v="Small"/>
    <x v="0"/>
    <x v="2"/>
    <n v="316.92079999999999"/>
    <n v="1864.3592000000003"/>
    <x v="1399"/>
  </r>
  <r>
    <s v="FDZ35"/>
    <m/>
    <s v="Regular"/>
    <n v="2.2170591999999999E-2"/>
    <s v="Breads"/>
    <n v="105.199"/>
    <s v="OUT027"/>
    <n v="1985"/>
    <s v="Medium"/>
    <x v="1"/>
    <x v="3"/>
    <n v="3199.1689999999999"/>
    <n v="-1017.8889999999997"/>
    <x v="2808"/>
  </r>
  <r>
    <s v="FDF10"/>
    <n v="15.5"/>
    <s v="reg"/>
    <n v="0.15679778699999999"/>
    <s v="Snack Foods"/>
    <n v="148.64179999999999"/>
    <s v="OUT013"/>
    <n v="1987"/>
    <s v="High"/>
    <x v="1"/>
    <x v="0"/>
    <n v="3972.8285999999998"/>
    <n v="-1791.5485999999996"/>
    <x v="2809"/>
  </r>
  <r>
    <s v="FDO38"/>
    <n v="17.25"/>
    <s v="Low Fat"/>
    <n v="7.3251060000000007E-2"/>
    <s v="Canned"/>
    <n v="76.498599999999996"/>
    <s v="OUT017"/>
    <n v="2007"/>
    <m/>
    <x v="2"/>
    <x v="0"/>
    <n v="778.98599999999999"/>
    <n v="1402.2940000000003"/>
    <x v="183"/>
  </r>
  <r>
    <s v="FDY45"/>
    <n v="17.5"/>
    <s v="Low Fat"/>
    <n v="2.6289983999999999E-2"/>
    <s v="Snack Foods"/>
    <n v="253.73560000000001"/>
    <s v="OUT017"/>
    <n v="2007"/>
    <m/>
    <x v="2"/>
    <x v="0"/>
    <n v="3815.0340000000001"/>
    <n v="-1633.7539999999999"/>
    <x v="2372"/>
  </r>
  <r>
    <s v="FDC40"/>
    <n v="16"/>
    <s v="Regular"/>
    <n v="6.5328932000000006E-2"/>
    <s v="Dairy"/>
    <n v="78.498599999999996"/>
    <s v="OUT018"/>
    <n v="2009"/>
    <s v="Medium"/>
    <x v="1"/>
    <x v="1"/>
    <n v="1791.6677999999999"/>
    <n v="389.61220000000026"/>
    <x v="2810"/>
  </r>
  <r>
    <s v="NCO54"/>
    <n v="19.5"/>
    <s v="Low Fat"/>
    <n v="1.4296484E-2"/>
    <s v="Household"/>
    <n v="53.761400000000002"/>
    <s v="OUT049"/>
    <n v="1999"/>
    <s v="Medium"/>
    <x v="0"/>
    <x v="0"/>
    <n v="1436.7963999999999"/>
    <n v="744.48360000000025"/>
    <x v="2278"/>
  </r>
  <r>
    <s v="FDQ14"/>
    <n v="9.27"/>
    <s v="Low Fat"/>
    <n v="6.2038985999999997E-2"/>
    <s v="Dairy"/>
    <n v="148.005"/>
    <s v="OUT018"/>
    <n v="2009"/>
    <s v="Medium"/>
    <x v="1"/>
    <x v="1"/>
    <n v="1797.66"/>
    <n v="383.62000000000012"/>
    <x v="2510"/>
  </r>
  <r>
    <s v="FDM10"/>
    <n v="18.25"/>
    <s v="Low Fat"/>
    <n v="7.5908374000000001E-2"/>
    <s v="Snack Foods"/>
    <n v="213.42179999999999"/>
    <s v="OUT013"/>
    <n v="1987"/>
    <s v="High"/>
    <x v="1"/>
    <x v="0"/>
    <n v="3846.9924000000001"/>
    <n v="-1665.7123999999999"/>
    <x v="1723"/>
  </r>
  <r>
    <s v="DRK23"/>
    <n v="8.3949999999999996"/>
    <s v="Low Fat"/>
    <n v="7.2383776999999996E-2"/>
    <s v="Hard Drinks"/>
    <n v="251.50399999999999"/>
    <s v="OUT017"/>
    <n v="2007"/>
    <m/>
    <x v="2"/>
    <x v="0"/>
    <n v="7084.1120000000001"/>
    <n v="-4902.8320000000003"/>
    <x v="2811"/>
  </r>
  <r>
    <s v="NCR17"/>
    <n v="9.8000000000000007"/>
    <s v="Low Fat"/>
    <n v="2.4363025999999999E-2"/>
    <s v="Health and Hygiene"/>
    <n v="114.0492"/>
    <s v="OUT013"/>
    <n v="1987"/>
    <s v="High"/>
    <x v="1"/>
    <x v="0"/>
    <n v="2085.2856000000002"/>
    <n v="95.994400000000041"/>
    <x v="34"/>
  </r>
  <r>
    <s v="FDG31"/>
    <m/>
    <s v="Low Fat"/>
    <n v="6.6351687000000006E-2"/>
    <s v="Meat"/>
    <n v="65.082599999999999"/>
    <s v="OUT019"/>
    <n v="1985"/>
    <s v="Small"/>
    <x v="0"/>
    <x v="2"/>
    <n v="193.74780000000001"/>
    <n v="1987.5322000000001"/>
    <x v="2812"/>
  </r>
  <r>
    <s v="FDH02"/>
    <n v="7.27"/>
    <s v="Regular"/>
    <n v="2.0823288999999998E-2"/>
    <s v="Canned"/>
    <n v="92.448800000000006"/>
    <s v="OUT045"/>
    <n v="2002"/>
    <m/>
    <x v="2"/>
    <x v="0"/>
    <n v="996.03679999999997"/>
    <n v="1185.2432000000003"/>
    <x v="663"/>
  </r>
  <r>
    <s v="DRH37"/>
    <n v="17.600000000000001"/>
    <s v="Low Fat"/>
    <n v="4.1851755999999997E-2"/>
    <s v="Soft Drinks"/>
    <n v="162.7526"/>
    <s v="OUT017"/>
    <n v="2007"/>
    <m/>
    <x v="2"/>
    <x v="0"/>
    <n v="3124.5994000000001"/>
    <n v="-943.31939999999986"/>
    <x v="188"/>
  </r>
  <r>
    <s v="DRC36"/>
    <n v="13"/>
    <s v="Regular"/>
    <n v="4.5239326000000003E-2"/>
    <s v="Soft Drinks"/>
    <n v="174.1054"/>
    <s v="OUT017"/>
    <n v="2007"/>
    <m/>
    <x v="2"/>
    <x v="0"/>
    <n v="4377.6350000000002"/>
    <n v="-2196.355"/>
    <x v="326"/>
  </r>
  <r>
    <s v="FDB56"/>
    <n v="8.75"/>
    <s v="Regular"/>
    <n v="7.4778547000000001E-2"/>
    <s v="Fruits and Vegetables"/>
    <n v="186.35560000000001"/>
    <s v="OUT045"/>
    <n v="2002"/>
    <m/>
    <x v="2"/>
    <x v="0"/>
    <n v="3567.3564000000001"/>
    <n v="-1386.0763999999999"/>
    <x v="2262"/>
  </r>
  <r>
    <s v="NCK54"/>
    <n v="12.15"/>
    <s v="Low Fat"/>
    <n v="2.9583248999999999E-2"/>
    <s v="Household"/>
    <n v="114.715"/>
    <s v="OUT045"/>
    <n v="2002"/>
    <m/>
    <x v="2"/>
    <x v="0"/>
    <n v="1048.635"/>
    <n v="1132.6450000000002"/>
    <x v="2813"/>
  </r>
  <r>
    <s v="NCQ17"/>
    <n v="10.3"/>
    <s v="Low Fat"/>
    <n v="0"/>
    <s v="Health and Hygiene"/>
    <n v="154.66300000000001"/>
    <s v="OUT013"/>
    <n v="1987"/>
    <s v="High"/>
    <x v="1"/>
    <x v="0"/>
    <n v="2816.3339999999998"/>
    <n v="-635.05399999999963"/>
    <x v="620"/>
  </r>
  <r>
    <s v="FDM13"/>
    <n v="6.4249999999999998"/>
    <s v="Low Fat"/>
    <n v="6.3432675999999993E-2"/>
    <s v="Breakfast"/>
    <n v="132.86259999999999"/>
    <s v="OUT018"/>
    <n v="2009"/>
    <s v="Medium"/>
    <x v="1"/>
    <x v="1"/>
    <n v="524.65039999999999"/>
    <n v="1656.6296000000002"/>
    <x v="2691"/>
  </r>
  <r>
    <s v="FDT44"/>
    <n v="16.600000000000001"/>
    <s v="Low Fat"/>
    <n v="0.10340606500000001"/>
    <s v="Fruits and Vegetables"/>
    <n v="116.4466"/>
    <s v="OUT018"/>
    <n v="2009"/>
    <s v="Medium"/>
    <x v="1"/>
    <x v="1"/>
    <n v="1178.4659999999999"/>
    <n v="1002.8140000000003"/>
    <x v="743"/>
  </r>
  <r>
    <s v="FDO28"/>
    <m/>
    <s v="Low Fat"/>
    <n v="0.12658509500000001"/>
    <s v="Frozen Foods"/>
    <n v="122.4098"/>
    <s v="OUT019"/>
    <n v="1985"/>
    <s v="Small"/>
    <x v="0"/>
    <x v="2"/>
    <n v="120.5098"/>
    <n v="2060.7702000000004"/>
    <x v="1362"/>
  </r>
  <r>
    <s v="NCK07"/>
    <n v="10.65"/>
    <s v="Low Fat"/>
    <n v="4.8962079999999998E-2"/>
    <s v="Others"/>
    <n v="165.8526"/>
    <s v="OUT017"/>
    <n v="2007"/>
    <m/>
    <x v="2"/>
    <x v="0"/>
    <n v="3946.8624"/>
    <n v="-1765.5823999999998"/>
    <x v="2726"/>
  </r>
  <r>
    <s v="NCP05"/>
    <n v="19.600000000000001"/>
    <s v="Low Fat"/>
    <n v="2.5286583000000001E-2"/>
    <s v="Health and Hygiene"/>
    <n v="151.80240000000001"/>
    <s v="OUT046"/>
    <n v="1997"/>
    <s v="Small"/>
    <x v="0"/>
    <x v="0"/>
    <n v="1366.2216000000001"/>
    <n v="815.05840000000012"/>
    <x v="1624"/>
  </r>
  <r>
    <s v="FDX11"/>
    <n v="16"/>
    <s v="Regular"/>
    <n v="0.106752081"/>
    <s v="Baking Goods"/>
    <n v="181.46340000000001"/>
    <s v="OUT046"/>
    <n v="1997"/>
    <s v="Small"/>
    <x v="0"/>
    <x v="0"/>
    <n v="1090.5804000000001"/>
    <n v="1090.6996000000001"/>
    <x v="1948"/>
  </r>
  <r>
    <s v="FDS52"/>
    <n v="8.89"/>
    <s v="Low Fat"/>
    <n v="5.4856180000000003E-3"/>
    <s v="Frozen Foods"/>
    <n v="99.301599999999993"/>
    <s v="OUT045"/>
    <n v="2002"/>
    <m/>
    <x v="2"/>
    <x v="0"/>
    <n v="607.20960000000002"/>
    <n v="1574.0704000000001"/>
    <x v="594"/>
  </r>
  <r>
    <s v="FDB14"/>
    <n v="20.25"/>
    <s v="Regular"/>
    <n v="0.10293224600000001"/>
    <s v="Canned"/>
    <n v="93.212000000000003"/>
    <s v="OUT045"/>
    <n v="2002"/>
    <m/>
    <x v="2"/>
    <x v="0"/>
    <n v="1304.9680000000001"/>
    <n v="876.31200000000013"/>
    <x v="707"/>
  </r>
  <r>
    <s v="NCY06"/>
    <m/>
    <s v="LF"/>
    <n v="6.0888513999999998E-2"/>
    <s v="Household"/>
    <n v="130.1968"/>
    <s v="OUT027"/>
    <n v="1985"/>
    <s v="Medium"/>
    <x v="1"/>
    <x v="3"/>
    <n v="1565.9616000000001"/>
    <n v="615.31840000000011"/>
    <x v="539"/>
  </r>
  <r>
    <s v="FDS45"/>
    <n v="5.1749999999999998"/>
    <s v="Regular"/>
    <n v="2.9662794999999999E-2"/>
    <s v="Snack Foods"/>
    <n v="105.26220000000001"/>
    <s v="OUT017"/>
    <n v="2007"/>
    <m/>
    <x v="2"/>
    <x v="0"/>
    <n v="2328.9684000000002"/>
    <n v="-147.6884"/>
    <x v="1387"/>
  </r>
  <r>
    <s v="DRF23"/>
    <n v="4.6100000000000003"/>
    <s v="Low Fat"/>
    <n v="0"/>
    <s v="Hard Drinks"/>
    <n v="173.83959999999999"/>
    <s v="OUT046"/>
    <n v="1997"/>
    <s v="Small"/>
    <x v="0"/>
    <x v="0"/>
    <n v="1221.0771999999999"/>
    <n v="960.20280000000025"/>
    <x v="666"/>
  </r>
  <r>
    <s v="FDD33"/>
    <m/>
    <s v="Low Fat"/>
    <n v="0"/>
    <s v="Fruits and Vegetables"/>
    <n v="231.96420000000001"/>
    <s v="OUT027"/>
    <n v="1985"/>
    <s v="Medium"/>
    <x v="1"/>
    <x v="3"/>
    <n v="6970.9260000000004"/>
    <n v="-4789.6460000000006"/>
    <x v="2814"/>
  </r>
  <r>
    <s v="NCA53"/>
    <n v="11.395"/>
    <s v="Low Fat"/>
    <n v="9.9186989999999996E-3"/>
    <s v="Health and Hygiene"/>
    <n v="49.403399999999998"/>
    <s v="OUT018"/>
    <n v="2009"/>
    <s v="Medium"/>
    <x v="1"/>
    <x v="1"/>
    <n v="777.65440000000001"/>
    <n v="1403.6256000000003"/>
    <x v="2057"/>
  </r>
  <r>
    <s v="FDC46"/>
    <n v="17.7"/>
    <s v="Low Fat"/>
    <n v="0.116520447"/>
    <s v="Snack Foods"/>
    <n v="186.0266"/>
    <s v="OUT035"/>
    <n v="2004"/>
    <s v="Small"/>
    <x v="2"/>
    <x v="0"/>
    <n v="2950.8256000000001"/>
    <n v="-769.54559999999992"/>
    <x v="2815"/>
  </r>
  <r>
    <s v="NCW41"/>
    <n v="18"/>
    <s v="Low Fat"/>
    <n v="1.5447453999999999E-2"/>
    <s v="Health and Hygiene"/>
    <n v="159.2604"/>
    <s v="OUT035"/>
    <n v="2004"/>
    <s v="Small"/>
    <x v="2"/>
    <x v="0"/>
    <n v="3961.51"/>
    <n v="-1780.23"/>
    <x v="1667"/>
  </r>
  <r>
    <s v="FDZ39"/>
    <n v="19.7"/>
    <s v="Regular"/>
    <n v="1.8098194000000001E-2"/>
    <s v="Meat"/>
    <n v="104.599"/>
    <s v="OUT018"/>
    <n v="2009"/>
    <s v="Medium"/>
    <x v="1"/>
    <x v="1"/>
    <n v="309.59699999999998"/>
    <n v="1871.6830000000002"/>
    <x v="2390"/>
  </r>
  <r>
    <s v="FDE51"/>
    <n v="5.9249999999999998"/>
    <s v="Regular"/>
    <n v="9.7012988999999994E-2"/>
    <s v="Dairy"/>
    <n v="42.9086"/>
    <s v="OUT017"/>
    <n v="2007"/>
    <m/>
    <x v="2"/>
    <x v="0"/>
    <n v="758.34619999999995"/>
    <n v="1422.9338000000002"/>
    <x v="2189"/>
  </r>
  <r>
    <s v="FDG32"/>
    <m/>
    <s v="Low Fat"/>
    <n v="0.17514326"/>
    <s v="Fruits and Vegetables"/>
    <n v="222.37719999999999"/>
    <s v="OUT027"/>
    <n v="1985"/>
    <s v="Medium"/>
    <x v="1"/>
    <x v="3"/>
    <n v="9562.2196000000004"/>
    <n v="-7380.9395999999997"/>
    <x v="2816"/>
  </r>
  <r>
    <s v="NCK07"/>
    <n v="10.65"/>
    <s v="Low Fat"/>
    <n v="4.8785426999999999E-2"/>
    <s v="Others"/>
    <n v="163.95259999999999"/>
    <s v="OUT045"/>
    <n v="2002"/>
    <m/>
    <x v="2"/>
    <x v="0"/>
    <n v="1644.5260000000001"/>
    <n v="536.75400000000013"/>
    <x v="1196"/>
  </r>
  <r>
    <s v="NCQ41"/>
    <n v="14.8"/>
    <s v="Low Fat"/>
    <n v="1.9476707999999999E-2"/>
    <s v="Health and Hygiene"/>
    <n v="193.07939999999999"/>
    <s v="OUT035"/>
    <n v="2004"/>
    <s v="Small"/>
    <x v="2"/>
    <x v="0"/>
    <n v="3901.5880000000002"/>
    <n v="-1720.308"/>
    <x v="2036"/>
  </r>
  <r>
    <s v="FDL36"/>
    <n v="15.1"/>
    <s v="Low Fat"/>
    <n v="7.6229769000000003E-2"/>
    <s v="Baking Goods"/>
    <n v="90.483000000000004"/>
    <s v="OUT045"/>
    <n v="2002"/>
    <m/>
    <x v="2"/>
    <x v="0"/>
    <n v="1617.894"/>
    <n v="563.38600000000019"/>
    <x v="1386"/>
  </r>
  <r>
    <s v="FDQ26"/>
    <n v="13.5"/>
    <s v="Regular"/>
    <n v="0"/>
    <s v="Dairy"/>
    <n v="57.856200000000001"/>
    <s v="OUT049"/>
    <n v="1999"/>
    <s v="Medium"/>
    <x v="0"/>
    <x v="0"/>
    <n v="711.07439999999997"/>
    <n v="1470.2056000000002"/>
    <x v="382"/>
  </r>
  <r>
    <s v="FDR02"/>
    <n v="16.7"/>
    <s v="LF"/>
    <n v="2.2190488000000001E-2"/>
    <s v="Dairy"/>
    <n v="113.18859999999999"/>
    <s v="OUT017"/>
    <n v="2007"/>
    <m/>
    <x v="2"/>
    <x v="0"/>
    <n v="3335.6579999999999"/>
    <n v="-1154.3779999999997"/>
    <x v="2817"/>
  </r>
  <r>
    <s v="FDV59"/>
    <n v="13.35"/>
    <s v="LF"/>
    <n v="0"/>
    <s v="Breads"/>
    <n v="217.61660000000001"/>
    <s v="OUT018"/>
    <n v="2009"/>
    <s v="Medium"/>
    <x v="1"/>
    <x v="1"/>
    <n v="3265.7489999999998"/>
    <n v="-1084.4689999999996"/>
    <x v="2818"/>
  </r>
  <r>
    <s v="FDZ33"/>
    <n v="10.195"/>
    <s v="Low Fat"/>
    <n v="0"/>
    <s v="Snack Foods"/>
    <n v="147.20760000000001"/>
    <s v="OUT010"/>
    <n v="1998"/>
    <m/>
    <x v="1"/>
    <x v="2"/>
    <n v="739.03800000000001"/>
    <n v="1442.2420000000002"/>
    <x v="1054"/>
  </r>
  <r>
    <s v="NCT41"/>
    <n v="15.7"/>
    <s v="Low Fat"/>
    <n v="5.6103840000000002E-2"/>
    <s v="Health and Hygiene"/>
    <n v="153.50239999999999"/>
    <s v="OUT045"/>
    <n v="2002"/>
    <m/>
    <x v="2"/>
    <x v="0"/>
    <n v="2580.6408000000001"/>
    <n v="-399.36079999999993"/>
    <x v="366"/>
  </r>
  <r>
    <s v="FDB17"/>
    <n v="13.15"/>
    <s v="Low Fat"/>
    <n v="6.1381589E-2"/>
    <s v="Frozen Foods"/>
    <n v="179.99760000000001"/>
    <s v="OUT010"/>
    <n v="1998"/>
    <m/>
    <x v="1"/>
    <x v="2"/>
    <n v="181.0976"/>
    <n v="2000.1824000000001"/>
    <x v="1477"/>
  </r>
  <r>
    <s v="FDN44"/>
    <n v="13.15"/>
    <s v="Low Fat"/>
    <n v="2.2795611E-2"/>
    <s v="Fruits and Vegetables"/>
    <n v="160.19200000000001"/>
    <s v="OUT046"/>
    <n v="1997"/>
    <s v="Small"/>
    <x v="0"/>
    <x v="0"/>
    <n v="1597.92"/>
    <n v="583.36000000000013"/>
    <x v="145"/>
  </r>
  <r>
    <s v="FDE45"/>
    <n v="12.1"/>
    <s v="Low Fat"/>
    <n v="4.0323731000000002E-2"/>
    <s v="Fruits and Vegetables"/>
    <n v="180.00020000000001"/>
    <s v="OUT013"/>
    <n v="1987"/>
    <s v="High"/>
    <x v="1"/>
    <x v="0"/>
    <n v="4656.6052"/>
    <n v="-2475.3251999999998"/>
    <x v="2819"/>
  </r>
  <r>
    <s v="FDG47"/>
    <n v="12.8"/>
    <s v="Low Fat"/>
    <n v="7.0012633000000005E-2"/>
    <s v="Starchy Foods"/>
    <n v="262.8252"/>
    <s v="OUT017"/>
    <n v="2007"/>
    <m/>
    <x v="2"/>
    <x v="0"/>
    <n v="2885.5772000000002"/>
    <n v="-704.29719999999998"/>
    <x v="1385"/>
  </r>
  <r>
    <s v="NCP02"/>
    <m/>
    <s v="Low Fat"/>
    <n v="4.4591774000000001E-2"/>
    <s v="Household"/>
    <n v="59.656199999999998"/>
    <s v="OUT027"/>
    <n v="1985"/>
    <s v="Medium"/>
    <x v="1"/>
    <x v="3"/>
    <n v="2192.4794000000002"/>
    <n v="-11.199399999999969"/>
    <x v="2820"/>
  </r>
  <r>
    <s v="FDW02"/>
    <n v="4.8049999999999997"/>
    <s v="Regular"/>
    <n v="3.7699423000000003E-2"/>
    <s v="Dairy"/>
    <n v="125.57040000000001"/>
    <s v="OUT046"/>
    <n v="1997"/>
    <s v="Small"/>
    <x v="0"/>
    <x v="0"/>
    <n v="3880.2824000000001"/>
    <n v="-1699.0023999999999"/>
    <x v="2821"/>
  </r>
  <r>
    <s v="NCM53"/>
    <n v="18.75"/>
    <s v="Low Fat"/>
    <n v="5.2040915E-2"/>
    <s v="Health and Hygiene"/>
    <n v="105.72799999999999"/>
    <s v="OUT046"/>
    <n v="1997"/>
    <s v="Small"/>
    <x v="0"/>
    <x v="0"/>
    <n v="2024.0319999999999"/>
    <n v="157.24800000000027"/>
    <x v="938"/>
  </r>
  <r>
    <s v="FDD47"/>
    <n v="7.6"/>
    <s v="Regular"/>
    <n v="0.142292265"/>
    <s v="Starchy Foods"/>
    <n v="171.34479999999999"/>
    <s v="OUT013"/>
    <n v="1987"/>
    <s v="High"/>
    <x v="1"/>
    <x v="0"/>
    <n v="3238.4512"/>
    <n v="-1057.1711999999998"/>
    <x v="2414"/>
  </r>
  <r>
    <s v="FDE28"/>
    <n v="9.5"/>
    <s v="Regular"/>
    <n v="0.13252192900000001"/>
    <s v="Frozen Foods"/>
    <n v="228.66679999999999"/>
    <s v="OUT035"/>
    <n v="2004"/>
    <s v="Small"/>
    <x v="2"/>
    <x v="0"/>
    <n v="4146.6023999999998"/>
    <n v="-1965.3223999999996"/>
    <x v="2034"/>
  </r>
  <r>
    <s v="FDV12"/>
    <n v="16.7"/>
    <s v="Regular"/>
    <n v="6.1122655999999997E-2"/>
    <s v="Baking Goods"/>
    <n v="100.0384"/>
    <s v="OUT018"/>
    <n v="2009"/>
    <s v="Medium"/>
    <x v="1"/>
    <x v="1"/>
    <n v="2463.46"/>
    <n v="-282.17999999999984"/>
    <x v="1083"/>
  </r>
  <r>
    <s v="FDE36"/>
    <n v="5.26"/>
    <s v="Regular"/>
    <n v="4.1942549000000003E-2"/>
    <s v="Baking Goods"/>
    <n v="165.48679999999999"/>
    <s v="OUT018"/>
    <n v="2009"/>
    <s v="Medium"/>
    <x v="1"/>
    <x v="1"/>
    <n v="2293.0151999999998"/>
    <n v="-111.73519999999962"/>
    <x v="228"/>
  </r>
  <r>
    <s v="FDU45"/>
    <n v="15.6"/>
    <s v="Regular"/>
    <n v="3.5506141999999997E-2"/>
    <s v="Snack Foods"/>
    <n v="112.45180000000001"/>
    <s v="OUT046"/>
    <n v="1997"/>
    <s v="Small"/>
    <x v="0"/>
    <x v="0"/>
    <n v="3301.7022000000002"/>
    <n v="-1120.4222"/>
    <x v="2822"/>
  </r>
  <r>
    <s v="FDP28"/>
    <n v="13.65"/>
    <s v="Regular"/>
    <n v="8.0573371000000005E-2"/>
    <s v="Frozen Foods"/>
    <n v="260.1936"/>
    <s v="OUT013"/>
    <n v="1987"/>
    <s v="High"/>
    <x v="1"/>
    <x v="0"/>
    <n v="3914.904"/>
    <n v="-1733.6239999999998"/>
    <x v="367"/>
  </r>
  <r>
    <s v="FDH33"/>
    <n v="12.85"/>
    <s v="Low Fat"/>
    <n v="0.12197227400000001"/>
    <s v="Snack Foods"/>
    <n v="43.142800000000001"/>
    <s v="OUT045"/>
    <n v="2002"/>
    <m/>
    <x v="2"/>
    <x v="0"/>
    <n v="703.08479999999997"/>
    <n v="1478.1952000000001"/>
    <x v="328"/>
  </r>
  <r>
    <s v="FDO44"/>
    <n v="12.6"/>
    <s v="Low Fat"/>
    <n v="8.7436671999999993E-2"/>
    <s v="Fruits and Vegetables"/>
    <n v="109.9228"/>
    <s v="OUT035"/>
    <n v="2004"/>
    <s v="Small"/>
    <x v="2"/>
    <x v="0"/>
    <n v="663.13679999999999"/>
    <n v="1518.1432000000002"/>
    <x v="1722"/>
  </r>
  <r>
    <s v="FDR07"/>
    <m/>
    <s v="Low Fat"/>
    <n v="0.13611954900000001"/>
    <s v="Fruits and Vegetables"/>
    <n v="94.109399999999994"/>
    <s v="OUT019"/>
    <n v="1985"/>
    <s v="Small"/>
    <x v="0"/>
    <x v="2"/>
    <n v="190.4188"/>
    <n v="1990.8612000000003"/>
    <x v="2440"/>
  </r>
  <r>
    <s v="FDJ45"/>
    <n v="17.75"/>
    <s v="Low Fat"/>
    <n v="7.3396761000000005E-2"/>
    <s v="Seafood"/>
    <n v="35.121600000000001"/>
    <s v="OUT035"/>
    <n v="2004"/>
    <s v="Small"/>
    <x v="2"/>
    <x v="0"/>
    <n v="830.91840000000002"/>
    <n v="1350.3616000000002"/>
    <x v="875"/>
  </r>
  <r>
    <s v="FDS59"/>
    <n v="14.8"/>
    <s v="Regular"/>
    <n v="7.3468631000000006E-2"/>
    <s v="Breads"/>
    <n v="110.857"/>
    <s v="OUT010"/>
    <n v="1998"/>
    <m/>
    <x v="1"/>
    <x v="2"/>
    <n v="329.57100000000003"/>
    <n v="1851.7090000000003"/>
    <x v="2823"/>
  </r>
  <r>
    <s v="FDU34"/>
    <n v="18.25"/>
    <s v="Low Fat"/>
    <n v="7.5132352999999999E-2"/>
    <s v="Snack Foods"/>
    <n v="125.9046"/>
    <s v="OUT013"/>
    <n v="1987"/>
    <s v="High"/>
    <x v="1"/>
    <x v="0"/>
    <n v="2365.5873999999999"/>
    <n v="-184.30739999999969"/>
    <x v="1996"/>
  </r>
  <r>
    <s v="NCL06"/>
    <n v="14.65"/>
    <s v="Low Fat"/>
    <n v="0.12062477100000001"/>
    <s v="Household"/>
    <n v="261.75940000000003"/>
    <s v="OUT010"/>
    <n v="1998"/>
    <m/>
    <x v="1"/>
    <x v="2"/>
    <n v="523.31880000000001"/>
    <n v="1657.9612000000002"/>
    <x v="2824"/>
  </r>
  <r>
    <s v="FDR37"/>
    <n v="16.5"/>
    <s v="Regular"/>
    <n v="0.110888167"/>
    <s v="Breakfast"/>
    <n v="181.6292"/>
    <s v="OUT010"/>
    <n v="1998"/>
    <m/>
    <x v="1"/>
    <x v="2"/>
    <n v="1094.5752"/>
    <n v="1086.7048000000002"/>
    <x v="2825"/>
  </r>
  <r>
    <s v="NCM53"/>
    <n v="18.75"/>
    <s v="Low Fat"/>
    <n v="5.2252908000000001E-2"/>
    <s v="Health and Hygiene"/>
    <n v="105.72799999999999"/>
    <s v="OUT018"/>
    <n v="2009"/>
    <s v="Medium"/>
    <x v="1"/>
    <x v="1"/>
    <n v="1704.4480000000001"/>
    <n v="476.83200000000011"/>
    <x v="2826"/>
  </r>
  <r>
    <s v="DRG25"/>
    <n v="10.5"/>
    <s v="Low Fat"/>
    <n v="1.9046088999999999E-2"/>
    <s v="Soft Drinks"/>
    <n v="188.42400000000001"/>
    <s v="OUT035"/>
    <n v="2004"/>
    <s v="Small"/>
    <x v="2"/>
    <x v="0"/>
    <n v="2237.0880000000002"/>
    <n v="-55.807999999999993"/>
    <x v="931"/>
  </r>
  <r>
    <s v="DRE25"/>
    <n v="15.35"/>
    <s v="Low Fat"/>
    <n v="7.3397129000000005E-2"/>
    <s v="Soft Drinks"/>
    <n v="91.912000000000006"/>
    <s v="OUT049"/>
    <n v="1999"/>
    <s v="Medium"/>
    <x v="0"/>
    <x v="0"/>
    <n v="2609.9360000000001"/>
    <n v="-428.65599999999995"/>
    <x v="1341"/>
  </r>
  <r>
    <s v="FDZ45"/>
    <n v="14.1"/>
    <s v="Low Fat"/>
    <n v="6.7011609E-2"/>
    <s v="Snack Foods"/>
    <n v="197.10839999999999"/>
    <s v="OUT045"/>
    <n v="2002"/>
    <m/>
    <x v="2"/>
    <x v="0"/>
    <n v="2182.4924000000001"/>
    <n v="-1.2123999999998887"/>
    <x v="840"/>
  </r>
  <r>
    <s v="NCV53"/>
    <n v="8.27"/>
    <s v="Low Fat"/>
    <n v="3.1490111000000001E-2"/>
    <s v="Health and Hygiene"/>
    <n v="239.08799999999999"/>
    <s v="OUT010"/>
    <n v="1998"/>
    <m/>
    <x v="1"/>
    <x v="2"/>
    <n v="719.06399999999996"/>
    <n v="1462.2160000000003"/>
    <x v="1358"/>
  </r>
  <r>
    <s v="FDR55"/>
    <n v="12.15"/>
    <s v="Regular"/>
    <n v="0.13262159400000001"/>
    <s v="Fruits and Vegetables"/>
    <n v="190.18719999999999"/>
    <s v="OUT018"/>
    <n v="2009"/>
    <s v="Medium"/>
    <x v="1"/>
    <x v="1"/>
    <n v="3781.7440000000001"/>
    <n v="-1600.4639999999999"/>
    <x v="2761"/>
  </r>
  <r>
    <s v="FDS47"/>
    <m/>
    <s v="LF"/>
    <n v="0"/>
    <s v="Breads"/>
    <n v="87.685599999999994"/>
    <s v="OUT027"/>
    <n v="1985"/>
    <s v="Medium"/>
    <x v="1"/>
    <x v="3"/>
    <n v="1845.5976000000001"/>
    <n v="335.68240000000014"/>
    <x v="514"/>
  </r>
  <r>
    <s v="DRG27"/>
    <n v="8.8949999999999996"/>
    <s v="Low Fat"/>
    <n v="0.10511069200000001"/>
    <s v="Dairy"/>
    <n v="41.113799999999998"/>
    <s v="OUT046"/>
    <n v="1997"/>
    <s v="Small"/>
    <x v="0"/>
    <x v="0"/>
    <n v="690.43460000000005"/>
    <n v="1490.8454000000002"/>
    <x v="90"/>
  </r>
  <r>
    <s v="FDA02"/>
    <n v="14"/>
    <s v="Regular"/>
    <n v="2.9768869999999999E-2"/>
    <s v="Dairy"/>
    <n v="145.4786"/>
    <s v="OUT049"/>
    <n v="1999"/>
    <s v="Medium"/>
    <x v="0"/>
    <x v="0"/>
    <n v="1300.3073999999999"/>
    <n v="880.97260000000028"/>
    <x v="2827"/>
  </r>
  <r>
    <s v="FDF45"/>
    <n v="18.2"/>
    <s v="reg"/>
    <n v="1.2229464000000001E-2"/>
    <s v="Fruits and Vegetables"/>
    <n v="56.8904"/>
    <s v="OUT045"/>
    <n v="2002"/>
    <m/>
    <x v="2"/>
    <x v="0"/>
    <n v="1406.1695999999999"/>
    <n v="775.11040000000025"/>
    <x v="738"/>
  </r>
  <r>
    <s v="FDZ58"/>
    <n v="17.850000000000001"/>
    <s v="Low Fat"/>
    <n v="5.2176860999999998E-2"/>
    <s v="Snack Foods"/>
    <n v="122.80719999999999"/>
    <s v="OUT046"/>
    <n v="1997"/>
    <s v="Small"/>
    <x v="0"/>
    <x v="0"/>
    <n v="857.55039999999997"/>
    <n v="1323.7296000000001"/>
    <x v="685"/>
  </r>
  <r>
    <s v="NCH30"/>
    <n v="17.100000000000001"/>
    <s v="Low Fat"/>
    <n v="6.7258460000000006E-2"/>
    <s v="Household"/>
    <n v="115.18600000000001"/>
    <s v="OUT049"/>
    <n v="1999"/>
    <s v="Medium"/>
    <x v="0"/>
    <x v="0"/>
    <n v="2490.0920000000001"/>
    <n v="-308.8119999999999"/>
    <x v="1308"/>
  </r>
  <r>
    <s v="FDN03"/>
    <n v="9.8000000000000007"/>
    <s v="Regular"/>
    <n v="2.5257508000000001E-2"/>
    <s v="Meat"/>
    <n v="248.54079999999999"/>
    <s v="OUT010"/>
    <n v="1998"/>
    <m/>
    <x v="1"/>
    <x v="2"/>
    <n v="751.02239999999995"/>
    <n v="1430.2576000000004"/>
    <x v="2828"/>
  </r>
  <r>
    <s v="FDH12"/>
    <n v="9.6"/>
    <s v="Low Fat"/>
    <n v="8.5085743000000005E-2"/>
    <s v="Baking Goods"/>
    <n v="105.128"/>
    <s v="OUT049"/>
    <n v="1999"/>
    <s v="Medium"/>
    <x v="0"/>
    <x v="0"/>
    <n v="1065.28"/>
    <n v="1116.0000000000002"/>
    <x v="26"/>
  </r>
  <r>
    <s v="NCH54"/>
    <n v="13.5"/>
    <s v="Low Fat"/>
    <n v="0.12163321000000001"/>
    <s v="Household"/>
    <n v="161.69200000000001"/>
    <s v="OUT010"/>
    <n v="1998"/>
    <m/>
    <x v="1"/>
    <x v="2"/>
    <n v="159.792"/>
    <n v="2021.4880000000003"/>
    <x v="1005"/>
  </r>
  <r>
    <s v="DRH01"/>
    <n v="17.5"/>
    <s v="Low Fat"/>
    <n v="9.8102580999999994E-2"/>
    <s v="Soft Drinks"/>
    <n v="172.97380000000001"/>
    <s v="OUT045"/>
    <n v="2002"/>
    <m/>
    <x v="2"/>
    <x v="0"/>
    <n v="4344.3450000000003"/>
    <n v="-2163.0650000000001"/>
    <x v="2829"/>
  </r>
  <r>
    <s v="FDX01"/>
    <m/>
    <s v="Low Fat"/>
    <n v="2.4047319000000001E-2"/>
    <s v="Canned"/>
    <n v="115.515"/>
    <s v="OUT027"/>
    <n v="1985"/>
    <s v="Medium"/>
    <x v="1"/>
    <x v="3"/>
    <n v="1980.7550000000001"/>
    <n v="200.52500000000009"/>
    <x v="2830"/>
  </r>
  <r>
    <s v="FDD34"/>
    <n v="7.9450000000000003"/>
    <s v="Low Fat"/>
    <n v="1.5966089999999999E-2"/>
    <s v="Snack Foods"/>
    <n v="163.52099999999999"/>
    <s v="OUT017"/>
    <n v="2007"/>
    <m/>
    <x v="2"/>
    <x v="0"/>
    <n v="1794.3309999999999"/>
    <n v="386.9490000000003"/>
    <x v="105"/>
  </r>
  <r>
    <s v="FDC53"/>
    <m/>
    <s v="Low Fat"/>
    <n v="8.7929070000000008E-3"/>
    <s v="Frozen Foods"/>
    <n v="96.738399999999999"/>
    <s v="OUT027"/>
    <n v="1985"/>
    <s v="Medium"/>
    <x v="1"/>
    <x v="3"/>
    <n v="2956.152"/>
    <n v="-774.87199999999984"/>
    <x v="220"/>
  </r>
  <r>
    <s v="FDO28"/>
    <n v="5.7649999999999997"/>
    <s v="Low Fat"/>
    <n v="7.2238195000000005E-2"/>
    <s v="Frozen Foods"/>
    <n v="120.0098"/>
    <s v="OUT013"/>
    <n v="1987"/>
    <s v="High"/>
    <x v="1"/>
    <x v="0"/>
    <n v="1687.1371999999999"/>
    <n v="494.14280000000031"/>
    <x v="681"/>
  </r>
  <r>
    <s v="DRJ51"/>
    <n v="14.1"/>
    <s v="Low Fat"/>
    <n v="8.8491630000000002E-2"/>
    <s v="Dairy"/>
    <n v="231.16679999999999"/>
    <s v="OUT017"/>
    <n v="2007"/>
    <m/>
    <x v="2"/>
    <x v="0"/>
    <n v="7602.1044000000002"/>
    <n v="-5420.8243999999995"/>
    <x v="2831"/>
  </r>
  <r>
    <s v="FDD14"/>
    <n v="20.7"/>
    <s v="Low Fat"/>
    <n v="0.170500183"/>
    <s v="Canned"/>
    <n v="184.1266"/>
    <s v="OUT018"/>
    <n v="2009"/>
    <s v="Medium"/>
    <x v="1"/>
    <x v="1"/>
    <n v="1659.8394000000001"/>
    <n v="521.44060000000013"/>
    <x v="615"/>
  </r>
  <r>
    <s v="FDW35"/>
    <n v="10.6"/>
    <s v="LF"/>
    <n v="1.1134397000000001E-2"/>
    <s v="Breads"/>
    <n v="42.845399999999998"/>
    <s v="OUT018"/>
    <n v="2009"/>
    <s v="Medium"/>
    <x v="1"/>
    <x v="1"/>
    <n v="167.7816"/>
    <n v="2013.4984000000002"/>
    <x v="850"/>
  </r>
  <r>
    <s v="NCH18"/>
    <n v="9.3000000000000007"/>
    <s v="Low Fat"/>
    <n v="4.4730667000000002E-2"/>
    <s v="Household"/>
    <n v="245.18020000000001"/>
    <s v="OUT049"/>
    <n v="1999"/>
    <s v="Medium"/>
    <x v="0"/>
    <x v="0"/>
    <n v="2456.8020000000001"/>
    <n v="-275.52199999999993"/>
    <x v="2499"/>
  </r>
  <r>
    <s v="FDK20"/>
    <n v="12.6"/>
    <s v="Regular"/>
    <n v="4.1792719999999998E-2"/>
    <s v="Fruits and Vegetables"/>
    <n v="122.0072"/>
    <s v="OUT017"/>
    <n v="2007"/>
    <m/>
    <x v="2"/>
    <x v="0"/>
    <n v="1347.5791999999999"/>
    <n v="833.7008000000003"/>
    <x v="1127"/>
  </r>
  <r>
    <s v="FDY47"/>
    <n v="8.6"/>
    <s v="Regular"/>
    <n v="5.4484460999999998E-2"/>
    <s v="Breads"/>
    <n v="130.131"/>
    <s v="OUT046"/>
    <n v="1997"/>
    <s v="Small"/>
    <x v="0"/>
    <x v="0"/>
    <n v="1557.972"/>
    <n v="623.30800000000022"/>
    <x v="1346"/>
  </r>
  <r>
    <s v="FDG32"/>
    <n v="19.850000000000001"/>
    <s v="Low Fat"/>
    <n v="0.175849067"/>
    <s v="Fruits and Vegetables"/>
    <n v="222.0772"/>
    <s v="OUT013"/>
    <n v="1987"/>
    <s v="High"/>
    <x v="1"/>
    <x v="0"/>
    <n v="2001.3948"/>
    <n v="179.88520000000017"/>
    <x v="2832"/>
  </r>
  <r>
    <s v="FDC20"/>
    <n v="10.65"/>
    <s v="Low Fat"/>
    <n v="2.4069113E-2"/>
    <s v="Fruits and Vegetables"/>
    <n v="56.227200000000003"/>
    <s v="OUT018"/>
    <n v="2009"/>
    <s v="Medium"/>
    <x v="1"/>
    <x v="1"/>
    <n v="559.27200000000005"/>
    <n v="1622.0080000000003"/>
    <x v="276"/>
  </r>
  <r>
    <s v="NCS29"/>
    <n v="9"/>
    <s v="Low Fat"/>
    <n v="6.953231E-2"/>
    <s v="Health and Hygiene"/>
    <n v="266.58839999999998"/>
    <s v="OUT035"/>
    <n v="2004"/>
    <s v="Small"/>
    <x v="2"/>
    <x v="0"/>
    <n v="6624.71"/>
    <n v="-4443.43"/>
    <x v="2833"/>
  </r>
  <r>
    <s v="FDG53"/>
    <n v="10"/>
    <s v="Low Fat"/>
    <n v="4.5848263E-2"/>
    <s v="Frozen Foods"/>
    <n v="138.518"/>
    <s v="OUT035"/>
    <n v="2004"/>
    <s v="Small"/>
    <x v="2"/>
    <x v="0"/>
    <n v="2237.0880000000002"/>
    <n v="-55.807999999999993"/>
    <x v="931"/>
  </r>
  <r>
    <s v="FDV26"/>
    <n v="20.25"/>
    <s v="Regular"/>
    <n v="7.6160451000000004E-2"/>
    <s v="Dairy"/>
    <n v="196.27940000000001"/>
    <s v="OUT046"/>
    <n v="1997"/>
    <s v="Small"/>
    <x v="0"/>
    <x v="0"/>
    <n v="2731.1116000000002"/>
    <n v="-549.83159999999998"/>
    <x v="2834"/>
  </r>
  <r>
    <s v="FDE40"/>
    <n v="15.6"/>
    <s v="Regular"/>
    <n v="9.9704557999999999E-2"/>
    <s v="Dairy"/>
    <n v="63.119399999999999"/>
    <s v="OUT017"/>
    <n v="2007"/>
    <m/>
    <x v="2"/>
    <x v="0"/>
    <n v="1300.3073999999999"/>
    <n v="880.97260000000028"/>
    <x v="2827"/>
  </r>
  <r>
    <s v="FDM02"/>
    <n v="12.5"/>
    <s v="Regular"/>
    <n v="7.3735058000000006E-2"/>
    <s v="Canned"/>
    <n v="87.119799999999998"/>
    <s v="OUT046"/>
    <n v="1997"/>
    <s v="Small"/>
    <x v="0"/>
    <x v="0"/>
    <n v="1657.1762000000001"/>
    <n v="524.10380000000009"/>
    <x v="1781"/>
  </r>
  <r>
    <s v="FDU11"/>
    <n v="4.7850000000000001"/>
    <s v="Low Fat"/>
    <n v="9.3117400000000003E-2"/>
    <s v="Breads"/>
    <n v="118.60980000000001"/>
    <s v="OUT017"/>
    <n v="2007"/>
    <m/>
    <x v="2"/>
    <x v="0"/>
    <n v="361.52940000000001"/>
    <n v="1819.7506000000003"/>
    <x v="1713"/>
  </r>
  <r>
    <s v="FDB51"/>
    <n v="6.92"/>
    <s v="Low Fat"/>
    <n v="3.8446805000000001E-2"/>
    <s v="Dairy"/>
    <n v="63.5852"/>
    <s v="OUT035"/>
    <n v="2004"/>
    <s v="Small"/>
    <x v="2"/>
    <x v="0"/>
    <n v="751.02239999999995"/>
    <n v="1430.2576000000004"/>
    <x v="2828"/>
  </r>
  <r>
    <s v="FDQ03"/>
    <n v="15"/>
    <s v="Regular"/>
    <n v="7.8172470999999993E-2"/>
    <s v="Meat"/>
    <n v="238.82480000000001"/>
    <s v="OUT045"/>
    <n v="2002"/>
    <m/>
    <x v="2"/>
    <x v="0"/>
    <n v="3555.3719999999998"/>
    <n v="-1374.0919999999996"/>
    <x v="2835"/>
  </r>
  <r>
    <s v="DRK35"/>
    <n v="8.3650000000000002"/>
    <s v="Low Fat"/>
    <n v="7.1992202000000005E-2"/>
    <s v="Hard Drinks"/>
    <n v="38.3506"/>
    <s v="OUT045"/>
    <n v="2002"/>
    <m/>
    <x v="2"/>
    <x v="0"/>
    <n v="986.71559999999999"/>
    <n v="1194.5644000000002"/>
    <x v="1602"/>
  </r>
  <r>
    <s v="FDZ32"/>
    <n v="7.7850000000000001"/>
    <s v="Regular"/>
    <n v="3.8210083999999998E-2"/>
    <s v="Fruits and Vegetables"/>
    <n v="103.8964"/>
    <s v="OUT045"/>
    <n v="2002"/>
    <m/>
    <x v="2"/>
    <x v="0"/>
    <n v="946.76760000000002"/>
    <n v="1234.5124000000001"/>
    <x v="2836"/>
  </r>
  <r>
    <s v="FDU38"/>
    <n v="10.8"/>
    <s v="Low Fat"/>
    <n v="8.2481200000000005E-2"/>
    <s v="Dairy"/>
    <n v="191.65039999999999"/>
    <s v="OUT013"/>
    <n v="1987"/>
    <s v="High"/>
    <x v="1"/>
    <x v="0"/>
    <n v="2492.7552000000001"/>
    <n v="-311.47519999999986"/>
    <x v="1114"/>
  </r>
  <r>
    <s v="DRM11"/>
    <n v="6.57"/>
    <s v="Low Fat"/>
    <n v="6.6069578000000004E-2"/>
    <s v="Hard Drinks"/>
    <n v="261.02780000000001"/>
    <s v="OUT046"/>
    <n v="1997"/>
    <s v="Small"/>
    <x v="0"/>
    <x v="0"/>
    <n v="4165.2448000000004"/>
    <n v="-1983.9648000000002"/>
    <x v="1640"/>
  </r>
  <r>
    <s v="FDS36"/>
    <n v="8.3800000000000008"/>
    <s v="Regular"/>
    <n v="4.6848321999999998E-2"/>
    <s v="Baking Goods"/>
    <n v="110.557"/>
    <s v="OUT013"/>
    <n v="1987"/>
    <s v="High"/>
    <x v="1"/>
    <x v="0"/>
    <n v="3844.9949999999999"/>
    <n v="-1663.7149999999997"/>
    <x v="1119"/>
  </r>
  <r>
    <s v="FDO52"/>
    <n v="11.6"/>
    <s v="Regular"/>
    <n v="7.7164595000000002E-2"/>
    <s v="Frozen Foods"/>
    <n v="172.51060000000001"/>
    <s v="OUT046"/>
    <n v="1997"/>
    <s v="Small"/>
    <x v="0"/>
    <x v="0"/>
    <n v="2566.6590000000001"/>
    <n v="-385.37899999999991"/>
    <x v="642"/>
  </r>
  <r>
    <s v="FDA04"/>
    <n v="11.3"/>
    <s v="Regular"/>
    <n v="6.6833743000000001E-2"/>
    <s v="Frozen Foods"/>
    <n v="257.2962"/>
    <s v="OUT049"/>
    <n v="1999"/>
    <s v="Medium"/>
    <x v="0"/>
    <x v="0"/>
    <n v="2330.9657999999999"/>
    <n v="-149.68579999999974"/>
    <x v="2837"/>
  </r>
  <r>
    <s v="NCE31"/>
    <n v="7.67"/>
    <s v="Low Fat"/>
    <n v="0.185596553"/>
    <s v="Household"/>
    <n v="35.721600000000002"/>
    <s v="OUT018"/>
    <n v="2009"/>
    <s v="Medium"/>
    <x v="1"/>
    <x v="1"/>
    <n v="69.243200000000002"/>
    <n v="2112.0368000000003"/>
    <x v="2838"/>
  </r>
  <r>
    <s v="FDC33"/>
    <n v="8.9600000000000009"/>
    <s v="Regular"/>
    <n v="6.8925304000000007E-2"/>
    <s v="Fruits and Vegetables"/>
    <n v="196.9768"/>
    <s v="OUT035"/>
    <n v="2004"/>
    <s v="Small"/>
    <x v="2"/>
    <x v="0"/>
    <n v="2759.0752000000002"/>
    <n v="-577.79520000000002"/>
    <x v="1271"/>
  </r>
  <r>
    <s v="FDS33"/>
    <n v="6.67"/>
    <s v="Regular"/>
    <n v="0.12367891"/>
    <s v="Snack Foods"/>
    <n v="88.951400000000007"/>
    <s v="OUT045"/>
    <n v="2002"/>
    <m/>
    <x v="2"/>
    <x v="0"/>
    <n v="885.51400000000001"/>
    <n v="1295.7660000000001"/>
    <x v="1900"/>
  </r>
  <r>
    <s v="NCJ05"/>
    <n v="18.7"/>
    <s v="Low Fat"/>
    <n v="4.6348966999999998E-2"/>
    <s v="Health and Hygiene"/>
    <n v="153.66820000000001"/>
    <s v="OUT017"/>
    <n v="2007"/>
    <m/>
    <x v="2"/>
    <x v="0"/>
    <n v="1677.1502"/>
    <n v="504.12980000000016"/>
    <x v="1565"/>
  </r>
  <r>
    <s v="FDN51"/>
    <n v="17.850000000000001"/>
    <s v="reg"/>
    <n v="2.1065311E-2"/>
    <s v="Meat"/>
    <n v="261.59359999999998"/>
    <s v="OUT017"/>
    <n v="2007"/>
    <m/>
    <x v="2"/>
    <x v="0"/>
    <n v="6002.8527999999997"/>
    <n v="-3821.5727999999995"/>
    <x v="2839"/>
  </r>
  <r>
    <s v="FDZ10"/>
    <m/>
    <s v="Low Fat"/>
    <n v="7.7849832999999993E-2"/>
    <s v="Snack Foods"/>
    <n v="127.202"/>
    <s v="OUT019"/>
    <n v="1985"/>
    <s v="Small"/>
    <x v="0"/>
    <x v="2"/>
    <n v="506.00799999999998"/>
    <n v="1675.2720000000002"/>
    <x v="2151"/>
  </r>
  <r>
    <s v="NCQ30"/>
    <n v="7.7249999999999996"/>
    <s v="Low Fat"/>
    <n v="2.9236727000000001E-2"/>
    <s v="Household"/>
    <n v="123.84139999999999"/>
    <s v="OUT017"/>
    <n v="2007"/>
    <m/>
    <x v="2"/>
    <x v="0"/>
    <n v="1340.2554"/>
    <n v="841.02460000000019"/>
    <x v="2840"/>
  </r>
  <r>
    <s v="FDL09"/>
    <n v="19.600000000000001"/>
    <s v="Regular"/>
    <n v="0.12792952099999999"/>
    <s v="Snack Foods"/>
    <n v="167.48159999999999"/>
    <s v="OUT013"/>
    <n v="1987"/>
    <s v="High"/>
    <x v="1"/>
    <x v="0"/>
    <n v="3691.1952000000001"/>
    <n v="-1509.9151999999999"/>
    <x v="1102"/>
  </r>
  <r>
    <s v="FDU03"/>
    <n v="18.7"/>
    <s v="Regular"/>
    <n v="9.1560606000000003E-2"/>
    <s v="Meat"/>
    <n v="182.32919999999999"/>
    <s v="OUT035"/>
    <n v="2004"/>
    <s v="Small"/>
    <x v="2"/>
    <x v="0"/>
    <n v="3831.0131999999999"/>
    <n v="-1649.7331999999997"/>
    <x v="2841"/>
  </r>
  <r>
    <s v="FDQ32"/>
    <m/>
    <s v="Regular"/>
    <n v="8.1605462000000004E-2"/>
    <s v="Fruits and Vegetables"/>
    <n v="122.33880000000001"/>
    <s v="OUT019"/>
    <n v="1985"/>
    <s v="Small"/>
    <x v="0"/>
    <x v="2"/>
    <n v="371.51639999999998"/>
    <n v="1809.7636000000002"/>
    <x v="2842"/>
  </r>
  <r>
    <s v="FDI38"/>
    <n v="13.35"/>
    <s v="Regular"/>
    <n v="1.4626900999999999E-2"/>
    <s v="Canned"/>
    <n v="207.7638"/>
    <s v="OUT046"/>
    <n v="1997"/>
    <s v="Small"/>
    <x v="0"/>
    <x v="0"/>
    <n v="3520.0846000000001"/>
    <n v="-1338.8045999999999"/>
    <x v="2757"/>
  </r>
  <r>
    <s v="FDE36"/>
    <n v="5.26"/>
    <s v="Regular"/>
    <n v="4.1837330999999998E-2"/>
    <s v="Baking Goods"/>
    <n v="161.88679999999999"/>
    <s v="OUT049"/>
    <n v="1999"/>
    <s v="Medium"/>
    <x v="0"/>
    <x v="0"/>
    <n v="5077.3908000000001"/>
    <n v="-2896.1107999999999"/>
    <x v="2843"/>
  </r>
  <r>
    <s v="FDY02"/>
    <n v="8.9450000000000003"/>
    <s v="Regular"/>
    <n v="8.8002959000000006E-2"/>
    <s v="Dairy"/>
    <n v="261.39100000000002"/>
    <s v="OUT018"/>
    <n v="2009"/>
    <s v="Medium"/>
    <x v="1"/>
    <x v="1"/>
    <n v="1840.9369999999999"/>
    <n v="340.3430000000003"/>
    <x v="2765"/>
  </r>
  <r>
    <s v="NCA17"/>
    <n v="20.6"/>
    <s v="Low Fat"/>
    <n v="4.5510309999999998E-2"/>
    <s v="Health and Hygiene"/>
    <n v="149.63919999999999"/>
    <s v="OUT045"/>
    <n v="2002"/>
    <m/>
    <x v="2"/>
    <x v="0"/>
    <n v="894.83519999999999"/>
    <n v="1286.4448000000002"/>
    <x v="1961"/>
  </r>
  <r>
    <s v="DRJ25"/>
    <n v="14.6"/>
    <s v="Low Fat"/>
    <n v="0.150801606"/>
    <s v="Soft Drinks"/>
    <n v="48.769199999999998"/>
    <s v="OUT049"/>
    <n v="1999"/>
    <s v="Medium"/>
    <x v="0"/>
    <x v="0"/>
    <n v="1231.73"/>
    <n v="949.55000000000018"/>
    <x v="95"/>
  </r>
  <r>
    <s v="FDI26"/>
    <n v="5.94"/>
    <s v="Low Fat"/>
    <n v="3.4957490000000001E-2"/>
    <s v="Canned"/>
    <n v="177.1344"/>
    <s v="OUT045"/>
    <n v="2002"/>
    <m/>
    <x v="2"/>
    <x v="0"/>
    <n v="2854.9504000000002"/>
    <n v="-673.67039999999997"/>
    <x v="100"/>
  </r>
  <r>
    <s v="FDT50"/>
    <n v="6.75"/>
    <s v="Regular"/>
    <n v="0.108458498"/>
    <s v="Dairy"/>
    <n v="96.975200000000001"/>
    <s v="OUT045"/>
    <n v="2002"/>
    <m/>
    <x v="2"/>
    <x v="0"/>
    <n v="958.75199999999995"/>
    <n v="1222.5280000000002"/>
    <x v="308"/>
  </r>
  <r>
    <s v="FDR02"/>
    <n v="16.7"/>
    <s v="LF"/>
    <n v="2.2155562E-2"/>
    <s v="Dairy"/>
    <n v="109.5886"/>
    <s v="OUT018"/>
    <n v="2009"/>
    <s v="Medium"/>
    <x v="1"/>
    <x v="1"/>
    <n v="1000.6974"/>
    <n v="1180.5826000000002"/>
    <x v="2844"/>
  </r>
  <r>
    <s v="NCY05"/>
    <n v="13.5"/>
    <s v="LF"/>
    <n v="5.5301055000000002E-2"/>
    <s v="Health and Hygiene"/>
    <n v="34.687399999999997"/>
    <s v="OUT017"/>
    <n v="2007"/>
    <m/>
    <x v="2"/>
    <x v="0"/>
    <n v="317.58659999999998"/>
    <n v="1863.6934000000001"/>
    <x v="203"/>
  </r>
  <r>
    <s v="FDI50"/>
    <n v="8.42"/>
    <s v="Regular"/>
    <n v="3.0816999000000001E-2"/>
    <s v="Canned"/>
    <n v="230.83519999999999"/>
    <s v="OUT013"/>
    <n v="1987"/>
    <s v="High"/>
    <x v="1"/>
    <x v="0"/>
    <n v="3435.5279999999998"/>
    <n v="-1254.2479999999996"/>
    <x v="40"/>
  </r>
  <r>
    <s v="FDW56"/>
    <n v="7.68"/>
    <s v="LF"/>
    <n v="7.1189100000000005E-2"/>
    <s v="Fruits and Vegetables"/>
    <n v="193.31620000000001"/>
    <s v="OUT018"/>
    <n v="2009"/>
    <s v="Medium"/>
    <x v="1"/>
    <x v="1"/>
    <n v="5772.4859999999999"/>
    <n v="-3591.2059999999997"/>
    <x v="2002"/>
  </r>
  <r>
    <s v="FDS32"/>
    <n v="17.75"/>
    <s v="Regular"/>
    <n v="2.9821647999999999E-2"/>
    <s v="Fruits and Vegetables"/>
    <n v="139.9838"/>
    <s v="OUT017"/>
    <n v="2007"/>
    <m/>
    <x v="2"/>
    <x v="0"/>
    <n v="1123.8704"/>
    <n v="1057.4096000000002"/>
    <x v="2845"/>
  </r>
  <r>
    <s v="FDT48"/>
    <n v="4.92"/>
    <s v="Low Fat"/>
    <n v="4.6142231999999998E-2"/>
    <s v="Baking Goods"/>
    <n v="199.10839999999999"/>
    <s v="OUT018"/>
    <n v="2009"/>
    <s v="Medium"/>
    <x v="1"/>
    <x v="1"/>
    <n v="4761.8015999999998"/>
    <n v="-2580.5215999999996"/>
    <x v="1728"/>
  </r>
  <r>
    <s v="FDU57"/>
    <n v="8.27"/>
    <s v="Regular"/>
    <n v="8.9735804000000002E-2"/>
    <s v="Snack Foods"/>
    <n v="148.77080000000001"/>
    <s v="OUT045"/>
    <n v="2002"/>
    <m/>
    <x v="2"/>
    <x v="0"/>
    <n v="2708.4744000000001"/>
    <n v="-527.19439999999986"/>
    <x v="2366"/>
  </r>
  <r>
    <s v="FDL51"/>
    <n v="20.7"/>
    <s v="Regular"/>
    <n v="4.7451849999999997E-2"/>
    <s v="Dairy"/>
    <n v="214.6876"/>
    <s v="OUT013"/>
    <n v="1987"/>
    <s v="High"/>
    <x v="1"/>
    <x v="0"/>
    <n v="3001.4263999999998"/>
    <n v="-820.14639999999963"/>
    <x v="2846"/>
  </r>
  <r>
    <s v="FDO52"/>
    <n v="11.6"/>
    <s v="Regular"/>
    <n v="7.7150003999999994E-2"/>
    <s v="Frozen Foods"/>
    <n v="170.2106"/>
    <s v="OUT035"/>
    <n v="2004"/>
    <s v="Small"/>
    <x v="2"/>
    <x v="0"/>
    <n v="1882.2166"/>
    <n v="299.06340000000023"/>
    <x v="2847"/>
  </r>
  <r>
    <s v="FDS57"/>
    <m/>
    <s v="Low Fat"/>
    <n v="0.18111405899999999"/>
    <s v="Snack Foods"/>
    <n v="141.64699999999999"/>
    <s v="OUT019"/>
    <n v="1985"/>
    <s v="Small"/>
    <x v="0"/>
    <x v="2"/>
    <n v="429.44099999999997"/>
    <n v="1751.8390000000002"/>
    <x v="2848"/>
  </r>
  <r>
    <s v="FDR22"/>
    <n v="19.350000000000001"/>
    <s v="Regular"/>
    <n v="1.8562604E-2"/>
    <s v="Snack Foods"/>
    <n v="110.5544"/>
    <s v="OUT046"/>
    <n v="1997"/>
    <s v="Small"/>
    <x v="0"/>
    <x v="0"/>
    <n v="1565.9616000000001"/>
    <n v="615.31840000000011"/>
    <x v="539"/>
  </r>
  <r>
    <s v="FDB57"/>
    <n v="20.25"/>
    <s v="Regular"/>
    <n v="1.8789455E-2"/>
    <s v="Fruits and Vegetables"/>
    <n v="222.0772"/>
    <s v="OUT013"/>
    <n v="1987"/>
    <s v="High"/>
    <x v="1"/>
    <x v="0"/>
    <n v="3113.2808"/>
    <n v="-932.0007999999998"/>
    <x v="1782"/>
  </r>
  <r>
    <s v="FDA04"/>
    <n v="11.3"/>
    <s v="Regular"/>
    <n v="6.6674465000000002E-2"/>
    <s v="Frozen Foods"/>
    <n v="259.19619999999998"/>
    <s v="OUT013"/>
    <n v="1987"/>
    <s v="High"/>
    <x v="1"/>
    <x v="0"/>
    <n v="5179.924"/>
    <n v="-2998.6439999999998"/>
    <x v="2849"/>
  </r>
  <r>
    <s v="FDM09"/>
    <n v="11.15"/>
    <s v="Regular"/>
    <n v="0.14383178699999999"/>
    <s v="Snack Foods"/>
    <n v="169.97900000000001"/>
    <s v="OUT010"/>
    <n v="1998"/>
    <m/>
    <x v="1"/>
    <x v="2"/>
    <n v="169.779"/>
    <n v="2011.5010000000002"/>
    <x v="991"/>
  </r>
  <r>
    <s v="NCQ38"/>
    <m/>
    <s v="LF"/>
    <n v="2.3402893000000001E-2"/>
    <s v="Others"/>
    <n v="108.22799999999999"/>
    <s v="OUT019"/>
    <n v="1985"/>
    <s v="Small"/>
    <x v="0"/>
    <x v="2"/>
    <n v="213.05600000000001"/>
    <n v="1968.2240000000002"/>
    <x v="219"/>
  </r>
  <r>
    <s v="FDP52"/>
    <n v="18.7"/>
    <s v="Regular"/>
    <n v="7.0979697999999994E-2"/>
    <s v="Frozen Foods"/>
    <n v="229.501"/>
    <s v="OUT018"/>
    <n v="2009"/>
    <s v="Medium"/>
    <x v="1"/>
    <x v="1"/>
    <n v="1607.9069999999999"/>
    <n v="573.37300000000027"/>
    <x v="2850"/>
  </r>
  <r>
    <s v="DRK11"/>
    <m/>
    <s v="Low Fat"/>
    <n v="1.8847114000000002E-2"/>
    <s v="Hard Drinks"/>
    <n v="148.03919999999999"/>
    <s v="OUT019"/>
    <n v="1985"/>
    <s v="Small"/>
    <x v="0"/>
    <x v="2"/>
    <n v="447.41759999999999"/>
    <n v="1733.8624000000002"/>
    <x v="1453"/>
  </r>
  <r>
    <s v="FDN40"/>
    <n v="5.88"/>
    <s v="Low Fat"/>
    <n v="8.6945823000000005E-2"/>
    <s v="Frozen Foods"/>
    <n v="152.99979999999999"/>
    <s v="OUT017"/>
    <n v="2007"/>
    <m/>
    <x v="2"/>
    <x v="0"/>
    <n v="3691.1952000000001"/>
    <n v="-1509.9151999999999"/>
    <x v="1102"/>
  </r>
  <r>
    <s v="FDV58"/>
    <n v="20.85"/>
    <s v="Low Fat"/>
    <n v="0.121438886"/>
    <s v="Snack Foods"/>
    <n v="196.14519999999999"/>
    <s v="OUT049"/>
    <n v="1999"/>
    <s v="Medium"/>
    <x v="0"/>
    <x v="0"/>
    <n v="1565.9616000000001"/>
    <n v="615.31840000000011"/>
    <x v="539"/>
  </r>
  <r>
    <s v="DRA59"/>
    <n v="8.27"/>
    <s v="Regular"/>
    <n v="0"/>
    <s v="Soft Drinks"/>
    <n v="183.29239999999999"/>
    <s v="OUT017"/>
    <n v="2007"/>
    <m/>
    <x v="2"/>
    <x v="0"/>
    <n v="2406.2012"/>
    <n v="-224.92119999999977"/>
    <x v="1567"/>
  </r>
  <r>
    <s v="FDE23"/>
    <n v="17.600000000000001"/>
    <s v="Regular"/>
    <n v="5.3288857000000002E-2"/>
    <s v="Starchy Foods"/>
    <n v="47.305999999999997"/>
    <s v="OUT045"/>
    <n v="2002"/>
    <m/>
    <x v="2"/>
    <x v="0"/>
    <n v="605.87800000000004"/>
    <n v="1575.402"/>
    <x v="227"/>
  </r>
  <r>
    <s v="FDI08"/>
    <n v="18.2"/>
    <s v="reg"/>
    <n v="6.6431507000000001E-2"/>
    <s v="Fruits and Vegetables"/>
    <n v="250.10919999999999"/>
    <s v="OUT045"/>
    <n v="2002"/>
    <m/>
    <x v="2"/>
    <x v="0"/>
    <n v="4233.1563999999998"/>
    <n v="-2051.8763999999996"/>
    <x v="2252"/>
  </r>
  <r>
    <s v="FDE09"/>
    <m/>
    <s v="Low Fat"/>
    <n v="3.7824734999999998E-2"/>
    <s v="Fruits and Vegetables"/>
    <n v="109.72280000000001"/>
    <s v="OUT019"/>
    <n v="1985"/>
    <s v="Small"/>
    <x v="0"/>
    <x v="2"/>
    <n v="331.5684"/>
    <n v="1849.7116000000001"/>
    <x v="708"/>
  </r>
  <r>
    <s v="FDG09"/>
    <n v="20.6"/>
    <s v="Regular"/>
    <n v="4.7936284000000003E-2"/>
    <s v="Fruits and Vegetables"/>
    <n v="185.75559999999999"/>
    <s v="OUT046"/>
    <n v="1997"/>
    <s v="Small"/>
    <x v="0"/>
    <x v="0"/>
    <n v="3942.8676"/>
    <n v="-1761.5875999999998"/>
    <x v="723"/>
  </r>
  <r>
    <s v="FDS57"/>
    <n v="15.5"/>
    <s v="Low Fat"/>
    <n v="0.103356186"/>
    <s v="Snack Foods"/>
    <n v="142.84700000000001"/>
    <s v="OUT013"/>
    <n v="1987"/>
    <s v="High"/>
    <x v="1"/>
    <x v="0"/>
    <n v="1574.617"/>
    <n v="606.66300000000024"/>
    <x v="2851"/>
  </r>
  <r>
    <s v="FDW15"/>
    <n v="15.35"/>
    <s v="Regular"/>
    <n v="5.5067732000000001E-2"/>
    <s v="Meat"/>
    <n v="146.57339999999999"/>
    <s v="OUT013"/>
    <n v="1987"/>
    <s v="High"/>
    <x v="1"/>
    <x v="0"/>
    <n v="2375.5744"/>
    <n v="-194.29439999999977"/>
    <x v="1123"/>
  </r>
  <r>
    <s v="FDH56"/>
    <n v="9.8000000000000007"/>
    <s v="Regular"/>
    <n v="6.3916424999999999E-2"/>
    <s v="Fruits and Vegetables"/>
    <n v="117.14919999999999"/>
    <s v="OUT049"/>
    <n v="1999"/>
    <s v="Medium"/>
    <x v="0"/>
    <x v="0"/>
    <n v="2780.3807999999999"/>
    <n v="-599.10079999999971"/>
    <x v="2852"/>
  </r>
  <r>
    <s v="FDM36"/>
    <n v="11.65"/>
    <s v="Regular"/>
    <n v="5.9063035999999999E-2"/>
    <s v="Baking Goods"/>
    <n v="172.04220000000001"/>
    <s v="OUT017"/>
    <n v="2007"/>
    <m/>
    <x v="2"/>
    <x v="0"/>
    <n v="1379.5376000000001"/>
    <n v="801.74240000000009"/>
    <x v="281"/>
  </r>
  <r>
    <s v="NCQ38"/>
    <n v="16.350000000000001"/>
    <s v="Low Fat"/>
    <n v="1.3442035999999999E-2"/>
    <s v="Others"/>
    <n v="104.52800000000001"/>
    <s v="OUT017"/>
    <n v="2007"/>
    <m/>
    <x v="2"/>
    <x v="0"/>
    <n v="1065.28"/>
    <n v="1116.0000000000002"/>
    <x v="26"/>
  </r>
  <r>
    <s v="DRE48"/>
    <m/>
    <s v="Low Fat"/>
    <n v="1.724183E-2"/>
    <s v="Soft Drinks"/>
    <n v="197.07679999999999"/>
    <s v="OUT027"/>
    <n v="1985"/>
    <s v="Medium"/>
    <x v="1"/>
    <x v="3"/>
    <n v="8868.4560000000001"/>
    <n v="-6687.1759999999995"/>
    <x v="2853"/>
  </r>
  <r>
    <s v="FDP33"/>
    <n v="18.7"/>
    <s v="LF"/>
    <n v="8.9777213999999994E-2"/>
    <s v="Snack Foods"/>
    <n v="256.46719999999999"/>
    <s v="OUT017"/>
    <n v="2007"/>
    <m/>
    <x v="2"/>
    <x v="0"/>
    <n v="5369.0111999999999"/>
    <n v="-3187.7311999999997"/>
    <x v="1436"/>
  </r>
  <r>
    <s v="FDI33"/>
    <n v="16.5"/>
    <s v="Low Fat"/>
    <n v="2.8418816999999999E-2"/>
    <s v="Snack Foods"/>
    <n v="92.814599999999999"/>
    <s v="OUT046"/>
    <n v="1997"/>
    <s v="Small"/>
    <x v="0"/>
    <x v="0"/>
    <n v="2097.9358000000002"/>
    <n v="83.344200000000001"/>
    <x v="2854"/>
  </r>
  <r>
    <s v="FDO16"/>
    <n v="5.48"/>
    <s v="Low Fat"/>
    <n v="1.5108194E-2"/>
    <s v="Frozen Foods"/>
    <n v="83.724999999999994"/>
    <s v="OUT046"/>
    <n v="1997"/>
    <s v="Small"/>
    <x v="0"/>
    <x v="0"/>
    <n v="1165.1500000000001"/>
    <n v="1016.1300000000001"/>
    <x v="2203"/>
  </r>
  <r>
    <s v="FDW34"/>
    <n v="9.6"/>
    <s v="Low Fat"/>
    <n v="3.5780384999999998E-2"/>
    <s v="Snack Foods"/>
    <n v="241.31700000000001"/>
    <s v="OUT017"/>
    <n v="2007"/>
    <m/>
    <x v="2"/>
    <x v="0"/>
    <n v="3645.2550000000001"/>
    <n v="-1463.9749999999999"/>
    <x v="2855"/>
  </r>
  <r>
    <s v="FDM22"/>
    <m/>
    <s v="Regular"/>
    <n v="7.3462632E-2"/>
    <s v="Snack Foods"/>
    <n v="52.363999999999997"/>
    <s v="OUT019"/>
    <n v="1985"/>
    <s v="Small"/>
    <x v="0"/>
    <x v="2"/>
    <n v="53.264000000000003"/>
    <n v="2128.0160000000001"/>
    <x v="2856"/>
  </r>
  <r>
    <s v="NCO07"/>
    <n v="9.06"/>
    <s v="Low Fat"/>
    <n v="9.8160920000000002E-3"/>
    <s v="Others"/>
    <n v="211.85599999999999"/>
    <s v="OUT018"/>
    <n v="2009"/>
    <s v="Medium"/>
    <x v="1"/>
    <x v="1"/>
    <n v="3621.9520000000002"/>
    <n v="-1440.672"/>
    <x v="1701"/>
  </r>
  <r>
    <s v="FDC44"/>
    <n v="15.6"/>
    <s v="Low Fat"/>
    <n v="0.17294691600000001"/>
    <s v="Fruits and Vegetables"/>
    <n v="114.15179999999999"/>
    <s v="OUT045"/>
    <n v="2002"/>
    <m/>
    <x v="2"/>
    <x v="0"/>
    <n v="1821.6288"/>
    <n v="359.65120000000024"/>
    <x v="530"/>
  </r>
  <r>
    <s v="DRB48"/>
    <n v="16.75"/>
    <s v="Regular"/>
    <n v="2.4892128999999999E-2"/>
    <s v="Soft Drinks"/>
    <n v="37.882199999999997"/>
    <s v="OUT049"/>
    <n v="1999"/>
    <s v="Medium"/>
    <x v="0"/>
    <x v="0"/>
    <n v="589.23299999999995"/>
    <n v="1592.0470000000003"/>
    <x v="1604"/>
  </r>
  <r>
    <s v="NCV29"/>
    <n v="11.8"/>
    <s v="LF"/>
    <n v="2.2824490999999999E-2"/>
    <s v="Health and Hygiene"/>
    <n v="177.0686"/>
    <s v="OUT013"/>
    <n v="1987"/>
    <s v="High"/>
    <x v="1"/>
    <x v="0"/>
    <n v="3022.0662000000002"/>
    <n v="-840.78620000000001"/>
    <x v="2857"/>
  </r>
  <r>
    <s v="FDE28"/>
    <n v="9.5"/>
    <s v="Regular"/>
    <n v="0"/>
    <s v="Frozen Foods"/>
    <n v="231.36680000000001"/>
    <s v="OUT013"/>
    <n v="1987"/>
    <s v="High"/>
    <x v="1"/>
    <x v="0"/>
    <n v="5759.17"/>
    <n v="-3577.89"/>
    <x v="2434"/>
  </r>
  <r>
    <s v="FDP49"/>
    <n v="9"/>
    <s v="Regular"/>
    <n v="6.9229076000000001E-2"/>
    <s v="Breakfast"/>
    <n v="55.961399999999998"/>
    <s v="OUT045"/>
    <n v="2002"/>
    <m/>
    <x v="2"/>
    <x v="0"/>
    <n v="386.82979999999998"/>
    <n v="1794.4502000000002"/>
    <x v="2858"/>
  </r>
  <r>
    <s v="FDX59"/>
    <n v="10.195"/>
    <s v="Low Fat"/>
    <n v="5.1766041999999998E-2"/>
    <s v="Breads"/>
    <n v="34.555799999999998"/>
    <s v="OUT045"/>
    <n v="2002"/>
    <m/>
    <x v="2"/>
    <x v="0"/>
    <n v="441.42540000000002"/>
    <n v="1739.8546000000001"/>
    <x v="689"/>
  </r>
  <r>
    <s v="FDN60"/>
    <n v="15.1"/>
    <s v="Low Fat"/>
    <n v="9.5140087999999998E-2"/>
    <s v="Baking Goods"/>
    <n v="159.96039999999999"/>
    <s v="OUT035"/>
    <n v="2004"/>
    <s v="Small"/>
    <x v="2"/>
    <x v="0"/>
    <n v="2852.2872000000002"/>
    <n v="-671.00720000000001"/>
    <x v="1962"/>
  </r>
  <r>
    <s v="DRC36"/>
    <n v="13"/>
    <s v="reg"/>
    <n v="4.4976367000000003E-2"/>
    <s v="Soft Drinks"/>
    <n v="176.2054"/>
    <s v="OUT035"/>
    <n v="2004"/>
    <s v="Small"/>
    <x v="2"/>
    <x v="0"/>
    <n v="1225.7378000000001"/>
    <n v="955.54220000000009"/>
    <x v="2859"/>
  </r>
  <r>
    <s v="FDE02"/>
    <m/>
    <s v="Low Fat"/>
    <n v="0.212293753"/>
    <s v="Canned"/>
    <n v="92.277799999999999"/>
    <s v="OUT019"/>
    <n v="1985"/>
    <s v="Small"/>
    <x v="0"/>
    <x v="2"/>
    <n v="469.38900000000001"/>
    <n v="1711.8910000000001"/>
    <x v="2860"/>
  </r>
  <r>
    <s v="NCU29"/>
    <m/>
    <s v="Low Fat"/>
    <n v="2.5354071999999998E-2"/>
    <s v="Health and Hygiene"/>
    <n v="144.476"/>
    <s v="OUT027"/>
    <n v="1985"/>
    <s v="Medium"/>
    <x v="1"/>
    <x v="3"/>
    <n v="3661.9"/>
    <n v="-1480.62"/>
    <x v="881"/>
  </r>
  <r>
    <s v="NCQ17"/>
    <n v="10.3"/>
    <s v="Low Fat"/>
    <n v="0.195721125"/>
    <s v="Health and Hygiene"/>
    <n v="156.46299999999999"/>
    <s v="OUT010"/>
    <n v="1998"/>
    <m/>
    <x v="1"/>
    <x v="2"/>
    <n v="312.92599999999999"/>
    <n v="1868.3540000000003"/>
    <x v="1719"/>
  </r>
  <r>
    <s v="DRD12"/>
    <n v="6.96"/>
    <s v="LF"/>
    <n v="7.7508015E-2"/>
    <s v="Soft Drinks"/>
    <n v="92.314599999999999"/>
    <s v="OUT018"/>
    <n v="2009"/>
    <s v="Medium"/>
    <x v="1"/>
    <x v="1"/>
    <n v="1094.5752"/>
    <n v="1086.7048000000002"/>
    <x v="2825"/>
  </r>
  <r>
    <s v="FDV45"/>
    <n v="16.75"/>
    <s v="Low Fat"/>
    <n v="4.5009951999999999E-2"/>
    <s v="Snack Foods"/>
    <n v="186.85560000000001"/>
    <s v="OUT013"/>
    <n v="1987"/>
    <s v="High"/>
    <x v="1"/>
    <x v="0"/>
    <n v="2440.8227999999999"/>
    <n v="-259.54279999999972"/>
    <x v="2861"/>
  </r>
  <r>
    <s v="FDZ02"/>
    <m/>
    <s v="Regular"/>
    <n v="3.7962695999999997E-2"/>
    <s v="Dairy"/>
    <n v="97.572599999999994"/>
    <s v="OUT027"/>
    <n v="1985"/>
    <s v="Medium"/>
    <x v="1"/>
    <x v="3"/>
    <n v="978.726"/>
    <n v="1202.5540000000001"/>
    <x v="420"/>
  </r>
  <r>
    <s v="FDW26"/>
    <m/>
    <s v="Regular"/>
    <n v="0.187443314"/>
    <s v="Dairy"/>
    <n v="220.47720000000001"/>
    <s v="OUT019"/>
    <n v="1985"/>
    <s v="Small"/>
    <x v="0"/>
    <x v="2"/>
    <n v="444.75439999999998"/>
    <n v="1736.5256000000002"/>
    <x v="2862"/>
  </r>
  <r>
    <s v="FDN40"/>
    <n v="5.88"/>
    <s v="Low Fat"/>
    <n v="8.6384841000000004E-2"/>
    <s v="Frozen Foods"/>
    <n v="153.2998"/>
    <s v="OUT013"/>
    <n v="1987"/>
    <s v="High"/>
    <x v="1"/>
    <x v="0"/>
    <n v="2153.1972000000001"/>
    <n v="28.082800000000134"/>
    <x v="1636"/>
  </r>
  <r>
    <s v="FDR19"/>
    <m/>
    <s v="Regular"/>
    <n v="0.158947217"/>
    <s v="Fruits and Vegetables"/>
    <n v="145.5102"/>
    <s v="OUT027"/>
    <n v="1985"/>
    <s v="Medium"/>
    <x v="1"/>
    <x v="3"/>
    <n v="5978.2182000000003"/>
    <n v="-3796.9382000000001"/>
    <x v="2863"/>
  </r>
  <r>
    <s v="FDD50"/>
    <n v="18.850000000000001"/>
    <s v="Low Fat"/>
    <n v="0.14161543600000001"/>
    <s v="Canned"/>
    <n v="169.01320000000001"/>
    <s v="OUT035"/>
    <n v="2004"/>
    <s v="Small"/>
    <x v="2"/>
    <x v="0"/>
    <n v="1860.2452000000001"/>
    <n v="321.03480000000013"/>
    <x v="1815"/>
  </r>
  <r>
    <s v="NCD18"/>
    <n v="16"/>
    <s v="Low Fat"/>
    <n v="0"/>
    <s v="Household"/>
    <n v="228.86680000000001"/>
    <s v="OUT046"/>
    <n v="1997"/>
    <s v="Small"/>
    <x v="0"/>
    <x v="0"/>
    <n v="1612.5676000000001"/>
    <n v="568.71240000000012"/>
    <x v="1474"/>
  </r>
  <r>
    <s v="FDA34"/>
    <n v="11.5"/>
    <s v="Low Fat"/>
    <n v="1.4848190000000001E-2"/>
    <s v="Starchy Foods"/>
    <n v="172.108"/>
    <s v="OUT013"/>
    <n v="1987"/>
    <s v="High"/>
    <x v="1"/>
    <x v="0"/>
    <n v="2077.2959999999998"/>
    <n v="103.98400000000038"/>
    <x v="2338"/>
  </r>
  <r>
    <s v="FDR33"/>
    <n v="7.31"/>
    <s v="Low Fat"/>
    <n v="2.6843265000000002E-2"/>
    <s v="Snack Foods"/>
    <n v="109.75700000000001"/>
    <s v="OUT045"/>
    <n v="2002"/>
    <m/>
    <x v="2"/>
    <x v="0"/>
    <n v="1208.4269999999999"/>
    <n v="972.85300000000029"/>
    <x v="1544"/>
  </r>
  <r>
    <s v="FDD39"/>
    <n v="16.7"/>
    <s v="Low Fat"/>
    <n v="7.0154899000000007E-2"/>
    <s v="Dairy"/>
    <n v="218.185"/>
    <s v="OUT046"/>
    <n v="1997"/>
    <s v="Small"/>
    <x v="0"/>
    <x v="0"/>
    <n v="5193.24"/>
    <n v="-3011.9599999999996"/>
    <x v="2864"/>
  </r>
  <r>
    <s v="FDR13"/>
    <n v="9.8949999999999996"/>
    <s v="Regular"/>
    <n v="2.8765486E-2"/>
    <s v="Canned"/>
    <n v="115.3492"/>
    <s v="OUT049"/>
    <n v="1999"/>
    <s v="Medium"/>
    <x v="0"/>
    <x v="0"/>
    <n v="1274.3412000000001"/>
    <n v="906.93880000000013"/>
    <x v="93"/>
  </r>
  <r>
    <s v="FDA39"/>
    <m/>
    <s v="LF"/>
    <n v="1.2656359000000001E-2"/>
    <s v="Meat"/>
    <n v="37.882199999999997"/>
    <s v="OUT027"/>
    <n v="1985"/>
    <s v="Medium"/>
    <x v="1"/>
    <x v="3"/>
    <n v="1021.3372000000001"/>
    <n v="1159.9428000000003"/>
    <x v="2865"/>
  </r>
  <r>
    <s v="FDN01"/>
    <n v="8.8949999999999996"/>
    <s v="Low Fat"/>
    <n v="0"/>
    <s v="Breakfast"/>
    <n v="178.43700000000001"/>
    <s v="OUT046"/>
    <n v="1997"/>
    <s v="Small"/>
    <x v="0"/>
    <x v="0"/>
    <n v="1235.059"/>
    <n v="946.22100000000023"/>
    <x v="1233"/>
  </r>
  <r>
    <s v="FDU04"/>
    <n v="7.93"/>
    <s v="Low Fat"/>
    <n v="5.5473859999999996E-3"/>
    <s v="Frozen Foods"/>
    <n v="121.5414"/>
    <s v="OUT035"/>
    <n v="2004"/>
    <s v="Small"/>
    <x v="2"/>
    <x v="0"/>
    <n v="1340.2554"/>
    <n v="841.02460000000019"/>
    <x v="2840"/>
  </r>
  <r>
    <s v="FDV10"/>
    <n v="7.6449999999999996"/>
    <s v="Regular"/>
    <n v="0"/>
    <s v="Snack Foods"/>
    <n v="41.711199999999998"/>
    <s v="OUT045"/>
    <n v="2002"/>
    <m/>
    <x v="2"/>
    <x v="0"/>
    <n v="852.22400000000005"/>
    <n v="1329.056"/>
    <x v="1124"/>
  </r>
  <r>
    <s v="NCB30"/>
    <n v="14.6"/>
    <s v="Low Fat"/>
    <n v="2.5755119999999999E-2"/>
    <s v="Household"/>
    <n v="199.60839999999999"/>
    <s v="OUT045"/>
    <n v="2002"/>
    <m/>
    <x v="2"/>
    <x v="0"/>
    <n v="3769.7595999999999"/>
    <n v="-1588.4795999999997"/>
    <x v="1010"/>
  </r>
  <r>
    <s v="FDB38"/>
    <m/>
    <s v="Regular"/>
    <n v="2.7214272000000001E-2"/>
    <s v="Canned"/>
    <n v="159.69200000000001"/>
    <s v="OUT027"/>
    <n v="1985"/>
    <s v="Medium"/>
    <x v="1"/>
    <x v="3"/>
    <n v="3515.424"/>
    <n v="-1334.1439999999998"/>
    <x v="2086"/>
  </r>
  <r>
    <s v="FDB22"/>
    <n v="8.02"/>
    <s v="Low Fat"/>
    <n v="0.111666665"/>
    <s v="Snack Foods"/>
    <n v="155.2998"/>
    <s v="OUT045"/>
    <n v="2002"/>
    <m/>
    <x v="2"/>
    <x v="0"/>
    <n v="1230.3984"/>
    <n v="950.88160000000016"/>
    <x v="349"/>
  </r>
  <r>
    <s v="NCS30"/>
    <n v="5.9450000000000003"/>
    <s v="Low Fat"/>
    <n v="9.3026207E-2"/>
    <s v="Household"/>
    <n v="128.76519999999999"/>
    <s v="OUT046"/>
    <n v="1997"/>
    <s v="Small"/>
    <x v="0"/>
    <x v="0"/>
    <n v="516.66079999999999"/>
    <n v="1664.6192000000001"/>
    <x v="2866"/>
  </r>
  <r>
    <s v="FDK14"/>
    <n v="6.98"/>
    <s v="Low Fat"/>
    <n v="4.1189152E-2"/>
    <s v="Canned"/>
    <n v="82.8934"/>
    <s v="OUT045"/>
    <n v="2002"/>
    <m/>
    <x v="2"/>
    <x v="0"/>
    <n v="818.93399999999997"/>
    <n v="1362.3460000000002"/>
    <x v="2053"/>
  </r>
  <r>
    <s v="DRJ35"/>
    <n v="10.1"/>
    <s v="Low Fat"/>
    <n v="4.6584552000000001E-2"/>
    <s v="Hard Drinks"/>
    <n v="61.287799999999997"/>
    <s v="OUT046"/>
    <n v="1997"/>
    <s v="Small"/>
    <x v="0"/>
    <x v="0"/>
    <n v="1272.3438000000001"/>
    <n v="908.9362000000001"/>
    <x v="208"/>
  </r>
  <r>
    <s v="FDX19"/>
    <n v="19.100000000000001"/>
    <s v="Low Fat"/>
    <n v="9.7280981000000002E-2"/>
    <s v="Fruits and Vegetables"/>
    <n v="232.69579999999999"/>
    <s v="OUT017"/>
    <n v="2007"/>
    <m/>
    <x v="2"/>
    <x v="0"/>
    <n v="5375.0033999999996"/>
    <n v="-3193.7233999999994"/>
    <x v="161"/>
  </r>
  <r>
    <s v="FDX60"/>
    <n v="14.35"/>
    <s v="Low Fat"/>
    <n v="8.0922438999999999E-2"/>
    <s v="Baking Goods"/>
    <n v="80.096000000000004"/>
    <s v="OUT018"/>
    <n v="2009"/>
    <s v="Medium"/>
    <x v="1"/>
    <x v="1"/>
    <n v="1278.336"/>
    <n v="902.94400000000019"/>
    <x v="828"/>
  </r>
  <r>
    <s v="FDS01"/>
    <n v="11.6"/>
    <s v="Low Fat"/>
    <n v="1.7780985999999999E-2"/>
    <s v="Canned"/>
    <n v="177.36859999999999"/>
    <s v="OUT045"/>
    <n v="2002"/>
    <m/>
    <x v="2"/>
    <x v="0"/>
    <n v="1777.6859999999999"/>
    <n v="403.59400000000028"/>
    <x v="2308"/>
  </r>
  <r>
    <s v="NCT41"/>
    <n v="15.7"/>
    <s v="Low Fat"/>
    <n v="5.5979702999999999E-2"/>
    <s v="Health and Hygiene"/>
    <n v="151.9024"/>
    <s v="OUT035"/>
    <n v="2004"/>
    <s v="Small"/>
    <x v="2"/>
    <x v="0"/>
    <n v="1062.6168"/>
    <n v="1118.6632000000002"/>
    <x v="61"/>
  </r>
  <r>
    <s v="DRE27"/>
    <n v="11.85"/>
    <s v="Low Fat"/>
    <n v="0.132645493"/>
    <s v="Dairy"/>
    <n v="96.9726"/>
    <s v="OUT035"/>
    <n v="2004"/>
    <s v="Small"/>
    <x v="2"/>
    <x v="0"/>
    <n v="1174.4712"/>
    <n v="1006.8088000000002"/>
    <x v="763"/>
  </r>
  <r>
    <s v="FDY45"/>
    <n v="17.5"/>
    <s v="Low Fat"/>
    <n v="2.6182758E-2"/>
    <s v="Snack Foods"/>
    <n v="253.63560000000001"/>
    <s v="OUT049"/>
    <n v="1999"/>
    <s v="Medium"/>
    <x v="0"/>
    <x v="0"/>
    <n v="5086.7120000000004"/>
    <n v="-2905.4320000000002"/>
    <x v="2867"/>
  </r>
  <r>
    <s v="FDB56"/>
    <m/>
    <s v="Regular"/>
    <n v="0"/>
    <s v="Fruits and Vegetables"/>
    <n v="188.25559999999999"/>
    <s v="OUT027"/>
    <n v="1985"/>
    <s v="Medium"/>
    <x v="1"/>
    <x v="3"/>
    <n v="4693.8900000000003"/>
    <n v="-2512.61"/>
    <x v="81"/>
  </r>
  <r>
    <s v="FDS36"/>
    <n v="8.3800000000000008"/>
    <s v="Regular"/>
    <n v="4.688734E-2"/>
    <s v="Baking Goods"/>
    <n v="107.95699999999999"/>
    <s v="OUT046"/>
    <n v="1997"/>
    <s v="Small"/>
    <x v="0"/>
    <x v="0"/>
    <n v="2966.1390000000001"/>
    <n v="-784.85899999999992"/>
    <x v="2395"/>
  </r>
  <r>
    <s v="FDF59"/>
    <n v="12.5"/>
    <s v="Low Fat"/>
    <n v="7.1354773999999996E-2"/>
    <s v="Starchy Foods"/>
    <n v="125.702"/>
    <s v="OUT049"/>
    <n v="1999"/>
    <s v="Medium"/>
    <x v="0"/>
    <x v="0"/>
    <n v="2530.04"/>
    <n v="-348.75999999999976"/>
    <x v="2868"/>
  </r>
  <r>
    <s v="FDD11"/>
    <n v="12.85"/>
    <s v="LF"/>
    <n v="0"/>
    <s v="Starchy Foods"/>
    <n v="254.70400000000001"/>
    <s v="OUT035"/>
    <n v="2004"/>
    <s v="Small"/>
    <x v="2"/>
    <x v="0"/>
    <n v="2530.04"/>
    <n v="-348.75999999999976"/>
    <x v="2868"/>
  </r>
  <r>
    <s v="FDY40"/>
    <n v="15.5"/>
    <s v="Regular"/>
    <n v="8.6320509000000004E-2"/>
    <s v="Frozen Foods"/>
    <n v="48.169199999999996"/>
    <s v="OUT017"/>
    <n v="2007"/>
    <m/>
    <x v="2"/>
    <x v="0"/>
    <n v="985.38400000000001"/>
    <n v="1195.8960000000002"/>
    <x v="2048"/>
  </r>
  <r>
    <s v="FDA13"/>
    <m/>
    <s v="Low Fat"/>
    <n v="0.137539574"/>
    <s v="Canned"/>
    <n v="38.8506"/>
    <s v="OUT019"/>
    <n v="1985"/>
    <s v="Small"/>
    <x v="0"/>
    <x v="2"/>
    <n v="37.950600000000001"/>
    <n v="2143.3294000000001"/>
    <x v="452"/>
  </r>
  <r>
    <s v="NCX42"/>
    <m/>
    <s v="Low Fat"/>
    <n v="1.0467749E-2"/>
    <s v="Household"/>
    <n v="162.95259999999999"/>
    <s v="OUT019"/>
    <n v="1985"/>
    <s v="Small"/>
    <x v="0"/>
    <x v="2"/>
    <n v="822.26300000000003"/>
    <n v="1359.0170000000003"/>
    <x v="978"/>
  </r>
  <r>
    <s v="FDJ46"/>
    <n v="11.1"/>
    <s v="Low Fat"/>
    <n v="4.4814962E-2"/>
    <s v="Snack Foods"/>
    <n v="174.40539999999999"/>
    <s v="OUT035"/>
    <n v="2004"/>
    <s v="Small"/>
    <x v="2"/>
    <x v="0"/>
    <n v="4027.4241999999999"/>
    <n v="-1846.1441999999997"/>
    <x v="869"/>
  </r>
  <r>
    <s v="FDH05"/>
    <n v="14.35"/>
    <s v="Regular"/>
    <n v="9.0913642000000003E-2"/>
    <s v="Frozen Foods"/>
    <n v="231.29839999999999"/>
    <s v="OUT046"/>
    <n v="1997"/>
    <s v="Small"/>
    <x v="0"/>
    <x v="0"/>
    <n v="3243.7775999999999"/>
    <n v="-1062.4975999999997"/>
    <x v="1682"/>
  </r>
  <r>
    <s v="NCP50"/>
    <n v="17.350000000000001"/>
    <s v="Low Fat"/>
    <n v="2.0559846E-2"/>
    <s v="Others"/>
    <n v="78.761799999999994"/>
    <s v="OUT046"/>
    <n v="1997"/>
    <s v="Small"/>
    <x v="0"/>
    <x v="0"/>
    <n v="1288.9888000000001"/>
    <n v="892.29120000000012"/>
    <x v="564"/>
  </r>
  <r>
    <s v="FDF28"/>
    <m/>
    <s v="Regular"/>
    <n v="3.7681358999999998E-2"/>
    <s v="Frozen Foods"/>
    <n v="125.1046"/>
    <s v="OUT027"/>
    <n v="1985"/>
    <s v="Medium"/>
    <x v="1"/>
    <x v="3"/>
    <n v="3859.6426000000001"/>
    <n v="-1678.3625999999999"/>
    <x v="2869"/>
  </r>
  <r>
    <s v="FDN60"/>
    <n v="15.1"/>
    <s v="Low Fat"/>
    <n v="9.5545715000000003E-2"/>
    <s v="Baking Goods"/>
    <n v="157.3604"/>
    <s v="OUT018"/>
    <n v="2009"/>
    <s v="Medium"/>
    <x v="1"/>
    <x v="1"/>
    <n v="4436.8912"/>
    <n v="-2255.6111999999998"/>
    <x v="1134"/>
  </r>
  <r>
    <s v="FDD29"/>
    <n v="12.15"/>
    <s v="Low Fat"/>
    <n v="1.8395194E-2"/>
    <s v="Frozen Foods"/>
    <n v="251.66980000000001"/>
    <s v="OUT013"/>
    <n v="1987"/>
    <s v="High"/>
    <x v="1"/>
    <x v="0"/>
    <n v="6088.0752000000002"/>
    <n v="-3906.7952"/>
    <x v="270"/>
  </r>
  <r>
    <s v="FDG58"/>
    <n v="10.695"/>
    <s v="Regular"/>
    <n v="8.7272074000000005E-2"/>
    <s v="Snack Foods"/>
    <n v="153.7972"/>
    <s v="OUT017"/>
    <n v="2007"/>
    <m/>
    <x v="2"/>
    <x v="0"/>
    <n v="2025.3635999999999"/>
    <n v="155.91640000000029"/>
    <x v="1630"/>
  </r>
  <r>
    <s v="FDV15"/>
    <m/>
    <s v="Low Fat"/>
    <n v="0.145464606"/>
    <s v="Meat"/>
    <n v="105.76479999999999"/>
    <s v="OUT027"/>
    <n v="1985"/>
    <s v="Medium"/>
    <x v="1"/>
    <x v="3"/>
    <n v="2596.62"/>
    <n v="-415.33999999999969"/>
    <x v="2364"/>
  </r>
  <r>
    <s v="FDV04"/>
    <n v="7.8250000000000002"/>
    <s v="Regular"/>
    <n v="0.14989039500000001"/>
    <s v="Frozen Foods"/>
    <n v="159.02879999999999"/>
    <s v="OUT013"/>
    <n v="1987"/>
    <s v="High"/>
    <x v="1"/>
    <x v="0"/>
    <n v="1257.0304000000001"/>
    <n v="924.2496000000001"/>
    <x v="1940"/>
  </r>
  <r>
    <s v="DRJ23"/>
    <n v="18.350000000000001"/>
    <s v="Low Fat"/>
    <n v="4.1634206E-2"/>
    <s v="Hard Drinks"/>
    <n v="188.18719999999999"/>
    <s v="OUT013"/>
    <n v="1987"/>
    <s v="High"/>
    <x v="1"/>
    <x v="0"/>
    <n v="3781.7440000000001"/>
    <n v="-1600.4639999999999"/>
    <x v="2761"/>
  </r>
  <r>
    <s v="FDA11"/>
    <m/>
    <s v="Low Fat"/>
    <n v="4.3029435999999997E-2"/>
    <s v="Baking Goods"/>
    <n v="94.743600000000001"/>
    <s v="OUT027"/>
    <n v="1985"/>
    <s v="Medium"/>
    <x v="1"/>
    <x v="3"/>
    <n v="1701.7847999999999"/>
    <n v="479.4952000000003"/>
    <x v="154"/>
  </r>
  <r>
    <s v="FDX16"/>
    <n v="17.850000000000001"/>
    <s v="Low Fat"/>
    <n v="6.5943509999999997E-2"/>
    <s v="Frozen Foods"/>
    <n v="149.10499999999999"/>
    <s v="OUT045"/>
    <n v="2002"/>
    <m/>
    <x v="2"/>
    <x v="0"/>
    <n v="4643.9549999999999"/>
    <n v="-2462.6749999999997"/>
    <x v="755"/>
  </r>
  <r>
    <s v="NCA41"/>
    <n v="16.75"/>
    <s v="Low Fat"/>
    <n v="3.2637372999999997E-2"/>
    <s v="Health and Hygiene"/>
    <n v="191.61619999999999"/>
    <s v="OUT049"/>
    <n v="1999"/>
    <s v="Medium"/>
    <x v="0"/>
    <x v="0"/>
    <n v="3463.4915999999998"/>
    <n v="-1282.2115999999996"/>
    <x v="2870"/>
  </r>
  <r>
    <s v="FDP36"/>
    <n v="10.395"/>
    <s v="Regular"/>
    <n v="9.1096530999999994E-2"/>
    <s v="Baking Goods"/>
    <n v="52.300800000000002"/>
    <s v="OUT013"/>
    <n v="1987"/>
    <s v="High"/>
    <x v="1"/>
    <x v="0"/>
    <n v="2226.4351999999999"/>
    <n v="-45.155199999999695"/>
    <x v="2871"/>
  </r>
  <r>
    <s v="FDK16"/>
    <n v="9.0649999999999995"/>
    <s v="Low Fat"/>
    <n v="0.115307979"/>
    <s v="Frozen Foods"/>
    <n v="97.009399999999999"/>
    <s v="OUT035"/>
    <n v="2004"/>
    <s v="Small"/>
    <x v="2"/>
    <x v="0"/>
    <n v="856.88459999999998"/>
    <n v="1324.3954000000003"/>
    <x v="441"/>
  </r>
  <r>
    <s v="FDD34"/>
    <n v="7.9450000000000003"/>
    <s v="Low Fat"/>
    <n v="1.5873285000000001E-2"/>
    <s v="Snack Foods"/>
    <n v="161.321"/>
    <s v="OUT035"/>
    <n v="2004"/>
    <s v="Small"/>
    <x v="2"/>
    <x v="0"/>
    <n v="2773.0569999999998"/>
    <n v="-591.77699999999959"/>
    <x v="2872"/>
  </r>
  <r>
    <s v="FDI56"/>
    <n v="7.3250000000000002"/>
    <s v="Low Fat"/>
    <n v="0.15630798300000001"/>
    <s v="Fruits and Vegetables"/>
    <n v="92.214600000000004"/>
    <s v="OUT010"/>
    <n v="1998"/>
    <m/>
    <x v="1"/>
    <x v="2"/>
    <n v="91.214600000000004"/>
    <n v="2090.0654000000004"/>
    <x v="2873"/>
  </r>
  <r>
    <s v="NCO18"/>
    <n v="13.15"/>
    <s v="Low Fat"/>
    <n v="2.4790706999999999E-2"/>
    <s v="Household"/>
    <n v="177.5686"/>
    <s v="OUT017"/>
    <n v="2007"/>
    <m/>
    <x v="2"/>
    <x v="0"/>
    <n v="3910.9092000000001"/>
    <n v="-1729.6291999999999"/>
    <x v="1294"/>
  </r>
  <r>
    <s v="FDB46"/>
    <n v="10.5"/>
    <s v="Regular"/>
    <n v="9.3746135999999994E-2"/>
    <s v="Snack Foods"/>
    <n v="211.92439999999999"/>
    <s v="OUT035"/>
    <n v="2004"/>
    <s v="Small"/>
    <x v="2"/>
    <x v="0"/>
    <n v="4869.6611999999996"/>
    <n v="-2688.3811999999994"/>
    <x v="2874"/>
  </r>
  <r>
    <s v="FDN38"/>
    <n v="6.6150000000000002"/>
    <s v="Regular"/>
    <n v="9.2158377E-2"/>
    <s v="Canned"/>
    <n v="251.14080000000001"/>
    <s v="OUT045"/>
    <n v="2002"/>
    <m/>
    <x v="2"/>
    <x v="0"/>
    <n v="3254.4304000000002"/>
    <n v="-1073.1504"/>
    <x v="2875"/>
  </r>
  <r>
    <s v="FDW47"/>
    <n v="15"/>
    <s v="Low Fat"/>
    <n v="4.6469277000000003E-2"/>
    <s v="Breads"/>
    <n v="123.84139999999999"/>
    <s v="OUT045"/>
    <n v="2002"/>
    <m/>
    <x v="2"/>
    <x v="0"/>
    <n v="1340.2554"/>
    <n v="841.02460000000019"/>
    <x v="2840"/>
  </r>
  <r>
    <s v="FDQ08"/>
    <m/>
    <s v="Regular"/>
    <n v="3.3144603000000002E-2"/>
    <s v="Fruits and Vegetables"/>
    <n v="62.753599999999999"/>
    <s v="OUT019"/>
    <n v="1985"/>
    <s v="Small"/>
    <x v="0"/>
    <x v="2"/>
    <n v="61.253599999999999"/>
    <n v="2120.0264000000002"/>
    <x v="1646"/>
  </r>
  <r>
    <s v="FDR44"/>
    <n v="6.11"/>
    <s v="Regular"/>
    <n v="0.102901425"/>
    <s v="Fruits and Vegetables"/>
    <n v="128.49680000000001"/>
    <s v="OUT035"/>
    <n v="2004"/>
    <s v="Small"/>
    <x v="2"/>
    <x v="0"/>
    <n v="1435.4648"/>
    <n v="745.81520000000023"/>
    <x v="2289"/>
  </r>
  <r>
    <s v="DRH23"/>
    <n v="14.65"/>
    <s v="Low Fat"/>
    <n v="0.17066366099999999"/>
    <s v="Hard Drinks"/>
    <n v="56.461399999999998"/>
    <s v="OUT045"/>
    <n v="2002"/>
    <m/>
    <x v="2"/>
    <x v="0"/>
    <n v="1436.7963999999999"/>
    <n v="744.48360000000025"/>
    <x v="2278"/>
  </r>
  <r>
    <s v="FDX01"/>
    <n v="10.1"/>
    <s v="Low Fat"/>
    <n v="2.4213341999999999E-2"/>
    <s v="Canned"/>
    <n v="116.715"/>
    <s v="OUT045"/>
    <n v="2002"/>
    <m/>
    <x v="2"/>
    <x v="0"/>
    <n v="1281.665"/>
    <n v="899.61500000000024"/>
    <x v="1461"/>
  </r>
  <r>
    <s v="FDB05"/>
    <m/>
    <s v="Low Fat"/>
    <n v="8.2795450000000007E-2"/>
    <s v="Frozen Foods"/>
    <n v="245.8776"/>
    <s v="OUT027"/>
    <n v="1985"/>
    <s v="Medium"/>
    <x v="1"/>
    <x v="3"/>
    <n v="4705.8743999999997"/>
    <n v="-2524.5943999999995"/>
    <x v="2876"/>
  </r>
  <r>
    <s v="FDR08"/>
    <n v="18.7"/>
    <s v="Low Fat"/>
    <n v="3.7622954E-2"/>
    <s v="Fruits and Vegetables"/>
    <n v="110.7886"/>
    <s v="OUT046"/>
    <n v="1997"/>
    <s v="Small"/>
    <x v="0"/>
    <x v="0"/>
    <n v="1334.2632000000001"/>
    <n v="847.0168000000001"/>
    <x v="859"/>
  </r>
  <r>
    <s v="FDZ36"/>
    <n v="6.0350000000000001"/>
    <s v="Regular"/>
    <n v="6.6155882999999999E-2"/>
    <s v="Baking Goods"/>
    <n v="184.42400000000001"/>
    <s v="OUT017"/>
    <n v="2007"/>
    <m/>
    <x v="2"/>
    <x v="0"/>
    <n v="4660.6000000000004"/>
    <n v="-2479.3200000000002"/>
    <x v="1226"/>
  </r>
  <r>
    <s v="FDI05"/>
    <n v="8.35"/>
    <s v="Regular"/>
    <n v="0.12686971799999999"/>
    <s v="Frozen Foods"/>
    <n v="74.435400000000001"/>
    <s v="OUT046"/>
    <n v="1997"/>
    <s v="Small"/>
    <x v="0"/>
    <x v="0"/>
    <n v="1128.5309999999999"/>
    <n v="1052.7490000000003"/>
    <x v="2266"/>
  </r>
  <r>
    <s v="FDF24"/>
    <n v="15.5"/>
    <s v="Regular"/>
    <n v="2.5409912E-2"/>
    <s v="Baking Goods"/>
    <n v="83.293400000000005"/>
    <s v="OUT049"/>
    <n v="1999"/>
    <s v="Medium"/>
    <x v="0"/>
    <x v="0"/>
    <n v="1883.5482"/>
    <n v="297.73180000000025"/>
    <x v="2877"/>
  </r>
  <r>
    <s v="FDZ48"/>
    <n v="17.75"/>
    <s v="Low Fat"/>
    <n v="7.6389281000000003E-2"/>
    <s v="Baking Goods"/>
    <n v="111.1544"/>
    <s v="OUT017"/>
    <n v="2007"/>
    <m/>
    <x v="2"/>
    <x v="0"/>
    <n v="1118.5440000000001"/>
    <n v="1062.7360000000001"/>
    <x v="67"/>
  </r>
  <r>
    <s v="DRL37"/>
    <m/>
    <s v="Low Fat"/>
    <n v="5.3113721000000003E-2"/>
    <s v="Soft Drinks"/>
    <n v="44.377000000000002"/>
    <s v="OUT027"/>
    <n v="1985"/>
    <s v="Medium"/>
    <x v="1"/>
    <x v="3"/>
    <n v="1211.7560000000001"/>
    <n v="969.52400000000011"/>
    <x v="1447"/>
  </r>
  <r>
    <s v="FDM10"/>
    <n v="18.25"/>
    <s v="Low Fat"/>
    <n v="7.5957230000000001E-2"/>
    <s v="Snack Foods"/>
    <n v="214.12180000000001"/>
    <s v="OUT035"/>
    <n v="2004"/>
    <s v="Small"/>
    <x v="2"/>
    <x v="0"/>
    <n v="1282.3308"/>
    <n v="898.94920000000025"/>
    <x v="2878"/>
  </r>
  <r>
    <s v="FDP11"/>
    <m/>
    <s v="Low Fat"/>
    <n v="0.12098613900000001"/>
    <s v="Breads"/>
    <n v="216.11660000000001"/>
    <s v="OUT019"/>
    <n v="1985"/>
    <s v="Small"/>
    <x v="0"/>
    <x v="2"/>
    <n v="435.4332"/>
    <n v="1745.8468000000003"/>
    <x v="1235"/>
  </r>
  <r>
    <s v="FDQ04"/>
    <n v="6.4"/>
    <s v="Low Fat"/>
    <n v="8.4885374999999999E-2"/>
    <s v="Frozen Foods"/>
    <n v="39.279600000000002"/>
    <s v="OUT049"/>
    <n v="1999"/>
    <s v="Medium"/>
    <x v="0"/>
    <x v="0"/>
    <n v="701.75319999999999"/>
    <n v="1479.5268000000001"/>
    <x v="1977"/>
  </r>
  <r>
    <s v="FDR49"/>
    <n v="8.7100000000000009"/>
    <s v="Low Fat"/>
    <n v="0.13979556900000001"/>
    <s v="Canned"/>
    <n v="47.2376"/>
    <s v="OUT018"/>
    <n v="2009"/>
    <s v="Medium"/>
    <x v="1"/>
    <x v="1"/>
    <n v="910.81439999999998"/>
    <n v="1270.4656000000002"/>
    <x v="1553"/>
  </r>
  <r>
    <s v="FDD35"/>
    <m/>
    <s v="Low Fat"/>
    <n v="2.573918E-2"/>
    <s v="Starchy Foods"/>
    <n v="120.744"/>
    <s v="OUT027"/>
    <n v="1985"/>
    <s v="Medium"/>
    <x v="1"/>
    <x v="3"/>
    <n v="3954.8519999999999"/>
    <n v="-1773.5719999999997"/>
    <x v="1734"/>
  </r>
  <r>
    <s v="FDH41"/>
    <m/>
    <s v="LF"/>
    <n v="0.14359158599999999"/>
    <s v="Frozen Foods"/>
    <n v="213.55340000000001"/>
    <s v="OUT019"/>
    <n v="1985"/>
    <s v="Small"/>
    <x v="0"/>
    <x v="2"/>
    <n v="430.10680000000002"/>
    <n v="1751.1732000000002"/>
    <x v="2879"/>
  </r>
  <r>
    <s v="FDO34"/>
    <n v="17.7"/>
    <s v="Low Fat"/>
    <n v="2.9999653000000001E-2"/>
    <s v="Snack Foods"/>
    <n v="169.7816"/>
    <s v="OUT045"/>
    <n v="2002"/>
    <m/>
    <x v="2"/>
    <x v="0"/>
    <n v="2013.3792000000001"/>
    <n v="167.90080000000012"/>
    <x v="468"/>
  </r>
  <r>
    <s v="FDL45"/>
    <n v="15.6"/>
    <s v="Low Fat"/>
    <n v="3.7901015000000003E-2"/>
    <s v="Snack Foods"/>
    <n v="124.1704"/>
    <s v="OUT017"/>
    <n v="2007"/>
    <m/>
    <x v="2"/>
    <x v="0"/>
    <n v="1877.556"/>
    <n v="303.72400000000016"/>
    <x v="245"/>
  </r>
  <r>
    <s v="NCC19"/>
    <n v="6.57"/>
    <s v="Low Fat"/>
    <n v="9.6799952999999994E-2"/>
    <s v="Household"/>
    <n v="192.38200000000001"/>
    <s v="OUT013"/>
    <n v="1987"/>
    <s v="High"/>
    <x v="1"/>
    <x v="0"/>
    <n v="4247.8040000000001"/>
    <n v="-2066.5239999999999"/>
    <x v="1150"/>
  </r>
  <r>
    <s v="FDY10"/>
    <m/>
    <s v="Low Fat"/>
    <n v="4.8830263999999998E-2"/>
    <s v="Snack Foods"/>
    <n v="113.1176"/>
    <s v="OUT027"/>
    <n v="1985"/>
    <s v="Medium"/>
    <x v="1"/>
    <x v="3"/>
    <n v="2404.8696"/>
    <n v="-223.58959999999979"/>
    <x v="2880"/>
  </r>
  <r>
    <s v="NCV29"/>
    <n v="11.8"/>
    <s v="Low Fat"/>
    <n v="2.2879017000000001E-2"/>
    <s v="Health and Hygiene"/>
    <n v="176.0686"/>
    <s v="OUT049"/>
    <n v="1999"/>
    <s v="Medium"/>
    <x v="0"/>
    <x v="0"/>
    <n v="533.30579999999998"/>
    <n v="1647.9742000000001"/>
    <x v="2881"/>
  </r>
  <r>
    <s v="FDC22"/>
    <n v="6.89"/>
    <s v="Regular"/>
    <n v="0.13631486300000001"/>
    <s v="Snack Foods"/>
    <n v="195.08199999999999"/>
    <s v="OUT013"/>
    <n v="1987"/>
    <s v="High"/>
    <x v="1"/>
    <x v="0"/>
    <n v="2703.1480000000001"/>
    <n v="-521.86799999999994"/>
    <x v="2280"/>
  </r>
  <r>
    <s v="NCP42"/>
    <n v="8.51"/>
    <s v="Low Fat"/>
    <n v="1.6143389000000001E-2"/>
    <s v="Household"/>
    <n v="194.24780000000001"/>
    <s v="OUT045"/>
    <n v="2002"/>
    <m/>
    <x v="2"/>
    <x v="0"/>
    <n v="2324.9735999999998"/>
    <n v="-143.69359999999961"/>
    <x v="527"/>
  </r>
  <r>
    <s v="NCX17"/>
    <n v="21.25"/>
    <s v="Low Fat"/>
    <n v="0.114246019"/>
    <s v="Health and Hygiene"/>
    <n v="231.23"/>
    <s v="OUT017"/>
    <n v="2007"/>
    <m/>
    <x v="2"/>
    <x v="0"/>
    <n v="3029.39"/>
    <n v="-848.10999999999967"/>
    <x v="2882"/>
  </r>
  <r>
    <s v="NCO26"/>
    <n v="7.2350000000000003"/>
    <s v="Low Fat"/>
    <n v="7.6975117999999995E-2"/>
    <s v="Household"/>
    <n v="116.64919999999999"/>
    <s v="OUT049"/>
    <n v="1999"/>
    <s v="Medium"/>
    <x v="0"/>
    <x v="0"/>
    <n v="2664.5315999999998"/>
    <n v="-483.2515999999996"/>
    <x v="2883"/>
  </r>
  <r>
    <s v="FDU45"/>
    <m/>
    <s v="Regular"/>
    <n v="6.216667E-2"/>
    <s v="Snack Foods"/>
    <n v="112.3518"/>
    <s v="OUT019"/>
    <n v="1985"/>
    <s v="Small"/>
    <x v="0"/>
    <x v="2"/>
    <n v="683.11080000000004"/>
    <n v="1498.1692000000003"/>
    <x v="2018"/>
  </r>
  <r>
    <s v="FDR34"/>
    <n v="17"/>
    <s v="Regular"/>
    <n v="1.5990130000000002E-2"/>
    <s v="Snack Foods"/>
    <n v="228.83519999999999"/>
    <s v="OUT049"/>
    <n v="1999"/>
    <s v="Medium"/>
    <x v="0"/>
    <x v="0"/>
    <n v="4351.6688000000004"/>
    <n v="-2170.3888000000002"/>
    <x v="2884"/>
  </r>
  <r>
    <s v="FDV35"/>
    <n v="19.5"/>
    <s v="Low Fat"/>
    <n v="0.12872825800000001"/>
    <s v="Breads"/>
    <n v="155.3314"/>
    <s v="OUT018"/>
    <n v="2009"/>
    <s v="Medium"/>
    <x v="1"/>
    <x v="1"/>
    <n v="3412.8908000000001"/>
    <n v="-1231.6107999999999"/>
    <x v="764"/>
  </r>
  <r>
    <s v="FDS55"/>
    <m/>
    <s v="Low Fat"/>
    <n v="8.0771137000000007E-2"/>
    <s v="Fruits and Vegetables"/>
    <n v="146.4734"/>
    <s v="OUT027"/>
    <n v="1985"/>
    <s v="Medium"/>
    <x v="1"/>
    <x v="3"/>
    <n v="4157.2551999999996"/>
    <n v="-1975.9751999999994"/>
    <x v="2885"/>
  </r>
  <r>
    <s v="FDS28"/>
    <n v="8.18"/>
    <s v="Regular"/>
    <n v="8.2568705000000006E-2"/>
    <s v="Frozen Foods"/>
    <n v="56.158799999999999"/>
    <s v="OUT045"/>
    <n v="2002"/>
    <m/>
    <x v="2"/>
    <x v="0"/>
    <n v="458.07040000000001"/>
    <n v="1723.2096000000001"/>
    <x v="1603"/>
  </r>
  <r>
    <s v="FDK15"/>
    <n v="10.8"/>
    <s v="Low Fat"/>
    <n v="9.8395215999999994E-2"/>
    <s v="Meat"/>
    <n v="100.80419999999999"/>
    <s v="OUT035"/>
    <n v="2004"/>
    <s v="Small"/>
    <x v="2"/>
    <x v="0"/>
    <n v="1488.0630000000001"/>
    <n v="693.2170000000001"/>
    <x v="608"/>
  </r>
  <r>
    <s v="NCP17"/>
    <n v="19.350000000000001"/>
    <s v="Low Fat"/>
    <n v="2.7714371000000002E-2"/>
    <s v="Health and Hygiene"/>
    <n v="65.616799999999998"/>
    <s v="OUT046"/>
    <n v="1997"/>
    <s v="Small"/>
    <x v="0"/>
    <x v="0"/>
    <n v="830.91840000000002"/>
    <n v="1350.3616000000002"/>
    <x v="875"/>
  </r>
  <r>
    <s v="NCE42"/>
    <n v="21.1"/>
    <s v="Low Fat"/>
    <n v="0"/>
    <s v="Household"/>
    <n v="233.29580000000001"/>
    <s v="OUT018"/>
    <n v="2009"/>
    <s v="Medium"/>
    <x v="1"/>
    <x v="1"/>
    <n v="2103.2622000000001"/>
    <n v="78.017800000000079"/>
    <x v="1890"/>
  </r>
  <r>
    <s v="FDA14"/>
    <n v="16.100000000000001"/>
    <s v="Low Fat"/>
    <n v="6.528457E-2"/>
    <s v="Dairy"/>
    <n v="145.07599999999999"/>
    <s v="OUT049"/>
    <n v="1999"/>
    <s v="Medium"/>
    <x v="0"/>
    <x v="0"/>
    <n v="1904.1880000000001"/>
    <n v="277.0920000000001"/>
    <x v="1245"/>
  </r>
  <r>
    <s v="FDF57"/>
    <m/>
    <s v="Regular"/>
    <n v="0.102999154"/>
    <s v="Fruits and Vegetables"/>
    <n v="169.94479999999999"/>
    <s v="OUT019"/>
    <n v="1985"/>
    <s v="Small"/>
    <x v="0"/>
    <x v="2"/>
    <n v="170.44479999999999"/>
    <n v="2010.8352000000002"/>
    <x v="1176"/>
  </r>
  <r>
    <s v="NCV54"/>
    <m/>
    <s v="Low Fat"/>
    <n v="5.7969482000000003E-2"/>
    <s v="Household"/>
    <n v="119.3124"/>
    <s v="OUT019"/>
    <n v="1985"/>
    <s v="Small"/>
    <x v="0"/>
    <x v="2"/>
    <n v="474.0496"/>
    <n v="1707.2304000000001"/>
    <x v="364"/>
  </r>
  <r>
    <s v="FDR10"/>
    <n v="17.600000000000001"/>
    <s v="Low Fat"/>
    <n v="1.6804724E-2"/>
    <s v="Snack Foods"/>
    <n v="163.45519999999999"/>
    <s v="OUT010"/>
    <n v="1998"/>
    <m/>
    <x v="1"/>
    <x v="2"/>
    <n v="649.82079999999996"/>
    <n v="1531.4592000000002"/>
    <x v="1288"/>
  </r>
  <r>
    <s v="FDT58"/>
    <n v="9"/>
    <s v="Low Fat"/>
    <n v="8.6440910999999995E-2"/>
    <s v="Snack Foods"/>
    <n v="167.08160000000001"/>
    <s v="OUT017"/>
    <n v="2007"/>
    <m/>
    <x v="2"/>
    <x v="0"/>
    <n v="1342.2528"/>
    <n v="839.02720000000022"/>
    <x v="504"/>
  </r>
  <r>
    <s v="FDC34"/>
    <m/>
    <s v="Regular"/>
    <n v="0.30247887099999998"/>
    <s v="Snack Foods"/>
    <n v="155.49719999999999"/>
    <s v="OUT019"/>
    <n v="1985"/>
    <s v="Small"/>
    <x v="0"/>
    <x v="2"/>
    <n v="311.59440000000001"/>
    <n v="1869.6856000000002"/>
    <x v="1251"/>
  </r>
  <r>
    <s v="FDU44"/>
    <n v="12.15"/>
    <s v="Regular"/>
    <n v="5.8663726999999999E-2"/>
    <s v="Fruits and Vegetables"/>
    <n v="164.15520000000001"/>
    <s v="OUT018"/>
    <n v="2009"/>
    <s v="Medium"/>
    <x v="1"/>
    <x v="1"/>
    <n v="3249.1039999999998"/>
    <n v="-1067.8239999999996"/>
    <x v="2886"/>
  </r>
  <r>
    <s v="FDY08"/>
    <n v="9.3949999999999996"/>
    <s v="Regular"/>
    <n v="0.28634484799999999"/>
    <s v="Fruits and Vegetables"/>
    <n v="139.18379999999999"/>
    <s v="OUT010"/>
    <n v="1998"/>
    <m/>
    <x v="1"/>
    <x v="2"/>
    <n v="280.9676"/>
    <n v="1900.3124000000003"/>
    <x v="2487"/>
  </r>
  <r>
    <s v="FDK20"/>
    <m/>
    <s v="Regular"/>
    <n v="7.2762086000000004E-2"/>
    <s v="Fruits and Vegetables"/>
    <n v="120.9072"/>
    <s v="OUT019"/>
    <n v="1985"/>
    <s v="Small"/>
    <x v="0"/>
    <x v="2"/>
    <n v="122.5072"/>
    <n v="2058.7728000000002"/>
    <x v="944"/>
  </r>
  <r>
    <s v="FDV50"/>
    <n v="14.3"/>
    <s v="Low Fat"/>
    <n v="0.123264522"/>
    <s v="Dairy"/>
    <n v="123.273"/>
    <s v="OUT017"/>
    <n v="2007"/>
    <m/>
    <x v="2"/>
    <x v="0"/>
    <n v="1108.557"/>
    <n v="1072.7230000000002"/>
    <x v="706"/>
  </r>
  <r>
    <s v="FDO25"/>
    <n v="6.3"/>
    <s v="Low Fat"/>
    <n v="0.127647181"/>
    <s v="Canned"/>
    <n v="207.92699999999999"/>
    <s v="OUT049"/>
    <n v="1999"/>
    <s v="Medium"/>
    <x v="0"/>
    <x v="0"/>
    <n v="2097.27"/>
    <n v="84.010000000000218"/>
    <x v="2"/>
  </r>
  <r>
    <s v="FDR14"/>
    <m/>
    <s v="Low Fat"/>
    <n v="0.17320619200000001"/>
    <s v="Dairy"/>
    <n v="53.329799999999999"/>
    <s v="OUT027"/>
    <n v="1985"/>
    <s v="Medium"/>
    <x v="1"/>
    <x v="3"/>
    <n v="1078.596"/>
    <n v="1102.6840000000002"/>
    <x v="934"/>
  </r>
  <r>
    <s v="FDP27"/>
    <n v="8.1549999999999994"/>
    <s v="Low Fat"/>
    <n v="0.11993723100000001"/>
    <s v="Meat"/>
    <n v="189.15299999999999"/>
    <s v="OUT018"/>
    <n v="2009"/>
    <s v="Medium"/>
    <x v="1"/>
    <x v="1"/>
    <n v="2087.2829999999999"/>
    <n v="93.997000000000298"/>
    <x v="1104"/>
  </r>
  <r>
    <s v="FDB27"/>
    <n v="7.5750000000000002"/>
    <s v="Low Fat"/>
    <n v="5.5379647999999997E-2"/>
    <s v="Dairy"/>
    <n v="198.17679999999999"/>
    <s v="OUT035"/>
    <n v="2004"/>
    <s v="Small"/>
    <x v="2"/>
    <x v="0"/>
    <n v="5321.0735999999997"/>
    <n v="-3139.7935999999995"/>
    <x v="1068"/>
  </r>
  <r>
    <s v="FDW26"/>
    <n v="11.8"/>
    <s v="Regular"/>
    <n v="0.107223632"/>
    <s v="Dairy"/>
    <n v="223.5772"/>
    <s v="OUT049"/>
    <n v="1999"/>
    <s v="Medium"/>
    <x v="0"/>
    <x v="0"/>
    <n v="2668.5264000000002"/>
    <n v="-487.24639999999999"/>
    <x v="2887"/>
  </r>
  <r>
    <s v="NCQ50"/>
    <n v="18.75"/>
    <s v="Low Fat"/>
    <n v="0"/>
    <s v="Household"/>
    <n v="213.3218"/>
    <s v="OUT035"/>
    <n v="2004"/>
    <s v="Small"/>
    <x v="2"/>
    <x v="0"/>
    <n v="3419.5488"/>
    <n v="-1238.2687999999998"/>
    <x v="1315"/>
  </r>
  <r>
    <s v="NCL55"/>
    <n v="12.15"/>
    <s v="Low Fat"/>
    <n v="6.4648460000000005E-2"/>
    <s v="Others"/>
    <n v="253.404"/>
    <s v="OUT035"/>
    <n v="2004"/>
    <s v="Small"/>
    <x v="2"/>
    <x v="0"/>
    <n v="4807.076"/>
    <n v="-2625.7959999999998"/>
    <x v="2888"/>
  </r>
  <r>
    <s v="FDG28"/>
    <n v="9.2850000000000001"/>
    <s v="Regular"/>
    <n v="4.9280292000000003E-2"/>
    <s v="Frozen Foods"/>
    <n v="245.61439999999999"/>
    <s v="OUT046"/>
    <n v="1997"/>
    <s v="Small"/>
    <x v="0"/>
    <x v="0"/>
    <n v="3920.2303999999999"/>
    <n v="-1738.9503999999997"/>
    <x v="2889"/>
  </r>
  <r>
    <s v="FDO31"/>
    <m/>
    <s v="Regular"/>
    <n v="2.8842331999999998E-2"/>
    <s v="Fruits and Vegetables"/>
    <n v="81.495999999999995"/>
    <s v="OUT027"/>
    <n v="1985"/>
    <s v="Medium"/>
    <x v="1"/>
    <x v="3"/>
    <n v="1997.4"/>
    <n v="183.88000000000011"/>
    <x v="1909"/>
  </r>
  <r>
    <s v="FDP27"/>
    <m/>
    <s v="Low Fat"/>
    <n v="0.118872194"/>
    <s v="Meat"/>
    <n v="188.35300000000001"/>
    <s v="OUT027"/>
    <n v="1985"/>
    <s v="Medium"/>
    <x v="1"/>
    <x v="3"/>
    <n v="5313.0839999999998"/>
    <n v="-3131.8039999999996"/>
    <x v="2621"/>
  </r>
  <r>
    <s v="FDR01"/>
    <n v="5.4050000000000002"/>
    <s v="Regular"/>
    <n v="5.3924587000000003E-2"/>
    <s v="Canned"/>
    <n v="198.27420000000001"/>
    <s v="OUT017"/>
    <n v="2007"/>
    <m/>
    <x v="2"/>
    <x v="0"/>
    <n v="4379.6324000000004"/>
    <n v="-2198.3524000000002"/>
    <x v="1582"/>
  </r>
  <r>
    <s v="FDI08"/>
    <n v="18.2"/>
    <s v="Regular"/>
    <n v="6.6297054999999994E-2"/>
    <s v="Fruits and Vegetables"/>
    <n v="247.10919999999999"/>
    <s v="OUT046"/>
    <n v="1997"/>
    <s v="Small"/>
    <x v="0"/>
    <x v="0"/>
    <n v="2241.0828000000001"/>
    <n v="-59.802799999999934"/>
    <x v="656"/>
  </r>
  <r>
    <s v="DRE03"/>
    <n v="19.600000000000001"/>
    <s v="Low Fat"/>
    <n v="2.4264569E-2"/>
    <s v="Dairy"/>
    <n v="46.571800000000003"/>
    <s v="OUT049"/>
    <n v="1999"/>
    <s v="Medium"/>
    <x v="0"/>
    <x v="0"/>
    <n v="1607.2411999999999"/>
    <n v="574.03880000000026"/>
    <x v="1430"/>
  </r>
  <r>
    <s v="FDV26"/>
    <n v="20.25"/>
    <s v="Regular"/>
    <n v="7.6470697000000004E-2"/>
    <s v="Dairy"/>
    <n v="196.17939999999999"/>
    <s v="OUT018"/>
    <n v="2009"/>
    <s v="Medium"/>
    <x v="1"/>
    <x v="1"/>
    <n v="2731.1116000000002"/>
    <n v="-549.83159999999998"/>
    <x v="2834"/>
  </r>
  <r>
    <s v="DRM49"/>
    <n v="6.11"/>
    <s v="Regular"/>
    <n v="0.151827552"/>
    <s v="Soft Drinks"/>
    <n v="43.008600000000001"/>
    <s v="OUT013"/>
    <n v="1987"/>
    <s v="High"/>
    <x v="1"/>
    <x v="0"/>
    <n v="490.69459999999998"/>
    <n v="1690.5854000000002"/>
    <x v="912"/>
  </r>
  <r>
    <s v="FDI15"/>
    <n v="13.8"/>
    <s v="Low Fat"/>
    <n v="0.14132583400000001"/>
    <s v="Dairy"/>
    <n v="265.08839999999998"/>
    <s v="OUT035"/>
    <n v="2004"/>
    <s v="Small"/>
    <x v="2"/>
    <x v="0"/>
    <n v="8479.6288000000004"/>
    <n v="-6298.3487999999998"/>
    <x v="2890"/>
  </r>
  <r>
    <s v="FDM15"/>
    <n v="11.8"/>
    <s v="Regular"/>
    <n v="5.7538034000000002E-2"/>
    <s v="Meat"/>
    <n v="149.8366"/>
    <s v="OUT045"/>
    <n v="2002"/>
    <m/>
    <x v="2"/>
    <x v="0"/>
    <n v="1662.5026"/>
    <n v="518.77740000000017"/>
    <x v="1505"/>
  </r>
  <r>
    <s v="FDH47"/>
    <n v="13.5"/>
    <s v="Regular"/>
    <n v="0.12879185400000001"/>
    <s v="Starchy Foods"/>
    <n v="95.406800000000004"/>
    <s v="OUT035"/>
    <n v="2004"/>
    <s v="Small"/>
    <x v="2"/>
    <x v="0"/>
    <n v="1944.136"/>
    <n v="237.14400000000023"/>
    <x v="2891"/>
  </r>
  <r>
    <s v="NCT54"/>
    <n v="8.6950000000000003"/>
    <s v="Low Fat"/>
    <n v="0.119436131"/>
    <s v="Household"/>
    <n v="94.709400000000002"/>
    <s v="OUT013"/>
    <n v="1987"/>
    <s v="High"/>
    <x v="1"/>
    <x v="0"/>
    <n v="1047.3034"/>
    <n v="1133.9766000000002"/>
    <x v="2563"/>
  </r>
  <r>
    <s v="DRN11"/>
    <n v="7.85"/>
    <s v="Low Fat"/>
    <n v="0.163310805"/>
    <s v="Hard Drinks"/>
    <n v="143.5444"/>
    <s v="OUT045"/>
    <n v="2002"/>
    <m/>
    <x v="2"/>
    <x v="0"/>
    <n v="3628.61"/>
    <n v="-1447.33"/>
    <x v="2892"/>
  </r>
  <r>
    <s v="FDU10"/>
    <n v="10.1"/>
    <s v="Regular"/>
    <n v="4.5878152999999998E-2"/>
    <s v="Snack Foods"/>
    <n v="38.584800000000001"/>
    <s v="OUT018"/>
    <n v="2009"/>
    <s v="Medium"/>
    <x v="1"/>
    <x v="1"/>
    <n v="484.70240000000001"/>
    <n v="1696.5776000000001"/>
    <x v="62"/>
  </r>
  <r>
    <s v="FDU50"/>
    <n v="5.75"/>
    <s v="Regular"/>
    <n v="7.5322658000000001E-2"/>
    <s v="Dairy"/>
    <n v="116.3176"/>
    <s v="OUT045"/>
    <n v="2002"/>
    <m/>
    <x v="2"/>
    <x v="0"/>
    <n v="2519.3872000000001"/>
    <n v="-338.10719999999992"/>
    <x v="966"/>
  </r>
  <r>
    <s v="FDS26"/>
    <n v="20.350000000000001"/>
    <s v="Low Fat"/>
    <n v="0.14975313200000001"/>
    <s v="Dairy"/>
    <n v="259.75940000000003"/>
    <s v="OUT010"/>
    <n v="1998"/>
    <m/>
    <x v="1"/>
    <x v="2"/>
    <n v="784.97820000000002"/>
    <n v="1396.3018000000002"/>
    <x v="2893"/>
  </r>
  <r>
    <s v="FDC14"/>
    <n v="14.5"/>
    <s v="Regular"/>
    <n v="0"/>
    <s v="Canned"/>
    <n v="41.045400000000001"/>
    <s v="OUT018"/>
    <n v="2009"/>
    <s v="Medium"/>
    <x v="1"/>
    <x v="1"/>
    <n v="545.29020000000003"/>
    <n v="1635.9898000000003"/>
    <x v="1284"/>
  </r>
  <r>
    <s v="FDB17"/>
    <m/>
    <s v="Low Fat"/>
    <n v="3.6494521000000002E-2"/>
    <s v="Frozen Foods"/>
    <n v="179.0976"/>
    <s v="OUT027"/>
    <n v="1985"/>
    <s v="Medium"/>
    <x v="1"/>
    <x v="3"/>
    <n v="5976.2208000000001"/>
    <n v="-3794.9407999999999"/>
    <x v="733"/>
  </r>
  <r>
    <s v="DRD25"/>
    <n v="6.1349999999999998"/>
    <s v="Low Fat"/>
    <n v="0.13218302900000001"/>
    <s v="Soft Drinks"/>
    <n v="115.086"/>
    <s v="OUT010"/>
    <n v="1998"/>
    <m/>
    <x v="1"/>
    <x v="2"/>
    <n v="452.74400000000003"/>
    <n v="1728.5360000000001"/>
    <x v="304"/>
  </r>
  <r>
    <s v="DRI39"/>
    <m/>
    <s v="Low Fat"/>
    <n v="9.6592065000000005E-2"/>
    <s v="Dairy"/>
    <n v="54.893000000000001"/>
    <s v="OUT027"/>
    <n v="1985"/>
    <s v="Medium"/>
    <x v="1"/>
    <x v="3"/>
    <n v="3112.6149999999998"/>
    <n v="-931.33499999999958"/>
    <x v="2894"/>
  </r>
  <r>
    <s v="NCQ06"/>
    <n v="13"/>
    <s v="Low Fat"/>
    <n v="4.1889549999999998E-2"/>
    <s v="Household"/>
    <n v="255.9014"/>
    <s v="OUT049"/>
    <n v="1999"/>
    <s v="Medium"/>
    <x v="0"/>
    <x v="0"/>
    <n v="3315.0182"/>
    <n v="-1133.7381999999998"/>
    <x v="1990"/>
  </r>
  <r>
    <s v="FDX11"/>
    <n v="16"/>
    <s v="Regular"/>
    <n v="0.106663245"/>
    <s v="Baking Goods"/>
    <n v="179.76339999999999"/>
    <s v="OUT013"/>
    <n v="1987"/>
    <s v="High"/>
    <x v="1"/>
    <x v="0"/>
    <n v="4180.5582000000004"/>
    <n v="-1999.2782000000002"/>
    <x v="2895"/>
  </r>
  <r>
    <s v="NCT29"/>
    <m/>
    <s v="Low Fat"/>
    <n v="0.112249603"/>
    <s v="Health and Hygiene"/>
    <n v="123.34139999999999"/>
    <s v="OUT019"/>
    <n v="1985"/>
    <s v="Small"/>
    <x v="0"/>
    <x v="2"/>
    <n v="243.68279999999999"/>
    <n v="1937.5972000000002"/>
    <x v="1869"/>
  </r>
  <r>
    <s v="FDS07"/>
    <n v="12.35"/>
    <s v="Low Fat"/>
    <n v="0.100322104"/>
    <s v="Fruits and Vegetables"/>
    <n v="113.7518"/>
    <s v="OUT017"/>
    <n v="2007"/>
    <m/>
    <x v="2"/>
    <x v="0"/>
    <n v="2049.3323999999998"/>
    <n v="131.94760000000042"/>
    <x v="2896"/>
  </r>
  <r>
    <s v="NCQ05"/>
    <n v="11.395"/>
    <s v="LF"/>
    <n v="2.1602000999999999E-2"/>
    <s v="Health and Hygiene"/>
    <n v="149.17080000000001"/>
    <s v="OUT035"/>
    <n v="2004"/>
    <s v="Small"/>
    <x v="2"/>
    <x v="0"/>
    <n v="2708.4744000000001"/>
    <n v="-527.19439999999986"/>
    <x v="2366"/>
  </r>
  <r>
    <s v="FDC35"/>
    <n v="7.4349999999999996"/>
    <s v="Low Fat"/>
    <n v="0.123338082"/>
    <s v="Starchy Foods"/>
    <n v="206.16380000000001"/>
    <s v="OUT018"/>
    <n v="2009"/>
    <s v="Medium"/>
    <x v="1"/>
    <x v="1"/>
    <n v="1656.5103999999999"/>
    <n v="524.76960000000031"/>
    <x v="2897"/>
  </r>
  <r>
    <s v="FDU47"/>
    <n v="12.8"/>
    <s v="Regular"/>
    <n v="0.11408536800000001"/>
    <s v="Breads"/>
    <n v="141.38380000000001"/>
    <s v="OUT045"/>
    <n v="2002"/>
    <m/>
    <x v="2"/>
    <x v="0"/>
    <n v="2388.2246"/>
    <n v="-206.94459999999981"/>
    <x v="1534"/>
  </r>
  <r>
    <s v="FDE22"/>
    <n v="9.6950000000000003"/>
    <s v="Low Fat"/>
    <n v="4.9498820999999998E-2"/>
    <s v="Snack Foods"/>
    <n v="158.792"/>
    <s v="OUT010"/>
    <n v="1998"/>
    <m/>
    <x v="1"/>
    <x v="2"/>
    <n v="319.584"/>
    <n v="1861.6960000000001"/>
    <x v="498"/>
  </r>
  <r>
    <s v="FDA03"/>
    <n v="18.5"/>
    <s v="Regular"/>
    <n v="4.5425938999999999E-2"/>
    <s v="Dairy"/>
    <n v="144.9102"/>
    <s v="OUT013"/>
    <n v="1987"/>
    <s v="High"/>
    <x v="1"/>
    <x v="0"/>
    <n v="1895.5326"/>
    <n v="285.7474000000002"/>
    <x v="2274"/>
  </r>
  <r>
    <s v="FDY26"/>
    <n v="20.6"/>
    <s v="Regular"/>
    <n v="5.1068364999999998E-2"/>
    <s v="Dairy"/>
    <n v="213.02440000000001"/>
    <s v="OUT010"/>
    <n v="1998"/>
    <m/>
    <x v="1"/>
    <x v="2"/>
    <n v="423.44880000000001"/>
    <n v="1757.8312000000001"/>
    <x v="2237"/>
  </r>
  <r>
    <s v="FDZ26"/>
    <n v="11.6"/>
    <s v="Regular"/>
    <n v="0.14424131400000001"/>
    <s v="Dairy"/>
    <n v="239.4222"/>
    <s v="OUT049"/>
    <n v="1999"/>
    <s v="Medium"/>
    <x v="0"/>
    <x v="0"/>
    <n v="3346.3108000000002"/>
    <n v="-1165.0308"/>
    <x v="2898"/>
  </r>
  <r>
    <s v="FDQ24"/>
    <n v="15.7"/>
    <s v="Low Fat"/>
    <n v="7.3605395000000004E-2"/>
    <s v="Baking Goods"/>
    <n v="249.67240000000001"/>
    <s v="OUT013"/>
    <n v="1987"/>
    <s v="High"/>
    <x v="1"/>
    <x v="0"/>
    <n v="6543.4823999999999"/>
    <n v="-4362.2024000000001"/>
    <x v="2899"/>
  </r>
  <r>
    <s v="FDT14"/>
    <n v="10.695"/>
    <s v="Regular"/>
    <n v="0.12770295000000001"/>
    <s v="Dairy"/>
    <n v="120.444"/>
    <s v="OUT035"/>
    <n v="2004"/>
    <s v="Small"/>
    <x v="2"/>
    <x v="0"/>
    <n v="2516.7240000000002"/>
    <n v="-335.44399999999996"/>
    <x v="259"/>
  </r>
  <r>
    <s v="FDX04"/>
    <n v="19.600000000000001"/>
    <s v="Regular"/>
    <n v="4.1655865E-2"/>
    <s v="Frozen Foods"/>
    <n v="48.537599999999998"/>
    <s v="OUT045"/>
    <n v="2002"/>
    <m/>
    <x v="2"/>
    <x v="0"/>
    <n v="335.56319999999999"/>
    <n v="1845.7168000000001"/>
    <x v="2622"/>
  </r>
  <r>
    <s v="FDC48"/>
    <n v="9.1950000000000003"/>
    <s v="Low Fat"/>
    <n v="1.5859293999999999E-2"/>
    <s v="Baking Goods"/>
    <n v="84.559200000000004"/>
    <s v="OUT046"/>
    <n v="1997"/>
    <s v="Small"/>
    <x v="0"/>
    <x v="0"/>
    <n v="2559.3352"/>
    <n v="-378.05519999999979"/>
    <x v="2900"/>
  </r>
  <r>
    <s v="FDC56"/>
    <n v="7.72"/>
    <s v="Low Fat"/>
    <n v="0.12149774200000001"/>
    <s v="Fruits and Vegetables"/>
    <n v="119.744"/>
    <s v="OUT035"/>
    <n v="2004"/>
    <s v="Small"/>
    <x v="2"/>
    <x v="0"/>
    <n v="3355.6320000000001"/>
    <n v="-1174.3519999999999"/>
    <x v="711"/>
  </r>
  <r>
    <s v="FDU19"/>
    <n v="8.77"/>
    <s v="Regular"/>
    <n v="4.6844193999999999E-2"/>
    <s v="Fruits and Vegetables"/>
    <n v="174.2422"/>
    <s v="OUT049"/>
    <n v="1999"/>
    <s v="Medium"/>
    <x v="0"/>
    <x v="0"/>
    <n v="1379.5376000000001"/>
    <n v="801.74240000000009"/>
    <x v="281"/>
  </r>
  <r>
    <s v="FDT55"/>
    <n v="13.6"/>
    <s v="Regular"/>
    <n v="0"/>
    <s v="Fruits and Vegetables"/>
    <n v="156.49459999999999"/>
    <s v="OUT049"/>
    <n v="1999"/>
    <s v="Medium"/>
    <x v="0"/>
    <x v="0"/>
    <n v="2998.0974000000001"/>
    <n v="-816.81739999999991"/>
    <x v="2901"/>
  </r>
  <r>
    <s v="FDA45"/>
    <n v="21.25"/>
    <s v="Low Fat"/>
    <n v="0.15525037699999999"/>
    <s v="Snack Foods"/>
    <n v="175.73699999999999"/>
    <s v="OUT013"/>
    <n v="1987"/>
    <s v="High"/>
    <x v="1"/>
    <x v="0"/>
    <n v="2117.2440000000001"/>
    <n v="64.036000000000058"/>
    <x v="56"/>
  </r>
  <r>
    <s v="FDR51"/>
    <n v="9.0350000000000001"/>
    <s v="Regular"/>
    <n v="0.174450933"/>
    <s v="Meat"/>
    <n v="151.07079999999999"/>
    <s v="OUT017"/>
    <n v="2007"/>
    <m/>
    <x v="2"/>
    <x v="0"/>
    <n v="2708.4744000000001"/>
    <n v="-527.19439999999986"/>
    <x v="2366"/>
  </r>
  <r>
    <s v="FDF56"/>
    <n v="16.7"/>
    <s v="reg"/>
    <n v="0.19995527399999999"/>
    <s v="Fruits and Vegetables"/>
    <n v="182.39760000000001"/>
    <s v="OUT010"/>
    <n v="1998"/>
    <m/>
    <x v="1"/>
    <x v="2"/>
    <n v="724.3904"/>
    <n v="1456.8896000000002"/>
    <x v="1349"/>
  </r>
  <r>
    <s v="FDK45"/>
    <n v="11.65"/>
    <s v="Low Fat"/>
    <n v="3.3830011E-2"/>
    <s v="Seafood"/>
    <n v="111.68600000000001"/>
    <s v="OUT013"/>
    <n v="1987"/>
    <s v="High"/>
    <x v="1"/>
    <x v="0"/>
    <n v="1584.604"/>
    <n v="596.67600000000016"/>
    <x v="913"/>
  </r>
  <r>
    <s v="DRN37"/>
    <n v="9.6"/>
    <s v="Low Fat"/>
    <n v="9.6217261999999998E-2"/>
    <s v="Soft Drinks"/>
    <n v="168.51580000000001"/>
    <s v="OUT013"/>
    <n v="1987"/>
    <s v="High"/>
    <x v="1"/>
    <x v="0"/>
    <n v="3342.3159999999998"/>
    <n v="-1161.0359999999996"/>
    <x v="2902"/>
  </r>
  <r>
    <s v="NCN26"/>
    <n v="10.85"/>
    <s v="LF"/>
    <n v="2.8674471E-2"/>
    <s v="Household"/>
    <n v="115.1808"/>
    <s v="OUT035"/>
    <n v="2004"/>
    <s v="Small"/>
    <x v="2"/>
    <x v="0"/>
    <n v="3866.9663999999998"/>
    <n v="-1685.6863999999996"/>
    <x v="280"/>
  </r>
  <r>
    <s v="FDA19"/>
    <n v="7.52"/>
    <s v="Low Fat"/>
    <n v="5.5213208E-2"/>
    <s v="Fruits and Vegetables"/>
    <n v="129.5994"/>
    <s v="OUT049"/>
    <n v="1999"/>
    <s v="Medium"/>
    <x v="0"/>
    <x v="0"/>
    <n v="642.49699999999996"/>
    <n v="1538.7830000000004"/>
    <x v="1486"/>
  </r>
  <r>
    <s v="NCR06"/>
    <n v="12.5"/>
    <s v="Low Fat"/>
    <n v="6.76387E-3"/>
    <s v="Household"/>
    <n v="40.811199999999999"/>
    <s v="OUT035"/>
    <n v="2004"/>
    <s v="Small"/>
    <x v="2"/>
    <x v="0"/>
    <n v="553.94560000000001"/>
    <n v="1627.3344000000002"/>
    <x v="2903"/>
  </r>
  <r>
    <s v="FDJ48"/>
    <n v="11.3"/>
    <s v="Low Fat"/>
    <n v="9.4460314000000004E-2"/>
    <s v="Baking Goods"/>
    <n v="245.31180000000001"/>
    <s v="OUT010"/>
    <n v="1998"/>
    <m/>
    <x v="1"/>
    <x v="2"/>
    <n v="247.01179999999999"/>
    <n v="1934.2682000000002"/>
    <x v="2904"/>
  </r>
  <r>
    <s v="NCA05"/>
    <n v="20.75"/>
    <s v="Low Fat"/>
    <n v="2.5130632E-2"/>
    <s v="Health and Hygiene"/>
    <n v="150.07339999999999"/>
    <s v="OUT046"/>
    <n v="1997"/>
    <s v="Small"/>
    <x v="0"/>
    <x v="0"/>
    <n v="2524.0477999999998"/>
    <n v="-342.76779999999962"/>
    <x v="1792"/>
  </r>
  <r>
    <s v="FDP04"/>
    <n v="15.35"/>
    <s v="Low Fat"/>
    <n v="1.3812771999999999E-2"/>
    <s v="Frozen Foods"/>
    <n v="64.716800000000006"/>
    <s v="OUT046"/>
    <n v="1997"/>
    <s v="Small"/>
    <x v="0"/>
    <x v="0"/>
    <n v="1022.6688"/>
    <n v="1158.6112000000003"/>
    <x v="1354"/>
  </r>
  <r>
    <s v="FDA47"/>
    <n v="10.5"/>
    <s v="Regular"/>
    <n v="0.116673795"/>
    <s v="Baking Goods"/>
    <n v="161.721"/>
    <s v="OUT046"/>
    <n v="1997"/>
    <s v="Small"/>
    <x v="0"/>
    <x v="0"/>
    <n v="3588.6619999999998"/>
    <n v="-1407.3819999999996"/>
    <x v="2640"/>
  </r>
  <r>
    <s v="FDI09"/>
    <n v="20.75"/>
    <s v="Regular"/>
    <n v="0"/>
    <s v="Seafood"/>
    <n v="239.988"/>
    <s v="OUT045"/>
    <n v="2002"/>
    <m/>
    <x v="2"/>
    <x v="0"/>
    <n v="2636.5680000000002"/>
    <n v="-455.28800000000001"/>
    <x v="207"/>
  </r>
  <r>
    <s v="FDU24"/>
    <m/>
    <s v="Regular"/>
    <n v="0.24540738600000001"/>
    <s v="Baking Goods"/>
    <n v="92.811999999999998"/>
    <s v="OUT019"/>
    <n v="1985"/>
    <s v="Small"/>
    <x v="0"/>
    <x v="2"/>
    <n v="93.212000000000003"/>
    <n v="2088.0680000000002"/>
    <x v="1700"/>
  </r>
  <r>
    <s v="FDI36"/>
    <n v="12.5"/>
    <s v="Regular"/>
    <n v="6.2597392000000002E-2"/>
    <s v="Baking Goods"/>
    <n v="196.9426"/>
    <s v="OUT018"/>
    <n v="2009"/>
    <s v="Medium"/>
    <x v="1"/>
    <x v="1"/>
    <n v="5339.0501999999997"/>
    <n v="-3157.7701999999995"/>
    <x v="2905"/>
  </r>
  <r>
    <s v="FDC11"/>
    <n v="20.5"/>
    <s v="Low Fat"/>
    <n v="0.14167484399999999"/>
    <s v="Starchy Foods"/>
    <n v="90.717200000000005"/>
    <s v="OUT013"/>
    <n v="1987"/>
    <s v="High"/>
    <x v="1"/>
    <x v="0"/>
    <n v="1605.9096"/>
    <n v="575.37040000000025"/>
    <x v="979"/>
  </r>
  <r>
    <s v="FDY38"/>
    <n v="13.6"/>
    <s v="Regular"/>
    <n v="0.11936171800000001"/>
    <s v="Dairy"/>
    <n v="231.63"/>
    <s v="OUT049"/>
    <n v="1999"/>
    <s v="Medium"/>
    <x v="0"/>
    <x v="0"/>
    <n v="2563.33"/>
    <n v="-382.04999999999973"/>
    <x v="1706"/>
  </r>
  <r>
    <s v="FDF56"/>
    <m/>
    <s v="Regular"/>
    <n v="0.118883724"/>
    <s v="Fruits and Vegetables"/>
    <n v="180.39760000000001"/>
    <s v="OUT027"/>
    <n v="1985"/>
    <s v="Medium"/>
    <x v="1"/>
    <x v="3"/>
    <n v="7425.0015999999996"/>
    <n v="-5243.7215999999989"/>
    <x v="2906"/>
  </r>
  <r>
    <s v="FDB44"/>
    <m/>
    <s v="Low Fat"/>
    <n v="1.6876708000000001E-2"/>
    <s v="Fruits and Vegetables"/>
    <n v="210.05860000000001"/>
    <s v="OUT027"/>
    <n v="1985"/>
    <s v="Medium"/>
    <x v="1"/>
    <x v="3"/>
    <n v="6964.9337999999998"/>
    <n v="-4783.6538"/>
    <x v="2907"/>
  </r>
  <r>
    <s v="FDI15"/>
    <n v="13.8"/>
    <s v="Low Fat"/>
    <n v="0.14135256199999999"/>
    <s v="Dairy"/>
    <n v="264.1884"/>
    <s v="OUT046"/>
    <n v="1997"/>
    <s v="Small"/>
    <x v="0"/>
    <x v="0"/>
    <n v="3179.8607999999999"/>
    <n v="-998.58079999999973"/>
    <x v="2128"/>
  </r>
  <r>
    <s v="FDY59"/>
    <n v="8.1950000000000003"/>
    <s v="Low Fat"/>
    <n v="3.1397503E-2"/>
    <s v="Baking Goods"/>
    <n v="91.346199999999996"/>
    <s v="OUT035"/>
    <n v="2004"/>
    <s v="Small"/>
    <x v="2"/>
    <x v="0"/>
    <n v="1388.193"/>
    <n v="793.08700000000022"/>
    <x v="2908"/>
  </r>
  <r>
    <s v="FDX34"/>
    <n v="6.1950000000000003"/>
    <s v="Low Fat"/>
    <n v="7.2278769000000007E-2"/>
    <s v="Snack Foods"/>
    <n v="120.60980000000001"/>
    <s v="OUT018"/>
    <n v="2009"/>
    <s v="Medium"/>
    <x v="1"/>
    <x v="1"/>
    <n v="1807.6469999999999"/>
    <n v="373.63300000000027"/>
    <x v="649"/>
  </r>
  <r>
    <s v="FDC52"/>
    <m/>
    <s v="Regular"/>
    <n v="1.4497036E-2"/>
    <s v="Dairy"/>
    <n v="150.8708"/>
    <s v="OUT019"/>
    <n v="1985"/>
    <s v="Small"/>
    <x v="0"/>
    <x v="2"/>
    <n v="150.4708"/>
    <n v="2030.8092000000001"/>
    <x v="2795"/>
  </r>
  <r>
    <s v="NCW29"/>
    <n v="14"/>
    <s v="Low Fat"/>
    <n v="2.8838938000000001E-2"/>
    <s v="Health and Hygiene"/>
    <n v="129.33099999999999"/>
    <s v="OUT013"/>
    <n v="1987"/>
    <s v="High"/>
    <x v="1"/>
    <x v="0"/>
    <n v="259.66199999999998"/>
    <n v="1921.6180000000002"/>
    <x v="248"/>
  </r>
  <r>
    <s v="FDS40"/>
    <m/>
    <s v="Low Fat"/>
    <n v="1.3951504E-2"/>
    <s v="Frozen Foods"/>
    <n v="36.719000000000001"/>
    <s v="OUT027"/>
    <n v="1985"/>
    <s v="Medium"/>
    <x v="1"/>
    <x v="3"/>
    <n v="622.52300000000002"/>
    <n v="1558.7570000000001"/>
    <x v="92"/>
  </r>
  <r>
    <s v="FDI40"/>
    <n v="11.5"/>
    <s v="Regular"/>
    <n v="0.12611460499999999"/>
    <s v="Frozen Foods"/>
    <n v="99.335800000000006"/>
    <s v="OUT018"/>
    <n v="2009"/>
    <s v="Medium"/>
    <x v="1"/>
    <x v="1"/>
    <n v="804.28639999999996"/>
    <n v="1376.9936000000002"/>
    <x v="2909"/>
  </r>
  <r>
    <s v="FDN48"/>
    <n v="13.35"/>
    <s v="Low Fat"/>
    <n v="6.4938447999999996E-2"/>
    <s v="Baking Goods"/>
    <n v="90.080399999999997"/>
    <s v="OUT035"/>
    <n v="2004"/>
    <s v="Small"/>
    <x v="2"/>
    <x v="0"/>
    <n v="1561.9667999999999"/>
    <n v="619.31320000000028"/>
    <x v="515"/>
  </r>
  <r>
    <s v="FDN46"/>
    <n v="7.21"/>
    <s v="Regular"/>
    <n v="0.14451111899999999"/>
    <s v="Snack Foods"/>
    <n v="100.53319999999999"/>
    <s v="OUT013"/>
    <n v="1987"/>
    <s v="High"/>
    <x v="1"/>
    <x v="0"/>
    <n v="2460.7968000000001"/>
    <n v="-279.51679999999988"/>
    <x v="2104"/>
  </r>
  <r>
    <s v="FDB41"/>
    <n v="19"/>
    <s v="Regular"/>
    <n v="9.7294727999999997E-2"/>
    <s v="Frozen Foods"/>
    <n v="47.771799999999999"/>
    <s v="OUT035"/>
    <n v="2004"/>
    <s v="Small"/>
    <x v="2"/>
    <x v="0"/>
    <n v="1039.9795999999999"/>
    <n v="1141.3004000000003"/>
    <x v="295"/>
  </r>
  <r>
    <s v="FDT55"/>
    <n v="13.6"/>
    <s v="Regular"/>
    <n v="4.3646901000000002E-2"/>
    <s v="Fruits and Vegetables"/>
    <n v="155.7946"/>
    <s v="OUT035"/>
    <n v="2004"/>
    <s v="Small"/>
    <x v="2"/>
    <x v="0"/>
    <n v="3471.4812000000002"/>
    <n v="-1290.2012"/>
    <x v="2910"/>
  </r>
  <r>
    <s v="FDI22"/>
    <m/>
    <s v="Low Fat"/>
    <n v="9.5746519000000002E-2"/>
    <s v="Snack Foods"/>
    <n v="208.66120000000001"/>
    <s v="OUT027"/>
    <n v="1985"/>
    <s v="Medium"/>
    <x v="1"/>
    <x v="3"/>
    <n v="7317.1419999999998"/>
    <n v="-5135.8619999999992"/>
    <x v="2911"/>
  </r>
  <r>
    <s v="FDY16"/>
    <n v="18.350000000000001"/>
    <s v="Regular"/>
    <n v="9.2413791999999995E-2"/>
    <s v="Frozen Foods"/>
    <n v="183.6266"/>
    <s v="OUT045"/>
    <n v="2002"/>
    <m/>
    <x v="2"/>
    <x v="0"/>
    <n v="1844.2660000000001"/>
    <n v="337.01400000000012"/>
    <x v="2912"/>
  </r>
  <r>
    <s v="FDN33"/>
    <n v="6.3049999999999997"/>
    <s v="Regular"/>
    <n v="0.123307177"/>
    <s v="Snack Foods"/>
    <n v="93.543599999999998"/>
    <s v="OUT049"/>
    <n v="1999"/>
    <s v="Medium"/>
    <x v="0"/>
    <x v="0"/>
    <n v="283.63080000000002"/>
    <n v="1897.6492000000003"/>
    <x v="483"/>
  </r>
  <r>
    <s v="FDT57"/>
    <n v="15.2"/>
    <s v="Low Fat"/>
    <n v="1.9031184E-2"/>
    <s v="Snack Foods"/>
    <n v="235.5248"/>
    <s v="OUT035"/>
    <n v="2004"/>
    <s v="Small"/>
    <x v="2"/>
    <x v="0"/>
    <n v="4740.4960000000001"/>
    <n v="-2559.2159999999999"/>
    <x v="2913"/>
  </r>
  <r>
    <s v="FDZ31"/>
    <m/>
    <s v="Regular"/>
    <n v="0.112668963"/>
    <s v="Fruits and Vegetables"/>
    <n v="191.0504"/>
    <s v="OUT027"/>
    <n v="1985"/>
    <s v="Medium"/>
    <x v="1"/>
    <x v="3"/>
    <n v="5752.5119999999997"/>
    <n v="-3571.2319999999995"/>
    <x v="2068"/>
  </r>
  <r>
    <s v="DRM48"/>
    <n v="15.2"/>
    <s v="Low Fat"/>
    <n v="0.113072194"/>
    <s v="Soft Drinks"/>
    <n v="35.884799999999998"/>
    <s v="OUT049"/>
    <n v="1999"/>
    <s v="Medium"/>
    <x v="0"/>
    <x v="0"/>
    <n v="596.55679999999995"/>
    <n v="1584.7232000000004"/>
    <x v="1622"/>
  </r>
  <r>
    <s v="NCL19"/>
    <n v="15.35"/>
    <s v="Low Fat"/>
    <n v="1.5708023000000002E-2"/>
    <s v="Others"/>
    <n v="143.447"/>
    <s v="OUT045"/>
    <n v="2002"/>
    <m/>
    <x v="2"/>
    <x v="0"/>
    <n v="2576.6460000000002"/>
    <n v="-395.36599999999999"/>
    <x v="48"/>
  </r>
  <r>
    <s v="FDG50"/>
    <n v="7.4050000000000002"/>
    <s v="Low Fat"/>
    <n v="1.5259083999999999E-2"/>
    <s v="Canned"/>
    <n v="91.014600000000002"/>
    <s v="OUT013"/>
    <n v="1987"/>
    <s v="High"/>
    <x v="1"/>
    <x v="0"/>
    <n v="729.71680000000003"/>
    <n v="1451.5632000000001"/>
    <x v="1198"/>
  </r>
  <r>
    <s v="DRH25"/>
    <n v="18.7"/>
    <s v="Low Fat"/>
    <n v="1.4622625E-2"/>
    <s v="Soft Drinks"/>
    <n v="52.032400000000003"/>
    <s v="OUT045"/>
    <n v="2002"/>
    <m/>
    <x v="2"/>
    <x v="0"/>
    <n v="1090.5804000000001"/>
    <n v="1090.6996000000001"/>
    <x v="1948"/>
  </r>
  <r>
    <s v="FDB37"/>
    <m/>
    <s v="Regular"/>
    <n v="2.2829734000000001E-2"/>
    <s v="Baking Goods"/>
    <n v="241.0538"/>
    <s v="OUT027"/>
    <n v="1985"/>
    <s v="Medium"/>
    <x v="1"/>
    <x v="3"/>
    <n v="4566.7222000000002"/>
    <n v="-2385.4422"/>
    <x v="2657"/>
  </r>
  <r>
    <s v="FDW59"/>
    <n v="13.15"/>
    <s v="Low Fat"/>
    <n v="2.0833091000000001E-2"/>
    <s v="Breads"/>
    <n v="86.556600000000003"/>
    <s v="OUT017"/>
    <n v="2007"/>
    <m/>
    <x v="2"/>
    <x v="0"/>
    <n v="1860.2452000000001"/>
    <n v="321.03480000000013"/>
    <x v="1815"/>
  </r>
  <r>
    <s v="NCR30"/>
    <n v="20.6"/>
    <s v="Low Fat"/>
    <n v="7.1103347999999997E-2"/>
    <s v="Household"/>
    <n v="75.4696"/>
    <s v="OUT049"/>
    <n v="1999"/>
    <s v="Medium"/>
    <x v="0"/>
    <x v="0"/>
    <n v="1416.8224"/>
    <n v="764.45760000000018"/>
    <x v="215"/>
  </r>
  <r>
    <s v="FDY22"/>
    <n v="16.5"/>
    <s v="Regular"/>
    <n v="0.15972067100000001"/>
    <s v="Snack Foods"/>
    <n v="144.5128"/>
    <s v="OUT046"/>
    <n v="1997"/>
    <s v="Small"/>
    <x v="0"/>
    <x v="0"/>
    <n v="3595.32"/>
    <n v="-1414.04"/>
    <x v="2223"/>
  </r>
  <r>
    <s v="FDB45"/>
    <m/>
    <s v="Low Fat"/>
    <n v="3.7345714000000002E-2"/>
    <s v="Fruits and Vegetables"/>
    <n v="106.53060000000001"/>
    <s v="OUT019"/>
    <n v="1985"/>
    <s v="Small"/>
    <x v="0"/>
    <x v="2"/>
    <n v="104.53060000000001"/>
    <n v="2076.7494000000002"/>
    <x v="2914"/>
  </r>
  <r>
    <s v="FDC08"/>
    <m/>
    <s v="Regular"/>
    <n v="0.102949031"/>
    <s v="Fruits and Vegetables"/>
    <n v="225.27199999999999"/>
    <s v="OUT027"/>
    <n v="1985"/>
    <s v="Medium"/>
    <x v="1"/>
    <x v="3"/>
    <n v="4753.8119999999999"/>
    <n v="-2572.5319999999997"/>
    <x v="2915"/>
  </r>
  <r>
    <s v="NCK53"/>
    <n v="11.6"/>
    <s v="Low Fat"/>
    <n v="6.2903296999999997E-2"/>
    <s v="Health and Hygiene"/>
    <n v="100.4042"/>
    <s v="OUT010"/>
    <n v="1998"/>
    <m/>
    <x v="1"/>
    <x v="2"/>
    <n v="595.22519999999997"/>
    <n v="1586.0548000000003"/>
    <x v="1851"/>
  </r>
  <r>
    <s v="FDM27"/>
    <n v="12.35"/>
    <s v="Regular"/>
    <n v="0.158715731"/>
    <s v="Meat"/>
    <n v="157.2946"/>
    <s v="OUT049"/>
    <n v="1999"/>
    <s v="Medium"/>
    <x v="0"/>
    <x v="0"/>
    <n v="1577.9459999999999"/>
    <n v="603.33400000000029"/>
    <x v="2004"/>
  </r>
  <r>
    <s v="FDG17"/>
    <n v="6.8650000000000002"/>
    <s v="Regular"/>
    <n v="3.5986209999999998E-2"/>
    <s v="Frozen Foods"/>
    <n v="244.14859999999999"/>
    <s v="OUT018"/>
    <n v="2009"/>
    <s v="Medium"/>
    <x v="1"/>
    <x v="1"/>
    <n v="2687.8346000000001"/>
    <n v="-506.55459999999994"/>
    <x v="2916"/>
  </r>
  <r>
    <s v="NCT17"/>
    <n v="10.8"/>
    <s v="Low Fat"/>
    <n v="4.2102658000000001E-2"/>
    <s v="Health and Hygiene"/>
    <n v="189.72139999999999"/>
    <s v="OUT017"/>
    <n v="2007"/>
    <m/>
    <x v="2"/>
    <x v="0"/>
    <n v="1695.7926"/>
    <n v="485.48740000000021"/>
    <x v="560"/>
  </r>
  <r>
    <s v="FDZ14"/>
    <n v="7.71"/>
    <s v="Regular"/>
    <n v="4.7857877E-2"/>
    <s v="Dairy"/>
    <n v="119.7756"/>
    <s v="OUT017"/>
    <n v="2007"/>
    <m/>
    <x v="2"/>
    <x v="0"/>
    <n v="3029.39"/>
    <n v="-848.10999999999967"/>
    <x v="2882"/>
  </r>
  <r>
    <s v="FDJ28"/>
    <n v="12.3"/>
    <s v="Low Fat"/>
    <n v="3.6590807000000003E-2"/>
    <s v="Frozen Foods"/>
    <n v="193.31620000000001"/>
    <s v="OUT010"/>
    <n v="1998"/>
    <m/>
    <x v="1"/>
    <x v="2"/>
    <n v="192.4162"/>
    <n v="1988.8638000000001"/>
    <x v="2917"/>
  </r>
  <r>
    <s v="FDV21"/>
    <n v="11.5"/>
    <s v="LF"/>
    <n v="0.171779865"/>
    <s v="Snack Foods"/>
    <n v="126.07040000000001"/>
    <s v="OUT018"/>
    <n v="2009"/>
    <s v="Medium"/>
    <x v="1"/>
    <x v="1"/>
    <n v="1627.2152000000001"/>
    <n v="554.0648000000001"/>
    <x v="2918"/>
  </r>
  <r>
    <s v="DRD24"/>
    <n v="13.85"/>
    <s v="Low Fat"/>
    <n v="5.1544658E-2"/>
    <s v="Soft Drinks"/>
    <n v="142.5154"/>
    <s v="OUT010"/>
    <n v="1998"/>
    <m/>
    <x v="1"/>
    <x v="2"/>
    <n v="141.81540000000001"/>
    <n v="2039.4646000000002"/>
    <x v="2119"/>
  </r>
  <r>
    <s v="DRF25"/>
    <n v="9"/>
    <s v="Low Fat"/>
    <n v="3.8985770000000003E-2"/>
    <s v="Soft Drinks"/>
    <n v="34.619"/>
    <s v="OUT049"/>
    <n v="1999"/>
    <s v="Medium"/>
    <x v="0"/>
    <x v="0"/>
    <n v="732.38"/>
    <n v="1448.9"/>
    <x v="3"/>
  </r>
  <r>
    <s v="FDN22"/>
    <n v="18.850000000000001"/>
    <s v="Regular"/>
    <n v="0.138868769"/>
    <s v="Snack Foods"/>
    <n v="251.8724"/>
    <s v="OUT018"/>
    <n v="2009"/>
    <s v="Medium"/>
    <x v="1"/>
    <x v="1"/>
    <n v="3271.7411999999999"/>
    <n v="-1090.4611999999997"/>
    <x v="1300"/>
  </r>
  <r>
    <s v="FDV04"/>
    <n v="7.8250000000000002"/>
    <s v="Regular"/>
    <n v="0.25109474700000001"/>
    <s v="Frozen Foods"/>
    <n v="156.62880000000001"/>
    <s v="OUT010"/>
    <n v="1998"/>
    <m/>
    <x v="1"/>
    <x v="2"/>
    <n v="628.51520000000005"/>
    <n v="1552.7648000000002"/>
    <x v="1256"/>
  </r>
  <r>
    <s v="FDL34"/>
    <n v="16"/>
    <s v="Low Fat"/>
    <n v="4.1112693999999998E-2"/>
    <s v="Snack Foods"/>
    <n v="139.9496"/>
    <s v="OUT018"/>
    <n v="2009"/>
    <s v="Medium"/>
    <x v="1"/>
    <x v="1"/>
    <n v="3105.2912000000001"/>
    <n v="-924.01119999999992"/>
    <x v="2919"/>
  </r>
  <r>
    <s v="FDX58"/>
    <n v="13.15"/>
    <s v="Low Fat"/>
    <n v="4.3755404999999997E-2"/>
    <s v="Snack Foods"/>
    <n v="182.89500000000001"/>
    <s v="OUT035"/>
    <n v="2004"/>
    <s v="Small"/>
    <x v="2"/>
    <x v="0"/>
    <n v="3112.6149999999998"/>
    <n v="-931.33499999999958"/>
    <x v="2894"/>
  </r>
  <r>
    <s v="FDG12"/>
    <n v="6.6349999999999998"/>
    <s v="Regular"/>
    <n v="6.3518760000000002E-3"/>
    <s v="Baking Goods"/>
    <n v="120.3098"/>
    <s v="OUT018"/>
    <n v="2009"/>
    <s v="Medium"/>
    <x v="1"/>
    <x v="1"/>
    <n v="1446.1176"/>
    <n v="735.16240000000016"/>
    <x v="1437"/>
  </r>
  <r>
    <s v="NCL53"/>
    <n v="7.5"/>
    <s v="Low Fat"/>
    <n v="3.6308404000000002E-2"/>
    <s v="Health and Hygiene"/>
    <n v="175.40280000000001"/>
    <s v="OUT045"/>
    <n v="2002"/>
    <m/>
    <x v="2"/>
    <x v="0"/>
    <n v="2833.6448"/>
    <n v="-652.36479999999983"/>
    <x v="2446"/>
  </r>
  <r>
    <s v="FDV47"/>
    <n v="17.100000000000001"/>
    <s v="Low Fat"/>
    <n v="5.4428367999999998E-2"/>
    <s v="Breads"/>
    <n v="84.956599999999995"/>
    <s v="OUT018"/>
    <n v="2009"/>
    <s v="Medium"/>
    <x v="1"/>
    <x v="1"/>
    <n v="1014.6792"/>
    <n v="1166.6008000000002"/>
    <x v="500"/>
  </r>
  <r>
    <s v="FDA43"/>
    <m/>
    <s v="Low Fat"/>
    <n v="6.4362554000000002E-2"/>
    <s v="Fruits and Vegetables"/>
    <n v="193.77940000000001"/>
    <s v="OUT027"/>
    <n v="1985"/>
    <s v="Medium"/>
    <x v="1"/>
    <x v="3"/>
    <n v="4876.9849999999997"/>
    <n v="-2695.7049999999995"/>
    <x v="2920"/>
  </r>
  <r>
    <s v="NCM17"/>
    <n v="7.93"/>
    <s v="Low Fat"/>
    <n v="7.1538243000000001E-2"/>
    <s v="Health and Hygiene"/>
    <n v="44.508600000000001"/>
    <s v="OUT017"/>
    <n v="2007"/>
    <m/>
    <x v="2"/>
    <x v="0"/>
    <n v="1249.0408"/>
    <n v="932.23920000000021"/>
    <x v="2921"/>
  </r>
  <r>
    <s v="NCQ02"/>
    <n v="12.6"/>
    <s v="Low Fat"/>
    <n v="7.4680559999999998E-3"/>
    <s v="Household"/>
    <n v="186.9556"/>
    <s v="OUT049"/>
    <n v="1999"/>
    <s v="Medium"/>
    <x v="0"/>
    <x v="0"/>
    <n v="3379.6008000000002"/>
    <n v="-1198.3208"/>
    <x v="2432"/>
  </r>
  <r>
    <s v="FDN12"/>
    <n v="15.6"/>
    <s v="Low Fat"/>
    <n v="8.1562685999999995E-2"/>
    <s v="Baking Goods"/>
    <n v="112.7544"/>
    <s v="OUT017"/>
    <n v="2007"/>
    <m/>
    <x v="2"/>
    <x v="0"/>
    <n v="1118.5440000000001"/>
    <n v="1062.7360000000001"/>
    <x v="67"/>
  </r>
  <r>
    <s v="NCX06"/>
    <m/>
    <s v="LF"/>
    <n v="2.7465989999999999E-2"/>
    <s v="Household"/>
    <n v="181.5976"/>
    <s v="OUT019"/>
    <n v="1985"/>
    <s v="Small"/>
    <x v="0"/>
    <x v="2"/>
    <n v="543.29280000000006"/>
    <n v="1637.9872"/>
    <x v="547"/>
  </r>
  <r>
    <s v="FDE24"/>
    <n v="14.85"/>
    <s v="Low Fat"/>
    <n v="9.3652167999999994E-2"/>
    <s v="Baking Goods"/>
    <n v="141.5812"/>
    <s v="OUT045"/>
    <n v="2002"/>
    <m/>
    <x v="2"/>
    <x v="0"/>
    <n v="427.4436"/>
    <n v="1753.8364000000001"/>
    <x v="2136"/>
  </r>
  <r>
    <s v="FDQ58"/>
    <n v="7.3150000000000004"/>
    <s v="Low Fat"/>
    <n v="1.5364173E-2"/>
    <s v="Snack Foods"/>
    <n v="154.334"/>
    <s v="OUT018"/>
    <n v="2009"/>
    <s v="Medium"/>
    <x v="1"/>
    <x v="1"/>
    <n v="4287.7520000000004"/>
    <n v="-2106.4720000000002"/>
    <x v="686"/>
  </r>
  <r>
    <s v="FDH31"/>
    <n v="12"/>
    <s v="Regular"/>
    <n v="2.0442888999999999E-2"/>
    <s v="Meat"/>
    <n v="98.004199999999997"/>
    <s v="OUT049"/>
    <n v="1999"/>
    <s v="Medium"/>
    <x v="0"/>
    <x v="0"/>
    <n v="1587.2672"/>
    <n v="594.0128000000002"/>
    <x v="22"/>
  </r>
  <r>
    <s v="NCH55"/>
    <n v="16.350000000000001"/>
    <s v="Low Fat"/>
    <n v="3.4813556000000002E-2"/>
    <s v="Household"/>
    <n v="128.40199999999999"/>
    <s v="OUT018"/>
    <n v="2009"/>
    <s v="Medium"/>
    <x v="1"/>
    <x v="1"/>
    <n v="1265.02"/>
    <n v="916.26000000000022"/>
    <x v="673"/>
  </r>
  <r>
    <s v="NCC54"/>
    <n v="17.75"/>
    <s v="Low Fat"/>
    <n v="9.7862838999999993E-2"/>
    <s v="Health and Hygiene"/>
    <n v="239.31960000000001"/>
    <s v="OUT049"/>
    <n v="1999"/>
    <s v="Medium"/>
    <x v="0"/>
    <x v="0"/>
    <n v="3615.2939999999999"/>
    <n v="-1434.0139999999997"/>
    <x v="1638"/>
  </r>
  <r>
    <s v="NCT06"/>
    <m/>
    <s v="Low Fat"/>
    <n v="6.7824456000000005E-2"/>
    <s v="Household"/>
    <n v="167.7842"/>
    <s v="OUT019"/>
    <n v="1985"/>
    <s v="Small"/>
    <x v="0"/>
    <x v="2"/>
    <n v="165.7842"/>
    <n v="2015.4958000000001"/>
    <x v="442"/>
  </r>
  <r>
    <s v="FDH56"/>
    <m/>
    <s v="Regular"/>
    <n v="0.11173569"/>
    <s v="Fruits and Vegetables"/>
    <n v="115.9492"/>
    <s v="OUT019"/>
    <n v="1985"/>
    <s v="Small"/>
    <x v="0"/>
    <x v="2"/>
    <n v="115.8492"/>
    <n v="2065.4308000000001"/>
    <x v="1151"/>
  </r>
  <r>
    <s v="FDY46"/>
    <n v="18.600000000000001"/>
    <s v="Low Fat"/>
    <n v="4.8160823999999998E-2"/>
    <s v="Snack Foods"/>
    <n v="188.9898"/>
    <s v="OUT017"/>
    <n v="2007"/>
    <m/>
    <x v="2"/>
    <x v="0"/>
    <n v="3554.7062000000001"/>
    <n v="-1373.4261999999999"/>
    <x v="1219"/>
  </r>
  <r>
    <s v="NCM19"/>
    <n v="12.65"/>
    <s v="Low Fat"/>
    <n v="4.7197936000000003E-2"/>
    <s v="Others"/>
    <n v="114.1202"/>
    <s v="OUT013"/>
    <n v="1987"/>
    <s v="High"/>
    <x v="1"/>
    <x v="0"/>
    <n v="3488.1262000000002"/>
    <n v="-1306.8462"/>
    <x v="2922"/>
  </r>
  <r>
    <s v="FDB04"/>
    <m/>
    <s v="Regular"/>
    <n v="6.2920130000000005E-2"/>
    <s v="Dairy"/>
    <n v="88.985600000000005"/>
    <s v="OUT027"/>
    <n v="1985"/>
    <s v="Medium"/>
    <x v="1"/>
    <x v="3"/>
    <n v="3515.424"/>
    <n v="-1334.1439999999998"/>
    <x v="2086"/>
  </r>
  <r>
    <s v="FDB09"/>
    <n v="16.25"/>
    <s v="Low Fat"/>
    <n v="5.7385238999999998E-2"/>
    <s v="Fruits and Vegetables"/>
    <n v="126.2046"/>
    <s v="OUT035"/>
    <n v="2004"/>
    <s v="Small"/>
    <x v="2"/>
    <x v="0"/>
    <n v="1369.5506"/>
    <n v="811.72940000000017"/>
    <x v="2923"/>
  </r>
  <r>
    <s v="FDK51"/>
    <m/>
    <s v="Low Fat"/>
    <n v="5.2097910000000001E-3"/>
    <s v="Dairy"/>
    <n v="265.28840000000002"/>
    <s v="OUT027"/>
    <n v="1985"/>
    <s v="Medium"/>
    <x v="1"/>
    <x v="3"/>
    <n v="3179.8607999999999"/>
    <n v="-998.58079999999973"/>
    <x v="2128"/>
  </r>
  <r>
    <s v="FDB33"/>
    <m/>
    <s v="Low Fat"/>
    <n v="2.5527993999999998E-2"/>
    <s v="Fruits and Vegetables"/>
    <n v="157.52619999999999"/>
    <s v="OUT019"/>
    <n v="1985"/>
    <s v="Small"/>
    <x v="0"/>
    <x v="2"/>
    <n v="477.37860000000001"/>
    <n v="1703.9014000000002"/>
    <x v="2924"/>
  </r>
  <r>
    <s v="FDU51"/>
    <n v="20.2"/>
    <s v="Regular"/>
    <n v="9.6495425999999995E-2"/>
    <s v="Meat"/>
    <n v="175.6028"/>
    <s v="OUT035"/>
    <n v="2004"/>
    <s v="Small"/>
    <x v="2"/>
    <x v="0"/>
    <n v="3364.9531999999999"/>
    <n v="-1183.6731999999997"/>
    <x v="692"/>
  </r>
  <r>
    <s v="NCE30"/>
    <m/>
    <s v="Low Fat"/>
    <n v="0.17357440199999999"/>
    <s v="Household"/>
    <n v="214.09020000000001"/>
    <s v="OUT019"/>
    <n v="1985"/>
    <s v="Small"/>
    <x v="0"/>
    <x v="2"/>
    <n v="1061.951"/>
    <n v="1119.3290000000002"/>
    <x v="668"/>
  </r>
  <r>
    <s v="DRI13"/>
    <n v="15.35"/>
    <s v="Low Fat"/>
    <n v="2.0409765E-2"/>
    <s v="Soft Drinks"/>
    <n v="218.35079999999999"/>
    <s v="OUT018"/>
    <n v="2009"/>
    <s v="Medium"/>
    <x v="1"/>
    <x v="1"/>
    <n v="2387.5587999999998"/>
    <n v="-206.27879999999959"/>
    <x v="2925"/>
  </r>
  <r>
    <s v="FDV32"/>
    <n v="7.7850000000000001"/>
    <s v="LF"/>
    <n v="8.8888290999999994E-2"/>
    <s v="Fruits and Vegetables"/>
    <n v="64.751000000000005"/>
    <s v="OUT045"/>
    <n v="2002"/>
    <m/>
    <x v="2"/>
    <x v="0"/>
    <n v="1201.769"/>
    <n v="979.51100000000019"/>
    <x v="2341"/>
  </r>
  <r>
    <s v="DRH51"/>
    <n v="17.600000000000001"/>
    <s v="Low Fat"/>
    <n v="9.7367722000000004E-2"/>
    <s v="Dairy"/>
    <n v="89.385599999999997"/>
    <s v="OUT049"/>
    <n v="1999"/>
    <s v="Medium"/>
    <x v="0"/>
    <x v="0"/>
    <n v="878.85599999999999"/>
    <n v="1302.4240000000002"/>
    <x v="342"/>
  </r>
  <r>
    <s v="NCW18"/>
    <n v="15.1"/>
    <s v="Low Fat"/>
    <n v="5.9275451999999999E-2"/>
    <s v="Household"/>
    <n v="238.9248"/>
    <s v="OUT013"/>
    <n v="1987"/>
    <s v="High"/>
    <x v="1"/>
    <x v="0"/>
    <n v="6636.6944000000003"/>
    <n v="-4455.4143999999997"/>
    <x v="2488"/>
  </r>
  <r>
    <s v="FDI12"/>
    <n v="9.3949999999999996"/>
    <s v="Regular"/>
    <n v="0.100555034"/>
    <s v="Baking Goods"/>
    <n v="88.885599999999997"/>
    <s v="OUT049"/>
    <n v="1999"/>
    <s v="Medium"/>
    <x v="0"/>
    <x v="0"/>
    <n v="439.428"/>
    <n v="1741.8520000000003"/>
    <x v="2230"/>
  </r>
  <r>
    <s v="FDQ14"/>
    <n v="9.27"/>
    <s v="LF"/>
    <n v="6.1775607000000003E-2"/>
    <s v="Dairy"/>
    <n v="150.10499999999999"/>
    <s v="OUT035"/>
    <n v="2004"/>
    <s v="Small"/>
    <x v="2"/>
    <x v="0"/>
    <n v="2696.49"/>
    <n v="-515.20999999999958"/>
    <x v="340"/>
  </r>
  <r>
    <s v="FDQ55"/>
    <m/>
    <s v="Regular"/>
    <n v="1.2974937000000001E-2"/>
    <s v="Fruits and Vegetables"/>
    <n v="115.9834"/>
    <s v="OUT027"/>
    <n v="1985"/>
    <s v="Medium"/>
    <x v="1"/>
    <x v="3"/>
    <n v="2994.7683999999999"/>
    <n v="-813.48839999999973"/>
    <x v="2171"/>
  </r>
  <r>
    <s v="FDG26"/>
    <n v="18.850000000000001"/>
    <s v="Low Fat"/>
    <n v="4.2614361000000003E-2"/>
    <s v="Canned"/>
    <n v="255.333"/>
    <s v="OUT013"/>
    <n v="1987"/>
    <s v="High"/>
    <x v="1"/>
    <x v="0"/>
    <n v="1794.3309999999999"/>
    <n v="386.9490000000003"/>
    <x v="105"/>
  </r>
  <r>
    <s v="NCW29"/>
    <m/>
    <s v="Low Fat"/>
    <n v="5.0535311999999999E-2"/>
    <s v="Health and Hygiene"/>
    <n v="130.03100000000001"/>
    <s v="OUT019"/>
    <n v="1985"/>
    <s v="Small"/>
    <x v="0"/>
    <x v="2"/>
    <n v="129.83099999999999"/>
    <n v="2051.4490000000001"/>
    <x v="1647"/>
  </r>
  <r>
    <s v="FDK27"/>
    <n v="11"/>
    <s v="Low Fat"/>
    <n v="8.9448440000000004E-3"/>
    <s v="Meat"/>
    <n v="122.37560000000001"/>
    <s v="OUT035"/>
    <n v="2004"/>
    <s v="Small"/>
    <x v="2"/>
    <x v="0"/>
    <n v="2059.9852000000001"/>
    <n v="121.29480000000012"/>
    <x v="858"/>
  </r>
  <r>
    <s v="DRL49"/>
    <n v="13.15"/>
    <s v="Low Fat"/>
    <n v="5.6418353999999997E-2"/>
    <s v="Soft Drinks"/>
    <n v="142.4812"/>
    <s v="OUT035"/>
    <n v="2004"/>
    <s v="Small"/>
    <x v="2"/>
    <x v="0"/>
    <n v="2422.1804000000002"/>
    <n v="-240.90039999999999"/>
    <x v="1470"/>
  </r>
  <r>
    <s v="FDK26"/>
    <n v="5.46"/>
    <s v="Regular"/>
    <n v="3.2227432E-2"/>
    <s v="Canned"/>
    <n v="186.82400000000001"/>
    <s v="OUT049"/>
    <n v="1999"/>
    <s v="Medium"/>
    <x v="0"/>
    <x v="0"/>
    <n v="1864.24"/>
    <n v="317.04000000000019"/>
    <x v="823"/>
  </r>
  <r>
    <s v="FDT14"/>
    <m/>
    <s v="Regular"/>
    <n v="0.127108578"/>
    <s v="Dairy"/>
    <n v="120.744"/>
    <s v="OUT027"/>
    <n v="1985"/>
    <s v="Medium"/>
    <x v="1"/>
    <x v="3"/>
    <n v="2756.4119999999998"/>
    <n v="-575.13199999999961"/>
    <x v="341"/>
  </r>
  <r>
    <s v="FDW19"/>
    <n v="12.35"/>
    <s v="Regular"/>
    <n v="6.4441812000000001E-2"/>
    <s v="Fruits and Vegetables"/>
    <n v="110.95699999999999"/>
    <s v="OUT010"/>
    <n v="1998"/>
    <m/>
    <x v="1"/>
    <x v="2"/>
    <n v="219.714"/>
    <n v="1961.5660000000003"/>
    <x v="472"/>
  </r>
  <r>
    <s v="FDF22"/>
    <n v="6.8650000000000002"/>
    <s v="Low Fat"/>
    <n v="5.7152138999999998E-2"/>
    <s v="Snack Foods"/>
    <n v="211.8218"/>
    <s v="OUT017"/>
    <n v="2007"/>
    <m/>
    <x v="2"/>
    <x v="0"/>
    <n v="4915.6013999999996"/>
    <n v="-2734.3213999999994"/>
    <x v="2926"/>
  </r>
  <r>
    <s v="NCQ43"/>
    <n v="17.75"/>
    <s v="Low Fat"/>
    <n v="0.11147467"/>
    <s v="Others"/>
    <n v="108.0912"/>
    <s v="OUT049"/>
    <n v="1999"/>
    <s v="Medium"/>
    <x v="0"/>
    <x v="0"/>
    <n v="1637.8679999999999"/>
    <n v="543.41200000000026"/>
    <x v="507"/>
  </r>
  <r>
    <s v="NCA42"/>
    <m/>
    <s v="Low Fat"/>
    <n v="2.8410334999999998E-2"/>
    <s v="Household"/>
    <n v="158.06039999999999"/>
    <s v="OUT027"/>
    <n v="1985"/>
    <s v="Medium"/>
    <x v="1"/>
    <x v="3"/>
    <n v="4595.3516"/>
    <n v="-2414.0715999999998"/>
    <x v="2208"/>
  </r>
  <r>
    <s v="FDG08"/>
    <m/>
    <s v="Regular"/>
    <n v="0.28952283299999998"/>
    <s v="Fruits and Vegetables"/>
    <n v="172.07640000000001"/>
    <s v="OUT019"/>
    <n v="1985"/>
    <s v="Small"/>
    <x v="0"/>
    <x v="2"/>
    <n v="171.7764"/>
    <n v="2009.5036000000002"/>
    <x v="1227"/>
  </r>
  <r>
    <s v="NCP17"/>
    <n v="19.350000000000001"/>
    <s v="Low Fat"/>
    <n v="0"/>
    <s v="Health and Hygiene"/>
    <n v="65.316800000000001"/>
    <s v="OUT010"/>
    <n v="1998"/>
    <m/>
    <x v="1"/>
    <x v="2"/>
    <n v="191.75040000000001"/>
    <n v="1989.5296000000003"/>
    <x v="2543"/>
  </r>
  <r>
    <s v="FDS19"/>
    <n v="13.8"/>
    <s v="Regular"/>
    <n v="6.4207276999999993E-2"/>
    <s v="Fruits and Vegetables"/>
    <n v="76.001199999999997"/>
    <s v="OUT046"/>
    <n v="1997"/>
    <s v="Small"/>
    <x v="0"/>
    <x v="0"/>
    <n v="1214.4192"/>
    <n v="966.86080000000015"/>
    <x v="1643"/>
  </r>
  <r>
    <s v="DRQ35"/>
    <n v="9.3000000000000007"/>
    <s v="Low Fat"/>
    <n v="4.2463727999999999E-2"/>
    <s v="Hard Drinks"/>
    <n v="121.9388"/>
    <s v="OUT018"/>
    <n v="2009"/>
    <s v="Medium"/>
    <x v="1"/>
    <x v="1"/>
    <n v="1114.5491999999999"/>
    <n v="1066.7308000000003"/>
    <x v="1289"/>
  </r>
  <r>
    <s v="FDR25"/>
    <n v="17"/>
    <s v="Regular"/>
    <n v="0.13952193099999999"/>
    <s v="Canned"/>
    <n v="266.88839999999999"/>
    <s v="OUT046"/>
    <n v="1997"/>
    <s v="Small"/>
    <x v="0"/>
    <x v="0"/>
    <n v="5034.7795999999998"/>
    <n v="-2853.4995999999996"/>
    <x v="2397"/>
  </r>
  <r>
    <s v="NCB43"/>
    <n v="20.2"/>
    <s v="Low Fat"/>
    <n v="0"/>
    <s v="Household"/>
    <n v="187.18979999999999"/>
    <s v="OUT013"/>
    <n v="1987"/>
    <s v="High"/>
    <x v="1"/>
    <x v="0"/>
    <n v="2993.4367999999999"/>
    <n v="-812.15679999999975"/>
    <x v="1056"/>
  </r>
  <r>
    <s v="FDQ28"/>
    <n v="14"/>
    <s v="Regular"/>
    <n v="6.0768862E-2"/>
    <s v="Frozen Foods"/>
    <n v="154.8656"/>
    <s v="OUT017"/>
    <n v="2007"/>
    <m/>
    <x v="2"/>
    <x v="0"/>
    <n v="1390.1904"/>
    <n v="791.08960000000025"/>
    <x v="2221"/>
  </r>
  <r>
    <s v="FDK24"/>
    <n v="9.1950000000000003"/>
    <s v="Low Fat"/>
    <n v="0.101294945"/>
    <s v="Baking Goods"/>
    <n v="46.2744"/>
    <s v="OUT046"/>
    <n v="1997"/>
    <s v="Small"/>
    <x v="0"/>
    <x v="0"/>
    <n v="1086.5856000000001"/>
    <n v="1094.6944000000001"/>
    <x v="582"/>
  </r>
  <r>
    <s v="NCN06"/>
    <n v="8.39"/>
    <s v="Low Fat"/>
    <n v="0.12047448099999999"/>
    <s v="Household"/>
    <n v="165.58680000000001"/>
    <s v="OUT035"/>
    <n v="2004"/>
    <s v="Small"/>
    <x v="2"/>
    <x v="0"/>
    <n v="1965.4416000000001"/>
    <n v="215.83840000000009"/>
    <x v="2150"/>
  </r>
  <r>
    <s v="FDS08"/>
    <n v="5.7350000000000003"/>
    <s v="Low Fat"/>
    <n v="5.695045E-2"/>
    <s v="Fruits and Vegetables"/>
    <n v="177.93700000000001"/>
    <s v="OUT035"/>
    <n v="2004"/>
    <s v="Small"/>
    <x v="2"/>
    <x v="0"/>
    <n v="1587.933"/>
    <n v="593.34700000000021"/>
    <x v="77"/>
  </r>
  <r>
    <s v="FDP27"/>
    <n v="8.1549999999999994"/>
    <s v="LF"/>
    <n v="0.119351235"/>
    <s v="Meat"/>
    <n v="190.15299999999999"/>
    <s v="OUT013"/>
    <n v="1987"/>
    <s v="High"/>
    <x v="1"/>
    <x v="0"/>
    <n v="4933.5780000000004"/>
    <n v="-2752.2980000000002"/>
    <x v="1591"/>
  </r>
  <r>
    <s v="FDE11"/>
    <n v="17.7"/>
    <s v="Regular"/>
    <n v="0.22612296300000001"/>
    <s v="Starchy Foods"/>
    <n v="185.79239999999999"/>
    <s v="OUT010"/>
    <n v="1998"/>
    <m/>
    <x v="1"/>
    <x v="2"/>
    <n v="370.1848"/>
    <n v="1811.0952000000002"/>
    <x v="488"/>
  </r>
  <r>
    <s v="NCX30"/>
    <n v="16.7"/>
    <s v="Low Fat"/>
    <n v="2.6620627000000001E-2"/>
    <s v="Household"/>
    <n v="249.27760000000001"/>
    <s v="OUT046"/>
    <n v="1997"/>
    <s v="Small"/>
    <x v="0"/>
    <x v="0"/>
    <n v="4210.5191999999997"/>
    <n v="-2029.2391999999995"/>
    <x v="2927"/>
  </r>
  <r>
    <s v="DRI51"/>
    <n v="17.25"/>
    <s v="Low Fat"/>
    <n v="4.2480565999999997E-2"/>
    <s v="Dairy"/>
    <n v="173.47640000000001"/>
    <s v="OUT017"/>
    <n v="2007"/>
    <m/>
    <x v="2"/>
    <x v="0"/>
    <n v="2404.8696"/>
    <n v="-223.58959999999979"/>
    <x v="2880"/>
  </r>
  <r>
    <s v="FDH31"/>
    <m/>
    <s v="Regular"/>
    <n v="0"/>
    <s v="Meat"/>
    <n v="98.2042"/>
    <s v="OUT019"/>
    <n v="1985"/>
    <s v="Small"/>
    <x v="0"/>
    <x v="2"/>
    <n v="198.4084"/>
    <n v="1982.8716000000002"/>
    <x v="789"/>
  </r>
  <r>
    <s v="FDR19"/>
    <n v="13.5"/>
    <s v="Regular"/>
    <n v="0.15972067100000001"/>
    <s v="Fruits and Vegetables"/>
    <n v="147.61019999999999"/>
    <s v="OUT046"/>
    <n v="1997"/>
    <s v="Small"/>
    <x v="0"/>
    <x v="0"/>
    <n v="4082.6855999999998"/>
    <n v="-1901.4055999999996"/>
    <x v="2392"/>
  </r>
  <r>
    <s v="FDJ04"/>
    <n v="18"/>
    <s v="Low Fat"/>
    <n v="0.124348482"/>
    <s v="Frozen Foods"/>
    <n v="118.3124"/>
    <s v="OUT013"/>
    <n v="1987"/>
    <s v="High"/>
    <x v="1"/>
    <x v="0"/>
    <n v="948.0992"/>
    <n v="1233.1808000000001"/>
    <x v="741"/>
  </r>
  <r>
    <s v="FDP01"/>
    <n v="20.75"/>
    <s v="Regular"/>
    <n v="6.3684144999999998E-2"/>
    <s v="Breakfast"/>
    <n v="151.76820000000001"/>
    <s v="OUT017"/>
    <n v="2007"/>
    <m/>
    <x v="2"/>
    <x v="0"/>
    <n v="1372.2138"/>
    <n v="809.06620000000021"/>
    <x v="1757"/>
  </r>
  <r>
    <s v="FDY35"/>
    <n v="17.600000000000001"/>
    <s v="Regular"/>
    <n v="1.6092971000000001E-2"/>
    <s v="Breads"/>
    <n v="45.840200000000003"/>
    <s v="OUT018"/>
    <n v="2009"/>
    <s v="Medium"/>
    <x v="1"/>
    <x v="1"/>
    <n v="1102.5648000000001"/>
    <n v="1078.7152000000001"/>
    <x v="1232"/>
  </r>
  <r>
    <s v="DRC36"/>
    <n v="13"/>
    <s v="Regular"/>
    <n v="0"/>
    <s v="Soft Drinks"/>
    <n v="173.6054"/>
    <s v="OUT013"/>
    <n v="1987"/>
    <s v="High"/>
    <x v="1"/>
    <x v="0"/>
    <n v="1751.0540000000001"/>
    <n v="430.22600000000011"/>
    <x v="651"/>
  </r>
  <r>
    <s v="FDZ55"/>
    <n v="6.0549999999999997"/>
    <s v="Low Fat"/>
    <n v="2.5552424000000001E-2"/>
    <s v="Fruits and Vegetables"/>
    <n v="158.49199999999999"/>
    <s v="OUT017"/>
    <n v="2007"/>
    <m/>
    <x v="2"/>
    <x v="0"/>
    <n v="3994.8"/>
    <n v="-1813.52"/>
    <x v="2333"/>
  </r>
  <r>
    <s v="FDD11"/>
    <n v="12.85"/>
    <s v="Low Fat"/>
    <n v="3.0591255000000001E-2"/>
    <s v="Starchy Foods"/>
    <n v="251.404"/>
    <s v="OUT013"/>
    <n v="1987"/>
    <s v="High"/>
    <x v="1"/>
    <x v="0"/>
    <n v="2277.0360000000001"/>
    <n v="-95.755999999999858"/>
    <x v="272"/>
  </r>
  <r>
    <s v="NCJ29"/>
    <n v="10.6"/>
    <s v="Low Fat"/>
    <n v="3.5336287000000001E-2"/>
    <s v="Health and Hygiene"/>
    <n v="87.022400000000005"/>
    <s v="OUT018"/>
    <n v="2009"/>
    <s v="Medium"/>
    <x v="1"/>
    <x v="1"/>
    <n v="1193.1135999999999"/>
    <n v="988.16640000000029"/>
    <x v="440"/>
  </r>
  <r>
    <s v="FDI52"/>
    <n v="18.7"/>
    <s v="Low Fat"/>
    <n v="0.104658344"/>
    <s v="Frozen Foods"/>
    <n v="121.2072"/>
    <s v="OUT035"/>
    <n v="2004"/>
    <s v="Small"/>
    <x v="2"/>
    <x v="0"/>
    <n v="1470.0863999999999"/>
    <n v="711.19360000000029"/>
    <x v="653"/>
  </r>
  <r>
    <s v="NCF06"/>
    <n v="6.2350000000000003"/>
    <s v="Low Fat"/>
    <n v="2.0198354000000002E-2"/>
    <s v="Household"/>
    <n v="257.99619999999999"/>
    <s v="OUT046"/>
    <n v="1997"/>
    <s v="Small"/>
    <x v="0"/>
    <x v="0"/>
    <n v="517.99239999999998"/>
    <n v="1663.2876000000001"/>
    <x v="2511"/>
  </r>
  <r>
    <s v="FDG16"/>
    <n v="15.25"/>
    <s v="Low Fat"/>
    <n v="8.9816807999999998E-2"/>
    <s v="Frozen Foods"/>
    <n v="217.3192"/>
    <s v="OUT046"/>
    <n v="1997"/>
    <s v="Small"/>
    <x v="0"/>
    <x v="0"/>
    <n v="5608.6992"/>
    <n v="-3427.4191999999998"/>
    <x v="1274"/>
  </r>
  <r>
    <s v="FDX07"/>
    <n v="19.2"/>
    <s v="Regular"/>
    <n v="2.2954444000000001E-2"/>
    <s v="Fruits and Vegetables"/>
    <n v="184.495"/>
    <s v="OUT049"/>
    <n v="1999"/>
    <s v="Medium"/>
    <x v="0"/>
    <x v="0"/>
    <n v="4028.09"/>
    <n v="-1846.81"/>
    <x v="2928"/>
  </r>
  <r>
    <s v="FDR14"/>
    <n v="11.65"/>
    <s v="Low Fat"/>
    <n v="0.17404903199999999"/>
    <s v="Dairy"/>
    <n v="52.9298"/>
    <s v="OUT046"/>
    <n v="1997"/>
    <s v="Small"/>
    <x v="0"/>
    <x v="0"/>
    <n v="647.1576"/>
    <n v="1534.1224000000002"/>
    <x v="819"/>
  </r>
  <r>
    <s v="FDV36"/>
    <n v="18.7"/>
    <s v="Low Fat"/>
    <n v="4.4024162999999998E-2"/>
    <s v="Baking Goods"/>
    <n v="125.902"/>
    <s v="OUT010"/>
    <n v="1998"/>
    <m/>
    <x v="1"/>
    <x v="2"/>
    <n v="126.502"/>
    <n v="2054.7780000000002"/>
    <x v="751"/>
  </r>
  <r>
    <s v="NCP14"/>
    <n v="8.2750000000000004"/>
    <s v="Low Fat"/>
    <n v="0.110739031"/>
    <s v="Household"/>
    <n v="103.3306"/>
    <s v="OUT018"/>
    <n v="2009"/>
    <s v="Medium"/>
    <x v="1"/>
    <x v="1"/>
    <n v="2404.2037999999998"/>
    <n v="-222.92379999999957"/>
    <x v="310"/>
  </r>
  <r>
    <s v="FDJ12"/>
    <n v="8.8949999999999996"/>
    <s v="Regular"/>
    <n v="3.9008624999999998E-2"/>
    <s v="Baking Goods"/>
    <n v="209.02959999999999"/>
    <s v="OUT013"/>
    <n v="1987"/>
    <s v="High"/>
    <x v="1"/>
    <x v="0"/>
    <n v="2285.0255999999999"/>
    <n v="-103.74559999999974"/>
    <x v="72"/>
  </r>
  <r>
    <s v="FDL46"/>
    <n v="20.350000000000001"/>
    <s v="Low Fat"/>
    <n v="5.4277131999999999E-2"/>
    <s v="Snack Foods"/>
    <n v="117.3466"/>
    <s v="OUT018"/>
    <n v="2009"/>
    <s v="Medium"/>
    <x v="1"/>
    <x v="1"/>
    <n v="824.92619999999999"/>
    <n v="1356.3538000000003"/>
    <x v="2153"/>
  </r>
  <r>
    <s v="FDL21"/>
    <n v="15.85"/>
    <s v="Regular"/>
    <n v="7.1609079999999997E-3"/>
    <s v="Snack Foods"/>
    <n v="39.347999999999999"/>
    <s v="OUT045"/>
    <n v="2002"/>
    <m/>
    <x v="2"/>
    <x v="0"/>
    <n v="719.06399999999996"/>
    <n v="1462.2160000000003"/>
    <x v="1358"/>
  </r>
  <r>
    <s v="NCA30"/>
    <n v="19"/>
    <s v="Low Fat"/>
    <n v="0.12922610400000001"/>
    <s v="Household"/>
    <n v="190.5872"/>
    <s v="OUT013"/>
    <n v="1987"/>
    <s v="High"/>
    <x v="1"/>
    <x v="0"/>
    <n v="1890.8720000000001"/>
    <n v="290.40800000000013"/>
    <x v="2929"/>
  </r>
  <r>
    <s v="NCN26"/>
    <n v="10.85"/>
    <s v="Low Fat"/>
    <n v="0"/>
    <s v="Household"/>
    <n v="119.0808"/>
    <s v="OUT013"/>
    <n v="1987"/>
    <s v="High"/>
    <x v="1"/>
    <x v="0"/>
    <n v="2343.616"/>
    <n v="-162.33599999999979"/>
    <x v="1443"/>
  </r>
  <r>
    <s v="FDJ10"/>
    <n v="5.0949999999999998"/>
    <s v="Regular"/>
    <n v="0.129479176"/>
    <s v="Snack Foods"/>
    <n v="139.78380000000001"/>
    <s v="OUT035"/>
    <n v="2004"/>
    <s v="Small"/>
    <x v="2"/>
    <x v="0"/>
    <n v="1264.3542"/>
    <n v="916.92580000000021"/>
    <x v="2930"/>
  </r>
  <r>
    <s v="NCE18"/>
    <n v="10"/>
    <s v="Low Fat"/>
    <n v="2.1512619E-2"/>
    <s v="Household"/>
    <n v="247.77500000000001"/>
    <s v="OUT018"/>
    <n v="2009"/>
    <s v="Medium"/>
    <x v="1"/>
    <x v="1"/>
    <n v="3745.125"/>
    <n v="-1563.8449999999998"/>
    <x v="635"/>
  </r>
  <r>
    <s v="FDW21"/>
    <n v="5.34"/>
    <s v="Regular"/>
    <n v="5.9589179999999997E-3"/>
    <s v="Snack Foods"/>
    <n v="101.6358"/>
    <s v="OUT013"/>
    <n v="1987"/>
    <s v="High"/>
    <x v="1"/>
    <x v="0"/>
    <n v="1709.1086"/>
    <n v="472.17140000000018"/>
    <x v="2931"/>
  </r>
  <r>
    <s v="FDA55"/>
    <n v="17.2"/>
    <s v="Regular"/>
    <n v="5.6941603E-2"/>
    <s v="Fruits and Vegetables"/>
    <n v="222.50880000000001"/>
    <s v="OUT013"/>
    <n v="1987"/>
    <s v="High"/>
    <x v="1"/>
    <x v="0"/>
    <n v="5369.0111999999999"/>
    <n v="-3187.7311999999997"/>
    <x v="1436"/>
  </r>
  <r>
    <s v="NCX30"/>
    <m/>
    <s v="Low Fat"/>
    <n v="2.6491714999999999E-2"/>
    <s v="Household"/>
    <n v="247.27760000000001"/>
    <s v="OUT027"/>
    <n v="1985"/>
    <s v="Medium"/>
    <x v="1"/>
    <x v="3"/>
    <n v="6191.94"/>
    <n v="-4010.6599999999994"/>
    <x v="2932"/>
  </r>
  <r>
    <s v="FDA20"/>
    <m/>
    <s v="Low Fat"/>
    <n v="6.6298468999999999E-2"/>
    <s v="Fruits and Vegetables"/>
    <n v="186.82400000000001"/>
    <s v="OUT027"/>
    <n v="1985"/>
    <s v="Medium"/>
    <x v="1"/>
    <x v="3"/>
    <n v="6338.4160000000002"/>
    <n v="-4157.1360000000004"/>
    <x v="2207"/>
  </r>
  <r>
    <s v="FDT20"/>
    <n v="10.5"/>
    <s v="Low Fat"/>
    <n v="4.1360996999999997E-2"/>
    <s v="Fruits and Vegetables"/>
    <n v="39.516399999999997"/>
    <s v="OUT013"/>
    <n v="1987"/>
    <s v="High"/>
    <x v="1"/>
    <x v="0"/>
    <n v="926.79359999999997"/>
    <n v="1254.4864000000002"/>
    <x v="2785"/>
  </r>
  <r>
    <s v="FDR11"/>
    <n v="10.5"/>
    <s v="Regular"/>
    <n v="0.142759833"/>
    <s v="Breads"/>
    <n v="159.3578"/>
    <s v="OUT049"/>
    <n v="1999"/>
    <s v="Medium"/>
    <x v="0"/>
    <x v="0"/>
    <n v="3048.6981999999998"/>
    <n v="-867.41819999999962"/>
    <x v="959"/>
  </r>
  <r>
    <s v="FDU26"/>
    <n v="16.7"/>
    <s v="Regular"/>
    <n v="4.2792568000000003E-2"/>
    <s v="Dairy"/>
    <n v="118.6782"/>
    <s v="OUT018"/>
    <n v="2009"/>
    <s v="Medium"/>
    <x v="1"/>
    <x v="1"/>
    <n v="1549.3166000000001"/>
    <n v="631.96340000000009"/>
    <x v="2126"/>
  </r>
  <r>
    <s v="NCY54"/>
    <n v="8.43"/>
    <s v="Low Fat"/>
    <n v="0.17769484599999999"/>
    <s v="Household"/>
    <n v="171.1422"/>
    <s v="OUT046"/>
    <n v="1997"/>
    <s v="Small"/>
    <x v="0"/>
    <x v="0"/>
    <n v="2586.6329999999998"/>
    <n v="-405.35299999999961"/>
    <x v="335"/>
  </r>
  <r>
    <s v="FDP26"/>
    <n v="7.7850000000000001"/>
    <s v="Low Fat"/>
    <n v="0.13955282699999999"/>
    <s v="Dairy"/>
    <n v="105.6306"/>
    <s v="OUT046"/>
    <n v="1997"/>
    <s v="Small"/>
    <x v="0"/>
    <x v="0"/>
    <n v="418.12240000000003"/>
    <n v="1763.1576000000002"/>
    <x v="2100"/>
  </r>
  <r>
    <s v="FDK58"/>
    <n v="11.35"/>
    <s v="Regular"/>
    <n v="4.5052492E-2"/>
    <s v="Snack Foods"/>
    <n v="102.6016"/>
    <s v="OUT049"/>
    <n v="1999"/>
    <s v="Medium"/>
    <x v="0"/>
    <x v="0"/>
    <n v="3137.2496000000001"/>
    <n v="-955.9695999999999"/>
    <x v="1780"/>
  </r>
  <r>
    <s v="NCK53"/>
    <n v="11.6"/>
    <s v="Low Fat"/>
    <n v="3.7581243E-2"/>
    <s v="Health and Hygiene"/>
    <n v="98.904200000000003"/>
    <s v="OUT046"/>
    <n v="1997"/>
    <s v="Small"/>
    <x v="0"/>
    <x v="0"/>
    <n v="1488.0630000000001"/>
    <n v="693.2170000000001"/>
    <x v="608"/>
  </r>
  <r>
    <s v="FDY52"/>
    <n v="6.3650000000000002"/>
    <s v="Low Fat"/>
    <n v="7.3421709999999998E-3"/>
    <s v="Frozen Foods"/>
    <n v="59.953600000000002"/>
    <s v="OUT013"/>
    <n v="1987"/>
    <s v="High"/>
    <x v="1"/>
    <x v="0"/>
    <n v="980.05759999999998"/>
    <n v="1201.2224000000001"/>
    <x v="2347"/>
  </r>
  <r>
    <s v="NCU30"/>
    <n v="5.1100000000000003"/>
    <s v="Low Fat"/>
    <n v="3.4945416E-2"/>
    <s v="Household"/>
    <n v="161.12100000000001"/>
    <s v="OUT045"/>
    <n v="2002"/>
    <m/>
    <x v="2"/>
    <x v="0"/>
    <n v="2609.9360000000001"/>
    <n v="-428.65599999999995"/>
    <x v="1341"/>
  </r>
  <r>
    <s v="NCA18"/>
    <n v="10.1"/>
    <s v="Low Fat"/>
    <n v="5.6030906999999998E-2"/>
    <s v="Household"/>
    <n v="115.14919999999999"/>
    <s v="OUT013"/>
    <n v="1987"/>
    <s v="High"/>
    <x v="1"/>
    <x v="0"/>
    <n v="1737.7380000000001"/>
    <n v="443.54200000000014"/>
    <x v="822"/>
  </r>
  <r>
    <s v="FDX40"/>
    <n v="12.85"/>
    <s v="Low Fat"/>
    <n v="9.9553084E-2"/>
    <s v="Frozen Foods"/>
    <n v="40.016399999999997"/>
    <s v="OUT017"/>
    <n v="2007"/>
    <m/>
    <x v="2"/>
    <x v="0"/>
    <n v="1312.9576"/>
    <n v="868.32240000000024"/>
    <x v="1552"/>
  </r>
  <r>
    <s v="FDX13"/>
    <n v="7.7249999999999996"/>
    <s v="Low Fat"/>
    <n v="4.7782959E-2"/>
    <s v="Canned"/>
    <n v="249.10919999999999"/>
    <s v="OUT046"/>
    <n v="1997"/>
    <s v="Small"/>
    <x v="0"/>
    <x v="0"/>
    <n v="2490.0920000000001"/>
    <n v="-308.8119999999999"/>
    <x v="1308"/>
  </r>
  <r>
    <s v="FDK36"/>
    <m/>
    <s v="Low Fat"/>
    <n v="7.1803739999999998E-3"/>
    <s v="Baking Goods"/>
    <n v="47.403399999999998"/>
    <s v="OUT027"/>
    <n v="1985"/>
    <s v="Medium"/>
    <x v="1"/>
    <x v="3"/>
    <n v="631.8442"/>
    <n v="1549.4358000000002"/>
    <x v="2705"/>
  </r>
  <r>
    <s v="NCP55"/>
    <m/>
    <s v="Low Fat"/>
    <n v="1.9592288999999999E-2"/>
    <s v="Others"/>
    <n v="56.961399999999998"/>
    <s v="OUT019"/>
    <n v="1985"/>
    <s v="Small"/>
    <x v="0"/>
    <x v="2"/>
    <n v="221.04560000000001"/>
    <n v="1960.2344000000003"/>
    <x v="998"/>
  </r>
  <r>
    <s v="FDO56"/>
    <m/>
    <s v="Regular"/>
    <n v="7.8758649E-2"/>
    <s v="Fruits and Vegetables"/>
    <n v="116.38079999999999"/>
    <s v="OUT019"/>
    <n v="1985"/>
    <s v="Small"/>
    <x v="0"/>
    <x v="2"/>
    <n v="234.36160000000001"/>
    <n v="1946.9184000000002"/>
    <x v="2082"/>
  </r>
  <r>
    <s v="NCT06"/>
    <n v="17.100000000000001"/>
    <s v="Low Fat"/>
    <n v="0"/>
    <s v="Household"/>
    <n v="167.08420000000001"/>
    <s v="OUT018"/>
    <n v="2009"/>
    <s v="Medium"/>
    <x v="1"/>
    <x v="1"/>
    <n v="1326.2736"/>
    <n v="855.00640000000021"/>
    <x v="1730"/>
  </r>
  <r>
    <s v="FDX45"/>
    <m/>
    <s v="Low Fat"/>
    <n v="0.18358896"/>
    <s v="Snack Foods"/>
    <n v="154.66300000000001"/>
    <s v="OUT019"/>
    <n v="1985"/>
    <s v="Small"/>
    <x v="0"/>
    <x v="2"/>
    <n v="312.92599999999999"/>
    <n v="1868.3540000000003"/>
    <x v="1719"/>
  </r>
  <r>
    <s v="NCJ06"/>
    <n v="20.100000000000001"/>
    <s v="Low Fat"/>
    <n v="3.4623781999999999E-2"/>
    <s v="Household"/>
    <n v="118.9782"/>
    <s v="OUT013"/>
    <n v="1987"/>
    <s v="High"/>
    <x v="1"/>
    <x v="0"/>
    <n v="1549.3166000000001"/>
    <n v="631.96340000000009"/>
    <x v="2126"/>
  </r>
  <r>
    <s v="NCA41"/>
    <n v="16.75"/>
    <s v="Low Fat"/>
    <n v="3.2586708999999998E-2"/>
    <s v="Health and Hygiene"/>
    <n v="191.9162"/>
    <s v="OUT046"/>
    <n v="1997"/>
    <s v="Small"/>
    <x v="0"/>
    <x v="0"/>
    <n v="4040.7402000000002"/>
    <n v="-1859.4602"/>
    <x v="2933"/>
  </r>
  <r>
    <s v="NCB42"/>
    <m/>
    <s v="Low Fat"/>
    <n v="8.5197180000000008E-3"/>
    <s v="Health and Hygiene"/>
    <n v="116.9492"/>
    <s v="OUT027"/>
    <n v="1985"/>
    <s v="Medium"/>
    <x v="1"/>
    <x v="3"/>
    <n v="2780.3807999999999"/>
    <n v="-599.10079999999971"/>
    <x v="2852"/>
  </r>
  <r>
    <s v="FDE29"/>
    <n v="8.9049999999999994"/>
    <s v="Low Fat"/>
    <n v="0.14301001599999999"/>
    <s v="Frozen Foods"/>
    <n v="61.687800000000003"/>
    <s v="OUT013"/>
    <n v="1987"/>
    <s v="High"/>
    <x v="1"/>
    <x v="0"/>
    <n v="1029.9926"/>
    <n v="1151.2874000000002"/>
    <x v="2544"/>
  </r>
  <r>
    <s v="FDU24"/>
    <n v="6.78"/>
    <s v="Regular"/>
    <n v="0"/>
    <s v="Baking Goods"/>
    <n v="94.012"/>
    <s v="OUT013"/>
    <n v="1987"/>
    <s v="High"/>
    <x v="1"/>
    <x v="0"/>
    <n v="1211.7560000000001"/>
    <n v="969.52400000000011"/>
    <x v="1447"/>
  </r>
  <r>
    <s v="FDM58"/>
    <n v="16.850000000000001"/>
    <s v="Regular"/>
    <n v="7.9624086999999996E-2"/>
    <s v="Snack Foods"/>
    <n v="111.6544"/>
    <s v="OUT013"/>
    <n v="1987"/>
    <s v="High"/>
    <x v="1"/>
    <x v="0"/>
    <n v="2125.2336"/>
    <n v="56.046400000000176"/>
    <x v="271"/>
  </r>
  <r>
    <s v="FDE44"/>
    <n v="14.65"/>
    <s v="Low Fat"/>
    <n v="0.17138804999999999"/>
    <s v="Fruits and Vegetables"/>
    <n v="50.769199999999998"/>
    <s v="OUT046"/>
    <n v="1997"/>
    <s v="Small"/>
    <x v="0"/>
    <x v="0"/>
    <n v="1034.6532"/>
    <n v="1146.6268000000002"/>
    <x v="147"/>
  </r>
  <r>
    <s v="DRH39"/>
    <n v="20.7"/>
    <s v="Low Fat"/>
    <n v="0"/>
    <s v="Dairy"/>
    <n v="78.466999999999999"/>
    <s v="OUT046"/>
    <n v="1997"/>
    <s v="Small"/>
    <x v="0"/>
    <x v="0"/>
    <n v="1607.9069999999999"/>
    <n v="573.37300000000027"/>
    <x v="2850"/>
  </r>
  <r>
    <s v="FDU33"/>
    <m/>
    <s v="Regular"/>
    <n v="0.23585940799999999"/>
    <s v="Snack Foods"/>
    <n v="46.1402"/>
    <s v="OUT019"/>
    <n v="1985"/>
    <s v="Small"/>
    <x v="0"/>
    <x v="2"/>
    <n v="45.940199999999997"/>
    <n v="2135.3398000000002"/>
    <x v="2425"/>
  </r>
  <r>
    <s v="FDW08"/>
    <n v="12.1"/>
    <s v="Low Fat"/>
    <n v="0.14861226299999999"/>
    <s v="Fruits and Vegetables"/>
    <n v="104.52800000000001"/>
    <s v="OUT049"/>
    <n v="1999"/>
    <s v="Medium"/>
    <x v="0"/>
    <x v="0"/>
    <n v="1384.864"/>
    <n v="796.41600000000017"/>
    <x v="2540"/>
  </r>
  <r>
    <s v="NCT30"/>
    <n v="9.1"/>
    <s v="Low Fat"/>
    <n v="0.13439383599999999"/>
    <s v="Household"/>
    <n v="48.071800000000003"/>
    <s v="OUT010"/>
    <n v="1998"/>
    <m/>
    <x v="1"/>
    <x v="2"/>
    <n v="47.271799999999999"/>
    <n v="2134.0082000000002"/>
    <x v="2645"/>
  </r>
  <r>
    <s v="NCI54"/>
    <n v="15.2"/>
    <s v="Low Fat"/>
    <n v="3.3599041000000003E-2"/>
    <s v="Household"/>
    <n v="107.7912"/>
    <s v="OUT046"/>
    <n v="1997"/>
    <s v="Small"/>
    <x v="0"/>
    <x v="0"/>
    <n v="1091.912"/>
    <n v="1089.3680000000002"/>
    <x v="2777"/>
  </r>
  <r>
    <s v="FDS16"/>
    <n v="15.15"/>
    <s v="Regular"/>
    <n v="6.6311152999999998E-2"/>
    <s v="Frozen Foods"/>
    <n v="145.77600000000001"/>
    <s v="OUT045"/>
    <n v="2002"/>
    <m/>
    <x v="2"/>
    <x v="0"/>
    <n v="3954.8519999999999"/>
    <n v="-1773.5719999999997"/>
    <x v="1734"/>
  </r>
  <r>
    <s v="DRK39"/>
    <m/>
    <s v="Low Fat"/>
    <n v="4.9623924E-2"/>
    <s v="Dairy"/>
    <n v="83.224999999999994"/>
    <s v="OUT027"/>
    <n v="1985"/>
    <s v="Medium"/>
    <x v="1"/>
    <x v="3"/>
    <n v="1498.05"/>
    <n v="683.23000000000025"/>
    <x v="2023"/>
  </r>
  <r>
    <s v="FDP24"/>
    <n v="20.6"/>
    <s v="Low Fat"/>
    <n v="0.13893180999999999"/>
    <s v="Baking Goods"/>
    <n v="119.57559999999999"/>
    <s v="OUT010"/>
    <n v="1998"/>
    <m/>
    <x v="1"/>
    <x v="2"/>
    <n v="121.1756"/>
    <n v="2060.1044000000002"/>
    <x v="981"/>
  </r>
  <r>
    <s v="NCG18"/>
    <n v="15.3"/>
    <s v="Low Fat"/>
    <n v="0"/>
    <s v="Household"/>
    <n v="103.53319999999999"/>
    <s v="OUT035"/>
    <n v="2004"/>
    <s v="Small"/>
    <x v="2"/>
    <x v="0"/>
    <n v="3383.5956000000001"/>
    <n v="-1202.3155999999999"/>
    <x v="921"/>
  </r>
  <r>
    <s v="DRI59"/>
    <m/>
    <s v="Low Fat"/>
    <n v="4.0636925999999997E-2"/>
    <s v="Hard Drinks"/>
    <n v="224.6088"/>
    <s v="OUT027"/>
    <n v="1985"/>
    <s v="Medium"/>
    <x v="1"/>
    <x v="3"/>
    <n v="4474.1760000000004"/>
    <n v="-2292.8960000000002"/>
    <x v="2211"/>
  </r>
  <r>
    <s v="NCO06"/>
    <n v="19.25"/>
    <s v="Low Fat"/>
    <n v="0.10794053300000001"/>
    <s v="Household"/>
    <n v="35.555799999999998"/>
    <s v="OUT013"/>
    <n v="1987"/>
    <s v="High"/>
    <x v="1"/>
    <x v="0"/>
    <n v="305.60219999999998"/>
    <n v="1875.6778000000002"/>
    <x v="2934"/>
  </r>
  <r>
    <s v="FDR15"/>
    <n v="9.3000000000000007"/>
    <s v="Regular"/>
    <n v="3.3627129999999998E-2"/>
    <s v="Meat"/>
    <n v="156.13140000000001"/>
    <s v="OUT017"/>
    <n v="2007"/>
    <m/>
    <x v="2"/>
    <x v="0"/>
    <n v="620.52560000000005"/>
    <n v="1560.7544000000003"/>
    <x v="2935"/>
  </r>
  <r>
    <s v="FDE29"/>
    <m/>
    <s v="Low Fat"/>
    <n v="0.142436015"/>
    <s v="Frozen Foods"/>
    <n v="62.387799999999999"/>
    <s v="OUT027"/>
    <n v="1985"/>
    <s v="Medium"/>
    <x v="1"/>
    <x v="3"/>
    <n v="1514.6949999999999"/>
    <n v="666.58500000000026"/>
    <x v="1441"/>
  </r>
  <r>
    <s v="FDN49"/>
    <n v="17.25"/>
    <s v="Regular"/>
    <n v="0.12520078800000001"/>
    <s v="Breakfast"/>
    <n v="41.648000000000003"/>
    <s v="OUT035"/>
    <n v="2004"/>
    <s v="Small"/>
    <x v="2"/>
    <x v="0"/>
    <n v="679.11599999999999"/>
    <n v="1502.1640000000002"/>
    <x v="107"/>
  </r>
  <r>
    <s v="FDQ21"/>
    <n v="21.25"/>
    <s v="Low Fat"/>
    <n v="1.9407068999999999E-2"/>
    <s v="Snack Foods"/>
    <n v="119.37560000000001"/>
    <s v="OUT013"/>
    <n v="1987"/>
    <s v="High"/>
    <x v="1"/>
    <x v="0"/>
    <n v="3271.7411999999999"/>
    <n v="-1090.4611999999997"/>
    <x v="1300"/>
  </r>
  <r>
    <s v="FDE17"/>
    <n v="20.100000000000001"/>
    <s v="Regular"/>
    <n v="5.4445198E-2"/>
    <s v="Frozen Foods"/>
    <n v="151.73660000000001"/>
    <s v="OUT035"/>
    <n v="2004"/>
    <s v="Small"/>
    <x v="2"/>
    <x v="0"/>
    <n v="4836.3711999999996"/>
    <n v="-2655.0911999999994"/>
    <x v="2936"/>
  </r>
  <r>
    <s v="NCI42"/>
    <n v="18.75"/>
    <s v="Low Fat"/>
    <n v="1.040777E-2"/>
    <s v="Household"/>
    <n v="209.49539999999999"/>
    <s v="OUT018"/>
    <n v="2009"/>
    <s v="Medium"/>
    <x v="1"/>
    <x v="1"/>
    <n v="2500.7447999999999"/>
    <n v="-319.46479999999974"/>
    <x v="2937"/>
  </r>
  <r>
    <s v="FDZ21"/>
    <n v="17.600000000000001"/>
    <s v="Regular"/>
    <n v="3.9443714999999997E-2"/>
    <s v="Snack Foods"/>
    <n v="95.840999999999994"/>
    <s v="OUT017"/>
    <n v="2007"/>
    <m/>
    <x v="2"/>
    <x v="0"/>
    <n v="1641.1969999999999"/>
    <n v="540.08300000000031"/>
    <x v="2938"/>
  </r>
  <r>
    <s v="FDX48"/>
    <n v="17.75"/>
    <s v="Regular"/>
    <n v="3.8042233000000002E-2"/>
    <s v="Baking Goods"/>
    <n v="154.26560000000001"/>
    <s v="OUT018"/>
    <n v="2009"/>
    <s v="Medium"/>
    <x v="1"/>
    <x v="1"/>
    <n v="3398.2431999999999"/>
    <n v="-1216.9631999999997"/>
    <x v="2939"/>
  </r>
  <r>
    <s v="FDH26"/>
    <n v="19.25"/>
    <s v="Regular"/>
    <n v="3.4770109E-2"/>
    <s v="Canned"/>
    <n v="141.9496"/>
    <s v="OUT045"/>
    <n v="2002"/>
    <m/>
    <x v="2"/>
    <x v="0"/>
    <n v="988.04719999999998"/>
    <n v="1193.2328000000002"/>
    <x v="2712"/>
  </r>
  <r>
    <s v="FDD50"/>
    <n v="18.850000000000001"/>
    <s v="Low Fat"/>
    <n v="0.14186243500000001"/>
    <s v="Canned"/>
    <n v="171.01320000000001"/>
    <s v="OUT049"/>
    <n v="1999"/>
    <s v="Medium"/>
    <x v="0"/>
    <x v="0"/>
    <n v="4396.9431999999997"/>
    <n v="-2215.6631999999995"/>
    <x v="2406"/>
  </r>
  <r>
    <s v="FDL40"/>
    <n v="17.7"/>
    <s v="Low Fat"/>
    <n v="1.9438041999999999E-2"/>
    <s v="Frozen Foods"/>
    <n v="95.540999999999997"/>
    <s v="OUT010"/>
    <n v="1998"/>
    <m/>
    <x v="1"/>
    <x v="2"/>
    <n v="96.540999999999997"/>
    <n v="2084.739"/>
    <x v="2534"/>
  </r>
  <r>
    <s v="NCO02"/>
    <m/>
    <s v="Low Fat"/>
    <n v="7.3012870999999993E-2"/>
    <s v="Others"/>
    <n v="67.514200000000002"/>
    <s v="OUT027"/>
    <n v="1985"/>
    <s v="Medium"/>
    <x v="1"/>
    <x v="3"/>
    <n v="2306.9969999999998"/>
    <n v="-125.71699999999964"/>
    <x v="2008"/>
  </r>
  <r>
    <s v="FDF05"/>
    <n v="17.5"/>
    <s v="Low Fat"/>
    <n v="2.6848528999999999E-2"/>
    <s v="Frozen Foods"/>
    <n v="264.89100000000002"/>
    <s v="OUT013"/>
    <n v="1987"/>
    <s v="High"/>
    <x v="1"/>
    <x v="0"/>
    <n v="4996.8289999999997"/>
    <n v="-2815.5489999999995"/>
    <x v="2940"/>
  </r>
  <r>
    <s v="DRG25"/>
    <n v="10.5"/>
    <s v="Low Fat"/>
    <n v="1.9033838000000001E-2"/>
    <s v="Soft Drinks"/>
    <n v="185.624"/>
    <s v="OUT013"/>
    <n v="1987"/>
    <s v="High"/>
    <x v="1"/>
    <x v="0"/>
    <n v="6897.6880000000001"/>
    <n v="-4716.4079999999994"/>
    <x v="1107"/>
  </r>
  <r>
    <s v="NCA41"/>
    <n v="16.75"/>
    <s v="Low Fat"/>
    <n v="3.2771032999999998E-2"/>
    <s v="Health and Hygiene"/>
    <n v="192.31620000000001"/>
    <s v="OUT017"/>
    <n v="2007"/>
    <m/>
    <x v="2"/>
    <x v="0"/>
    <n v="2308.9944"/>
    <n v="-127.71439999999984"/>
    <x v="2941"/>
  </r>
  <r>
    <s v="FDZ40"/>
    <n v="8.9350000000000005"/>
    <s v="Low Fat"/>
    <n v="4.026424E-2"/>
    <s v="Frozen Foods"/>
    <n v="52.629800000000003"/>
    <s v="OUT045"/>
    <n v="2002"/>
    <m/>
    <x v="2"/>
    <x v="0"/>
    <n v="808.947"/>
    <n v="1372.3330000000001"/>
    <x v="705"/>
  </r>
  <r>
    <s v="FDT15"/>
    <m/>
    <s v="Regular"/>
    <n v="7.4729834999999994E-2"/>
    <s v="Meat"/>
    <n v="183.79499999999999"/>
    <s v="OUT019"/>
    <n v="1985"/>
    <s v="Small"/>
    <x v="0"/>
    <x v="2"/>
    <n v="549.28499999999997"/>
    <n v="1631.9950000000003"/>
    <x v="1250"/>
  </r>
  <r>
    <s v="FDP46"/>
    <n v="15.35"/>
    <s v="Low Fat"/>
    <n v="7.4601505999999998E-2"/>
    <s v="Snack Foods"/>
    <n v="90.983000000000004"/>
    <s v="OUT035"/>
    <n v="2004"/>
    <s v="Small"/>
    <x v="2"/>
    <x v="0"/>
    <n v="1348.2449999999999"/>
    <n v="833.03500000000031"/>
    <x v="1970"/>
  </r>
  <r>
    <s v="DRG01"/>
    <m/>
    <s v="Low Fat"/>
    <n v="7.8576074999999995E-2"/>
    <s v="Soft Drinks"/>
    <n v="78.466999999999999"/>
    <s v="OUT019"/>
    <n v="1985"/>
    <s v="Small"/>
    <x v="0"/>
    <x v="2"/>
    <n v="229.70099999999999"/>
    <n v="1951.5790000000002"/>
    <x v="318"/>
  </r>
  <r>
    <s v="FDR23"/>
    <n v="15.85"/>
    <s v="Low Fat"/>
    <n v="8.1719457999999995E-2"/>
    <s v="Breads"/>
    <n v="178.03700000000001"/>
    <s v="OUT013"/>
    <n v="1987"/>
    <s v="High"/>
    <x v="1"/>
    <x v="0"/>
    <n v="2646.5549999999998"/>
    <n v="-465.27499999999964"/>
    <x v="2070"/>
  </r>
  <r>
    <s v="FDF09"/>
    <n v="6.2149999999999999"/>
    <s v="Low Fat"/>
    <n v="1.2173543E-2"/>
    <s v="Fruits and Vegetables"/>
    <n v="36.4848"/>
    <s v="OUT045"/>
    <n v="2002"/>
    <m/>
    <x v="2"/>
    <x v="0"/>
    <n v="447.41759999999999"/>
    <n v="1733.8624000000002"/>
    <x v="1453"/>
  </r>
  <r>
    <s v="FDK09"/>
    <m/>
    <s v="Low Fat"/>
    <n v="9.1318935000000004E-2"/>
    <s v="Snack Foods"/>
    <n v="230.73519999999999"/>
    <s v="OUT027"/>
    <n v="1985"/>
    <s v="Medium"/>
    <x v="1"/>
    <x v="3"/>
    <n v="8474.3024000000005"/>
    <n v="-6293.0223999999998"/>
    <x v="2942"/>
  </r>
  <r>
    <s v="DRJ11"/>
    <n v="9.5"/>
    <s v="Low Fat"/>
    <n v="8.5075063000000006E-2"/>
    <s v="Hard Drinks"/>
    <n v="189.0872"/>
    <s v="OUT035"/>
    <n v="2004"/>
    <s v="Small"/>
    <x v="2"/>
    <x v="0"/>
    <n v="3970.8312000000001"/>
    <n v="-1789.5511999999999"/>
    <x v="2943"/>
  </r>
  <r>
    <s v="FDI32"/>
    <n v="17.7"/>
    <s v="Low Fat"/>
    <n v="0.17464455200000001"/>
    <s v="Fruits and Vegetables"/>
    <n v="113.2834"/>
    <s v="OUT049"/>
    <n v="1999"/>
    <s v="Medium"/>
    <x v="0"/>
    <x v="0"/>
    <n v="1727.751"/>
    <n v="453.52900000000022"/>
    <x v="2944"/>
  </r>
  <r>
    <s v="NCG42"/>
    <n v="19.2"/>
    <s v="Low Fat"/>
    <n v="4.1395775000000003E-2"/>
    <s v="Household"/>
    <n v="129.73099999999999"/>
    <s v="OUT018"/>
    <n v="2009"/>
    <s v="Medium"/>
    <x v="1"/>
    <x v="1"/>
    <n v="1298.31"/>
    <n v="882.97000000000025"/>
    <x v="461"/>
  </r>
  <r>
    <s v="FDA51"/>
    <n v="8.0500000000000007"/>
    <s v="Regular"/>
    <n v="0.16467959700000001"/>
    <s v="Dairy"/>
    <n v="112.15179999999999"/>
    <s v="OUT046"/>
    <n v="1997"/>
    <s v="Small"/>
    <x v="0"/>
    <x v="0"/>
    <n v="1252.3697999999999"/>
    <n v="928.91020000000026"/>
    <x v="2945"/>
  </r>
  <r>
    <s v="FDG57"/>
    <n v="14.7"/>
    <s v="Low Fat"/>
    <n v="0.12101263199999999"/>
    <s v="Fruits and Vegetables"/>
    <n v="49.403399999999998"/>
    <s v="OUT010"/>
    <n v="1998"/>
    <m/>
    <x v="1"/>
    <x v="2"/>
    <n v="194.4136"/>
    <n v="1986.8664000000001"/>
    <x v="1355"/>
  </r>
  <r>
    <s v="FDG34"/>
    <n v="11.5"/>
    <s v="Regular"/>
    <n v="3.7563325000000002E-2"/>
    <s v="Snack Foods"/>
    <n v="109.5254"/>
    <s v="OUT035"/>
    <n v="2004"/>
    <s v="Small"/>
    <x v="2"/>
    <x v="0"/>
    <n v="1627.8810000000001"/>
    <n v="553.39900000000011"/>
    <x v="2946"/>
  </r>
  <r>
    <s v="NCI43"/>
    <n v="19.850000000000001"/>
    <s v="Low Fat"/>
    <n v="2.6115594999999998E-2"/>
    <s v="Household"/>
    <n v="49.037599999999998"/>
    <s v="OUT017"/>
    <n v="2007"/>
    <m/>
    <x v="2"/>
    <x v="0"/>
    <n v="143.81280000000001"/>
    <n v="2037.4672000000003"/>
    <x v="900"/>
  </r>
  <r>
    <s v="NCY53"/>
    <n v="20"/>
    <s v="Low Fat"/>
    <n v="5.848134E-2"/>
    <s v="Health and Hygiene"/>
    <n v="113.3544"/>
    <s v="OUT046"/>
    <n v="1997"/>
    <s v="Small"/>
    <x v="0"/>
    <x v="0"/>
    <n v="2572.6511999999998"/>
    <n v="-391.37119999999959"/>
    <x v="2947"/>
  </r>
  <r>
    <s v="FDC33"/>
    <n v="8.9600000000000009"/>
    <s v="Regular"/>
    <n v="6.8880970999999999E-2"/>
    <s v="Fruits and Vegetables"/>
    <n v="195.3768"/>
    <s v="OUT013"/>
    <n v="1987"/>
    <s v="High"/>
    <x v="1"/>
    <x v="0"/>
    <n v="2759.0752000000002"/>
    <n v="-577.79520000000002"/>
    <x v="1271"/>
  </r>
  <r>
    <s v="NCK29"/>
    <n v="5.6150000000000002"/>
    <s v="Low Fat"/>
    <n v="0.125964559"/>
    <s v="Health and Hygiene"/>
    <n v="124.773"/>
    <s v="OUT049"/>
    <n v="1999"/>
    <s v="Medium"/>
    <x v="0"/>
    <x v="0"/>
    <n v="2956.152"/>
    <n v="-774.87199999999984"/>
    <x v="220"/>
  </r>
  <r>
    <s v="FDS50"/>
    <n v="17"/>
    <s v="Low Fat"/>
    <n v="5.5746931E-2"/>
    <s v="Dairy"/>
    <n v="220.01140000000001"/>
    <s v="OUT017"/>
    <n v="2007"/>
    <m/>
    <x v="2"/>
    <x v="0"/>
    <n v="2217.114"/>
    <n v="-35.833999999999833"/>
    <x v="2948"/>
  </r>
  <r>
    <s v="NCJ30"/>
    <n v="5.82"/>
    <s v="Low Fat"/>
    <n v="8.0804019000000005E-2"/>
    <s v="Household"/>
    <n v="171.47900000000001"/>
    <s v="OUT045"/>
    <n v="2002"/>
    <m/>
    <x v="2"/>
    <x v="0"/>
    <n v="4074.6959999999999"/>
    <n v="-1893.4159999999997"/>
    <x v="1154"/>
  </r>
  <r>
    <s v="FDQ07"/>
    <m/>
    <s v="Regular"/>
    <n v="8.6983590999999999E-2"/>
    <s v="Fruits and Vegetables"/>
    <n v="219.84559999999999"/>
    <s v="OUT027"/>
    <n v="1985"/>
    <s v="Medium"/>
    <x v="1"/>
    <x v="3"/>
    <n v="1547.3191999999999"/>
    <n v="633.96080000000029"/>
    <x v="15"/>
  </r>
  <r>
    <s v="FDI20"/>
    <n v="19.100000000000001"/>
    <s v="Low Fat"/>
    <n v="6.4547828000000002E-2"/>
    <s v="Fruits and Vegetables"/>
    <n v="212.8586"/>
    <s v="OUT010"/>
    <n v="1998"/>
    <m/>
    <x v="1"/>
    <x v="2"/>
    <n v="422.11720000000003"/>
    <n v="1759.1628000000001"/>
    <x v="2949"/>
  </r>
  <r>
    <s v="NCM06"/>
    <m/>
    <s v="Low Fat"/>
    <n v="7.5361181999999999E-2"/>
    <s v="Household"/>
    <n v="155.66560000000001"/>
    <s v="OUT027"/>
    <n v="1985"/>
    <s v="Medium"/>
    <x v="1"/>
    <x v="3"/>
    <n v="3243.7775999999999"/>
    <n v="-1062.4975999999997"/>
    <x v="1682"/>
  </r>
  <r>
    <s v="FDL15"/>
    <m/>
    <s v="Low Fat"/>
    <n v="8.1651443000000004E-2"/>
    <s v="Meat"/>
    <n v="152.56819999999999"/>
    <s v="OUT019"/>
    <n v="1985"/>
    <s v="Small"/>
    <x v="0"/>
    <x v="2"/>
    <n v="152.4682"/>
    <n v="2028.8118000000002"/>
    <x v="1879"/>
  </r>
  <r>
    <s v="NCL29"/>
    <n v="9.6950000000000003"/>
    <s v="Low Fat"/>
    <n v="0.190711254"/>
    <s v="Health and Hygiene"/>
    <n v="159.16040000000001"/>
    <s v="OUT010"/>
    <n v="1998"/>
    <m/>
    <x v="1"/>
    <x v="2"/>
    <n v="633.84159999999997"/>
    <n v="1547.4384000000002"/>
    <x v="499"/>
  </r>
  <r>
    <s v="FDB32"/>
    <n v="20.6"/>
    <s v="Low Fat"/>
    <n v="2.3585597999999999E-2"/>
    <s v="Fruits and Vegetables"/>
    <n v="94.777799999999999"/>
    <s v="OUT017"/>
    <n v="2007"/>
    <m/>
    <x v="2"/>
    <x v="0"/>
    <n v="1314.2891999999999"/>
    <n v="866.99080000000026"/>
    <x v="98"/>
  </r>
  <r>
    <s v="FDJ16"/>
    <n v="9.1950000000000003"/>
    <s v="Low Fat"/>
    <n v="0.115064263"/>
    <s v="Frozen Foods"/>
    <n v="58.624600000000001"/>
    <s v="OUT049"/>
    <n v="1999"/>
    <s v="Medium"/>
    <x v="0"/>
    <x v="0"/>
    <n v="868.86900000000003"/>
    <n v="1312.4110000000001"/>
    <x v="124"/>
  </r>
  <r>
    <s v="FDJ32"/>
    <n v="10.695"/>
    <s v="Low Fat"/>
    <n v="5.7909546999999999E-2"/>
    <s v="Fruits and Vegetables"/>
    <n v="60.453600000000002"/>
    <s v="OUT045"/>
    <n v="2002"/>
    <m/>
    <x v="2"/>
    <x v="0"/>
    <n v="183.76079999999999"/>
    <n v="1997.5192000000002"/>
    <x v="2313"/>
  </r>
  <r>
    <s v="FDO12"/>
    <n v="15.75"/>
    <s v="Low Fat"/>
    <n v="5.4920146000000003E-2"/>
    <s v="Baking Goods"/>
    <n v="195.84520000000001"/>
    <s v="OUT035"/>
    <n v="2004"/>
    <s v="Small"/>
    <x v="2"/>
    <x v="0"/>
    <n v="4893.63"/>
    <n v="-2712.35"/>
    <x v="2950"/>
  </r>
  <r>
    <s v="NCB18"/>
    <n v="19.600000000000001"/>
    <s v="Low Fat"/>
    <n v="4.1291169000000003E-2"/>
    <s v="Household"/>
    <n v="86.951400000000007"/>
    <s v="OUT046"/>
    <n v="1997"/>
    <s v="Small"/>
    <x v="0"/>
    <x v="0"/>
    <n v="1416.8224"/>
    <n v="764.45760000000018"/>
    <x v="215"/>
  </r>
  <r>
    <s v="FDO37"/>
    <m/>
    <s v="Low Fat"/>
    <n v="2.1273160999999999E-2"/>
    <s v="Breakfast"/>
    <n v="229.1326"/>
    <s v="OUT027"/>
    <n v="1985"/>
    <s v="Medium"/>
    <x v="1"/>
    <x v="3"/>
    <n v="7393.0432000000001"/>
    <n v="-5211.7631999999994"/>
    <x v="2951"/>
  </r>
  <r>
    <s v="FDV13"/>
    <n v="17.350000000000001"/>
    <s v="Regular"/>
    <n v="2.758789E-2"/>
    <s v="Canned"/>
    <n v="86.185599999999994"/>
    <s v="OUT013"/>
    <n v="1987"/>
    <s v="High"/>
    <x v="1"/>
    <x v="0"/>
    <n v="703.08479999999997"/>
    <n v="1478.1952000000001"/>
    <x v="328"/>
  </r>
  <r>
    <s v="FDF52"/>
    <n v="9.3000000000000007"/>
    <s v="Low Fat"/>
    <n v="0.11178154"/>
    <s v="Frozen Foods"/>
    <n v="182.32919999999999"/>
    <s v="OUT010"/>
    <n v="1998"/>
    <m/>
    <x v="1"/>
    <x v="2"/>
    <n v="182.42920000000001"/>
    <n v="1998.8508000000002"/>
    <x v="344"/>
  </r>
  <r>
    <s v="FDY11"/>
    <n v="6.71"/>
    <s v="Regular"/>
    <n v="2.960641E-2"/>
    <s v="Baking Goods"/>
    <n v="65.414199999999994"/>
    <s v="OUT049"/>
    <n v="1999"/>
    <s v="Medium"/>
    <x v="0"/>
    <x v="0"/>
    <n v="1516.0265999999999"/>
    <n v="665.25340000000028"/>
    <x v="10"/>
  </r>
  <r>
    <s v="FDL20"/>
    <n v="17.100000000000001"/>
    <s v="Low Fat"/>
    <n v="0.12914091899999999"/>
    <s v="Fruits and Vegetables"/>
    <n v="109.48860000000001"/>
    <s v="OUT017"/>
    <n v="2007"/>
    <m/>
    <x v="2"/>
    <x v="0"/>
    <n v="1667.829"/>
    <n v="513.45100000000025"/>
    <x v="540"/>
  </r>
  <r>
    <s v="FDS45"/>
    <n v="5.1749999999999998"/>
    <s v="Regular"/>
    <n v="2.9555773E-2"/>
    <s v="Snack Foods"/>
    <n v="105.9622"/>
    <s v="OUT045"/>
    <n v="2002"/>
    <m/>
    <x v="2"/>
    <x v="0"/>
    <n v="1693.7952"/>
    <n v="487.48480000000018"/>
    <x v="139"/>
  </r>
  <r>
    <s v="DRJ13"/>
    <n v="12.65"/>
    <s v="Low Fat"/>
    <n v="6.3146491999999999E-2"/>
    <s v="Soft Drinks"/>
    <n v="159.65780000000001"/>
    <s v="OUT018"/>
    <n v="2009"/>
    <s v="Medium"/>
    <x v="1"/>
    <x v="1"/>
    <n v="962.74680000000001"/>
    <n v="1218.5332000000003"/>
    <x v="1460"/>
  </r>
  <r>
    <s v="FDR37"/>
    <n v="16.5"/>
    <s v="Regular"/>
    <n v="6.6352551999999995E-2"/>
    <s v="Breakfast"/>
    <n v="181.22919999999999"/>
    <s v="OUT049"/>
    <n v="1999"/>
    <s v="Medium"/>
    <x v="0"/>
    <x v="0"/>
    <n v="4195.8716000000004"/>
    <n v="-2014.5916000000002"/>
    <x v="1793"/>
  </r>
  <r>
    <s v="FDS23"/>
    <m/>
    <s v="Low Fat"/>
    <n v="0.246678647"/>
    <s v="Breads"/>
    <n v="129.79939999999999"/>
    <s v="OUT019"/>
    <n v="1985"/>
    <s v="Small"/>
    <x v="0"/>
    <x v="2"/>
    <n v="385.4982"/>
    <n v="1795.7818000000002"/>
    <x v="2952"/>
  </r>
  <r>
    <s v="FDX13"/>
    <n v="7.7249999999999996"/>
    <s v="Low Fat"/>
    <n v="4.7977606999999999E-2"/>
    <s v="Canned"/>
    <n v="249.50919999999999"/>
    <s v="OUT018"/>
    <n v="2009"/>
    <s v="Medium"/>
    <x v="1"/>
    <x v="1"/>
    <n v="2241.0828000000001"/>
    <n v="-59.802799999999934"/>
    <x v="656"/>
  </r>
  <r>
    <s v="FDT49"/>
    <n v="7"/>
    <s v="Low Fat"/>
    <n v="0.15171264200000001"/>
    <s v="Canned"/>
    <n v="104.828"/>
    <s v="OUT045"/>
    <n v="2002"/>
    <m/>
    <x v="2"/>
    <x v="0"/>
    <n v="1278.336"/>
    <n v="902.94400000000019"/>
    <x v="828"/>
  </r>
  <r>
    <s v="FDY13"/>
    <n v="12.1"/>
    <s v="LF"/>
    <n v="3.0174245999999998E-2"/>
    <s v="Canned"/>
    <n v="76.667000000000002"/>
    <s v="OUT049"/>
    <n v="1999"/>
    <s v="Medium"/>
    <x v="0"/>
    <x v="0"/>
    <n v="1531.34"/>
    <n v="649.94000000000028"/>
    <x v="497"/>
  </r>
  <r>
    <s v="FDD47"/>
    <n v="7.6"/>
    <s v="Regular"/>
    <n v="0.23836644200000001"/>
    <s v="Starchy Foods"/>
    <n v="171.84479999999999"/>
    <s v="OUT010"/>
    <n v="1998"/>
    <m/>
    <x v="1"/>
    <x v="2"/>
    <n v="852.22400000000005"/>
    <n v="1329.056"/>
    <x v="1124"/>
  </r>
  <r>
    <s v="FDF20"/>
    <n v="12.85"/>
    <s v="Low Fat"/>
    <n v="5.5603752999999999E-2"/>
    <s v="Fruits and Vegetables"/>
    <n v="195.67679999999999"/>
    <s v="OUT010"/>
    <n v="1998"/>
    <m/>
    <x v="1"/>
    <x v="2"/>
    <n v="394.15359999999998"/>
    <n v="1787.1264000000001"/>
    <x v="2396"/>
  </r>
  <r>
    <s v="FDS32"/>
    <n v="17.75"/>
    <s v="Regular"/>
    <n v="2.9648305999999999E-2"/>
    <s v="Fruits and Vegetables"/>
    <n v="142.4838"/>
    <s v="OUT035"/>
    <n v="2004"/>
    <s v="Small"/>
    <x v="2"/>
    <x v="0"/>
    <n v="1264.3542"/>
    <n v="916.92580000000021"/>
    <x v="2930"/>
  </r>
  <r>
    <s v="FDJ44"/>
    <m/>
    <s v="Regular"/>
    <n v="0.105812357"/>
    <s v="Fruits and Vegetables"/>
    <n v="175.03960000000001"/>
    <s v="OUT027"/>
    <n v="1985"/>
    <s v="Medium"/>
    <x v="1"/>
    <x v="3"/>
    <n v="4012.1107999999999"/>
    <n v="-1830.8307999999997"/>
    <x v="2585"/>
  </r>
  <r>
    <s v="NCY30"/>
    <n v="20.25"/>
    <s v="Low Fat"/>
    <n v="2.5931659999999999E-2"/>
    <s v="Household"/>
    <n v="182.5976"/>
    <s v="OUT013"/>
    <n v="1987"/>
    <s v="High"/>
    <x v="1"/>
    <x v="0"/>
    <n v="3078.6592000000001"/>
    <n v="-897.37919999999986"/>
    <x v="1115"/>
  </r>
  <r>
    <s v="FDK33"/>
    <m/>
    <s v="Low Fat"/>
    <n v="1.9671472999999998E-2"/>
    <s v="Snack Foods"/>
    <n v="214.756"/>
    <s v="OUT019"/>
    <n v="1985"/>
    <s v="Small"/>
    <x v="0"/>
    <x v="2"/>
    <n v="213.05600000000001"/>
    <n v="1968.2240000000002"/>
    <x v="219"/>
  </r>
  <r>
    <s v="FDO31"/>
    <n v="6.76"/>
    <s v="Regular"/>
    <n v="2.8982681999999999E-2"/>
    <s v="Fruits and Vegetables"/>
    <n v="79.596000000000004"/>
    <s v="OUT046"/>
    <n v="1997"/>
    <s v="Small"/>
    <x v="0"/>
    <x v="0"/>
    <n v="1438.1279999999999"/>
    <n v="743.15200000000027"/>
    <x v="130"/>
  </r>
  <r>
    <s v="FDG10"/>
    <m/>
    <s v="Regular"/>
    <n v="1.9153298999999999E-2"/>
    <s v="Snack Foods"/>
    <n v="57.658799999999999"/>
    <s v="OUT019"/>
    <n v="1985"/>
    <s v="Small"/>
    <x v="0"/>
    <x v="2"/>
    <n v="400.8116"/>
    <n v="1780.4684000000002"/>
    <x v="2533"/>
  </r>
  <r>
    <s v="DRI49"/>
    <n v="14.15"/>
    <s v="Low Fat"/>
    <n v="0.18425482600000001"/>
    <s v="Soft Drinks"/>
    <n v="82.427599999999998"/>
    <s v="OUT018"/>
    <n v="2009"/>
    <s v="Medium"/>
    <x v="1"/>
    <x v="1"/>
    <n v="1218.414"/>
    <n v="962.86600000000021"/>
    <x v="2953"/>
  </r>
  <r>
    <s v="NCA05"/>
    <n v="20.75"/>
    <s v="Low Fat"/>
    <n v="2.5169703000000002E-2"/>
    <s v="Health and Hygiene"/>
    <n v="150.4734"/>
    <s v="OUT049"/>
    <n v="1999"/>
    <s v="Medium"/>
    <x v="0"/>
    <x v="0"/>
    <n v="1187.7872"/>
    <n v="993.49280000000022"/>
    <x v="2954"/>
  </r>
  <r>
    <s v="FDZ13"/>
    <n v="7.84"/>
    <s v="Regular"/>
    <n v="0.153494979"/>
    <s v="Canned"/>
    <n v="48.935000000000002"/>
    <s v="OUT046"/>
    <n v="1997"/>
    <s v="Small"/>
    <x v="0"/>
    <x v="0"/>
    <n v="798.96"/>
    <n v="1382.3200000000002"/>
    <x v="607"/>
  </r>
  <r>
    <s v="DRI25"/>
    <n v="19.600000000000001"/>
    <s v="LF"/>
    <n v="3.4093203000000002E-2"/>
    <s v="Soft Drinks"/>
    <n v="56.6614"/>
    <s v="OUT017"/>
    <n v="2007"/>
    <m/>
    <x v="2"/>
    <x v="0"/>
    <n v="1492.0578"/>
    <n v="689.22220000000016"/>
    <x v="2955"/>
  </r>
  <r>
    <s v="NCA29"/>
    <n v="10.5"/>
    <s v="LF"/>
    <n v="4.5655118000000001E-2"/>
    <s v="Household"/>
    <n v="169.81059999999999"/>
    <s v="OUT010"/>
    <n v="1998"/>
    <m/>
    <x v="1"/>
    <x v="2"/>
    <n v="171.11060000000001"/>
    <n v="2010.1694000000002"/>
    <x v="1697"/>
  </r>
  <r>
    <s v="FDX43"/>
    <n v="5.6550000000000002"/>
    <s v="LF"/>
    <n v="0.142732848"/>
    <s v="Fruits and Vegetables"/>
    <n v="167.95"/>
    <s v="OUT010"/>
    <n v="1998"/>
    <m/>
    <x v="1"/>
    <x v="2"/>
    <n v="166.45"/>
    <n v="2014.8300000000002"/>
    <x v="2956"/>
  </r>
  <r>
    <s v="FDZ08"/>
    <n v="12.5"/>
    <s v="Regular"/>
    <n v="0.110163385"/>
    <s v="Fruits and Vegetables"/>
    <n v="83.659199999999998"/>
    <s v="OUT049"/>
    <n v="1999"/>
    <s v="Medium"/>
    <x v="0"/>
    <x v="0"/>
    <n v="1320.9472000000001"/>
    <n v="860.33280000000013"/>
    <x v="772"/>
  </r>
  <r>
    <s v="FDC58"/>
    <n v="10.195"/>
    <s v="Low Fat"/>
    <n v="4.1934386999999997E-2"/>
    <s v="Snack Foods"/>
    <n v="44.642800000000001"/>
    <s v="OUT035"/>
    <n v="2004"/>
    <s v="Small"/>
    <x v="2"/>
    <x v="0"/>
    <n v="615.19920000000002"/>
    <n v="1566.0808000000002"/>
    <x v="791"/>
  </r>
  <r>
    <s v="NCD54"/>
    <m/>
    <s v="Low Fat"/>
    <n v="2.8868466999999998E-2"/>
    <s v="Household"/>
    <n v="146.37860000000001"/>
    <s v="OUT027"/>
    <n v="1985"/>
    <s v="Medium"/>
    <x v="1"/>
    <x v="3"/>
    <n v="5056.7510000000002"/>
    <n v="-2875.471"/>
    <x v="2957"/>
  </r>
  <r>
    <s v="FDM24"/>
    <n v="6.1349999999999998"/>
    <s v="Regular"/>
    <n v="7.9312366999999995E-2"/>
    <s v="Baking Goods"/>
    <n v="151.73660000000001"/>
    <s v="OUT035"/>
    <n v="2004"/>
    <s v="Small"/>
    <x v="2"/>
    <x v="0"/>
    <n v="3325.0052000000001"/>
    <n v="-1143.7251999999999"/>
    <x v="2958"/>
  </r>
  <r>
    <s v="FDS12"/>
    <n v="9.1"/>
    <s v="Low Fat"/>
    <n v="0.17408562499999999"/>
    <s v="Baking Goods"/>
    <n v="124.6362"/>
    <s v="OUT035"/>
    <n v="2004"/>
    <s v="Small"/>
    <x v="2"/>
    <x v="0"/>
    <n v="2390.8878"/>
    <n v="-209.60779999999977"/>
    <x v="299"/>
  </r>
  <r>
    <s v="NCN55"/>
    <n v="14.6"/>
    <s v="Low Fat"/>
    <n v="5.9732844E-2"/>
    <s v="Others"/>
    <n v="241.25380000000001"/>
    <s v="OUT018"/>
    <n v="2009"/>
    <s v="Medium"/>
    <x v="1"/>
    <x v="1"/>
    <n v="5287.7835999999998"/>
    <n v="-3106.5035999999996"/>
    <x v="2959"/>
  </r>
  <r>
    <s v="NCP06"/>
    <n v="20.7"/>
    <s v="Low Fat"/>
    <n v="3.9245805000000002E-2"/>
    <s v="Household"/>
    <n v="151.4366"/>
    <s v="OUT046"/>
    <n v="1997"/>
    <s v="Small"/>
    <x v="0"/>
    <x v="0"/>
    <n v="1511.366"/>
    <n v="669.91400000000021"/>
    <x v="2960"/>
  </r>
  <r>
    <s v="FDB41"/>
    <n v="19"/>
    <s v="Regular"/>
    <n v="9.7510481999999996E-2"/>
    <s v="Frozen Foods"/>
    <n v="48.171799999999998"/>
    <s v="OUT045"/>
    <n v="2002"/>
    <m/>
    <x v="2"/>
    <x v="0"/>
    <n v="709.077"/>
    <n v="1472.2030000000002"/>
    <x v="2961"/>
  </r>
  <r>
    <s v="FDJ16"/>
    <n v="9.1950000000000003"/>
    <s v="Low Fat"/>
    <n v="0.11488564699999999"/>
    <s v="Frozen Foods"/>
    <n v="59.624600000000001"/>
    <s v="OUT046"/>
    <n v="1997"/>
    <s v="Small"/>
    <x v="0"/>
    <x v="0"/>
    <n v="1100.5673999999999"/>
    <n v="1080.7126000000003"/>
    <x v="2962"/>
  </r>
  <r>
    <s v="NCB18"/>
    <m/>
    <s v="Low Fat"/>
    <n v="7.2295506999999995E-2"/>
    <s v="Household"/>
    <n v="89.751400000000004"/>
    <s v="OUT019"/>
    <n v="1985"/>
    <s v="Small"/>
    <x v="0"/>
    <x v="2"/>
    <n v="88.551400000000001"/>
    <n v="2092.7286000000004"/>
    <x v="2135"/>
  </r>
  <r>
    <s v="FDH38"/>
    <n v="6.4249999999999998"/>
    <s v="Low Fat"/>
    <n v="1.0436256E-2"/>
    <s v="Canned"/>
    <n v="115.5808"/>
    <s v="OUT035"/>
    <n v="2004"/>
    <s v="Small"/>
    <x v="2"/>
    <x v="0"/>
    <n v="3749.7856000000002"/>
    <n v="-1568.5056"/>
    <x v="1199"/>
  </r>
  <r>
    <s v="FDE59"/>
    <n v="12.15"/>
    <s v="LF"/>
    <n v="0.104257037"/>
    <s v="Starchy Foods"/>
    <n v="34.053199999999997"/>
    <s v="OUT010"/>
    <n v="1998"/>
    <m/>
    <x v="1"/>
    <x v="2"/>
    <n v="179.76599999999999"/>
    <n v="2001.5140000000001"/>
    <x v="899"/>
  </r>
  <r>
    <s v="NCF30"/>
    <n v="17"/>
    <s v="Low Fat"/>
    <n v="0.12644033499999999"/>
    <s v="Household"/>
    <n v="125.2362"/>
    <s v="OUT049"/>
    <n v="1999"/>
    <s v="Medium"/>
    <x v="0"/>
    <x v="0"/>
    <n v="1384.1982"/>
    <n v="797.08180000000016"/>
    <x v="1291"/>
  </r>
  <r>
    <s v="FDE35"/>
    <m/>
    <s v="Regular"/>
    <n v="0"/>
    <s v="Starchy Foods"/>
    <n v="59.8904"/>
    <s v="OUT027"/>
    <n v="1985"/>
    <s v="Medium"/>
    <x v="1"/>
    <x v="3"/>
    <n v="1757.712"/>
    <n v="423.56800000000021"/>
    <x v="506"/>
  </r>
  <r>
    <s v="FDP49"/>
    <m/>
    <s v="Regular"/>
    <n v="0.120965853"/>
    <s v="Breakfast"/>
    <n v="55.861400000000003"/>
    <s v="OUT019"/>
    <n v="1985"/>
    <s v="Small"/>
    <x v="0"/>
    <x v="2"/>
    <n v="110.5228"/>
    <n v="2070.7572"/>
    <x v="2174"/>
  </r>
  <r>
    <s v="NCQ05"/>
    <m/>
    <s v="Low Fat"/>
    <n v="0"/>
    <s v="Health and Hygiene"/>
    <n v="152.07079999999999"/>
    <s v="OUT027"/>
    <n v="1985"/>
    <s v="Medium"/>
    <x v="1"/>
    <x v="3"/>
    <n v="2106.5911999999998"/>
    <n v="74.688800000000356"/>
    <x v="2576"/>
  </r>
  <r>
    <s v="FDP49"/>
    <n v="9"/>
    <s v="Regular"/>
    <n v="6.9031466999999999E-2"/>
    <s v="Breakfast"/>
    <n v="55.061399999999999"/>
    <s v="OUT013"/>
    <n v="1987"/>
    <s v="High"/>
    <x v="1"/>
    <x v="0"/>
    <n v="442.09120000000001"/>
    <n v="1739.1888000000001"/>
    <x v="2963"/>
  </r>
  <r>
    <s v="FDT12"/>
    <n v="6.2149999999999999"/>
    <s v="Regular"/>
    <n v="4.9823839000000002E-2"/>
    <s v="Baking Goods"/>
    <n v="226.6062"/>
    <s v="OUT018"/>
    <n v="2009"/>
    <s v="Medium"/>
    <x v="1"/>
    <x v="1"/>
    <n v="677.11860000000001"/>
    <n v="1504.1614000000002"/>
    <x v="1209"/>
  </r>
  <r>
    <s v="NCM06"/>
    <n v="7.4749999999999996"/>
    <s v="Low Fat"/>
    <n v="0.12675297499999999"/>
    <s v="Household"/>
    <n v="154.26560000000001"/>
    <s v="OUT010"/>
    <n v="1998"/>
    <m/>
    <x v="1"/>
    <x v="2"/>
    <n v="308.93119999999999"/>
    <n v="1872.3488000000002"/>
    <x v="27"/>
  </r>
  <r>
    <s v="FDV23"/>
    <n v="11"/>
    <s v="LF"/>
    <n v="0.1062679"/>
    <s v="Breads"/>
    <n v="123.2046"/>
    <s v="OUT018"/>
    <n v="2009"/>
    <s v="Medium"/>
    <x v="1"/>
    <x v="1"/>
    <n v="3237.1196"/>
    <n v="-1055.8395999999998"/>
    <x v="682"/>
  </r>
  <r>
    <s v="FDA44"/>
    <n v="19.7"/>
    <s v="Low Fat"/>
    <n v="5.3305462999999997E-2"/>
    <s v="Fruits and Vegetables"/>
    <n v="58.192999999999998"/>
    <s v="OUT049"/>
    <n v="1999"/>
    <s v="Medium"/>
    <x v="0"/>
    <x v="0"/>
    <n v="848.89499999999998"/>
    <n v="1332.3850000000002"/>
    <x v="398"/>
  </r>
  <r>
    <s v="DRD27"/>
    <n v="18.75"/>
    <s v="Low Fat"/>
    <n v="2.3820081999999999E-2"/>
    <s v="Dairy"/>
    <n v="97.604200000000006"/>
    <s v="OUT013"/>
    <n v="1987"/>
    <s v="High"/>
    <x v="1"/>
    <x v="0"/>
    <n v="1488.0630000000001"/>
    <n v="693.2170000000001"/>
    <x v="608"/>
  </r>
  <r>
    <s v="NCK53"/>
    <n v="11.6"/>
    <s v="Low Fat"/>
    <n v="3.7549969000000002E-2"/>
    <s v="Health and Hygiene"/>
    <n v="101.2042"/>
    <s v="OUT013"/>
    <n v="1987"/>
    <s v="High"/>
    <x v="1"/>
    <x v="0"/>
    <n v="2281.6966000000002"/>
    <n v="-100.41660000000002"/>
    <x v="2246"/>
  </r>
  <r>
    <s v="NCF19"/>
    <n v="13"/>
    <s v="Low Fat"/>
    <n v="3.5251749999999998E-2"/>
    <s v="Household"/>
    <n v="48.003399999999999"/>
    <s v="OUT018"/>
    <n v="2009"/>
    <s v="Medium"/>
    <x v="1"/>
    <x v="1"/>
    <n v="923.46460000000002"/>
    <n v="1257.8154000000002"/>
    <x v="2964"/>
  </r>
  <r>
    <s v="NCY18"/>
    <n v="7.2850000000000001"/>
    <s v="Low Fat"/>
    <n v="3.1200064999999999E-2"/>
    <s v="Household"/>
    <n v="174.7054"/>
    <s v="OUT049"/>
    <n v="1999"/>
    <s v="Medium"/>
    <x v="0"/>
    <x v="0"/>
    <n v="6303.7943999999998"/>
    <n v="-4122.5144"/>
    <x v="2965"/>
  </r>
  <r>
    <s v="FDN56"/>
    <m/>
    <s v="Regular"/>
    <n v="0.106538757"/>
    <s v="Fruits and Vegetables"/>
    <n v="145.4786"/>
    <s v="OUT027"/>
    <n v="1985"/>
    <s v="Medium"/>
    <x v="1"/>
    <x v="3"/>
    <n v="5779.1440000000002"/>
    <n v="-3597.864"/>
    <x v="2966"/>
  </r>
  <r>
    <s v="NCI55"/>
    <n v="18.600000000000001"/>
    <s v="Low Fat"/>
    <n v="1.2673238E-2"/>
    <s v="Household"/>
    <n v="121.5414"/>
    <s v="OUT049"/>
    <n v="1999"/>
    <s v="Medium"/>
    <x v="0"/>
    <x v="0"/>
    <n v="4020.7662"/>
    <n v="-1839.4861999999998"/>
    <x v="2967"/>
  </r>
  <r>
    <s v="FDB28"/>
    <n v="6.6150000000000002"/>
    <s v="Low Fat"/>
    <n v="9.3307667999999996E-2"/>
    <s v="Dairy"/>
    <n v="195.9426"/>
    <s v="OUT013"/>
    <n v="1987"/>
    <s v="High"/>
    <x v="1"/>
    <x v="0"/>
    <n v="2570.6538"/>
    <n v="-389.37379999999985"/>
    <x v="1705"/>
  </r>
  <r>
    <s v="NCA18"/>
    <n v="10.1"/>
    <s v="Low Fat"/>
    <n v="5.6191300999999999E-2"/>
    <s v="Household"/>
    <n v="115.7492"/>
    <s v="OUT045"/>
    <n v="2002"/>
    <m/>
    <x v="2"/>
    <x v="0"/>
    <n v="579.24599999999998"/>
    <n v="1602.0340000000001"/>
    <x v="1615"/>
  </r>
  <r>
    <s v="FDC46"/>
    <n v="17.7"/>
    <s v="Low Fat"/>
    <n v="0.116542484"/>
    <s v="Snack Foods"/>
    <n v="182.6266"/>
    <s v="OUT046"/>
    <n v="1997"/>
    <s v="Small"/>
    <x v="0"/>
    <x v="0"/>
    <n v="3504.1053999999999"/>
    <n v="-1322.8253999999997"/>
    <x v="1833"/>
  </r>
  <r>
    <s v="NCZ42"/>
    <n v="10.5"/>
    <s v="Low Fat"/>
    <n v="1.1285795E-2"/>
    <s v="Household"/>
    <n v="235.82480000000001"/>
    <s v="OUT035"/>
    <n v="2004"/>
    <s v="Small"/>
    <x v="2"/>
    <x v="0"/>
    <n v="4266.4463999999998"/>
    <n v="-2085.1663999999996"/>
    <x v="2445"/>
  </r>
  <r>
    <s v="DRA59"/>
    <m/>
    <s v="Regular"/>
    <n v="0.127308434"/>
    <s v="Soft Drinks"/>
    <n v="186.69239999999999"/>
    <s v="OUT027"/>
    <n v="1985"/>
    <s v="Medium"/>
    <x v="1"/>
    <x v="3"/>
    <n v="7033.5111999999999"/>
    <n v="-4852.2312000000002"/>
    <x v="2121"/>
  </r>
  <r>
    <s v="DRB25"/>
    <n v="12.3"/>
    <s v="Low Fat"/>
    <n v="6.9742672000000006E-2"/>
    <s v="Soft Drinks"/>
    <n v="106.2938"/>
    <s v="OUT018"/>
    <n v="2009"/>
    <s v="Medium"/>
    <x v="1"/>
    <x v="1"/>
    <n v="1715.1007999999999"/>
    <n v="466.17920000000026"/>
    <x v="2968"/>
  </r>
  <r>
    <s v="FDE24"/>
    <m/>
    <s v="Low Fat"/>
    <n v="9.3010025999999996E-2"/>
    <s v="Baking Goods"/>
    <n v="143.0812"/>
    <s v="OUT027"/>
    <n v="1985"/>
    <s v="Medium"/>
    <x v="1"/>
    <x v="3"/>
    <n v="3704.5111999999999"/>
    <n v="-1523.2311999999997"/>
    <x v="1819"/>
  </r>
  <r>
    <s v="FDA57"/>
    <n v="18.850000000000001"/>
    <s v="Low Fat"/>
    <n v="3.9610609999999997E-2"/>
    <s v="Snack Foods"/>
    <n v="41.648000000000003"/>
    <s v="OUT013"/>
    <n v="1987"/>
    <s v="High"/>
    <x v="1"/>
    <x v="0"/>
    <n v="759.01199999999994"/>
    <n v="1422.2680000000003"/>
    <x v="244"/>
  </r>
  <r>
    <s v="FDZ46"/>
    <n v="7.4850000000000003"/>
    <s v="Low Fat"/>
    <n v="6.9514712000000006E-2"/>
    <s v="Snack Foods"/>
    <n v="108.72280000000001"/>
    <s v="OUT017"/>
    <n v="2007"/>
    <m/>
    <x v="2"/>
    <x v="0"/>
    <n v="1326.2736"/>
    <n v="855.00640000000021"/>
    <x v="1730"/>
  </r>
  <r>
    <s v="FDX39"/>
    <n v="14.3"/>
    <s v="Regular"/>
    <n v="8.3147702000000004E-2"/>
    <s v="Meat"/>
    <n v="210.15860000000001"/>
    <s v="OUT010"/>
    <n v="1998"/>
    <m/>
    <x v="1"/>
    <x v="2"/>
    <n v="422.11720000000003"/>
    <n v="1759.1628000000001"/>
    <x v="2949"/>
  </r>
  <r>
    <s v="FDW35"/>
    <n v="10.6"/>
    <s v="Low Fat"/>
    <n v="1.1106464999999999E-2"/>
    <s v="Breads"/>
    <n v="42.745399999999997"/>
    <s v="OUT049"/>
    <n v="1999"/>
    <s v="Medium"/>
    <x v="0"/>
    <x v="0"/>
    <n v="419.45400000000001"/>
    <n v="1761.8260000000002"/>
    <x v="671"/>
  </r>
  <r>
    <s v="FDZ55"/>
    <m/>
    <s v="Low Fat"/>
    <n v="2.5285660000000001E-2"/>
    <s v="Fruits and Vegetables"/>
    <n v="158.792"/>
    <s v="OUT027"/>
    <n v="1985"/>
    <s v="Medium"/>
    <x v="1"/>
    <x v="3"/>
    <n v="4474.1760000000004"/>
    <n v="-2292.8960000000002"/>
    <x v="2211"/>
  </r>
  <r>
    <s v="FDI04"/>
    <n v="13.65"/>
    <s v="Regular"/>
    <n v="7.2851756000000004E-2"/>
    <s v="Frozen Foods"/>
    <n v="197.14259999999999"/>
    <s v="OUT013"/>
    <n v="1987"/>
    <s v="High"/>
    <x v="1"/>
    <x v="0"/>
    <n v="3954.8519999999999"/>
    <n v="-1773.5719999999997"/>
    <x v="1734"/>
  </r>
  <r>
    <s v="FDU46"/>
    <m/>
    <s v="Regular"/>
    <n v="1.1072421000000001E-2"/>
    <s v="Snack Foods"/>
    <n v="85.353999999999999"/>
    <s v="OUT027"/>
    <n v="1985"/>
    <s v="Medium"/>
    <x v="1"/>
    <x v="3"/>
    <n v="2077.2959999999998"/>
    <n v="103.98400000000038"/>
    <x v="2338"/>
  </r>
  <r>
    <s v="FDE14"/>
    <n v="13.65"/>
    <s v="Regular"/>
    <n v="3.1494041E-2"/>
    <s v="Canned"/>
    <n v="98.87"/>
    <s v="OUT049"/>
    <n v="1999"/>
    <s v="Medium"/>
    <x v="0"/>
    <x v="0"/>
    <n v="2197.14"/>
    <n v="-15.859999999999673"/>
    <x v="2204"/>
  </r>
  <r>
    <s v="FDX23"/>
    <n v="6.4450000000000003"/>
    <s v="Low Fat"/>
    <n v="2.9667052999999999E-2"/>
    <s v="Baking Goods"/>
    <n v="94.443600000000004"/>
    <s v="OUT013"/>
    <n v="1987"/>
    <s v="High"/>
    <x v="1"/>
    <x v="0"/>
    <n v="1134.5232000000001"/>
    <n v="1046.7568000000001"/>
    <x v="290"/>
  </r>
  <r>
    <s v="NCN18"/>
    <n v="8.8949999999999996"/>
    <s v="Low Fat"/>
    <n v="0"/>
    <s v="Household"/>
    <n v="111.95440000000001"/>
    <s v="OUT035"/>
    <n v="2004"/>
    <s v="Small"/>
    <x v="2"/>
    <x v="0"/>
    <n v="1565.9616000000001"/>
    <n v="615.31840000000011"/>
    <x v="539"/>
  </r>
  <r>
    <s v="FDR02"/>
    <n v="16.7"/>
    <s v="Low Fat"/>
    <n v="2.2099982000000001E-2"/>
    <s v="Dairy"/>
    <n v="110.18859999999999"/>
    <s v="OUT049"/>
    <n v="1999"/>
    <s v="Medium"/>
    <x v="0"/>
    <x v="0"/>
    <n v="1334.2632000000001"/>
    <n v="847.0168000000001"/>
    <x v="859"/>
  </r>
  <r>
    <s v="FDH04"/>
    <n v="6.1150000000000002"/>
    <s v="Regular"/>
    <n v="1.1372972E-2"/>
    <s v="Frozen Foods"/>
    <n v="89.648799999999994"/>
    <s v="OUT046"/>
    <n v="1997"/>
    <s v="Small"/>
    <x v="0"/>
    <x v="0"/>
    <n v="1267.6831999999999"/>
    <n v="913.59680000000026"/>
    <x v="632"/>
  </r>
  <r>
    <s v="FDZ51"/>
    <n v="11.3"/>
    <s v="Regular"/>
    <n v="9.1310237000000002E-2"/>
    <s v="Meat"/>
    <n v="96.909400000000005"/>
    <s v="OUT010"/>
    <n v="1998"/>
    <m/>
    <x v="1"/>
    <x v="2"/>
    <n v="190.4188"/>
    <n v="1990.8612000000003"/>
    <x v="2440"/>
  </r>
  <r>
    <s v="FDR15"/>
    <n v="9.3000000000000007"/>
    <s v="Regular"/>
    <n v="3.3437991E-2"/>
    <s v="Meat"/>
    <n v="153.23140000000001"/>
    <s v="OUT046"/>
    <n v="1997"/>
    <s v="Small"/>
    <x v="0"/>
    <x v="0"/>
    <n v="2326.971"/>
    <n v="-145.6909999999998"/>
    <x v="2248"/>
  </r>
  <r>
    <s v="NCQ30"/>
    <n v="7.7249999999999996"/>
    <s v="Low Fat"/>
    <n v="2.9117482E-2"/>
    <s v="Household"/>
    <n v="123.0414"/>
    <s v="OUT049"/>
    <n v="1999"/>
    <s v="Medium"/>
    <x v="0"/>
    <x v="0"/>
    <n v="1583.9382000000001"/>
    <n v="597.34180000000015"/>
    <x v="1407"/>
  </r>
  <r>
    <s v="FDW45"/>
    <n v="18"/>
    <s v="Low Fat"/>
    <n v="3.9071641999999997E-2"/>
    <s v="Snack Foods"/>
    <n v="145.34180000000001"/>
    <s v="OUT049"/>
    <n v="1999"/>
    <s v="Medium"/>
    <x v="0"/>
    <x v="0"/>
    <n v="882.85080000000005"/>
    <n v="1298.4292"/>
    <x v="2343"/>
  </r>
  <r>
    <s v="FDQ52"/>
    <n v="17"/>
    <s v="Low Fat"/>
    <n v="0.119362409"/>
    <s v="Frozen Foods"/>
    <n v="249.4434"/>
    <s v="OUT035"/>
    <n v="2004"/>
    <s v="Small"/>
    <x v="2"/>
    <x v="0"/>
    <n v="5960.2416000000003"/>
    <n v="-3778.9616000000001"/>
    <x v="2969"/>
  </r>
  <r>
    <s v="FDM01"/>
    <m/>
    <s v="Regular"/>
    <n v="9.4109235999999999E-2"/>
    <s v="Breakfast"/>
    <n v="102.9332"/>
    <s v="OUT027"/>
    <n v="1985"/>
    <s v="Medium"/>
    <x v="1"/>
    <x v="3"/>
    <n v="3691.1952000000001"/>
    <n v="-1509.9151999999999"/>
    <x v="1102"/>
  </r>
  <r>
    <s v="FDE21"/>
    <n v="12.8"/>
    <s v="Low Fat"/>
    <n v="2.299122E-2"/>
    <s v="Fruits and Vegetables"/>
    <n v="114.9492"/>
    <s v="OUT045"/>
    <n v="2002"/>
    <m/>
    <x v="2"/>
    <x v="0"/>
    <n v="1737.7380000000001"/>
    <n v="443.54200000000014"/>
    <x v="822"/>
  </r>
  <r>
    <s v="FDH28"/>
    <n v="15.85"/>
    <s v="Regular"/>
    <n v="0.11001019099999999"/>
    <s v="Frozen Foods"/>
    <n v="38.8506"/>
    <s v="OUT035"/>
    <n v="2004"/>
    <s v="Small"/>
    <x v="2"/>
    <x v="0"/>
    <n v="341.55540000000002"/>
    <n v="1839.7246000000002"/>
    <x v="2643"/>
  </r>
  <r>
    <s v="FDQ56"/>
    <n v="6.59"/>
    <s v="Low Fat"/>
    <n v="0.17674825799999999"/>
    <s v="Fruits and Vegetables"/>
    <n v="82.790800000000004"/>
    <s v="OUT010"/>
    <n v="1998"/>
    <m/>
    <x v="1"/>
    <x v="2"/>
    <n v="83.890799999999999"/>
    <n v="2097.3892000000001"/>
    <x v="388"/>
  </r>
  <r>
    <s v="DRM49"/>
    <n v="6.11"/>
    <s v="Regular"/>
    <n v="0"/>
    <s v="Soft Drinks"/>
    <n v="43.008600000000001"/>
    <s v="OUT049"/>
    <n v="1999"/>
    <s v="Medium"/>
    <x v="0"/>
    <x v="0"/>
    <n v="713.73760000000004"/>
    <n v="1467.5424000000003"/>
    <x v="2970"/>
  </r>
  <r>
    <s v="NCI29"/>
    <m/>
    <s v="Low Fat"/>
    <n v="3.2463574000000002E-2"/>
    <s v="Health and Hygiene"/>
    <n v="139.91540000000001"/>
    <s v="OUT027"/>
    <n v="1985"/>
    <s v="Medium"/>
    <x v="1"/>
    <x v="3"/>
    <n v="4963.5389999999998"/>
    <n v="-2782.2589999999996"/>
    <x v="2971"/>
  </r>
  <r>
    <s v="FDW44"/>
    <n v="9.5"/>
    <s v="Regular"/>
    <n v="3.5222503000000002E-2"/>
    <s v="Fruits and Vegetables"/>
    <n v="170.1448"/>
    <s v="OUT045"/>
    <n v="2002"/>
    <m/>
    <x v="2"/>
    <x v="0"/>
    <n v="1874.8928000000001"/>
    <n v="306.38720000000012"/>
    <x v="1874"/>
  </r>
  <r>
    <s v="FDR10"/>
    <n v="17.600000000000001"/>
    <s v="Low Fat"/>
    <n v="1.0055503E-2"/>
    <s v="Snack Foods"/>
    <n v="163.7552"/>
    <s v="OUT049"/>
    <n v="1999"/>
    <s v="Medium"/>
    <x v="0"/>
    <x v="0"/>
    <n v="1787.0072"/>
    <n v="394.27280000000019"/>
    <x v="1247"/>
  </r>
  <r>
    <s v="FDO60"/>
    <n v="20"/>
    <s v="Low Fat"/>
    <n v="3.4363029000000003E-2"/>
    <s v="Baking Goods"/>
    <n v="43.508600000000001"/>
    <s v="OUT035"/>
    <n v="2004"/>
    <s v="Small"/>
    <x v="2"/>
    <x v="0"/>
    <n v="401.47739999999999"/>
    <n v="1779.8026000000002"/>
    <x v="2972"/>
  </r>
  <r>
    <s v="FDG08"/>
    <n v="13.15"/>
    <s v="Regular"/>
    <n v="0"/>
    <s v="Fruits and Vegetables"/>
    <n v="171.97640000000001"/>
    <s v="OUT017"/>
    <n v="2007"/>
    <m/>
    <x v="2"/>
    <x v="0"/>
    <n v="2404.8696"/>
    <n v="-223.58959999999979"/>
    <x v="2880"/>
  </r>
  <r>
    <s v="FDP10"/>
    <n v="19"/>
    <s v="Low Fat"/>
    <n v="0.12834990900000001"/>
    <s v="Snack Foods"/>
    <n v="106.5622"/>
    <s v="OUT045"/>
    <n v="2002"/>
    <m/>
    <x v="2"/>
    <x v="0"/>
    <n v="1482.0708"/>
    <n v="699.20920000000024"/>
    <x v="940"/>
  </r>
  <r>
    <s v="FDG45"/>
    <n v="8.1"/>
    <s v="Low Fat"/>
    <n v="0.128760294"/>
    <s v="Fruits and Vegetables"/>
    <n v="213.7902"/>
    <s v="OUT017"/>
    <n v="2007"/>
    <m/>
    <x v="2"/>
    <x v="0"/>
    <n v="5946.9255999999996"/>
    <n v="-3765.6455999999994"/>
    <x v="2973"/>
  </r>
  <r>
    <s v="DRM47"/>
    <n v="9.3000000000000007"/>
    <s v="Low Fat"/>
    <n v="4.3964058E-2"/>
    <s v="Hard Drinks"/>
    <n v="192.38460000000001"/>
    <s v="OUT018"/>
    <n v="2009"/>
    <s v="Medium"/>
    <x v="1"/>
    <x v="1"/>
    <n v="4586.0303999999996"/>
    <n v="-2404.7503999999994"/>
    <x v="2069"/>
  </r>
  <r>
    <s v="FDO40"/>
    <m/>
    <s v="Low Fat"/>
    <n v="3.2470107999999998E-2"/>
    <s v="Frozen Foods"/>
    <n v="148.9392"/>
    <s v="OUT027"/>
    <n v="1985"/>
    <s v="Medium"/>
    <x v="1"/>
    <x v="3"/>
    <n v="3728.48"/>
    <n v="-1547.1999999999998"/>
    <x v="2974"/>
  </r>
  <r>
    <s v="DRE37"/>
    <n v="13.5"/>
    <s v="LF"/>
    <n v="9.4603404000000002E-2"/>
    <s v="Soft Drinks"/>
    <n v="187.0872"/>
    <s v="OUT018"/>
    <n v="2009"/>
    <s v="Medium"/>
    <x v="1"/>
    <x v="1"/>
    <n v="3214.4823999999999"/>
    <n v="-1033.2023999999997"/>
    <x v="2334"/>
  </r>
  <r>
    <s v="FDX13"/>
    <n v="7.7249999999999996"/>
    <s v="Low Fat"/>
    <n v="4.7743195000000002E-2"/>
    <s v="Canned"/>
    <n v="248.3092"/>
    <s v="OUT013"/>
    <n v="1987"/>
    <s v="High"/>
    <x v="1"/>
    <x v="0"/>
    <n v="6474.2392"/>
    <n v="-4292.9591999999993"/>
    <x v="1768"/>
  </r>
  <r>
    <s v="FDE21"/>
    <m/>
    <s v="Low Fat"/>
    <n v="0"/>
    <s v="Fruits and Vegetables"/>
    <n v="115.3492"/>
    <s v="OUT027"/>
    <n v="1985"/>
    <s v="Medium"/>
    <x v="1"/>
    <x v="3"/>
    <n v="3823.0236"/>
    <n v="-1641.7435999999998"/>
    <x v="167"/>
  </r>
  <r>
    <s v="NCU53"/>
    <n v="5.4850000000000003"/>
    <s v="Low Fat"/>
    <n v="7.1557768999999993E-2"/>
    <s v="Health and Hygiene"/>
    <n v="165.7842"/>
    <s v="OUT010"/>
    <n v="1998"/>
    <m/>
    <x v="1"/>
    <x v="2"/>
    <n v="165.7842"/>
    <n v="2015.4958000000001"/>
    <x v="442"/>
  </r>
  <r>
    <s v="NCH07"/>
    <n v="13.15"/>
    <s v="Low Fat"/>
    <n v="0.155105614"/>
    <s v="Household"/>
    <n v="157.2604"/>
    <s v="OUT010"/>
    <n v="1998"/>
    <m/>
    <x v="1"/>
    <x v="2"/>
    <n v="316.92079999999999"/>
    <n v="1864.3592000000003"/>
    <x v="1399"/>
  </r>
  <r>
    <s v="FDJ07"/>
    <n v="7.26"/>
    <s v="Low Fat"/>
    <n v="1.4505107999999999E-2"/>
    <s v="Meat"/>
    <n v="118.41500000000001"/>
    <s v="OUT017"/>
    <n v="2007"/>
    <m/>
    <x v="2"/>
    <x v="0"/>
    <n v="1747.7249999999999"/>
    <n v="433.55500000000029"/>
    <x v="508"/>
  </r>
  <r>
    <s v="FDB46"/>
    <n v="10.5"/>
    <s v="Regular"/>
    <n v="9.3909644E-2"/>
    <s v="Snack Foods"/>
    <n v="213.7244"/>
    <s v="OUT049"/>
    <n v="1999"/>
    <s v="Medium"/>
    <x v="0"/>
    <x v="0"/>
    <n v="4022.7636000000002"/>
    <n v="-1841.4836"/>
    <x v="7"/>
  </r>
  <r>
    <s v="DRL01"/>
    <n v="19.5"/>
    <s v="Regular"/>
    <n v="7.7157726999999995E-2"/>
    <s v="Soft Drinks"/>
    <n v="232.4958"/>
    <s v="OUT035"/>
    <n v="2004"/>
    <s v="Small"/>
    <x v="2"/>
    <x v="0"/>
    <n v="2804.3496"/>
    <n v="-623.06959999999981"/>
    <x v="1225"/>
  </r>
  <r>
    <s v="FDN57"/>
    <m/>
    <s v="Low Fat"/>
    <n v="9.4957079E-2"/>
    <s v="Snack Foods"/>
    <n v="143.5154"/>
    <s v="OUT019"/>
    <n v="1985"/>
    <s v="Small"/>
    <x v="0"/>
    <x v="2"/>
    <n v="567.26160000000004"/>
    <n v="1614.0184000000002"/>
    <x v="1064"/>
  </r>
  <r>
    <s v="FDO38"/>
    <m/>
    <s v="Low Fat"/>
    <n v="7.2486326000000004E-2"/>
    <s v="Canned"/>
    <n v="78.998599999999996"/>
    <s v="OUT027"/>
    <n v="1985"/>
    <s v="Medium"/>
    <x v="1"/>
    <x v="3"/>
    <n v="2259.0594000000001"/>
    <n v="-77.779399999999896"/>
    <x v="2975"/>
  </r>
  <r>
    <s v="FDA45"/>
    <n v="21.25"/>
    <s v="Low Fat"/>
    <n v="0.155694794"/>
    <s v="Snack Foods"/>
    <n v="177.637"/>
    <s v="OUT045"/>
    <n v="2002"/>
    <m/>
    <x v="2"/>
    <x v="0"/>
    <n v="2999.4290000000001"/>
    <n v="-818.14899999999989"/>
    <x v="448"/>
  </r>
  <r>
    <s v="FDP27"/>
    <m/>
    <s v="Low Fat"/>
    <n v="0.20914265000000001"/>
    <s v="Meat"/>
    <n v="190.953"/>
    <s v="OUT019"/>
    <n v="1985"/>
    <s v="Small"/>
    <x v="0"/>
    <x v="2"/>
    <n v="379.50599999999997"/>
    <n v="1801.7740000000003"/>
    <x v="676"/>
  </r>
  <r>
    <s v="DRG36"/>
    <n v="14.15"/>
    <s v="Low Fat"/>
    <n v="9.5298849000000005E-2"/>
    <s v="Soft Drinks"/>
    <n v="171.81059999999999"/>
    <s v="OUT013"/>
    <n v="1987"/>
    <s v="High"/>
    <x v="1"/>
    <x v="0"/>
    <n v="3935.5437999999999"/>
    <n v="-1754.2637999999997"/>
    <x v="2976"/>
  </r>
  <r>
    <s v="DRL47"/>
    <n v="19.7"/>
    <s v="Low Fat"/>
    <n v="3.8736780999999998E-2"/>
    <s v="Hard Drinks"/>
    <n v="127.4362"/>
    <s v="OUT046"/>
    <n v="1997"/>
    <s v="Small"/>
    <x v="0"/>
    <x v="0"/>
    <n v="1510.0344"/>
    <n v="671.24560000000019"/>
    <x v="1783"/>
  </r>
  <r>
    <s v="NCA05"/>
    <m/>
    <s v="Low Fat"/>
    <n v="4.4000492000000002E-2"/>
    <s v="Health and Hygiene"/>
    <n v="148.27340000000001"/>
    <s v="OUT019"/>
    <n v="1985"/>
    <s v="Small"/>
    <x v="0"/>
    <x v="2"/>
    <n v="296.9468"/>
    <n v="1884.3332000000003"/>
    <x v="275"/>
  </r>
  <r>
    <s v="FDL38"/>
    <n v="13.8"/>
    <s v="Regular"/>
    <n v="1.4720848E-2"/>
    <s v="Canned"/>
    <n v="89.917199999999994"/>
    <s v="OUT013"/>
    <n v="1987"/>
    <s v="High"/>
    <x v="1"/>
    <x v="0"/>
    <n v="1516.6923999999999"/>
    <n v="664.58760000000029"/>
    <x v="2977"/>
  </r>
  <r>
    <s v="FDC32"/>
    <n v="18.350000000000001"/>
    <s v="Low Fat"/>
    <n v="9.9090260999999999E-2"/>
    <s v="Fruits and Vegetables"/>
    <n v="94.046199999999999"/>
    <s v="OUT035"/>
    <n v="2004"/>
    <s v="Small"/>
    <x v="2"/>
    <x v="0"/>
    <n v="555.27719999999999"/>
    <n v="1626.0028000000002"/>
    <x v="1642"/>
  </r>
  <r>
    <s v="NCI06"/>
    <n v="11.3"/>
    <s v="Low Fat"/>
    <n v="4.7814463000000001E-2"/>
    <s v="Household"/>
    <n v="179.26599999999999"/>
    <s v="OUT045"/>
    <n v="2002"/>
    <m/>
    <x v="2"/>
    <x v="0"/>
    <n v="5033.4480000000003"/>
    <n v="-2852.1680000000001"/>
    <x v="339"/>
  </r>
  <r>
    <s v="FDI05"/>
    <n v="8.35"/>
    <s v="Regular"/>
    <n v="0.127066966"/>
    <s v="Frozen Foods"/>
    <n v="76.535399999999996"/>
    <s v="OUT049"/>
    <n v="1999"/>
    <s v="Medium"/>
    <x v="0"/>
    <x v="0"/>
    <n v="1655.1787999999999"/>
    <n v="526.10120000000029"/>
    <x v="1129"/>
  </r>
  <r>
    <s v="FDR52"/>
    <n v="12.65"/>
    <s v="Regular"/>
    <n v="7.6474728000000006E-2"/>
    <s v="Frozen Foods"/>
    <n v="191.88460000000001"/>
    <s v="OUT017"/>
    <n v="2007"/>
    <m/>
    <x v="2"/>
    <x v="0"/>
    <n v="1146.5075999999999"/>
    <n v="1034.7724000000003"/>
    <x v="435"/>
  </r>
  <r>
    <s v="FDU26"/>
    <n v="16.7"/>
    <s v="Regular"/>
    <n v="4.2860026000000002E-2"/>
    <s v="Dairy"/>
    <n v="120.37820000000001"/>
    <s v="OUT017"/>
    <n v="2007"/>
    <m/>
    <x v="2"/>
    <x v="0"/>
    <n v="1668.4947999999999"/>
    <n v="512.78520000000026"/>
    <x v="2978"/>
  </r>
  <r>
    <s v="FDG33"/>
    <n v="5.3650000000000002"/>
    <s v="Regular"/>
    <n v="0.14103353599999999"/>
    <s v="Seafood"/>
    <n v="173.6764"/>
    <s v="OUT017"/>
    <n v="2007"/>
    <m/>
    <x v="2"/>
    <x v="0"/>
    <n v="858.88199999999995"/>
    <n v="1322.3980000000001"/>
    <x v="2612"/>
  </r>
  <r>
    <s v="FDE38"/>
    <n v="6.52"/>
    <s v="Low Fat"/>
    <n v="4.4607160999999999E-2"/>
    <s v="Canned"/>
    <n v="164.2842"/>
    <s v="OUT046"/>
    <n v="1997"/>
    <s v="Small"/>
    <x v="0"/>
    <x v="0"/>
    <n v="2818.3314"/>
    <n v="-637.05139999999983"/>
    <x v="2979"/>
  </r>
  <r>
    <s v="FDI35"/>
    <n v="14"/>
    <s v="Low Fat"/>
    <n v="4.1283360999999998E-2"/>
    <s v="Starchy Foods"/>
    <n v="182.46340000000001"/>
    <s v="OUT035"/>
    <n v="2004"/>
    <s v="Small"/>
    <x v="2"/>
    <x v="0"/>
    <n v="5452.902"/>
    <n v="-3271.6219999999998"/>
    <x v="2172"/>
  </r>
  <r>
    <s v="FDN23"/>
    <n v="6.5750000000000002"/>
    <s v="Regular"/>
    <n v="7.5444921999999998E-2"/>
    <s v="Breads"/>
    <n v="146.0444"/>
    <s v="OUT013"/>
    <n v="1987"/>
    <s v="High"/>
    <x v="1"/>
    <x v="0"/>
    <n v="2612.5992000000001"/>
    <n v="-431.31919999999991"/>
    <x v="1003"/>
  </r>
  <r>
    <s v="NCP54"/>
    <n v="15.35"/>
    <s v="Low Fat"/>
    <n v="3.5143024000000002E-2"/>
    <s v="Household"/>
    <n v="124.373"/>
    <s v="OUT035"/>
    <n v="2004"/>
    <s v="Small"/>
    <x v="2"/>
    <x v="0"/>
    <n v="2093.9409999999998"/>
    <n v="87.339000000000397"/>
    <x v="2582"/>
  </r>
  <r>
    <s v="FDO39"/>
    <n v="6.9850000000000003"/>
    <s v="Regular"/>
    <n v="0.13725256999999999"/>
    <s v="Meat"/>
    <n v="183.76079999999999"/>
    <s v="OUT013"/>
    <n v="1987"/>
    <s v="High"/>
    <x v="1"/>
    <x v="0"/>
    <n v="2940.1727999999998"/>
    <n v="-758.89279999999962"/>
    <x v="390"/>
  </r>
  <r>
    <s v="NCT17"/>
    <n v="10.8"/>
    <s v="LF"/>
    <n v="4.1831008000000003E-2"/>
    <s v="Health and Hygiene"/>
    <n v="186.62139999999999"/>
    <s v="OUT013"/>
    <n v="1987"/>
    <s v="High"/>
    <x v="1"/>
    <x v="0"/>
    <n v="2261.0567999999998"/>
    <n v="-79.776799999999639"/>
    <x v="2980"/>
  </r>
  <r>
    <s v="NCK30"/>
    <n v="14.85"/>
    <s v="Low Fat"/>
    <n v="6.0967038000000001E-2"/>
    <s v="Household"/>
    <n v="254.3698"/>
    <s v="OUT035"/>
    <n v="2004"/>
    <s v="Small"/>
    <x v="2"/>
    <x v="0"/>
    <n v="4566.0564000000004"/>
    <n v="-2384.7764000000002"/>
    <x v="1411"/>
  </r>
  <r>
    <s v="FDM24"/>
    <m/>
    <s v="Regular"/>
    <n v="7.8943220999999994E-2"/>
    <s v="Baking Goods"/>
    <n v="152.73660000000001"/>
    <s v="OUT027"/>
    <n v="1985"/>
    <s v="Medium"/>
    <x v="1"/>
    <x v="3"/>
    <n v="1813.6392000000001"/>
    <n v="367.64080000000013"/>
    <x v="2049"/>
  </r>
  <r>
    <s v="FDA35"/>
    <n v="14.85"/>
    <s v="Regular"/>
    <n v="5.3837560999999999E-2"/>
    <s v="Baking Goods"/>
    <n v="120.80719999999999"/>
    <s v="OUT046"/>
    <n v="1997"/>
    <s v="Small"/>
    <x v="0"/>
    <x v="0"/>
    <n v="4287.7520000000004"/>
    <n v="-2106.4720000000002"/>
    <x v="686"/>
  </r>
  <r>
    <s v="NCM07"/>
    <n v="9.3949999999999996"/>
    <s v="Low Fat"/>
    <n v="3.9928581999999997E-2"/>
    <s v="Others"/>
    <n v="83.290800000000004"/>
    <s v="OUT013"/>
    <n v="1987"/>
    <s v="High"/>
    <x v="1"/>
    <x v="0"/>
    <n v="1258.3620000000001"/>
    <n v="922.91800000000012"/>
    <x v="1197"/>
  </r>
  <r>
    <s v="FDD09"/>
    <n v="13.5"/>
    <s v="Low Fat"/>
    <n v="2.1617996E-2"/>
    <s v="Fruits and Vegetables"/>
    <n v="179.69759999999999"/>
    <s v="OUT017"/>
    <n v="2007"/>
    <m/>
    <x v="2"/>
    <x v="0"/>
    <n v="1810.9760000000001"/>
    <n v="370.30400000000009"/>
    <x v="636"/>
  </r>
  <r>
    <s v="FDW07"/>
    <n v="18"/>
    <s v="Regular"/>
    <n v="0.14349595200000001"/>
    <s v="Fruits and Vegetables"/>
    <n v="88.751400000000004"/>
    <s v="OUT017"/>
    <n v="2007"/>
    <m/>
    <x v="2"/>
    <x v="0"/>
    <n v="1062.6168"/>
    <n v="1118.6632000000002"/>
    <x v="61"/>
  </r>
  <r>
    <s v="FDM27"/>
    <m/>
    <s v="Regular"/>
    <n v="0.157701958"/>
    <s v="Meat"/>
    <n v="158.7946"/>
    <s v="OUT027"/>
    <n v="1985"/>
    <s v="Medium"/>
    <x v="1"/>
    <x v="3"/>
    <n v="5522.8109999999997"/>
    <n v="-3341.5309999999995"/>
    <x v="1181"/>
  </r>
  <r>
    <s v="NCY53"/>
    <n v="20"/>
    <s v="Low Fat"/>
    <n v="5.8719568E-2"/>
    <s v="Health and Hygiene"/>
    <n v="111.0544"/>
    <s v="OUT018"/>
    <n v="2009"/>
    <s v="Medium"/>
    <x v="1"/>
    <x v="1"/>
    <n v="894.83519999999999"/>
    <n v="1286.4448000000002"/>
    <x v="1961"/>
  </r>
  <r>
    <s v="FDA10"/>
    <n v="20.350000000000001"/>
    <s v="Low Fat"/>
    <n v="0.14261818200000001"/>
    <s v="Snack Foods"/>
    <n v="123.2072"/>
    <s v="OUT017"/>
    <n v="2007"/>
    <m/>
    <x v="2"/>
    <x v="0"/>
    <n v="1225.0719999999999"/>
    <n v="956.20800000000031"/>
    <x v="254"/>
  </r>
  <r>
    <s v="DRB24"/>
    <n v="8.7850000000000001"/>
    <s v="Low Fat"/>
    <n v="2.0573333999999999E-2"/>
    <s v="Soft Drinks"/>
    <n v="156.46559999999999"/>
    <s v="OUT035"/>
    <n v="2004"/>
    <s v="Small"/>
    <x v="2"/>
    <x v="0"/>
    <n v="2162.5183999999999"/>
    <n v="18.761600000000271"/>
    <x v="2536"/>
  </r>
  <r>
    <s v="NCN53"/>
    <m/>
    <s v="Low Fat"/>
    <n v="3.0208465E-2"/>
    <s v="Health and Hygiene"/>
    <n v="35.487400000000001"/>
    <s v="OUT027"/>
    <n v="1985"/>
    <s v="Medium"/>
    <x v="1"/>
    <x v="3"/>
    <n v="1693.7952"/>
    <n v="487.48480000000018"/>
    <x v="139"/>
  </r>
  <r>
    <s v="FDA31"/>
    <n v="7.1"/>
    <s v="Low Fat"/>
    <n v="0.110234793"/>
    <s v="Fruits and Vegetables"/>
    <n v="171.708"/>
    <s v="OUT045"/>
    <n v="2002"/>
    <m/>
    <x v="2"/>
    <x v="0"/>
    <n v="3115.944"/>
    <n v="-934.66399999999976"/>
    <x v="770"/>
  </r>
  <r>
    <s v="FDE24"/>
    <n v="14.85"/>
    <s v="Low Fat"/>
    <n v="9.3991285999999993E-2"/>
    <s v="Baking Goods"/>
    <n v="140.9812"/>
    <s v="OUT017"/>
    <n v="2007"/>
    <m/>
    <x v="2"/>
    <x v="0"/>
    <n v="3277.0675999999999"/>
    <n v="-1095.7875999999997"/>
    <x v="2981"/>
  </r>
  <r>
    <s v="FDA04"/>
    <n v="11.3"/>
    <s v="reg"/>
    <n v="6.7001825000000001E-2"/>
    <s v="Frozen Foods"/>
    <n v="259.19619999999998"/>
    <s v="OUT018"/>
    <n v="2009"/>
    <s v="Medium"/>
    <x v="1"/>
    <x v="1"/>
    <n v="5438.9201999999996"/>
    <n v="-3257.6401999999994"/>
    <x v="2474"/>
  </r>
  <r>
    <s v="FDV26"/>
    <n v="20.25"/>
    <s v="Regular"/>
    <n v="7.6314907000000001E-2"/>
    <s v="Dairy"/>
    <n v="196.77940000000001"/>
    <s v="OUT045"/>
    <n v="2002"/>
    <m/>
    <x v="2"/>
    <x v="0"/>
    <n v="2731.1116000000002"/>
    <n v="-549.83159999999998"/>
    <x v="2834"/>
  </r>
  <r>
    <s v="FDF40"/>
    <m/>
    <s v="Regular"/>
    <n v="2.2403117E-2"/>
    <s v="Dairy"/>
    <n v="250.9092"/>
    <s v="OUT027"/>
    <n v="1985"/>
    <s v="Medium"/>
    <x v="1"/>
    <x v="3"/>
    <n v="8217.3035999999993"/>
    <n v="-6036.0235999999986"/>
    <x v="2982"/>
  </r>
  <r>
    <s v="FDH34"/>
    <m/>
    <s v="Low Fat"/>
    <n v="3.0944665999999999E-2"/>
    <s v="Snack Foods"/>
    <n v="186.65819999999999"/>
    <s v="OUT027"/>
    <n v="1985"/>
    <s v="Medium"/>
    <x v="1"/>
    <x v="3"/>
    <n v="3715.1640000000002"/>
    <n v="-1533.884"/>
    <x v="2983"/>
  </r>
  <r>
    <s v="FDO16"/>
    <n v="5.48"/>
    <s v="Low Fat"/>
    <n v="2.5288020000000001E-2"/>
    <s v="Frozen Foods"/>
    <n v="83.325000000000003"/>
    <s v="OUT010"/>
    <n v="1998"/>
    <m/>
    <x v="1"/>
    <x v="2"/>
    <n v="416.125"/>
    <n v="1765.1550000000002"/>
    <x v="2984"/>
  </r>
  <r>
    <s v="FDZ43"/>
    <n v="11"/>
    <s v="Regular"/>
    <n v="5.7058545000000002E-2"/>
    <s v="Fruits and Vegetables"/>
    <n v="241.75120000000001"/>
    <s v="OUT046"/>
    <n v="1997"/>
    <s v="Small"/>
    <x v="0"/>
    <x v="0"/>
    <n v="3635.268"/>
    <n v="-1453.9879999999998"/>
    <x v="1016"/>
  </r>
  <r>
    <s v="DRJ51"/>
    <n v="14.1"/>
    <s v="Low Fat"/>
    <n v="0"/>
    <s v="Dairy"/>
    <n v="231.96680000000001"/>
    <s v="OUT049"/>
    <n v="1999"/>
    <s v="Medium"/>
    <x v="0"/>
    <x v="0"/>
    <n v="1842.9344000000001"/>
    <n v="338.3456000000001"/>
    <x v="664"/>
  </r>
  <r>
    <s v="NCL07"/>
    <m/>
    <s v="Low Fat"/>
    <n v="5.4869769999999998E-2"/>
    <s v="Others"/>
    <n v="40.548000000000002"/>
    <s v="OUT019"/>
    <n v="1985"/>
    <s v="Small"/>
    <x v="0"/>
    <x v="2"/>
    <n v="39.948"/>
    <n v="2141.3320000000003"/>
    <x v="2471"/>
  </r>
  <r>
    <s v="FDU58"/>
    <n v="6.61"/>
    <s v="Regular"/>
    <n v="2.9006239E-2"/>
    <s v="Snack Foods"/>
    <n v="186.0898"/>
    <s v="OUT035"/>
    <n v="2004"/>
    <s v="Small"/>
    <x v="2"/>
    <x v="0"/>
    <n v="2619.2572"/>
    <n v="-437.97719999999981"/>
    <x v="1743"/>
  </r>
  <r>
    <s v="FDI26"/>
    <n v="5.94"/>
    <s v="Low Fat"/>
    <n v="3.4880143000000002E-2"/>
    <s v="Canned"/>
    <n v="177.93440000000001"/>
    <s v="OUT035"/>
    <n v="2004"/>
    <s v="Small"/>
    <x v="2"/>
    <x v="0"/>
    <n v="4460.8599999999997"/>
    <n v="-2279.5799999999995"/>
    <x v="2985"/>
  </r>
  <r>
    <s v="FDG24"/>
    <n v="7.9749999999999996"/>
    <s v="LF"/>
    <n v="1.4713909000000001E-2"/>
    <s v="Baking Goods"/>
    <n v="83.125"/>
    <s v="OUT017"/>
    <n v="2007"/>
    <m/>
    <x v="2"/>
    <x v="0"/>
    <n v="2579.9749999999999"/>
    <n v="-398.69499999999971"/>
    <x v="1572"/>
  </r>
  <r>
    <s v="NCM19"/>
    <n v="12.65"/>
    <s v="Low Fat"/>
    <n v="4.7237245999999997E-2"/>
    <s v="Others"/>
    <n v="112.5202"/>
    <s v="OUT046"/>
    <n v="1997"/>
    <s v="Small"/>
    <x v="0"/>
    <x v="0"/>
    <n v="787.64139999999998"/>
    <n v="1393.6386000000002"/>
    <x v="2986"/>
  </r>
  <r>
    <s v="NCO29"/>
    <n v="11.15"/>
    <s v="Low Fat"/>
    <n v="3.2306341000000002E-2"/>
    <s v="Health and Hygiene"/>
    <n v="166.3526"/>
    <s v="OUT049"/>
    <n v="1999"/>
    <s v="Medium"/>
    <x v="0"/>
    <x v="0"/>
    <n v="986.71559999999999"/>
    <n v="1194.5644000000002"/>
    <x v="1602"/>
  </r>
  <r>
    <s v="NCM05"/>
    <n v="6.8250000000000002"/>
    <s v="Low Fat"/>
    <n v="0.100171568"/>
    <s v="Health and Hygiene"/>
    <n v="262.7226"/>
    <s v="OUT010"/>
    <n v="1998"/>
    <m/>
    <x v="1"/>
    <x v="2"/>
    <n v="264.32260000000002"/>
    <n v="1916.9574000000002"/>
    <x v="2987"/>
  </r>
  <r>
    <s v="NCE07"/>
    <n v="8.18"/>
    <s v="Low Fat"/>
    <n v="1.3130031E-2"/>
    <s v="Household"/>
    <n v="142.61539999999999"/>
    <s v="OUT046"/>
    <n v="1997"/>
    <s v="Small"/>
    <x v="0"/>
    <x v="0"/>
    <n v="709.077"/>
    <n v="1472.2030000000002"/>
    <x v="2961"/>
  </r>
  <r>
    <s v="FDR10"/>
    <n v="17.600000000000001"/>
    <s v="LF"/>
    <n v="1.0096684E-2"/>
    <s v="Snack Foods"/>
    <n v="160.45519999999999"/>
    <s v="OUT017"/>
    <n v="2007"/>
    <m/>
    <x v="2"/>
    <x v="0"/>
    <n v="2599.2831999999999"/>
    <n v="-418.00319999999965"/>
    <x v="2988"/>
  </r>
  <r>
    <s v="FDO12"/>
    <n v="15.75"/>
    <s v="Low Fat"/>
    <n v="5.5015935000000002E-2"/>
    <s v="Baking Goods"/>
    <n v="194.34520000000001"/>
    <s v="OUT049"/>
    <n v="1999"/>
    <s v="Medium"/>
    <x v="0"/>
    <x v="0"/>
    <n v="2740.4328"/>
    <n v="-559.15279999999984"/>
    <x v="1633"/>
  </r>
  <r>
    <s v="FDC17"/>
    <n v="12.15"/>
    <s v="Low Fat"/>
    <n v="1.5460725999999999E-2"/>
    <s v="Frozen Foods"/>
    <n v="211.89279999999999"/>
    <s v="OUT046"/>
    <n v="1997"/>
    <s v="Small"/>
    <x v="0"/>
    <x v="0"/>
    <n v="5890.9984000000004"/>
    <n v="-3709.7184000000002"/>
    <x v="2989"/>
  </r>
  <r>
    <s v="FDF34"/>
    <n v="9.3000000000000007"/>
    <s v="Regular"/>
    <n v="2.3465590000000001E-2"/>
    <s v="Snack Foods"/>
    <n v="197.60839999999999"/>
    <s v="OUT010"/>
    <n v="1998"/>
    <m/>
    <x v="1"/>
    <x v="2"/>
    <n v="595.22519999999997"/>
    <n v="1586.0548000000003"/>
    <x v="1851"/>
  </r>
  <r>
    <s v="FDO22"/>
    <n v="13.5"/>
    <s v="Regular"/>
    <n v="1.7932223000000001E-2"/>
    <s v="Snack Foods"/>
    <n v="78.796000000000006"/>
    <s v="OUT018"/>
    <n v="2009"/>
    <s v="Medium"/>
    <x v="1"/>
    <x v="1"/>
    <n v="239.68799999999999"/>
    <n v="1941.5920000000001"/>
    <x v="178"/>
  </r>
  <r>
    <s v="FDT52"/>
    <n v="9.6950000000000003"/>
    <s v="Regular"/>
    <n v="4.7420609000000002E-2"/>
    <s v="Frozen Foods"/>
    <n v="246.01439999999999"/>
    <s v="OUT035"/>
    <n v="2004"/>
    <s v="Small"/>
    <x v="2"/>
    <x v="0"/>
    <n v="4165.2448000000004"/>
    <n v="-1983.9648000000002"/>
    <x v="1640"/>
  </r>
  <r>
    <s v="FDR24"/>
    <m/>
    <s v="Regular"/>
    <n v="6.2547321000000003E-2"/>
    <s v="Baking Goods"/>
    <n v="88.382999999999996"/>
    <s v="OUT027"/>
    <n v="1985"/>
    <s v="Medium"/>
    <x v="1"/>
    <x v="3"/>
    <n v="2067.3090000000002"/>
    <n v="113.971"/>
    <x v="433"/>
  </r>
  <r>
    <s v="FDP08"/>
    <n v="20.5"/>
    <s v="Regular"/>
    <n v="0.112410046"/>
    <s v="Fruits and Vegetables"/>
    <n v="192.24780000000001"/>
    <s v="OUT046"/>
    <n v="1997"/>
    <s v="Small"/>
    <x v="0"/>
    <x v="0"/>
    <n v="3874.9560000000001"/>
    <n v="-1693.6759999999999"/>
    <x v="1186"/>
  </r>
  <r>
    <s v="FDF39"/>
    <n v="14.85"/>
    <s v="Regular"/>
    <n v="1.9511288000000002E-2"/>
    <s v="Dairy"/>
    <n v="262.59100000000001"/>
    <s v="OUT046"/>
    <n v="1997"/>
    <s v="Small"/>
    <x v="0"/>
    <x v="0"/>
    <n v="4996.8289999999997"/>
    <n v="-2815.5489999999995"/>
    <x v="2940"/>
  </r>
  <r>
    <s v="NCQ06"/>
    <n v="13"/>
    <s v="Low Fat"/>
    <n v="4.1789717999999997E-2"/>
    <s v="Household"/>
    <n v="256.10140000000001"/>
    <s v="OUT013"/>
    <n v="1987"/>
    <s v="High"/>
    <x v="1"/>
    <x v="0"/>
    <n v="2550.0140000000001"/>
    <n v="-368.73399999999992"/>
    <x v="2990"/>
  </r>
  <r>
    <s v="FDR04"/>
    <n v="7.0750000000000002"/>
    <s v="Low Fat"/>
    <n v="2.2548195E-2"/>
    <s v="Frozen Foods"/>
    <n v="95.706800000000001"/>
    <s v="OUT013"/>
    <n v="1987"/>
    <s v="High"/>
    <x v="1"/>
    <x v="0"/>
    <n v="583.24080000000004"/>
    <n v="1598.0392000000002"/>
    <x v="82"/>
  </r>
  <r>
    <s v="FDQ32"/>
    <n v="17.850000000000001"/>
    <s v="Regular"/>
    <n v="4.6599684000000002E-2"/>
    <s v="Fruits and Vegetables"/>
    <n v="125.1388"/>
    <s v="OUT035"/>
    <n v="2004"/>
    <s v="Small"/>
    <x v="2"/>
    <x v="0"/>
    <n v="1981.4208000000001"/>
    <n v="199.8592000000001"/>
    <x v="1074"/>
  </r>
  <r>
    <s v="DRD15"/>
    <n v="10.6"/>
    <s v="Low Fat"/>
    <n v="9.5064731E-2"/>
    <s v="Dairy"/>
    <n v="232.46420000000001"/>
    <s v="OUT010"/>
    <n v="1998"/>
    <m/>
    <x v="1"/>
    <x v="2"/>
    <n v="697.09259999999995"/>
    <n v="1484.1874000000003"/>
    <x v="1928"/>
  </r>
  <r>
    <s v="FDB02"/>
    <n v="9.6950000000000003"/>
    <s v="Regular"/>
    <n v="2.9283080999999999E-2"/>
    <s v="Canned"/>
    <n v="175.137"/>
    <s v="OUT018"/>
    <n v="2009"/>
    <s v="Medium"/>
    <x v="1"/>
    <x v="1"/>
    <n v="3705.1770000000001"/>
    <n v="-1523.8969999999999"/>
    <x v="2326"/>
  </r>
  <r>
    <s v="NCS18"/>
    <n v="12.65"/>
    <s v="Low Fat"/>
    <n v="4.2383069000000002E-2"/>
    <s v="Household"/>
    <n v="108.0938"/>
    <s v="OUT018"/>
    <n v="2009"/>
    <s v="Medium"/>
    <x v="1"/>
    <x v="1"/>
    <n v="1607.9069999999999"/>
    <n v="573.37300000000027"/>
    <x v="2850"/>
  </r>
  <r>
    <s v="NCS30"/>
    <n v="5.9450000000000003"/>
    <s v="Low Fat"/>
    <n v="0.15570679800000001"/>
    <s v="Household"/>
    <n v="127.9652"/>
    <s v="OUT010"/>
    <n v="1998"/>
    <m/>
    <x v="1"/>
    <x v="2"/>
    <n v="645.82600000000002"/>
    <n v="1535.4540000000002"/>
    <x v="2991"/>
  </r>
  <r>
    <s v="FDN15"/>
    <n v="17.5"/>
    <s v="Low Fat"/>
    <n v="1.6767995000000001E-2"/>
    <s v="Meat"/>
    <n v="141.41800000000001"/>
    <s v="OUT045"/>
    <n v="2002"/>
    <m/>
    <x v="2"/>
    <x v="0"/>
    <n v="1957.452"/>
    <n v="223.8280000000002"/>
    <x v="424"/>
  </r>
  <r>
    <s v="NCL31"/>
    <n v="7.39"/>
    <s v="Low Fat"/>
    <n v="0.120961347"/>
    <s v="Others"/>
    <n v="143.84700000000001"/>
    <s v="OUT017"/>
    <n v="2007"/>
    <m/>
    <x v="2"/>
    <x v="0"/>
    <n v="4866.9979999999996"/>
    <n v="-2685.7179999999994"/>
    <x v="2992"/>
  </r>
  <r>
    <s v="FDV31"/>
    <n v="9.8000000000000007"/>
    <s v="Low Fat"/>
    <n v="0.17862291899999999"/>
    <s v="Fruits and Vegetables"/>
    <n v="177.93700000000001"/>
    <s v="OUT010"/>
    <n v="1998"/>
    <m/>
    <x v="1"/>
    <x v="2"/>
    <n v="176.43700000000001"/>
    <n v="2004.8430000000003"/>
    <x v="111"/>
  </r>
  <r>
    <s v="FDF38"/>
    <n v="11.8"/>
    <s v="Regular"/>
    <n v="2.633607E-2"/>
    <s v="Canned"/>
    <n v="40.613799999999998"/>
    <s v="OUT013"/>
    <n v="1987"/>
    <s v="High"/>
    <x v="1"/>
    <x v="0"/>
    <n v="406.13799999999998"/>
    <n v="1775.1420000000003"/>
    <x v="2993"/>
  </r>
  <r>
    <s v="DRK59"/>
    <n v="8.8949999999999996"/>
    <s v="Low Fat"/>
    <n v="0.126287542"/>
    <s v="Hard Drinks"/>
    <n v="235.5616"/>
    <s v="OUT010"/>
    <n v="1998"/>
    <m/>
    <x v="1"/>
    <x v="2"/>
    <n v="468.72320000000002"/>
    <n v="1712.5568000000003"/>
    <x v="1320"/>
  </r>
  <r>
    <s v="DRJ24"/>
    <n v="11.8"/>
    <s v="Low Fat"/>
    <n v="0.11350542"/>
    <s v="Soft Drinks"/>
    <n v="186.89240000000001"/>
    <s v="OUT049"/>
    <n v="1999"/>
    <s v="Medium"/>
    <x v="0"/>
    <x v="0"/>
    <n v="2961.4784"/>
    <n v="-780.19839999999976"/>
    <x v="2994"/>
  </r>
  <r>
    <s v="FDW51"/>
    <m/>
    <s v="Regular"/>
    <n v="9.4201477000000006E-2"/>
    <s v="Meat"/>
    <n v="213.35599999999999"/>
    <s v="OUT027"/>
    <n v="1985"/>
    <s v="Medium"/>
    <x v="1"/>
    <x v="3"/>
    <n v="6817.7920000000004"/>
    <n v="-4636.5120000000006"/>
    <x v="2995"/>
  </r>
  <r>
    <s v="FDN49"/>
    <n v="17.25"/>
    <s v="Regular"/>
    <n v="0.12522446600000001"/>
    <s v="Breakfast"/>
    <n v="41.247999999999998"/>
    <s v="OUT046"/>
    <n v="1997"/>
    <s v="Small"/>
    <x v="0"/>
    <x v="0"/>
    <n v="679.11599999999999"/>
    <n v="1502.1640000000002"/>
    <x v="107"/>
  </r>
  <r>
    <s v="FDE20"/>
    <n v="11.35"/>
    <s v="Regular"/>
    <n v="5.5617979999999997E-3"/>
    <s v="Fruits and Vegetables"/>
    <n v="168.37899999999999"/>
    <s v="OUT017"/>
    <n v="2007"/>
    <m/>
    <x v="2"/>
    <x v="0"/>
    <n v="3225.8009999999999"/>
    <n v="-1044.5209999999997"/>
    <x v="2569"/>
  </r>
  <r>
    <s v="FDV38"/>
    <n v="19.25"/>
    <s v="LF"/>
    <n v="0.101980245"/>
    <s v="Dairy"/>
    <n v="54.395600000000002"/>
    <s v="OUT045"/>
    <n v="2002"/>
    <m/>
    <x v="2"/>
    <x v="0"/>
    <n v="873.52959999999996"/>
    <n v="1307.7504000000004"/>
    <x v="1417"/>
  </r>
  <r>
    <s v="FDH60"/>
    <n v="19.7"/>
    <s v="Regular"/>
    <n v="8.1193712000000001E-2"/>
    <s v="Baking Goods"/>
    <n v="198.411"/>
    <s v="OUT017"/>
    <n v="2007"/>
    <m/>
    <x v="2"/>
    <x v="0"/>
    <n v="2553.3429999999998"/>
    <n v="-372.06299999999965"/>
    <x v="256"/>
  </r>
  <r>
    <s v="NCD55"/>
    <n v="14"/>
    <s v="Low Fat"/>
    <n v="2.4369007000000002E-2"/>
    <s v="Household"/>
    <n v="40.245399999999997"/>
    <s v="OUT049"/>
    <n v="1999"/>
    <s v="Medium"/>
    <x v="0"/>
    <x v="0"/>
    <n v="922.79880000000003"/>
    <n v="1258.4812000000002"/>
    <x v="1822"/>
  </r>
  <r>
    <s v="FDU13"/>
    <n v="8.3550000000000004"/>
    <s v="Low Fat"/>
    <n v="0.188619537"/>
    <s v="Canned"/>
    <n v="146.4418"/>
    <s v="OUT017"/>
    <n v="2007"/>
    <m/>
    <x v="2"/>
    <x v="0"/>
    <n v="3089.9778000000001"/>
    <n v="-908.69779999999992"/>
    <x v="2391"/>
  </r>
  <r>
    <s v="FDZ07"/>
    <n v="15.1"/>
    <s v="reg"/>
    <n v="9.4037290999999995E-2"/>
    <s v="Fruits and Vegetables"/>
    <n v="62.319400000000002"/>
    <s v="OUT049"/>
    <n v="1999"/>
    <s v="Medium"/>
    <x v="0"/>
    <x v="0"/>
    <n v="495.35520000000002"/>
    <n v="1685.9248000000002"/>
    <x v="1283"/>
  </r>
  <r>
    <s v="FDY13"/>
    <n v="12.1"/>
    <s v="Low Fat"/>
    <n v="3.0188505000000001E-2"/>
    <s v="Canned"/>
    <n v="77.367000000000004"/>
    <s v="OUT045"/>
    <n v="2002"/>
    <m/>
    <x v="2"/>
    <x v="0"/>
    <n v="612.53599999999994"/>
    <n v="1568.7440000000001"/>
    <x v="2754"/>
  </r>
  <r>
    <s v="FDP56"/>
    <n v="8.1850000000000005"/>
    <s v="Low Fat"/>
    <n v="4.6578409000000001E-2"/>
    <s v="Fruits and Vegetables"/>
    <n v="48.669199999999996"/>
    <s v="OUT045"/>
    <n v="2002"/>
    <m/>
    <x v="2"/>
    <x v="0"/>
    <n v="1182.4608000000001"/>
    <n v="998.81920000000014"/>
    <x v="1193"/>
  </r>
  <r>
    <s v="DRA59"/>
    <m/>
    <s v="Regular"/>
    <n v="0.223985293"/>
    <s v="Soft Drinks"/>
    <n v="186.29239999999999"/>
    <s v="OUT019"/>
    <n v="1985"/>
    <s v="Small"/>
    <x v="0"/>
    <x v="2"/>
    <n v="555.27719999999999"/>
    <n v="1626.0028000000002"/>
    <x v="1642"/>
  </r>
  <r>
    <s v="FDY40"/>
    <n v="15.5"/>
    <s v="Regular"/>
    <n v="8.5763562000000002E-2"/>
    <s v="Frozen Foods"/>
    <n v="49.069200000000002"/>
    <s v="OUT013"/>
    <n v="1987"/>
    <s v="High"/>
    <x v="1"/>
    <x v="0"/>
    <n v="295.61520000000002"/>
    <n v="1885.6648000000002"/>
    <x v="517"/>
  </r>
  <r>
    <s v="FDW40"/>
    <n v="14"/>
    <s v="Regular"/>
    <n v="0.105145451"/>
    <s v="Frozen Foods"/>
    <n v="144.28120000000001"/>
    <s v="OUT046"/>
    <n v="1997"/>
    <s v="Small"/>
    <x v="0"/>
    <x v="0"/>
    <n v="4844.3608000000004"/>
    <n v="-2663.0808000000002"/>
    <x v="2996"/>
  </r>
  <r>
    <s v="NCW17"/>
    <n v="18"/>
    <s v="Low Fat"/>
    <n v="1.9382567999999999E-2"/>
    <s v="Health and Hygiene"/>
    <n v="129.39940000000001"/>
    <s v="OUT035"/>
    <n v="2004"/>
    <s v="Small"/>
    <x v="2"/>
    <x v="0"/>
    <n v="3340.9843999999998"/>
    <n v="-1159.7043999999996"/>
    <x v="313"/>
  </r>
  <r>
    <s v="DRN37"/>
    <n v="9.6"/>
    <s v="Low Fat"/>
    <n v="0"/>
    <s v="Soft Drinks"/>
    <n v="166.51580000000001"/>
    <s v="OUT049"/>
    <n v="1999"/>
    <s v="Medium"/>
    <x v="0"/>
    <x v="0"/>
    <n v="3509.4317999999998"/>
    <n v="-1328.1517999999996"/>
    <x v="2997"/>
  </r>
  <r>
    <s v="FDZ19"/>
    <m/>
    <s v="Low Fat"/>
    <n v="9.3002339000000003E-2"/>
    <s v="Fruits and Vegetables"/>
    <n v="177.77119999999999"/>
    <s v="OUT027"/>
    <n v="1985"/>
    <s v="Medium"/>
    <x v="1"/>
    <x v="3"/>
    <n v="4921.5936000000002"/>
    <n v="-2740.3136"/>
    <x v="2998"/>
  </r>
  <r>
    <s v="FDW34"/>
    <n v="9.6"/>
    <s v="Low Fat"/>
    <n v="3.5549526999999997E-2"/>
    <s v="Snack Foods"/>
    <n v="244.11699999999999"/>
    <s v="OUT013"/>
    <n v="1987"/>
    <s v="High"/>
    <x v="1"/>
    <x v="0"/>
    <n v="5346.3739999999998"/>
    <n v="-3165.0939999999996"/>
    <x v="2999"/>
  </r>
  <r>
    <s v="FDC28"/>
    <m/>
    <s v="Low Fat"/>
    <n v="5.4720642E-2"/>
    <s v="Frozen Foods"/>
    <n v="107.8254"/>
    <s v="OUT027"/>
    <n v="1985"/>
    <s v="Medium"/>
    <x v="1"/>
    <x v="3"/>
    <n v="2387.5587999999998"/>
    <n v="-206.27879999999959"/>
    <x v="2925"/>
  </r>
  <r>
    <s v="FDB29"/>
    <n v="16.7"/>
    <s v="Regular"/>
    <n v="5.2708138000000002E-2"/>
    <s v="Frozen Foods"/>
    <n v="114.7176"/>
    <s v="OUT017"/>
    <n v="2007"/>
    <m/>
    <x v="2"/>
    <x v="0"/>
    <n v="2404.8696"/>
    <n v="-223.58959999999979"/>
    <x v="2880"/>
  </r>
  <r>
    <s v="FDE26"/>
    <n v="9.3000000000000007"/>
    <s v="Low Fat"/>
    <n v="8.9144149000000006E-2"/>
    <s v="Canned"/>
    <n v="144.9786"/>
    <s v="OUT049"/>
    <n v="1999"/>
    <s v="Medium"/>
    <x v="0"/>
    <x v="0"/>
    <n v="1011.3502"/>
    <n v="1169.9298000000003"/>
    <x v="3000"/>
  </r>
  <r>
    <s v="FDG45"/>
    <n v="8.1"/>
    <s v="Low Fat"/>
    <n v="0.12801185900000001"/>
    <s v="Fruits and Vegetables"/>
    <n v="210.99019999999999"/>
    <s v="OUT035"/>
    <n v="2004"/>
    <s v="Small"/>
    <x v="2"/>
    <x v="0"/>
    <n v="6371.7060000000001"/>
    <n v="-4190.4259999999995"/>
    <x v="3001"/>
  </r>
  <r>
    <s v="NCC18"/>
    <n v="19.100000000000001"/>
    <s v="Low Fat"/>
    <n v="0.17827272799999999"/>
    <s v="Household"/>
    <n v="172.44220000000001"/>
    <s v="OUT017"/>
    <n v="2007"/>
    <m/>
    <x v="2"/>
    <x v="0"/>
    <n v="1551.9798000000001"/>
    <n v="629.30020000000013"/>
    <x v="3002"/>
  </r>
  <r>
    <s v="NCU54"/>
    <n v="8.8800000000000008"/>
    <s v="Low Fat"/>
    <n v="9.9024124000000005E-2"/>
    <s v="Household"/>
    <n v="208.52699999999999"/>
    <s v="OUT018"/>
    <n v="2009"/>
    <s v="Medium"/>
    <x v="1"/>
    <x v="1"/>
    <n v="3145.9050000000002"/>
    <n v="-964.625"/>
    <x v="3003"/>
  </r>
  <r>
    <s v="FDF26"/>
    <n v="6.8250000000000002"/>
    <s v="Regular"/>
    <n v="4.6898544E-2"/>
    <s v="Canned"/>
    <n v="153.7998"/>
    <s v="OUT017"/>
    <n v="2007"/>
    <m/>
    <x v="2"/>
    <x v="0"/>
    <n v="922.79880000000003"/>
    <n v="1258.4812000000002"/>
    <x v="1822"/>
  </r>
  <r>
    <s v="FDX52"/>
    <n v="11.5"/>
    <s v="Regular"/>
    <n v="4.1994624000000001E-2"/>
    <s v="Frozen Foods"/>
    <n v="194.78200000000001"/>
    <s v="OUT035"/>
    <n v="2004"/>
    <s v="Small"/>
    <x v="2"/>
    <x v="0"/>
    <n v="3475.4760000000001"/>
    <n v="-1294.1959999999999"/>
    <x v="2671"/>
  </r>
  <r>
    <s v="FDR04"/>
    <n v="7.0750000000000002"/>
    <s v="Low Fat"/>
    <n v="2.2694623000000001E-2"/>
    <s v="Frozen Foods"/>
    <n v="98.806799999999996"/>
    <s v="OUT017"/>
    <n v="2007"/>
    <m/>
    <x v="2"/>
    <x v="0"/>
    <n v="2527.3768"/>
    <n v="-346.0967999999998"/>
    <x v="42"/>
  </r>
  <r>
    <s v="NCP06"/>
    <n v="20.7"/>
    <s v="Low Fat"/>
    <n v="3.9467795E-2"/>
    <s v="Household"/>
    <n v="151.73660000000001"/>
    <s v="OUT017"/>
    <n v="2007"/>
    <m/>
    <x v="2"/>
    <x v="0"/>
    <n v="604.54639999999995"/>
    <n v="1576.7336000000003"/>
    <x v="3004"/>
  </r>
  <r>
    <s v="FDN25"/>
    <n v="7.8949999999999996"/>
    <s v="Regular"/>
    <n v="6.1270646999999998E-2"/>
    <s v="Breakfast"/>
    <n v="56.758800000000001"/>
    <s v="OUT049"/>
    <n v="1999"/>
    <s v="Medium"/>
    <x v="0"/>
    <x v="0"/>
    <n v="343.55279999999999"/>
    <n v="1837.7272000000003"/>
    <x v="6"/>
  </r>
  <r>
    <s v="NCH42"/>
    <n v="6.86"/>
    <s v="Low Fat"/>
    <n v="3.6686158000000003E-2"/>
    <s v="Household"/>
    <n v="229.601"/>
    <s v="OUT018"/>
    <n v="2009"/>
    <s v="Medium"/>
    <x v="1"/>
    <x v="1"/>
    <n v="2526.7109999999998"/>
    <n v="-345.43099999999959"/>
    <x v="2521"/>
  </r>
  <r>
    <s v="FDO46"/>
    <n v="9.6"/>
    <s v="Regular"/>
    <n v="1.4200671E-2"/>
    <s v="Snack Foods"/>
    <n v="187.18719999999999"/>
    <s v="OUT013"/>
    <n v="1987"/>
    <s v="High"/>
    <x v="1"/>
    <x v="0"/>
    <n v="3214.4823999999999"/>
    <n v="-1033.2023999999997"/>
    <x v="2334"/>
  </r>
  <r>
    <s v="NCG54"/>
    <n v="12.1"/>
    <s v="Low Fat"/>
    <n v="7.9806266000000001E-2"/>
    <s v="Household"/>
    <n v="172.11060000000001"/>
    <s v="OUT046"/>
    <n v="1997"/>
    <s v="Small"/>
    <x v="0"/>
    <x v="0"/>
    <n v="3422.212"/>
    <n v="-1240.9319999999998"/>
    <x v="2681"/>
  </r>
  <r>
    <s v="FDU07"/>
    <n v="11.1"/>
    <s v="Low Fat"/>
    <n v="5.9797172000000003E-2"/>
    <s v="Fruits and Vegetables"/>
    <n v="151.8366"/>
    <s v="OUT013"/>
    <n v="1987"/>
    <s v="High"/>
    <x v="1"/>
    <x v="0"/>
    <n v="1057.9562000000001"/>
    <n v="1123.3238000000001"/>
    <x v="443"/>
  </r>
  <r>
    <s v="DRJ11"/>
    <n v="9.5"/>
    <s v="Low Fat"/>
    <n v="0"/>
    <s v="Hard Drinks"/>
    <n v="190.9872"/>
    <s v="OUT045"/>
    <n v="2002"/>
    <m/>
    <x v="2"/>
    <x v="0"/>
    <n v="3025.3951999999999"/>
    <n v="-844.11519999999973"/>
    <x v="3005"/>
  </r>
  <r>
    <s v="FDH10"/>
    <n v="21"/>
    <s v="Low Fat"/>
    <n v="4.9381665999999998E-2"/>
    <s v="Snack Foods"/>
    <n v="193.0478"/>
    <s v="OUT049"/>
    <n v="1999"/>
    <s v="Medium"/>
    <x v="0"/>
    <x v="0"/>
    <n v="1549.9824000000001"/>
    <n v="631.2976000000001"/>
    <x v="810"/>
  </r>
  <r>
    <s v="FDN56"/>
    <n v="5.46"/>
    <s v="Regular"/>
    <n v="0.107057186"/>
    <s v="Fruits and Vegetables"/>
    <n v="144.9786"/>
    <s v="OUT046"/>
    <n v="1997"/>
    <s v="Small"/>
    <x v="0"/>
    <x v="0"/>
    <n v="2022.7003999999999"/>
    <n v="158.57960000000026"/>
    <x v="3006"/>
  </r>
  <r>
    <s v="FDY56"/>
    <m/>
    <s v="Regular"/>
    <n v="0.109274313"/>
    <s v="Fruits and Vegetables"/>
    <n v="225.30619999999999"/>
    <s v="OUT019"/>
    <n v="1985"/>
    <s v="Small"/>
    <x v="0"/>
    <x v="2"/>
    <n v="677.11860000000001"/>
    <n v="1504.1614000000002"/>
    <x v="1209"/>
  </r>
  <r>
    <s v="NCQ53"/>
    <n v="17.600000000000001"/>
    <s v="Low Fat"/>
    <n v="1.8889593E-2"/>
    <s v="Health and Hygiene"/>
    <n v="236.25899999999999"/>
    <s v="OUT013"/>
    <n v="1987"/>
    <s v="High"/>
    <x v="1"/>
    <x v="0"/>
    <n v="4727.18"/>
    <n v="-2545.9"/>
    <x v="2555"/>
  </r>
  <r>
    <s v="NCN54"/>
    <n v="20.350000000000001"/>
    <s v="Low Fat"/>
    <n v="2.1369722000000001E-2"/>
    <s v="Household"/>
    <n v="75.832800000000006"/>
    <s v="OUT045"/>
    <n v="2002"/>
    <m/>
    <x v="2"/>
    <x v="0"/>
    <n v="154.46559999999999"/>
    <n v="2026.8144000000002"/>
    <x v="3007"/>
  </r>
  <r>
    <s v="NCC43"/>
    <n v="7.39"/>
    <s v="Low Fat"/>
    <n v="9.2927148000000001E-2"/>
    <s v="Household"/>
    <n v="249.50659999999999"/>
    <s v="OUT049"/>
    <n v="1999"/>
    <s v="Medium"/>
    <x v="0"/>
    <x v="0"/>
    <n v="4267.1121999999996"/>
    <n v="-2085.8321999999994"/>
    <x v="1798"/>
  </r>
  <r>
    <s v="FDB35"/>
    <m/>
    <s v="Regular"/>
    <n v="0.113139486"/>
    <s v="Starchy Foods"/>
    <n v="92.980400000000003"/>
    <s v="OUT019"/>
    <n v="1985"/>
    <s v="Small"/>
    <x v="0"/>
    <x v="2"/>
    <n v="183.76079999999999"/>
    <n v="1997.5192000000002"/>
    <x v="2313"/>
  </r>
  <r>
    <s v="FDX33"/>
    <n v="9.1950000000000003"/>
    <s v="Regular"/>
    <n v="0.117387066"/>
    <s v="Snack Foods"/>
    <n v="160.2578"/>
    <s v="OUT013"/>
    <n v="1987"/>
    <s v="High"/>
    <x v="1"/>
    <x v="0"/>
    <n v="4492.8184000000001"/>
    <n v="-2311.5383999999999"/>
    <x v="1163"/>
  </r>
  <r>
    <s v="NCT06"/>
    <n v="17.100000000000001"/>
    <s v="Low Fat"/>
    <n v="3.8730228999999998E-2"/>
    <s v="Household"/>
    <n v="166.2842"/>
    <s v="OUT035"/>
    <n v="2004"/>
    <s v="Small"/>
    <x v="2"/>
    <x v="0"/>
    <n v="4807.7417999999998"/>
    <n v="-2626.4617999999996"/>
    <x v="3008"/>
  </r>
  <r>
    <s v="FDM50"/>
    <n v="13"/>
    <s v="Regular"/>
    <n v="3.0211742E-2"/>
    <s v="Canned"/>
    <n v="59.322000000000003"/>
    <s v="OUT018"/>
    <n v="2009"/>
    <s v="Medium"/>
    <x v="1"/>
    <x v="1"/>
    <n v="539.298"/>
    <n v="1641.9820000000002"/>
    <x v="325"/>
  </r>
  <r>
    <s v="FDC37"/>
    <n v="15.5"/>
    <s v="Low Fat"/>
    <n v="3.2924463000000001E-2"/>
    <s v="Baking Goods"/>
    <n v="107.2938"/>
    <s v="OUT049"/>
    <n v="1999"/>
    <s v="Medium"/>
    <x v="0"/>
    <x v="0"/>
    <n v="2143.8760000000002"/>
    <n v="37.403999999999996"/>
    <x v="140"/>
  </r>
  <r>
    <s v="NCT54"/>
    <n v="8.6950000000000003"/>
    <s v="Low Fat"/>
    <n v="0.120022543"/>
    <s v="Household"/>
    <n v="94.809399999999997"/>
    <s v="OUT018"/>
    <n v="2009"/>
    <s v="Medium"/>
    <x v="1"/>
    <x v="1"/>
    <n v="1428.1410000000001"/>
    <n v="753.13900000000012"/>
    <x v="260"/>
  </r>
  <r>
    <s v="FDG34"/>
    <m/>
    <s v="Regular"/>
    <n v="3.7388493000000002E-2"/>
    <s v="Snack Foods"/>
    <n v="107.8254"/>
    <s v="OUT027"/>
    <n v="1985"/>
    <s v="Medium"/>
    <x v="1"/>
    <x v="3"/>
    <n v="1410.8302000000001"/>
    <n v="770.4498000000001"/>
    <x v="3009"/>
  </r>
  <r>
    <s v="NCW54"/>
    <n v="7.5"/>
    <s v="Low Fat"/>
    <n v="9.6413261E-2"/>
    <s v="Household"/>
    <n v="55.358800000000002"/>
    <s v="OUT046"/>
    <n v="1997"/>
    <s v="Small"/>
    <x v="0"/>
    <x v="0"/>
    <n v="1030.6584"/>
    <n v="1150.6216000000002"/>
    <x v="2692"/>
  </r>
  <r>
    <s v="FDZ46"/>
    <n v="7.4850000000000003"/>
    <s v="Low Fat"/>
    <n v="6.9405301000000003E-2"/>
    <s v="Snack Foods"/>
    <n v="112.1228"/>
    <s v="OUT018"/>
    <n v="2009"/>
    <s v="Medium"/>
    <x v="1"/>
    <x v="1"/>
    <n v="1105.2280000000001"/>
    <n v="1076.0520000000001"/>
    <x v="1742"/>
  </r>
  <r>
    <s v="NCK19"/>
    <n v="9.8000000000000007"/>
    <s v="Low Fat"/>
    <n v="9.0649107000000007E-2"/>
    <s v="Others"/>
    <n v="194.34780000000001"/>
    <s v="OUT045"/>
    <n v="2002"/>
    <m/>
    <x v="2"/>
    <x v="0"/>
    <n v="4649.9471999999996"/>
    <n v="-2468.6671999999994"/>
    <x v="2166"/>
  </r>
  <r>
    <s v="NCQ05"/>
    <n v="11.395"/>
    <s v="Low Fat"/>
    <n v="2.1649904000000001E-2"/>
    <s v="Health and Hygiene"/>
    <n v="150.8708"/>
    <s v="OUT045"/>
    <n v="2002"/>
    <m/>
    <x v="2"/>
    <x v="0"/>
    <n v="4363.6531999999997"/>
    <n v="-2182.3731999999995"/>
    <x v="97"/>
  </r>
  <r>
    <s v="NCE54"/>
    <n v="20.7"/>
    <s v="Low Fat"/>
    <n v="2.6894769999999998E-2"/>
    <s v="Household"/>
    <n v="76.735399999999998"/>
    <s v="OUT035"/>
    <n v="2004"/>
    <s v="Small"/>
    <x v="2"/>
    <x v="0"/>
    <n v="2482.7682"/>
    <n v="-301.48819999999978"/>
    <x v="3010"/>
  </r>
  <r>
    <s v="FDH17"/>
    <n v="16.2"/>
    <s v="Regular"/>
    <n v="1.6679231999999999E-2"/>
    <s v="Frozen Foods"/>
    <n v="96.372600000000006"/>
    <s v="OUT049"/>
    <n v="1999"/>
    <s v="Medium"/>
    <x v="0"/>
    <x v="0"/>
    <n v="2740.4328"/>
    <n v="-559.15279999999984"/>
    <x v="1633"/>
  </r>
  <r>
    <s v="FDB23"/>
    <m/>
    <s v="Regular"/>
    <n v="9.7849200000000008E-3"/>
    <s v="Starchy Foods"/>
    <n v="225.90620000000001"/>
    <s v="OUT019"/>
    <n v="1985"/>
    <s v="Small"/>
    <x v="0"/>
    <x v="2"/>
    <n v="451.41239999999999"/>
    <n v="1729.8676000000003"/>
    <x v="790"/>
  </r>
  <r>
    <s v="DRL49"/>
    <n v="13.15"/>
    <s v="Low Fat"/>
    <n v="5.6429024000000001E-2"/>
    <s v="Soft Drinks"/>
    <n v="144.28120000000001"/>
    <s v="OUT046"/>
    <n v="1997"/>
    <s v="Small"/>
    <x v="0"/>
    <x v="0"/>
    <n v="1282.3308"/>
    <n v="898.94920000000025"/>
    <x v="2878"/>
  </r>
  <r>
    <s v="FDT03"/>
    <n v="21.25"/>
    <s v="Low Fat"/>
    <n v="9.9987630000000008E-3"/>
    <s v="Meat"/>
    <n v="182.36080000000001"/>
    <s v="OUT046"/>
    <n v="1997"/>
    <s v="Small"/>
    <x v="0"/>
    <x v="0"/>
    <n v="551.28240000000005"/>
    <n v="1629.9976000000001"/>
    <x v="2325"/>
  </r>
  <r>
    <s v="FDW59"/>
    <n v="13.15"/>
    <s v="Low Fat"/>
    <n v="2.0757925999999999E-2"/>
    <s v="Breads"/>
    <n v="84.3566"/>
    <s v="OUT045"/>
    <n v="2002"/>
    <m/>
    <x v="2"/>
    <x v="0"/>
    <n v="761.00940000000003"/>
    <n v="1420.2706000000003"/>
    <x v="621"/>
  </r>
  <r>
    <s v="NCB18"/>
    <n v="19.600000000000001"/>
    <s v="LF"/>
    <n v="4.1374909000000001E-2"/>
    <s v="Household"/>
    <n v="89.251400000000004"/>
    <s v="OUT045"/>
    <n v="2002"/>
    <m/>
    <x v="2"/>
    <x v="0"/>
    <n v="1416.8224"/>
    <n v="764.45760000000018"/>
    <x v="215"/>
  </r>
  <r>
    <s v="FDI22"/>
    <n v="12.6"/>
    <s v="Low Fat"/>
    <n v="9.6756649E-2"/>
    <s v="Snack Foods"/>
    <n v="208.7612"/>
    <s v="OUT017"/>
    <n v="2007"/>
    <m/>
    <x v="2"/>
    <x v="0"/>
    <n v="5226.53"/>
    <n v="-3045.2499999999995"/>
    <x v="3011"/>
  </r>
  <r>
    <s v="FDZ50"/>
    <n v="12.8"/>
    <s v="Regular"/>
    <n v="7.9523619000000004E-2"/>
    <s v="Dairy"/>
    <n v="181.76079999999999"/>
    <s v="OUT017"/>
    <n v="2007"/>
    <m/>
    <x v="2"/>
    <x v="0"/>
    <n v="4961.5415999999996"/>
    <n v="-2780.2615999999994"/>
    <x v="3012"/>
  </r>
  <r>
    <s v="FDS14"/>
    <n v="7.2850000000000001"/>
    <s v="Low Fat"/>
    <n v="0"/>
    <s v="Dairy"/>
    <n v="155.12880000000001"/>
    <s v="OUT017"/>
    <n v="2007"/>
    <m/>
    <x v="2"/>
    <x v="0"/>
    <n v="1414.1592000000001"/>
    <n v="767.12080000000014"/>
    <x v="536"/>
  </r>
  <r>
    <s v="NCN19"/>
    <n v="13.1"/>
    <s v="Low Fat"/>
    <n v="1.2167987999999999E-2"/>
    <s v="Others"/>
    <n v="190.25299999999999"/>
    <s v="OUT017"/>
    <n v="2007"/>
    <m/>
    <x v="2"/>
    <x v="0"/>
    <n v="4174.5659999999998"/>
    <n v="-1993.2859999999996"/>
    <x v="3013"/>
  </r>
  <r>
    <s v="FDG46"/>
    <n v="8.6300000000000008"/>
    <s v="Regular"/>
    <n v="3.2976399000000003E-2"/>
    <s v="Snack Foods"/>
    <n v="114.65179999999999"/>
    <s v="OUT045"/>
    <n v="2002"/>
    <m/>
    <x v="2"/>
    <x v="0"/>
    <n v="2846.2950000000001"/>
    <n v="-665.01499999999987"/>
    <x v="1906"/>
  </r>
  <r>
    <s v="FDS04"/>
    <n v="10.195"/>
    <s v="Regular"/>
    <n v="0.14749252400000001"/>
    <s v="Frozen Foods"/>
    <n v="141.5838"/>
    <s v="OUT017"/>
    <n v="2007"/>
    <m/>
    <x v="2"/>
    <x v="0"/>
    <n v="1685.8055999999999"/>
    <n v="495.47440000000029"/>
    <x v="1392"/>
  </r>
  <r>
    <s v="FDM58"/>
    <n v="16.850000000000001"/>
    <s v="Regular"/>
    <n v="0"/>
    <s v="Snack Foods"/>
    <n v="110.0544"/>
    <s v="OUT049"/>
    <n v="1999"/>
    <s v="Medium"/>
    <x v="0"/>
    <x v="0"/>
    <n v="2572.6511999999998"/>
    <n v="-391.37119999999959"/>
    <x v="2947"/>
  </r>
  <r>
    <s v="FDB60"/>
    <n v="9.3000000000000007"/>
    <s v="Low Fat"/>
    <n v="2.8566432999999999E-2"/>
    <s v="Baking Goods"/>
    <n v="193.0136"/>
    <s v="OUT049"/>
    <n v="1999"/>
    <s v="Medium"/>
    <x v="0"/>
    <x v="0"/>
    <n v="4860.34"/>
    <n v="-2679.06"/>
    <x v="3014"/>
  </r>
  <r>
    <s v="FDH28"/>
    <n v="15.85"/>
    <s v="Regular"/>
    <n v="0.110479217"/>
    <s v="Frozen Foods"/>
    <n v="36.750599999999999"/>
    <s v="OUT018"/>
    <n v="2009"/>
    <s v="Medium"/>
    <x v="1"/>
    <x v="1"/>
    <n v="531.30840000000001"/>
    <n v="1649.9716000000003"/>
    <x v="1967"/>
  </r>
  <r>
    <s v="NCU53"/>
    <n v="5.4850000000000003"/>
    <s v="Low Fat"/>
    <n v="4.2838514000000001E-2"/>
    <s v="Health and Hygiene"/>
    <n v="163.7842"/>
    <s v="OUT045"/>
    <n v="2002"/>
    <m/>
    <x v="2"/>
    <x v="0"/>
    <n v="1657.8420000000001"/>
    <n v="523.4380000000001"/>
    <x v="678"/>
  </r>
  <r>
    <s v="FDL44"/>
    <n v="18.25"/>
    <s v="Low Fat"/>
    <n v="1.2264903000000001E-2"/>
    <s v="Fruits and Vegetables"/>
    <n v="162.88939999999999"/>
    <s v="OUT013"/>
    <n v="1987"/>
    <s v="High"/>
    <x v="1"/>
    <x v="0"/>
    <n v="3397.5774000000001"/>
    <n v="-1216.2973999999999"/>
    <x v="3015"/>
  </r>
  <r>
    <s v="FDI22"/>
    <n v="12.6"/>
    <s v="Low Fat"/>
    <n v="9.6132366999999996E-2"/>
    <s v="Snack Foods"/>
    <n v="208.96119999999999"/>
    <s v="OUT013"/>
    <n v="1987"/>
    <s v="High"/>
    <x v="1"/>
    <x v="0"/>
    <n v="4181.2240000000002"/>
    <n v="-1999.944"/>
    <x v="3016"/>
  </r>
  <r>
    <s v="DRM37"/>
    <m/>
    <s v="LF"/>
    <n v="0.168780127"/>
    <s v="Soft Drinks"/>
    <n v="197.8768"/>
    <s v="OUT019"/>
    <n v="1985"/>
    <s v="Small"/>
    <x v="0"/>
    <x v="2"/>
    <n v="197.07679999999999"/>
    <n v="1984.2032000000002"/>
    <x v="1431"/>
  </r>
  <r>
    <s v="FDX40"/>
    <n v="12.85"/>
    <s v="Low Fat"/>
    <n v="9.9193899000000002E-2"/>
    <s v="Frozen Foods"/>
    <n v="38.116399999999999"/>
    <s v="OUT045"/>
    <n v="2002"/>
    <m/>
    <x v="2"/>
    <x v="0"/>
    <n v="656.47879999999998"/>
    <n v="1524.8012000000003"/>
    <x v="2708"/>
  </r>
  <r>
    <s v="DRG15"/>
    <n v="6.13"/>
    <s v="Low Fat"/>
    <n v="7.6721392999999999E-2"/>
    <s v="Dairy"/>
    <n v="59.453600000000002"/>
    <s v="OUT035"/>
    <n v="2004"/>
    <s v="Small"/>
    <x v="2"/>
    <x v="0"/>
    <n v="2021.3688"/>
    <n v="159.91120000000024"/>
    <x v="1077"/>
  </r>
  <r>
    <s v="FDV19"/>
    <m/>
    <s v="Regular"/>
    <n v="6.1730519999999997E-2"/>
    <s v="Fruits and Vegetables"/>
    <n v="159.15780000000001"/>
    <s v="OUT019"/>
    <n v="1985"/>
    <s v="Small"/>
    <x v="0"/>
    <x v="2"/>
    <n v="160.45779999999999"/>
    <n v="2020.8222000000003"/>
    <x v="3017"/>
  </r>
  <r>
    <s v="DRF01"/>
    <n v="5.6550000000000002"/>
    <s v="Low Fat"/>
    <n v="0.17493451300000001"/>
    <s v="Soft Drinks"/>
    <n v="145.0102"/>
    <s v="OUT013"/>
    <n v="1987"/>
    <s v="High"/>
    <x v="1"/>
    <x v="0"/>
    <n v="1895.5326"/>
    <n v="285.7474000000002"/>
    <x v="2274"/>
  </r>
  <r>
    <s v="NCV54"/>
    <n v="11.1"/>
    <s v="Low Fat"/>
    <n v="0"/>
    <s v="Household"/>
    <n v="119.11239999999999"/>
    <s v="OUT046"/>
    <n v="1997"/>
    <s v="Small"/>
    <x v="0"/>
    <x v="0"/>
    <n v="1303.6364000000001"/>
    <n v="877.64360000000011"/>
    <x v="996"/>
  </r>
  <r>
    <s v="FDO21"/>
    <n v="11.6"/>
    <s v="Regular"/>
    <n v="9.8027909999999999E-3"/>
    <s v="Snack Foods"/>
    <n v="223.04040000000001"/>
    <s v="OUT018"/>
    <n v="2009"/>
    <s v="Medium"/>
    <x v="1"/>
    <x v="1"/>
    <n v="1125.202"/>
    <n v="1056.0780000000002"/>
    <x v="674"/>
  </r>
  <r>
    <s v="FDA40"/>
    <n v="16"/>
    <s v="Regular"/>
    <n v="9.9425550000000001E-2"/>
    <s v="Frozen Foods"/>
    <n v="87.085599999999999"/>
    <s v="OUT049"/>
    <n v="1999"/>
    <s v="Medium"/>
    <x v="0"/>
    <x v="0"/>
    <n v="527.31359999999995"/>
    <n v="1653.9664000000002"/>
    <x v="298"/>
  </r>
  <r>
    <s v="FDE59"/>
    <n v="12.15"/>
    <s v="Low Fat"/>
    <n v="6.2384659000000002E-2"/>
    <s v="Starchy Foods"/>
    <n v="34.653199999999998"/>
    <s v="OUT049"/>
    <n v="1999"/>
    <s v="Medium"/>
    <x v="0"/>
    <x v="0"/>
    <n v="719.06399999999996"/>
    <n v="1462.2160000000003"/>
    <x v="1358"/>
  </r>
  <r>
    <s v="FDX47"/>
    <n v="6.55"/>
    <s v="Regular"/>
    <n v="3.4745307000000003E-2"/>
    <s v="Breads"/>
    <n v="158.8288"/>
    <s v="OUT018"/>
    <n v="2009"/>
    <s v="Medium"/>
    <x v="1"/>
    <x v="1"/>
    <n v="4399.6063999999997"/>
    <n v="-2218.3263999999995"/>
    <x v="3018"/>
  </r>
  <r>
    <s v="FDW34"/>
    <n v="9.6"/>
    <s v="Low Fat"/>
    <n v="3.5579134999999998E-2"/>
    <s v="Snack Foods"/>
    <n v="244.417"/>
    <s v="OUT046"/>
    <n v="1997"/>
    <s v="Small"/>
    <x v="0"/>
    <x v="0"/>
    <n v="1944.136"/>
    <n v="237.14400000000023"/>
    <x v="2891"/>
  </r>
  <r>
    <s v="NCM30"/>
    <n v="19.100000000000001"/>
    <s v="Low Fat"/>
    <n v="6.7569538999999998E-2"/>
    <s v="Household"/>
    <n v="43.079599999999999"/>
    <s v="OUT018"/>
    <n v="2009"/>
    <s v="Medium"/>
    <x v="1"/>
    <x v="1"/>
    <n v="619.19399999999996"/>
    <n v="1562.0860000000002"/>
    <x v="165"/>
  </r>
  <r>
    <s v="FDA02"/>
    <n v="14"/>
    <s v="Regular"/>
    <n v="2.9697925E-2"/>
    <s v="Dairy"/>
    <n v="143.07859999999999"/>
    <s v="OUT013"/>
    <n v="1987"/>
    <s v="High"/>
    <x v="1"/>
    <x v="0"/>
    <n v="3178.5291999999999"/>
    <n v="-997.24919999999975"/>
    <x v="3019"/>
  </r>
  <r>
    <s v="FDV19"/>
    <n v="14.85"/>
    <s v="Regular"/>
    <n v="3.5250370000000003E-2"/>
    <s v="Fruits and Vegetables"/>
    <n v="160.95779999999999"/>
    <s v="OUT035"/>
    <n v="2004"/>
    <s v="Small"/>
    <x v="2"/>
    <x v="0"/>
    <n v="2246.4092000000001"/>
    <n v="-65.129199999999855"/>
    <x v="1133"/>
  </r>
  <r>
    <s v="FDT48"/>
    <n v="4.92"/>
    <s v="LF"/>
    <n v="4.5916788E-2"/>
    <s v="Baking Goods"/>
    <n v="198.80840000000001"/>
    <s v="OUT013"/>
    <n v="1987"/>
    <s v="High"/>
    <x v="1"/>
    <x v="0"/>
    <n v="2976.1260000000002"/>
    <n v="-794.846"/>
    <x v="2388"/>
  </r>
  <r>
    <s v="FDD09"/>
    <n v="13.5"/>
    <s v="Low Fat"/>
    <n v="2.1539999000000001E-2"/>
    <s v="Fruits and Vegetables"/>
    <n v="182.49760000000001"/>
    <s v="OUT045"/>
    <n v="2002"/>
    <m/>
    <x v="2"/>
    <x v="0"/>
    <n v="1629.8784000000001"/>
    <n v="551.40160000000014"/>
    <x v="1784"/>
  </r>
  <r>
    <s v="FDZ25"/>
    <n v="15.7"/>
    <s v="Regular"/>
    <n v="2.7673054999999998E-2"/>
    <s v="Canned"/>
    <n v="169.279"/>
    <s v="OUT045"/>
    <n v="2002"/>
    <m/>
    <x v="2"/>
    <x v="0"/>
    <n v="3735.1379999999999"/>
    <n v="-1553.8579999999997"/>
    <x v="0"/>
  </r>
  <r>
    <s v="NCE19"/>
    <n v="8.9700000000000006"/>
    <s v="Low Fat"/>
    <n v="9.2997031999999993E-2"/>
    <s v="Household"/>
    <n v="55.2956"/>
    <s v="OUT035"/>
    <n v="2004"/>
    <s v="Small"/>
    <x v="2"/>
    <x v="0"/>
    <n v="873.52959999999996"/>
    <n v="1307.7504000000004"/>
    <x v="1417"/>
  </r>
  <r>
    <s v="DRE25"/>
    <n v="15.35"/>
    <s v="Low Fat"/>
    <n v="7.3283192999999996E-2"/>
    <s v="Soft Drinks"/>
    <n v="91.811999999999998"/>
    <s v="OUT046"/>
    <n v="1997"/>
    <s v="Small"/>
    <x v="0"/>
    <x v="0"/>
    <n v="1771.028"/>
    <n v="410.25200000000018"/>
    <x v="2170"/>
  </r>
  <r>
    <s v="FDC14"/>
    <m/>
    <s v="Regular"/>
    <n v="4.1049321999999999E-2"/>
    <s v="Canned"/>
    <n v="41.245399999999997"/>
    <s v="OUT027"/>
    <n v="1985"/>
    <s v="Medium"/>
    <x v="1"/>
    <x v="3"/>
    <n v="1342.2528"/>
    <n v="839.02720000000022"/>
    <x v="504"/>
  </r>
  <r>
    <s v="FDO15"/>
    <m/>
    <s v="Regular"/>
    <n v="8.5250610000000004E-3"/>
    <s v="Meat"/>
    <n v="72.503799999999998"/>
    <s v="OUT027"/>
    <n v="1985"/>
    <s v="Medium"/>
    <x v="1"/>
    <x v="3"/>
    <n v="2512.7292000000002"/>
    <n v="-331.44920000000002"/>
    <x v="3020"/>
  </r>
  <r>
    <s v="FDC46"/>
    <n v="17.7"/>
    <s v="Low Fat"/>
    <n v="0.11720169599999999"/>
    <s v="Snack Foods"/>
    <n v="184.0266"/>
    <s v="OUT017"/>
    <n v="2007"/>
    <m/>
    <x v="2"/>
    <x v="0"/>
    <n v="2397.5457999999999"/>
    <n v="-216.26579999999967"/>
    <x v="3021"/>
  </r>
  <r>
    <s v="NCX42"/>
    <n v="6.36"/>
    <s v="Low Fat"/>
    <n v="5.9774650000000004E-3"/>
    <s v="Household"/>
    <n v="163.3526"/>
    <s v="OUT035"/>
    <n v="2004"/>
    <s v="Small"/>
    <x v="2"/>
    <x v="0"/>
    <n v="2631.2415999999998"/>
    <n v="-449.96159999999963"/>
    <x v="987"/>
  </r>
  <r>
    <s v="FDK52"/>
    <m/>
    <s v="Low Fat"/>
    <n v="0"/>
    <s v="Frozen Foods"/>
    <n v="225.30619999999999"/>
    <s v="OUT027"/>
    <n v="1985"/>
    <s v="Medium"/>
    <x v="1"/>
    <x v="3"/>
    <n v="4288.4178000000002"/>
    <n v="-2107.1378"/>
    <x v="1249"/>
  </r>
  <r>
    <s v="FDD04"/>
    <m/>
    <s v="Low Fat"/>
    <n v="0.15752811799999999"/>
    <s v="Dairy"/>
    <n v="142.91540000000001"/>
    <s v="OUT019"/>
    <n v="1985"/>
    <s v="Small"/>
    <x v="0"/>
    <x v="2"/>
    <n v="141.81540000000001"/>
    <n v="2039.4646000000002"/>
    <x v="2119"/>
  </r>
  <r>
    <s v="FDF12"/>
    <n v="8.2349999999999994"/>
    <s v="Low Fat"/>
    <n v="8.2427853999999995E-2"/>
    <s v="Baking Goods"/>
    <n v="149.30760000000001"/>
    <s v="OUT046"/>
    <n v="1997"/>
    <s v="Small"/>
    <x v="0"/>
    <x v="0"/>
    <n v="2808.3444"/>
    <n v="-627.06439999999975"/>
    <x v="760"/>
  </r>
  <r>
    <s v="NCL41"/>
    <n v="12.35"/>
    <s v="Low Fat"/>
    <n v="4.1802517999999997E-2"/>
    <s v="Health and Hygiene"/>
    <n v="34.821599999999997"/>
    <s v="OUT049"/>
    <n v="1999"/>
    <s v="Medium"/>
    <x v="0"/>
    <x v="0"/>
    <n v="311.59440000000001"/>
    <n v="1869.6856000000002"/>
    <x v="1251"/>
  </r>
  <r>
    <s v="NCW41"/>
    <n v="18"/>
    <s v="Low Fat"/>
    <n v="1.5450376E-2"/>
    <s v="Health and Hygiene"/>
    <n v="158.96039999999999"/>
    <s v="OUT046"/>
    <n v="1997"/>
    <s v="Small"/>
    <x v="0"/>
    <x v="0"/>
    <n v="1584.604"/>
    <n v="596.67600000000016"/>
    <x v="913"/>
  </r>
  <r>
    <s v="FDO60"/>
    <n v="20"/>
    <s v="Low Fat"/>
    <n v="5.7527544E-2"/>
    <s v="Baking Goods"/>
    <n v="43.108600000000003"/>
    <s v="OUT010"/>
    <n v="1998"/>
    <m/>
    <x v="1"/>
    <x v="2"/>
    <n v="89.217200000000005"/>
    <n v="2092.0628000000002"/>
    <x v="805"/>
  </r>
  <r>
    <s v="FDZ55"/>
    <n v="6.0549999999999997"/>
    <s v="Low Fat"/>
    <n v="2.5512206999999999E-2"/>
    <s v="Fruits and Vegetables"/>
    <n v="159.69200000000001"/>
    <s v="OUT018"/>
    <n v="2009"/>
    <s v="Medium"/>
    <x v="1"/>
    <x v="1"/>
    <n v="5592.72"/>
    <n v="-3411.44"/>
    <x v="3022"/>
  </r>
  <r>
    <s v="FDZ59"/>
    <n v="6.63"/>
    <s v="reg"/>
    <n v="0.17411080300000001"/>
    <s v="Baking Goods"/>
    <n v="166.85"/>
    <s v="OUT010"/>
    <n v="1998"/>
    <m/>
    <x v="1"/>
    <x v="2"/>
    <n v="499.35"/>
    <n v="1681.9300000000003"/>
    <x v="3023"/>
  </r>
  <r>
    <s v="FDO24"/>
    <m/>
    <s v="Low Fat"/>
    <n v="0.17536233300000001"/>
    <s v="Baking Goods"/>
    <n v="158.96039999999999"/>
    <s v="OUT027"/>
    <n v="1985"/>
    <s v="Medium"/>
    <x v="1"/>
    <x v="3"/>
    <n v="4436.8912"/>
    <n v="-2255.6111999999998"/>
    <x v="1134"/>
  </r>
  <r>
    <s v="FDW14"/>
    <n v="8.3000000000000007"/>
    <s v="Regular"/>
    <n v="3.8367194E-2"/>
    <s v="Dairy"/>
    <n v="87.119799999999998"/>
    <s v="OUT018"/>
    <n v="2009"/>
    <s v="Medium"/>
    <x v="1"/>
    <x v="1"/>
    <n v="959.41780000000006"/>
    <n v="1221.8622"/>
    <x v="3024"/>
  </r>
  <r>
    <s v="FDD40"/>
    <n v="20.25"/>
    <s v="Regular"/>
    <n v="1.4781046000000001E-2"/>
    <s v="Dairy"/>
    <n v="193.81620000000001"/>
    <s v="OUT013"/>
    <n v="1987"/>
    <s v="High"/>
    <x v="1"/>
    <x v="0"/>
    <n v="3463.4915999999998"/>
    <n v="-1282.2115999999996"/>
    <x v="2870"/>
  </r>
  <r>
    <s v="FDJ38"/>
    <n v="8.6"/>
    <s v="Regular"/>
    <n v="4.0268044000000003E-2"/>
    <s v="Canned"/>
    <n v="191.453"/>
    <s v="OUT049"/>
    <n v="1999"/>
    <s v="Medium"/>
    <x v="0"/>
    <x v="0"/>
    <n v="1707.777"/>
    <n v="473.50300000000016"/>
    <x v="617"/>
  </r>
  <r>
    <s v="NCO54"/>
    <n v="19.5"/>
    <s v="Low Fat"/>
    <n v="1.4355033E-2"/>
    <s v="Household"/>
    <n v="55.461399999999998"/>
    <s v="OUT017"/>
    <n v="2007"/>
    <m/>
    <x v="2"/>
    <x v="0"/>
    <n v="552.61400000000003"/>
    <n v="1628.6660000000002"/>
    <x v="2133"/>
  </r>
  <r>
    <s v="FDJ10"/>
    <n v="5.0949999999999998"/>
    <s v="Regular"/>
    <n v="0.129766301"/>
    <s v="Snack Foods"/>
    <n v="141.68379999999999"/>
    <s v="OUT045"/>
    <n v="2002"/>
    <m/>
    <x v="2"/>
    <x v="0"/>
    <n v="3231.1273999999999"/>
    <n v="-1049.8473999999997"/>
    <x v="1865"/>
  </r>
  <r>
    <s v="FDK27"/>
    <n v="11"/>
    <s v="Low Fat"/>
    <n v="8.9971410000000002E-3"/>
    <s v="Meat"/>
    <n v="119.9756"/>
    <s v="OUT017"/>
    <n v="2007"/>
    <m/>
    <x v="2"/>
    <x v="0"/>
    <n v="1938.8096"/>
    <n v="242.47040000000015"/>
    <x v="2083"/>
  </r>
  <r>
    <s v="FDR09"/>
    <n v="18.25"/>
    <s v="Low Fat"/>
    <n v="7.7845440000000002E-2"/>
    <s v="Snack Foods"/>
    <n v="260.59620000000001"/>
    <s v="OUT049"/>
    <n v="1999"/>
    <s v="Medium"/>
    <x v="0"/>
    <x v="0"/>
    <n v="3884.9430000000002"/>
    <n v="-1703.663"/>
    <x v="3025"/>
  </r>
  <r>
    <s v="FDO60"/>
    <n v="20"/>
    <s v="Low Fat"/>
    <n v="0"/>
    <s v="Baking Goods"/>
    <n v="43.4086"/>
    <s v="OUT018"/>
    <n v="2009"/>
    <s v="Medium"/>
    <x v="1"/>
    <x v="1"/>
    <n v="401.47739999999999"/>
    <n v="1779.8026000000002"/>
    <x v="2972"/>
  </r>
  <r>
    <s v="FDX50"/>
    <m/>
    <s v="Low Fat"/>
    <n v="7.4265815999999998E-2"/>
    <s v="Dairy"/>
    <n v="109.5228"/>
    <s v="OUT027"/>
    <n v="1985"/>
    <s v="Medium"/>
    <x v="1"/>
    <x v="3"/>
    <n v="3757.7752"/>
    <n v="-1576.4951999999998"/>
    <x v="3026"/>
  </r>
  <r>
    <s v="FDR44"/>
    <m/>
    <s v="Regular"/>
    <n v="0.10242248700000001"/>
    <s v="Fruits and Vegetables"/>
    <n v="131.49680000000001"/>
    <s v="OUT027"/>
    <n v="1985"/>
    <s v="Medium"/>
    <x v="1"/>
    <x v="3"/>
    <n v="1565.9616000000001"/>
    <n v="615.31840000000011"/>
    <x v="539"/>
  </r>
  <r>
    <s v="FDD17"/>
    <n v="7.5"/>
    <s v="Low Fat"/>
    <n v="3.2811502999999999E-2"/>
    <s v="Frozen Foods"/>
    <n v="239.69059999999999"/>
    <s v="OUT017"/>
    <n v="2007"/>
    <m/>
    <x v="2"/>
    <x v="0"/>
    <n v="2614.5965999999999"/>
    <n v="-433.31659999999965"/>
    <x v="2089"/>
  </r>
  <r>
    <s v="FDI60"/>
    <n v="7.22"/>
    <s v="Regular"/>
    <n v="3.8477325E-2"/>
    <s v="Baking Goods"/>
    <n v="62.951000000000001"/>
    <s v="OUT018"/>
    <n v="2009"/>
    <s v="Medium"/>
    <x v="1"/>
    <x v="1"/>
    <n v="1138.518"/>
    <n v="1042.7620000000002"/>
    <x v="1381"/>
  </r>
  <r>
    <s v="FDH31"/>
    <n v="12"/>
    <s v="Regular"/>
    <n v="2.0411155E-2"/>
    <s v="Meat"/>
    <n v="98.604200000000006"/>
    <s v="OUT046"/>
    <n v="1997"/>
    <s v="Small"/>
    <x v="0"/>
    <x v="0"/>
    <n v="1091.2462"/>
    <n v="1090.0338000000002"/>
    <x v="2509"/>
  </r>
  <r>
    <s v="FDL50"/>
    <n v="12.15"/>
    <s v="Regular"/>
    <n v="4.2552418000000002E-2"/>
    <s v="Canned"/>
    <n v="123.5046"/>
    <s v="OUT017"/>
    <n v="2007"/>
    <m/>
    <x v="2"/>
    <x v="0"/>
    <n v="1743.0644"/>
    <n v="438.21560000000022"/>
    <x v="163"/>
  </r>
  <r>
    <s v="FDO21"/>
    <n v="11.6"/>
    <s v="Regular"/>
    <n v="9.8182440000000003E-3"/>
    <s v="Snack Foods"/>
    <n v="223.1404"/>
    <s v="OUT017"/>
    <n v="2007"/>
    <m/>
    <x v="2"/>
    <x v="0"/>
    <n v="5175.9291999999996"/>
    <n v="-2994.6491999999994"/>
    <x v="3027"/>
  </r>
  <r>
    <s v="FDW12"/>
    <n v="8.3149999999999995"/>
    <s v="Regular"/>
    <n v="3.5572183E-2"/>
    <s v="Baking Goods"/>
    <n v="144.4444"/>
    <s v="OUT046"/>
    <n v="1997"/>
    <s v="Small"/>
    <x v="0"/>
    <x v="0"/>
    <n v="2902.8879999999999"/>
    <n v="-721.60799999999972"/>
    <x v="3028"/>
  </r>
  <r>
    <s v="FDT15"/>
    <n v="12.15"/>
    <s v="Regular"/>
    <n v="4.2747880000000002E-2"/>
    <s v="Meat"/>
    <n v="183.69499999999999"/>
    <s v="OUT049"/>
    <n v="1999"/>
    <s v="Medium"/>
    <x v="0"/>
    <x v="0"/>
    <n v="2929.52"/>
    <n v="-748.23999999999978"/>
    <x v="877"/>
  </r>
  <r>
    <s v="FDV25"/>
    <n v="5.9050000000000002"/>
    <s v="Low Fat"/>
    <n v="4.5723220000000002E-2"/>
    <s v="Canned"/>
    <n v="222.1456"/>
    <s v="OUT049"/>
    <n v="1999"/>
    <s v="Medium"/>
    <x v="0"/>
    <x v="0"/>
    <n v="5747.1855999999998"/>
    <n v="-3565.9055999999996"/>
    <x v="3029"/>
  </r>
  <r>
    <s v="DRH13"/>
    <n v="8.5749999999999993"/>
    <s v="Low Fat"/>
    <n v="2.3934397999999999E-2"/>
    <s v="Soft Drinks"/>
    <n v="105.828"/>
    <s v="OUT045"/>
    <n v="2002"/>
    <m/>
    <x v="2"/>
    <x v="0"/>
    <n v="958.75199999999995"/>
    <n v="1222.5280000000002"/>
    <x v="308"/>
  </r>
  <r>
    <s v="FDG21"/>
    <n v="17.350000000000001"/>
    <s v="Regular"/>
    <n v="0.146527359"/>
    <s v="Seafood"/>
    <n v="147.905"/>
    <s v="OUT049"/>
    <n v="1999"/>
    <s v="Medium"/>
    <x v="0"/>
    <x v="0"/>
    <n v="2247.0749999999998"/>
    <n v="-65.794999999999618"/>
    <x v="779"/>
  </r>
  <r>
    <s v="NCI55"/>
    <n v="18.600000000000001"/>
    <s v="Low Fat"/>
    <n v="1.2651172E-2"/>
    <s v="Household"/>
    <n v="123.1414"/>
    <s v="OUT035"/>
    <n v="2004"/>
    <s v="Small"/>
    <x v="2"/>
    <x v="0"/>
    <n v="2314.9866000000002"/>
    <n v="-133.70659999999998"/>
    <x v="3030"/>
  </r>
  <r>
    <s v="NCO06"/>
    <m/>
    <s v="Low Fat"/>
    <n v="0.107507291"/>
    <s v="Household"/>
    <n v="34.855800000000002"/>
    <s v="OUT027"/>
    <n v="1985"/>
    <s v="Medium"/>
    <x v="1"/>
    <x v="3"/>
    <n v="441.42540000000002"/>
    <n v="1739.8546000000001"/>
    <x v="689"/>
  </r>
  <r>
    <s v="FDR27"/>
    <n v="15.1"/>
    <s v="Regular"/>
    <n v="9.6295326000000001E-2"/>
    <s v="Meat"/>
    <n v="133.49420000000001"/>
    <s v="OUT045"/>
    <n v="2002"/>
    <m/>
    <x v="2"/>
    <x v="0"/>
    <n v="1457.4362000000001"/>
    <n v="723.8438000000001"/>
    <x v="3031"/>
  </r>
  <r>
    <s v="FDA22"/>
    <m/>
    <s v="Low Fat"/>
    <n v="0"/>
    <s v="Starchy Foods"/>
    <n v="167.51580000000001"/>
    <s v="OUT027"/>
    <n v="1985"/>
    <s v="Medium"/>
    <x v="1"/>
    <x v="3"/>
    <n v="4345.0108"/>
    <n v="-2163.7307999999998"/>
    <x v="3032"/>
  </r>
  <r>
    <s v="FDS03"/>
    <n v="7.8250000000000002"/>
    <s v="Low Fat"/>
    <n v="7.9613553000000004E-2"/>
    <s v="Meat"/>
    <n v="65.082599999999999"/>
    <s v="OUT035"/>
    <n v="2004"/>
    <s v="Small"/>
    <x v="2"/>
    <x v="0"/>
    <n v="1162.4867999999999"/>
    <n v="1018.7932000000003"/>
    <x v="1030"/>
  </r>
  <r>
    <s v="FDZ12"/>
    <n v="9.17"/>
    <s v="Low Fat"/>
    <n v="0.10339830899999999"/>
    <s v="Baking Goods"/>
    <n v="143.947"/>
    <s v="OUT018"/>
    <n v="2009"/>
    <s v="Medium"/>
    <x v="1"/>
    <x v="1"/>
    <n v="2576.6460000000002"/>
    <n v="-395.36599999999999"/>
    <x v="48"/>
  </r>
  <r>
    <s v="FDJ20"/>
    <n v="20.7"/>
    <s v="Regular"/>
    <n v="0.16767230999999999"/>
    <s v="Fruits and Vegetables"/>
    <n v="124.2388"/>
    <s v="OUT010"/>
    <n v="1998"/>
    <m/>
    <x v="1"/>
    <x v="2"/>
    <n v="247.67760000000001"/>
    <n v="1933.6024000000002"/>
    <x v="1853"/>
  </r>
  <r>
    <s v="FDV09"/>
    <n v="12.1"/>
    <s v="Low Fat"/>
    <n v="2.0551458000000002E-2"/>
    <s v="Snack Foods"/>
    <n v="146.67339999999999"/>
    <s v="OUT013"/>
    <n v="1987"/>
    <s v="High"/>
    <x v="1"/>
    <x v="0"/>
    <n v="2227.1010000000001"/>
    <n v="-45.820999999999913"/>
    <x v="1623"/>
  </r>
  <r>
    <s v="FDW09"/>
    <n v="13.65"/>
    <s v="Regular"/>
    <n v="2.5961115999999999E-2"/>
    <s v="Snack Foods"/>
    <n v="80.430199999999999"/>
    <s v="OUT049"/>
    <n v="1999"/>
    <s v="Medium"/>
    <x v="0"/>
    <x v="0"/>
    <n v="316.92079999999999"/>
    <n v="1864.3592000000003"/>
    <x v="1399"/>
  </r>
  <r>
    <s v="FDS36"/>
    <n v="8.3800000000000008"/>
    <s v="Regular"/>
    <n v="4.6960237000000002E-2"/>
    <s v="Baking Goods"/>
    <n v="111.857"/>
    <s v="OUT049"/>
    <n v="1999"/>
    <s v="Medium"/>
    <x v="0"/>
    <x v="0"/>
    <n v="2966.1390000000001"/>
    <n v="-784.85899999999992"/>
    <x v="2395"/>
  </r>
  <r>
    <s v="FDY19"/>
    <n v="19.75"/>
    <s v="Low Fat"/>
    <n v="4.1533437999999999E-2"/>
    <s v="Fruits and Vegetables"/>
    <n v="119.8466"/>
    <s v="OUT018"/>
    <n v="2009"/>
    <s v="Medium"/>
    <x v="1"/>
    <x v="1"/>
    <n v="2239.0853999999999"/>
    <n v="-57.805399999999736"/>
    <x v="1892"/>
  </r>
  <r>
    <s v="DRC49"/>
    <n v="8.67"/>
    <s v="Low Fat"/>
    <n v="6.5436580999999994E-2"/>
    <s v="Soft Drinks"/>
    <n v="142.9128"/>
    <s v="OUT046"/>
    <n v="1997"/>
    <s v="Small"/>
    <x v="0"/>
    <x v="0"/>
    <n v="2013.3792000000001"/>
    <n v="167.90080000000012"/>
    <x v="468"/>
  </r>
  <r>
    <s v="FDN12"/>
    <n v="15.6"/>
    <s v="Low Fat"/>
    <n v="8.1268409999999999E-2"/>
    <s v="Baking Goods"/>
    <n v="110.2544"/>
    <s v="OUT045"/>
    <n v="2002"/>
    <m/>
    <x v="2"/>
    <x v="0"/>
    <n v="1789.6704"/>
    <n v="391.60960000000023"/>
    <x v="1364"/>
  </r>
  <r>
    <s v="FDJ03"/>
    <n v="12.35"/>
    <s v="Regular"/>
    <n v="7.2689818000000003E-2"/>
    <s v="Dairy"/>
    <n v="48.769199999999998"/>
    <s v="OUT018"/>
    <n v="2009"/>
    <s v="Medium"/>
    <x v="1"/>
    <x v="1"/>
    <n v="788.30719999999997"/>
    <n v="1392.9728000000002"/>
    <x v="3033"/>
  </r>
  <r>
    <s v="FDC46"/>
    <n v="17.7"/>
    <s v="Low Fat"/>
    <n v="0.116723677"/>
    <s v="Snack Foods"/>
    <n v="182.42660000000001"/>
    <s v="OUT049"/>
    <n v="1999"/>
    <s v="Medium"/>
    <x v="0"/>
    <x v="0"/>
    <n v="5163.9448000000002"/>
    <n v="-2982.6648"/>
    <x v="672"/>
  </r>
  <r>
    <s v="FDM02"/>
    <n v="12.5"/>
    <s v="Regular"/>
    <n v="7.4035423000000003E-2"/>
    <s v="Canned"/>
    <n v="87.919799999999995"/>
    <s v="OUT018"/>
    <n v="2009"/>
    <s v="Medium"/>
    <x v="1"/>
    <x v="1"/>
    <n v="1133.8574000000001"/>
    <n v="1047.4226000000001"/>
    <x v="225"/>
  </r>
  <r>
    <s v="FDV20"/>
    <n v="20.2"/>
    <s v="Regular"/>
    <n v="5.9751638000000003E-2"/>
    <s v="Fruits and Vegetables"/>
    <n v="129.1678"/>
    <s v="OUT013"/>
    <n v="1987"/>
    <s v="High"/>
    <x v="1"/>
    <x v="0"/>
    <n v="1017.3424"/>
    <n v="1163.9376000000002"/>
    <x v="830"/>
  </r>
  <r>
    <s v="NCH07"/>
    <n v="13.15"/>
    <s v="Low Fat"/>
    <n v="9.2854962999999999E-2"/>
    <s v="Household"/>
    <n v="158.7604"/>
    <s v="OUT045"/>
    <n v="2002"/>
    <m/>
    <x v="2"/>
    <x v="0"/>
    <n v="3010.7476000000001"/>
    <n v="-829.46759999999995"/>
    <x v="175"/>
  </r>
  <r>
    <s v="FDL28"/>
    <m/>
    <s v="Regular"/>
    <n v="0"/>
    <s v="Frozen Foods"/>
    <n v="230.0668"/>
    <s v="OUT019"/>
    <n v="1985"/>
    <s v="Small"/>
    <x v="0"/>
    <x v="2"/>
    <n v="691.10040000000004"/>
    <n v="1490.1796000000002"/>
    <x v="3034"/>
  </r>
  <r>
    <s v="FDJ46"/>
    <m/>
    <s v="Low Fat"/>
    <n v="4.4606379000000002E-2"/>
    <s v="Snack Foods"/>
    <n v="174.2054"/>
    <s v="OUT027"/>
    <n v="1985"/>
    <s v="Medium"/>
    <x v="1"/>
    <x v="3"/>
    <n v="4377.6350000000002"/>
    <n v="-2196.355"/>
    <x v="326"/>
  </r>
  <r>
    <s v="FDQ34"/>
    <n v="10.85"/>
    <s v="Low Fat"/>
    <n v="0.16210760299999999"/>
    <s v="Snack Foods"/>
    <n v="106.3622"/>
    <s v="OUT013"/>
    <n v="1987"/>
    <s v="High"/>
    <x v="1"/>
    <x v="0"/>
    <n v="2117.2440000000001"/>
    <n v="64.036000000000058"/>
    <x v="56"/>
  </r>
  <r>
    <s v="NCD42"/>
    <m/>
    <s v="Low Fat"/>
    <n v="0"/>
    <s v="Health and Hygiene"/>
    <n v="37.3506"/>
    <s v="OUT027"/>
    <n v="1985"/>
    <s v="Medium"/>
    <x v="1"/>
    <x v="3"/>
    <n v="1024.6661999999999"/>
    <n v="1156.6138000000003"/>
    <x v="1278"/>
  </r>
  <r>
    <s v="FDO34"/>
    <n v="17.7"/>
    <s v="Low Fat"/>
    <n v="3.0060895000000001E-2"/>
    <s v="Snack Foods"/>
    <n v="166.48159999999999"/>
    <s v="OUT018"/>
    <n v="2009"/>
    <s v="Medium"/>
    <x v="1"/>
    <x v="1"/>
    <n v="2013.3792000000001"/>
    <n v="167.90080000000012"/>
    <x v="468"/>
  </r>
  <r>
    <s v="FDX60"/>
    <n v="14.35"/>
    <s v="Low Fat"/>
    <n v="8.1050005999999994E-2"/>
    <s v="Baking Goods"/>
    <n v="79.195999999999998"/>
    <s v="OUT017"/>
    <n v="2007"/>
    <m/>
    <x v="2"/>
    <x v="0"/>
    <n v="1278.336"/>
    <n v="902.94400000000019"/>
    <x v="828"/>
  </r>
  <r>
    <s v="FDZ28"/>
    <n v="20"/>
    <s v="Regular"/>
    <n v="5.1783760999999998E-2"/>
    <s v="Frozen Foods"/>
    <n v="125.8678"/>
    <s v="OUT017"/>
    <n v="2007"/>
    <m/>
    <x v="2"/>
    <x v="0"/>
    <n v="3433.5306"/>
    <n v="-1252.2505999999998"/>
    <x v="3035"/>
  </r>
  <r>
    <s v="FDT36"/>
    <n v="12.3"/>
    <s v="Low Fat"/>
    <n v="0"/>
    <s v="Baking Goods"/>
    <n v="37.287399999999998"/>
    <s v="OUT013"/>
    <n v="1987"/>
    <s v="High"/>
    <x v="1"/>
    <x v="0"/>
    <n v="705.74800000000005"/>
    <n v="1475.5320000000002"/>
    <x v="932"/>
  </r>
  <r>
    <s v="FDL24"/>
    <n v="10.3"/>
    <s v="Regular"/>
    <n v="2.4998006999999999E-2"/>
    <s v="Baking Goods"/>
    <n v="174.44220000000001"/>
    <s v="OUT018"/>
    <n v="2009"/>
    <s v="Medium"/>
    <x v="1"/>
    <x v="1"/>
    <n v="3448.8440000000001"/>
    <n v="-1267.5639999999999"/>
    <x v="436"/>
  </r>
  <r>
    <s v="FDJ58"/>
    <n v="15.6"/>
    <s v="Regular"/>
    <n v="0.105208448"/>
    <s v="Snack Foods"/>
    <n v="170.57640000000001"/>
    <s v="OUT013"/>
    <n v="1987"/>
    <s v="High"/>
    <x v="1"/>
    <x v="0"/>
    <n v="4466.1863999999996"/>
    <n v="-2284.9063999999994"/>
    <x v="430"/>
  </r>
  <r>
    <s v="FDY12"/>
    <n v="9.8000000000000007"/>
    <s v="Regular"/>
    <n v="0.14118383000000001"/>
    <s v="Baking Goods"/>
    <n v="50.500799999999998"/>
    <s v="OUT018"/>
    <n v="2009"/>
    <s v="Medium"/>
    <x v="1"/>
    <x v="1"/>
    <n v="253.00399999999999"/>
    <n v="1928.2760000000003"/>
    <x v="1049"/>
  </r>
  <r>
    <s v="FDP58"/>
    <n v="11.1"/>
    <s v="Low Fat"/>
    <n v="0.13569283100000001"/>
    <s v="Snack Foods"/>
    <n v="220.04820000000001"/>
    <s v="OUT018"/>
    <n v="2009"/>
    <s v="Medium"/>
    <x v="1"/>
    <x v="1"/>
    <n v="2628.5783999999999"/>
    <n v="-447.29839999999967"/>
    <x v="1179"/>
  </r>
  <r>
    <s v="FDC41"/>
    <m/>
    <s v="Low Fat"/>
    <n v="0.116347087"/>
    <s v="Frozen Foods"/>
    <n v="76.867000000000004"/>
    <s v="OUT027"/>
    <n v="1985"/>
    <s v="Medium"/>
    <x v="1"/>
    <x v="3"/>
    <n v="2526.7109999999998"/>
    <n v="-345.43099999999959"/>
    <x v="2521"/>
  </r>
  <r>
    <s v="FDY07"/>
    <n v="11.8"/>
    <s v="Low Fat"/>
    <n v="0.12150063"/>
    <s v="Fruits and Vegetables"/>
    <n v="46.840200000000003"/>
    <s v="OUT013"/>
    <n v="1987"/>
    <s v="High"/>
    <x v="1"/>
    <x v="0"/>
    <n v="413.46179999999998"/>
    <n v="1767.8182000000002"/>
    <x v="3036"/>
  </r>
  <r>
    <s v="FDN08"/>
    <n v="7.72"/>
    <s v="Regular"/>
    <n v="8.8864488000000005E-2"/>
    <s v="Fruits and Vegetables"/>
    <n v="119.3466"/>
    <s v="OUT017"/>
    <n v="2007"/>
    <m/>
    <x v="2"/>
    <x v="0"/>
    <n v="3064.0115999999998"/>
    <n v="-882.73159999999962"/>
    <x v="3037"/>
  </r>
  <r>
    <s v="FDJ53"/>
    <m/>
    <s v="Low Fat"/>
    <n v="7.0912843000000003E-2"/>
    <s v="Frozen Foods"/>
    <n v="121.5098"/>
    <s v="OUT027"/>
    <n v="1985"/>
    <s v="Medium"/>
    <x v="1"/>
    <x v="3"/>
    <n v="2410.1959999999999"/>
    <n v="-228.91599999999971"/>
    <x v="3038"/>
  </r>
  <r>
    <s v="FDX04"/>
    <n v="19.600000000000001"/>
    <s v="Regular"/>
    <n v="4.1571557000000002E-2"/>
    <s v="Frozen Foods"/>
    <n v="49.937600000000003"/>
    <s v="OUT046"/>
    <n v="1997"/>
    <s v="Small"/>
    <x v="0"/>
    <x v="0"/>
    <n v="623.18880000000001"/>
    <n v="1558.0912000000003"/>
    <x v="409"/>
  </r>
  <r>
    <s v="FDZ19"/>
    <n v="6.4249999999999998"/>
    <s v="Low Fat"/>
    <n v="9.3454898999999994E-2"/>
    <s v="Fruits and Vegetables"/>
    <n v="175.37119999999999"/>
    <s v="OUT046"/>
    <n v="1997"/>
    <s v="Small"/>
    <x v="0"/>
    <x v="0"/>
    <n v="2988.1104"/>
    <n v="-806.83039999999983"/>
    <x v="1100"/>
  </r>
  <r>
    <s v="FDB45"/>
    <n v="20.85"/>
    <s v="Low Fat"/>
    <n v="2.1329793E-2"/>
    <s v="Fruits and Vegetables"/>
    <n v="105.53060000000001"/>
    <s v="OUT046"/>
    <n v="1997"/>
    <s v="Small"/>
    <x v="0"/>
    <x v="0"/>
    <n v="940.77539999999999"/>
    <n v="1240.5046000000002"/>
    <x v="3039"/>
  </r>
  <r>
    <s v="NCF54"/>
    <n v="18"/>
    <s v="Low Fat"/>
    <n v="7.9299473999999995E-2"/>
    <s v="Household"/>
    <n v="170.54220000000001"/>
    <s v="OUT010"/>
    <n v="1998"/>
    <m/>
    <x v="1"/>
    <x v="2"/>
    <n v="344.88440000000003"/>
    <n v="1836.3956000000003"/>
    <x v="3040"/>
  </r>
  <r>
    <s v="FDX21"/>
    <n v="7.05"/>
    <s v="Low Fat"/>
    <n v="8.5138333999999996E-2"/>
    <s v="Snack Foods"/>
    <n v="108.69119999999999"/>
    <s v="OUT045"/>
    <n v="2002"/>
    <m/>
    <x v="2"/>
    <x v="0"/>
    <n v="1310.2944"/>
    <n v="870.9856000000002"/>
    <x v="1755"/>
  </r>
  <r>
    <s v="FDA50"/>
    <n v="16.25"/>
    <s v="Low Fat"/>
    <n v="8.7175137E-2"/>
    <s v="Dairy"/>
    <n v="98.340999999999994"/>
    <s v="OUT046"/>
    <n v="1997"/>
    <s v="Small"/>
    <x v="0"/>
    <x v="0"/>
    <n v="1351.5740000000001"/>
    <n v="829.70600000000013"/>
    <x v="3041"/>
  </r>
  <r>
    <s v="DRH39"/>
    <n v="20.7"/>
    <s v="Low Fat"/>
    <n v="9.3214498000000007E-2"/>
    <s v="Dairy"/>
    <n v="74.667000000000002"/>
    <s v="OUT017"/>
    <n v="2007"/>
    <m/>
    <x v="2"/>
    <x v="0"/>
    <n v="2143.8760000000002"/>
    <n v="37.403999999999996"/>
    <x v="140"/>
  </r>
  <r>
    <s v="FDA38"/>
    <n v="5.44"/>
    <s v="Low Fat"/>
    <n v="2.5458715999999999E-2"/>
    <s v="Dairy"/>
    <n v="241.25380000000001"/>
    <s v="OUT013"/>
    <n v="1987"/>
    <s v="High"/>
    <x v="1"/>
    <x v="0"/>
    <n v="3124.5994000000001"/>
    <n v="-943.31939999999986"/>
    <x v="188"/>
  </r>
  <r>
    <s v="NCP30"/>
    <n v="20.5"/>
    <s v="Low Fat"/>
    <n v="3.2741421999999999E-2"/>
    <s v="Household"/>
    <n v="40.482199999999999"/>
    <s v="OUT013"/>
    <n v="1987"/>
    <s v="High"/>
    <x v="1"/>
    <x v="0"/>
    <n v="589.23299999999995"/>
    <n v="1592.0470000000003"/>
    <x v="1604"/>
  </r>
  <r>
    <s v="FDW19"/>
    <n v="12.35"/>
    <s v="Regular"/>
    <n v="3.8560279000000003E-2"/>
    <s v="Fruits and Vegetables"/>
    <n v="109.857"/>
    <s v="OUT049"/>
    <n v="1999"/>
    <s v="Medium"/>
    <x v="0"/>
    <x v="0"/>
    <n v="1208.4269999999999"/>
    <n v="972.85300000000029"/>
    <x v="1544"/>
  </r>
  <r>
    <s v="FDF41"/>
    <m/>
    <s v="Low Fat"/>
    <n v="0.130544568"/>
    <s v="Frozen Foods"/>
    <n v="248.04599999999999"/>
    <s v="OUT027"/>
    <n v="1985"/>
    <s v="Medium"/>
    <x v="1"/>
    <x v="3"/>
    <n v="7883.0720000000001"/>
    <n v="-5701.7919999999995"/>
    <x v="3042"/>
  </r>
  <r>
    <s v="DRF23"/>
    <n v="4.6100000000000003"/>
    <s v="Low Fat"/>
    <n v="0.12262912099999999"/>
    <s v="Hard Drinks"/>
    <n v="175.43960000000001"/>
    <s v="OUT035"/>
    <n v="2004"/>
    <s v="Small"/>
    <x v="2"/>
    <x v="0"/>
    <n v="2616.5940000000001"/>
    <n v="-435.31399999999985"/>
    <x v="1576"/>
  </r>
  <r>
    <s v="NCP14"/>
    <n v="8.2750000000000004"/>
    <s v="Low Fat"/>
    <n v="0.110913601"/>
    <s v="Household"/>
    <n v="106.3306"/>
    <s v="OUT017"/>
    <n v="2007"/>
    <m/>
    <x v="2"/>
    <x v="0"/>
    <n v="1254.3671999999999"/>
    <n v="926.91280000000029"/>
    <x v="3043"/>
  </r>
  <r>
    <s v="FDK44"/>
    <m/>
    <s v="Low Fat"/>
    <n v="0.121635591"/>
    <s v="Fruits and Vegetables"/>
    <n v="175.47380000000001"/>
    <s v="OUT027"/>
    <n v="1985"/>
    <s v="Medium"/>
    <x v="1"/>
    <x v="3"/>
    <n v="2954.1545999999998"/>
    <n v="-772.87459999999965"/>
    <x v="371"/>
  </r>
  <r>
    <s v="DRA59"/>
    <n v="8.27"/>
    <s v="Regular"/>
    <n v="0.12844905500000001"/>
    <s v="Soft Drinks"/>
    <n v="186.5924"/>
    <s v="OUT018"/>
    <n v="2009"/>
    <s v="Medium"/>
    <x v="1"/>
    <x v="1"/>
    <n v="4442.2175999999999"/>
    <n v="-2260.9375999999997"/>
    <x v="1396"/>
  </r>
  <r>
    <s v="FDC28"/>
    <n v="7.9050000000000002"/>
    <s v="Low Fat"/>
    <n v="5.5098434000000002E-2"/>
    <s v="Frozen Foods"/>
    <n v="109.22539999999999"/>
    <s v="OUT045"/>
    <n v="2002"/>
    <m/>
    <x v="2"/>
    <x v="0"/>
    <n v="976.72860000000003"/>
    <n v="1204.5514000000003"/>
    <x v="3044"/>
  </r>
  <r>
    <s v="NCO53"/>
    <n v="16.2"/>
    <s v="Low Fat"/>
    <n v="0"/>
    <s v="Health and Hygiene"/>
    <n v="182.16079999999999"/>
    <s v="OUT049"/>
    <n v="1999"/>
    <s v="Medium"/>
    <x v="0"/>
    <x v="0"/>
    <n v="3123.9335999999998"/>
    <n v="-942.65359999999964"/>
    <x v="1594"/>
  </r>
  <r>
    <s v="FDY55"/>
    <m/>
    <s v="LF"/>
    <n v="0"/>
    <s v="Fruits and Vegetables"/>
    <n v="258.39879999999999"/>
    <s v="OUT019"/>
    <n v="1985"/>
    <s v="Small"/>
    <x v="0"/>
    <x v="2"/>
    <n v="256.99880000000002"/>
    <n v="1924.2812000000001"/>
    <x v="2386"/>
  </r>
  <r>
    <s v="NCS54"/>
    <n v="13.6"/>
    <s v="Low Fat"/>
    <n v="1.0013429000000001E-2"/>
    <s v="Household"/>
    <n v="176.43700000000001"/>
    <s v="OUT045"/>
    <n v="2002"/>
    <m/>
    <x v="2"/>
    <x v="0"/>
    <n v="4587.3620000000001"/>
    <n v="-2406.0819999999999"/>
    <x v="3045"/>
  </r>
  <r>
    <s v="NCM07"/>
    <n v="9.3949999999999996"/>
    <s v="Low Fat"/>
    <n v="4.0187876999999997E-2"/>
    <s v="Others"/>
    <n v="85.690799999999996"/>
    <s v="OUT017"/>
    <n v="2007"/>
    <m/>
    <x v="2"/>
    <x v="0"/>
    <n v="1593.9251999999999"/>
    <n v="587.3548000000003"/>
    <x v="633"/>
  </r>
  <r>
    <s v="FDQ19"/>
    <n v="7.35"/>
    <s v="reg"/>
    <n v="2.4044279000000002E-2"/>
    <s v="Fruits and Vegetables"/>
    <n v="241.05119999999999"/>
    <s v="OUT010"/>
    <n v="1998"/>
    <m/>
    <x v="1"/>
    <x v="2"/>
    <n v="242.35120000000001"/>
    <n v="1938.9288000000001"/>
    <x v="3046"/>
  </r>
  <r>
    <s v="FDS40"/>
    <n v="15.35"/>
    <s v="Low Fat"/>
    <n v="1.4007726999999999E-2"/>
    <s v="Frozen Foods"/>
    <n v="38.319000000000003"/>
    <s v="OUT013"/>
    <n v="1987"/>
    <s v="High"/>
    <x v="1"/>
    <x v="0"/>
    <n v="292.952"/>
    <n v="1888.3280000000002"/>
    <x v="3047"/>
  </r>
  <r>
    <s v="FDC14"/>
    <n v="14.5"/>
    <s v="Regular"/>
    <n v="4.1214745999999997E-2"/>
    <s v="Canned"/>
    <n v="42.045400000000001"/>
    <s v="OUT013"/>
    <n v="1987"/>
    <s v="High"/>
    <x v="1"/>
    <x v="0"/>
    <n v="629.18100000000004"/>
    <n v="1552.0990000000002"/>
    <x v="3048"/>
  </r>
  <r>
    <s v="FDR12"/>
    <n v="12.6"/>
    <s v="Regular"/>
    <n v="3.1663212000000003E-2"/>
    <s v="Baking Goods"/>
    <n v="173.2764"/>
    <s v="OUT018"/>
    <n v="2009"/>
    <s v="Medium"/>
    <x v="1"/>
    <x v="1"/>
    <n v="1030.6584"/>
    <n v="1150.6216000000002"/>
    <x v="2692"/>
  </r>
  <r>
    <s v="FDM60"/>
    <n v="10.8"/>
    <s v="Regular"/>
    <n v="0"/>
    <s v="Baking Goods"/>
    <n v="39.313800000000001"/>
    <s v="OUT013"/>
    <n v="1987"/>
    <s v="High"/>
    <x v="1"/>
    <x v="0"/>
    <n v="1015.345"/>
    <n v="1165.9350000000002"/>
    <x v="3049"/>
  </r>
  <r>
    <s v="FDG26"/>
    <n v="18.850000000000001"/>
    <s v="Low Fat"/>
    <n v="4.2716162000000002E-2"/>
    <s v="Canned"/>
    <n v="257.83300000000003"/>
    <s v="OUT049"/>
    <n v="1999"/>
    <s v="Medium"/>
    <x v="0"/>
    <x v="0"/>
    <n v="3332.3290000000002"/>
    <n v="-1151.049"/>
    <x v="3050"/>
  </r>
  <r>
    <s v="NCL55"/>
    <n v="12.15"/>
    <s v="Low Fat"/>
    <n v="6.479182E-2"/>
    <s v="Others"/>
    <n v="254.00399999999999"/>
    <s v="OUT045"/>
    <n v="2002"/>
    <m/>
    <x v="2"/>
    <x v="0"/>
    <n v="2277.0360000000001"/>
    <n v="-95.755999999999858"/>
    <x v="272"/>
  </r>
  <r>
    <s v="FDO21"/>
    <n v="11.6"/>
    <s v="Regular"/>
    <n v="9.7611750000000004E-3"/>
    <s v="Snack Foods"/>
    <n v="226.94040000000001"/>
    <s v="OUT035"/>
    <n v="2004"/>
    <s v="Small"/>
    <x v="2"/>
    <x v="0"/>
    <n v="1800.3232"/>
    <n v="380.95680000000016"/>
    <x v="1709"/>
  </r>
  <r>
    <s v="NCG18"/>
    <n v="15.3"/>
    <s v="Low Fat"/>
    <n v="2.2958780000000002E-2"/>
    <s v="Household"/>
    <n v="101.6332"/>
    <s v="OUT013"/>
    <n v="1987"/>
    <s v="High"/>
    <x v="1"/>
    <x v="0"/>
    <n v="1845.5976000000001"/>
    <n v="335.68240000000014"/>
    <x v="514"/>
  </r>
  <r>
    <s v="FDA27"/>
    <n v="20.350000000000001"/>
    <s v="Regular"/>
    <n v="3.0927632E-2"/>
    <s v="Dairy"/>
    <n v="256.86720000000003"/>
    <s v="OUT046"/>
    <n v="1997"/>
    <s v="Small"/>
    <x v="0"/>
    <x v="0"/>
    <n v="3579.3407999999999"/>
    <n v="-1398.0607999999997"/>
    <x v="592"/>
  </r>
  <r>
    <s v="DRG03"/>
    <n v="14.5"/>
    <s v="Low Fat"/>
    <n v="0.103752817"/>
    <s v="Dairy"/>
    <n v="155.19980000000001"/>
    <s v="OUT010"/>
    <n v="1998"/>
    <m/>
    <x v="1"/>
    <x v="2"/>
    <n v="307.59960000000001"/>
    <n v="1873.6804000000002"/>
    <x v="1652"/>
  </r>
  <r>
    <s v="FDC22"/>
    <n v="6.89"/>
    <s v="Regular"/>
    <n v="0.13642839500000001"/>
    <s v="Snack Foods"/>
    <n v="193.982"/>
    <s v="OUT046"/>
    <n v="1997"/>
    <s v="Small"/>
    <x v="0"/>
    <x v="0"/>
    <n v="1737.7380000000001"/>
    <n v="443.54200000000014"/>
    <x v="822"/>
  </r>
  <r>
    <s v="FDC21"/>
    <n v="14.6"/>
    <s v="Regular"/>
    <n v="7.1904257999999999E-2"/>
    <s v="Fruits and Vegetables"/>
    <n v="106.8254"/>
    <s v="OUT010"/>
    <n v="1998"/>
    <m/>
    <x v="1"/>
    <x v="2"/>
    <n v="108.5254"/>
    <n v="2072.7546000000002"/>
    <x v="1331"/>
  </r>
  <r>
    <s v="FDN50"/>
    <n v="16.850000000000001"/>
    <s v="reg"/>
    <n v="2.6627857000000001E-2"/>
    <s v="Canned"/>
    <n v="93.712000000000003"/>
    <s v="OUT018"/>
    <n v="2009"/>
    <s v="Medium"/>
    <x v="1"/>
    <x v="1"/>
    <n v="745.69600000000003"/>
    <n v="1435.5840000000003"/>
    <x v="196"/>
  </r>
  <r>
    <s v="DRF27"/>
    <n v="8.93"/>
    <s v="Low Fat"/>
    <n v="2.8393623999999999E-2"/>
    <s v="Dairy"/>
    <n v="153.434"/>
    <s v="OUT013"/>
    <n v="1987"/>
    <s v="High"/>
    <x v="1"/>
    <x v="0"/>
    <n v="1378.2059999999999"/>
    <n v="803.0740000000003"/>
    <x v="1726"/>
  </r>
  <r>
    <s v="FDW57"/>
    <n v="8.31"/>
    <s v="Regular"/>
    <n v="0.116331694"/>
    <s v="Snack Foods"/>
    <n v="176.90280000000001"/>
    <s v="OUT017"/>
    <n v="2007"/>
    <m/>
    <x v="2"/>
    <x v="0"/>
    <n v="3010.7476000000001"/>
    <n v="-829.46759999999995"/>
    <x v="175"/>
  </r>
  <r>
    <s v="FDM34"/>
    <n v="19"/>
    <s v="Low Fat"/>
    <n v="0.112893408"/>
    <s v="Snack Foods"/>
    <n v="131.0626"/>
    <s v="OUT010"/>
    <n v="1998"/>
    <m/>
    <x v="1"/>
    <x v="2"/>
    <n v="524.65039999999999"/>
    <n v="1656.6296000000002"/>
    <x v="2691"/>
  </r>
  <r>
    <s v="FDZ39"/>
    <m/>
    <s v="Regular"/>
    <n v="1.7937483000000001E-2"/>
    <s v="Meat"/>
    <n v="103.499"/>
    <s v="OUT027"/>
    <n v="1985"/>
    <s v="Medium"/>
    <x v="1"/>
    <x v="3"/>
    <n v="1547.9849999999999"/>
    <n v="633.2950000000003"/>
    <x v="759"/>
  </r>
  <r>
    <s v="FDU28"/>
    <m/>
    <s v="Regular"/>
    <n v="0.164438907"/>
    <s v="Frozen Foods"/>
    <n v="188.42140000000001"/>
    <s v="OUT019"/>
    <n v="1985"/>
    <s v="Small"/>
    <x v="0"/>
    <x v="2"/>
    <n v="376.84280000000001"/>
    <n v="1804.4372000000003"/>
    <x v="2644"/>
  </r>
  <r>
    <s v="FDQ27"/>
    <n v="5.19"/>
    <s v="Regular"/>
    <n v="4.4252620999999999E-2"/>
    <s v="Meat"/>
    <n v="102.599"/>
    <s v="OUT046"/>
    <n v="1997"/>
    <s v="Small"/>
    <x v="0"/>
    <x v="0"/>
    <n v="1651.184"/>
    <n v="530.09600000000023"/>
    <x v="1846"/>
  </r>
  <r>
    <s v="FDQ52"/>
    <n v="17"/>
    <s v="Low Fat"/>
    <n v="0.12006027399999999"/>
    <s v="Frozen Foods"/>
    <n v="246.54339999999999"/>
    <s v="OUT017"/>
    <n v="2007"/>
    <m/>
    <x v="2"/>
    <x v="0"/>
    <n v="4470.1812"/>
    <n v="-2288.9011999999998"/>
    <x v="3051"/>
  </r>
  <r>
    <s v="FDT51"/>
    <n v="11.65"/>
    <s v="Regular"/>
    <n v="1.0909703999999999E-2"/>
    <s v="Meat"/>
    <n v="110.8544"/>
    <s v="OUT013"/>
    <n v="1987"/>
    <s v="High"/>
    <x v="1"/>
    <x v="0"/>
    <n v="1677.816"/>
    <n v="503.46400000000017"/>
    <x v="300"/>
  </r>
  <r>
    <s v="NCI30"/>
    <n v="20.25"/>
    <s v="Low Fat"/>
    <n v="5.9055045E-2"/>
    <s v="Household"/>
    <n v="247.346"/>
    <s v="OUT045"/>
    <n v="2002"/>
    <m/>
    <x v="2"/>
    <x v="0"/>
    <n v="1970.768"/>
    <n v="210.51200000000017"/>
    <x v="1531"/>
  </r>
  <r>
    <s v="NCX29"/>
    <n v="10"/>
    <s v="Low Fat"/>
    <n v="0.14922305499999999"/>
    <s v="Health and Hygiene"/>
    <n v="145.81020000000001"/>
    <s v="OUT010"/>
    <n v="1998"/>
    <m/>
    <x v="1"/>
    <x v="2"/>
    <n v="874.86120000000005"/>
    <n v="1306.4188000000001"/>
    <x v="294"/>
  </r>
  <r>
    <s v="FDX38"/>
    <m/>
    <s v="Regular"/>
    <n v="8.4404264000000007E-2"/>
    <s v="Dairy"/>
    <n v="49.537599999999998"/>
    <s v="OUT019"/>
    <n v="1985"/>
    <s v="Small"/>
    <x v="0"/>
    <x v="2"/>
    <n v="143.81280000000001"/>
    <n v="2037.4672000000003"/>
    <x v="900"/>
  </r>
  <r>
    <s v="FDO08"/>
    <n v="11.1"/>
    <s v="Regular"/>
    <n v="5.4079556000000001E-2"/>
    <s v="Fruits and Vegetables"/>
    <n v="165.95259999999999"/>
    <s v="OUT017"/>
    <n v="2007"/>
    <m/>
    <x v="2"/>
    <x v="0"/>
    <n v="2631.2415999999998"/>
    <n v="-449.96159999999963"/>
    <x v="987"/>
  </r>
  <r>
    <s v="FDM15"/>
    <n v="11.8"/>
    <s v="reg"/>
    <n v="5.7655493000000002E-2"/>
    <s v="Meat"/>
    <n v="152.63659999999999"/>
    <s v="OUT018"/>
    <n v="2009"/>
    <s v="Medium"/>
    <x v="1"/>
    <x v="1"/>
    <n v="1662.5026"/>
    <n v="518.77740000000017"/>
    <x v="1505"/>
  </r>
  <r>
    <s v="FDW22"/>
    <n v="9.6950000000000003"/>
    <s v="Regular"/>
    <n v="3.0413776999999999E-2"/>
    <s v="Snack Foods"/>
    <n v="221.31139999999999"/>
    <s v="OUT018"/>
    <n v="2009"/>
    <s v="Medium"/>
    <x v="1"/>
    <x v="1"/>
    <n v="2217.114"/>
    <n v="-35.833999999999833"/>
    <x v="2948"/>
  </r>
  <r>
    <s v="FDT08"/>
    <n v="13.65"/>
    <s v="Low Fat"/>
    <n v="4.9496898999999997E-2"/>
    <s v="Fruits and Vegetables"/>
    <n v="151.505"/>
    <s v="OUT017"/>
    <n v="2007"/>
    <m/>
    <x v="2"/>
    <x v="0"/>
    <n v="2846.2950000000001"/>
    <n v="-665.01499999999987"/>
    <x v="1906"/>
  </r>
  <r>
    <s v="FDS32"/>
    <n v="17.75"/>
    <s v="Regular"/>
    <n v="2.9653914E-2"/>
    <s v="Fruits and Vegetables"/>
    <n v="140.5838"/>
    <s v="OUT046"/>
    <n v="1997"/>
    <s v="Small"/>
    <x v="0"/>
    <x v="0"/>
    <n v="2669.1922"/>
    <n v="-487.91219999999976"/>
    <x v="3052"/>
  </r>
  <r>
    <s v="NCI06"/>
    <n v="11.3"/>
    <s v="Low Fat"/>
    <n v="4.7912071000000001E-2"/>
    <s v="Household"/>
    <n v="179.86600000000001"/>
    <s v="OUT018"/>
    <n v="2009"/>
    <s v="Medium"/>
    <x v="1"/>
    <x v="1"/>
    <n v="1258.3620000000001"/>
    <n v="922.91800000000012"/>
    <x v="1197"/>
  </r>
  <r>
    <s v="FDR21"/>
    <m/>
    <s v="Low Fat"/>
    <n v="6.6611321000000001E-2"/>
    <s v="Snack Foods"/>
    <n v="178.23699999999999"/>
    <s v="OUT027"/>
    <n v="1985"/>
    <s v="Medium"/>
    <x v="1"/>
    <x v="3"/>
    <n v="3705.1770000000001"/>
    <n v="-1523.8969999999999"/>
    <x v="2326"/>
  </r>
  <r>
    <s v="FDD05"/>
    <n v="19.350000000000001"/>
    <s v="Low Fat"/>
    <n v="1.6611475000000001E-2"/>
    <s v="Frozen Foods"/>
    <n v="122.0098"/>
    <s v="OUT046"/>
    <n v="1997"/>
    <s v="Small"/>
    <x v="0"/>
    <x v="0"/>
    <n v="2651.2156"/>
    <n v="-469.93559999999979"/>
    <x v="1946"/>
  </r>
  <r>
    <s v="FDZ02"/>
    <n v="6.9050000000000002"/>
    <s v="Regular"/>
    <n v="3.8224790000000002E-2"/>
    <s v="Dairy"/>
    <n v="99.872600000000006"/>
    <s v="OUT045"/>
    <n v="2002"/>
    <m/>
    <x v="2"/>
    <x v="0"/>
    <n v="587.23559999999998"/>
    <n v="1594.0444000000002"/>
    <x v="533"/>
  </r>
  <r>
    <s v="FDH47"/>
    <n v="13.5"/>
    <s v="Regular"/>
    <n v="0.12901648700000001"/>
    <s v="Starchy Foods"/>
    <n v="98.406800000000004"/>
    <s v="OUT049"/>
    <n v="1999"/>
    <s v="Medium"/>
    <x v="0"/>
    <x v="0"/>
    <n v="1846.9292"/>
    <n v="334.35080000000016"/>
    <x v="2476"/>
  </r>
  <r>
    <s v="FDM58"/>
    <n v="16.850000000000001"/>
    <s v="Regular"/>
    <n v="8.0141165E-2"/>
    <s v="Snack Foods"/>
    <n v="111.45440000000001"/>
    <s v="OUT017"/>
    <n v="2007"/>
    <m/>
    <x v="2"/>
    <x v="0"/>
    <n v="2013.3792000000001"/>
    <n v="167.90080000000012"/>
    <x v="468"/>
  </r>
  <r>
    <s v="FDG09"/>
    <n v="20.6"/>
    <s v="Regular"/>
    <n v="4.80335E-2"/>
    <s v="Fruits and Vegetables"/>
    <n v="188.25559999999999"/>
    <s v="OUT045"/>
    <n v="2002"/>
    <m/>
    <x v="2"/>
    <x v="0"/>
    <n v="3755.1120000000001"/>
    <n v="-1573.8319999999999"/>
    <x v="96"/>
  </r>
  <r>
    <s v="FDO27"/>
    <n v="6.1749999999999998"/>
    <s v="Regular"/>
    <n v="0.17935589299999999"/>
    <s v="Meat"/>
    <n v="94.175200000000004"/>
    <s v="OUT049"/>
    <n v="1999"/>
    <s v="Medium"/>
    <x v="0"/>
    <x v="0"/>
    <n v="575.25120000000004"/>
    <n v="1606.0288"/>
    <x v="1061"/>
  </r>
  <r>
    <s v="FDI41"/>
    <n v="18.5"/>
    <s v="Regular"/>
    <n v="6.2510528999999995E-2"/>
    <s v="Frozen Foods"/>
    <n v="146.84180000000001"/>
    <s v="OUT018"/>
    <n v="2009"/>
    <s v="Medium"/>
    <x v="1"/>
    <x v="1"/>
    <n v="2059.9852000000001"/>
    <n v="121.29480000000012"/>
    <x v="858"/>
  </r>
  <r>
    <s v="FDK34"/>
    <n v="13.35"/>
    <s v="Low Fat"/>
    <n v="3.8519399000000003E-2"/>
    <s v="Snack Foods"/>
    <n v="236.85640000000001"/>
    <s v="OUT035"/>
    <n v="2004"/>
    <s v="Small"/>
    <x v="2"/>
    <x v="0"/>
    <n v="5005.4844000000003"/>
    <n v="-2824.2044000000001"/>
    <x v="3053"/>
  </r>
  <r>
    <s v="NCX54"/>
    <m/>
    <s v="Low Fat"/>
    <n v="4.7827138999999998E-2"/>
    <s v="Household"/>
    <n v="105.3622"/>
    <s v="OUT027"/>
    <n v="1985"/>
    <s v="Medium"/>
    <x v="1"/>
    <x v="3"/>
    <n v="3387.5904"/>
    <n v="-1206.3103999999998"/>
    <x v="3054"/>
  </r>
  <r>
    <s v="FDL14"/>
    <n v="8.1150000000000002"/>
    <s v="Regular"/>
    <n v="3.2208865000000003E-2"/>
    <s v="Canned"/>
    <n v="154.99719999999999"/>
    <s v="OUT049"/>
    <n v="1999"/>
    <s v="Medium"/>
    <x v="0"/>
    <x v="0"/>
    <n v="3739.1327999999999"/>
    <n v="-1557.8527999999997"/>
    <x v="2112"/>
  </r>
  <r>
    <s v="FDA13"/>
    <n v="15.85"/>
    <s v="Low Fat"/>
    <n v="7.8874948E-2"/>
    <s v="Canned"/>
    <n v="37.450600000000001"/>
    <s v="OUT018"/>
    <n v="2009"/>
    <s v="Medium"/>
    <x v="1"/>
    <x v="1"/>
    <n v="303.60480000000001"/>
    <n v="1877.6752000000001"/>
    <x v="477"/>
  </r>
  <r>
    <s v="FDS11"/>
    <m/>
    <s v="Regular"/>
    <n v="9.7275776999999994E-2"/>
    <s v="Breads"/>
    <n v="223.90880000000001"/>
    <s v="OUT019"/>
    <n v="1985"/>
    <s v="Small"/>
    <x v="0"/>
    <x v="2"/>
    <n v="223.7088"/>
    <n v="1957.5712000000003"/>
    <x v="782"/>
  </r>
  <r>
    <s v="FDT43"/>
    <n v="16.350000000000001"/>
    <s v="Low Fat"/>
    <n v="2.0664177999999998E-2"/>
    <s v="Fruits and Vegetables"/>
    <n v="50.8324"/>
    <s v="OUT017"/>
    <n v="2007"/>
    <m/>
    <x v="2"/>
    <x v="0"/>
    <n v="1298.31"/>
    <n v="882.97000000000025"/>
    <x v="461"/>
  </r>
  <r>
    <s v="FDR07"/>
    <n v="21.35"/>
    <s v="Low Fat"/>
    <n v="7.8060605000000005E-2"/>
    <s v="Fruits and Vegetables"/>
    <n v="96.009399999999999"/>
    <s v="OUT018"/>
    <n v="2009"/>
    <s v="Medium"/>
    <x v="1"/>
    <x v="1"/>
    <n v="380.83760000000001"/>
    <n v="1800.4424000000001"/>
    <x v="3055"/>
  </r>
  <r>
    <s v="FDF41"/>
    <n v="12.15"/>
    <s v="Low Fat"/>
    <n v="0.13171418300000001"/>
    <s v="Frozen Foods"/>
    <n v="245.846"/>
    <s v="OUT018"/>
    <n v="2009"/>
    <s v="Medium"/>
    <x v="1"/>
    <x v="1"/>
    <n v="4434.2280000000001"/>
    <n v="-2252.9479999999999"/>
    <x v="1423"/>
  </r>
  <r>
    <s v="DRM23"/>
    <n v="16.600000000000001"/>
    <s v="Low Fat"/>
    <n v="0.13594424699999999"/>
    <s v="Hard Drinks"/>
    <n v="172.04220000000001"/>
    <s v="OUT049"/>
    <n v="1999"/>
    <s v="Medium"/>
    <x v="0"/>
    <x v="0"/>
    <n v="2586.6329999999998"/>
    <n v="-405.35299999999961"/>
    <x v="335"/>
  </r>
  <r>
    <s v="FDO52"/>
    <n v="11.6"/>
    <s v="Regular"/>
    <n v="7.7478931000000001E-2"/>
    <s v="Frozen Foods"/>
    <n v="170.31059999999999"/>
    <s v="OUT018"/>
    <n v="2009"/>
    <s v="Medium"/>
    <x v="1"/>
    <x v="1"/>
    <n v="4277.7650000000003"/>
    <n v="-2096.4850000000001"/>
    <x v="3056"/>
  </r>
  <r>
    <s v="FDD10"/>
    <n v="20.6"/>
    <s v="Regular"/>
    <n v="4.6114018E-2"/>
    <s v="Snack Foods"/>
    <n v="178.23439999999999"/>
    <s v="OUT045"/>
    <n v="2002"/>
    <m/>
    <x v="2"/>
    <x v="0"/>
    <n v="1070.6063999999999"/>
    <n v="1110.6736000000003"/>
    <x v="1816"/>
  </r>
  <r>
    <s v="FDN38"/>
    <m/>
    <s v="Regular"/>
    <n v="0.161030847"/>
    <s v="Canned"/>
    <n v="251.24080000000001"/>
    <s v="OUT019"/>
    <n v="1985"/>
    <s v="Small"/>
    <x v="0"/>
    <x v="2"/>
    <n v="1001.3632"/>
    <n v="1179.9168000000002"/>
    <x v="1335"/>
  </r>
  <r>
    <s v="FDE17"/>
    <n v="20.100000000000001"/>
    <s v="Regular"/>
    <n v="5.4455495E-2"/>
    <s v="Frozen Foods"/>
    <n v="149.53659999999999"/>
    <s v="OUT046"/>
    <n v="1997"/>
    <s v="Small"/>
    <x v="0"/>
    <x v="0"/>
    <n v="2871.5954000000002"/>
    <n v="-690.31539999999995"/>
    <x v="2371"/>
  </r>
  <r>
    <s v="FDZ03"/>
    <n v="13.65"/>
    <s v="Regular"/>
    <n v="0"/>
    <s v="Dairy"/>
    <n v="186.024"/>
    <s v="OUT018"/>
    <n v="2009"/>
    <s v="Medium"/>
    <x v="1"/>
    <x v="1"/>
    <n v="4287.7520000000004"/>
    <n v="-2106.4720000000002"/>
    <x v="686"/>
  </r>
  <r>
    <s v="FDD03"/>
    <n v="13.3"/>
    <s v="Low Fat"/>
    <n v="8.0257682999999996E-2"/>
    <s v="Dairy"/>
    <n v="232.63"/>
    <s v="OUT017"/>
    <n v="2007"/>
    <m/>
    <x v="2"/>
    <x v="0"/>
    <n v="1864.24"/>
    <n v="317.04000000000019"/>
    <x v="823"/>
  </r>
  <r>
    <s v="NCW18"/>
    <m/>
    <s v="Low Fat"/>
    <n v="5.9037538000000001E-2"/>
    <s v="Household"/>
    <n v="237.72479999999999"/>
    <s v="OUT027"/>
    <n v="1985"/>
    <s v="Medium"/>
    <x v="1"/>
    <x v="3"/>
    <n v="2607.2728000000002"/>
    <n v="-425.99279999999999"/>
    <x v="1654"/>
  </r>
  <r>
    <s v="DRG36"/>
    <m/>
    <s v="LF"/>
    <n v="9.4916346999999998E-2"/>
    <s v="Soft Drinks"/>
    <n v="172.31059999999999"/>
    <s v="OUT027"/>
    <n v="1985"/>
    <s v="Medium"/>
    <x v="1"/>
    <x v="3"/>
    <n v="4277.7650000000003"/>
    <n v="-2096.4850000000001"/>
    <x v="3056"/>
  </r>
  <r>
    <s v="FDT43"/>
    <n v="16.350000000000001"/>
    <s v="Low Fat"/>
    <n v="3.4393056999999998E-2"/>
    <s v="Fruits and Vegetables"/>
    <n v="50.8324"/>
    <s v="OUT010"/>
    <n v="1998"/>
    <m/>
    <x v="1"/>
    <x v="2"/>
    <n v="155.7972"/>
    <n v="2025.4828000000002"/>
    <x v="3057"/>
  </r>
  <r>
    <s v="NCU17"/>
    <n v="5.32"/>
    <s v="Low Fat"/>
    <n v="9.3261677000000001E-2"/>
    <s v="Health and Hygiene"/>
    <n v="100.9674"/>
    <s v="OUT018"/>
    <n v="2009"/>
    <s v="Medium"/>
    <x v="1"/>
    <x v="1"/>
    <n v="1222.4087999999999"/>
    <n v="958.87120000000027"/>
    <x v="834"/>
  </r>
  <r>
    <s v="FDH50"/>
    <n v="15"/>
    <s v="Regular"/>
    <n v="0.16143544000000001"/>
    <s v="Canned"/>
    <n v="185.1266"/>
    <s v="OUT046"/>
    <n v="1997"/>
    <s v="Small"/>
    <x v="0"/>
    <x v="0"/>
    <n v="2766.3989999999999"/>
    <n v="-585.11899999999969"/>
    <x v="3058"/>
  </r>
  <r>
    <s v="FDU57"/>
    <n v="8.27"/>
    <s v="Regular"/>
    <n v="8.9479661000000002E-2"/>
    <s v="Snack Foods"/>
    <n v="148.67080000000001"/>
    <s v="OUT013"/>
    <n v="1987"/>
    <s v="High"/>
    <x v="1"/>
    <x v="0"/>
    <n v="2106.5911999999998"/>
    <n v="74.688800000000356"/>
    <x v="2576"/>
  </r>
  <r>
    <s v="FDA56"/>
    <m/>
    <s v="Low Fat"/>
    <n v="8.7223419999999992E-3"/>
    <s v="Fruits and Vegetables"/>
    <n v="123.5414"/>
    <s v="OUT027"/>
    <n v="1985"/>
    <s v="Medium"/>
    <x v="1"/>
    <x v="3"/>
    <n v="4508.1318000000001"/>
    <n v="-2326.8517999999999"/>
    <x v="3059"/>
  </r>
  <r>
    <s v="FDZ15"/>
    <n v="13.1"/>
    <s v="Low Fat"/>
    <n v="2.0988797999999999E-2"/>
    <s v="Dairy"/>
    <n v="117.7782"/>
    <s v="OUT017"/>
    <n v="2007"/>
    <m/>
    <x v="2"/>
    <x v="0"/>
    <n v="1191.7819999999999"/>
    <n v="989.49800000000027"/>
    <x v="3060"/>
  </r>
  <r>
    <s v="FDY51"/>
    <n v="12.5"/>
    <s v="Low Fat"/>
    <n v="8.1260969000000002E-2"/>
    <s v="Meat"/>
    <n v="221.77979999999999"/>
    <s v="OUT049"/>
    <n v="1999"/>
    <s v="Medium"/>
    <x v="0"/>
    <x v="0"/>
    <n v="3085.3172"/>
    <n v="-904.03719999999976"/>
    <x v="3061"/>
  </r>
  <r>
    <s v="DRF03"/>
    <n v="19.100000000000001"/>
    <s v="Low Fat"/>
    <n v="4.5308131000000001E-2"/>
    <s v="Dairy"/>
    <n v="42.513800000000003"/>
    <s v="OUT046"/>
    <n v="1997"/>
    <s v="Small"/>
    <x v="0"/>
    <x v="0"/>
    <n v="649.82079999999996"/>
    <n v="1531.4592000000002"/>
    <x v="1288"/>
  </r>
  <r>
    <s v="NCV06"/>
    <n v="11.3"/>
    <s v="Low Fat"/>
    <n v="6.7058510000000002E-2"/>
    <s v="Household"/>
    <n v="194.0478"/>
    <s v="OUT017"/>
    <n v="2007"/>
    <m/>
    <x v="2"/>
    <x v="0"/>
    <n v="3293.7125999999998"/>
    <n v="-1112.4325999999996"/>
    <x v="3062"/>
  </r>
  <r>
    <s v="FDA21"/>
    <n v="13.65"/>
    <s v="Low Fat"/>
    <n v="3.5930784E-2"/>
    <s v="Snack Foods"/>
    <n v="184.4924"/>
    <s v="OUT013"/>
    <n v="1987"/>
    <s v="High"/>
    <x v="1"/>
    <x v="0"/>
    <n v="9069.5275999999994"/>
    <n v="-6888.2475999999988"/>
    <x v="3063"/>
  </r>
  <r>
    <s v="NCQ53"/>
    <m/>
    <s v="Low Fat"/>
    <n v="1.8813776000000001E-2"/>
    <s v="Health and Hygiene"/>
    <n v="235.25899999999999"/>
    <s v="OUT027"/>
    <n v="1985"/>
    <s v="Medium"/>
    <x v="1"/>
    <x v="3"/>
    <n v="5672.616"/>
    <n v="-3491.3359999999998"/>
    <x v="3064"/>
  </r>
  <r>
    <s v="NCO29"/>
    <m/>
    <s v="Low Fat"/>
    <n v="3.2099989000000002E-2"/>
    <s v="Health and Hygiene"/>
    <n v="164.15260000000001"/>
    <s v="OUT027"/>
    <n v="1985"/>
    <s v="Medium"/>
    <x v="1"/>
    <x v="3"/>
    <n v="2960.1468"/>
    <n v="-778.86679999999978"/>
    <x v="1045"/>
  </r>
  <r>
    <s v="FDT26"/>
    <n v="18.850000000000001"/>
    <s v="Regular"/>
    <n v="6.8230319999999997E-2"/>
    <s v="Dairy"/>
    <n v="121.044"/>
    <s v="OUT018"/>
    <n v="2009"/>
    <s v="Medium"/>
    <x v="1"/>
    <x v="1"/>
    <n v="1557.972"/>
    <n v="623.30800000000022"/>
    <x v="1346"/>
  </r>
  <r>
    <s v="FDI21"/>
    <n v="5.59"/>
    <s v="Regular"/>
    <n v="5.6592114999999998E-2"/>
    <s v="Snack Foods"/>
    <n v="65.016800000000003"/>
    <s v="OUT035"/>
    <n v="2004"/>
    <s v="Small"/>
    <x v="2"/>
    <x v="0"/>
    <n v="447.41759999999999"/>
    <n v="1733.8624000000002"/>
    <x v="1453"/>
  </r>
  <r>
    <s v="NCI55"/>
    <n v="18.600000000000001"/>
    <s v="Low Fat"/>
    <n v="1.2643035E-2"/>
    <s v="Household"/>
    <n v="119.84139999999999"/>
    <s v="OUT013"/>
    <n v="1987"/>
    <s v="High"/>
    <x v="1"/>
    <x v="0"/>
    <n v="365.52420000000001"/>
    <n v="1815.7558000000001"/>
    <x v="696"/>
  </r>
  <r>
    <s v="FDZ04"/>
    <n v="9.31"/>
    <s v="Low Fat"/>
    <n v="6.3529046000000006E-2"/>
    <s v="Frozen Foods"/>
    <n v="63.750999999999998"/>
    <s v="OUT010"/>
    <n v="1998"/>
    <m/>
    <x v="1"/>
    <x v="2"/>
    <n v="126.502"/>
    <n v="2054.7780000000002"/>
    <x v="751"/>
  </r>
  <r>
    <s v="FDL27"/>
    <n v="6.17"/>
    <s v="Low Fat"/>
    <n v="1.0630949000000001E-2"/>
    <s v="Meat"/>
    <n v="65.982600000000005"/>
    <s v="OUT046"/>
    <n v="1997"/>
    <s v="Small"/>
    <x v="0"/>
    <x v="0"/>
    <n v="1162.4867999999999"/>
    <n v="1018.7932000000003"/>
    <x v="1030"/>
  </r>
  <r>
    <s v="FDS45"/>
    <n v="5.1749999999999998"/>
    <s v="Regular"/>
    <n v="2.9490377000000002E-2"/>
    <s v="Snack Foods"/>
    <n v="107.6622"/>
    <s v="OUT035"/>
    <n v="2004"/>
    <s v="Small"/>
    <x v="2"/>
    <x v="0"/>
    <n v="2858.2793999999999"/>
    <n v="-676.9993999999997"/>
    <x v="3065"/>
  </r>
  <r>
    <s v="NCG43"/>
    <m/>
    <s v="Low Fat"/>
    <n v="0.12998368799999999"/>
    <s v="Household"/>
    <n v="93.046199999999999"/>
    <s v="OUT019"/>
    <n v="1985"/>
    <s v="Small"/>
    <x v="0"/>
    <x v="2"/>
    <n v="185.0924"/>
    <n v="1996.1876000000002"/>
    <x v="3066"/>
  </r>
  <r>
    <s v="FDU28"/>
    <n v="19.2"/>
    <s v="Regular"/>
    <n v="9.4300933000000003E-2"/>
    <s v="Frozen Foods"/>
    <n v="187.5214"/>
    <s v="OUT018"/>
    <n v="2009"/>
    <s v="Medium"/>
    <x v="1"/>
    <x v="1"/>
    <n v="1695.7926"/>
    <n v="485.48740000000021"/>
    <x v="560"/>
  </r>
  <r>
    <s v="FDO20"/>
    <n v="12.85"/>
    <s v="Regular"/>
    <n v="0.152001201"/>
    <s v="Fruits and Vegetables"/>
    <n v="252.3382"/>
    <s v="OUT013"/>
    <n v="1987"/>
    <s v="High"/>
    <x v="1"/>
    <x v="0"/>
    <n v="6056.1167999999998"/>
    <n v="-3874.8367999999996"/>
    <x v="3067"/>
  </r>
  <r>
    <s v="NCG55"/>
    <n v="16.25"/>
    <s v="Low Fat"/>
    <n v="3.9113586999999998E-2"/>
    <s v="Household"/>
    <n v="116.0176"/>
    <s v="OUT013"/>
    <n v="1987"/>
    <s v="High"/>
    <x v="1"/>
    <x v="0"/>
    <n v="1488.7288000000001"/>
    <n v="692.55120000000011"/>
    <x v="862"/>
  </r>
  <r>
    <s v="NCM42"/>
    <n v="6.13"/>
    <s v="Low Fat"/>
    <n v="2.848169E-2"/>
    <s v="Household"/>
    <n v="110.49120000000001"/>
    <s v="OUT017"/>
    <n v="2007"/>
    <m/>
    <x v="2"/>
    <x v="0"/>
    <n v="1310.2944"/>
    <n v="870.9856000000002"/>
    <x v="1755"/>
  </r>
  <r>
    <s v="NCG07"/>
    <n v="12.3"/>
    <s v="Low Fat"/>
    <n v="5.2715919999999999E-2"/>
    <s v="Household"/>
    <n v="189.65299999999999"/>
    <s v="OUT018"/>
    <n v="2009"/>
    <s v="Medium"/>
    <x v="1"/>
    <x v="1"/>
    <n v="569.25900000000001"/>
    <n v="1612.0210000000002"/>
    <x v="279"/>
  </r>
  <r>
    <s v="NCQ29"/>
    <m/>
    <s v="Low Fat"/>
    <n v="0.182493512"/>
    <s v="Health and Hygiene"/>
    <n v="258.82780000000002"/>
    <s v="OUT019"/>
    <n v="1985"/>
    <s v="Small"/>
    <x v="0"/>
    <x v="2"/>
    <n v="1041.3112000000001"/>
    <n v="1139.9688000000001"/>
    <x v="2559"/>
  </r>
  <r>
    <s v="NCV05"/>
    <n v="10.1"/>
    <s v="Low Fat"/>
    <n v="5.0562852999999998E-2"/>
    <s v="Health and Hygiene"/>
    <n v="153.3656"/>
    <s v="OUT010"/>
    <n v="1998"/>
    <m/>
    <x v="1"/>
    <x v="2"/>
    <n v="463.39679999999998"/>
    <n v="1717.8832000000002"/>
    <x v="2105"/>
  </r>
  <r>
    <s v="NCO02"/>
    <n v="11.15"/>
    <s v="Low Fat"/>
    <n v="7.3667029999999994E-2"/>
    <s v="Others"/>
    <n v="66.214200000000005"/>
    <s v="OUT018"/>
    <n v="2009"/>
    <s v="Medium"/>
    <x v="1"/>
    <x v="1"/>
    <n v="131.82839999999999"/>
    <n v="2049.4516000000003"/>
    <x v="2330"/>
  </r>
  <r>
    <s v="FDH19"/>
    <n v="19.350000000000001"/>
    <s v="Low Fat"/>
    <n v="3.3223259999999998E-2"/>
    <s v="Meat"/>
    <n v="172.07380000000001"/>
    <s v="OUT018"/>
    <n v="2009"/>
    <s v="Medium"/>
    <x v="1"/>
    <x v="1"/>
    <n v="3301.7022000000002"/>
    <n v="-1120.4222"/>
    <x v="2822"/>
  </r>
  <r>
    <s v="DRG13"/>
    <n v="17.25"/>
    <s v="Low Fat"/>
    <n v="3.7396492000000003E-2"/>
    <s v="Soft Drinks"/>
    <n v="165.65260000000001"/>
    <s v="OUT017"/>
    <n v="2007"/>
    <m/>
    <x v="2"/>
    <x v="0"/>
    <n v="1808.9785999999999"/>
    <n v="372.30140000000029"/>
    <x v="157"/>
  </r>
  <r>
    <s v="FDI57"/>
    <n v="19.850000000000001"/>
    <s v="Low Fat"/>
    <n v="5.4015428999999997E-2"/>
    <s v="Seafood"/>
    <n v="196.3768"/>
    <s v="OUT035"/>
    <n v="2004"/>
    <s v="Small"/>
    <x v="2"/>
    <x v="0"/>
    <n v="4138.6127999999999"/>
    <n v="-1957.3327999999997"/>
    <x v="1166"/>
  </r>
  <r>
    <s v="FDX51"/>
    <n v="9.5"/>
    <s v="Regular"/>
    <n v="2.2103459999999998E-2"/>
    <s v="Meat"/>
    <n v="194.74520000000001"/>
    <s v="OUT045"/>
    <n v="2002"/>
    <m/>
    <x v="2"/>
    <x v="0"/>
    <n v="1370.2164"/>
    <n v="811.06360000000018"/>
    <x v="3068"/>
  </r>
  <r>
    <s v="FDW33"/>
    <n v="9.3949999999999996"/>
    <s v="Low Fat"/>
    <n v="9.9274693999999997E-2"/>
    <s v="Snack Foods"/>
    <n v="104.52800000000001"/>
    <s v="OUT049"/>
    <n v="1999"/>
    <s v="Medium"/>
    <x v="0"/>
    <x v="0"/>
    <n v="852.22400000000005"/>
    <n v="1329.056"/>
    <x v="1124"/>
  </r>
  <r>
    <s v="DRE12"/>
    <n v="4.59"/>
    <s v="Low Fat"/>
    <n v="7.0721655999999994E-2"/>
    <s v="Soft Drinks"/>
    <n v="113.286"/>
    <s v="OUT013"/>
    <n v="1987"/>
    <s v="High"/>
    <x v="1"/>
    <x v="0"/>
    <n v="1471.4179999999999"/>
    <n v="709.86200000000031"/>
    <x v="601"/>
  </r>
  <r>
    <s v="FDY31"/>
    <n v="5.98"/>
    <s v="Low Fat"/>
    <n v="4.3554613999999998E-2"/>
    <s v="Fruits and Vegetables"/>
    <n v="148.24180000000001"/>
    <s v="OUT035"/>
    <n v="2004"/>
    <s v="Small"/>
    <x v="2"/>
    <x v="0"/>
    <n v="2354.2687999999998"/>
    <n v="-172.98879999999963"/>
    <x v="2625"/>
  </r>
  <r>
    <s v="FDR31"/>
    <n v="6.46"/>
    <s v="Regular"/>
    <n v="4.9239320000000003E-2"/>
    <s v="Fruits and Vegetables"/>
    <n v="144.4102"/>
    <s v="OUT049"/>
    <n v="1999"/>
    <s v="Medium"/>
    <x v="0"/>
    <x v="0"/>
    <n v="4374.3059999999996"/>
    <n v="-2193.0259999999994"/>
    <x v="1670"/>
  </r>
  <r>
    <s v="FDS55"/>
    <n v="7.02"/>
    <s v="Low Fat"/>
    <n v="8.1148830000000005E-2"/>
    <s v="Fruits and Vegetables"/>
    <n v="146.8734"/>
    <s v="OUT035"/>
    <n v="2004"/>
    <s v="Small"/>
    <x v="2"/>
    <x v="0"/>
    <n v="3563.3616000000002"/>
    <n v="-1382.0816"/>
    <x v="1456"/>
  </r>
  <r>
    <s v="DRL60"/>
    <n v="8.52"/>
    <s v="Low Fat"/>
    <n v="2.7054244000000002E-2"/>
    <s v="Soft Drinks"/>
    <n v="151.56819999999999"/>
    <s v="OUT035"/>
    <n v="2004"/>
    <s v="Small"/>
    <x v="2"/>
    <x v="0"/>
    <n v="3506.7685999999999"/>
    <n v="-1325.4885999999997"/>
    <x v="1703"/>
  </r>
  <r>
    <s v="FDW55"/>
    <n v="12.6"/>
    <s v="Regular"/>
    <n v="3.6773101000000002E-2"/>
    <s v="Fruits and Vegetables"/>
    <n v="250.3092"/>
    <s v="OUT010"/>
    <n v="1998"/>
    <m/>
    <x v="1"/>
    <x v="2"/>
    <n v="249.00919999999999"/>
    <n v="1932.2708000000002"/>
    <x v="2291"/>
  </r>
  <r>
    <s v="FDT11"/>
    <n v="5.94"/>
    <s v="Regular"/>
    <n v="4.9163321000000003E-2"/>
    <s v="Breads"/>
    <n v="186.4556"/>
    <s v="OUT010"/>
    <n v="1998"/>
    <m/>
    <x v="1"/>
    <x v="2"/>
    <n v="563.26679999999999"/>
    <n v="1618.0132000000003"/>
    <x v="2269"/>
  </r>
  <r>
    <s v="FDO50"/>
    <n v="16.25"/>
    <s v="Low Fat"/>
    <n v="7.8168739000000001E-2"/>
    <s v="Canned"/>
    <n v="91.380399999999995"/>
    <s v="OUT046"/>
    <n v="1997"/>
    <s v="Small"/>
    <x v="0"/>
    <x v="0"/>
    <n v="1653.8471999999999"/>
    <n v="527.43280000000027"/>
    <x v="1073"/>
  </r>
  <r>
    <s v="FDD28"/>
    <n v="10.695"/>
    <s v="Low Fat"/>
    <n v="5.337973E-2"/>
    <s v="Frozen Foods"/>
    <n v="56.790399999999998"/>
    <s v="OUT049"/>
    <n v="1999"/>
    <s v="Medium"/>
    <x v="0"/>
    <x v="0"/>
    <n v="1113.2175999999999"/>
    <n v="1068.0624000000003"/>
    <x v="1566"/>
  </r>
  <r>
    <s v="FDN28"/>
    <n v="5.88"/>
    <s v="Regular"/>
    <n v="3.0418997999999999E-2"/>
    <s v="Frozen Foods"/>
    <n v="103.099"/>
    <s v="OUT017"/>
    <n v="2007"/>
    <m/>
    <x v="2"/>
    <x v="0"/>
    <n v="1341.587"/>
    <n v="839.69300000000021"/>
    <x v="964"/>
  </r>
  <r>
    <s v="FDS35"/>
    <n v="9.3000000000000007"/>
    <s v="LF"/>
    <n v="0.111673587"/>
    <s v="Breads"/>
    <n v="65.782600000000002"/>
    <s v="OUT018"/>
    <n v="2009"/>
    <s v="Medium"/>
    <x v="1"/>
    <x v="1"/>
    <n v="968.73900000000003"/>
    <n v="1212.5410000000002"/>
    <x v="2267"/>
  </r>
  <r>
    <s v="FDB38"/>
    <n v="19.5"/>
    <s v="Regular"/>
    <n v="2.7341529E-2"/>
    <s v="Canned"/>
    <n v="158.292"/>
    <s v="OUT035"/>
    <n v="2004"/>
    <s v="Small"/>
    <x v="2"/>
    <x v="0"/>
    <n v="3994.8"/>
    <n v="-1813.52"/>
    <x v="2333"/>
  </r>
  <r>
    <s v="FDT07"/>
    <n v="5.82"/>
    <s v="Regular"/>
    <n v="7.7634043999999999E-2"/>
    <s v="Fruits and Vegetables"/>
    <n v="256.43299999999999"/>
    <s v="OUT018"/>
    <n v="2009"/>
    <s v="Medium"/>
    <x v="1"/>
    <x v="1"/>
    <n v="3844.9949999999999"/>
    <n v="-1663.7149999999997"/>
    <x v="1119"/>
  </r>
  <r>
    <s v="FDC53"/>
    <n v="8.68"/>
    <s v="Low Fat"/>
    <n v="8.8356939999999998E-3"/>
    <s v="Frozen Foods"/>
    <n v="96.538399999999996"/>
    <s v="OUT046"/>
    <n v="1997"/>
    <s v="Small"/>
    <x v="0"/>
    <x v="0"/>
    <n v="1182.4608000000001"/>
    <n v="998.81920000000014"/>
    <x v="1193"/>
  </r>
  <r>
    <s v="NCT41"/>
    <n v="15.7"/>
    <s v="Low Fat"/>
    <n v="5.5990290999999998E-2"/>
    <s v="Health and Hygiene"/>
    <n v="153.20240000000001"/>
    <s v="OUT046"/>
    <n v="1997"/>
    <s v="Small"/>
    <x v="0"/>
    <x v="0"/>
    <n v="3795.06"/>
    <n v="-1613.7799999999997"/>
    <x v="1307"/>
  </r>
  <r>
    <s v="FDR40"/>
    <m/>
    <s v="Regular"/>
    <n v="7.9954799999999993E-3"/>
    <s v="Frozen Foods"/>
    <n v="78.561800000000005"/>
    <s v="OUT027"/>
    <n v="1985"/>
    <s v="Medium"/>
    <x v="1"/>
    <x v="3"/>
    <n v="2255.7303999999999"/>
    <n v="-74.450399999999718"/>
    <x v="2043"/>
  </r>
  <r>
    <s v="FDH32"/>
    <n v="12.8"/>
    <s v="Low Fat"/>
    <n v="7.6369874000000004E-2"/>
    <s v="Fruits and Vegetables"/>
    <n v="97.241"/>
    <s v="OUT018"/>
    <n v="2009"/>
    <s v="Medium"/>
    <x v="1"/>
    <x v="1"/>
    <n v="1448.115"/>
    <n v="733.16500000000019"/>
    <x v="1916"/>
  </r>
  <r>
    <s v="FDN60"/>
    <n v="15.1"/>
    <s v="Low Fat"/>
    <n v="9.5351064999999999E-2"/>
    <s v="Baking Goods"/>
    <n v="158.66040000000001"/>
    <s v="OUT045"/>
    <n v="2002"/>
    <m/>
    <x v="2"/>
    <x v="0"/>
    <n v="2535.3663999999999"/>
    <n v="-354.08639999999968"/>
    <x v="1480"/>
  </r>
  <r>
    <s v="FDR33"/>
    <n v="7.31"/>
    <s v="Low Fat"/>
    <n v="2.6783871000000001E-2"/>
    <s v="Snack Foods"/>
    <n v="108.157"/>
    <s v="OUT035"/>
    <n v="2004"/>
    <s v="Small"/>
    <x v="2"/>
    <x v="0"/>
    <n v="1098.57"/>
    <n v="1082.7100000000003"/>
    <x v="3069"/>
  </r>
  <r>
    <s v="FDB59"/>
    <m/>
    <s v="Low Fat"/>
    <n v="1.520491E-2"/>
    <s v="Snack Foods"/>
    <n v="197.20840000000001"/>
    <s v="OUT027"/>
    <n v="1985"/>
    <s v="Medium"/>
    <x v="1"/>
    <x v="3"/>
    <n v="4166.5763999999999"/>
    <n v="-1985.2963999999997"/>
    <x v="3070"/>
  </r>
  <r>
    <s v="FDS07"/>
    <n v="12.35"/>
    <s v="Low Fat"/>
    <n v="9.9757833000000004E-2"/>
    <s v="Fruits and Vegetables"/>
    <n v="113.95180000000001"/>
    <s v="OUT046"/>
    <n v="1997"/>
    <s v="Small"/>
    <x v="0"/>
    <x v="0"/>
    <n v="910.81439999999998"/>
    <n v="1270.4656000000002"/>
    <x v="1553"/>
  </r>
  <r>
    <s v="FDD02"/>
    <n v="16.600000000000001"/>
    <s v="LF"/>
    <n v="0"/>
    <s v="Canned"/>
    <n v="117.3124"/>
    <s v="OUT013"/>
    <n v="1987"/>
    <s v="High"/>
    <x v="1"/>
    <x v="0"/>
    <n v="2014.7108000000001"/>
    <n v="166.56920000000014"/>
    <x v="752"/>
  </r>
  <r>
    <s v="FDH05"/>
    <n v="14.35"/>
    <s v="Regular"/>
    <n v="9.0896452000000003E-2"/>
    <s v="Frozen Foods"/>
    <n v="231.29839999999999"/>
    <s v="OUT035"/>
    <n v="2004"/>
    <s v="Small"/>
    <x v="2"/>
    <x v="0"/>
    <n v="6024.1584000000003"/>
    <n v="-3842.8784000000001"/>
    <x v="176"/>
  </r>
  <r>
    <s v="FDR04"/>
    <n v="7.0750000000000002"/>
    <s v="Low Fat"/>
    <n v="2.2602061E-2"/>
    <s v="Frozen Foods"/>
    <n v="98.106800000000007"/>
    <s v="OUT049"/>
    <n v="1999"/>
    <s v="Medium"/>
    <x v="0"/>
    <x v="0"/>
    <n v="1458.1020000000001"/>
    <n v="723.17800000000011"/>
    <x v="2116"/>
  </r>
  <r>
    <s v="DRJ47"/>
    <n v="18.25"/>
    <s v="Low Fat"/>
    <n v="4.4250303999999997E-2"/>
    <s v="Hard Drinks"/>
    <n v="174.708"/>
    <s v="OUT046"/>
    <n v="1997"/>
    <s v="Small"/>
    <x v="0"/>
    <x v="0"/>
    <n v="2423.5120000000002"/>
    <n v="-242.23199999999997"/>
    <x v="1929"/>
  </r>
  <r>
    <s v="FDW50"/>
    <n v="13.1"/>
    <s v="Low Fat"/>
    <n v="7.5885920999999995E-2"/>
    <s v="Dairy"/>
    <n v="165.11580000000001"/>
    <s v="OUT018"/>
    <n v="2009"/>
    <s v="Medium"/>
    <x v="1"/>
    <x v="1"/>
    <n v="1504.0422000000001"/>
    <n v="677.23780000000011"/>
    <x v="1574"/>
  </r>
  <r>
    <s v="NCJ17"/>
    <n v="7.68"/>
    <s v="Low Fat"/>
    <n v="0.15317794100000001"/>
    <s v="Health and Hygiene"/>
    <n v="85.222399999999993"/>
    <s v="OUT018"/>
    <n v="2009"/>
    <s v="Medium"/>
    <x v="1"/>
    <x v="1"/>
    <n v="1278.336"/>
    <n v="902.94400000000019"/>
    <x v="828"/>
  </r>
  <r>
    <s v="FDH60"/>
    <n v="19.7"/>
    <s v="Regular"/>
    <n v="0"/>
    <s v="Baking Goods"/>
    <n v="197.911"/>
    <s v="OUT045"/>
    <n v="2002"/>
    <m/>
    <x v="2"/>
    <x v="0"/>
    <n v="1767.6990000000001"/>
    <n v="413.58100000000013"/>
    <x v="3071"/>
  </r>
  <r>
    <s v="DRL60"/>
    <n v="8.52"/>
    <s v="Low Fat"/>
    <n v="2.7114237999999999E-2"/>
    <s v="Soft Drinks"/>
    <n v="151.9682"/>
    <s v="OUT045"/>
    <n v="2002"/>
    <m/>
    <x v="2"/>
    <x v="0"/>
    <n v="1677.1502"/>
    <n v="504.12980000000016"/>
    <x v="1565"/>
  </r>
  <r>
    <s v="FDS32"/>
    <n v="17.75"/>
    <s v="Regular"/>
    <n v="4.9634572000000002E-2"/>
    <s v="Fruits and Vegetables"/>
    <n v="140.28380000000001"/>
    <s v="OUT010"/>
    <n v="1998"/>
    <m/>
    <x v="1"/>
    <x v="2"/>
    <n v="280.9676"/>
    <n v="1900.3124000000003"/>
    <x v="2487"/>
  </r>
  <r>
    <s v="FDM58"/>
    <m/>
    <s v="reg"/>
    <n v="0"/>
    <s v="Snack Foods"/>
    <n v="112.2544"/>
    <s v="OUT027"/>
    <n v="1985"/>
    <s v="Medium"/>
    <x v="1"/>
    <x v="3"/>
    <n v="3914.904"/>
    <n v="-1733.6239999999998"/>
    <x v="367"/>
  </r>
  <r>
    <s v="FDK10"/>
    <n v="5.7850000000000001"/>
    <s v="Regular"/>
    <n v="4.0587145999999998E-2"/>
    <s v="Snack Foods"/>
    <n v="180.36600000000001"/>
    <s v="OUT017"/>
    <n v="2007"/>
    <m/>
    <x v="2"/>
    <x v="0"/>
    <n v="1258.3620000000001"/>
    <n v="922.91800000000012"/>
    <x v="1197"/>
  </r>
  <r>
    <s v="NCS30"/>
    <n v="5.9450000000000003"/>
    <s v="LF"/>
    <n v="9.3008616000000002E-2"/>
    <s v="Household"/>
    <n v="127.8652"/>
    <s v="OUT035"/>
    <n v="2004"/>
    <s v="Small"/>
    <x v="2"/>
    <x v="0"/>
    <n v="2195.8083999999999"/>
    <n v="-14.528399999999692"/>
    <x v="3072"/>
  </r>
  <r>
    <s v="FDY15"/>
    <n v="18.25"/>
    <s v="Regular"/>
    <n v="0.17179432"/>
    <s v="Dairy"/>
    <n v="154.66300000000001"/>
    <s v="OUT017"/>
    <n v="2007"/>
    <m/>
    <x v="2"/>
    <x v="0"/>
    <n v="2659.8710000000001"/>
    <n v="-478.59099999999989"/>
    <x v="1495"/>
  </r>
  <r>
    <s v="FDC53"/>
    <n v="8.68"/>
    <s v="Low Fat"/>
    <n v="8.828341E-3"/>
    <s v="Frozen Foods"/>
    <n v="99.938400000000001"/>
    <s v="OUT013"/>
    <n v="1987"/>
    <s v="High"/>
    <x v="1"/>
    <x v="0"/>
    <n v="689.76880000000006"/>
    <n v="1491.5112000000001"/>
    <x v="3073"/>
  </r>
  <r>
    <s v="FDK45"/>
    <n v="11.65"/>
    <s v="LF"/>
    <n v="3.3858186999999998E-2"/>
    <s v="Seafood"/>
    <n v="113.386"/>
    <s v="OUT046"/>
    <n v="1997"/>
    <s v="Small"/>
    <x v="0"/>
    <x v="0"/>
    <n v="2603.2779999999998"/>
    <n v="-421.99799999999959"/>
    <x v="226"/>
  </r>
  <r>
    <s v="FDH26"/>
    <n v="19.25"/>
    <s v="reg"/>
    <n v="3.4841088999999999E-2"/>
    <s v="Canned"/>
    <n v="141.14959999999999"/>
    <s v="OUT018"/>
    <n v="2009"/>
    <s v="Medium"/>
    <x v="1"/>
    <x v="1"/>
    <n v="282.29919999999998"/>
    <n v="1898.9808000000003"/>
    <x v="2716"/>
  </r>
  <r>
    <s v="NCW06"/>
    <n v="16.2"/>
    <s v="Low Fat"/>
    <n v="8.4259570000000006E-2"/>
    <s v="Household"/>
    <n v="192.31620000000001"/>
    <s v="OUT010"/>
    <n v="1998"/>
    <m/>
    <x v="1"/>
    <x v="2"/>
    <n v="769.66480000000001"/>
    <n v="1411.6152000000002"/>
    <x v="1746"/>
  </r>
  <r>
    <s v="FDV37"/>
    <n v="13"/>
    <s v="Regular"/>
    <n v="8.3444376000000001E-2"/>
    <s v="Canned"/>
    <n v="195.8426"/>
    <s v="OUT013"/>
    <n v="1987"/>
    <s v="High"/>
    <x v="1"/>
    <x v="0"/>
    <n v="4152.5946000000004"/>
    <n v="-1971.3146000000002"/>
    <x v="3074"/>
  </r>
  <r>
    <s v="FDB52"/>
    <n v="17.75"/>
    <s v="Low Fat"/>
    <n v="3.0497324999999999E-2"/>
    <s v="Dairy"/>
    <n v="256.96719999999999"/>
    <s v="OUT045"/>
    <n v="2002"/>
    <m/>
    <x v="2"/>
    <x v="0"/>
    <n v="1534.0032000000001"/>
    <n v="647.27680000000009"/>
    <x v="599"/>
  </r>
  <r>
    <s v="FDF41"/>
    <n v="12.15"/>
    <s v="Low Fat"/>
    <n v="0.13117981200000001"/>
    <s v="Frozen Foods"/>
    <n v="245.24600000000001"/>
    <s v="OUT046"/>
    <n v="1997"/>
    <s v="Small"/>
    <x v="0"/>
    <x v="0"/>
    <n v="3202.498"/>
    <n v="-1021.2179999999998"/>
    <x v="1620"/>
  </r>
  <r>
    <s v="FDA39"/>
    <n v="6.32"/>
    <s v="Low Fat"/>
    <n v="1.2737719E-2"/>
    <s v="Meat"/>
    <n v="38.5822"/>
    <s v="OUT049"/>
    <n v="1999"/>
    <s v="Medium"/>
    <x v="0"/>
    <x v="0"/>
    <n v="353.53980000000001"/>
    <n v="1827.7402000000002"/>
    <x v="518"/>
  </r>
  <r>
    <s v="FDE56"/>
    <n v="17.25"/>
    <s v="Regular"/>
    <n v="0.159165324"/>
    <s v="Fruits and Vegetables"/>
    <n v="63.419400000000003"/>
    <s v="OUT035"/>
    <n v="2004"/>
    <s v="Small"/>
    <x v="2"/>
    <x v="0"/>
    <n v="1547.9849999999999"/>
    <n v="633.2950000000003"/>
    <x v="759"/>
  </r>
  <r>
    <s v="FDC56"/>
    <n v="7.72"/>
    <s v="Low Fat"/>
    <n v="0.122015744"/>
    <s v="Fruits and Vegetables"/>
    <n v="121.744"/>
    <s v="OUT018"/>
    <n v="2009"/>
    <s v="Medium"/>
    <x v="1"/>
    <x v="1"/>
    <n v="2277.0360000000001"/>
    <n v="-95.755999999999858"/>
    <x v="272"/>
  </r>
  <r>
    <s v="FDT26"/>
    <n v="18.850000000000001"/>
    <s v="Regular"/>
    <n v="6.8091317999999998E-2"/>
    <s v="Dairy"/>
    <n v="120.64400000000001"/>
    <s v="OUT045"/>
    <n v="2002"/>
    <m/>
    <x v="2"/>
    <x v="0"/>
    <n v="3475.4760000000001"/>
    <n v="-1294.1959999999999"/>
    <x v="2671"/>
  </r>
  <r>
    <s v="FDR21"/>
    <n v="19.7"/>
    <s v="Low Fat"/>
    <n v="6.7314073000000002E-2"/>
    <s v="Snack Foods"/>
    <n v="175.137"/>
    <s v="OUT017"/>
    <n v="2007"/>
    <m/>
    <x v="2"/>
    <x v="0"/>
    <n v="2822.9920000000002"/>
    <n v="-641.71199999999999"/>
    <x v="700"/>
  </r>
  <r>
    <s v="FDC14"/>
    <n v="14.5"/>
    <s v="Regular"/>
    <n v="4.1249071999999998E-2"/>
    <s v="Canned"/>
    <n v="40.545400000000001"/>
    <s v="OUT046"/>
    <n v="1997"/>
    <s v="Small"/>
    <x v="0"/>
    <x v="0"/>
    <n v="1216.4166"/>
    <n v="964.86340000000018"/>
    <x v="2378"/>
  </r>
  <r>
    <s v="FDI32"/>
    <n v="17.7"/>
    <s v="Low Fat"/>
    <n v="0.17434047499999999"/>
    <s v="Fruits and Vegetables"/>
    <n v="116.68340000000001"/>
    <s v="OUT035"/>
    <n v="2004"/>
    <s v="Small"/>
    <x v="2"/>
    <x v="0"/>
    <n v="3570.6853999999998"/>
    <n v="-1389.4053999999996"/>
    <x v="3075"/>
  </r>
  <r>
    <s v="FDI02"/>
    <n v="15.7"/>
    <s v="Regular"/>
    <n v="0.11454343"/>
    <s v="Canned"/>
    <n v="113.72020000000001"/>
    <s v="OUT035"/>
    <n v="2004"/>
    <s v="Small"/>
    <x v="2"/>
    <x v="0"/>
    <n v="3263.0857999999998"/>
    <n v="-1081.8057999999996"/>
    <x v="3076"/>
  </r>
  <r>
    <s v="FDE22"/>
    <n v="9.6950000000000003"/>
    <s v="Low Fat"/>
    <n v="2.9693277000000001E-2"/>
    <s v="Snack Foods"/>
    <n v="159.792"/>
    <s v="OUT018"/>
    <n v="2009"/>
    <s v="Medium"/>
    <x v="1"/>
    <x v="1"/>
    <n v="2716.4639999999999"/>
    <n v="-535.18399999999974"/>
    <x v="85"/>
  </r>
  <r>
    <s v="FDW26"/>
    <n v="11.8"/>
    <s v="Regular"/>
    <n v="0.107057186"/>
    <s v="Dairy"/>
    <n v="224.1772"/>
    <s v="OUT046"/>
    <n v="1997"/>
    <s v="Small"/>
    <x v="0"/>
    <x v="0"/>
    <n v="3558.0351999999998"/>
    <n v="-1376.7551999999996"/>
    <x v="1629"/>
  </r>
  <r>
    <s v="FDA36"/>
    <m/>
    <s v="Low Fat"/>
    <n v="9.9211070000000002E-3"/>
    <s v="Baking Goods"/>
    <n v="183.69239999999999"/>
    <s v="OUT019"/>
    <n v="1985"/>
    <s v="Small"/>
    <x v="0"/>
    <x v="2"/>
    <n v="555.27719999999999"/>
    <n v="1626.0028000000002"/>
    <x v="1642"/>
  </r>
  <r>
    <s v="NCS06"/>
    <m/>
    <s v="Low Fat"/>
    <n v="3.1583053E-2"/>
    <s v="Household"/>
    <n v="260.99099999999999"/>
    <s v="OUT027"/>
    <n v="1985"/>
    <s v="Medium"/>
    <x v="1"/>
    <x v="3"/>
    <n v="7100.7569999999996"/>
    <n v="-4919.476999999999"/>
    <x v="3077"/>
  </r>
  <r>
    <s v="NCX05"/>
    <n v="15.2"/>
    <s v="Low Fat"/>
    <n v="9.7043739000000004E-2"/>
    <s v="Health and Hygiene"/>
    <n v="116.8492"/>
    <s v="OUT035"/>
    <n v="2004"/>
    <s v="Small"/>
    <x v="2"/>
    <x v="0"/>
    <n v="2664.5315999999998"/>
    <n v="-483.2515999999996"/>
    <x v="2883"/>
  </r>
  <r>
    <s v="FDU19"/>
    <n v="8.77"/>
    <s v="reg"/>
    <n v="4.6762632999999998E-2"/>
    <s v="Fruits and Vegetables"/>
    <n v="170.84219999999999"/>
    <s v="OUT035"/>
    <n v="2004"/>
    <s v="Small"/>
    <x v="2"/>
    <x v="0"/>
    <n v="1724.422"/>
    <n v="456.85800000000017"/>
    <x v="1637"/>
  </r>
  <r>
    <s v="FDA49"/>
    <n v="19.7"/>
    <s v="Low Fat"/>
    <n v="6.4909488000000001E-2"/>
    <s v="Canned"/>
    <n v="88.519800000000004"/>
    <s v="OUT035"/>
    <n v="2004"/>
    <s v="Small"/>
    <x v="2"/>
    <x v="0"/>
    <n v="1308.297"/>
    <n v="872.98300000000017"/>
    <x v="600"/>
  </r>
  <r>
    <s v="NCZ42"/>
    <n v="10.5"/>
    <s v="LF"/>
    <n v="1.1305479E-2"/>
    <s v="Household"/>
    <n v="235.5248"/>
    <s v="OUT049"/>
    <n v="1999"/>
    <s v="Medium"/>
    <x v="0"/>
    <x v="0"/>
    <n v="4740.4960000000001"/>
    <n v="-2559.2159999999999"/>
    <x v="2913"/>
  </r>
  <r>
    <s v="FDX32"/>
    <n v="15.1"/>
    <s v="Regular"/>
    <n v="0"/>
    <s v="Fruits and Vegetables"/>
    <n v="146.27860000000001"/>
    <s v="OUT010"/>
    <n v="1998"/>
    <m/>
    <x v="1"/>
    <x v="2"/>
    <n v="433.43579999999997"/>
    <n v="1747.8442000000002"/>
    <x v="1776"/>
  </r>
  <r>
    <s v="FDR01"/>
    <n v="5.4050000000000002"/>
    <s v="Regular"/>
    <n v="5.3576660999999998E-2"/>
    <s v="Canned"/>
    <n v="200.57419999999999"/>
    <s v="OUT013"/>
    <n v="1987"/>
    <s v="High"/>
    <x v="1"/>
    <x v="0"/>
    <n v="2388.8904000000002"/>
    <n v="-207.61040000000003"/>
    <x v="1192"/>
  </r>
  <r>
    <s v="FDQ15"/>
    <n v="20.350000000000001"/>
    <s v="Regular"/>
    <n v="0.150947728"/>
    <s v="Meat"/>
    <n v="81.027600000000007"/>
    <s v="OUT013"/>
    <n v="1987"/>
    <s v="High"/>
    <x v="1"/>
    <x v="0"/>
    <n v="1868.2348"/>
    <n v="313.04520000000025"/>
    <x v="721"/>
  </r>
  <r>
    <s v="FDQ14"/>
    <m/>
    <s v="Low Fat"/>
    <n v="0.10818157"/>
    <s v="Dairy"/>
    <n v="149.60499999999999"/>
    <s v="OUT019"/>
    <n v="1985"/>
    <s v="Small"/>
    <x v="0"/>
    <x v="2"/>
    <n v="449.41500000000002"/>
    <n v="1731.8650000000002"/>
    <x v="2416"/>
  </r>
  <r>
    <s v="FDS56"/>
    <n v="5.7850000000000001"/>
    <s v="Regular"/>
    <n v="3.8749536000000001E-2"/>
    <s v="Fruits and Vegetables"/>
    <n v="262.02519999999998"/>
    <s v="OUT035"/>
    <n v="2004"/>
    <s v="Small"/>
    <x v="2"/>
    <x v="0"/>
    <n v="4459.5284000000001"/>
    <n v="-2278.2483999999999"/>
    <x v="3078"/>
  </r>
  <r>
    <s v="DRJ24"/>
    <n v="11.8"/>
    <s v="Low Fat"/>
    <n v="0.113790879"/>
    <s v="Soft Drinks"/>
    <n v="185.39240000000001"/>
    <s v="OUT018"/>
    <n v="2009"/>
    <s v="Medium"/>
    <x v="1"/>
    <x v="1"/>
    <n v="370.1848"/>
    <n v="1811.0952000000002"/>
    <x v="488"/>
  </r>
  <r>
    <s v="FDG52"/>
    <m/>
    <s v="Low Fat"/>
    <n v="6.5313023999999997E-2"/>
    <s v="Frozen Foods"/>
    <n v="47.1402"/>
    <s v="OUT027"/>
    <n v="1985"/>
    <s v="Medium"/>
    <x v="1"/>
    <x v="3"/>
    <n v="1516.0265999999999"/>
    <n v="665.25340000000028"/>
    <x v="10"/>
  </r>
  <r>
    <s v="FDF59"/>
    <n v="12.5"/>
    <s v="Low Fat"/>
    <n v="0"/>
    <s v="Starchy Foods"/>
    <n v="127.102"/>
    <s v="OUT017"/>
    <n v="2007"/>
    <m/>
    <x v="2"/>
    <x v="0"/>
    <n v="253.00399999999999"/>
    <n v="1928.2760000000003"/>
    <x v="1049"/>
  </r>
  <r>
    <s v="DRM49"/>
    <n v="6.11"/>
    <s v="Regular"/>
    <n v="0.15281351800000001"/>
    <s v="Soft Drinks"/>
    <n v="45.608600000000003"/>
    <s v="OUT017"/>
    <n v="2007"/>
    <m/>
    <x v="2"/>
    <x v="0"/>
    <n v="1025.9978000000001"/>
    <n v="1155.2822000000001"/>
    <x v="3079"/>
  </r>
  <r>
    <s v="NCP02"/>
    <n v="7.1050000000000004"/>
    <s v="Low Fat"/>
    <n v="4.4771472999999999E-2"/>
    <s v="Household"/>
    <n v="58.2562"/>
    <s v="OUT013"/>
    <n v="1987"/>
    <s v="High"/>
    <x v="1"/>
    <x v="0"/>
    <n v="592.56200000000001"/>
    <n v="1588.7180000000003"/>
    <x v="1771"/>
  </r>
  <r>
    <s v="FDW13"/>
    <n v="8.5"/>
    <s v="Low Fat"/>
    <n v="9.8083231000000007E-2"/>
    <s v="Canned"/>
    <n v="50.3324"/>
    <s v="OUT045"/>
    <n v="2002"/>
    <m/>
    <x v="2"/>
    <x v="0"/>
    <n v="675.12120000000004"/>
    <n v="1506.1588000000002"/>
    <x v="1954"/>
  </r>
  <r>
    <s v="FDV12"/>
    <n v="16.7"/>
    <s v="Regular"/>
    <n v="6.1219009999999997E-2"/>
    <s v="Baking Goods"/>
    <n v="100.0384"/>
    <s v="OUT017"/>
    <n v="2007"/>
    <m/>
    <x v="2"/>
    <x v="0"/>
    <n v="1970.768"/>
    <n v="210.51200000000017"/>
    <x v="1531"/>
  </r>
  <r>
    <s v="FDH14"/>
    <n v="17.100000000000001"/>
    <s v="Regular"/>
    <n v="4.7073322000000001E-2"/>
    <s v="Canned"/>
    <n v="138.68379999999999"/>
    <s v="OUT017"/>
    <n v="2007"/>
    <m/>
    <x v="2"/>
    <x v="0"/>
    <n v="2950.1597999999999"/>
    <n v="-768.8797999999997"/>
    <x v="3080"/>
  </r>
  <r>
    <s v="FDQ20"/>
    <n v="8.3249999999999993"/>
    <s v="Low Fat"/>
    <n v="2.9953314000000002E-2"/>
    <s v="Fruits and Vegetables"/>
    <n v="39.513800000000003"/>
    <s v="OUT017"/>
    <n v="2007"/>
    <m/>
    <x v="2"/>
    <x v="0"/>
    <n v="568.59320000000002"/>
    <n v="1612.6868000000002"/>
    <x v="898"/>
  </r>
  <r>
    <s v="FDT45"/>
    <n v="15.85"/>
    <s v="Low Fat"/>
    <n v="0"/>
    <s v="Snack Foods"/>
    <n v="55.195599999999999"/>
    <s v="OUT013"/>
    <n v="1987"/>
    <s v="High"/>
    <x v="1"/>
    <x v="0"/>
    <n v="1255.6987999999999"/>
    <n v="925.58120000000031"/>
    <x v="336"/>
  </r>
  <r>
    <s v="NCM26"/>
    <m/>
    <s v="Low Fat"/>
    <n v="4.0520753999999999E-2"/>
    <s v="Others"/>
    <n v="153.934"/>
    <s v="OUT019"/>
    <n v="1985"/>
    <s v="Small"/>
    <x v="0"/>
    <x v="2"/>
    <n v="153.13399999999999"/>
    <n v="2028.1460000000002"/>
    <x v="221"/>
  </r>
  <r>
    <s v="FDJ22"/>
    <m/>
    <s v="Low Fat"/>
    <n v="5.2554508E-2"/>
    <s v="Snack Foods"/>
    <n v="190.35040000000001"/>
    <s v="OUT027"/>
    <n v="1985"/>
    <s v="Medium"/>
    <x v="1"/>
    <x v="3"/>
    <n v="1917.5039999999999"/>
    <n v="263.77600000000029"/>
    <x v="829"/>
  </r>
  <r>
    <s v="FDD29"/>
    <n v="12.15"/>
    <s v="Low Fat"/>
    <n v="1.8514651999999999E-2"/>
    <s v="Frozen Foods"/>
    <n v="252.7698"/>
    <s v="OUT017"/>
    <n v="2007"/>
    <m/>
    <x v="2"/>
    <x v="0"/>
    <n v="5834.4053999999996"/>
    <n v="-3653.1253999999994"/>
    <x v="2660"/>
  </r>
  <r>
    <s v="FDA13"/>
    <n v="15.85"/>
    <s v="Low Fat"/>
    <n v="7.8714259999999994E-2"/>
    <s v="Canned"/>
    <n v="37.250599999999999"/>
    <s v="OUT045"/>
    <n v="2002"/>
    <m/>
    <x v="2"/>
    <x v="0"/>
    <n v="493.3578"/>
    <n v="1687.9222000000002"/>
    <x v="2505"/>
  </r>
  <r>
    <s v="FDV47"/>
    <n v="17.100000000000001"/>
    <s v="Low Fat"/>
    <n v="5.4197298999999997E-2"/>
    <s v="Breads"/>
    <n v="83.556600000000003"/>
    <s v="OUT035"/>
    <n v="2004"/>
    <s v="Small"/>
    <x v="2"/>
    <x v="0"/>
    <n v="1860.2452000000001"/>
    <n v="321.03480000000013"/>
    <x v="1815"/>
  </r>
  <r>
    <s v="FDS57"/>
    <n v="15.5"/>
    <s v="Low Fat"/>
    <n v="0.103442268"/>
    <s v="Snack Foods"/>
    <n v="144.84700000000001"/>
    <s v="OUT046"/>
    <n v="1997"/>
    <s v="Small"/>
    <x v="0"/>
    <x v="0"/>
    <n v="2433.4989999999998"/>
    <n v="-252.2189999999996"/>
    <x v="3081"/>
  </r>
  <r>
    <s v="DRG36"/>
    <n v="14.15"/>
    <s v="LF"/>
    <n v="9.5360186E-2"/>
    <s v="Soft Drinks"/>
    <n v="172.31059999999999"/>
    <s v="OUT035"/>
    <n v="2004"/>
    <s v="Small"/>
    <x v="2"/>
    <x v="0"/>
    <n v="3251.1014"/>
    <n v="-1069.8213999999998"/>
    <x v="357"/>
  </r>
  <r>
    <s v="FDK38"/>
    <m/>
    <s v="Low Fat"/>
    <n v="5.3031857000000002E-2"/>
    <s v="Canned"/>
    <n v="149.17339999999999"/>
    <s v="OUT027"/>
    <n v="1985"/>
    <s v="Medium"/>
    <x v="1"/>
    <x v="3"/>
    <n v="4454.2020000000002"/>
    <n v="-2272.922"/>
    <x v="3082"/>
  </r>
  <r>
    <s v="DRJ49"/>
    <n v="6.8650000000000002"/>
    <s v="Low Fat"/>
    <n v="1.3990601E-2"/>
    <s v="Soft Drinks"/>
    <n v="127.6652"/>
    <s v="OUT035"/>
    <n v="2004"/>
    <s v="Small"/>
    <x v="2"/>
    <x v="0"/>
    <n v="2841.6343999999999"/>
    <n v="-660.35439999999971"/>
    <x v="1334"/>
  </r>
  <r>
    <s v="FDR37"/>
    <n v="16.5"/>
    <s v="Regular"/>
    <n v="6.6237024000000005E-2"/>
    <s v="Breakfast"/>
    <n v="183.1292"/>
    <s v="OUT035"/>
    <n v="2004"/>
    <s v="Small"/>
    <x v="2"/>
    <x v="0"/>
    <n v="6385.0219999999999"/>
    <n v="-4203.7420000000002"/>
    <x v="3083"/>
  </r>
  <r>
    <s v="NCS53"/>
    <n v="14.5"/>
    <s v="Low Fat"/>
    <n v="8.9761210999999994E-2"/>
    <s v="Health and Hygiene"/>
    <n v="159.46039999999999"/>
    <s v="OUT035"/>
    <n v="2004"/>
    <s v="Small"/>
    <x v="2"/>
    <x v="0"/>
    <n v="2376.9059999999999"/>
    <n v="-195.62599999999975"/>
    <x v="1907"/>
  </r>
  <r>
    <s v="FDR22"/>
    <n v="19.350000000000001"/>
    <s v="Regular"/>
    <n v="1.863822E-2"/>
    <s v="Snack Foods"/>
    <n v="110.2544"/>
    <s v="OUT018"/>
    <n v="2009"/>
    <s v="Medium"/>
    <x v="1"/>
    <x v="1"/>
    <n v="1677.816"/>
    <n v="503.46400000000017"/>
    <x v="300"/>
  </r>
  <r>
    <s v="NCP42"/>
    <n v="8.51"/>
    <s v="Low Fat"/>
    <n v="1.6176343999999999E-2"/>
    <s v="Household"/>
    <n v="192.14779999999999"/>
    <s v="OUT018"/>
    <n v="2009"/>
    <s v="Medium"/>
    <x v="1"/>
    <x v="1"/>
    <n v="1937.4780000000001"/>
    <n v="243.80200000000013"/>
    <x v="329"/>
  </r>
  <r>
    <s v="FDK38"/>
    <n v="6.65"/>
    <s v="Low Fat"/>
    <n v="8.9196393999999998E-2"/>
    <s v="Canned"/>
    <n v="147.07339999999999"/>
    <s v="OUT010"/>
    <n v="1998"/>
    <m/>
    <x v="1"/>
    <x v="2"/>
    <n v="296.9468"/>
    <n v="1884.3332000000003"/>
    <x v="275"/>
  </r>
  <r>
    <s v="NCC43"/>
    <n v="7.39"/>
    <s v="Low Fat"/>
    <n v="9.2782895000000004E-2"/>
    <s v="Household"/>
    <n v="252.60659999999999"/>
    <s v="OUT046"/>
    <n v="1997"/>
    <s v="Small"/>
    <x v="0"/>
    <x v="0"/>
    <n v="2259.0594000000001"/>
    <n v="-77.779399999999896"/>
    <x v="2975"/>
  </r>
  <r>
    <s v="FDH57"/>
    <n v="10.895"/>
    <s v="Low Fat"/>
    <n v="3.5803099999999997E-2"/>
    <s v="Fruits and Vegetables"/>
    <n v="130.32839999999999"/>
    <s v="OUT049"/>
    <n v="1999"/>
    <s v="Medium"/>
    <x v="0"/>
    <x v="0"/>
    <n v="2504.7395999999999"/>
    <n v="-323.45959999999968"/>
    <x v="3084"/>
  </r>
  <r>
    <s v="FDQ25"/>
    <n v="8.6300000000000008"/>
    <s v="Regular"/>
    <n v="2.8271345E-2"/>
    <s v="Canned"/>
    <n v="170.54220000000001"/>
    <s v="OUT035"/>
    <n v="2004"/>
    <s v="Small"/>
    <x v="2"/>
    <x v="0"/>
    <n v="2069.3063999999999"/>
    <n v="111.97360000000026"/>
    <x v="1394"/>
  </r>
  <r>
    <s v="FDA11"/>
    <n v="7.75"/>
    <s v="Low Fat"/>
    <n v="4.3238822000000003E-2"/>
    <s v="Baking Goods"/>
    <n v="92.543599999999998"/>
    <s v="OUT046"/>
    <n v="1997"/>
    <s v="Small"/>
    <x v="0"/>
    <x v="0"/>
    <n v="1701.7847999999999"/>
    <n v="479.4952000000003"/>
    <x v="154"/>
  </r>
  <r>
    <s v="FDG31"/>
    <n v="12.15"/>
    <s v="Low Fat"/>
    <n v="3.7955309E-2"/>
    <s v="Meat"/>
    <n v="62.882599999999996"/>
    <s v="OUT049"/>
    <n v="1999"/>
    <s v="Medium"/>
    <x v="0"/>
    <x v="0"/>
    <n v="710.40859999999998"/>
    <n v="1470.8714000000002"/>
    <x v="3085"/>
  </r>
  <r>
    <s v="FDW28"/>
    <n v="18.25"/>
    <s v="Low Fat"/>
    <n v="8.9186082999999999E-2"/>
    <s v="Frozen Foods"/>
    <n v="194.34520000000001"/>
    <s v="OUT018"/>
    <n v="2009"/>
    <s v="Medium"/>
    <x v="1"/>
    <x v="1"/>
    <n v="4502.1396000000004"/>
    <n v="-2320.8596000000002"/>
    <x v="2271"/>
  </r>
  <r>
    <s v="FDV14"/>
    <n v="19.850000000000001"/>
    <s v="Low Fat"/>
    <n v="4.4566659000000002E-2"/>
    <s v="Dairy"/>
    <n v="88.585599999999999"/>
    <s v="OUT049"/>
    <n v="1999"/>
    <s v="Medium"/>
    <x v="0"/>
    <x v="0"/>
    <n v="703.08479999999997"/>
    <n v="1478.1952000000001"/>
    <x v="328"/>
  </r>
  <r>
    <s v="FDB60"/>
    <n v="9.3000000000000007"/>
    <s v="Low Fat"/>
    <n v="2.8638276000000001E-2"/>
    <s v="Baking Goods"/>
    <n v="195.81360000000001"/>
    <s v="OUT018"/>
    <n v="2009"/>
    <s v="Medium"/>
    <x v="1"/>
    <x v="1"/>
    <n v="2138.5495999999998"/>
    <n v="42.730400000000373"/>
    <x v="3086"/>
  </r>
  <r>
    <s v="FDU43"/>
    <m/>
    <s v="Regular"/>
    <n v="5.7762301000000002E-2"/>
    <s v="Fruits and Vegetables"/>
    <n v="237.35640000000001"/>
    <s v="OUT027"/>
    <n v="1985"/>
    <s v="Medium"/>
    <x v="1"/>
    <x v="3"/>
    <n v="2145.2076000000002"/>
    <n v="36.072400000000016"/>
    <x v="13"/>
  </r>
  <r>
    <s v="DRH11"/>
    <n v="5.98"/>
    <s v="LF"/>
    <n v="7.5711199000000007E-2"/>
    <s v="Hard Drinks"/>
    <n v="55.6614"/>
    <s v="OUT045"/>
    <n v="2002"/>
    <m/>
    <x v="2"/>
    <x v="0"/>
    <n v="331.5684"/>
    <n v="1849.7116000000001"/>
    <x v="708"/>
  </r>
  <r>
    <s v="FDC48"/>
    <m/>
    <s v="Low Fat"/>
    <n v="2.7767577000000002E-2"/>
    <s v="Baking Goods"/>
    <n v="82.159199999999998"/>
    <s v="OUT019"/>
    <n v="1985"/>
    <s v="Small"/>
    <x v="0"/>
    <x v="2"/>
    <n v="412.79599999999999"/>
    <n v="1768.4840000000002"/>
    <x v="3087"/>
  </r>
  <r>
    <s v="DRK39"/>
    <n v="7.02"/>
    <s v="Low Fat"/>
    <n v="4.9865398999999998E-2"/>
    <s v="Dairy"/>
    <n v="82.924999999999997"/>
    <s v="OUT046"/>
    <n v="1997"/>
    <s v="Small"/>
    <x v="0"/>
    <x v="0"/>
    <n v="1165.1500000000001"/>
    <n v="1016.1300000000001"/>
    <x v="2203"/>
  </r>
  <r>
    <s v="FDB20"/>
    <n v="7.72"/>
    <s v="Low Fat"/>
    <n v="5.2061482999999999E-2"/>
    <s v="Fruits and Vegetables"/>
    <n v="76.798599999999993"/>
    <s v="OUT049"/>
    <n v="1999"/>
    <s v="Medium"/>
    <x v="0"/>
    <x v="0"/>
    <n v="1324.2762"/>
    <n v="857.00380000000018"/>
    <x v="2256"/>
  </r>
  <r>
    <s v="FDE51"/>
    <n v="5.9249999999999998"/>
    <s v="Regular"/>
    <n v="9.6387053E-2"/>
    <s v="Dairy"/>
    <n v="45.608600000000003"/>
    <s v="OUT013"/>
    <n v="1987"/>
    <s v="High"/>
    <x v="1"/>
    <x v="0"/>
    <n v="356.86880000000002"/>
    <n v="1824.4112000000002"/>
    <x v="1931"/>
  </r>
  <r>
    <s v="FDX36"/>
    <n v="9.6950000000000003"/>
    <s v="Regular"/>
    <n v="0.128176489"/>
    <s v="Baking Goods"/>
    <n v="224.84039999999999"/>
    <s v="OUT013"/>
    <n v="1987"/>
    <s v="High"/>
    <x v="1"/>
    <x v="0"/>
    <n v="3600.6464000000001"/>
    <n v="-1419.3663999999999"/>
    <x v="406"/>
  </r>
  <r>
    <s v="NCT29"/>
    <n v="12.6"/>
    <s v="Low Fat"/>
    <n v="6.4110724999999993E-2"/>
    <s v="Health and Hygiene"/>
    <n v="122.34139999999999"/>
    <s v="OUT046"/>
    <n v="1997"/>
    <s v="Small"/>
    <x v="0"/>
    <x v="0"/>
    <n v="243.68279999999999"/>
    <n v="1937.5972000000002"/>
    <x v="1869"/>
  </r>
  <r>
    <s v="FDU45"/>
    <n v="15.6"/>
    <s v="Regular"/>
    <n v="3.5561344000000002E-2"/>
    <s v="Snack Foods"/>
    <n v="112.15179999999999"/>
    <s v="OUT049"/>
    <n v="1999"/>
    <s v="Medium"/>
    <x v="0"/>
    <x v="0"/>
    <n v="1821.6288"/>
    <n v="359.65120000000024"/>
    <x v="530"/>
  </r>
  <r>
    <s v="FDF56"/>
    <n v="16.7"/>
    <s v="Regular"/>
    <n v="0.119647957"/>
    <s v="Fruits and Vegetables"/>
    <n v="180.99760000000001"/>
    <s v="OUT049"/>
    <n v="1999"/>
    <s v="Medium"/>
    <x v="0"/>
    <x v="0"/>
    <n v="4165.2448000000004"/>
    <n v="-1983.9648000000002"/>
    <x v="1640"/>
  </r>
  <r>
    <s v="FDW07"/>
    <n v="18"/>
    <s v="Regular"/>
    <n v="0.238831875"/>
    <s v="Fruits and Vegetables"/>
    <n v="88.251400000000004"/>
    <s v="OUT010"/>
    <n v="1998"/>
    <m/>
    <x v="1"/>
    <x v="2"/>
    <n v="88.551400000000001"/>
    <n v="2092.7286000000004"/>
    <x v="2135"/>
  </r>
  <r>
    <s v="FDR52"/>
    <m/>
    <s v="Regular"/>
    <n v="7.5676338999999995E-2"/>
    <s v="Frozen Foods"/>
    <n v="190.4846"/>
    <s v="OUT027"/>
    <n v="1985"/>
    <s v="Medium"/>
    <x v="1"/>
    <x v="3"/>
    <n v="8789.8916000000008"/>
    <n v="-6608.6116000000002"/>
    <x v="3088"/>
  </r>
  <r>
    <s v="FDB45"/>
    <n v="20.85"/>
    <s v="LF"/>
    <n v="2.1416681E-2"/>
    <s v="Fruits and Vegetables"/>
    <n v="104.6306"/>
    <s v="OUT018"/>
    <n v="2009"/>
    <s v="Medium"/>
    <x v="1"/>
    <x v="1"/>
    <n v="1149.8366000000001"/>
    <n v="1031.4434000000001"/>
    <x v="3089"/>
  </r>
  <r>
    <s v="NCT42"/>
    <m/>
    <s v="Low Fat"/>
    <n v="2.4766802000000001E-2"/>
    <s v="Household"/>
    <n v="151.03919999999999"/>
    <s v="OUT027"/>
    <n v="1985"/>
    <s v="Medium"/>
    <x v="1"/>
    <x v="3"/>
    <n v="3281.0623999999998"/>
    <n v="-1099.7823999999996"/>
    <x v="2101"/>
  </r>
  <r>
    <s v="FDP52"/>
    <n v="18.7"/>
    <s v="reg"/>
    <n v="7.0691728999999995E-2"/>
    <s v="Frozen Foods"/>
    <n v="230.20099999999999"/>
    <s v="OUT046"/>
    <n v="1997"/>
    <s v="Small"/>
    <x v="0"/>
    <x v="0"/>
    <n v="5742.5249999999996"/>
    <n v="-3561.2449999999994"/>
    <x v="3090"/>
  </r>
  <r>
    <s v="FDI50"/>
    <m/>
    <s v="Regular"/>
    <n v="3.0693308999999998E-2"/>
    <s v="Canned"/>
    <n v="228.0352"/>
    <s v="OUT027"/>
    <n v="1985"/>
    <s v="Medium"/>
    <x v="1"/>
    <x v="3"/>
    <n v="10306.584000000001"/>
    <n v="-8125.3040000000001"/>
    <x v="3091"/>
  </r>
  <r>
    <s v="FDU48"/>
    <n v="18.850000000000001"/>
    <s v="Low Fat"/>
    <n v="5.5671581999999997E-2"/>
    <s v="Baking Goods"/>
    <n v="133.32839999999999"/>
    <s v="OUT017"/>
    <n v="2007"/>
    <m/>
    <x v="2"/>
    <x v="0"/>
    <n v="263.65679999999998"/>
    <n v="1917.6232000000002"/>
    <x v="137"/>
  </r>
  <r>
    <s v="FDS43"/>
    <n v="11.65"/>
    <s v="Low Fat"/>
    <n v="4.0507227999999999E-2"/>
    <s v="Fruits and Vegetables"/>
    <n v="186.92400000000001"/>
    <s v="OUT035"/>
    <n v="2004"/>
    <s v="Small"/>
    <x v="2"/>
    <x v="0"/>
    <n v="2237.0880000000002"/>
    <n v="-55.807999999999993"/>
    <x v="931"/>
  </r>
  <r>
    <s v="NCM41"/>
    <n v="16.5"/>
    <s v="Low Fat"/>
    <n v="3.5626318999999997E-2"/>
    <s v="Health and Hygiene"/>
    <n v="93.111999999999995"/>
    <s v="OUT013"/>
    <n v="1987"/>
    <s v="High"/>
    <x v="1"/>
    <x v="0"/>
    <n v="932.12"/>
    <n v="1249.1600000000003"/>
    <x v="753"/>
  </r>
  <r>
    <s v="FDP37"/>
    <n v="15.6"/>
    <s v="Low Fat"/>
    <n v="0.14368890500000001"/>
    <s v="Breakfast"/>
    <n v="128.1994"/>
    <s v="OUT018"/>
    <n v="2009"/>
    <s v="Medium"/>
    <x v="1"/>
    <x v="1"/>
    <n v="2184.4897999999998"/>
    <n v="-3.2097999999996318"/>
    <x v="1609"/>
  </r>
  <r>
    <s v="FDJ44"/>
    <n v="12.3"/>
    <s v="Regular"/>
    <n v="0.106542886"/>
    <s v="Fruits and Vegetables"/>
    <n v="173.2396"/>
    <s v="OUT045"/>
    <n v="2002"/>
    <m/>
    <x v="2"/>
    <x v="0"/>
    <n v="3139.9128000000001"/>
    <n v="-958.63279999999986"/>
    <x v="864"/>
  </r>
  <r>
    <s v="FDY38"/>
    <m/>
    <s v="Regular"/>
    <n v="0.208662546"/>
    <s v="Dairy"/>
    <n v="231.83"/>
    <s v="OUT019"/>
    <n v="1985"/>
    <s v="Small"/>
    <x v="0"/>
    <x v="2"/>
    <n v="466.06"/>
    <n v="1715.2200000000003"/>
    <x v="1018"/>
  </r>
  <r>
    <s v="FDC20"/>
    <n v="10.65"/>
    <s v="Low Fat"/>
    <n v="2.4107056000000002E-2"/>
    <s v="Fruits and Vegetables"/>
    <n v="56.627200000000002"/>
    <s v="OUT017"/>
    <n v="2007"/>
    <m/>
    <x v="2"/>
    <x v="0"/>
    <n v="447.41759999999999"/>
    <n v="1733.8624000000002"/>
    <x v="1453"/>
  </r>
  <r>
    <s v="FDF02"/>
    <n v="16.2"/>
    <s v="Low Fat"/>
    <n v="0.104058452"/>
    <s v="Canned"/>
    <n v="102.499"/>
    <s v="OUT017"/>
    <n v="2007"/>
    <m/>
    <x v="2"/>
    <x v="0"/>
    <n v="2063.98"/>
    <n v="117.30000000000018"/>
    <x v="1930"/>
  </r>
  <r>
    <s v="FDX38"/>
    <n v="10.5"/>
    <s v="Regular"/>
    <n v="4.8403392000000003E-2"/>
    <s v="Dairy"/>
    <n v="48.2376"/>
    <s v="OUT018"/>
    <n v="2009"/>
    <s v="Medium"/>
    <x v="1"/>
    <x v="1"/>
    <n v="527.31359999999995"/>
    <n v="1653.9664000000002"/>
    <x v="298"/>
  </r>
  <r>
    <s v="FDN50"/>
    <m/>
    <s v="Regular"/>
    <n v="2.6391403000000001E-2"/>
    <s v="Canned"/>
    <n v="92.811999999999998"/>
    <s v="OUT027"/>
    <n v="1985"/>
    <s v="Medium"/>
    <x v="1"/>
    <x v="3"/>
    <n v="2609.9360000000001"/>
    <n v="-428.65599999999995"/>
    <x v="1341"/>
  </r>
  <r>
    <s v="FDA07"/>
    <n v="7.55"/>
    <s v="Regular"/>
    <n v="3.1007381000000001E-2"/>
    <s v="Fruits and Vegetables"/>
    <n v="123.4072"/>
    <s v="OUT045"/>
    <n v="2002"/>
    <m/>
    <x v="2"/>
    <x v="0"/>
    <n v="2082.6224000000002"/>
    <n v="98.657600000000002"/>
    <x v="263"/>
  </r>
  <r>
    <s v="FDT49"/>
    <m/>
    <s v="Low Fat"/>
    <n v="0.15067239900000001"/>
    <s v="Canned"/>
    <n v="104.72799999999999"/>
    <s v="OUT027"/>
    <n v="1985"/>
    <s v="Medium"/>
    <x v="1"/>
    <x v="3"/>
    <n v="2450.1439999999998"/>
    <n v="-268.86399999999958"/>
    <x v="1092"/>
  </r>
  <r>
    <s v="FDA09"/>
    <n v="13.35"/>
    <s v="Regular"/>
    <n v="0.14959862800000001"/>
    <s v="Snack Foods"/>
    <n v="179.46600000000001"/>
    <s v="OUT049"/>
    <n v="1999"/>
    <s v="Medium"/>
    <x v="0"/>
    <x v="0"/>
    <n v="3775.0859999999998"/>
    <n v="-1593.8059999999996"/>
    <x v="20"/>
  </r>
  <r>
    <s v="FDV43"/>
    <n v="16"/>
    <s v="Low Fat"/>
    <n v="7.7290355000000005E-2"/>
    <s v="Fruits and Vegetables"/>
    <n v="44.508600000000001"/>
    <s v="OUT017"/>
    <n v="2007"/>
    <m/>
    <x v="2"/>
    <x v="0"/>
    <n v="713.73760000000004"/>
    <n v="1467.5424000000003"/>
    <x v="2970"/>
  </r>
  <r>
    <s v="FDK58"/>
    <m/>
    <s v="Regular"/>
    <n v="7.8758649E-2"/>
    <s v="Snack Foods"/>
    <n v="103.0016"/>
    <s v="OUT019"/>
    <n v="1985"/>
    <s v="Small"/>
    <x v="0"/>
    <x v="2"/>
    <n v="202.4032"/>
    <n v="1978.8768000000002"/>
    <x v="1001"/>
  </r>
  <r>
    <s v="FDL22"/>
    <n v="16.850000000000001"/>
    <s v="Low Fat"/>
    <n v="3.6359890999999998E-2"/>
    <s v="Snack Foods"/>
    <n v="90.748800000000003"/>
    <s v="OUT013"/>
    <n v="1987"/>
    <s v="High"/>
    <x v="1"/>
    <x v="0"/>
    <n v="2263.7199999999998"/>
    <n v="-82.4399999999996"/>
    <x v="3092"/>
  </r>
  <r>
    <s v="FDP56"/>
    <n v="8.1850000000000005"/>
    <s v="Low Fat"/>
    <n v="4.6747071000000001E-2"/>
    <s v="Fruits and Vegetables"/>
    <n v="49.969200000000001"/>
    <s v="OUT017"/>
    <n v="2007"/>
    <m/>
    <x v="2"/>
    <x v="0"/>
    <n v="837.57640000000004"/>
    <n v="1343.7036000000003"/>
    <x v="3093"/>
  </r>
  <r>
    <s v="DRL47"/>
    <n v="19.7"/>
    <s v="Low Fat"/>
    <n v="0"/>
    <s v="Hard Drinks"/>
    <n v="125.9362"/>
    <s v="OUT049"/>
    <n v="1999"/>
    <s v="Medium"/>
    <x v="0"/>
    <x v="0"/>
    <n v="1635.8706"/>
    <n v="545.40940000000023"/>
    <x v="2473"/>
  </r>
  <r>
    <s v="NCT17"/>
    <n v="10.8"/>
    <s v="Low Fat"/>
    <n v="4.1865847999999997E-2"/>
    <s v="Health and Hygiene"/>
    <n v="189.72139999999999"/>
    <s v="OUT046"/>
    <n v="1997"/>
    <s v="Small"/>
    <x v="0"/>
    <x v="0"/>
    <n v="5841.0634"/>
    <n v="-3659.7833999999998"/>
    <x v="3094"/>
  </r>
  <r>
    <s v="FDR12"/>
    <n v="12.6"/>
    <s v="Regular"/>
    <n v="3.1713126000000001E-2"/>
    <s v="Baking Goods"/>
    <n v="172.57640000000001"/>
    <s v="OUT017"/>
    <n v="2007"/>
    <m/>
    <x v="2"/>
    <x v="0"/>
    <n v="1030.6584"/>
    <n v="1150.6216000000002"/>
    <x v="2692"/>
  </r>
  <r>
    <s v="FDD39"/>
    <n v="16.7"/>
    <s v="Low Fat"/>
    <n v="7.0440680000000006E-2"/>
    <s v="Dairy"/>
    <n v="216.88499999999999"/>
    <s v="OUT018"/>
    <n v="2009"/>
    <s v="Medium"/>
    <x v="1"/>
    <x v="1"/>
    <n v="6275.165"/>
    <n v="-4093.8849999999998"/>
    <x v="3095"/>
  </r>
  <r>
    <s v="FDG04"/>
    <n v="13.1"/>
    <s v="Low Fat"/>
    <n v="6.0874090000000002E-3"/>
    <s v="Frozen Foods"/>
    <n v="185.0898"/>
    <s v="OUT018"/>
    <n v="2009"/>
    <s v="Medium"/>
    <x v="1"/>
    <x v="1"/>
    <n v="1870.8979999999999"/>
    <n v="310.38200000000029"/>
    <x v="3096"/>
  </r>
  <r>
    <s v="FDV19"/>
    <n v="14.85"/>
    <s v="Regular"/>
    <n v="3.5456465E-2"/>
    <s v="Fruits and Vegetables"/>
    <n v="162.2578"/>
    <s v="OUT017"/>
    <n v="2007"/>
    <m/>
    <x v="2"/>
    <x v="0"/>
    <n v="3690.5293999999999"/>
    <n v="-1509.2493999999997"/>
    <x v="212"/>
  </r>
  <r>
    <s v="FDS55"/>
    <m/>
    <s v="Low Fat"/>
    <n v="0.14210799800000001"/>
    <s v="Fruits and Vegetables"/>
    <n v="150.3734"/>
    <s v="OUT019"/>
    <n v="1985"/>
    <s v="Small"/>
    <x v="0"/>
    <x v="2"/>
    <n v="296.9468"/>
    <n v="1884.3332000000003"/>
    <x v="275"/>
  </r>
  <r>
    <s v="FDM50"/>
    <n v="13"/>
    <s v="Regular"/>
    <n v="3.0064132E-2"/>
    <s v="Canned"/>
    <n v="58.021999999999998"/>
    <s v="OUT013"/>
    <n v="1987"/>
    <s v="High"/>
    <x v="1"/>
    <x v="0"/>
    <n v="898.83"/>
    <n v="1282.4500000000003"/>
    <x v="149"/>
  </r>
  <r>
    <s v="DRF13"/>
    <n v="12.1"/>
    <s v="Low Fat"/>
    <n v="2.9781363000000002E-2"/>
    <s v="Soft Drinks"/>
    <n v="146.9444"/>
    <s v="OUT046"/>
    <n v="1997"/>
    <s v="Small"/>
    <x v="0"/>
    <x v="0"/>
    <n v="1596.5884000000001"/>
    <n v="584.69160000000011"/>
    <x v="2441"/>
  </r>
  <r>
    <s v="FDJ48"/>
    <n v="11.3"/>
    <s v="Low Fat"/>
    <n v="5.6387854000000001E-2"/>
    <s v="Baking Goods"/>
    <n v="245.4118"/>
    <s v="OUT013"/>
    <n v="1987"/>
    <s v="High"/>
    <x v="1"/>
    <x v="0"/>
    <n v="6669.3185999999996"/>
    <n v="-4488.0385999999999"/>
    <x v="3097"/>
  </r>
  <r>
    <s v="FDM20"/>
    <n v="10"/>
    <s v="Low Fat"/>
    <n v="3.8653607999999999E-2"/>
    <s v="Fruits and Vegetables"/>
    <n v="245.4144"/>
    <s v="OUT013"/>
    <n v="1987"/>
    <s v="High"/>
    <x v="1"/>
    <x v="0"/>
    <n v="7105.4175999999998"/>
    <n v="-4924.1376"/>
    <x v="3098"/>
  </r>
  <r>
    <s v="FDP24"/>
    <n v="20.6"/>
    <s v="Low Fat"/>
    <n v="8.3172413000000001E-2"/>
    <s v="Baking Goods"/>
    <n v="121.07559999999999"/>
    <s v="OUT045"/>
    <n v="2002"/>
    <m/>
    <x v="2"/>
    <x v="0"/>
    <n v="1696.4584"/>
    <n v="484.82160000000022"/>
    <x v="1720"/>
  </r>
  <r>
    <s v="FDC16"/>
    <n v="11.5"/>
    <s v="Regular"/>
    <n v="2.0565921000000001E-2"/>
    <s v="Dairy"/>
    <n v="86.054000000000002"/>
    <s v="OUT035"/>
    <n v="2004"/>
    <s v="Small"/>
    <x v="2"/>
    <x v="0"/>
    <n v="1384.864"/>
    <n v="796.41600000000017"/>
    <x v="2540"/>
  </r>
  <r>
    <s v="NCB42"/>
    <n v="11.8"/>
    <s v="LF"/>
    <n v="8.6096019999999992E-3"/>
    <s v="Health and Hygiene"/>
    <n v="114.8492"/>
    <s v="OUT017"/>
    <n v="2007"/>
    <m/>
    <x v="2"/>
    <x v="0"/>
    <n v="1390.1904"/>
    <n v="791.08960000000025"/>
    <x v="2221"/>
  </r>
  <r>
    <s v="FDN01"/>
    <n v="8.8949999999999996"/>
    <s v="Low Fat"/>
    <n v="0.121180705"/>
    <s v="Breakfast"/>
    <n v="177.03700000000001"/>
    <s v="OUT010"/>
    <n v="1998"/>
    <m/>
    <x v="1"/>
    <x v="2"/>
    <n v="176.43700000000001"/>
    <n v="2004.8430000000003"/>
    <x v="111"/>
  </r>
  <r>
    <s v="FDT34"/>
    <n v="9.3000000000000007"/>
    <s v="Low Fat"/>
    <n v="0.17470386199999999"/>
    <s v="Snack Foods"/>
    <n v="104.0964"/>
    <s v="OUT045"/>
    <n v="2002"/>
    <m/>
    <x v="2"/>
    <x v="0"/>
    <n v="1788.3388"/>
    <n v="392.94120000000021"/>
    <x v="3099"/>
  </r>
  <r>
    <s v="FDA52"/>
    <m/>
    <s v="Regular"/>
    <n v="0.12780038799999999"/>
    <s v="Frozen Foods"/>
    <n v="177.03700000000001"/>
    <s v="OUT027"/>
    <n v="1985"/>
    <s v="Medium"/>
    <x v="1"/>
    <x v="3"/>
    <n v="4587.3620000000001"/>
    <n v="-2406.0819999999999"/>
    <x v="3045"/>
  </r>
  <r>
    <s v="NCC18"/>
    <n v="19.100000000000001"/>
    <s v="Low Fat"/>
    <n v="0.29671366500000002"/>
    <s v="Household"/>
    <n v="171.84219999999999"/>
    <s v="OUT010"/>
    <n v="1998"/>
    <m/>
    <x v="1"/>
    <x v="2"/>
    <n v="1034.6532"/>
    <n v="1146.6268000000002"/>
    <x v="147"/>
  </r>
  <r>
    <s v="NCR41"/>
    <n v="17.850000000000001"/>
    <s v="Low Fat"/>
    <n v="1.8125947999999999E-2"/>
    <s v="Health and Hygiene"/>
    <n v="94.909400000000005"/>
    <s v="OUT017"/>
    <n v="2007"/>
    <m/>
    <x v="2"/>
    <x v="0"/>
    <n v="761.67520000000002"/>
    <n v="1419.6048000000001"/>
    <x v="2714"/>
  </r>
  <r>
    <s v="FDX23"/>
    <n v="6.4450000000000003"/>
    <s v="Low Fat"/>
    <n v="2.9859711000000001E-2"/>
    <s v="Baking Goods"/>
    <n v="94.143600000000006"/>
    <s v="OUT017"/>
    <n v="2007"/>
    <m/>
    <x v="2"/>
    <x v="0"/>
    <n v="1418.154"/>
    <n v="763.1260000000002"/>
    <x v="253"/>
  </r>
  <r>
    <s v="FDP39"/>
    <n v="12.65"/>
    <s v="Low Fat"/>
    <n v="0.116203156"/>
    <s v="Meat"/>
    <n v="53.532400000000003"/>
    <s v="OUT010"/>
    <n v="1998"/>
    <m/>
    <x v="1"/>
    <x v="2"/>
    <n v="415.45920000000001"/>
    <n v="1765.8208000000002"/>
    <x v="630"/>
  </r>
  <r>
    <s v="NCH07"/>
    <n v="13.15"/>
    <s v="Low Fat"/>
    <n v="9.2649510000000004E-2"/>
    <s v="Household"/>
    <n v="157.8604"/>
    <s v="OUT035"/>
    <n v="2004"/>
    <s v="Small"/>
    <x v="2"/>
    <x v="0"/>
    <n v="3803.0495999999998"/>
    <n v="-1621.7695999999996"/>
    <x v="1666"/>
  </r>
  <r>
    <s v="FDW47"/>
    <m/>
    <s v="Low Fat"/>
    <n v="8.1197035000000001E-2"/>
    <s v="Breads"/>
    <n v="121.7414"/>
    <s v="OUT019"/>
    <n v="1985"/>
    <s v="Small"/>
    <x v="0"/>
    <x v="2"/>
    <n v="365.52420000000001"/>
    <n v="1815.7558000000001"/>
    <x v="696"/>
  </r>
  <r>
    <s v="DRD13"/>
    <n v="15"/>
    <s v="Low Fat"/>
    <n v="4.9070183000000003E-2"/>
    <s v="Soft Drinks"/>
    <n v="61.916800000000002"/>
    <s v="OUT035"/>
    <n v="2004"/>
    <s v="Small"/>
    <x v="2"/>
    <x v="0"/>
    <n v="767.00160000000005"/>
    <n v="1414.2784000000001"/>
    <x v="939"/>
  </r>
  <r>
    <s v="FDR48"/>
    <n v="11.65"/>
    <s v="Low Fat"/>
    <n v="0.13139479300000001"/>
    <s v="Baking Goods"/>
    <n v="151.9024"/>
    <s v="OUT013"/>
    <n v="1987"/>
    <s v="High"/>
    <x v="1"/>
    <x v="0"/>
    <n v="1669.8263999999999"/>
    <n v="511.45360000000028"/>
    <x v="1883"/>
  </r>
  <r>
    <s v="FDE17"/>
    <n v="20.100000000000001"/>
    <s v="Regular"/>
    <n v="0"/>
    <s v="Frozen Foods"/>
    <n v="152.23660000000001"/>
    <s v="OUT010"/>
    <n v="1998"/>
    <m/>
    <x v="1"/>
    <x v="2"/>
    <n v="151.13659999999999"/>
    <n v="2030.1434000000002"/>
    <x v="3100"/>
  </r>
  <r>
    <s v="FDP60"/>
    <n v="17.350000000000001"/>
    <s v="Low Fat"/>
    <n v="0"/>
    <s v="Baking Goods"/>
    <n v="102.9016"/>
    <s v="OUT046"/>
    <n v="1997"/>
    <s v="Small"/>
    <x v="0"/>
    <x v="0"/>
    <n v="1922.8304000000001"/>
    <n v="258.44960000000015"/>
    <x v="1564"/>
  </r>
  <r>
    <s v="FDD57"/>
    <n v="18.100000000000001"/>
    <s v="Low Fat"/>
    <n v="2.2526292999999999E-2"/>
    <s v="Fruits and Vegetables"/>
    <n v="95.009399999999999"/>
    <s v="OUT017"/>
    <n v="2007"/>
    <m/>
    <x v="2"/>
    <x v="0"/>
    <n v="1713.7692"/>
    <n v="467.51080000000024"/>
    <x v="439"/>
  </r>
  <r>
    <s v="FDW13"/>
    <n v="8.5"/>
    <s v="Low Fat"/>
    <n v="0.16383895100000001"/>
    <s v="Canned"/>
    <n v="51.3324"/>
    <s v="OUT010"/>
    <n v="1998"/>
    <m/>
    <x v="1"/>
    <x v="2"/>
    <n v="311.59440000000001"/>
    <n v="1869.6856000000002"/>
    <x v="1251"/>
  </r>
  <r>
    <s v="FDN24"/>
    <n v="14.1"/>
    <s v="Low Fat"/>
    <n v="0.11349714"/>
    <s v="Baking Goods"/>
    <n v="56.195599999999999"/>
    <s v="OUT045"/>
    <n v="2002"/>
    <m/>
    <x v="2"/>
    <x v="0"/>
    <n v="1364.89"/>
    <n v="816.3900000000001"/>
    <x v="1679"/>
  </r>
  <r>
    <s v="FDJ34"/>
    <n v="11.8"/>
    <s v="Regular"/>
    <n v="9.4185483E-2"/>
    <s v="Snack Foods"/>
    <n v="126.2704"/>
    <s v="OUT017"/>
    <n v="2007"/>
    <m/>
    <x v="2"/>
    <x v="0"/>
    <n v="2002.7264"/>
    <n v="178.55360000000019"/>
    <x v="3101"/>
  </r>
  <r>
    <s v="FDD46"/>
    <n v="6.0350000000000001"/>
    <s v="Low Fat"/>
    <n v="0.14113845999999999"/>
    <s v="Snack Foods"/>
    <n v="155.09979999999999"/>
    <s v="OUT013"/>
    <n v="1987"/>
    <s v="High"/>
    <x v="1"/>
    <x v="0"/>
    <n v="3691.1952000000001"/>
    <n v="-1509.9151999999999"/>
    <x v="1102"/>
  </r>
  <r>
    <s v="FDF46"/>
    <m/>
    <s v="Low Fat"/>
    <n v="0.164006137"/>
    <s v="Snack Foods"/>
    <n v="113.2834"/>
    <s v="OUT019"/>
    <n v="1985"/>
    <s v="Small"/>
    <x v="0"/>
    <x v="2"/>
    <n v="575.91700000000003"/>
    <n v="1605.3630000000003"/>
    <x v="3102"/>
  </r>
  <r>
    <s v="NCE43"/>
    <n v="12.5"/>
    <s v="Low Fat"/>
    <n v="0.17314114999999999"/>
    <s v="Household"/>
    <n v="168.44479999999999"/>
    <s v="OUT010"/>
    <n v="1998"/>
    <m/>
    <x v="1"/>
    <x v="2"/>
    <n v="170.44479999999999"/>
    <n v="2010.8352000000002"/>
    <x v="1176"/>
  </r>
  <r>
    <s v="FDN27"/>
    <n v="20.85"/>
    <s v="Low Fat"/>
    <n v="3.9555015999999998E-2"/>
    <s v="Meat"/>
    <n v="116.88079999999999"/>
    <s v="OUT035"/>
    <n v="2004"/>
    <s v="Small"/>
    <x v="2"/>
    <x v="0"/>
    <n v="820.26559999999995"/>
    <n v="1361.0144000000003"/>
    <x v="2233"/>
  </r>
  <r>
    <s v="FDW52"/>
    <n v="14"/>
    <s v="Regular"/>
    <n v="3.7580876999999999E-2"/>
    <s v="Frozen Foods"/>
    <n v="162.65260000000001"/>
    <s v="OUT049"/>
    <n v="1999"/>
    <s v="Medium"/>
    <x v="0"/>
    <x v="0"/>
    <n v="4275.7676000000001"/>
    <n v="-2094.4875999999999"/>
    <x v="3103"/>
  </r>
  <r>
    <s v="DRH03"/>
    <n v="17.25"/>
    <s v="Low Fat"/>
    <n v="3.5064317999999997E-2"/>
    <s v="Dairy"/>
    <n v="92.412000000000006"/>
    <s v="OUT046"/>
    <n v="1997"/>
    <s v="Small"/>
    <x v="0"/>
    <x v="0"/>
    <n v="1304.9680000000001"/>
    <n v="876.31200000000013"/>
    <x v="707"/>
  </r>
  <r>
    <s v="NCM29"/>
    <n v="11.5"/>
    <s v="Low Fat"/>
    <n v="1.7678007999999999E-2"/>
    <s v="Health and Hygiene"/>
    <n v="129.26259999999999"/>
    <s v="OUT045"/>
    <n v="2002"/>
    <m/>
    <x v="2"/>
    <x v="0"/>
    <n v="1705.1138000000001"/>
    <n v="476.16620000000012"/>
    <x v="1980"/>
  </r>
  <r>
    <s v="FDR58"/>
    <n v="6.6749999999999998"/>
    <s v="Low Fat"/>
    <n v="4.1986638999999999E-2"/>
    <s v="Snack Foods"/>
    <n v="93.246200000000002"/>
    <s v="OUT049"/>
    <n v="1999"/>
    <s v="Medium"/>
    <x v="0"/>
    <x v="0"/>
    <n v="1480.7392"/>
    <n v="700.54080000000022"/>
    <x v="1877"/>
  </r>
  <r>
    <s v="FDY50"/>
    <n v="5.8"/>
    <s v="Low Fat"/>
    <n v="0.13095581100000001"/>
    <s v="Dairy"/>
    <n v="90.3172"/>
    <s v="OUT046"/>
    <n v="1997"/>
    <s v="Small"/>
    <x v="0"/>
    <x v="0"/>
    <n v="1338.258"/>
    <n v="843.02200000000016"/>
    <x v="3104"/>
  </r>
  <r>
    <s v="FDE16"/>
    <n v="8.8949999999999996"/>
    <s v="Low Fat"/>
    <n v="2.6492726000000001E-2"/>
    <s v="Frozen Foods"/>
    <n v="208.49539999999999"/>
    <s v="OUT017"/>
    <n v="2007"/>
    <m/>
    <x v="2"/>
    <x v="0"/>
    <n v="6251.8620000000001"/>
    <n v="-4070.5819999999999"/>
    <x v="3105"/>
  </r>
  <r>
    <s v="NCE31"/>
    <n v="7.67"/>
    <s v="Low Fat"/>
    <n v="0.18513096100000001"/>
    <s v="Household"/>
    <n v="32.921599999999998"/>
    <s v="OUT049"/>
    <n v="1999"/>
    <s v="Medium"/>
    <x v="0"/>
    <x v="0"/>
    <n v="588.56719999999996"/>
    <n v="1592.7128000000002"/>
    <x v="401"/>
  </r>
  <r>
    <s v="FDE53"/>
    <n v="10.895"/>
    <s v="Low Fat"/>
    <n v="2.6934672999999999E-2"/>
    <s v="Frozen Foods"/>
    <n v="106.128"/>
    <s v="OUT045"/>
    <n v="2002"/>
    <m/>
    <x v="2"/>
    <x v="0"/>
    <n v="319.584"/>
    <n v="1861.6960000000001"/>
    <x v="498"/>
  </r>
  <r>
    <s v="DRK11"/>
    <n v="8.2100000000000009"/>
    <s v="Low Fat"/>
    <n v="0"/>
    <s v="Hard Drinks"/>
    <n v="148.23920000000001"/>
    <s v="OUT045"/>
    <n v="2002"/>
    <m/>
    <x v="2"/>
    <x v="0"/>
    <n v="1491.3920000000001"/>
    <n v="689.88800000000015"/>
    <x v="1136"/>
  </r>
  <r>
    <s v="DRH13"/>
    <n v="8.5749999999999993"/>
    <s v="Low Fat"/>
    <n v="2.3866078999999998E-2"/>
    <s v="Soft Drinks"/>
    <n v="107.128"/>
    <s v="OUT013"/>
    <n v="1987"/>
    <s v="High"/>
    <x v="1"/>
    <x v="0"/>
    <n v="958.75199999999995"/>
    <n v="1222.5280000000002"/>
    <x v="308"/>
  </r>
  <r>
    <s v="FDA11"/>
    <n v="7.75"/>
    <s v="Low Fat"/>
    <n v="4.3414959000000003E-2"/>
    <s v="Baking Goods"/>
    <n v="93.143600000000006"/>
    <s v="OUT018"/>
    <n v="2009"/>
    <s v="Medium"/>
    <x v="1"/>
    <x v="1"/>
    <n v="1418.154"/>
    <n v="763.1260000000002"/>
    <x v="253"/>
  </r>
  <r>
    <s v="DRL35"/>
    <m/>
    <s v="Low Fat"/>
    <n v="3.0554946999999999E-2"/>
    <s v="Hard Drinks"/>
    <n v="41.877000000000002"/>
    <s v="OUT027"/>
    <n v="1985"/>
    <s v="Medium"/>
    <x v="1"/>
    <x v="3"/>
    <n v="1125.202"/>
    <n v="1056.0780000000002"/>
    <x v="674"/>
  </r>
  <r>
    <s v="DRF36"/>
    <m/>
    <s v="Low Fat"/>
    <n v="2.3463123999999998E-2"/>
    <s v="Soft Drinks"/>
    <n v="190.68459999999999"/>
    <s v="OUT027"/>
    <n v="1985"/>
    <s v="Medium"/>
    <x v="1"/>
    <x v="3"/>
    <n v="9554.23"/>
    <n v="-7372.9499999999989"/>
    <x v="3106"/>
  </r>
  <r>
    <s v="FDI07"/>
    <n v="12.35"/>
    <s v="Regular"/>
    <n v="3.3951826999999997E-2"/>
    <s v="Meat"/>
    <n v="197.24260000000001"/>
    <s v="OUT017"/>
    <n v="2007"/>
    <m/>
    <x v="2"/>
    <x v="0"/>
    <n v="2966.1390000000001"/>
    <n v="-784.85899999999992"/>
    <x v="2395"/>
  </r>
  <r>
    <s v="FDI32"/>
    <n v="17.7"/>
    <s v="Low Fat"/>
    <n v="0.17422833800000001"/>
    <s v="Fruits and Vegetables"/>
    <n v="117.18340000000001"/>
    <s v="OUT013"/>
    <n v="1987"/>
    <s v="High"/>
    <x v="1"/>
    <x v="0"/>
    <n v="691.10040000000004"/>
    <n v="1490.1796000000002"/>
    <x v="3034"/>
  </r>
  <r>
    <s v="DRL60"/>
    <n v="8.52"/>
    <s v="Low Fat"/>
    <n v="2.7169589000000001E-2"/>
    <s v="Soft Drinks"/>
    <n v="151.06819999999999"/>
    <s v="OUT018"/>
    <n v="2009"/>
    <s v="Medium"/>
    <x v="1"/>
    <x v="1"/>
    <n v="1829.6184000000001"/>
    <n v="351.66160000000013"/>
    <x v="1999"/>
  </r>
  <r>
    <s v="NCY17"/>
    <n v="18.2"/>
    <s v="Low Fat"/>
    <n v="0.1630653"/>
    <s v="Health and Hygiene"/>
    <n v="43.308599999999998"/>
    <s v="OUT035"/>
    <n v="2004"/>
    <s v="Small"/>
    <x v="2"/>
    <x v="0"/>
    <n v="758.34619999999995"/>
    <n v="1422.9338000000002"/>
    <x v="2189"/>
  </r>
  <r>
    <s v="DRH36"/>
    <m/>
    <s v="Low Fat"/>
    <n v="5.8444176E-2"/>
    <s v="Soft Drinks"/>
    <n v="73.069599999999994"/>
    <s v="OUT019"/>
    <n v="1985"/>
    <s v="Small"/>
    <x v="0"/>
    <x v="2"/>
    <n v="223.7088"/>
    <n v="1957.5712000000003"/>
    <x v="782"/>
  </r>
  <r>
    <s v="FDX02"/>
    <n v="16"/>
    <s v="Low Fat"/>
    <n v="5.7049300999999997E-2"/>
    <s v="Dairy"/>
    <n v="225.94040000000001"/>
    <s v="OUT035"/>
    <n v="2004"/>
    <s v="Small"/>
    <x v="2"/>
    <x v="0"/>
    <n v="1350.2424000000001"/>
    <n v="831.03760000000011"/>
    <x v="950"/>
  </r>
  <r>
    <s v="FDG46"/>
    <n v="8.6300000000000008"/>
    <s v="Regular"/>
    <n v="3.2960823E-2"/>
    <s v="Snack Foods"/>
    <n v="115.0518"/>
    <s v="OUT049"/>
    <n v="1999"/>
    <s v="Medium"/>
    <x v="0"/>
    <x v="0"/>
    <n v="1366.2216000000001"/>
    <n v="815.05840000000012"/>
    <x v="1624"/>
  </r>
  <r>
    <s v="FDM60"/>
    <n v="10.8"/>
    <s v="Regular"/>
    <n v="0"/>
    <s v="Baking Goods"/>
    <n v="40.713799999999999"/>
    <s v="OUT017"/>
    <n v="2007"/>
    <m/>
    <x v="2"/>
    <x v="0"/>
    <n v="406.13799999999998"/>
    <n v="1775.1420000000003"/>
    <x v="2993"/>
  </r>
  <r>
    <s v="FDJ22"/>
    <n v="18.75"/>
    <s v="Low Fat"/>
    <n v="5.3025371000000002E-2"/>
    <s v="Snack Foods"/>
    <n v="192.5504"/>
    <s v="OUT018"/>
    <n v="2009"/>
    <s v="Medium"/>
    <x v="1"/>
    <x v="1"/>
    <n v="2109.2543999999998"/>
    <n v="72.025600000000395"/>
    <x v="719"/>
  </r>
  <r>
    <s v="FDU59"/>
    <n v="5.78"/>
    <s v="Low Fat"/>
    <n v="9.6306015999999994E-2"/>
    <s v="Breads"/>
    <n v="161.95519999999999"/>
    <s v="OUT013"/>
    <n v="1987"/>
    <s v="High"/>
    <x v="1"/>
    <x v="0"/>
    <n v="2111.9176000000002"/>
    <n v="69.36239999999998"/>
    <x v="3107"/>
  </r>
  <r>
    <s v="FDL38"/>
    <n v="13.8"/>
    <s v="Regular"/>
    <n v="1.4762987E-2"/>
    <s v="Canned"/>
    <n v="90.717200000000005"/>
    <s v="OUT045"/>
    <n v="2002"/>
    <m/>
    <x v="2"/>
    <x v="0"/>
    <n v="1338.258"/>
    <n v="843.02200000000016"/>
    <x v="3104"/>
  </r>
  <r>
    <s v="FDZ23"/>
    <n v="17.75"/>
    <s v="Regular"/>
    <n v="6.7446625999999996E-2"/>
    <s v="Baking Goods"/>
    <n v="184.72399999999999"/>
    <s v="OUT013"/>
    <n v="1987"/>
    <s v="High"/>
    <x v="1"/>
    <x v="0"/>
    <n v="1677.816"/>
    <n v="503.46400000000017"/>
    <x v="300"/>
  </r>
  <r>
    <s v="FDX52"/>
    <n v="11.5"/>
    <s v="Regular"/>
    <n v="4.2173666999999998E-2"/>
    <s v="Frozen Foods"/>
    <n v="194.68199999999999"/>
    <s v="OUT018"/>
    <n v="2009"/>
    <s v="Medium"/>
    <x v="1"/>
    <x v="1"/>
    <n v="2316.9839999999999"/>
    <n v="-135.70399999999972"/>
    <x v="1863"/>
  </r>
  <r>
    <s v="NCB42"/>
    <n v="11.8"/>
    <s v="LF"/>
    <n v="8.5785389999999996E-3"/>
    <s v="Health and Hygiene"/>
    <n v="117.64919999999999"/>
    <s v="OUT045"/>
    <n v="2002"/>
    <m/>
    <x v="2"/>
    <x v="0"/>
    <n v="1158.492"/>
    <n v="1022.7880000000002"/>
    <x v="1046"/>
  </r>
  <r>
    <s v="NCU18"/>
    <n v="15.1"/>
    <s v="Low Fat"/>
    <n v="5.6155908999999997E-2"/>
    <s v="Household"/>
    <n v="140.5496"/>
    <s v="OUT017"/>
    <n v="2007"/>
    <m/>
    <x v="2"/>
    <x v="0"/>
    <n v="2681.8424"/>
    <n v="-500.5623999999998"/>
    <x v="1021"/>
  </r>
  <r>
    <s v="FDI32"/>
    <m/>
    <s v="Low Fat"/>
    <n v="0.30530539699999998"/>
    <s v="Fruits and Vegetables"/>
    <n v="116.68340000000001"/>
    <s v="OUT019"/>
    <n v="1985"/>
    <s v="Small"/>
    <x v="0"/>
    <x v="2"/>
    <n v="460.73360000000002"/>
    <n v="1720.5464000000002"/>
    <x v="2149"/>
  </r>
  <r>
    <s v="DRZ11"/>
    <n v="8.85"/>
    <s v="Regular"/>
    <n v="0.112571187"/>
    <s v="Soft Drinks"/>
    <n v="122.03879999999999"/>
    <s v="OUT013"/>
    <n v="1987"/>
    <s v="High"/>
    <x v="1"/>
    <x v="0"/>
    <n v="1609.9043999999999"/>
    <n v="571.3756000000003"/>
    <x v="37"/>
  </r>
  <r>
    <s v="NCL54"/>
    <n v="12.6"/>
    <s v="Low Fat"/>
    <n v="8.3221903999999999E-2"/>
    <s v="Household"/>
    <n v="174.50540000000001"/>
    <s v="OUT017"/>
    <n v="2007"/>
    <m/>
    <x v="2"/>
    <x v="0"/>
    <n v="2626.5810000000001"/>
    <n v="-445.30099999999993"/>
    <x v="652"/>
  </r>
  <r>
    <s v="FDS19"/>
    <n v="13.8"/>
    <s v="Regular"/>
    <n v="6.4195136E-2"/>
    <s v="Fruits and Vegetables"/>
    <n v="75.801199999999994"/>
    <s v="OUT035"/>
    <n v="2004"/>
    <s v="Small"/>
    <x v="2"/>
    <x v="0"/>
    <n v="1138.518"/>
    <n v="1042.7620000000002"/>
    <x v="1381"/>
  </r>
  <r>
    <s v="DRB13"/>
    <n v="6.1150000000000002"/>
    <s v="Regular"/>
    <n v="7.0552920000000003E-3"/>
    <s v="Soft Drinks"/>
    <n v="188.65299999999999"/>
    <s v="OUT049"/>
    <n v="1999"/>
    <s v="Medium"/>
    <x v="0"/>
    <x v="0"/>
    <n v="3605.3069999999998"/>
    <n v="-1424.0269999999996"/>
    <x v="1416"/>
  </r>
  <r>
    <s v="DRI51"/>
    <n v="17.25"/>
    <s v="Low Fat"/>
    <n v="7.0703827999999996E-2"/>
    <s v="Dairy"/>
    <n v="170.37639999999999"/>
    <s v="OUT010"/>
    <n v="1998"/>
    <m/>
    <x v="1"/>
    <x v="2"/>
    <n v="343.55279999999999"/>
    <n v="1837.7272000000003"/>
    <x v="6"/>
  </r>
  <r>
    <s v="FDS57"/>
    <m/>
    <s v="Low Fat"/>
    <n v="0.102941345"/>
    <s v="Snack Foods"/>
    <n v="142.047"/>
    <s v="OUT027"/>
    <n v="1985"/>
    <s v="Medium"/>
    <x v="1"/>
    <x v="3"/>
    <n v="2719.7930000000001"/>
    <n v="-538.51299999999992"/>
    <x v="493"/>
  </r>
  <r>
    <s v="FDT39"/>
    <n v="6.26"/>
    <s v="Regular"/>
    <n v="9.8879269999999995E-3"/>
    <s v="Meat"/>
    <n v="150.73660000000001"/>
    <s v="OUT045"/>
    <n v="2002"/>
    <m/>
    <x v="2"/>
    <x v="0"/>
    <n v="2418.1855999999998"/>
    <n v="-236.90559999999959"/>
    <x v="871"/>
  </r>
  <r>
    <s v="FDH48"/>
    <n v="13.5"/>
    <s v="Low Fat"/>
    <n v="0.101231721"/>
    <s v="Baking Goods"/>
    <n v="86.254000000000005"/>
    <s v="OUT010"/>
    <n v="1998"/>
    <m/>
    <x v="1"/>
    <x v="2"/>
    <n v="173.108"/>
    <n v="2008.1720000000003"/>
    <x v="1913"/>
  </r>
  <r>
    <s v="NCB18"/>
    <n v="19.600000000000001"/>
    <s v="Low Fat"/>
    <n v="6.9112952000000005E-2"/>
    <s v="Household"/>
    <n v="90.151399999999995"/>
    <s v="OUT010"/>
    <n v="1998"/>
    <m/>
    <x v="1"/>
    <x v="2"/>
    <n v="442.75700000000001"/>
    <n v="1738.5230000000001"/>
    <x v="3108"/>
  </r>
  <r>
    <s v="FDR25"/>
    <m/>
    <s v="Regular"/>
    <n v="0.13884628900000001"/>
    <s v="Canned"/>
    <n v="263.78840000000002"/>
    <s v="OUT027"/>
    <n v="1985"/>
    <s v="Medium"/>
    <x v="1"/>
    <x v="3"/>
    <n v="1324.942"/>
    <n v="856.33800000000019"/>
    <x v="2529"/>
  </r>
  <r>
    <s v="FDV21"/>
    <n v="11.5"/>
    <s v="Low Fat"/>
    <n v="0.171050595"/>
    <s v="Snack Foods"/>
    <n v="126.3704"/>
    <s v="OUT035"/>
    <n v="2004"/>
    <s v="Small"/>
    <x v="2"/>
    <x v="0"/>
    <n v="3880.2824000000001"/>
    <n v="-1699.0023999999999"/>
    <x v="2821"/>
  </r>
  <r>
    <s v="DRH23"/>
    <n v="14.65"/>
    <s v="Low Fat"/>
    <n v="0"/>
    <s v="Hard Drinks"/>
    <n v="54.961399999999998"/>
    <s v="OUT049"/>
    <n v="1999"/>
    <s v="Medium"/>
    <x v="0"/>
    <x v="0"/>
    <n v="552.61400000000003"/>
    <n v="1628.6660000000002"/>
    <x v="2133"/>
  </r>
  <r>
    <s v="FDS52"/>
    <n v="8.89"/>
    <s v="Low Fat"/>
    <n v="5.4968159999999999E-3"/>
    <s v="Frozen Foods"/>
    <n v="102.80159999999999"/>
    <s v="OUT018"/>
    <n v="2009"/>
    <s v="Medium"/>
    <x v="1"/>
    <x v="1"/>
    <n v="1012.016"/>
    <n v="1169.2640000000001"/>
    <x v="181"/>
  </r>
  <r>
    <s v="NCC31"/>
    <n v="8.02"/>
    <s v="LF"/>
    <n v="3.3259081000000003E-2"/>
    <s v="Household"/>
    <n v="154.2972"/>
    <s v="OUT010"/>
    <n v="1998"/>
    <m/>
    <x v="1"/>
    <x v="2"/>
    <n v="1090.5804000000001"/>
    <n v="1090.6996000000001"/>
    <x v="1948"/>
  </r>
  <r>
    <s v="FDU03"/>
    <n v="18.7"/>
    <s v="Regular"/>
    <n v="9.2095923999999996E-2"/>
    <s v="Meat"/>
    <n v="183.32919999999999"/>
    <s v="OUT017"/>
    <n v="2007"/>
    <m/>
    <x v="2"/>
    <x v="0"/>
    <n v="2006.7212"/>
    <n v="174.55880000000025"/>
    <x v="1694"/>
  </r>
  <r>
    <s v="FDG50"/>
    <n v="7.4050000000000002"/>
    <s v="Low Fat"/>
    <n v="1.5295536E-2"/>
    <s v="Canned"/>
    <n v="89.714600000000004"/>
    <s v="OUT049"/>
    <n v="1999"/>
    <s v="Medium"/>
    <x v="0"/>
    <x v="0"/>
    <n v="547.2876"/>
    <n v="1633.9924000000001"/>
    <x v="746"/>
  </r>
  <r>
    <s v="FDY31"/>
    <n v="5.98"/>
    <s v="Low Fat"/>
    <n v="4.3526598999999999E-2"/>
    <s v="Fruits and Vegetables"/>
    <n v="148.4418"/>
    <s v="OUT013"/>
    <n v="1987"/>
    <s v="High"/>
    <x v="1"/>
    <x v="0"/>
    <n v="2354.2687999999998"/>
    <n v="-172.98879999999963"/>
    <x v="2625"/>
  </r>
  <r>
    <s v="FDX39"/>
    <m/>
    <s v="Regular"/>
    <n v="4.9435597999999997E-2"/>
    <s v="Meat"/>
    <n v="209.7586"/>
    <s v="OUT027"/>
    <n v="1985"/>
    <s v="Medium"/>
    <x v="1"/>
    <x v="3"/>
    <n v="5487.5236000000004"/>
    <n v="-3306.2436000000002"/>
    <x v="2419"/>
  </r>
  <r>
    <s v="FDE46"/>
    <m/>
    <s v="Low Fat"/>
    <n v="2.7610697999999999E-2"/>
    <s v="Snack Foods"/>
    <n v="149.53659999999999"/>
    <s v="OUT019"/>
    <n v="1985"/>
    <s v="Small"/>
    <x v="0"/>
    <x v="2"/>
    <n v="604.54639999999995"/>
    <n v="1576.7336000000003"/>
    <x v="3004"/>
  </r>
  <r>
    <s v="NCN29"/>
    <n v="15.2"/>
    <s v="Low Fat"/>
    <n v="1.2141035999999999E-2"/>
    <s v="Health and Hygiene"/>
    <n v="48.703400000000002"/>
    <s v="OUT045"/>
    <n v="2002"/>
    <m/>
    <x v="2"/>
    <x v="0"/>
    <n v="680.44759999999997"/>
    <n v="1500.8324000000002"/>
    <x v="119"/>
  </r>
  <r>
    <s v="DRF13"/>
    <n v="12.1"/>
    <s v="Low Fat"/>
    <n v="2.9949818E-2"/>
    <s v="Soft Drinks"/>
    <n v="146.34440000000001"/>
    <s v="OUT017"/>
    <n v="2007"/>
    <m/>
    <x v="2"/>
    <x v="0"/>
    <n v="3773.7543999999998"/>
    <n v="-1592.4743999999996"/>
    <x v="2550"/>
  </r>
  <r>
    <s v="FDT46"/>
    <m/>
    <s v="Low Fat"/>
    <n v="5.3939315000000002E-2"/>
    <s v="Snack Foods"/>
    <n v="52.1008"/>
    <s v="OUT019"/>
    <n v="1985"/>
    <s v="Small"/>
    <x v="0"/>
    <x v="2"/>
    <n v="50.6008"/>
    <n v="2130.6792"/>
    <x v="413"/>
  </r>
  <r>
    <s v="FDS58"/>
    <n v="9.2850000000000001"/>
    <s v="Regular"/>
    <n v="0"/>
    <s v="Snack Foods"/>
    <n v="161.55779999999999"/>
    <s v="OUT046"/>
    <n v="1997"/>
    <s v="Small"/>
    <x v="0"/>
    <x v="0"/>
    <n v="4653.2762000000002"/>
    <n v="-2471.9962"/>
    <x v="3109"/>
  </r>
  <r>
    <s v="FDX52"/>
    <m/>
    <s v="Regular"/>
    <n v="7.3541071999999999E-2"/>
    <s v="Frozen Foods"/>
    <n v="192.28200000000001"/>
    <s v="OUT019"/>
    <n v="1985"/>
    <s v="Small"/>
    <x v="0"/>
    <x v="2"/>
    <n v="386.16399999999999"/>
    <n v="1795.1160000000002"/>
    <x v="3110"/>
  </r>
  <r>
    <s v="FDP27"/>
    <n v="8.1549999999999994"/>
    <s v="Low Fat"/>
    <n v="0.19993588100000001"/>
    <s v="Meat"/>
    <n v="188.453"/>
    <s v="OUT010"/>
    <n v="1998"/>
    <m/>
    <x v="1"/>
    <x v="2"/>
    <n v="379.50599999999997"/>
    <n v="1801.7740000000003"/>
    <x v="676"/>
  </r>
  <r>
    <s v="FDX44"/>
    <n v="9.3000000000000007"/>
    <s v="Low Fat"/>
    <n v="4.3033346E-2"/>
    <s v="Fruits and Vegetables"/>
    <n v="89.417199999999994"/>
    <s v="OUT049"/>
    <n v="1999"/>
    <s v="Medium"/>
    <x v="0"/>
    <x v="0"/>
    <n v="1159.8235999999999"/>
    <n v="1021.4564000000003"/>
    <x v="2393"/>
  </r>
  <r>
    <s v="DRO35"/>
    <n v="13.85"/>
    <s v="Low Fat"/>
    <n v="3.4570357000000003E-2"/>
    <s v="Hard Drinks"/>
    <n v="117.4492"/>
    <s v="OUT046"/>
    <n v="1997"/>
    <s v="Small"/>
    <x v="0"/>
    <x v="0"/>
    <n v="3243.7775999999999"/>
    <n v="-1062.4975999999997"/>
    <x v="1682"/>
  </r>
  <r>
    <s v="FDC59"/>
    <n v="16.7"/>
    <s v="Regular"/>
    <n v="5.4739692E-2"/>
    <s v="Starchy Foods"/>
    <n v="65.716800000000006"/>
    <s v="OUT045"/>
    <n v="2002"/>
    <m/>
    <x v="2"/>
    <x v="0"/>
    <n v="1086.5856000000001"/>
    <n v="1094.6944000000001"/>
    <x v="582"/>
  </r>
  <r>
    <s v="FDB12"/>
    <n v="11.15"/>
    <s v="Regular"/>
    <n v="0.105471384"/>
    <s v="Baking Goods"/>
    <n v="105.8648"/>
    <s v="OUT049"/>
    <n v="1999"/>
    <s v="Medium"/>
    <x v="0"/>
    <x v="0"/>
    <n v="1973.4312"/>
    <n v="207.84880000000021"/>
    <x v="821"/>
  </r>
  <r>
    <s v="FDU26"/>
    <n v="16.7"/>
    <s v="Regular"/>
    <n v="4.2610897000000002E-2"/>
    <s v="Dairy"/>
    <n v="117.2782"/>
    <s v="OUT035"/>
    <n v="2004"/>
    <s v="Small"/>
    <x v="2"/>
    <x v="0"/>
    <n v="715.06920000000002"/>
    <n v="1466.2108000000003"/>
    <x v="2080"/>
  </r>
  <r>
    <s v="NCF30"/>
    <n v="17"/>
    <s v="Low Fat"/>
    <n v="0.12675832400000001"/>
    <s v="Household"/>
    <n v="124.53619999999999"/>
    <s v="OUT018"/>
    <n v="2009"/>
    <s v="Medium"/>
    <x v="1"/>
    <x v="1"/>
    <n v="1132.5257999999999"/>
    <n v="1048.7542000000003"/>
    <x v="3111"/>
  </r>
  <r>
    <s v="FDX20"/>
    <n v="7.3650000000000002"/>
    <s v="Low Fat"/>
    <n v="4.2524834999999997E-2"/>
    <s v="Fruits and Vegetables"/>
    <n v="228.37200000000001"/>
    <s v="OUT013"/>
    <n v="1987"/>
    <s v="High"/>
    <x v="1"/>
    <x v="0"/>
    <n v="4527.4399999999996"/>
    <n v="-2346.1599999999994"/>
    <x v="1593"/>
  </r>
  <r>
    <s v="FDN02"/>
    <n v="16.5"/>
    <s v="Low Fat"/>
    <n v="7.3813788000000005E-2"/>
    <s v="Canned"/>
    <n v="207.2638"/>
    <s v="OUT035"/>
    <n v="2004"/>
    <s v="Small"/>
    <x v="2"/>
    <x v="0"/>
    <n v="5383.6588000000002"/>
    <n v="-3202.3788"/>
    <x v="1168"/>
  </r>
  <r>
    <s v="DRC27"/>
    <n v="13.8"/>
    <s v="Low Fat"/>
    <n v="9.7251620999999996E-2"/>
    <s v="Dairy"/>
    <n v="245.78020000000001"/>
    <s v="OUT010"/>
    <n v="1998"/>
    <m/>
    <x v="1"/>
    <x v="2"/>
    <n v="245.68020000000001"/>
    <n v="1935.5998000000002"/>
    <x v="2310"/>
  </r>
  <r>
    <s v="FDZ38"/>
    <m/>
    <s v="Low Fat"/>
    <n v="1.4008751E-2"/>
    <s v="Dairy"/>
    <n v="171.34219999999999"/>
    <s v="OUT019"/>
    <n v="1985"/>
    <s v="Small"/>
    <x v="0"/>
    <x v="2"/>
    <n v="862.21100000000001"/>
    <n v="1319.0690000000002"/>
    <x v="3112"/>
  </r>
  <r>
    <s v="DRH25"/>
    <n v="18.7"/>
    <s v="Low Fat"/>
    <n v="2.4425740000000001E-2"/>
    <s v="Soft Drinks"/>
    <n v="52.932400000000001"/>
    <s v="OUT010"/>
    <n v="1998"/>
    <m/>
    <x v="1"/>
    <x v="2"/>
    <n v="51.932400000000001"/>
    <n v="2129.3476000000001"/>
    <x v="3113"/>
  </r>
  <r>
    <s v="FDK21"/>
    <n v="7.9050000000000002"/>
    <s v="Low Fat"/>
    <n v="1.0012319E-2"/>
    <s v="Snack Foods"/>
    <n v="250.4408"/>
    <s v="OUT046"/>
    <n v="1997"/>
    <s v="Small"/>
    <x v="0"/>
    <x v="0"/>
    <n v="3004.0895999999998"/>
    <n v="-822.80959999999959"/>
    <x v="2698"/>
  </r>
  <r>
    <s v="FDT01"/>
    <n v="13.65"/>
    <s v="Regular"/>
    <n v="0.18445404400000001"/>
    <s v="Canned"/>
    <n v="211.49019999999999"/>
    <s v="OUT049"/>
    <n v="1999"/>
    <s v="Medium"/>
    <x v="0"/>
    <x v="0"/>
    <n v="4035.4137999999998"/>
    <n v="-1854.1337999999996"/>
    <x v="3114"/>
  </r>
  <r>
    <s v="FDZ09"/>
    <n v="17.600000000000001"/>
    <s v="Low Fat"/>
    <n v="0.105042025"/>
    <s v="Snack Foods"/>
    <n v="163.88679999999999"/>
    <s v="OUT049"/>
    <n v="1999"/>
    <s v="Medium"/>
    <x v="0"/>
    <x v="0"/>
    <n v="3111.9492"/>
    <n v="-930.66919999999982"/>
    <x v="2525"/>
  </r>
  <r>
    <s v="DRL37"/>
    <n v="15.5"/>
    <s v="Low Fat"/>
    <n v="5.3589593999999997E-2"/>
    <s v="Soft Drinks"/>
    <n v="44.177"/>
    <s v="OUT018"/>
    <n v="2009"/>
    <s v="Medium"/>
    <x v="1"/>
    <x v="1"/>
    <n v="173.108"/>
    <n v="2008.1720000000003"/>
    <x v="1913"/>
  </r>
  <r>
    <s v="FDN49"/>
    <n v="17.25"/>
    <s v="Regular"/>
    <n v="0.12573457800000001"/>
    <s v="Breakfast"/>
    <n v="41.747999999999998"/>
    <s v="OUT018"/>
    <n v="2009"/>
    <s v="Medium"/>
    <x v="1"/>
    <x v="1"/>
    <n v="199.74"/>
    <n v="1981.5400000000002"/>
    <x v="419"/>
  </r>
  <r>
    <s v="FDC22"/>
    <n v="6.89"/>
    <s v="Regular"/>
    <n v="0.13670507500000001"/>
    <s v="Snack Foods"/>
    <n v="194.88200000000001"/>
    <s v="OUT045"/>
    <n v="2002"/>
    <m/>
    <x v="2"/>
    <x v="0"/>
    <n v="4440.8860000000004"/>
    <n v="-2259.6060000000002"/>
    <x v="3115"/>
  </r>
  <r>
    <s v="FDT33"/>
    <n v="7.81"/>
    <s v="Regular"/>
    <n v="3.4129119999999999E-2"/>
    <s v="Snack Foods"/>
    <n v="165.11580000000001"/>
    <s v="OUT018"/>
    <n v="2009"/>
    <s v="Medium"/>
    <x v="1"/>
    <x v="1"/>
    <n v="1838.2737999999999"/>
    <n v="343.00620000000026"/>
    <x v="3116"/>
  </r>
  <r>
    <s v="NCB43"/>
    <n v="20.2"/>
    <s v="Low Fat"/>
    <n v="0.10031931700000001"/>
    <s v="Household"/>
    <n v="188.68979999999999"/>
    <s v="OUT018"/>
    <n v="2009"/>
    <s v="Medium"/>
    <x v="1"/>
    <x v="1"/>
    <n v="3367.6163999999999"/>
    <n v="-1186.3363999999997"/>
    <x v="2669"/>
  </r>
  <r>
    <s v="DRI25"/>
    <m/>
    <s v="Low Fat"/>
    <n v="3.3737272999999998E-2"/>
    <s v="Soft Drinks"/>
    <n v="56.6614"/>
    <s v="OUT027"/>
    <n v="1985"/>
    <s v="Medium"/>
    <x v="1"/>
    <x v="3"/>
    <n v="607.87540000000001"/>
    <n v="1573.4046000000003"/>
    <x v="684"/>
  </r>
  <r>
    <s v="FDD21"/>
    <n v="10.3"/>
    <s v="Regular"/>
    <n v="3.0569229E-2"/>
    <s v="Fruits and Vegetables"/>
    <n v="113.1176"/>
    <s v="OUT046"/>
    <n v="1997"/>
    <s v="Small"/>
    <x v="0"/>
    <x v="0"/>
    <n v="4695.2215999999999"/>
    <n v="-2513.9415999999997"/>
    <x v="3117"/>
  </r>
  <r>
    <s v="FDS23"/>
    <n v="4.6349999999999998"/>
    <s v="Low Fat"/>
    <n v="0.14086246999999999"/>
    <s v="Breads"/>
    <n v="126.49939999999999"/>
    <s v="OUT035"/>
    <n v="2004"/>
    <s v="Small"/>
    <x v="2"/>
    <x v="0"/>
    <n v="1670.4921999999999"/>
    <n v="510.78780000000029"/>
    <x v="3118"/>
  </r>
  <r>
    <s v="FDS13"/>
    <n v="6.4649999999999999"/>
    <s v="Low Fat"/>
    <n v="0.20839771500000001"/>
    <s v="Canned"/>
    <n v="265.28840000000002"/>
    <s v="OUT010"/>
    <n v="1998"/>
    <m/>
    <x v="1"/>
    <x v="2"/>
    <n v="264.98840000000001"/>
    <n v="1916.2916000000002"/>
    <x v="2404"/>
  </r>
  <r>
    <s v="DRI03"/>
    <m/>
    <s v="Low Fat"/>
    <n v="3.9751236000000002E-2"/>
    <s v="Dairy"/>
    <n v="176.90280000000001"/>
    <s v="OUT019"/>
    <n v="1985"/>
    <s v="Small"/>
    <x v="0"/>
    <x v="2"/>
    <n v="708.41120000000001"/>
    <n v="1472.8688000000002"/>
    <x v="928"/>
  </r>
  <r>
    <s v="FDU58"/>
    <n v="6.61"/>
    <s v="Regular"/>
    <n v="0"/>
    <s v="Snack Foods"/>
    <n v="186.4898"/>
    <s v="OUT045"/>
    <n v="2002"/>
    <m/>
    <x v="2"/>
    <x v="0"/>
    <n v="2993.4367999999999"/>
    <n v="-812.15679999999975"/>
    <x v="1056"/>
  </r>
  <r>
    <s v="FDL09"/>
    <m/>
    <s v="Regular"/>
    <n v="0.127416049"/>
    <s v="Snack Foods"/>
    <n v="167.48159999999999"/>
    <s v="OUT027"/>
    <n v="1985"/>
    <s v="Medium"/>
    <x v="1"/>
    <x v="3"/>
    <n v="1006.6896"/>
    <n v="1174.5904"/>
    <x v="257"/>
  </r>
  <r>
    <s v="FDS12"/>
    <n v="9.1"/>
    <s v="Low Fat"/>
    <n v="0.29143875499999999"/>
    <s v="Baking Goods"/>
    <n v="126.83620000000001"/>
    <s v="OUT010"/>
    <n v="1998"/>
    <m/>
    <x v="1"/>
    <x v="2"/>
    <n v="125.83620000000001"/>
    <n v="2055.4438"/>
    <x v="29"/>
  </r>
  <r>
    <s v="FDP03"/>
    <n v="5.15"/>
    <s v="Regular"/>
    <n v="6.1126170000000001E-2"/>
    <s v="Meat"/>
    <n v="122.53879999999999"/>
    <s v="OUT013"/>
    <n v="1987"/>
    <s v="High"/>
    <x v="1"/>
    <x v="0"/>
    <n v="371.51639999999998"/>
    <n v="1809.7636000000002"/>
    <x v="2842"/>
  </r>
  <r>
    <s v="FDI21"/>
    <m/>
    <s v="Regular"/>
    <n v="5.6328717E-2"/>
    <s v="Snack Foods"/>
    <n v="63.916800000000002"/>
    <s v="OUT027"/>
    <n v="1985"/>
    <s v="Medium"/>
    <x v="1"/>
    <x v="3"/>
    <n v="1597.92"/>
    <n v="583.36000000000013"/>
    <x v="145"/>
  </r>
  <r>
    <s v="FDW45"/>
    <n v="18"/>
    <s v="Low Fat"/>
    <n v="3.9010990000000002E-2"/>
    <s v="Snack Foods"/>
    <n v="147.74180000000001"/>
    <s v="OUT046"/>
    <n v="1997"/>
    <s v="Small"/>
    <x v="0"/>
    <x v="0"/>
    <n v="4119.9704000000002"/>
    <n v="-1938.6904"/>
    <x v="199"/>
  </r>
  <r>
    <s v="NCA18"/>
    <n v="10.1"/>
    <s v="Low Fat"/>
    <n v="9.3862362000000005E-2"/>
    <s v="Household"/>
    <n v="115.9492"/>
    <s v="OUT010"/>
    <n v="1998"/>
    <m/>
    <x v="1"/>
    <x v="2"/>
    <n v="231.69839999999999"/>
    <n v="1949.5816000000002"/>
    <x v="204"/>
  </r>
  <r>
    <s v="FDN32"/>
    <m/>
    <s v="Low Fat"/>
    <n v="1.5485016000000001E-2"/>
    <s v="Fruits and Vegetables"/>
    <n v="185.6266"/>
    <s v="OUT027"/>
    <n v="1985"/>
    <s v="Medium"/>
    <x v="1"/>
    <x v="3"/>
    <n v="4979.5182000000004"/>
    <n v="-2798.2382000000002"/>
    <x v="3119"/>
  </r>
  <r>
    <s v="FDR15"/>
    <m/>
    <s v="Regular"/>
    <n v="3.3276066E-2"/>
    <s v="Meat"/>
    <n v="153.8314"/>
    <s v="OUT027"/>
    <n v="1985"/>
    <s v="Medium"/>
    <x v="1"/>
    <x v="3"/>
    <n v="3723.1536000000001"/>
    <n v="-1541.8735999999999"/>
    <x v="3120"/>
  </r>
  <r>
    <s v="DRK11"/>
    <n v="8.2100000000000009"/>
    <s v="Low Fat"/>
    <n v="1.0781158000000001E-2"/>
    <s v="Hard Drinks"/>
    <n v="149.9392"/>
    <s v="OUT049"/>
    <n v="1999"/>
    <s v="Medium"/>
    <x v="0"/>
    <x v="0"/>
    <n v="1938.8096"/>
    <n v="242.47040000000015"/>
    <x v="2083"/>
  </r>
  <r>
    <s v="DRG49"/>
    <n v="7.81"/>
    <s v="Low Fat"/>
    <n v="6.7730080999999998E-2"/>
    <s v="Soft Drinks"/>
    <n v="242.64859999999999"/>
    <s v="OUT018"/>
    <n v="2009"/>
    <s v="Medium"/>
    <x v="1"/>
    <x v="1"/>
    <n v="2199.1374000000001"/>
    <n v="-17.85739999999987"/>
    <x v="3121"/>
  </r>
  <r>
    <s v="FDD29"/>
    <n v="12.15"/>
    <s v="Low Fat"/>
    <n v="1.8410514999999999E-2"/>
    <s v="Frozen Foods"/>
    <n v="252.16980000000001"/>
    <s v="OUT046"/>
    <n v="1997"/>
    <s v="Small"/>
    <x v="0"/>
    <x v="0"/>
    <n v="2283.0282000000002"/>
    <n v="-101.7482"/>
    <x v="2030"/>
  </r>
  <r>
    <s v="FDE33"/>
    <n v="19.350000000000001"/>
    <s v="Regular"/>
    <n v="8.3079825999999996E-2"/>
    <s v="Fruits and Vegetables"/>
    <n v="80.364400000000003"/>
    <s v="OUT010"/>
    <n v="1998"/>
    <m/>
    <x v="1"/>
    <x v="2"/>
    <n v="157.12880000000001"/>
    <n v="2024.1512000000002"/>
    <x v="1924"/>
  </r>
  <r>
    <s v="FDJ58"/>
    <n v="15.6"/>
    <s v="Regular"/>
    <n v="0.17624403799999999"/>
    <s v="Snack Foods"/>
    <n v="173.6764"/>
    <s v="OUT010"/>
    <n v="1998"/>
    <m/>
    <x v="1"/>
    <x v="2"/>
    <n v="515.32920000000001"/>
    <n v="1665.9508000000001"/>
    <x v="1420"/>
  </r>
  <r>
    <s v="FDM46"/>
    <n v="7.3650000000000002"/>
    <s v="Low Fat"/>
    <n v="0.16021655200000001"/>
    <s v="Snack Foods"/>
    <n v="93.512"/>
    <s v="OUT049"/>
    <n v="1999"/>
    <s v="Medium"/>
    <x v="0"/>
    <x v="0"/>
    <n v="1677.816"/>
    <n v="503.46400000000017"/>
    <x v="300"/>
  </r>
  <r>
    <s v="FDD23"/>
    <n v="9.5"/>
    <s v="Regular"/>
    <n v="4.8676324E-2"/>
    <s v="Starchy Foods"/>
    <n v="187.78980000000001"/>
    <s v="OUT035"/>
    <n v="2004"/>
    <s v="Small"/>
    <x v="2"/>
    <x v="0"/>
    <n v="2057.9877999999999"/>
    <n v="123.29220000000032"/>
    <x v="2747"/>
  </r>
  <r>
    <s v="DRM35"/>
    <m/>
    <s v="Low Fat"/>
    <n v="7.0103424999999997E-2"/>
    <s v="Hard Drinks"/>
    <n v="179.43440000000001"/>
    <s v="OUT027"/>
    <n v="1985"/>
    <s v="Medium"/>
    <x v="1"/>
    <x v="3"/>
    <n v="5888.3352000000004"/>
    <n v="-3707.0552000000002"/>
    <x v="2649"/>
  </r>
  <r>
    <s v="DRC25"/>
    <n v="5.73"/>
    <s v="Low Fat"/>
    <n v="4.5556681000000002E-2"/>
    <s v="Soft Drinks"/>
    <n v="85.388199999999998"/>
    <s v="OUT018"/>
    <n v="2009"/>
    <s v="Medium"/>
    <x v="1"/>
    <x v="1"/>
    <n v="1288.3230000000001"/>
    <n v="892.95700000000011"/>
    <x v="2639"/>
  </r>
  <r>
    <s v="FDL36"/>
    <n v="15.1"/>
    <s v="Low Fat"/>
    <n v="7.6193762999999998E-2"/>
    <s v="Baking Goods"/>
    <n v="89.783000000000001"/>
    <s v="OUT049"/>
    <n v="1999"/>
    <s v="Medium"/>
    <x v="0"/>
    <x v="0"/>
    <n v="2247.0749999999998"/>
    <n v="-65.794999999999618"/>
    <x v="779"/>
  </r>
  <r>
    <s v="FDD41"/>
    <n v="6.7649999999999997"/>
    <s v="Regular"/>
    <n v="8.7187487999999994E-2"/>
    <s v="Frozen Foods"/>
    <n v="105.53060000000001"/>
    <s v="OUT013"/>
    <n v="1987"/>
    <s v="High"/>
    <x v="1"/>
    <x v="0"/>
    <n v="1567.9590000000001"/>
    <n v="613.32100000000014"/>
    <x v="3122"/>
  </r>
  <r>
    <s v="FDV19"/>
    <n v="14.85"/>
    <s v="Regular"/>
    <n v="3.5311851999999998E-2"/>
    <s v="Fruits and Vegetables"/>
    <n v="160.95779999999999"/>
    <s v="OUT049"/>
    <n v="1999"/>
    <s v="Medium"/>
    <x v="0"/>
    <x v="0"/>
    <n v="4813.7340000000004"/>
    <n v="-2632.4540000000002"/>
    <x v="3123"/>
  </r>
  <r>
    <s v="FDR44"/>
    <n v="6.11"/>
    <s v="Regular"/>
    <n v="0.103080901"/>
    <s v="Fruits and Vegetables"/>
    <n v="131.29679999999999"/>
    <s v="OUT049"/>
    <n v="1999"/>
    <s v="Medium"/>
    <x v="0"/>
    <x v="0"/>
    <n v="1957.452"/>
    <n v="223.8280000000002"/>
    <x v="424"/>
  </r>
  <r>
    <s v="FDX50"/>
    <n v="20.100000000000001"/>
    <s v="Low Fat"/>
    <n v="7.5049323000000001E-2"/>
    <s v="Dairy"/>
    <n v="110.4228"/>
    <s v="OUT017"/>
    <n v="2007"/>
    <m/>
    <x v="2"/>
    <x v="0"/>
    <n v="1105.2280000000001"/>
    <n v="1076.0520000000001"/>
    <x v="1742"/>
  </r>
  <r>
    <s v="DRC25"/>
    <n v="5.73"/>
    <s v="Low Fat"/>
    <n v="4.5463871000000003E-2"/>
    <s v="Soft Drinks"/>
    <n v="85.288200000000003"/>
    <s v="OUT045"/>
    <n v="2002"/>
    <m/>
    <x v="2"/>
    <x v="0"/>
    <n v="2061.3168000000001"/>
    <n v="119.96320000000014"/>
    <x v="872"/>
  </r>
  <r>
    <s v="FDA15"/>
    <m/>
    <s v="Low Fat"/>
    <n v="1.5944801000000002E-2"/>
    <s v="Dairy"/>
    <n v="249.50919999999999"/>
    <s v="OUT027"/>
    <n v="1985"/>
    <s v="Medium"/>
    <x v="1"/>
    <x v="3"/>
    <n v="6474.2392"/>
    <n v="-4292.9591999999993"/>
    <x v="1768"/>
  </r>
  <r>
    <s v="FDX22"/>
    <n v="6.7850000000000001"/>
    <s v="Regular"/>
    <n v="2.2974812000000001E-2"/>
    <s v="Snack Foods"/>
    <n v="208.7928"/>
    <s v="OUT046"/>
    <n v="1997"/>
    <s v="Small"/>
    <x v="0"/>
    <x v="0"/>
    <n v="5890.9984000000004"/>
    <n v="-3709.7184000000002"/>
    <x v="2989"/>
  </r>
  <r>
    <s v="FDJ50"/>
    <n v="8.6449999999999996"/>
    <s v="Low Fat"/>
    <n v="2.1629781000000001E-2"/>
    <s v="Canned"/>
    <n v="51.998199999999997"/>
    <s v="OUT045"/>
    <n v="2002"/>
    <m/>
    <x v="2"/>
    <x v="0"/>
    <n v="999.36580000000004"/>
    <n v="1181.9142000000002"/>
    <x v="3124"/>
  </r>
  <r>
    <s v="FDT13"/>
    <m/>
    <s v="Low Fat"/>
    <n v="3.2516546E-2"/>
    <s v="Canned"/>
    <n v="188.82140000000001"/>
    <s v="OUT019"/>
    <n v="1985"/>
    <s v="Small"/>
    <x v="0"/>
    <x v="2"/>
    <n v="753.68560000000002"/>
    <n v="1427.5944000000002"/>
    <x v="3125"/>
  </r>
  <r>
    <s v="FDN12"/>
    <n v="15.6"/>
    <s v="Low Fat"/>
    <n v="8.1036436000000003E-2"/>
    <s v="Baking Goods"/>
    <n v="112.3544"/>
    <s v="OUT013"/>
    <n v="1987"/>
    <s v="High"/>
    <x v="1"/>
    <x v="0"/>
    <n v="2572.6511999999998"/>
    <n v="-391.37119999999959"/>
    <x v="2947"/>
  </r>
  <r>
    <s v="FDD58"/>
    <n v="7.76"/>
    <s v="LF"/>
    <n v="5.9472609000000003E-2"/>
    <s v="Snack Foods"/>
    <n v="98.77"/>
    <s v="OUT045"/>
    <n v="2002"/>
    <m/>
    <x v="2"/>
    <x v="0"/>
    <n v="1298.31"/>
    <n v="882.97000000000025"/>
    <x v="461"/>
  </r>
  <r>
    <s v="FDM04"/>
    <n v="9.1950000000000003"/>
    <s v="Regular"/>
    <n v="4.7081397999999997E-2"/>
    <s v="Frozen Foods"/>
    <n v="51.166600000000003"/>
    <s v="OUT013"/>
    <n v="1987"/>
    <s v="High"/>
    <x v="1"/>
    <x v="0"/>
    <n v="1179.1318000000001"/>
    <n v="1002.1482000000001"/>
    <x v="1672"/>
  </r>
  <r>
    <s v="FDA23"/>
    <n v="9.8000000000000007"/>
    <s v="Low Fat"/>
    <n v="4.7260402E-2"/>
    <s v="Baking Goods"/>
    <n v="102.80159999999999"/>
    <s v="OUT049"/>
    <n v="1999"/>
    <s v="Medium"/>
    <x v="0"/>
    <x v="0"/>
    <n v="1922.8304000000001"/>
    <n v="258.44960000000015"/>
    <x v="1564"/>
  </r>
  <r>
    <s v="FDW28"/>
    <n v="18.25"/>
    <s v="LF"/>
    <n v="0.148673586"/>
    <s v="Frozen Foods"/>
    <n v="197.24520000000001"/>
    <s v="OUT010"/>
    <n v="1998"/>
    <m/>
    <x v="1"/>
    <x v="2"/>
    <n v="195.74520000000001"/>
    <n v="1985.5348000000001"/>
    <x v="1699"/>
  </r>
  <r>
    <s v="FDA45"/>
    <n v="21.25"/>
    <s v="Low Fat"/>
    <n v="0.15601263100000001"/>
    <s v="Snack Foods"/>
    <n v="177.33699999999999"/>
    <s v="OUT018"/>
    <n v="2009"/>
    <s v="Medium"/>
    <x v="1"/>
    <x v="1"/>
    <n v="2822.9920000000002"/>
    <n v="-641.71199999999999"/>
    <x v="700"/>
  </r>
  <r>
    <s v="NCO26"/>
    <n v="7.2350000000000003"/>
    <s v="Low Fat"/>
    <n v="7.7011493E-2"/>
    <s v="Household"/>
    <n v="117.3492"/>
    <s v="OUT045"/>
    <n v="2002"/>
    <m/>
    <x v="2"/>
    <x v="0"/>
    <n v="1506.0396000000001"/>
    <n v="675.24040000000014"/>
    <x v="835"/>
  </r>
  <r>
    <s v="FDV26"/>
    <n v="20.25"/>
    <s v="Regular"/>
    <n v="7.6146050000000007E-2"/>
    <s v="Dairy"/>
    <n v="197.07939999999999"/>
    <s v="OUT035"/>
    <n v="2004"/>
    <s v="Small"/>
    <x v="2"/>
    <x v="0"/>
    <n v="4681.9056"/>
    <n v="-2500.6255999999998"/>
    <x v="3126"/>
  </r>
  <r>
    <s v="FDC50"/>
    <m/>
    <s v="Low Fat"/>
    <n v="0.135836915"/>
    <s v="Canned"/>
    <n v="93.809399999999997"/>
    <s v="OUT027"/>
    <n v="1985"/>
    <s v="Medium"/>
    <x v="1"/>
    <x v="3"/>
    <n v="3237.1196"/>
    <n v="-1055.8395999999998"/>
    <x v="682"/>
  </r>
  <r>
    <s v="NCV05"/>
    <m/>
    <s v="Low Fat"/>
    <n v="3.0062223999999999E-2"/>
    <s v="Health and Hygiene"/>
    <n v="154.3656"/>
    <s v="OUT027"/>
    <n v="1985"/>
    <s v="Medium"/>
    <x v="1"/>
    <x v="3"/>
    <n v="2471.4495999999999"/>
    <n v="-290.16959999999972"/>
    <x v="155"/>
  </r>
  <r>
    <s v="FDW48"/>
    <n v="18"/>
    <s v="Low Fat"/>
    <n v="8.575615E-3"/>
    <s v="Baking Goods"/>
    <n v="80.261799999999994"/>
    <s v="OUT018"/>
    <n v="2009"/>
    <s v="Medium"/>
    <x v="1"/>
    <x v="1"/>
    <n v="644.49440000000004"/>
    <n v="1536.7856000000002"/>
    <x v="1086"/>
  </r>
  <r>
    <s v="FDS55"/>
    <n v="7.02"/>
    <s v="Low Fat"/>
    <n v="8.1096635E-2"/>
    <s v="Fruits and Vegetables"/>
    <n v="148.4734"/>
    <s v="OUT013"/>
    <n v="1987"/>
    <s v="High"/>
    <x v="1"/>
    <x v="0"/>
    <n v="3563.3616000000002"/>
    <n v="-1382.0816"/>
    <x v="1456"/>
  </r>
  <r>
    <s v="FDX32"/>
    <n v="15.1"/>
    <s v="Regular"/>
    <n v="0.100060762"/>
    <s v="Fruits and Vegetables"/>
    <n v="144.07859999999999"/>
    <s v="OUT045"/>
    <n v="2002"/>
    <m/>
    <x v="2"/>
    <x v="0"/>
    <n v="2600.6147999999998"/>
    <n v="-419.33479999999963"/>
    <x v="2695"/>
  </r>
  <r>
    <s v="FDC53"/>
    <n v="8.68"/>
    <s v="Low Fat"/>
    <n v="8.8340229999999999E-3"/>
    <s v="Frozen Foods"/>
    <n v="100.0384"/>
    <s v="OUT035"/>
    <n v="2004"/>
    <s v="Small"/>
    <x v="2"/>
    <x v="0"/>
    <n v="2266.3832000000002"/>
    <n v="-85.103200000000015"/>
    <x v="761"/>
  </r>
  <r>
    <s v="FDG35"/>
    <n v="21.2"/>
    <s v="Regular"/>
    <n v="7.069662E-3"/>
    <s v="Starchy Foods"/>
    <n v="175.77379999999999"/>
    <s v="OUT018"/>
    <n v="2009"/>
    <s v="Medium"/>
    <x v="1"/>
    <x v="1"/>
    <n v="1911.5118"/>
    <n v="269.76820000000021"/>
    <x v="1072"/>
  </r>
  <r>
    <s v="NCC30"/>
    <n v="16.600000000000001"/>
    <s v="Low Fat"/>
    <n v="4.6161923000000001E-2"/>
    <s v="Household"/>
    <n v="176.6344"/>
    <s v="OUT010"/>
    <n v="1998"/>
    <m/>
    <x v="1"/>
    <x v="2"/>
    <n v="356.86880000000002"/>
    <n v="1824.4112000000002"/>
    <x v="1931"/>
  </r>
  <r>
    <s v="NCZ17"/>
    <n v="12.15"/>
    <s v="Low Fat"/>
    <n v="7.9592732999999999E-2"/>
    <s v="Health and Hygiene"/>
    <n v="37.3506"/>
    <s v="OUT045"/>
    <n v="2002"/>
    <m/>
    <x v="2"/>
    <x v="0"/>
    <n v="645.16020000000003"/>
    <n v="1536.1198000000002"/>
    <x v="1489"/>
  </r>
  <r>
    <s v="FDZ56"/>
    <n v="16.25"/>
    <s v="Low Fat"/>
    <n v="2.5776994000000001E-2"/>
    <s v="Fruits and Vegetables"/>
    <n v="169.94739999999999"/>
    <s v="OUT049"/>
    <n v="1999"/>
    <s v="Medium"/>
    <x v="0"/>
    <x v="0"/>
    <n v="2863.6057999999998"/>
    <n v="-682.32579999999962"/>
    <x v="513"/>
  </r>
  <r>
    <s v="NCS05"/>
    <n v="11.5"/>
    <s v="Low Fat"/>
    <n v="2.0960614999999998E-2"/>
    <s v="Health and Hygiene"/>
    <n v="133.29419999999999"/>
    <s v="OUT013"/>
    <n v="1987"/>
    <s v="High"/>
    <x v="1"/>
    <x v="0"/>
    <n v="2649.884"/>
    <n v="-468.60399999999981"/>
    <x v="2277"/>
  </r>
  <r>
    <s v="DRC25"/>
    <m/>
    <s v="Low Fat"/>
    <n v="0"/>
    <s v="Soft Drinks"/>
    <n v="87.388199999999998"/>
    <s v="OUT027"/>
    <n v="1985"/>
    <s v="Medium"/>
    <x v="1"/>
    <x v="3"/>
    <n v="1374.2112"/>
    <n v="807.06880000000024"/>
    <x v="179"/>
  </r>
  <r>
    <s v="FDW59"/>
    <n v="13.15"/>
    <s v="Low Fat"/>
    <n v="2.0715912999999999E-2"/>
    <s v="Breads"/>
    <n v="83.556600000000003"/>
    <s v="OUT046"/>
    <n v="1997"/>
    <s v="Small"/>
    <x v="0"/>
    <x v="0"/>
    <n v="1268.3489999999999"/>
    <n v="912.93100000000027"/>
    <x v="3127"/>
  </r>
  <r>
    <s v="FDB36"/>
    <n v="5.4649999999999999"/>
    <s v="Regular"/>
    <n v="4.8801674000000003E-2"/>
    <s v="Baking Goods"/>
    <n v="132.1626"/>
    <s v="OUT017"/>
    <n v="2007"/>
    <m/>
    <x v="2"/>
    <x v="0"/>
    <n v="1573.9512"/>
    <n v="607.32880000000023"/>
    <x v="1764"/>
  </r>
  <r>
    <s v="FDT37"/>
    <n v="14.15"/>
    <s v="Low Fat"/>
    <n v="0"/>
    <s v="Canned"/>
    <n v="253.70140000000001"/>
    <s v="OUT045"/>
    <n v="2002"/>
    <m/>
    <x v="2"/>
    <x v="0"/>
    <n v="5865.0321999999996"/>
    <n v="-3683.7521999999994"/>
    <x v="3128"/>
  </r>
  <r>
    <s v="FDG47"/>
    <n v="12.8"/>
    <s v="Low Fat"/>
    <n v="6.9605676000000005E-2"/>
    <s v="Starchy Foods"/>
    <n v="261.92520000000002"/>
    <s v="OUT035"/>
    <n v="2004"/>
    <s v="Small"/>
    <x v="2"/>
    <x v="0"/>
    <n v="4984.1787999999997"/>
    <n v="-2802.8987999999995"/>
    <x v="3129"/>
  </r>
  <r>
    <s v="FDM45"/>
    <n v="8.6549999999999994"/>
    <s v="Regular"/>
    <n v="8.8373591000000001E-2"/>
    <s v="Snack Foods"/>
    <n v="119.37560000000001"/>
    <s v="OUT045"/>
    <n v="2002"/>
    <m/>
    <x v="2"/>
    <x v="0"/>
    <n v="1454.1071999999999"/>
    <n v="727.17280000000028"/>
    <x v="1079"/>
  </r>
  <r>
    <s v="FDQ40"/>
    <m/>
    <s v="Regular"/>
    <n v="3.5853059E-2"/>
    <s v="Frozen Foods"/>
    <n v="176.87119999999999"/>
    <s v="OUT027"/>
    <n v="1985"/>
    <s v="Medium"/>
    <x v="1"/>
    <x v="3"/>
    <n v="3691.1952000000001"/>
    <n v="-1509.9151999999999"/>
    <x v="1102"/>
  </r>
  <r>
    <s v="FDF34"/>
    <n v="9.3000000000000007"/>
    <s v="Regular"/>
    <n v="1.404119E-2"/>
    <s v="Snack Foods"/>
    <n v="199.10839999999999"/>
    <s v="OUT049"/>
    <n v="1999"/>
    <s v="Medium"/>
    <x v="0"/>
    <x v="0"/>
    <n v="396.8168"/>
    <n v="1784.4632000000001"/>
    <x v="3130"/>
  </r>
  <r>
    <s v="FDP24"/>
    <n v="20.6"/>
    <s v="Low Fat"/>
    <n v="8.3473583000000004E-2"/>
    <s v="Baking Goods"/>
    <n v="120.87560000000001"/>
    <s v="OUT017"/>
    <n v="2007"/>
    <m/>
    <x v="2"/>
    <x v="0"/>
    <n v="1211.7560000000001"/>
    <n v="969.52400000000011"/>
    <x v="1447"/>
  </r>
  <r>
    <s v="FDT55"/>
    <m/>
    <s v="Regular"/>
    <n v="7.6434541999999994E-2"/>
    <s v="Fruits and Vegetables"/>
    <n v="155.8946"/>
    <s v="OUT019"/>
    <n v="1985"/>
    <s v="Small"/>
    <x v="0"/>
    <x v="2"/>
    <n v="473.38380000000001"/>
    <n v="1707.8962000000001"/>
    <x v="1401"/>
  </r>
  <r>
    <s v="FDH60"/>
    <n v="19.7"/>
    <s v="reg"/>
    <n v="8.0737030000000001E-2"/>
    <s v="Baking Goods"/>
    <n v="197.011"/>
    <s v="OUT046"/>
    <n v="1997"/>
    <s v="Small"/>
    <x v="0"/>
    <x v="0"/>
    <n v="3338.9870000000001"/>
    <n v="-1157.7069999999999"/>
    <x v="1611"/>
  </r>
  <r>
    <s v="FDF57"/>
    <n v="14.5"/>
    <s v="Regular"/>
    <n v="0"/>
    <s v="Fruits and Vegetables"/>
    <n v="169.6448"/>
    <s v="OUT035"/>
    <n v="2004"/>
    <s v="Small"/>
    <x v="2"/>
    <x v="0"/>
    <n v="2045.3376000000001"/>
    <n v="135.94240000000013"/>
    <x v="701"/>
  </r>
  <r>
    <s v="NCX29"/>
    <n v="10"/>
    <s v="Low Fat"/>
    <n v="8.9152527999999995E-2"/>
    <s v="Health and Hygiene"/>
    <n v="147.71019999999999"/>
    <s v="OUT046"/>
    <n v="1997"/>
    <s v="Small"/>
    <x v="0"/>
    <x v="0"/>
    <n v="437.43060000000003"/>
    <n v="1743.8494000000001"/>
    <x v="567"/>
  </r>
  <r>
    <s v="FDD34"/>
    <n v="7.9450000000000003"/>
    <s v="Low Fat"/>
    <n v="1.5863075000000001E-2"/>
    <s v="Snack Foods"/>
    <n v="161.821"/>
    <s v="OUT013"/>
    <n v="1987"/>
    <s v="High"/>
    <x v="1"/>
    <x v="0"/>
    <n v="2446.8150000000001"/>
    <n v="-265.53499999999985"/>
    <x v="2317"/>
  </r>
  <r>
    <s v="FDQ15"/>
    <n v="20.350000000000001"/>
    <s v="Regular"/>
    <n v="0.15130832599999999"/>
    <s v="Meat"/>
    <n v="81.727599999999995"/>
    <s v="OUT049"/>
    <n v="1999"/>
    <s v="Medium"/>
    <x v="0"/>
    <x v="0"/>
    <n v="2030.69"/>
    <n v="150.59000000000015"/>
    <x v="3131"/>
  </r>
  <r>
    <s v="FDL12"/>
    <n v="15.85"/>
    <s v="Regular"/>
    <n v="0.121609722"/>
    <s v="Baking Goods"/>
    <n v="60.222000000000001"/>
    <s v="OUT035"/>
    <n v="2004"/>
    <s v="Small"/>
    <x v="2"/>
    <x v="0"/>
    <n v="539.298"/>
    <n v="1641.9820000000002"/>
    <x v="325"/>
  </r>
  <r>
    <s v="FDS22"/>
    <n v="16.850000000000001"/>
    <s v="Regular"/>
    <n v="2.3135131E-2"/>
    <s v="Snack Foods"/>
    <n v="44.842799999999997"/>
    <s v="OUT013"/>
    <n v="1987"/>
    <s v="High"/>
    <x v="1"/>
    <x v="0"/>
    <n v="703.08479999999997"/>
    <n v="1478.1952000000001"/>
    <x v="328"/>
  </r>
  <r>
    <s v="NCM29"/>
    <n v="11.5"/>
    <s v="Low Fat"/>
    <n v="1.7714095999999999E-2"/>
    <s v="Health and Hygiene"/>
    <n v="132.96260000000001"/>
    <s v="OUT018"/>
    <n v="2009"/>
    <s v="Medium"/>
    <x v="1"/>
    <x v="1"/>
    <n v="1442.7886000000001"/>
    <n v="738.49140000000011"/>
    <x v="2719"/>
  </r>
  <r>
    <s v="FDO24"/>
    <n v="11.1"/>
    <s v="Low Fat"/>
    <n v="0"/>
    <s v="Baking Goods"/>
    <n v="156.46039999999999"/>
    <s v="OUT049"/>
    <n v="1999"/>
    <s v="Medium"/>
    <x v="0"/>
    <x v="0"/>
    <n v="2376.9059999999999"/>
    <n v="-195.62599999999975"/>
    <x v="1907"/>
  </r>
  <r>
    <s v="NCJ43"/>
    <n v="6.6349999999999998"/>
    <s v="Low Fat"/>
    <n v="2.7069401999999999E-2"/>
    <s v="Household"/>
    <n v="174.93960000000001"/>
    <s v="OUT046"/>
    <n v="1997"/>
    <s v="Small"/>
    <x v="0"/>
    <x v="0"/>
    <n v="1744.396"/>
    <n v="436.88400000000024"/>
    <x v="1070"/>
  </r>
  <r>
    <s v="FDA37"/>
    <n v="7.81"/>
    <s v="Regular"/>
    <n v="5.5226755000000002E-2"/>
    <s v="Canned"/>
    <n v="123.1046"/>
    <s v="OUT046"/>
    <n v="1997"/>
    <s v="Small"/>
    <x v="0"/>
    <x v="0"/>
    <n v="871.53219999999999"/>
    <n v="1309.7478000000001"/>
    <x v="3132"/>
  </r>
  <r>
    <s v="NCM07"/>
    <n v="9.3949999999999996"/>
    <s v="Low Fat"/>
    <n v="4.0124624999999997E-2"/>
    <s v="Others"/>
    <n v="85.190799999999996"/>
    <s v="OUT018"/>
    <n v="2009"/>
    <s v="Medium"/>
    <x v="1"/>
    <x v="1"/>
    <n v="1342.2528"/>
    <n v="839.02720000000022"/>
    <x v="504"/>
  </r>
  <r>
    <s v="FDT49"/>
    <n v="7"/>
    <s v="Low Fat"/>
    <n v="0.15137695800000001"/>
    <s v="Canned"/>
    <n v="108.22799999999999"/>
    <s v="OUT035"/>
    <n v="2004"/>
    <s v="Small"/>
    <x v="2"/>
    <x v="0"/>
    <n v="1171.808"/>
    <n v="1009.4720000000002"/>
    <x v="955"/>
  </r>
  <r>
    <s v="FDP23"/>
    <n v="6.71"/>
    <s v="Low Fat"/>
    <n v="3.5580130000000001E-2"/>
    <s v="Breads"/>
    <n v="217.51660000000001"/>
    <s v="OUT035"/>
    <n v="2004"/>
    <s v="Small"/>
    <x v="2"/>
    <x v="0"/>
    <n v="4572.0486000000001"/>
    <n v="-2390.7685999999999"/>
    <x v="3133"/>
  </r>
  <r>
    <s v="DRF51"/>
    <n v="15.75"/>
    <s v="Low Fat"/>
    <n v="0.166513779"/>
    <s v="Dairy"/>
    <n v="38.050600000000003"/>
    <s v="OUT018"/>
    <n v="2009"/>
    <s v="Medium"/>
    <x v="1"/>
    <x v="1"/>
    <n v="265.6542"/>
    <n v="1915.6258000000003"/>
    <x v="216"/>
  </r>
  <r>
    <s v="NCZ41"/>
    <n v="19.850000000000001"/>
    <s v="Low Fat"/>
    <n v="6.4785629999999997E-2"/>
    <s v="Health and Hygiene"/>
    <n v="123.7704"/>
    <s v="OUT017"/>
    <n v="2007"/>
    <m/>
    <x v="2"/>
    <x v="0"/>
    <n v="2503.4079999999999"/>
    <n v="-322.1279999999997"/>
    <x v="486"/>
  </r>
  <r>
    <s v="DRJ11"/>
    <n v="9.5"/>
    <s v="Low Fat"/>
    <n v="8.5223446999999994E-2"/>
    <s v="Hard Drinks"/>
    <n v="189.28720000000001"/>
    <s v="OUT049"/>
    <n v="1999"/>
    <s v="Medium"/>
    <x v="0"/>
    <x v="0"/>
    <n v="6050.7903999999999"/>
    <n v="-3869.5103999999997"/>
    <x v="3134"/>
  </r>
  <r>
    <s v="FDP37"/>
    <n v="15.6"/>
    <s v="Low Fat"/>
    <n v="0.14391541699999999"/>
    <s v="Breakfast"/>
    <n v="127.5994"/>
    <s v="OUT017"/>
    <n v="2007"/>
    <m/>
    <x v="2"/>
    <x v="0"/>
    <n v="2441.4886000000001"/>
    <n v="-260.20859999999993"/>
    <x v="3135"/>
  </r>
  <r>
    <s v="FDT60"/>
    <m/>
    <s v="Low Fat"/>
    <n v="0.13227533799999999"/>
    <s v="Baking Goods"/>
    <n v="123.83880000000001"/>
    <s v="OUT019"/>
    <n v="1985"/>
    <s v="Small"/>
    <x v="0"/>
    <x v="2"/>
    <n v="123.83880000000001"/>
    <n v="2057.4412000000002"/>
    <x v="1428"/>
  </r>
  <r>
    <s v="FDA09"/>
    <n v="13.35"/>
    <s v="Regular"/>
    <n v="0.149338159"/>
    <s v="Snack Foods"/>
    <n v="178.666"/>
    <s v="OUT035"/>
    <n v="2004"/>
    <s v="Small"/>
    <x v="2"/>
    <x v="0"/>
    <n v="1797.66"/>
    <n v="383.62000000000012"/>
    <x v="2510"/>
  </r>
  <r>
    <s v="FDJ46"/>
    <n v="11.1"/>
    <s v="Low Fat"/>
    <n v="4.4823438E-2"/>
    <s v="Snack Foods"/>
    <n v="174.2054"/>
    <s v="OUT046"/>
    <n v="1997"/>
    <s v="Small"/>
    <x v="0"/>
    <x v="0"/>
    <n v="1926.1594"/>
    <n v="255.12060000000019"/>
    <x v="2195"/>
  </r>
  <r>
    <s v="FDO48"/>
    <n v="15"/>
    <s v="Regular"/>
    <n v="2.6818430000000001E-2"/>
    <s v="Baking Goods"/>
    <n v="219.7456"/>
    <s v="OUT013"/>
    <n v="1987"/>
    <s v="High"/>
    <x v="1"/>
    <x v="0"/>
    <n v="3094.6383999999998"/>
    <n v="-913.35839999999962"/>
    <x v="2362"/>
  </r>
  <r>
    <s v="FDS59"/>
    <n v="14.8"/>
    <s v="Regular"/>
    <n v="4.407225E-2"/>
    <s v="Breads"/>
    <n v="109.057"/>
    <s v="OUT018"/>
    <n v="2009"/>
    <s v="Medium"/>
    <x v="1"/>
    <x v="1"/>
    <n v="1428.1410000000001"/>
    <n v="753.13900000000012"/>
    <x v="260"/>
  </r>
  <r>
    <s v="FDH44"/>
    <n v="19.100000000000001"/>
    <s v="Regular"/>
    <n v="2.5872152999999998E-2"/>
    <s v="Fruits and Vegetables"/>
    <n v="145.74180000000001"/>
    <s v="OUT046"/>
    <n v="1997"/>
    <s v="Small"/>
    <x v="0"/>
    <x v="0"/>
    <n v="882.85080000000005"/>
    <n v="1298.4292"/>
    <x v="2343"/>
  </r>
  <r>
    <s v="NCM05"/>
    <n v="6.8250000000000002"/>
    <s v="Low Fat"/>
    <n v="5.9835658999999999E-2"/>
    <s v="Health and Hygiene"/>
    <n v="264.32260000000002"/>
    <s v="OUT035"/>
    <n v="2004"/>
    <s v="Small"/>
    <x v="2"/>
    <x v="0"/>
    <n v="4229.1616000000004"/>
    <n v="-2047.8816000000002"/>
    <x v="3136"/>
  </r>
  <r>
    <s v="NCU06"/>
    <m/>
    <s v="Low Fat"/>
    <n v="0.13027716"/>
    <s v="Household"/>
    <n v="228.001"/>
    <s v="OUT019"/>
    <n v="1985"/>
    <s v="Small"/>
    <x v="0"/>
    <x v="2"/>
    <n v="1148.5050000000001"/>
    <n v="1032.7750000000001"/>
    <x v="1371"/>
  </r>
  <r>
    <s v="FDV13"/>
    <n v="17.350000000000001"/>
    <s v="Regular"/>
    <n v="2.7653794999999998E-2"/>
    <s v="Canned"/>
    <n v="88.085599999999999"/>
    <s v="OUT049"/>
    <n v="1999"/>
    <s v="Medium"/>
    <x v="0"/>
    <x v="0"/>
    <n v="1318.2840000000001"/>
    <n v="862.99600000000009"/>
    <x v="359"/>
  </r>
  <r>
    <s v="FDA23"/>
    <n v="9.8000000000000007"/>
    <s v="Low Fat"/>
    <n v="4.7147769999999999E-2"/>
    <s v="Baking Goods"/>
    <n v="102.4016"/>
    <s v="OUT013"/>
    <n v="1987"/>
    <s v="High"/>
    <x v="1"/>
    <x v="0"/>
    <n v="1720.4272000000001"/>
    <n v="460.85280000000012"/>
    <x v="1669"/>
  </r>
  <r>
    <s v="FDJ60"/>
    <n v="19.350000000000001"/>
    <s v="Regular"/>
    <n v="6.2882112000000004E-2"/>
    <s v="Baking Goods"/>
    <n v="164.11840000000001"/>
    <s v="OUT017"/>
    <n v="2007"/>
    <m/>
    <x v="2"/>
    <x v="0"/>
    <n v="2807.0128"/>
    <n v="-625.73279999999977"/>
    <x v="324"/>
  </r>
  <r>
    <s v="FDN13"/>
    <n v="18.600000000000001"/>
    <s v="Low Fat"/>
    <n v="0.15229469100000001"/>
    <s v="Breakfast"/>
    <n v="98.9358"/>
    <s v="OUT049"/>
    <n v="1999"/>
    <s v="Medium"/>
    <x v="0"/>
    <x v="0"/>
    <n v="1508.037"/>
    <n v="673.24300000000017"/>
    <x v="2661"/>
  </r>
  <r>
    <s v="DRF49"/>
    <n v="7.27"/>
    <s v="LF"/>
    <n v="7.1064499000000003E-2"/>
    <s v="Soft Drinks"/>
    <n v="114.45180000000001"/>
    <s v="OUT035"/>
    <n v="2004"/>
    <s v="Small"/>
    <x v="2"/>
    <x v="0"/>
    <n v="1366.2216000000001"/>
    <n v="815.05840000000012"/>
    <x v="1624"/>
  </r>
  <r>
    <s v="FDK20"/>
    <n v="12.6"/>
    <s v="Regular"/>
    <n v="4.1726942000000003E-2"/>
    <s v="Fruits and Vegetables"/>
    <n v="122.0072"/>
    <s v="OUT018"/>
    <n v="2009"/>
    <s v="Medium"/>
    <x v="1"/>
    <x v="1"/>
    <n v="1470.0863999999999"/>
    <n v="711.19360000000029"/>
    <x v="653"/>
  </r>
  <r>
    <s v="FDB27"/>
    <m/>
    <s v="Low Fat"/>
    <n v="5.5121891999999999E-2"/>
    <s v="Dairy"/>
    <n v="196.77680000000001"/>
    <s v="OUT027"/>
    <n v="1985"/>
    <s v="Medium"/>
    <x v="1"/>
    <x v="3"/>
    <n v="5912.3040000000001"/>
    <n v="-3731.0239999999999"/>
    <x v="3137"/>
  </r>
  <r>
    <s v="NCS18"/>
    <n v="12.65"/>
    <s v="Low Fat"/>
    <n v="4.2211118999999998E-2"/>
    <s v="Household"/>
    <n v="108.6938"/>
    <s v="OUT046"/>
    <n v="1997"/>
    <s v="Small"/>
    <x v="0"/>
    <x v="0"/>
    <n v="1393.5193999999999"/>
    <n v="787.7606000000003"/>
    <x v="474"/>
  </r>
  <r>
    <s v="FDZ49"/>
    <m/>
    <s v="Regular"/>
    <n v="0.132500853"/>
    <s v="Canned"/>
    <n v="220.37979999999999"/>
    <s v="OUT027"/>
    <n v="1985"/>
    <s v="Medium"/>
    <x v="1"/>
    <x v="3"/>
    <n v="5289.1152000000002"/>
    <n v="-3107.8352"/>
    <x v="3138"/>
  </r>
  <r>
    <s v="FDN32"/>
    <n v="17.5"/>
    <s v="Low Fat"/>
    <n v="1.5557425999999999E-2"/>
    <s v="Fruits and Vegetables"/>
    <n v="184.72659999999999"/>
    <s v="OUT035"/>
    <n v="2004"/>
    <s v="Small"/>
    <x v="2"/>
    <x v="0"/>
    <n v="2213.1192000000001"/>
    <n v="-31.839199999999892"/>
    <x v="1158"/>
  </r>
  <r>
    <s v="FDO37"/>
    <n v="8.06"/>
    <s v="Low Fat"/>
    <n v="2.1409912999999999E-2"/>
    <s v="Breakfast"/>
    <n v="229.73259999999999"/>
    <s v="OUT049"/>
    <n v="1999"/>
    <s v="Medium"/>
    <x v="0"/>
    <x v="0"/>
    <n v="6930.9780000000001"/>
    <n v="-4749.6980000000003"/>
    <x v="3139"/>
  </r>
  <r>
    <s v="NCD31"/>
    <n v="12.1"/>
    <s v="LF"/>
    <n v="1.5497337E-2"/>
    <s v="Household"/>
    <n v="165.55260000000001"/>
    <s v="OUT018"/>
    <n v="2009"/>
    <s v="Medium"/>
    <x v="1"/>
    <x v="1"/>
    <n v="3453.5046000000002"/>
    <n v="-1272.2246"/>
    <x v="1671"/>
  </r>
  <r>
    <s v="NCV30"/>
    <m/>
    <s v="Low Fat"/>
    <n v="6.5612807999999995E-2"/>
    <s v="Household"/>
    <n v="62.350999999999999"/>
    <s v="OUT027"/>
    <n v="1985"/>
    <s v="Medium"/>
    <x v="1"/>
    <x v="3"/>
    <n v="2150.5340000000001"/>
    <n v="30.746000000000095"/>
    <x v="41"/>
  </r>
  <r>
    <s v="FDY49"/>
    <n v="17.2"/>
    <s v="Regular"/>
    <n v="1.2030747E-2"/>
    <s v="Canned"/>
    <n v="166.61840000000001"/>
    <s v="OUT049"/>
    <n v="1999"/>
    <s v="Medium"/>
    <x v="0"/>
    <x v="0"/>
    <n v="1155.8288"/>
    <n v="1025.4512000000002"/>
    <x v="762"/>
  </r>
  <r>
    <s v="FDM10"/>
    <m/>
    <s v="Low Fat"/>
    <n v="7.5603698999999996E-2"/>
    <s v="Snack Foods"/>
    <n v="215.12180000000001"/>
    <s v="OUT027"/>
    <n v="1985"/>
    <s v="Medium"/>
    <x v="1"/>
    <x v="3"/>
    <n v="3205.8270000000002"/>
    <n v="-1024.547"/>
    <x v="3140"/>
  </r>
  <r>
    <s v="FDT11"/>
    <n v="5.94"/>
    <s v="Regular"/>
    <n v="2.9372367E-2"/>
    <s v="Breads"/>
    <n v="186.75559999999999"/>
    <s v="OUT046"/>
    <n v="1997"/>
    <s v="Small"/>
    <x v="0"/>
    <x v="0"/>
    <n v="3942.8676"/>
    <n v="-1761.5875999999998"/>
    <x v="723"/>
  </r>
  <r>
    <s v="FDD39"/>
    <n v="16.7"/>
    <s v="Low Fat"/>
    <n v="7.0096517999999997E-2"/>
    <s v="Dairy"/>
    <n v="217.88499999999999"/>
    <s v="OUT013"/>
    <n v="1987"/>
    <s v="High"/>
    <x v="1"/>
    <x v="0"/>
    <n v="3894.93"/>
    <n v="-1713.6499999999996"/>
    <x v="2157"/>
  </r>
  <r>
    <s v="NCL31"/>
    <n v="7.39"/>
    <s v="Low Fat"/>
    <n v="0.120258245"/>
    <s v="Others"/>
    <n v="141.547"/>
    <s v="OUT035"/>
    <n v="2004"/>
    <s v="Small"/>
    <x v="2"/>
    <x v="0"/>
    <n v="2290.3519999999999"/>
    <n v="-109.07199999999966"/>
    <x v="74"/>
  </r>
  <r>
    <s v="FDZ47"/>
    <n v="20.7"/>
    <s v="Regular"/>
    <n v="7.9281476000000004E-2"/>
    <s v="Baking Goods"/>
    <n v="100.10420000000001"/>
    <s v="OUT035"/>
    <n v="2004"/>
    <s v="Small"/>
    <x v="2"/>
    <x v="0"/>
    <n v="892.83780000000002"/>
    <n v="1288.4422000000002"/>
    <x v="2342"/>
  </r>
  <r>
    <s v="NCU18"/>
    <m/>
    <s v="Low Fat"/>
    <n v="9.7768727999999999E-2"/>
    <s v="Household"/>
    <n v="142.4496"/>
    <s v="OUT019"/>
    <n v="1985"/>
    <s v="Small"/>
    <x v="0"/>
    <x v="2"/>
    <n v="564.59839999999997"/>
    <n v="1616.6816000000003"/>
    <x v="1518"/>
  </r>
  <r>
    <s v="FDJ58"/>
    <m/>
    <s v="Regular"/>
    <n v="0.104786172"/>
    <s v="Snack Foods"/>
    <n v="172.2764"/>
    <s v="OUT027"/>
    <n v="1985"/>
    <s v="Medium"/>
    <x v="1"/>
    <x v="3"/>
    <n v="1545.9875999999999"/>
    <n v="635.29240000000027"/>
    <x v="2305"/>
  </r>
  <r>
    <s v="FDX12"/>
    <n v="18.2"/>
    <s v="Regular"/>
    <n v="4.3626604999999999E-2"/>
    <s v="Baking Goods"/>
    <n v="241.4196"/>
    <s v="OUT010"/>
    <n v="1998"/>
    <m/>
    <x v="1"/>
    <x v="2"/>
    <n v="482.03919999999999"/>
    <n v="1699.2408000000003"/>
    <x v="3141"/>
  </r>
  <r>
    <s v="FDV60"/>
    <n v="20.2"/>
    <s v="Regular"/>
    <n v="0.11783932799999999"/>
    <s v="Baking Goods"/>
    <n v="195.21100000000001"/>
    <s v="OUT018"/>
    <n v="2009"/>
    <s v="Medium"/>
    <x v="1"/>
    <x v="1"/>
    <n v="2356.9319999999998"/>
    <n v="-175.65199999999959"/>
    <x v="748"/>
  </r>
  <r>
    <s v="NCB19"/>
    <m/>
    <s v="Low Fat"/>
    <n v="8.9858446999999994E-2"/>
    <s v="Household"/>
    <n v="84.588200000000001"/>
    <s v="OUT027"/>
    <n v="1985"/>
    <s v="Medium"/>
    <x v="1"/>
    <x v="3"/>
    <n v="2061.3168000000001"/>
    <n v="119.96320000000014"/>
    <x v="872"/>
  </r>
  <r>
    <s v="FDH45"/>
    <m/>
    <s v="Regular"/>
    <n v="0.18500898499999999"/>
    <s v="Fruits and Vegetables"/>
    <n v="42.379600000000003"/>
    <s v="OUT019"/>
    <n v="1985"/>
    <s v="Small"/>
    <x v="0"/>
    <x v="2"/>
    <n v="123.83880000000001"/>
    <n v="2057.4412000000002"/>
    <x v="1428"/>
  </r>
  <r>
    <s v="FDB03"/>
    <n v="17.75"/>
    <s v="Regular"/>
    <n v="0.15670131500000001"/>
    <s v="Dairy"/>
    <n v="240.75380000000001"/>
    <s v="OUT013"/>
    <n v="1987"/>
    <s v="High"/>
    <x v="1"/>
    <x v="0"/>
    <n v="4566.7222000000002"/>
    <n v="-2385.4422"/>
    <x v="2657"/>
  </r>
  <r>
    <s v="FDI27"/>
    <n v="8.7100000000000009"/>
    <s v="Regular"/>
    <n v="0"/>
    <s v="Dairy"/>
    <n v="43.574399999999997"/>
    <s v="OUT017"/>
    <n v="2007"/>
    <m/>
    <x v="2"/>
    <x v="0"/>
    <n v="498.01839999999999"/>
    <n v="1683.2616000000003"/>
    <x v="1267"/>
  </r>
  <r>
    <s v="FDN22"/>
    <n v="18.850000000000001"/>
    <s v="Regular"/>
    <n v="0.13908768299999999"/>
    <s v="Snack Foods"/>
    <n v="251.7724"/>
    <s v="OUT017"/>
    <n v="2007"/>
    <m/>
    <x v="2"/>
    <x v="0"/>
    <n v="3020.0688"/>
    <n v="-838.78879999999981"/>
    <x v="1122"/>
  </r>
  <r>
    <s v="FDQ37"/>
    <n v="20.75"/>
    <s v="Low Fat"/>
    <n v="8.9243789000000004E-2"/>
    <s v="Breakfast"/>
    <n v="192.0478"/>
    <s v="OUT035"/>
    <n v="2004"/>
    <s v="Small"/>
    <x v="2"/>
    <x v="0"/>
    <n v="4649.9471999999996"/>
    <n v="-2468.6671999999994"/>
    <x v="2166"/>
  </r>
  <r>
    <s v="FDM02"/>
    <n v="12.5"/>
    <s v="Regular"/>
    <n v="7.3721115000000004E-2"/>
    <s v="Canned"/>
    <n v="85.619799999999998"/>
    <s v="OUT035"/>
    <n v="2004"/>
    <s v="Small"/>
    <x v="2"/>
    <x v="0"/>
    <n v="610.53859999999997"/>
    <n v="1570.7414000000003"/>
    <x v="363"/>
  </r>
  <r>
    <s v="FDW38"/>
    <n v="5.3250000000000002"/>
    <s v="Regular"/>
    <n v="0.138679995"/>
    <s v="Dairy"/>
    <n v="53.729799999999997"/>
    <s v="OUT046"/>
    <n v="1997"/>
    <s v="Small"/>
    <x v="0"/>
    <x v="0"/>
    <n v="862.8768"/>
    <n v="1318.4032000000002"/>
    <x v="882"/>
  </r>
  <r>
    <s v="FDP34"/>
    <m/>
    <s v="Low Fat"/>
    <n v="0.24026824799999999"/>
    <s v="Snack Foods"/>
    <n v="156.46299999999999"/>
    <s v="OUT019"/>
    <n v="1985"/>
    <s v="Small"/>
    <x v="0"/>
    <x v="2"/>
    <n v="312.92599999999999"/>
    <n v="1868.3540000000003"/>
    <x v="1719"/>
  </r>
  <r>
    <s v="FDY55"/>
    <n v="16.75"/>
    <s v="Low Fat"/>
    <n v="0"/>
    <s v="Fruits and Vegetables"/>
    <n v="255.39879999999999"/>
    <s v="OUT046"/>
    <n v="1997"/>
    <s v="Small"/>
    <x v="0"/>
    <x v="0"/>
    <n v="4625.9784"/>
    <n v="-2444.6983999999998"/>
    <x v="3142"/>
  </r>
  <r>
    <s v="FDL34"/>
    <n v="16"/>
    <s v="Low Fat"/>
    <n v="4.0911823999999999E-2"/>
    <s v="Snack Foods"/>
    <n v="141.24959999999999"/>
    <s v="OUT013"/>
    <n v="1987"/>
    <s v="High"/>
    <x v="1"/>
    <x v="0"/>
    <n v="3387.5904"/>
    <n v="-1206.3103999999998"/>
    <x v="3054"/>
  </r>
  <r>
    <s v="FDA09"/>
    <n v="13.35"/>
    <s v="Regular"/>
    <n v="0.14997485799999999"/>
    <s v="Snack Foods"/>
    <n v="179.76599999999999"/>
    <s v="OUT018"/>
    <n v="2009"/>
    <s v="Medium"/>
    <x v="1"/>
    <x v="1"/>
    <n v="5932.2780000000002"/>
    <n v="-3750.998"/>
    <x v="3143"/>
  </r>
  <r>
    <s v="FDM51"/>
    <n v="11.8"/>
    <s v="Regular"/>
    <n v="2.6072872E-2"/>
    <s v="Meat"/>
    <n v="99.867400000000004"/>
    <s v="OUT017"/>
    <n v="2007"/>
    <m/>
    <x v="2"/>
    <x v="0"/>
    <n v="1018.674"/>
    <n v="1162.6060000000002"/>
    <x v="936"/>
  </r>
  <r>
    <s v="FDI34"/>
    <n v="10.65"/>
    <s v="Regular"/>
    <n v="8.5482761000000004E-2"/>
    <s v="Snack Foods"/>
    <n v="231.46680000000001"/>
    <s v="OUT018"/>
    <n v="2009"/>
    <s v="Medium"/>
    <x v="1"/>
    <x v="1"/>
    <n v="3225.1352000000002"/>
    <n v="-1043.8552"/>
    <x v="237"/>
  </r>
  <r>
    <s v="NCD31"/>
    <n v="12.1"/>
    <s v="LF"/>
    <n v="1.5521768E-2"/>
    <s v="Household"/>
    <n v="165.8526"/>
    <s v="OUT017"/>
    <n v="2007"/>
    <m/>
    <x v="2"/>
    <x v="0"/>
    <n v="3124.5994000000001"/>
    <n v="-943.31939999999986"/>
    <x v="188"/>
  </r>
  <r>
    <s v="FDW33"/>
    <n v="9.3949999999999996"/>
    <s v="Low Fat"/>
    <n v="9.9101844999999994E-2"/>
    <s v="Snack Foods"/>
    <n v="105.828"/>
    <s v="OUT035"/>
    <n v="2004"/>
    <s v="Small"/>
    <x v="2"/>
    <x v="0"/>
    <n v="1704.4480000000001"/>
    <n v="476.83200000000011"/>
    <x v="2826"/>
  </r>
  <r>
    <s v="NCP05"/>
    <n v="19.600000000000001"/>
    <s v="Low Fat"/>
    <n v="2.5281801999999999E-2"/>
    <s v="Health and Hygiene"/>
    <n v="152.00239999999999"/>
    <s v="OUT035"/>
    <n v="2004"/>
    <s v="Small"/>
    <x v="2"/>
    <x v="0"/>
    <n v="2884.2456000000002"/>
    <n v="-702.96559999999999"/>
    <x v="997"/>
  </r>
  <r>
    <s v="FDL56"/>
    <n v="14.1"/>
    <s v="Low Fat"/>
    <n v="0.12567593599999999"/>
    <s v="Fruits and Vegetables"/>
    <n v="86.919799999999995"/>
    <s v="OUT013"/>
    <n v="1987"/>
    <s v="High"/>
    <x v="1"/>
    <x v="0"/>
    <n v="1133.8574000000001"/>
    <n v="1047.4226000000001"/>
    <x v="225"/>
  </r>
  <r>
    <s v="FDN01"/>
    <m/>
    <s v="Low Fat"/>
    <n v="7.2048180000000003E-2"/>
    <s v="Breakfast"/>
    <n v="177.93700000000001"/>
    <s v="OUT027"/>
    <n v="1985"/>
    <s v="Medium"/>
    <x v="1"/>
    <x v="3"/>
    <n v="6881.0429999999997"/>
    <n v="-4699.762999999999"/>
    <x v="3144"/>
  </r>
  <r>
    <s v="FDA25"/>
    <n v="16.5"/>
    <s v="Regular"/>
    <n v="6.8263915999999994E-2"/>
    <s v="Canned"/>
    <n v="104.79900000000001"/>
    <s v="OUT045"/>
    <n v="2002"/>
    <m/>
    <x v="2"/>
    <x v="0"/>
    <n v="1238.3879999999999"/>
    <n v="942.89200000000028"/>
    <x v="511"/>
  </r>
  <r>
    <s v="FDF08"/>
    <n v="14.3"/>
    <s v="Regular"/>
    <n v="0.109144085"/>
    <s v="Fruits and Vegetables"/>
    <n v="88.285600000000002"/>
    <s v="OUT010"/>
    <n v="1998"/>
    <m/>
    <x v="1"/>
    <x v="2"/>
    <n v="175.77119999999999"/>
    <n v="2005.5088000000003"/>
    <x v="1165"/>
  </r>
  <r>
    <s v="FDH08"/>
    <n v="7.51"/>
    <s v="Low Fat"/>
    <n v="1.7425784E-2"/>
    <s v="Fruits and Vegetables"/>
    <n v="227.90100000000001"/>
    <s v="OUT035"/>
    <n v="2004"/>
    <s v="Small"/>
    <x v="2"/>
    <x v="0"/>
    <n v="459.40199999999999"/>
    <n v="1721.8780000000002"/>
    <x v="1573"/>
  </r>
  <r>
    <s v="DRH03"/>
    <n v="17.25"/>
    <s v="Low Fat"/>
    <n v="3.5118834000000002E-2"/>
    <s v="Dairy"/>
    <n v="93.412000000000006"/>
    <s v="OUT049"/>
    <n v="1999"/>
    <s v="Medium"/>
    <x v="0"/>
    <x v="0"/>
    <n v="932.12"/>
    <n v="1249.1600000000003"/>
    <x v="753"/>
  </r>
  <r>
    <s v="FDQ31"/>
    <n v="5.7850000000000001"/>
    <s v="Regular"/>
    <n v="5.4066567000000003E-2"/>
    <s v="Fruits and Vegetables"/>
    <n v="87.085599999999999"/>
    <s v="OUT018"/>
    <n v="2009"/>
    <s v="Medium"/>
    <x v="1"/>
    <x v="1"/>
    <n v="1406.1695999999999"/>
    <n v="775.11040000000025"/>
    <x v="738"/>
  </r>
  <r>
    <s v="FDO10"/>
    <n v="13.65"/>
    <s v="Regular"/>
    <n v="1.2823829E-2"/>
    <s v="Snack Foods"/>
    <n v="55.558799999999998"/>
    <s v="OUT017"/>
    <n v="2007"/>
    <m/>
    <x v="2"/>
    <x v="0"/>
    <n v="916.14080000000001"/>
    <n v="1265.1392000000001"/>
    <x v="368"/>
  </r>
  <r>
    <s v="FDT39"/>
    <n v="6.26"/>
    <s v="reg"/>
    <n v="9.8832569999999995E-3"/>
    <s v="Meat"/>
    <n v="149.8366"/>
    <s v="OUT049"/>
    <n v="1999"/>
    <s v="Medium"/>
    <x v="0"/>
    <x v="0"/>
    <n v="1964.7757999999999"/>
    <n v="216.50420000000031"/>
    <x v="2144"/>
  </r>
  <r>
    <s v="FDM22"/>
    <m/>
    <s v="Regular"/>
    <n v="4.1754583999999997E-2"/>
    <s v="Snack Foods"/>
    <n v="53.463999999999999"/>
    <s v="OUT027"/>
    <n v="1985"/>
    <s v="Medium"/>
    <x v="1"/>
    <x v="3"/>
    <n v="1597.92"/>
    <n v="583.36000000000013"/>
    <x v="145"/>
  </r>
  <r>
    <s v="FDR21"/>
    <n v="19.7"/>
    <s v="Low Fat"/>
    <n v="0.112036236"/>
    <s v="Snack Foods"/>
    <n v="174.93700000000001"/>
    <s v="OUT010"/>
    <n v="1998"/>
    <m/>
    <x v="1"/>
    <x v="2"/>
    <n v="882.18499999999995"/>
    <n v="1299.0950000000003"/>
    <x v="3145"/>
  </r>
  <r>
    <s v="FDQ01"/>
    <n v="19.7"/>
    <s v="Regular"/>
    <n v="0.161610636"/>
    <s v="Canned"/>
    <n v="255.20140000000001"/>
    <s v="OUT017"/>
    <n v="2007"/>
    <m/>
    <x v="2"/>
    <x v="0"/>
    <n v="3570.0196000000001"/>
    <n v="-1388.7395999999999"/>
    <x v="3146"/>
  </r>
  <r>
    <s v="FDZ03"/>
    <n v="13.65"/>
    <s v="Regular"/>
    <n v="7.8909166000000003E-2"/>
    <s v="Dairy"/>
    <n v="186.72399999999999"/>
    <s v="OUT049"/>
    <n v="1999"/>
    <s v="Medium"/>
    <x v="0"/>
    <x v="0"/>
    <n v="4474.1760000000004"/>
    <n v="-2292.8960000000002"/>
    <x v="2211"/>
  </r>
  <r>
    <s v="NCK05"/>
    <n v="20.100000000000001"/>
    <s v="Low Fat"/>
    <n v="7.7769768000000003E-2"/>
    <s v="Health and Hygiene"/>
    <n v="63.053600000000003"/>
    <s v="OUT018"/>
    <n v="2009"/>
    <s v="Medium"/>
    <x v="1"/>
    <x v="1"/>
    <n v="980.05759999999998"/>
    <n v="1201.2224000000001"/>
    <x v="2347"/>
  </r>
  <r>
    <s v="FDW55"/>
    <n v="12.6"/>
    <s v="Regular"/>
    <n v="2.1951612999999998E-2"/>
    <s v="Fruits and Vegetables"/>
    <n v="250.9092"/>
    <s v="OUT013"/>
    <n v="1987"/>
    <s v="High"/>
    <x v="1"/>
    <x v="0"/>
    <n v="4731.1747999999998"/>
    <n v="-2549.8947999999996"/>
    <x v="3147"/>
  </r>
  <r>
    <s v="FDF47"/>
    <n v="20.85"/>
    <s v="Low Fat"/>
    <n v="9.7770003999999994E-2"/>
    <s v="Starchy Foods"/>
    <n v="222.87459999999999"/>
    <s v="OUT049"/>
    <n v="1999"/>
    <s v="Medium"/>
    <x v="0"/>
    <x v="0"/>
    <n v="3589.9935999999998"/>
    <n v="-1408.7135999999996"/>
    <x v="151"/>
  </r>
  <r>
    <s v="DRO59"/>
    <m/>
    <s v="Low Fat"/>
    <n v="9.4817104999999999E-2"/>
    <s v="Hard Drinks"/>
    <n v="77.901200000000003"/>
    <s v="OUT019"/>
    <n v="1985"/>
    <s v="Small"/>
    <x v="0"/>
    <x v="2"/>
    <n v="75.901200000000003"/>
    <n v="2105.3788000000004"/>
    <x v="879"/>
  </r>
  <r>
    <s v="NCM55"/>
    <n v="15.6"/>
    <s v="Low Fat"/>
    <n v="6.6726133000000007E-2"/>
    <s v="Others"/>
    <n v="185.89240000000001"/>
    <s v="OUT046"/>
    <n v="1997"/>
    <s v="Small"/>
    <x v="0"/>
    <x v="0"/>
    <n v="3516.7556"/>
    <n v="-1335.4755999999998"/>
    <x v="2410"/>
  </r>
  <r>
    <s v="FDY31"/>
    <n v="5.98"/>
    <s v="Low Fat"/>
    <n v="4.3809261000000002E-2"/>
    <s v="Fruits and Vegetables"/>
    <n v="146.84180000000001"/>
    <s v="OUT017"/>
    <n v="2007"/>
    <m/>
    <x v="2"/>
    <x v="0"/>
    <n v="1765.7016000000001"/>
    <n v="415.5784000000001"/>
    <x v="918"/>
  </r>
  <r>
    <s v="FDJ57"/>
    <m/>
    <s v="Regular"/>
    <n v="0"/>
    <s v="Seafood"/>
    <n v="184.35820000000001"/>
    <s v="OUT019"/>
    <n v="1985"/>
    <s v="Small"/>
    <x v="0"/>
    <x v="2"/>
    <n v="185.75819999999999"/>
    <n v="1995.5218000000002"/>
    <x v="1845"/>
  </r>
  <r>
    <s v="FDV51"/>
    <n v="16.350000000000001"/>
    <s v="Low Fat"/>
    <n v="3.2671446E-2"/>
    <s v="Meat"/>
    <n v="165.48419999999999"/>
    <s v="OUT018"/>
    <n v="2009"/>
    <s v="Medium"/>
    <x v="1"/>
    <x v="1"/>
    <n v="1492.0578"/>
    <n v="689.22220000000016"/>
    <x v="2955"/>
  </r>
  <r>
    <s v="DRG36"/>
    <n v="14.15"/>
    <s v="Low Fat"/>
    <n v="9.5378220999999999E-2"/>
    <s v="Soft Drinks"/>
    <n v="170.51060000000001"/>
    <s v="OUT046"/>
    <n v="1997"/>
    <s v="Small"/>
    <x v="0"/>
    <x v="0"/>
    <n v="2395.5484000000001"/>
    <n v="-214.26839999999993"/>
    <x v="3148"/>
  </r>
  <r>
    <s v="DRF13"/>
    <n v="12.1"/>
    <s v="Low Fat"/>
    <n v="0"/>
    <s v="Soft Drinks"/>
    <n v="145.14439999999999"/>
    <s v="OUT013"/>
    <n v="1987"/>
    <s v="High"/>
    <x v="1"/>
    <x v="0"/>
    <n v="3338.3211999999999"/>
    <n v="-1157.0411999999997"/>
    <x v="724"/>
  </r>
  <r>
    <s v="NCJ54"/>
    <n v="9.8949999999999996"/>
    <s v="Low Fat"/>
    <n v="6.0188932000000001E-2"/>
    <s v="Household"/>
    <n v="233.0642"/>
    <s v="OUT045"/>
    <n v="2002"/>
    <m/>
    <x v="2"/>
    <x v="0"/>
    <n v="6041.4691999999995"/>
    <n v="-3860.1891999999993"/>
    <x v="3149"/>
  </r>
  <r>
    <s v="NCP42"/>
    <n v="8.51"/>
    <s v="Low Fat"/>
    <n v="1.6135764E-2"/>
    <s v="Household"/>
    <n v="195.64779999999999"/>
    <s v="OUT049"/>
    <n v="1999"/>
    <s v="Medium"/>
    <x v="0"/>
    <x v="0"/>
    <n v="4262.4516000000003"/>
    <n v="-2081.1716000000001"/>
    <x v="455"/>
  </r>
  <r>
    <s v="NCF30"/>
    <n v="17"/>
    <s v="LF"/>
    <n v="0.12622018700000001"/>
    <s v="Household"/>
    <n v="126.7362"/>
    <s v="OUT035"/>
    <n v="2004"/>
    <s v="Small"/>
    <x v="2"/>
    <x v="0"/>
    <n v="1258.3620000000001"/>
    <n v="922.91800000000012"/>
    <x v="1197"/>
  </r>
  <r>
    <s v="FDY44"/>
    <m/>
    <s v="Regular"/>
    <n v="2.4286378000000001E-2"/>
    <s v="Fruits and Vegetables"/>
    <n v="194.71100000000001"/>
    <s v="OUT027"/>
    <n v="1985"/>
    <s v="Medium"/>
    <x v="1"/>
    <x v="3"/>
    <n v="5892.33"/>
    <n v="-3711.0499999999997"/>
    <x v="2054"/>
  </r>
  <r>
    <s v="FDX09"/>
    <n v="9"/>
    <s v="Low Fat"/>
    <n v="6.5350715000000004E-2"/>
    <s v="Snack Foods"/>
    <n v="175.43700000000001"/>
    <s v="OUT049"/>
    <n v="1999"/>
    <s v="Medium"/>
    <x v="0"/>
    <x v="0"/>
    <n v="3175.866"/>
    <n v="-994.58599999999979"/>
    <x v="2607"/>
  </r>
  <r>
    <s v="NCU30"/>
    <n v="5.1100000000000003"/>
    <s v="Low Fat"/>
    <n v="3.5071955000000002E-2"/>
    <s v="Household"/>
    <n v="163.221"/>
    <s v="OUT017"/>
    <n v="2007"/>
    <m/>
    <x v="2"/>
    <x v="0"/>
    <n v="2773.0569999999998"/>
    <n v="-591.77699999999959"/>
    <x v="2872"/>
  </r>
  <r>
    <s v="FDU49"/>
    <n v="19.5"/>
    <s v="Regular"/>
    <n v="3.0742083E-2"/>
    <s v="Canned"/>
    <n v="85.554000000000002"/>
    <s v="OUT049"/>
    <n v="1999"/>
    <s v="Medium"/>
    <x v="0"/>
    <x v="0"/>
    <n v="1211.7560000000001"/>
    <n v="969.52400000000011"/>
    <x v="1447"/>
  </r>
  <r>
    <s v="FDC48"/>
    <n v="9.1950000000000003"/>
    <s v="Low Fat"/>
    <n v="1.5949001000000001E-2"/>
    <s v="Baking Goods"/>
    <n v="84.159199999999998"/>
    <s v="OUT017"/>
    <n v="2007"/>
    <m/>
    <x v="2"/>
    <x v="0"/>
    <n v="1238.3879999999999"/>
    <n v="942.89200000000028"/>
    <x v="511"/>
  </r>
  <r>
    <s v="FDJ21"/>
    <n v="16.7"/>
    <s v="Regular"/>
    <n v="3.8496165999999998E-2"/>
    <s v="Snack Foods"/>
    <n v="147.5102"/>
    <s v="OUT013"/>
    <n v="1987"/>
    <s v="High"/>
    <x v="1"/>
    <x v="0"/>
    <n v="5540.7875999999997"/>
    <n v="-3359.5075999999995"/>
    <x v="3150"/>
  </r>
  <r>
    <s v="NCX41"/>
    <n v="19"/>
    <s v="Low Fat"/>
    <n v="1.7746826E-2"/>
    <s v="Health and Hygiene"/>
    <n v="210.8244"/>
    <s v="OUT049"/>
    <n v="1999"/>
    <s v="Medium"/>
    <x v="0"/>
    <x v="0"/>
    <n v="2540.6927999999998"/>
    <n v="-359.41279999999961"/>
    <x v="2774"/>
  </r>
  <r>
    <s v="FDT36"/>
    <n v="12.3"/>
    <s v="Low Fat"/>
    <n v="0.11127459100000001"/>
    <s v="Baking Goods"/>
    <n v="35.087400000000002"/>
    <s v="OUT046"/>
    <n v="1997"/>
    <s v="Small"/>
    <x v="0"/>
    <x v="0"/>
    <n v="458.7362"/>
    <n v="1722.5438000000001"/>
    <x v="3151"/>
  </r>
  <r>
    <s v="FDK28"/>
    <m/>
    <s v="Low Fat"/>
    <n v="6.5272284E-2"/>
    <s v="Frozen Foods"/>
    <n v="256.16460000000001"/>
    <s v="OUT027"/>
    <n v="1985"/>
    <s v="Medium"/>
    <x v="1"/>
    <x v="3"/>
    <n v="3349.6397999999999"/>
    <n v="-1168.3597999999997"/>
    <x v="3152"/>
  </r>
  <r>
    <s v="DRI49"/>
    <n v="14.15"/>
    <s v="Low Fat"/>
    <n v="0.18347259499999999"/>
    <s v="Soft Drinks"/>
    <n v="82.027600000000007"/>
    <s v="OUT035"/>
    <n v="2004"/>
    <s v="Small"/>
    <x v="2"/>
    <x v="0"/>
    <n v="1624.5519999999999"/>
    <n v="556.72800000000029"/>
    <x v="3153"/>
  </r>
  <r>
    <s v="NCM54"/>
    <m/>
    <s v="Low Fat"/>
    <n v="8.9187719999999998E-2"/>
    <s v="Household"/>
    <n v="128.96780000000001"/>
    <s v="OUT019"/>
    <n v="1985"/>
    <s v="Small"/>
    <x v="0"/>
    <x v="2"/>
    <n v="254.3356"/>
    <n v="1926.9444000000003"/>
    <x v="288"/>
  </r>
  <r>
    <s v="FDD48"/>
    <n v="10.395"/>
    <s v="Low Fat"/>
    <n v="3.0281543000000001E-2"/>
    <s v="Baking Goods"/>
    <n v="116.3176"/>
    <s v="OUT018"/>
    <n v="2009"/>
    <s v="Medium"/>
    <x v="1"/>
    <x v="1"/>
    <n v="1259.6936000000001"/>
    <n v="921.58640000000014"/>
    <x v="605"/>
  </r>
  <r>
    <s v="NCF30"/>
    <n v="17"/>
    <s v="Low Fat"/>
    <n v="0.211306673"/>
    <s v="Household"/>
    <n v="125.1362"/>
    <s v="OUT010"/>
    <n v="1998"/>
    <m/>
    <x v="1"/>
    <x v="2"/>
    <n v="251.67240000000001"/>
    <n v="1929.6076000000003"/>
    <x v="794"/>
  </r>
  <r>
    <s v="FDX03"/>
    <n v="15.85"/>
    <s v="Regular"/>
    <n v="6.1190964E-2"/>
    <s v="Meat"/>
    <n v="47.174399999999999"/>
    <s v="OUT049"/>
    <n v="1999"/>
    <s v="Medium"/>
    <x v="0"/>
    <x v="0"/>
    <n v="996.03679999999997"/>
    <n v="1185.2432000000003"/>
    <x v="663"/>
  </r>
  <r>
    <s v="FDZ33"/>
    <n v="10.195"/>
    <s v="Low Fat"/>
    <n v="0.107307677"/>
    <s v="Snack Foods"/>
    <n v="149.80760000000001"/>
    <s v="OUT013"/>
    <n v="1987"/>
    <s v="High"/>
    <x v="1"/>
    <x v="0"/>
    <n v="2217.114"/>
    <n v="-35.833999999999833"/>
    <x v="2948"/>
  </r>
  <r>
    <s v="FDB39"/>
    <m/>
    <s v="Low Fat"/>
    <n v="6.7441725999999994E-2"/>
    <s v="Dairy"/>
    <n v="57.427199999999999"/>
    <s v="OUT019"/>
    <n v="1985"/>
    <s v="Small"/>
    <x v="0"/>
    <x v="2"/>
    <n v="111.8544"/>
    <n v="2069.4256"/>
    <x v="2477"/>
  </r>
  <r>
    <s v="DRM11"/>
    <n v="6.57"/>
    <s v="Low Fat"/>
    <n v="6.6338717000000005E-2"/>
    <s v="Hard Drinks"/>
    <n v="261.42779999999999"/>
    <s v="OUT018"/>
    <n v="2009"/>
    <s v="Medium"/>
    <x v="1"/>
    <x v="1"/>
    <n v="4165.2448000000004"/>
    <n v="-1983.9648000000002"/>
    <x v="1640"/>
  </r>
  <r>
    <s v="DRE48"/>
    <n v="8.43"/>
    <s v="Low Fat"/>
    <n v="0"/>
    <s v="Soft Drinks"/>
    <n v="195.3768"/>
    <s v="OUT017"/>
    <n v="2007"/>
    <m/>
    <x v="2"/>
    <x v="0"/>
    <n v="1576.6143999999999"/>
    <n v="604.66560000000027"/>
    <x v="1510"/>
  </r>
  <r>
    <s v="NCL31"/>
    <n v="7.39"/>
    <s v="Low Fat"/>
    <n v="0.12052492200000001"/>
    <s v="Others"/>
    <n v="142.24700000000001"/>
    <s v="OUT045"/>
    <n v="2002"/>
    <m/>
    <x v="2"/>
    <x v="0"/>
    <n v="2433.4989999999998"/>
    <n v="-252.2189999999996"/>
    <x v="3081"/>
  </r>
  <r>
    <s v="FDB11"/>
    <n v="16"/>
    <s v="LF"/>
    <n v="6.1192211000000003E-2"/>
    <s v="Starchy Foods"/>
    <n v="224.1404"/>
    <s v="OUT017"/>
    <n v="2007"/>
    <m/>
    <x v="2"/>
    <x v="0"/>
    <n v="4725.8483999999999"/>
    <n v="-2544.5683999999997"/>
    <x v="2327"/>
  </r>
  <r>
    <s v="FDX14"/>
    <n v="13.1"/>
    <s v="Low Fat"/>
    <n v="7.5056542000000004E-2"/>
    <s v="Dairy"/>
    <n v="76.035399999999996"/>
    <s v="OUT049"/>
    <n v="1999"/>
    <s v="Medium"/>
    <x v="0"/>
    <x v="0"/>
    <n v="601.88319999999999"/>
    <n v="1579.3968000000002"/>
    <x v="3154"/>
  </r>
  <r>
    <s v="NCM29"/>
    <m/>
    <s v="Low Fat"/>
    <n v="1.7556795E-2"/>
    <s v="Health and Hygiene"/>
    <n v="129.96260000000001"/>
    <s v="OUT027"/>
    <n v="1985"/>
    <s v="Medium"/>
    <x v="1"/>
    <x v="3"/>
    <n v="3410.2276000000002"/>
    <n v="-1228.9476"/>
    <x v="1208"/>
  </r>
  <r>
    <s v="FDH47"/>
    <n v="13.5"/>
    <s v="reg"/>
    <n v="0.12907745500000001"/>
    <s v="Starchy Foods"/>
    <n v="95.206800000000001"/>
    <s v="OUT045"/>
    <n v="2002"/>
    <m/>
    <x v="2"/>
    <x v="0"/>
    <n v="583.24080000000004"/>
    <n v="1598.0392000000002"/>
    <x v="82"/>
  </r>
  <r>
    <s v="FDG09"/>
    <n v="20.6"/>
    <s v="Regular"/>
    <n v="4.7896393000000002E-2"/>
    <s v="Fruits and Vegetables"/>
    <n v="185.85560000000001"/>
    <s v="OUT013"/>
    <n v="1987"/>
    <s v="High"/>
    <x v="1"/>
    <x v="0"/>
    <n v="1689.8004000000001"/>
    <n v="491.47960000000012"/>
    <x v="3155"/>
  </r>
  <r>
    <s v="FDP25"/>
    <n v="15.2"/>
    <s v="Low Fat"/>
    <n v="2.1240491E-2"/>
    <s v="Canned"/>
    <n v="216.98240000000001"/>
    <s v="OUT049"/>
    <n v="1999"/>
    <s v="Medium"/>
    <x v="0"/>
    <x v="0"/>
    <n v="4804.4128000000001"/>
    <n v="-2623.1327999999999"/>
    <x v="3156"/>
  </r>
  <r>
    <s v="FDY27"/>
    <m/>
    <s v="Low Fat"/>
    <n v="3.1743707000000003E-2"/>
    <s v="Dairy"/>
    <n v="179.1344"/>
    <s v="OUT027"/>
    <n v="1985"/>
    <s v="Medium"/>
    <x v="1"/>
    <x v="3"/>
    <n v="1605.9096"/>
    <n v="575.37040000000025"/>
    <x v="979"/>
  </r>
  <r>
    <s v="DRM59"/>
    <n v="5.88"/>
    <s v="Low Fat"/>
    <n v="3.6124109999999998E-3"/>
    <s v="Hard Drinks"/>
    <n v="154.19980000000001"/>
    <s v="OUT017"/>
    <n v="2007"/>
    <m/>
    <x v="2"/>
    <x v="0"/>
    <n v="3537.3953999999999"/>
    <n v="-1356.1153999999997"/>
    <x v="3157"/>
  </r>
  <r>
    <s v="DRI03"/>
    <n v="6.03"/>
    <s v="Low Fat"/>
    <n v="2.2796178E-2"/>
    <s v="Dairy"/>
    <n v="178.1028"/>
    <s v="OUT018"/>
    <n v="2009"/>
    <s v="Medium"/>
    <x v="1"/>
    <x v="1"/>
    <n v="1416.8224"/>
    <n v="764.45760000000018"/>
    <x v="215"/>
  </r>
  <r>
    <s v="FDY03"/>
    <m/>
    <s v="Regular"/>
    <n v="0.133279499"/>
    <s v="Meat"/>
    <n v="112.6202"/>
    <s v="OUT019"/>
    <n v="1985"/>
    <s v="Small"/>
    <x v="0"/>
    <x v="2"/>
    <n v="675.12120000000004"/>
    <n v="1506.1588000000002"/>
    <x v="1954"/>
  </r>
  <r>
    <s v="NCV17"/>
    <n v="18.850000000000001"/>
    <s v="Low Fat"/>
    <n v="1.6132592000000001E-2"/>
    <s v="Health and Hygiene"/>
    <n v="130.26259999999999"/>
    <s v="OUT049"/>
    <n v="1999"/>
    <s v="Medium"/>
    <x v="0"/>
    <x v="0"/>
    <n v="3016.7397999999998"/>
    <n v="-835.45979999999963"/>
    <x v="3158"/>
  </r>
  <r>
    <s v="NCJ17"/>
    <n v="7.68"/>
    <s v="Low Fat"/>
    <n v="0.152429537"/>
    <s v="Health and Hygiene"/>
    <n v="85.522400000000005"/>
    <s v="OUT013"/>
    <n v="1987"/>
    <s v="High"/>
    <x v="1"/>
    <x v="0"/>
    <n v="1278.336"/>
    <n v="902.94400000000019"/>
    <x v="828"/>
  </r>
  <r>
    <s v="NCP54"/>
    <n v="15.35"/>
    <s v="Low Fat"/>
    <n v="3.5348491000000003E-2"/>
    <s v="Household"/>
    <n v="124.673"/>
    <s v="OUT017"/>
    <n v="2007"/>
    <m/>
    <x v="2"/>
    <x v="0"/>
    <n v="2093.9409999999998"/>
    <n v="87.339000000000397"/>
    <x v="2582"/>
  </r>
  <r>
    <s v="FDZ15"/>
    <n v="13.1"/>
    <s v="Low Fat"/>
    <n v="2.0903193E-2"/>
    <s v="Dairy"/>
    <n v="119.2782"/>
    <s v="OUT049"/>
    <n v="1999"/>
    <s v="Medium"/>
    <x v="0"/>
    <x v="0"/>
    <n v="3098.6332000000002"/>
    <n v="-917.35320000000002"/>
    <x v="2349"/>
  </r>
  <r>
    <s v="NCR05"/>
    <n v="10.1"/>
    <s v="Low Fat"/>
    <n v="5.4853377000000002E-2"/>
    <s v="Health and Hygiene"/>
    <n v="198.60839999999999"/>
    <s v="OUT018"/>
    <n v="2009"/>
    <s v="Medium"/>
    <x v="1"/>
    <x v="1"/>
    <n v="2182.4924000000001"/>
    <n v="-1.2123999999998887"/>
    <x v="840"/>
  </r>
  <r>
    <s v="FDX03"/>
    <m/>
    <s v="Regular"/>
    <n v="0.10697116700000001"/>
    <s v="Meat"/>
    <n v="44.7744"/>
    <s v="OUT019"/>
    <n v="1985"/>
    <s v="Small"/>
    <x v="0"/>
    <x v="2"/>
    <n v="135.82320000000001"/>
    <n v="2045.4568000000002"/>
    <x v="1957"/>
  </r>
  <r>
    <s v="FDQ12"/>
    <n v="12.65"/>
    <s v="Low Fat"/>
    <n v="3.5482562000000002E-2"/>
    <s v="Baking Goods"/>
    <n v="231.40100000000001"/>
    <s v="OUT045"/>
    <n v="2002"/>
    <m/>
    <x v="2"/>
    <x v="0"/>
    <n v="2526.7109999999998"/>
    <n v="-345.43099999999959"/>
    <x v="2521"/>
  </r>
  <r>
    <s v="FDC21"/>
    <n v="14.6"/>
    <s v="Regular"/>
    <n v="4.2923071E-2"/>
    <s v="Fruits and Vegetables"/>
    <n v="109.8254"/>
    <s v="OUT013"/>
    <n v="1987"/>
    <s v="High"/>
    <x v="1"/>
    <x v="0"/>
    <n v="1627.8810000000001"/>
    <n v="553.39900000000011"/>
    <x v="2946"/>
  </r>
  <r>
    <s v="FDQ40"/>
    <n v="11.1"/>
    <s v="Regular"/>
    <n v="3.6174285E-2"/>
    <s v="Frozen Foods"/>
    <n v="176.0712"/>
    <s v="OUT018"/>
    <n v="2009"/>
    <s v="Medium"/>
    <x v="1"/>
    <x v="1"/>
    <n v="1581.9408000000001"/>
    <n v="599.33920000000012"/>
    <x v="451"/>
  </r>
  <r>
    <s v="FDI07"/>
    <m/>
    <s v="Regular"/>
    <n v="3.3597373999999999E-2"/>
    <s v="Meat"/>
    <n v="197.24260000000001"/>
    <s v="OUT027"/>
    <n v="1985"/>
    <s v="Medium"/>
    <x v="1"/>
    <x v="3"/>
    <n v="3163.8816000000002"/>
    <n v="-982.60159999999996"/>
    <x v="338"/>
  </r>
  <r>
    <s v="FDQ25"/>
    <n v="8.6300000000000008"/>
    <s v="Regular"/>
    <n v="2.8320655E-2"/>
    <s v="Canned"/>
    <n v="172.54220000000001"/>
    <s v="OUT049"/>
    <n v="1999"/>
    <s v="Medium"/>
    <x v="0"/>
    <x v="0"/>
    <n v="2241.7485999999999"/>
    <n v="-60.468599999999697"/>
    <x v="2789"/>
  </r>
  <r>
    <s v="NCK18"/>
    <n v="9.6"/>
    <s v="Low Fat"/>
    <n v="0"/>
    <s v="Household"/>
    <n v="163.91839999999999"/>
    <s v="OUT035"/>
    <n v="2004"/>
    <s v="Small"/>
    <x v="2"/>
    <x v="0"/>
    <n v="4293.0784000000003"/>
    <n v="-2111.7984000000001"/>
    <x v="3159"/>
  </r>
  <r>
    <s v="DRI25"/>
    <n v="19.600000000000001"/>
    <s v="Low Fat"/>
    <n v="5.6744063999999997E-2"/>
    <s v="Soft Drinks"/>
    <n v="55.6614"/>
    <s v="OUT010"/>
    <n v="1998"/>
    <m/>
    <x v="1"/>
    <x v="2"/>
    <n v="165.7842"/>
    <n v="2015.4958000000001"/>
    <x v="442"/>
  </r>
  <r>
    <s v="DRA24"/>
    <n v="19.350000000000001"/>
    <s v="Regular"/>
    <n v="3.9990313999999999E-2"/>
    <s v="Soft Drinks"/>
    <n v="165.08680000000001"/>
    <s v="OUT049"/>
    <n v="1999"/>
    <s v="Medium"/>
    <x v="0"/>
    <x v="0"/>
    <n v="982.72080000000005"/>
    <n v="1198.5592000000001"/>
    <x v="1336"/>
  </r>
  <r>
    <s v="FDA32"/>
    <n v="14"/>
    <s v="Low Fat"/>
    <n v="3.0155224000000001E-2"/>
    <s v="Fruits and Vegetables"/>
    <n v="214.7192"/>
    <s v="OUT045"/>
    <n v="2002"/>
    <m/>
    <x v="2"/>
    <x v="0"/>
    <n v="3020.0688"/>
    <n v="-838.78879999999981"/>
    <x v="1122"/>
  </r>
  <r>
    <s v="FDE59"/>
    <n v="12.15"/>
    <s v="Low Fat"/>
    <n v="6.2541552E-2"/>
    <s v="Starchy Foods"/>
    <n v="34.353200000000001"/>
    <s v="OUT018"/>
    <n v="2009"/>
    <s v="Medium"/>
    <x v="1"/>
    <x v="1"/>
    <n v="251.67240000000001"/>
    <n v="1929.6076000000003"/>
    <x v="794"/>
  </r>
  <r>
    <s v="FDY59"/>
    <n v="8.1950000000000003"/>
    <s v="Low Fat"/>
    <n v="3.1403440999999997E-2"/>
    <s v="Baking Goods"/>
    <n v="93.846199999999996"/>
    <s v="OUT046"/>
    <n v="1997"/>
    <s v="Small"/>
    <x v="0"/>
    <x v="0"/>
    <n v="647.82339999999999"/>
    <n v="1533.4566000000002"/>
    <x v="557"/>
  </r>
  <r>
    <s v="FDQ20"/>
    <n v="8.3249999999999993"/>
    <s v="Low Fat"/>
    <n v="2.9845243E-2"/>
    <s v="Fruits and Vegetables"/>
    <n v="41.613799999999998"/>
    <s v="OUT045"/>
    <n v="2002"/>
    <m/>
    <x v="2"/>
    <x v="0"/>
    <n v="284.29660000000001"/>
    <n v="1896.9834000000001"/>
    <x v="427"/>
  </r>
  <r>
    <s v="FDB21"/>
    <n v="7.4749999999999996"/>
    <s v="Low Fat"/>
    <n v="0.14912561499999999"/>
    <s v="Fruits and Vegetables"/>
    <n v="241.68539999999999"/>
    <s v="OUT018"/>
    <n v="2009"/>
    <s v="Medium"/>
    <x v="1"/>
    <x v="1"/>
    <n v="6042.1350000000002"/>
    <n v="-3860.855"/>
    <x v="838"/>
  </r>
  <r>
    <s v="FDB41"/>
    <m/>
    <s v="Regular"/>
    <n v="0.17038272600000001"/>
    <s v="Frozen Foods"/>
    <n v="45.271799999999999"/>
    <s v="OUT019"/>
    <n v="1985"/>
    <s v="Small"/>
    <x v="0"/>
    <x v="2"/>
    <n v="47.271799999999999"/>
    <n v="2134.0082000000002"/>
    <x v="2645"/>
  </r>
  <r>
    <s v="DRG11"/>
    <n v="6.3849999999999998"/>
    <s v="Low Fat"/>
    <n v="8.3768521999999998E-2"/>
    <s v="Hard Drinks"/>
    <n v="109.8596"/>
    <s v="OUT013"/>
    <n v="1987"/>
    <s v="High"/>
    <x v="1"/>
    <x v="0"/>
    <n v="3235.788"/>
    <n v="-1054.5079999999998"/>
    <x v="709"/>
  </r>
  <r>
    <s v="FDV10"/>
    <m/>
    <s v="Regular"/>
    <n v="0.11679368399999999"/>
    <s v="Snack Foods"/>
    <n v="41.011200000000002"/>
    <s v="OUT019"/>
    <n v="1985"/>
    <s v="Small"/>
    <x v="0"/>
    <x v="2"/>
    <n v="42.611199999999997"/>
    <n v="2138.6688000000004"/>
    <x v="174"/>
  </r>
  <r>
    <s v="FDI41"/>
    <n v="18.5"/>
    <s v="Regular"/>
    <n v="6.2205112E-2"/>
    <s v="Frozen Foods"/>
    <n v="148.34180000000001"/>
    <s v="OUT013"/>
    <n v="1987"/>
    <s v="High"/>
    <x v="1"/>
    <x v="0"/>
    <n v="1765.7016000000001"/>
    <n v="415.5784000000001"/>
    <x v="918"/>
  </r>
  <r>
    <s v="FDN10"/>
    <n v="11.5"/>
    <s v="Low Fat"/>
    <n v="4.6384700000000001E-2"/>
    <s v="Snack Foods"/>
    <n v="118.91240000000001"/>
    <s v="OUT017"/>
    <n v="2007"/>
    <m/>
    <x v="2"/>
    <x v="0"/>
    <n v="1540.6612"/>
    <n v="640.61880000000019"/>
    <x v="1012"/>
  </r>
  <r>
    <s v="NCM17"/>
    <n v="7.93"/>
    <s v="Low Fat"/>
    <n v="7.1425646999999995E-2"/>
    <s v="Health and Hygiene"/>
    <n v="45.9086"/>
    <s v="OUT018"/>
    <n v="2009"/>
    <s v="Medium"/>
    <x v="1"/>
    <x v="1"/>
    <n v="1070.6063999999999"/>
    <n v="1110.6736000000003"/>
    <x v="1816"/>
  </r>
  <r>
    <s v="DRG37"/>
    <m/>
    <s v="LF"/>
    <n v="3.3929133E-2"/>
    <s v="Soft Drinks"/>
    <n v="154.3972"/>
    <s v="OUT019"/>
    <n v="1985"/>
    <s v="Small"/>
    <x v="0"/>
    <x v="2"/>
    <n v="311.59440000000001"/>
    <n v="1869.6856000000002"/>
    <x v="1251"/>
  </r>
  <r>
    <s v="FDA21"/>
    <n v="13.65"/>
    <s v="Low Fat"/>
    <n v="3.6033638999999999E-2"/>
    <s v="Snack Foods"/>
    <n v="183.79239999999999"/>
    <s v="OUT045"/>
    <n v="2002"/>
    <m/>
    <x v="2"/>
    <x v="0"/>
    <n v="2591.2936"/>
    <n v="-410.01359999999977"/>
    <x v="1559"/>
  </r>
  <r>
    <s v="FDM27"/>
    <n v="12.35"/>
    <s v="Regular"/>
    <n v="0.158337479"/>
    <s v="Meat"/>
    <n v="157.99459999999999"/>
    <s v="OUT013"/>
    <n v="1987"/>
    <s v="High"/>
    <x v="1"/>
    <x v="0"/>
    <n v="3313.6866"/>
    <n v="-1132.4065999999998"/>
    <x v="3160"/>
  </r>
  <r>
    <s v="FDA32"/>
    <n v="14"/>
    <s v="Low Fat"/>
    <n v="3.0140981000000001E-2"/>
    <s v="Fruits and Vegetables"/>
    <n v="216.01920000000001"/>
    <s v="OUT049"/>
    <n v="1999"/>
    <s v="Medium"/>
    <x v="0"/>
    <x v="0"/>
    <n v="2588.6304"/>
    <n v="-407.35039999999981"/>
    <x v="347"/>
  </r>
  <r>
    <s v="NCZ53"/>
    <n v="9.6"/>
    <s v="Low Fat"/>
    <n v="2.4515221E-2"/>
    <s v="Health and Hygiene"/>
    <n v="189.22139999999999"/>
    <s v="OUT049"/>
    <n v="1999"/>
    <s v="Medium"/>
    <x v="0"/>
    <x v="0"/>
    <n v="3956.8494000000001"/>
    <n v="-1775.5693999999999"/>
    <x v="1769"/>
  </r>
  <r>
    <s v="FDW40"/>
    <n v="14"/>
    <s v="Regular"/>
    <n v="0.105125569"/>
    <s v="Frozen Foods"/>
    <n v="143.28120000000001"/>
    <s v="OUT035"/>
    <n v="2004"/>
    <s v="Small"/>
    <x v="2"/>
    <x v="0"/>
    <n v="3277.0675999999999"/>
    <n v="-1095.7875999999997"/>
    <x v="2981"/>
  </r>
  <r>
    <s v="FDS52"/>
    <n v="8.89"/>
    <s v="Low Fat"/>
    <n v="5.4734800000000002E-3"/>
    <s v="Frozen Foods"/>
    <n v="100.5016"/>
    <s v="OUT035"/>
    <n v="2004"/>
    <s v="Small"/>
    <x v="2"/>
    <x v="0"/>
    <n v="1315.6207999999999"/>
    <n v="865.65920000000028"/>
    <x v="2102"/>
  </r>
  <r>
    <s v="FDM58"/>
    <n v="16.850000000000001"/>
    <s v="Regular"/>
    <n v="0.13338539799999999"/>
    <s v="Snack Foods"/>
    <n v="109.8544"/>
    <s v="OUT010"/>
    <n v="1998"/>
    <m/>
    <x v="1"/>
    <x v="2"/>
    <n v="223.7088"/>
    <n v="1957.5712000000003"/>
    <x v="782"/>
  </r>
  <r>
    <s v="NCE54"/>
    <m/>
    <s v="Low Fat"/>
    <n v="4.7098174999999999E-2"/>
    <s v="Household"/>
    <n v="75.535399999999996"/>
    <s v="OUT019"/>
    <n v="1985"/>
    <s v="Small"/>
    <x v="0"/>
    <x v="2"/>
    <n v="150.4708"/>
    <n v="2030.8092000000001"/>
    <x v="2795"/>
  </r>
  <r>
    <s v="FDS11"/>
    <n v="7.05"/>
    <s v="Regular"/>
    <n v="5.5548002999999999E-2"/>
    <s v="Breads"/>
    <n v="225.30879999999999"/>
    <s v="OUT035"/>
    <n v="2004"/>
    <s v="Small"/>
    <x v="2"/>
    <x v="0"/>
    <n v="5816.4287999999997"/>
    <n v="-3635.1487999999995"/>
    <x v="1098"/>
  </r>
  <r>
    <s v="FDL20"/>
    <n v="17.100000000000001"/>
    <s v="Low Fat"/>
    <n v="0.12861420500000001"/>
    <s v="Fruits and Vegetables"/>
    <n v="111.68859999999999"/>
    <s v="OUT049"/>
    <n v="1999"/>
    <s v="Medium"/>
    <x v="0"/>
    <x v="0"/>
    <n v="1556.6404"/>
    <n v="624.6396000000002"/>
    <x v="1472"/>
  </r>
  <r>
    <s v="FDX13"/>
    <m/>
    <s v="Low Fat"/>
    <n v="4.7551568000000002E-2"/>
    <s v="Canned"/>
    <n v="249.10919999999999"/>
    <s v="OUT027"/>
    <n v="1985"/>
    <s v="Medium"/>
    <x v="1"/>
    <x v="3"/>
    <n v="8217.3035999999993"/>
    <n v="-6036.0235999999986"/>
    <x v="2982"/>
  </r>
  <r>
    <s v="FDR21"/>
    <n v="19.7"/>
    <s v="LF"/>
    <n v="6.6879756999999998E-2"/>
    <s v="Snack Foods"/>
    <n v="174.43700000000001"/>
    <s v="OUT013"/>
    <n v="1987"/>
    <s v="High"/>
    <x v="1"/>
    <x v="0"/>
    <n v="1587.933"/>
    <n v="593.34700000000021"/>
    <x v="77"/>
  </r>
  <r>
    <s v="FDV28"/>
    <n v="16.100000000000001"/>
    <s v="Regular"/>
    <n v="0.16037906099999999"/>
    <s v="Frozen Foods"/>
    <n v="33.655799999999999"/>
    <s v="OUT018"/>
    <n v="2009"/>
    <s v="Medium"/>
    <x v="1"/>
    <x v="1"/>
    <n v="203.73480000000001"/>
    <n v="1977.5452000000002"/>
    <x v="2182"/>
  </r>
  <r>
    <s v="FDZ51"/>
    <n v="11.3"/>
    <s v="Regular"/>
    <n v="5.4861393000000001E-2"/>
    <s v="Meat"/>
    <n v="96.909400000000005"/>
    <s v="OUT017"/>
    <n v="2007"/>
    <m/>
    <x v="2"/>
    <x v="0"/>
    <n v="952.09400000000005"/>
    <n v="1229.1860000000001"/>
    <x v="133"/>
  </r>
  <r>
    <s v="FDD46"/>
    <n v="6.0350000000000001"/>
    <s v="LF"/>
    <n v="0.141542481"/>
    <s v="Snack Foods"/>
    <n v="153.19980000000001"/>
    <s v="OUT045"/>
    <n v="2002"/>
    <m/>
    <x v="2"/>
    <x v="0"/>
    <n v="1537.998"/>
    <n v="643.28200000000015"/>
    <x v="967"/>
  </r>
  <r>
    <s v="FDE23"/>
    <n v="17.600000000000001"/>
    <s v="Regular"/>
    <n v="5.3397642000000002E-2"/>
    <s v="Starchy Foods"/>
    <n v="46.706000000000003"/>
    <s v="OUT018"/>
    <n v="2009"/>
    <s v="Medium"/>
    <x v="1"/>
    <x v="1"/>
    <n v="699.09"/>
    <n v="1482.19"/>
    <x v="109"/>
  </r>
  <r>
    <s v="NCF55"/>
    <n v="6.6749999999999998"/>
    <s v="LF"/>
    <n v="2.1710275000000001E-2"/>
    <s v="Household"/>
    <n v="34.987400000000001"/>
    <s v="OUT045"/>
    <n v="2002"/>
    <m/>
    <x v="2"/>
    <x v="0"/>
    <n v="247.01179999999999"/>
    <n v="1934.2682000000002"/>
    <x v="2904"/>
  </r>
  <r>
    <s v="FDU12"/>
    <n v="15.5"/>
    <s v="Regular"/>
    <n v="7.5688032000000002E-2"/>
    <s v="Baking Goods"/>
    <n v="262.95679999999999"/>
    <s v="OUT013"/>
    <n v="1987"/>
    <s v="High"/>
    <x v="1"/>
    <x v="0"/>
    <n v="1845.5976000000001"/>
    <n v="335.68240000000014"/>
    <x v="514"/>
  </r>
  <r>
    <s v="FDZ22"/>
    <n v="9.3949999999999996"/>
    <s v="Low Fat"/>
    <n v="4.5340278999999997E-2"/>
    <s v="Snack Foods"/>
    <n v="85.025000000000006"/>
    <s v="OUT049"/>
    <n v="1999"/>
    <s v="Medium"/>
    <x v="0"/>
    <x v="0"/>
    <n v="2080.625"/>
    <n v="100.6550000000002"/>
    <x v="3161"/>
  </r>
  <r>
    <s v="FDI44"/>
    <n v="16.100000000000001"/>
    <s v="LF"/>
    <n v="0.100149459"/>
    <s v="Fruits and Vegetables"/>
    <n v="78.4328"/>
    <s v="OUT013"/>
    <n v="1987"/>
    <s v="High"/>
    <x v="1"/>
    <x v="0"/>
    <n v="1158.492"/>
    <n v="1022.7880000000002"/>
    <x v="1046"/>
  </r>
  <r>
    <s v="FDH50"/>
    <n v="15"/>
    <s v="Regular"/>
    <n v="0.16234858399999999"/>
    <s v="Canned"/>
    <n v="185.92660000000001"/>
    <s v="OUT017"/>
    <n v="2007"/>
    <m/>
    <x v="2"/>
    <x v="0"/>
    <n v="4610.665"/>
    <n v="-2429.3849999999998"/>
    <x v="3162"/>
  </r>
  <r>
    <s v="FDE57"/>
    <n v="9.6"/>
    <s v="Low Fat"/>
    <n v="3.6341538999999999E-2"/>
    <s v="Fruits and Vegetables"/>
    <n v="142.91540000000001"/>
    <s v="OUT049"/>
    <n v="1999"/>
    <s v="Medium"/>
    <x v="0"/>
    <x v="0"/>
    <n v="3261.7541999999999"/>
    <n v="-1080.4741999999997"/>
    <x v="1310"/>
  </r>
  <r>
    <s v="DRJ51"/>
    <n v="14.1"/>
    <s v="Low Fat"/>
    <n v="8.7920675000000004E-2"/>
    <s v="Dairy"/>
    <n v="228.5668"/>
    <s v="OUT013"/>
    <n v="1987"/>
    <s v="High"/>
    <x v="1"/>
    <x v="0"/>
    <n v="1151.8340000000001"/>
    <n v="1029.4460000000001"/>
    <x v="3163"/>
  </r>
  <r>
    <s v="FDX52"/>
    <n v="11.5"/>
    <s v="Regular"/>
    <n v="4.2087749000000001E-2"/>
    <s v="Frozen Foods"/>
    <n v="192.68199999999999"/>
    <s v="OUT045"/>
    <n v="2002"/>
    <m/>
    <x v="2"/>
    <x v="0"/>
    <n v="3861.64"/>
    <n v="-1680.3599999999997"/>
    <x v="1258"/>
  </r>
  <r>
    <s v="DRN47"/>
    <n v="12.1"/>
    <s v="Low Fat"/>
    <n v="1.6921927E-2"/>
    <s v="Hard Drinks"/>
    <n v="178.36600000000001"/>
    <s v="OUT017"/>
    <n v="2007"/>
    <m/>
    <x v="2"/>
    <x v="0"/>
    <n v="4314.384"/>
    <n v="-2133.1039999999998"/>
    <x v="1943"/>
  </r>
  <r>
    <s v="FDT21"/>
    <n v="7.42"/>
    <s v="Low Fat"/>
    <n v="2.0423548999999999E-2"/>
    <s v="Snack Foods"/>
    <n v="249.00919999999999"/>
    <s v="OUT049"/>
    <n v="1999"/>
    <s v="Medium"/>
    <x v="0"/>
    <x v="0"/>
    <n v="2988.1104"/>
    <n v="-806.83039999999983"/>
    <x v="1100"/>
  </r>
  <r>
    <s v="FDY21"/>
    <n v="15.1"/>
    <s v="Low Fat"/>
    <n v="0.173833129"/>
    <s v="Snack Foods"/>
    <n v="196.511"/>
    <s v="OUT045"/>
    <n v="2002"/>
    <m/>
    <x v="2"/>
    <x v="0"/>
    <n v="4713.8639999999996"/>
    <n v="-2532.5839999999994"/>
    <x v="3164"/>
  </r>
  <r>
    <s v="FDG21"/>
    <m/>
    <s v="Regular"/>
    <n v="0.256152243"/>
    <s v="Seafood"/>
    <n v="151.005"/>
    <s v="OUT019"/>
    <n v="1985"/>
    <s v="Small"/>
    <x v="0"/>
    <x v="2"/>
    <n v="149.80500000000001"/>
    <n v="2031.4750000000001"/>
    <x v="1599"/>
  </r>
  <r>
    <s v="FDS58"/>
    <n v="9.2850000000000001"/>
    <s v="Regular"/>
    <n v="2.1002640999999999E-2"/>
    <s v="Snack Foods"/>
    <n v="161.15780000000001"/>
    <s v="OUT035"/>
    <n v="2004"/>
    <s v="Small"/>
    <x v="2"/>
    <x v="0"/>
    <n v="4011.4450000000002"/>
    <n v="-1830.165"/>
    <x v="3165"/>
  </r>
  <r>
    <s v="FDA26"/>
    <n v="7.8550000000000004"/>
    <s v="Regular"/>
    <n v="0"/>
    <s v="Dairy"/>
    <n v="220.1482"/>
    <s v="OUT018"/>
    <n v="2009"/>
    <s v="Medium"/>
    <x v="1"/>
    <x v="1"/>
    <n v="4600.0122000000001"/>
    <n v="-2418.7321999999999"/>
    <x v="3166"/>
  </r>
  <r>
    <s v="FDY16"/>
    <m/>
    <s v="Regular"/>
    <n v="9.1780141999999995E-2"/>
    <s v="Frozen Foods"/>
    <n v="182.5266"/>
    <s v="OUT027"/>
    <n v="1985"/>
    <s v="Medium"/>
    <x v="1"/>
    <x v="3"/>
    <n v="6454.9309999999996"/>
    <n v="-4273.6509999999998"/>
    <x v="3167"/>
  </r>
  <r>
    <s v="FDF20"/>
    <n v="12.85"/>
    <s v="Low Fat"/>
    <n v="3.3220169000000001E-2"/>
    <s v="Fruits and Vegetables"/>
    <n v="196.67679999999999"/>
    <s v="OUT046"/>
    <n v="1997"/>
    <s v="Small"/>
    <x v="0"/>
    <x v="0"/>
    <n v="2759.0752000000002"/>
    <n v="-577.79520000000002"/>
    <x v="1271"/>
  </r>
  <r>
    <s v="FDI15"/>
    <n v="13.8"/>
    <s v="Low Fat"/>
    <n v="0.14123493200000001"/>
    <s v="Dairy"/>
    <n v="263.78840000000002"/>
    <s v="OUT013"/>
    <n v="1987"/>
    <s v="High"/>
    <x v="1"/>
    <x v="0"/>
    <n v="5564.7564000000002"/>
    <n v="-3383.4764"/>
    <x v="3168"/>
  </r>
  <r>
    <s v="FDC47"/>
    <n v="15"/>
    <s v="Low Fat"/>
    <n v="0.19899855"/>
    <s v="Snack Foods"/>
    <n v="226.5694"/>
    <s v="OUT010"/>
    <n v="1998"/>
    <m/>
    <x v="1"/>
    <x v="2"/>
    <n v="913.47760000000005"/>
    <n v="1267.8024"/>
    <x v="2107"/>
  </r>
  <r>
    <s v="FDL08"/>
    <n v="10.8"/>
    <s v="Low Fat"/>
    <n v="4.9709624000000001E-2"/>
    <s v="Fruits and Vegetables"/>
    <n v="246.81440000000001"/>
    <s v="OUT035"/>
    <n v="2004"/>
    <s v="Small"/>
    <x v="2"/>
    <x v="0"/>
    <n v="2450.1439999999998"/>
    <n v="-268.86399999999958"/>
    <x v="1092"/>
  </r>
  <r>
    <s v="FDF08"/>
    <n v="14.3"/>
    <s v="Regular"/>
    <n v="6.5153295E-2"/>
    <s v="Fruits and Vegetables"/>
    <n v="88.485600000000005"/>
    <s v="OUT013"/>
    <n v="1987"/>
    <s v="High"/>
    <x v="1"/>
    <x v="0"/>
    <n v="1406.1695999999999"/>
    <n v="775.11040000000025"/>
    <x v="738"/>
  </r>
  <r>
    <s v="FDN03"/>
    <n v="9.8000000000000007"/>
    <s v="Regular"/>
    <n v="1.5087112E-2"/>
    <s v="Meat"/>
    <n v="250.14080000000001"/>
    <s v="OUT035"/>
    <n v="2004"/>
    <s v="Small"/>
    <x v="2"/>
    <x v="0"/>
    <n v="4005.4528"/>
    <n v="-1824.1727999999998"/>
    <x v="3169"/>
  </r>
  <r>
    <s v="FDG34"/>
    <n v="11.5"/>
    <s v="Regular"/>
    <n v="3.7782942999999999E-2"/>
    <s v="Snack Foods"/>
    <n v="106.6254"/>
    <s v="OUT017"/>
    <n v="2007"/>
    <m/>
    <x v="2"/>
    <x v="0"/>
    <n v="325.57619999999997"/>
    <n v="1855.7038000000002"/>
    <x v="3170"/>
  </r>
  <r>
    <s v="FDA56"/>
    <n v="9.2100000000000009"/>
    <s v="Low Fat"/>
    <n v="8.7825609999999995E-3"/>
    <s v="Fruits and Vegetables"/>
    <n v="119.84139999999999"/>
    <s v="OUT045"/>
    <n v="2002"/>
    <m/>
    <x v="2"/>
    <x v="0"/>
    <n v="1340.2554"/>
    <n v="841.02460000000019"/>
    <x v="2840"/>
  </r>
  <r>
    <s v="NCI17"/>
    <m/>
    <s v="Low Fat"/>
    <n v="0.14272811299999999"/>
    <s v="Health and Hygiene"/>
    <n v="95.141000000000005"/>
    <s v="OUT027"/>
    <n v="1985"/>
    <s v="Medium"/>
    <x v="1"/>
    <x v="3"/>
    <n v="2510.0659999999998"/>
    <n v="-328.7859999999996"/>
    <x v="2193"/>
  </r>
  <r>
    <s v="NCO17"/>
    <n v="10"/>
    <s v="Low Fat"/>
    <n v="7.3493830999999996E-2"/>
    <s v="Health and Hygiene"/>
    <n v="118.34399999999999"/>
    <s v="OUT049"/>
    <n v="1999"/>
    <s v="Medium"/>
    <x v="0"/>
    <x v="0"/>
    <n v="1797.66"/>
    <n v="383.62000000000012"/>
    <x v="2510"/>
  </r>
  <r>
    <s v="FDK55"/>
    <n v="18.5"/>
    <s v="Low Fat"/>
    <n v="2.5907415999999999E-2"/>
    <s v="Meat"/>
    <n v="87.717200000000005"/>
    <s v="OUT017"/>
    <n v="2007"/>
    <m/>
    <x v="2"/>
    <x v="0"/>
    <n v="802.95479999999998"/>
    <n v="1378.3252000000002"/>
    <x v="2142"/>
  </r>
  <r>
    <s v="FDD10"/>
    <n v="20.6"/>
    <s v="Regular"/>
    <n v="4.6280997999999997E-2"/>
    <s v="Snack Foods"/>
    <n v="177.43440000000001"/>
    <s v="OUT017"/>
    <n v="2007"/>
    <m/>
    <x v="2"/>
    <x v="0"/>
    <n v="1962.7783999999999"/>
    <n v="218.50160000000028"/>
    <x v="2422"/>
  </r>
  <r>
    <s v="NCH18"/>
    <n v="9.3000000000000007"/>
    <s v="Low Fat"/>
    <n v="4.4624063999999998E-2"/>
    <s v="Household"/>
    <n v="245.4802"/>
    <s v="OUT013"/>
    <n v="1987"/>
    <s v="High"/>
    <x v="1"/>
    <x v="0"/>
    <n v="3193.8425999999999"/>
    <n v="-1012.5625999999997"/>
    <x v="3171"/>
  </r>
  <r>
    <s v="NCA53"/>
    <n v="11.395"/>
    <s v="Low Fat"/>
    <n v="9.8984920000000001E-3"/>
    <s v="Health and Hygiene"/>
    <n v="48.803400000000003"/>
    <s v="OUT045"/>
    <n v="2002"/>
    <m/>
    <x v="2"/>
    <x v="0"/>
    <n v="777.65440000000001"/>
    <n v="1403.6256000000003"/>
    <x v="2057"/>
  </r>
  <r>
    <s v="DRJ24"/>
    <n v="11.8"/>
    <s v="Low Fat"/>
    <n v="0.189689886"/>
    <s v="Soft Drinks"/>
    <n v="184.39240000000001"/>
    <s v="OUT010"/>
    <n v="1998"/>
    <m/>
    <x v="1"/>
    <x v="2"/>
    <n v="370.1848"/>
    <n v="1811.0952000000002"/>
    <x v="488"/>
  </r>
  <r>
    <s v="DRN35"/>
    <n v="8.01"/>
    <s v="Low Fat"/>
    <n v="7.0189131000000002E-2"/>
    <s v="Hard Drinks"/>
    <n v="37.953200000000002"/>
    <s v="OUT013"/>
    <n v="1987"/>
    <s v="High"/>
    <x v="1"/>
    <x v="0"/>
    <n v="826.92359999999996"/>
    <n v="1354.3564000000001"/>
    <x v="3172"/>
  </r>
  <r>
    <s v="FDC47"/>
    <n v="15"/>
    <s v="Low Fat"/>
    <n v="0.119374946"/>
    <s v="Snack Foods"/>
    <n v="229.36940000000001"/>
    <s v="OUT018"/>
    <n v="2009"/>
    <s v="Medium"/>
    <x v="1"/>
    <x v="1"/>
    <n v="5024.1268"/>
    <n v="-2842.8467999999998"/>
    <x v="3173"/>
  </r>
  <r>
    <s v="FDN48"/>
    <n v="13.35"/>
    <s v="Low Fat"/>
    <n v="6.5215311999999998E-2"/>
    <s v="Baking Goods"/>
    <n v="93.480400000000003"/>
    <s v="OUT018"/>
    <n v="2009"/>
    <s v="Medium"/>
    <x v="1"/>
    <x v="1"/>
    <n v="1102.5648000000001"/>
    <n v="1078.7152000000001"/>
    <x v="1232"/>
  </r>
  <r>
    <s v="FDR27"/>
    <m/>
    <s v="Regular"/>
    <n v="9.5635060999999993E-2"/>
    <s v="Meat"/>
    <n v="130.79419999999999"/>
    <s v="OUT027"/>
    <n v="1985"/>
    <s v="Medium"/>
    <x v="1"/>
    <x v="3"/>
    <n v="3047.3665999999998"/>
    <n v="-866.08659999999963"/>
    <x v="773"/>
  </r>
  <r>
    <s v="FDS33"/>
    <m/>
    <s v="Regular"/>
    <n v="0.21610753499999999"/>
    <s v="Snack Foods"/>
    <n v="86.851399999999998"/>
    <s v="OUT019"/>
    <n v="1985"/>
    <s v="Small"/>
    <x v="0"/>
    <x v="2"/>
    <n v="354.2056"/>
    <n v="1827.0744000000002"/>
    <x v="1561"/>
  </r>
  <r>
    <s v="DRL11"/>
    <n v="10.5"/>
    <s v="Low Fat"/>
    <n v="4.8009081000000002E-2"/>
    <s v="Hard Drinks"/>
    <n v="157.09460000000001"/>
    <s v="OUT035"/>
    <n v="2004"/>
    <s v="Small"/>
    <x v="2"/>
    <x v="0"/>
    <n v="2209.1244000000002"/>
    <n v="-27.844399999999951"/>
    <x v="3174"/>
  </r>
  <r>
    <s v="FDQ21"/>
    <n v="21.25"/>
    <s v="Low Fat"/>
    <n v="1.9533097999999999E-2"/>
    <s v="Snack Foods"/>
    <n v="120.4756"/>
    <s v="OUT017"/>
    <n v="2007"/>
    <m/>
    <x v="2"/>
    <x v="0"/>
    <n v="1938.8096"/>
    <n v="242.47040000000015"/>
    <x v="2083"/>
  </r>
  <r>
    <s v="FDY37"/>
    <n v="17"/>
    <s v="Regular"/>
    <n v="2.6568874999999999E-2"/>
    <s v="Canned"/>
    <n v="142.047"/>
    <s v="OUT046"/>
    <n v="1997"/>
    <s v="Small"/>
    <x v="0"/>
    <x v="0"/>
    <n v="3149.2339999999999"/>
    <n v="-967.95399999999972"/>
    <x v="1062"/>
  </r>
  <r>
    <s v="FDS35"/>
    <n v="9.3000000000000007"/>
    <s v="Low Fat"/>
    <n v="0.11112796599999999"/>
    <s v="Breads"/>
    <n v="63.182600000000001"/>
    <s v="OUT013"/>
    <n v="1987"/>
    <s v="High"/>
    <x v="1"/>
    <x v="0"/>
    <n v="2002.0606"/>
    <n v="179.21940000000018"/>
    <x v="2431"/>
  </r>
  <r>
    <s v="DRD60"/>
    <n v="15.7"/>
    <s v="Low Fat"/>
    <n v="3.7232109999999999E-2"/>
    <s v="Soft Drinks"/>
    <n v="183.1634"/>
    <s v="OUT046"/>
    <n v="1997"/>
    <s v="Small"/>
    <x v="0"/>
    <x v="0"/>
    <n v="5634.6653999999999"/>
    <n v="-3453.3853999999997"/>
    <x v="3175"/>
  </r>
  <r>
    <s v="DRP47"/>
    <n v="15.75"/>
    <s v="Low Fat"/>
    <n v="0.14060331600000001"/>
    <s v="Hard Drinks"/>
    <n v="252.8382"/>
    <s v="OUT046"/>
    <n v="1997"/>
    <s v="Small"/>
    <x v="0"/>
    <x v="0"/>
    <n v="6308.4549999999999"/>
    <n v="-4127.1749999999993"/>
    <x v="3176"/>
  </r>
  <r>
    <s v="NCY41"/>
    <m/>
    <s v="Low Fat"/>
    <n v="7.5368868000000006E-2"/>
    <s v="Health and Hygiene"/>
    <n v="35.2532"/>
    <s v="OUT027"/>
    <n v="1985"/>
    <s v="Medium"/>
    <x v="1"/>
    <x v="3"/>
    <n v="970.7364"/>
    <n v="1210.5436000000002"/>
    <x v="1523"/>
  </r>
  <r>
    <s v="FDR59"/>
    <n v="14.5"/>
    <s v="Regular"/>
    <n v="6.3962842000000006E-2"/>
    <s v="Breads"/>
    <n v="263.15940000000001"/>
    <s v="OUT049"/>
    <n v="1999"/>
    <s v="Medium"/>
    <x v="0"/>
    <x v="0"/>
    <n v="2616.5940000000001"/>
    <n v="-435.31399999999985"/>
    <x v="1576"/>
  </r>
  <r>
    <s v="FDM36"/>
    <m/>
    <s v="Regular"/>
    <n v="0.10283010400000001"/>
    <s v="Baking Goods"/>
    <n v="172.6422"/>
    <s v="OUT019"/>
    <n v="1985"/>
    <s v="Small"/>
    <x v="0"/>
    <x v="2"/>
    <n v="344.88440000000003"/>
    <n v="1836.3956000000003"/>
    <x v="3040"/>
  </r>
  <r>
    <s v="NCI42"/>
    <m/>
    <s v="Low Fat"/>
    <n v="1.0315349999999999E-2"/>
    <s v="Household"/>
    <n v="208.49539999999999"/>
    <s v="OUT027"/>
    <n v="1985"/>
    <s v="Medium"/>
    <x v="1"/>
    <x v="3"/>
    <n v="3751.1172000000001"/>
    <n v="-1569.8371999999999"/>
    <x v="3177"/>
  </r>
  <r>
    <s v="FDA31"/>
    <n v="7.1"/>
    <s v="Low Fat"/>
    <n v="0.110633958"/>
    <s v="Fruits and Vegetables"/>
    <n v="173.80799999999999"/>
    <s v="OUT017"/>
    <n v="2007"/>
    <m/>
    <x v="2"/>
    <x v="0"/>
    <n v="1211.7560000000001"/>
    <n v="969.52400000000011"/>
    <x v="1447"/>
  </r>
  <r>
    <s v="FDY33"/>
    <n v="14.5"/>
    <s v="Regular"/>
    <n v="0"/>
    <s v="Snack Foods"/>
    <n v="159.3262"/>
    <s v="OUT035"/>
    <n v="2004"/>
    <s v="Small"/>
    <x v="2"/>
    <x v="0"/>
    <n v="2864.2716"/>
    <n v="-682.99159999999983"/>
    <x v="1058"/>
  </r>
  <r>
    <s v="FDV40"/>
    <n v="17.350000000000001"/>
    <s v="Low Fat"/>
    <n v="1.4721579E-2"/>
    <s v="Frozen Foods"/>
    <n v="73.103800000000007"/>
    <s v="OUT045"/>
    <n v="2002"/>
    <m/>
    <x v="2"/>
    <x v="0"/>
    <n v="886.84559999999999"/>
    <n v="1294.4344000000001"/>
    <x v="303"/>
  </r>
  <r>
    <s v="NCW17"/>
    <n v="18"/>
    <s v="Low Fat"/>
    <n v="1.9465204999999999E-2"/>
    <s v="Health and Hygiene"/>
    <n v="128.6994"/>
    <s v="OUT018"/>
    <n v="2009"/>
    <s v="Medium"/>
    <x v="1"/>
    <x v="1"/>
    <n v="2441.4886000000001"/>
    <n v="-260.20859999999993"/>
    <x v="3135"/>
  </r>
  <r>
    <s v="FDN38"/>
    <n v="6.6150000000000002"/>
    <s v="Regular"/>
    <n v="9.1895319000000003E-2"/>
    <s v="Canned"/>
    <n v="248.64080000000001"/>
    <s v="OUT013"/>
    <n v="1987"/>
    <s v="High"/>
    <x v="1"/>
    <x v="0"/>
    <n v="3504.7712000000001"/>
    <n v="-1323.4911999999999"/>
    <x v="3178"/>
  </r>
  <r>
    <s v="FDQ11"/>
    <m/>
    <s v="Regular"/>
    <n v="0.118535581"/>
    <s v="Breads"/>
    <n v="256.39879999999999"/>
    <s v="OUT019"/>
    <n v="1985"/>
    <s v="Small"/>
    <x v="0"/>
    <x v="2"/>
    <n v="256.99880000000002"/>
    <n v="1924.2812000000001"/>
    <x v="2386"/>
  </r>
  <r>
    <s v="FDG34"/>
    <n v="11.5"/>
    <s v="Regular"/>
    <n v="3.7646622999999997E-2"/>
    <s v="Snack Foods"/>
    <n v="107.5254"/>
    <s v="OUT045"/>
    <n v="2002"/>
    <m/>
    <x v="2"/>
    <x v="0"/>
    <n v="325.57619999999997"/>
    <n v="1855.7038000000002"/>
    <x v="3170"/>
  </r>
  <r>
    <s v="NCN14"/>
    <n v="19.100000000000001"/>
    <s v="Low Fat"/>
    <n v="9.2060693999999998E-2"/>
    <s v="Others"/>
    <n v="183.76079999999999"/>
    <s v="OUT049"/>
    <n v="1999"/>
    <s v="Medium"/>
    <x v="0"/>
    <x v="0"/>
    <n v="4777.7808000000005"/>
    <n v="-2596.5008000000003"/>
    <x v="1469"/>
  </r>
  <r>
    <s v="FDY46"/>
    <m/>
    <s v="Low Fat"/>
    <n v="4.7658029999999997E-2"/>
    <s v="Snack Foods"/>
    <n v="188.38980000000001"/>
    <s v="OUT027"/>
    <n v="1985"/>
    <s v="Medium"/>
    <x v="1"/>
    <x v="3"/>
    <n v="5238.5144"/>
    <n v="-3057.2343999999998"/>
    <x v="2403"/>
  </r>
  <r>
    <s v="FDS11"/>
    <n v="7.05"/>
    <s v="Regular"/>
    <n v="5.5872770000000002E-2"/>
    <s v="Breads"/>
    <n v="222.1088"/>
    <s v="OUT017"/>
    <n v="2007"/>
    <m/>
    <x v="2"/>
    <x v="0"/>
    <n v="4026.7584000000002"/>
    <n v="-1845.4784"/>
    <x v="2614"/>
  </r>
  <r>
    <s v="NCA53"/>
    <m/>
    <s v="Low Fat"/>
    <n v="1.7295906E-2"/>
    <s v="Health and Hygiene"/>
    <n v="47.103400000000001"/>
    <s v="OUT019"/>
    <n v="1985"/>
    <s v="Small"/>
    <x v="0"/>
    <x v="2"/>
    <n v="145.81020000000001"/>
    <n v="2035.4698000000003"/>
    <x v="638"/>
  </r>
  <r>
    <s v="NCN30"/>
    <n v="16.350000000000001"/>
    <s v="Low Fat"/>
    <n v="2.8443139999999999E-2"/>
    <s v="Household"/>
    <n v="98.141000000000005"/>
    <s v="OUT010"/>
    <n v="1998"/>
    <m/>
    <x v="1"/>
    <x v="2"/>
    <n v="386.16399999999999"/>
    <n v="1795.1160000000002"/>
    <x v="3110"/>
  </r>
  <r>
    <s v="FDW32"/>
    <n v="18.350000000000001"/>
    <s v="Regular"/>
    <n v="9.4296834999999996E-2"/>
    <s v="Fruits and Vegetables"/>
    <n v="84.388199999999998"/>
    <s v="OUT046"/>
    <n v="1997"/>
    <s v="Small"/>
    <x v="0"/>
    <x v="0"/>
    <n v="1116.5465999999999"/>
    <n v="1064.7334000000003"/>
    <x v="1801"/>
  </r>
  <r>
    <s v="NCR42"/>
    <n v="9.1050000000000004"/>
    <s v="Low Fat"/>
    <n v="6.4410782999999999E-2"/>
    <s v="Household"/>
    <n v="33.39"/>
    <s v="OUT010"/>
    <n v="1998"/>
    <m/>
    <x v="1"/>
    <x v="2"/>
    <n v="33.29"/>
    <n v="2147.9900000000002"/>
    <x v="780"/>
  </r>
  <r>
    <s v="FDU33"/>
    <n v="7.63"/>
    <s v="Regular"/>
    <n v="0.13468429200000001"/>
    <s v="Snack Foods"/>
    <n v="47.040199999999999"/>
    <s v="OUT035"/>
    <n v="2004"/>
    <s v="Small"/>
    <x v="2"/>
    <x v="0"/>
    <n v="1470.0863999999999"/>
    <n v="711.19360000000029"/>
    <x v="653"/>
  </r>
  <r>
    <s v="FDN15"/>
    <m/>
    <s v="Low Fat"/>
    <n v="2.9299175E-2"/>
    <s v="Meat"/>
    <n v="140.31800000000001"/>
    <s v="OUT019"/>
    <n v="1985"/>
    <s v="Small"/>
    <x v="0"/>
    <x v="2"/>
    <n v="139.81800000000001"/>
    <n v="2041.4620000000002"/>
    <x v="1762"/>
  </r>
  <r>
    <s v="FDD51"/>
    <m/>
    <s v="Low Fat"/>
    <n v="0.210021713"/>
    <s v="Dairy"/>
    <n v="44.2744"/>
    <s v="OUT019"/>
    <n v="1985"/>
    <s v="Small"/>
    <x v="0"/>
    <x v="2"/>
    <n v="90.5488"/>
    <n v="2090.7312000000002"/>
    <x v="3179"/>
  </r>
  <r>
    <s v="FDF14"/>
    <n v="7.55"/>
    <s v="Low Fat"/>
    <n v="2.7224917000000001E-2"/>
    <s v="Canned"/>
    <n v="152.934"/>
    <s v="OUT045"/>
    <n v="2002"/>
    <m/>
    <x v="2"/>
    <x v="0"/>
    <n v="2450.1439999999998"/>
    <n v="-268.86399999999958"/>
    <x v="1092"/>
  </r>
  <r>
    <s v="NCN19"/>
    <m/>
    <s v="Low Fat"/>
    <n v="2.1184746000000001E-2"/>
    <s v="Others"/>
    <n v="189.553"/>
    <s v="OUT019"/>
    <n v="1985"/>
    <s v="Small"/>
    <x v="0"/>
    <x v="2"/>
    <n v="379.50599999999997"/>
    <n v="1801.7740000000003"/>
    <x v="676"/>
  </r>
  <r>
    <s v="NCO43"/>
    <n v="5.5"/>
    <s v="Low Fat"/>
    <n v="4.7059016000000002E-2"/>
    <s v="Others"/>
    <n v="100.1016"/>
    <s v="OUT013"/>
    <n v="1987"/>
    <s v="High"/>
    <x v="1"/>
    <x v="0"/>
    <n v="2125.2336"/>
    <n v="56.046400000000176"/>
    <x v="271"/>
  </r>
  <r>
    <s v="FDT19"/>
    <n v="7.59"/>
    <s v="Regular"/>
    <n v="0.14526636000000001"/>
    <s v="Fruits and Vegetables"/>
    <n v="172.90799999999999"/>
    <s v="OUT049"/>
    <n v="1999"/>
    <s v="Medium"/>
    <x v="0"/>
    <x v="0"/>
    <n v="6231.8879999999999"/>
    <n v="-4050.6079999999997"/>
    <x v="1875"/>
  </r>
  <r>
    <s v="DRK12"/>
    <n v="9.5"/>
    <s v="Low Fat"/>
    <n v="4.1851461E-2"/>
    <s v="Soft Drinks"/>
    <n v="31.49"/>
    <s v="OUT013"/>
    <n v="1987"/>
    <s v="High"/>
    <x v="1"/>
    <x v="0"/>
    <n v="466.06"/>
    <n v="1715.2200000000003"/>
    <x v="1018"/>
  </r>
  <r>
    <s v="DRM49"/>
    <n v="6.11"/>
    <s v="Regular"/>
    <n v="0.152262171"/>
    <s v="Soft Drinks"/>
    <n v="44.4086"/>
    <s v="OUT045"/>
    <n v="2002"/>
    <m/>
    <x v="2"/>
    <x v="0"/>
    <n v="1159.8235999999999"/>
    <n v="1021.4564000000003"/>
    <x v="2393"/>
  </r>
  <r>
    <s v="FDX43"/>
    <n v="5.6550000000000002"/>
    <s v="Low Fat"/>
    <n v="8.5757338000000002E-2"/>
    <s v="Fruits and Vegetables"/>
    <n v="164.75"/>
    <s v="OUT017"/>
    <n v="2007"/>
    <m/>
    <x v="2"/>
    <x v="0"/>
    <n v="1498.05"/>
    <n v="683.23000000000025"/>
    <x v="2023"/>
  </r>
  <r>
    <s v="FDS14"/>
    <n v="7.2850000000000001"/>
    <s v="Low Fat"/>
    <n v="4.9954434999999998E-2"/>
    <s v="Dairy"/>
    <n v="156.52879999999999"/>
    <s v="OUT035"/>
    <n v="2004"/>
    <s v="Small"/>
    <x v="2"/>
    <x v="0"/>
    <n v="2356.9319999999998"/>
    <n v="-175.65199999999959"/>
    <x v="748"/>
  </r>
  <r>
    <s v="NCK07"/>
    <n v="10.65"/>
    <s v="Low Fat"/>
    <n v="4.8762382999999999E-2"/>
    <s v="Others"/>
    <n v="165.2526"/>
    <s v="OUT049"/>
    <n v="1999"/>
    <s v="Medium"/>
    <x v="0"/>
    <x v="0"/>
    <n v="3946.8624"/>
    <n v="-1765.5823999999998"/>
    <x v="2726"/>
  </r>
  <r>
    <s v="FDO19"/>
    <n v="17.7"/>
    <s v="Regular"/>
    <n v="0"/>
    <s v="Fruits and Vegetables"/>
    <n v="46.803400000000003"/>
    <s v="OUT017"/>
    <n v="2007"/>
    <m/>
    <x v="2"/>
    <x v="0"/>
    <n v="923.46460000000002"/>
    <n v="1257.8154000000002"/>
    <x v="2964"/>
  </r>
  <r>
    <s v="FDH32"/>
    <n v="12.8"/>
    <s v="Low Fat"/>
    <n v="7.5996742000000006E-2"/>
    <s v="Fruits and Vegetables"/>
    <n v="97.141000000000005"/>
    <s v="OUT013"/>
    <n v="1987"/>
    <s v="High"/>
    <x v="1"/>
    <x v="0"/>
    <n v="2799.6889999999999"/>
    <n v="-618.40899999999965"/>
    <x v="2723"/>
  </r>
  <r>
    <s v="NCZ41"/>
    <n v="19.850000000000001"/>
    <s v="Low Fat"/>
    <n v="0"/>
    <s v="Health and Hygiene"/>
    <n v="126.1704"/>
    <s v="OUT018"/>
    <n v="2009"/>
    <s v="Medium"/>
    <x v="1"/>
    <x v="1"/>
    <n v="1877.556"/>
    <n v="303.72400000000016"/>
    <x v="245"/>
  </r>
  <r>
    <s v="FDL32"/>
    <n v="15.7"/>
    <s v="Regular"/>
    <n v="0.20498453799999999"/>
    <s v="Fruits and Vegetables"/>
    <n v="111.0544"/>
    <s v="OUT010"/>
    <n v="1998"/>
    <m/>
    <x v="1"/>
    <x v="2"/>
    <n v="223.7088"/>
    <n v="1957.5712000000003"/>
    <x v="782"/>
  </r>
  <r>
    <s v="FDC44"/>
    <n v="15.6"/>
    <s v="Low Fat"/>
    <n v="0.173573164"/>
    <s v="Fruits and Vegetables"/>
    <n v="114.45180000000001"/>
    <s v="OUT017"/>
    <n v="2007"/>
    <m/>
    <x v="2"/>
    <x v="0"/>
    <n v="2390.8878"/>
    <n v="-209.60779999999977"/>
    <x v="299"/>
  </r>
  <r>
    <s v="FDQ59"/>
    <n v="9.8000000000000007"/>
    <s v="Regular"/>
    <n v="5.6339618000000001E-2"/>
    <s v="Breads"/>
    <n v="84.290800000000004"/>
    <s v="OUT013"/>
    <n v="1987"/>
    <s v="High"/>
    <x v="1"/>
    <x v="0"/>
    <n v="755.0172"/>
    <n v="1426.2628000000002"/>
    <x v="1560"/>
  </r>
  <r>
    <s v="NCO54"/>
    <n v="19.5"/>
    <s v="Low Fat"/>
    <n v="1.4262413E-2"/>
    <s v="Household"/>
    <n v="57.1614"/>
    <s v="OUT013"/>
    <n v="1987"/>
    <s v="High"/>
    <x v="1"/>
    <x v="0"/>
    <n v="331.5684"/>
    <n v="1849.7116000000001"/>
    <x v="708"/>
  </r>
  <r>
    <s v="DRH36"/>
    <n v="16.2"/>
    <s v="Low Fat"/>
    <n v="3.3380060000000003E-2"/>
    <s v="Soft Drinks"/>
    <n v="74.069599999999994"/>
    <s v="OUT046"/>
    <n v="1997"/>
    <s v="Small"/>
    <x v="0"/>
    <x v="0"/>
    <n v="1416.8224"/>
    <n v="764.45760000000018"/>
    <x v="215"/>
  </r>
  <r>
    <s v="FDY35"/>
    <n v="17.600000000000001"/>
    <s v="Regular"/>
    <n v="1.6024651000000001E-2"/>
    <s v="Breads"/>
    <n v="44.040199999999999"/>
    <s v="OUT035"/>
    <n v="2004"/>
    <s v="Small"/>
    <x v="2"/>
    <x v="0"/>
    <n v="597.22260000000006"/>
    <n v="1584.0574000000001"/>
    <x v="688"/>
  </r>
  <r>
    <s v="FDA46"/>
    <n v="13.6"/>
    <s v="Low Fat"/>
    <n v="0.11830085"/>
    <s v="Snack Foods"/>
    <n v="196.21360000000001"/>
    <s v="OUT017"/>
    <n v="2007"/>
    <m/>
    <x v="2"/>
    <x v="0"/>
    <n v="1944.136"/>
    <n v="237.14400000000023"/>
    <x v="2891"/>
  </r>
  <r>
    <s v="NCL18"/>
    <n v="18.850000000000001"/>
    <s v="Low Fat"/>
    <n v="0.16755220200000001"/>
    <s v="Household"/>
    <n v="193.11359999999999"/>
    <s v="OUT035"/>
    <n v="2004"/>
    <s v="Small"/>
    <x v="2"/>
    <x v="0"/>
    <n v="2332.9632000000001"/>
    <n v="-151.68319999999994"/>
    <x v="1149"/>
  </r>
  <r>
    <s v="FDL57"/>
    <n v="15.1"/>
    <s v="Regular"/>
    <n v="6.7181097999999995E-2"/>
    <s v="Snack Foods"/>
    <n v="258.8304"/>
    <s v="OUT049"/>
    <n v="1999"/>
    <s v="Medium"/>
    <x v="0"/>
    <x v="0"/>
    <n v="5424.9384"/>
    <n v="-3243.6583999999998"/>
    <x v="2751"/>
  </r>
  <r>
    <s v="NCP50"/>
    <n v="17.350000000000001"/>
    <s v="Low Fat"/>
    <n v="0"/>
    <s v="Others"/>
    <n v="79.261799999999994"/>
    <s v="OUT018"/>
    <n v="2009"/>
    <s v="Medium"/>
    <x v="1"/>
    <x v="1"/>
    <n v="966.74159999999995"/>
    <n v="1214.5384000000004"/>
    <x v="693"/>
  </r>
  <r>
    <s v="FDZ25"/>
    <m/>
    <s v="Regular"/>
    <n v="0"/>
    <s v="Canned"/>
    <n v="169.87899999999999"/>
    <s v="OUT019"/>
    <n v="1985"/>
    <s v="Small"/>
    <x v="0"/>
    <x v="2"/>
    <n v="339.55799999999999"/>
    <n v="1841.7220000000002"/>
    <x v="973"/>
  </r>
  <r>
    <s v="FDH24"/>
    <n v="20.7"/>
    <s v="Low Fat"/>
    <n v="2.1431134000000001E-2"/>
    <s v="Baking Goods"/>
    <n v="157.02879999999999"/>
    <s v="OUT046"/>
    <n v="1997"/>
    <s v="Small"/>
    <x v="0"/>
    <x v="0"/>
    <n v="2199.8031999999998"/>
    <n v="-18.523199999999633"/>
    <x v="3180"/>
  </r>
  <r>
    <s v="FDQ26"/>
    <n v="13.5"/>
    <s v="Regular"/>
    <n v="6.8256315999999997E-2"/>
    <s v="Dairy"/>
    <n v="60.956200000000003"/>
    <s v="OUT017"/>
    <n v="2007"/>
    <m/>
    <x v="2"/>
    <x v="0"/>
    <n v="533.30579999999998"/>
    <n v="1647.9742000000001"/>
    <x v="2881"/>
  </r>
  <r>
    <s v="NCK17"/>
    <m/>
    <s v="Low Fat"/>
    <n v="0"/>
    <s v="Health and Hygiene"/>
    <n v="40.347999999999999"/>
    <s v="OUT019"/>
    <n v="1985"/>
    <s v="Small"/>
    <x v="0"/>
    <x v="2"/>
    <n v="79.896000000000001"/>
    <n v="2101.384"/>
    <x v="3181"/>
  </r>
  <r>
    <s v="FDO46"/>
    <m/>
    <s v="Regular"/>
    <n v="1.4143673000000001E-2"/>
    <s v="Snack Foods"/>
    <n v="187.38720000000001"/>
    <s v="OUT027"/>
    <n v="1985"/>
    <s v="Medium"/>
    <x v="1"/>
    <x v="3"/>
    <n v="2836.308"/>
    <n v="-655.02799999999979"/>
    <x v="848"/>
  </r>
  <r>
    <s v="FDW50"/>
    <n v="13.1"/>
    <s v="Low Fat"/>
    <n v="7.5563756999999995E-2"/>
    <s v="Dairy"/>
    <n v="168.11580000000001"/>
    <s v="OUT035"/>
    <n v="2004"/>
    <s v="Small"/>
    <x v="2"/>
    <x v="0"/>
    <n v="2005.3896"/>
    <n v="175.89040000000023"/>
    <x v="3182"/>
  </r>
  <r>
    <s v="FDD29"/>
    <n v="12.15"/>
    <s v="Low Fat"/>
    <n v="1.8439138000000001E-2"/>
    <s v="Frozen Foods"/>
    <n v="254.7698"/>
    <s v="OUT049"/>
    <n v="1999"/>
    <s v="Medium"/>
    <x v="0"/>
    <x v="0"/>
    <n v="5073.3959999999997"/>
    <n v="-2892.1159999999995"/>
    <x v="3183"/>
  </r>
  <r>
    <s v="FDU26"/>
    <m/>
    <s v="Regular"/>
    <n v="7.4620291000000005E-2"/>
    <s v="Dairy"/>
    <n v="120.1782"/>
    <s v="OUT019"/>
    <n v="1985"/>
    <s v="Small"/>
    <x v="0"/>
    <x v="2"/>
    <n v="357.53460000000001"/>
    <n v="1823.7454000000002"/>
    <x v="3184"/>
  </r>
  <r>
    <s v="FDX04"/>
    <m/>
    <s v="Regular"/>
    <n v="4.1370245E-2"/>
    <s v="Frozen Foods"/>
    <n v="46.2376"/>
    <s v="OUT027"/>
    <n v="1985"/>
    <s v="Medium"/>
    <x v="1"/>
    <x v="3"/>
    <n v="814.93920000000003"/>
    <n v="1366.3408000000002"/>
    <x v="1317"/>
  </r>
  <r>
    <s v="FDH31"/>
    <m/>
    <s v="Regular"/>
    <n v="2.0312314000000001E-2"/>
    <s v="Meat"/>
    <n v="98.104200000000006"/>
    <s v="OUT027"/>
    <n v="1985"/>
    <s v="Medium"/>
    <x v="1"/>
    <x v="3"/>
    <n v="2777.7175999999999"/>
    <n v="-596.43759999999975"/>
    <x v="3185"/>
  </r>
  <r>
    <s v="FDJ45"/>
    <m/>
    <s v="Low Fat"/>
    <n v="0.12853255799999999"/>
    <s v="Seafood"/>
    <n v="34.221600000000002"/>
    <s v="OUT019"/>
    <n v="1985"/>
    <s v="Small"/>
    <x v="0"/>
    <x v="2"/>
    <n v="173.108"/>
    <n v="2008.1720000000003"/>
    <x v="1913"/>
  </r>
  <r>
    <s v="FDX55"/>
    <n v="15.1"/>
    <s v="Low Fat"/>
    <n v="5.5195461000000001E-2"/>
    <s v="Fruits and Vegetables"/>
    <n v="216.11660000000001"/>
    <s v="OUT035"/>
    <n v="2004"/>
    <s v="Small"/>
    <x v="2"/>
    <x v="0"/>
    <n v="5007.4817999999996"/>
    <n v="-2826.2017999999994"/>
    <x v="3186"/>
  </r>
  <r>
    <s v="FDR02"/>
    <n v="16.7"/>
    <s v="Low Fat"/>
    <n v="2.2065675999999999E-2"/>
    <s v="Dairy"/>
    <n v="110.5886"/>
    <s v="OUT046"/>
    <n v="1997"/>
    <s v="Small"/>
    <x v="0"/>
    <x v="0"/>
    <n v="1556.6404"/>
    <n v="624.6396000000002"/>
    <x v="1472"/>
  </r>
  <r>
    <s v="NCP55"/>
    <n v="14.65"/>
    <s v="Low Fat"/>
    <n v="1.1212718999999999E-2"/>
    <s v="Others"/>
    <n v="55.6614"/>
    <s v="OUT045"/>
    <n v="2002"/>
    <m/>
    <x v="2"/>
    <x v="0"/>
    <n v="1049.9666"/>
    <n v="1131.3134000000002"/>
    <x v="492"/>
  </r>
  <r>
    <s v="FDT28"/>
    <n v="13.3"/>
    <s v="Low Fat"/>
    <n v="6.3925726000000002E-2"/>
    <s v="Frozen Foods"/>
    <n v="151.8708"/>
    <s v="OUT017"/>
    <n v="2007"/>
    <m/>
    <x v="2"/>
    <x v="0"/>
    <n v="1655.1787999999999"/>
    <n v="526.10120000000029"/>
    <x v="1129"/>
  </r>
  <r>
    <s v="NCJ06"/>
    <n v="20.100000000000001"/>
    <s v="Low Fat"/>
    <n v="3.4848628999999999E-2"/>
    <s v="Household"/>
    <n v="118.6782"/>
    <s v="OUT017"/>
    <n v="2007"/>
    <m/>
    <x v="2"/>
    <x v="0"/>
    <n v="2502.7422000000001"/>
    <n v="-321.46219999999994"/>
    <x v="3187"/>
  </r>
  <r>
    <s v="FDF08"/>
    <n v="14.3"/>
    <s v="Regular"/>
    <n v="0"/>
    <s v="Fruits and Vegetables"/>
    <n v="89.885599999999997"/>
    <s v="OUT018"/>
    <n v="2009"/>
    <s v="Medium"/>
    <x v="1"/>
    <x v="1"/>
    <n v="1406.1695999999999"/>
    <n v="775.11040000000025"/>
    <x v="738"/>
  </r>
  <r>
    <s v="FDT21"/>
    <n v="7.42"/>
    <s v="Low Fat"/>
    <n v="2.0507190000000002E-2"/>
    <s v="Snack Foods"/>
    <n v="249.70920000000001"/>
    <s v="OUT017"/>
    <n v="2007"/>
    <m/>
    <x v="2"/>
    <x v="0"/>
    <n v="7719.2852000000003"/>
    <n v="-5538.0051999999996"/>
    <x v="3188"/>
  </r>
  <r>
    <s v="FDK22"/>
    <m/>
    <s v="Low Fat"/>
    <n v="2.5960173999999999E-2"/>
    <s v="Snack Foods"/>
    <n v="214.88499999999999"/>
    <s v="OUT027"/>
    <n v="1985"/>
    <s v="Medium"/>
    <x v="1"/>
    <x v="3"/>
    <n v="4976.8549999999996"/>
    <n v="-2795.5749999999994"/>
    <x v="3189"/>
  </r>
  <r>
    <s v="DRJ11"/>
    <n v="9.5"/>
    <s v="Low Fat"/>
    <n v="8.5020341999999999E-2"/>
    <s v="Hard Drinks"/>
    <n v="188.78720000000001"/>
    <s v="OUT013"/>
    <n v="1987"/>
    <s v="High"/>
    <x v="1"/>
    <x v="0"/>
    <n v="1701.7847999999999"/>
    <n v="479.4952000000003"/>
    <x v="154"/>
  </r>
  <r>
    <s v="FDH27"/>
    <n v="7.0750000000000002"/>
    <s v="Low Fat"/>
    <n v="9.7660813999999999E-2"/>
    <s v="Dairy"/>
    <n v="141.81280000000001"/>
    <s v="OUT010"/>
    <n v="1998"/>
    <m/>
    <x v="1"/>
    <x v="2"/>
    <n v="143.81280000000001"/>
    <n v="2037.4672000000003"/>
    <x v="900"/>
  </r>
  <r>
    <s v="FDU52"/>
    <m/>
    <s v="Low Fat"/>
    <n v="0.11165454499999999"/>
    <s v="Frozen Foods"/>
    <n v="157.06299999999999"/>
    <s v="OUT019"/>
    <n v="1985"/>
    <s v="Small"/>
    <x v="0"/>
    <x v="2"/>
    <n v="312.92599999999999"/>
    <n v="1868.3540000000003"/>
    <x v="1719"/>
  </r>
  <r>
    <s v="FDK50"/>
    <n v="7.96"/>
    <s v="Low Fat"/>
    <n v="0"/>
    <s v="Canned"/>
    <n v="160.7894"/>
    <s v="OUT017"/>
    <n v="2007"/>
    <m/>
    <x v="2"/>
    <x v="0"/>
    <n v="3235.788"/>
    <n v="-1054.5079999999998"/>
    <x v="709"/>
  </r>
  <r>
    <s v="DRJ01"/>
    <n v="6.1349999999999998"/>
    <s v="Low Fat"/>
    <n v="0.115265695"/>
    <s v="Soft Drinks"/>
    <n v="160.52359999999999"/>
    <s v="OUT045"/>
    <n v="2002"/>
    <m/>
    <x v="2"/>
    <x v="0"/>
    <n v="2094.6068"/>
    <n v="86.673200000000179"/>
    <x v="501"/>
  </r>
  <r>
    <s v="FDC21"/>
    <n v="14.6"/>
    <s v="Regular"/>
    <n v="4.3133815999999998E-2"/>
    <s v="Fruits and Vegetables"/>
    <n v="109.72539999999999"/>
    <s v="OUT018"/>
    <n v="2009"/>
    <s v="Medium"/>
    <x v="1"/>
    <x v="1"/>
    <n v="651.15239999999994"/>
    <n v="1530.1276000000003"/>
    <x v="3190"/>
  </r>
  <r>
    <s v="FDX39"/>
    <n v="14.3"/>
    <s v="reg"/>
    <n v="4.9676156999999999E-2"/>
    <s v="Meat"/>
    <n v="212.45859999999999"/>
    <s v="OUT046"/>
    <n v="1997"/>
    <s v="Small"/>
    <x v="0"/>
    <x v="0"/>
    <n v="3799.0547999999999"/>
    <n v="-1617.7747999999997"/>
    <x v="3191"/>
  </r>
  <r>
    <s v="NCY54"/>
    <m/>
    <s v="Low Fat"/>
    <n v="0.176834351"/>
    <s v="Household"/>
    <n v="172.1422"/>
    <s v="OUT027"/>
    <n v="1985"/>
    <s v="Medium"/>
    <x v="1"/>
    <x v="3"/>
    <n v="5000.8238000000001"/>
    <n v="-2819.5437999999999"/>
    <x v="2242"/>
  </r>
  <r>
    <s v="FDD58"/>
    <m/>
    <s v="Low Fat"/>
    <n v="0.10391811300000001"/>
    <s v="Snack Foods"/>
    <n v="100.67"/>
    <s v="OUT019"/>
    <n v="1985"/>
    <s v="Small"/>
    <x v="0"/>
    <x v="2"/>
    <n v="399.48"/>
    <n v="1781.8000000000002"/>
    <x v="1914"/>
  </r>
  <r>
    <s v="FDW12"/>
    <n v="8.3149999999999995"/>
    <s v="Regular"/>
    <n v="3.5644324999999998E-2"/>
    <s v="Baking Goods"/>
    <n v="147.14439999999999"/>
    <s v="OUT045"/>
    <n v="2002"/>
    <m/>
    <x v="2"/>
    <x v="0"/>
    <n v="870.8664"/>
    <n v="1310.4136000000003"/>
    <x v="1937"/>
  </r>
  <r>
    <s v="DRE01"/>
    <n v="10.1"/>
    <s v="Low Fat"/>
    <n v="0.279783532"/>
    <s v="Soft Drinks"/>
    <n v="241.85120000000001"/>
    <s v="OUT010"/>
    <n v="1998"/>
    <m/>
    <x v="1"/>
    <x v="2"/>
    <n v="484.70240000000001"/>
    <n v="1696.5776000000001"/>
    <x v="62"/>
  </r>
  <r>
    <s v="FDT16"/>
    <n v="9.8949999999999996"/>
    <s v="Regular"/>
    <n v="4.8738014000000003E-2"/>
    <s v="Frozen Foods"/>
    <n v="262.12779999999998"/>
    <s v="OUT049"/>
    <n v="1999"/>
    <s v="Medium"/>
    <x v="0"/>
    <x v="0"/>
    <n v="3904.9169999999999"/>
    <n v="-1723.6369999999997"/>
    <x v="2792"/>
  </r>
  <r>
    <s v="FDC16"/>
    <n v="11.5"/>
    <s v="Regular"/>
    <n v="2.0686161000000002E-2"/>
    <s v="Dairy"/>
    <n v="85.054000000000002"/>
    <s v="OUT017"/>
    <n v="2007"/>
    <m/>
    <x v="2"/>
    <x v="0"/>
    <n v="1731.08"/>
    <n v="450.20000000000027"/>
    <x v="3192"/>
  </r>
  <r>
    <s v="FDK52"/>
    <n v="18.25"/>
    <s v="LF"/>
    <n v="7.9342006000000007E-2"/>
    <s v="Frozen Foods"/>
    <n v="226.00620000000001"/>
    <s v="OUT049"/>
    <n v="1999"/>
    <s v="Medium"/>
    <x v="0"/>
    <x v="0"/>
    <n v="1805.6496"/>
    <n v="375.63040000000024"/>
    <x v="99"/>
  </r>
  <r>
    <s v="FDS23"/>
    <n v="4.6349999999999998"/>
    <s v="Low Fat"/>
    <n v="0.14088911100000001"/>
    <s v="Breads"/>
    <n v="127.0994"/>
    <s v="OUT046"/>
    <n v="1997"/>
    <s v="Small"/>
    <x v="0"/>
    <x v="0"/>
    <n v="1927.491"/>
    <n v="253.78900000000021"/>
    <x v="2485"/>
  </r>
  <r>
    <s v="FDI41"/>
    <n v="18.5"/>
    <s v="Regular"/>
    <n v="6.2245149E-2"/>
    <s v="Frozen Foods"/>
    <n v="145.84180000000001"/>
    <s v="OUT035"/>
    <n v="2004"/>
    <s v="Small"/>
    <x v="2"/>
    <x v="0"/>
    <n v="5591.3883999999998"/>
    <n v="-3410.1083999999996"/>
    <x v="3193"/>
  </r>
  <r>
    <s v="FDG33"/>
    <n v="5.3650000000000002"/>
    <s v="Regular"/>
    <n v="0.140811559"/>
    <s v="Seafood"/>
    <n v="173.57640000000001"/>
    <s v="OUT018"/>
    <n v="2009"/>
    <s v="Medium"/>
    <x v="1"/>
    <x v="1"/>
    <n v="2061.3168000000001"/>
    <n v="119.96320000000014"/>
    <x v="872"/>
  </r>
  <r>
    <s v="NCM31"/>
    <n v="6.0949999999999998"/>
    <s v="Low Fat"/>
    <n v="8.1527379999999997E-2"/>
    <s v="Others"/>
    <n v="140.31540000000001"/>
    <s v="OUT018"/>
    <n v="2009"/>
    <s v="Medium"/>
    <x v="1"/>
    <x v="1"/>
    <n v="1843.6002000000001"/>
    <n v="337.67980000000011"/>
    <x v="2131"/>
  </r>
  <r>
    <s v="NCY53"/>
    <m/>
    <s v="Low Fat"/>
    <n v="5.8198141000000002E-2"/>
    <s v="Health and Hygiene"/>
    <n v="110.45440000000001"/>
    <s v="OUT027"/>
    <n v="1985"/>
    <s v="Medium"/>
    <x v="1"/>
    <x v="3"/>
    <n v="4250.4672"/>
    <n v="-2069.1871999999998"/>
    <x v="1440"/>
  </r>
  <r>
    <s v="FDY55"/>
    <n v="16.75"/>
    <s v="Low Fat"/>
    <n v="8.1446638000000002E-2"/>
    <s v="Fruits and Vegetables"/>
    <n v="257.09879999999998"/>
    <s v="OUT049"/>
    <n v="1999"/>
    <s v="Medium"/>
    <x v="0"/>
    <x v="0"/>
    <n v="6424.97"/>
    <n v="-4243.6900000000005"/>
    <x v="3194"/>
  </r>
  <r>
    <s v="FDQ21"/>
    <n v="21.25"/>
    <s v="Low Fat"/>
    <n v="1.9462622999999998E-2"/>
    <s v="Snack Foods"/>
    <n v="120.87560000000001"/>
    <s v="OUT045"/>
    <n v="2002"/>
    <m/>
    <x v="2"/>
    <x v="0"/>
    <n v="1575.2828"/>
    <n v="605.99720000000025"/>
    <x v="1099"/>
  </r>
  <r>
    <s v="NCD18"/>
    <m/>
    <s v="Low Fat"/>
    <n v="7.2317217000000003E-2"/>
    <s v="Household"/>
    <n v="230.26679999999999"/>
    <s v="OUT027"/>
    <n v="1985"/>
    <s v="Medium"/>
    <x v="1"/>
    <x v="3"/>
    <n v="8062.8379999999997"/>
    <n v="-5881.5579999999991"/>
    <x v="3195"/>
  </r>
  <r>
    <s v="FDV09"/>
    <n v="12.1"/>
    <s v="Low Fat"/>
    <n v="2.0684919E-2"/>
    <s v="Snack Foods"/>
    <n v="148.57339999999999"/>
    <s v="OUT017"/>
    <n v="2007"/>
    <m/>
    <x v="2"/>
    <x v="0"/>
    <n v="1336.2606000000001"/>
    <n v="845.01940000000013"/>
    <x v="3196"/>
  </r>
  <r>
    <s v="FDI19"/>
    <n v="15.1"/>
    <s v="Low Fat"/>
    <n v="8.7604871000000001E-2"/>
    <s v="Meat"/>
    <n v="242.25120000000001"/>
    <s v="OUT010"/>
    <n v="1998"/>
    <m/>
    <x v="1"/>
    <x v="2"/>
    <n v="484.70240000000001"/>
    <n v="1696.5776000000001"/>
    <x v="62"/>
  </r>
  <r>
    <s v="FDY47"/>
    <n v="8.6"/>
    <s v="Regular"/>
    <n v="0"/>
    <s v="Breads"/>
    <n v="131.53100000000001"/>
    <s v="OUT049"/>
    <n v="1999"/>
    <s v="Medium"/>
    <x v="0"/>
    <x v="0"/>
    <n v="2466.7890000000002"/>
    <n v="-285.50900000000001"/>
    <x v="2130"/>
  </r>
  <r>
    <s v="DRH37"/>
    <n v="17.600000000000001"/>
    <s v="Low Fat"/>
    <n v="4.1681058999999999E-2"/>
    <s v="Soft Drinks"/>
    <n v="164.2526"/>
    <s v="OUT049"/>
    <n v="1999"/>
    <s v="Medium"/>
    <x v="0"/>
    <x v="0"/>
    <n v="1315.6207999999999"/>
    <n v="865.65920000000028"/>
    <x v="2102"/>
  </r>
  <r>
    <s v="NCL19"/>
    <n v="15.35"/>
    <s v="Low Fat"/>
    <n v="1.5676230999999999E-2"/>
    <s v="Others"/>
    <n v="144.047"/>
    <s v="OUT046"/>
    <n v="1997"/>
    <s v="Small"/>
    <x v="0"/>
    <x v="0"/>
    <n v="286.29399999999998"/>
    <n v="1894.9860000000003"/>
    <x v="3197"/>
  </r>
  <r>
    <s v="DRI11"/>
    <n v="8.26"/>
    <s v="Low Fat"/>
    <n v="3.4397781000000002E-2"/>
    <s v="Hard Drinks"/>
    <n v="115.7834"/>
    <s v="OUT035"/>
    <n v="2004"/>
    <s v="Small"/>
    <x v="2"/>
    <x v="0"/>
    <n v="2073.3011999999999"/>
    <n v="107.97880000000032"/>
    <x v="1944"/>
  </r>
  <r>
    <s v="NCC19"/>
    <n v="6.57"/>
    <s v="Low Fat"/>
    <n v="9.6880573999999997E-2"/>
    <s v="Household"/>
    <n v="191.482"/>
    <s v="OUT046"/>
    <n v="1997"/>
    <s v="Small"/>
    <x v="0"/>
    <x v="0"/>
    <n v="5020.1319999999996"/>
    <n v="-2838.8519999999994"/>
    <x v="3198"/>
  </r>
  <r>
    <s v="FDS01"/>
    <n v="11.6"/>
    <s v="Low Fat"/>
    <n v="1.7817284999999999E-2"/>
    <s v="Canned"/>
    <n v="177.0686"/>
    <s v="OUT018"/>
    <n v="2009"/>
    <s v="Medium"/>
    <x v="1"/>
    <x v="1"/>
    <n v="1422.1487999999999"/>
    <n v="759.13120000000026"/>
    <x v="1817"/>
  </r>
  <r>
    <s v="FDX31"/>
    <n v="20.350000000000001"/>
    <s v="Regular"/>
    <n v="1.4909465E-2"/>
    <s v="Fruits and Vegetables"/>
    <n v="232.39580000000001"/>
    <s v="OUT017"/>
    <n v="2007"/>
    <m/>
    <x v="2"/>
    <x v="0"/>
    <n v="6076.0907999999999"/>
    <n v="-3894.8107999999997"/>
    <x v="3199"/>
  </r>
  <r>
    <s v="NCL55"/>
    <n v="12.15"/>
    <s v="Low Fat"/>
    <n v="0"/>
    <s v="Others"/>
    <n v="254.904"/>
    <s v="OUT046"/>
    <n v="1997"/>
    <s v="Small"/>
    <x v="0"/>
    <x v="0"/>
    <n v="4048.0639999999999"/>
    <n v="-1866.7839999999997"/>
    <x v="3200"/>
  </r>
  <r>
    <s v="FDW16"/>
    <n v="17.350000000000001"/>
    <s v="Regular"/>
    <n v="4.1439718E-2"/>
    <s v="Frozen Foods"/>
    <n v="93.7804"/>
    <s v="OUT013"/>
    <n v="1987"/>
    <s v="High"/>
    <x v="1"/>
    <x v="0"/>
    <n v="2848.2923999999998"/>
    <n v="-667.01239999999962"/>
    <x v="715"/>
  </r>
  <r>
    <s v="FDT49"/>
    <n v="7"/>
    <s v="Low Fat"/>
    <n v="0.15140558700000001"/>
    <s v="Canned"/>
    <n v="107.72799999999999"/>
    <s v="OUT046"/>
    <n v="1997"/>
    <s v="Small"/>
    <x v="0"/>
    <x v="0"/>
    <n v="2024.0319999999999"/>
    <n v="157.24800000000027"/>
    <x v="938"/>
  </r>
  <r>
    <s v="FDW13"/>
    <n v="8.5"/>
    <s v="Low Fat"/>
    <n v="9.7803261000000002E-2"/>
    <s v="Canned"/>
    <n v="50.532400000000003"/>
    <s v="OUT013"/>
    <n v="1987"/>
    <s v="High"/>
    <x v="1"/>
    <x v="0"/>
    <n v="882.85080000000005"/>
    <n v="1298.4292"/>
    <x v="2343"/>
  </r>
  <r>
    <s v="NCG30"/>
    <m/>
    <s v="Low Fat"/>
    <n v="0.196659953"/>
    <s v="Household"/>
    <n v="125.80459999999999"/>
    <s v="OUT019"/>
    <n v="1985"/>
    <s v="Small"/>
    <x v="0"/>
    <x v="2"/>
    <n v="249.00919999999999"/>
    <n v="1932.2708000000002"/>
    <x v="2291"/>
  </r>
  <r>
    <s v="FDC14"/>
    <n v="14.5"/>
    <s v="Regular"/>
    <n v="4.1313203E-2"/>
    <s v="Canned"/>
    <n v="42.045400000000001"/>
    <s v="OUT049"/>
    <n v="1999"/>
    <s v="Medium"/>
    <x v="0"/>
    <x v="0"/>
    <n v="377.5086"/>
    <n v="1803.7714000000001"/>
    <x v="2549"/>
  </r>
  <r>
    <s v="FDS15"/>
    <n v="9.1950000000000003"/>
    <s v="Regular"/>
    <n v="0.13065744200000001"/>
    <s v="Meat"/>
    <n v="106.45959999999999"/>
    <s v="OUT010"/>
    <n v="1998"/>
    <m/>
    <x v="1"/>
    <x v="2"/>
    <n v="215.7192"/>
    <n v="1965.5608000000002"/>
    <x v="1537"/>
  </r>
  <r>
    <s v="FDS32"/>
    <n v="17.75"/>
    <s v="Regular"/>
    <n v="2.9700018000000002E-2"/>
    <s v="Fruits and Vegetables"/>
    <n v="140.38380000000001"/>
    <s v="OUT049"/>
    <n v="1999"/>
    <s v="Medium"/>
    <x v="0"/>
    <x v="0"/>
    <n v="1404.838"/>
    <n v="776.44200000000023"/>
    <x v="1369"/>
  </r>
  <r>
    <s v="FDE09"/>
    <n v="8.7750000000000004"/>
    <s v="Low Fat"/>
    <n v="0"/>
    <s v="Fruits and Vegetables"/>
    <n v="111.3228"/>
    <s v="OUT049"/>
    <n v="1999"/>
    <s v="Medium"/>
    <x v="0"/>
    <x v="0"/>
    <n v="1436.7963999999999"/>
    <n v="744.48360000000025"/>
    <x v="2278"/>
  </r>
  <r>
    <s v="FDM12"/>
    <n v="16.7"/>
    <s v="Regular"/>
    <n v="7.0312473E-2"/>
    <s v="Baking Goods"/>
    <n v="189.62139999999999"/>
    <s v="OUT017"/>
    <n v="2007"/>
    <m/>
    <x v="2"/>
    <x v="0"/>
    <n v="2826.3209999999999"/>
    <n v="-645.04099999999971"/>
    <x v="1147"/>
  </r>
  <r>
    <s v="FDT57"/>
    <n v="15.2"/>
    <s v="Low Fat"/>
    <n v="1.9064377E-2"/>
    <s v="Snack Foods"/>
    <n v="238.22479999999999"/>
    <s v="OUT049"/>
    <n v="1999"/>
    <s v="Medium"/>
    <x v="0"/>
    <x v="0"/>
    <n v="3555.3719999999998"/>
    <n v="-1374.0919999999996"/>
    <x v="2835"/>
  </r>
  <r>
    <s v="FDM32"/>
    <n v="20.5"/>
    <s v="Low Fat"/>
    <n v="2.0605031999999999E-2"/>
    <s v="Fruits and Vegetables"/>
    <n v="91.082999999999998"/>
    <s v="OUT046"/>
    <n v="1997"/>
    <s v="Small"/>
    <x v="0"/>
    <x v="0"/>
    <n v="539.298"/>
    <n v="1641.9820000000002"/>
    <x v="325"/>
  </r>
  <r>
    <s v="NCS38"/>
    <m/>
    <s v="Low Fat"/>
    <n v="0"/>
    <s v="Household"/>
    <n v="115.2176"/>
    <s v="OUT027"/>
    <n v="1985"/>
    <s v="Medium"/>
    <x v="1"/>
    <x v="3"/>
    <n v="1030.6584"/>
    <n v="1150.6216000000002"/>
    <x v="2692"/>
  </r>
  <r>
    <s v="NCW30"/>
    <n v="5.21"/>
    <s v="Low Fat"/>
    <n v="1.1072172999999999E-2"/>
    <s v="Household"/>
    <n v="257.89620000000002"/>
    <s v="OUT017"/>
    <n v="2007"/>
    <m/>
    <x v="2"/>
    <x v="0"/>
    <n v="4402.9354000000003"/>
    <n v="-2221.6554000000001"/>
    <x v="1412"/>
  </r>
  <r>
    <s v="FDD21"/>
    <n v="10.3"/>
    <s v="Regular"/>
    <n v="0"/>
    <s v="Fruits and Vegetables"/>
    <n v="115.7176"/>
    <s v="OUT017"/>
    <n v="2007"/>
    <m/>
    <x v="2"/>
    <x v="0"/>
    <n v="1717.7639999999999"/>
    <n v="463.5160000000003"/>
    <x v="1606"/>
  </r>
  <r>
    <s v="FDH35"/>
    <n v="18.25"/>
    <s v="Low Fat"/>
    <n v="6.0342303999999999E-2"/>
    <s v="Starchy Foods"/>
    <n v="165.95259999999999"/>
    <s v="OUT049"/>
    <n v="1999"/>
    <s v="Medium"/>
    <x v="0"/>
    <x v="0"/>
    <n v="1644.5260000000001"/>
    <n v="536.75400000000013"/>
    <x v="1196"/>
  </r>
  <r>
    <s v="NCX17"/>
    <n v="21.25"/>
    <s v="Low Fat"/>
    <n v="0.113833823"/>
    <s v="Health and Hygiene"/>
    <n v="232.83"/>
    <s v="OUT045"/>
    <n v="2002"/>
    <m/>
    <x v="2"/>
    <x v="0"/>
    <n v="1398.18"/>
    <n v="783.10000000000014"/>
    <x v="496"/>
  </r>
  <r>
    <s v="NCI29"/>
    <n v="8.6"/>
    <s v="Low Fat"/>
    <n v="3.2615377000000001E-2"/>
    <s v="Health and Hygiene"/>
    <n v="142.91540000000001"/>
    <s v="OUT035"/>
    <n v="2004"/>
    <s v="Small"/>
    <x v="2"/>
    <x v="0"/>
    <n v="992.70780000000002"/>
    <n v="1188.5722000000001"/>
    <x v="192"/>
  </r>
  <r>
    <s v="FDL24"/>
    <n v="10.3"/>
    <s v="Regular"/>
    <n v="2.4935296999999999E-2"/>
    <s v="Baking Goods"/>
    <n v="172.04220000000001"/>
    <s v="OUT049"/>
    <n v="1999"/>
    <s v="Medium"/>
    <x v="0"/>
    <x v="0"/>
    <n v="3966.1705999999999"/>
    <n v="-1784.8905999999997"/>
    <x v="3201"/>
  </r>
  <r>
    <s v="FDI46"/>
    <n v="9.5"/>
    <s v="Low Fat"/>
    <n v="7.4345268000000006E-2"/>
    <s v="Snack Foods"/>
    <n v="251.97239999999999"/>
    <s v="OUT046"/>
    <n v="1997"/>
    <s v="Small"/>
    <x v="0"/>
    <x v="0"/>
    <n v="3523.4135999999999"/>
    <n v="-1342.1335999999997"/>
    <x v="362"/>
  </r>
  <r>
    <s v="DRQ35"/>
    <n v="9.3000000000000007"/>
    <s v="Low Fat"/>
    <n v="4.2283453999999998E-2"/>
    <s v="Hard Drinks"/>
    <n v="125.4388"/>
    <s v="OUT035"/>
    <n v="2004"/>
    <s v="Small"/>
    <x v="2"/>
    <x v="0"/>
    <n v="3715.1640000000002"/>
    <n v="-1533.884"/>
    <x v="2983"/>
  </r>
  <r>
    <s v="FDM04"/>
    <n v="9.1950000000000003"/>
    <s v="Regular"/>
    <n v="4.7387143999999999E-2"/>
    <s v="Frozen Foods"/>
    <n v="50.866599999999998"/>
    <s v="OUT017"/>
    <n v="2007"/>
    <m/>
    <x v="2"/>
    <x v="0"/>
    <n v="871.53219999999999"/>
    <n v="1309.7478000000001"/>
    <x v="3132"/>
  </r>
  <r>
    <s v="NCJ17"/>
    <n v="7.68"/>
    <s v="Low Fat"/>
    <n v="0.15286587900000001"/>
    <s v="Health and Hygiene"/>
    <n v="84.922399999999996"/>
    <s v="OUT045"/>
    <n v="2002"/>
    <m/>
    <x v="2"/>
    <x v="0"/>
    <n v="1619.2256"/>
    <n v="562.05440000000021"/>
    <x v="629"/>
  </r>
  <r>
    <s v="NCJ18"/>
    <m/>
    <s v="Low Fat"/>
    <n v="0.16314804099999999"/>
    <s v="Household"/>
    <n v="116.61239999999999"/>
    <s v="OUT027"/>
    <n v="1985"/>
    <s v="Medium"/>
    <x v="1"/>
    <x v="3"/>
    <n v="3199.8348000000001"/>
    <n v="-1018.5547999999999"/>
    <x v="2029"/>
  </r>
  <r>
    <s v="DRF13"/>
    <n v="12.1"/>
    <s v="Low Fat"/>
    <n v="2.9841759999999998E-2"/>
    <s v="Soft Drinks"/>
    <n v="144.4444"/>
    <s v="OUT045"/>
    <n v="2002"/>
    <m/>
    <x v="2"/>
    <x v="0"/>
    <n v="3628.61"/>
    <n v="-1447.33"/>
    <x v="2892"/>
  </r>
  <r>
    <s v="FDB39"/>
    <n v="11.6"/>
    <s v="LF"/>
    <n v="3.8511676000000002E-2"/>
    <s v="Dairy"/>
    <n v="57.727200000000003"/>
    <s v="OUT035"/>
    <n v="2004"/>
    <s v="Small"/>
    <x v="2"/>
    <x v="0"/>
    <n v="503.34480000000002"/>
    <n v="1677.9352000000001"/>
    <x v="1059"/>
  </r>
  <r>
    <s v="FDT52"/>
    <n v="9.6950000000000003"/>
    <s v="Regular"/>
    <n v="4.7622786E-2"/>
    <s v="Frozen Foods"/>
    <n v="246.21440000000001"/>
    <s v="OUT018"/>
    <n v="2009"/>
    <s v="Medium"/>
    <x v="1"/>
    <x v="1"/>
    <n v="3675.2159999999999"/>
    <n v="-1493.9359999999997"/>
    <x v="2361"/>
  </r>
  <r>
    <s v="FDT60"/>
    <n v="12"/>
    <s v="Low Fat"/>
    <n v="7.5548309999999994E-2"/>
    <s v="Baking Goods"/>
    <n v="121.9388"/>
    <s v="OUT046"/>
    <n v="1997"/>
    <s v="Small"/>
    <x v="0"/>
    <x v="0"/>
    <n v="3219.8087999999998"/>
    <n v="-1038.5287999999996"/>
    <x v="2075"/>
  </r>
  <r>
    <s v="FDM34"/>
    <n v="19"/>
    <s v="Low Fat"/>
    <n v="6.7447571999999997E-2"/>
    <s v="Snack Foods"/>
    <n v="132.96260000000001"/>
    <s v="OUT046"/>
    <n v="1997"/>
    <s v="Small"/>
    <x v="0"/>
    <x v="0"/>
    <n v="1967.4390000000001"/>
    <n v="213.84100000000012"/>
    <x v="3202"/>
  </r>
  <r>
    <s v="FDY27"/>
    <n v="6.38"/>
    <s v="Low Fat"/>
    <n v="3.1871629999999998E-2"/>
    <s v="Dairy"/>
    <n v="179.53440000000001"/>
    <s v="OUT013"/>
    <n v="1987"/>
    <s v="High"/>
    <x v="1"/>
    <x v="0"/>
    <n v="4103.9912000000004"/>
    <n v="-1922.7112000000002"/>
    <x v="3203"/>
  </r>
  <r>
    <s v="FDP08"/>
    <n v="20.5"/>
    <s v="Regular"/>
    <n v="0.11263801599999999"/>
    <s v="Fruits and Vegetables"/>
    <n v="195.5478"/>
    <s v="OUT045"/>
    <n v="2002"/>
    <m/>
    <x v="2"/>
    <x v="0"/>
    <n v="3874.9560000000001"/>
    <n v="-1693.6759999999999"/>
    <x v="1186"/>
  </r>
  <r>
    <s v="FDP59"/>
    <m/>
    <s v="Regular"/>
    <n v="5.6192275999999999E-2"/>
    <s v="Breads"/>
    <n v="103.1648"/>
    <s v="OUT027"/>
    <n v="1985"/>
    <s v="Medium"/>
    <x v="1"/>
    <x v="3"/>
    <n v="1973.4312"/>
    <n v="207.84880000000021"/>
    <x v="821"/>
  </r>
  <r>
    <s v="FDQ11"/>
    <n v="5.6950000000000003"/>
    <s v="Regular"/>
    <n v="6.7976709999999996E-2"/>
    <s v="Breads"/>
    <n v="257.49880000000002"/>
    <s v="OUT018"/>
    <n v="2009"/>
    <s v="Medium"/>
    <x v="1"/>
    <x v="1"/>
    <n v="3083.9856"/>
    <n v="-902.70559999999978"/>
    <x v="1479"/>
  </r>
  <r>
    <s v="FDV01"/>
    <n v="19.2"/>
    <s v="Regular"/>
    <n v="0.14218984300000001"/>
    <s v="Canned"/>
    <n v="153.8314"/>
    <s v="OUT010"/>
    <n v="1998"/>
    <m/>
    <x v="1"/>
    <x v="2"/>
    <n v="155.13140000000001"/>
    <n v="2026.1486000000002"/>
    <x v="403"/>
  </r>
  <r>
    <s v="FDX31"/>
    <n v="20.350000000000001"/>
    <s v="Regular"/>
    <n v="1.4813267999999999E-2"/>
    <s v="Fruits and Vegetables"/>
    <n v="234.9958"/>
    <s v="OUT013"/>
    <n v="1987"/>
    <s v="High"/>
    <x v="1"/>
    <x v="0"/>
    <n v="5842.3950000000004"/>
    <n v="-3661.1150000000002"/>
    <x v="3204"/>
  </r>
  <r>
    <s v="NCX54"/>
    <n v="9.1950000000000003"/>
    <s v="Low Fat"/>
    <n v="8.0442370999999999E-2"/>
    <s v="Household"/>
    <n v="107.76220000000001"/>
    <s v="OUT010"/>
    <n v="1998"/>
    <m/>
    <x v="1"/>
    <x v="2"/>
    <n v="105.8622"/>
    <n v="2075.4178000000002"/>
    <x v="1963"/>
  </r>
  <r>
    <s v="DRC12"/>
    <n v="17.850000000000001"/>
    <s v="Low Fat"/>
    <n v="3.7819720000000001E-2"/>
    <s v="Soft Drinks"/>
    <n v="191.61879999999999"/>
    <s v="OUT035"/>
    <n v="2004"/>
    <s v="Small"/>
    <x v="2"/>
    <x v="0"/>
    <n v="2475.4443999999999"/>
    <n v="-294.16439999999966"/>
    <x v="1206"/>
  </r>
  <r>
    <s v="FDU11"/>
    <m/>
    <s v="Low Fat"/>
    <n v="9.2145264000000005E-2"/>
    <s v="Breads"/>
    <n v="120.7098"/>
    <s v="OUT027"/>
    <n v="1985"/>
    <s v="Medium"/>
    <x v="1"/>
    <x v="3"/>
    <n v="3735.8038000000001"/>
    <n v="-1554.5237999999999"/>
    <x v="3205"/>
  </r>
  <r>
    <s v="NCB30"/>
    <n v="14.6"/>
    <s v="Low Fat"/>
    <n v="2.5702994E-2"/>
    <s v="Household"/>
    <n v="199.9084"/>
    <s v="OUT046"/>
    <n v="1997"/>
    <s v="Small"/>
    <x v="0"/>
    <x v="0"/>
    <n v="2380.9007999999999"/>
    <n v="-199.62079999999969"/>
    <x v="1075"/>
  </r>
  <r>
    <s v="FDS27"/>
    <n v="10.195"/>
    <s v="Regular"/>
    <n v="1.2483408E-2"/>
    <s v="Meat"/>
    <n v="195.411"/>
    <s v="OUT045"/>
    <n v="2002"/>
    <m/>
    <x v="2"/>
    <x v="0"/>
    <n v="2749.7539999999999"/>
    <n v="-568.47399999999971"/>
    <x v="1589"/>
  </r>
  <r>
    <s v="FDX16"/>
    <n v="17.850000000000001"/>
    <s v="Low Fat"/>
    <n v="0"/>
    <s v="Frozen Foods"/>
    <n v="148.005"/>
    <s v="OUT018"/>
    <n v="2009"/>
    <s v="Medium"/>
    <x v="1"/>
    <x v="1"/>
    <n v="898.83"/>
    <n v="1282.4500000000003"/>
    <x v="149"/>
  </r>
  <r>
    <s v="NCL53"/>
    <n v="7.5"/>
    <s v="Low Fat"/>
    <n v="3.6204764E-2"/>
    <s v="Health and Hygiene"/>
    <n v="176.1028"/>
    <s v="OUT013"/>
    <n v="1987"/>
    <s v="High"/>
    <x v="1"/>
    <x v="0"/>
    <n v="1948.1307999999999"/>
    <n v="233.14920000000029"/>
    <x v="1663"/>
  </r>
  <r>
    <s v="NCZ30"/>
    <n v="6.59"/>
    <s v="Low Fat"/>
    <n v="2.6238087E-2"/>
    <s v="Household"/>
    <n v="121.60980000000001"/>
    <s v="OUT045"/>
    <n v="2002"/>
    <m/>
    <x v="2"/>
    <x v="0"/>
    <n v="2410.1959999999999"/>
    <n v="-228.91599999999971"/>
    <x v="3038"/>
  </r>
  <r>
    <s v="FDB15"/>
    <n v="10.895"/>
    <s v="Low Fat"/>
    <n v="0.137584599"/>
    <s v="Dairy"/>
    <n v="262.2568"/>
    <s v="OUT017"/>
    <n v="2007"/>
    <m/>
    <x v="2"/>
    <x v="0"/>
    <n v="3954.8519999999999"/>
    <n v="-1773.5719999999997"/>
    <x v="1734"/>
  </r>
  <r>
    <s v="FDY51"/>
    <m/>
    <s v="Low Fat"/>
    <n v="8.0741927000000005E-2"/>
    <s v="Meat"/>
    <n v="220.87979999999999"/>
    <s v="OUT027"/>
    <n v="1985"/>
    <s v="Medium"/>
    <x v="1"/>
    <x v="3"/>
    <n v="6170.6343999999999"/>
    <n v="-3989.3543999999997"/>
    <x v="3206"/>
  </r>
  <r>
    <s v="NCT18"/>
    <n v="14.6"/>
    <s v="Low Fat"/>
    <n v="5.9741172000000002E-2"/>
    <s v="Household"/>
    <n v="179.69759999999999"/>
    <s v="OUT017"/>
    <n v="2007"/>
    <m/>
    <x v="2"/>
    <x v="0"/>
    <n v="5070.7327999999998"/>
    <n v="-2889.4527999999996"/>
    <x v="190"/>
  </r>
  <r>
    <s v="FDL32"/>
    <m/>
    <s v="Regular"/>
    <n v="0.214423791"/>
    <s v="Fruits and Vegetables"/>
    <n v="111.6544"/>
    <s v="OUT019"/>
    <n v="1985"/>
    <s v="Small"/>
    <x v="0"/>
    <x v="2"/>
    <n v="335.56319999999999"/>
    <n v="1845.7168000000001"/>
    <x v="2622"/>
  </r>
  <r>
    <s v="FDK46"/>
    <n v="9.6"/>
    <s v="Low Fat"/>
    <n v="5.1677051000000002E-2"/>
    <s v="Snack Foods"/>
    <n v="258.06200000000001"/>
    <s v="OUT018"/>
    <n v="2009"/>
    <s v="Medium"/>
    <x v="1"/>
    <x v="1"/>
    <n v="2856.2820000000002"/>
    <n v="-675.00199999999995"/>
    <x v="2467"/>
  </r>
  <r>
    <s v="FDI22"/>
    <m/>
    <s v="Low Fat"/>
    <n v="0.16845554900000001"/>
    <s v="Snack Foods"/>
    <n v="211.06120000000001"/>
    <s v="OUT019"/>
    <n v="1985"/>
    <s v="Small"/>
    <x v="0"/>
    <x v="2"/>
    <n v="418.12240000000003"/>
    <n v="1763.1576000000002"/>
    <x v="2100"/>
  </r>
  <r>
    <s v="FDF21"/>
    <n v="10.3"/>
    <s v="Regular"/>
    <n v="0"/>
    <s v="Fruits and Vegetables"/>
    <n v="189.053"/>
    <s v="OUT045"/>
    <n v="2002"/>
    <m/>
    <x v="2"/>
    <x v="0"/>
    <n v="5313.0839999999998"/>
    <n v="-3131.8039999999996"/>
    <x v="2621"/>
  </r>
  <r>
    <s v="FDR34"/>
    <n v="17"/>
    <s v="Regular"/>
    <n v="1.6055614999999999E-2"/>
    <s v="Snack Foods"/>
    <n v="228.43520000000001"/>
    <s v="OUT017"/>
    <n v="2007"/>
    <m/>
    <x v="2"/>
    <x v="0"/>
    <n v="8245.2672000000002"/>
    <n v="-6063.9871999999996"/>
    <x v="3207"/>
  </r>
  <r>
    <s v="FDJ50"/>
    <n v="8.6449999999999996"/>
    <s v="Low Fat"/>
    <n v="2.1619564000000001E-2"/>
    <s v="Canned"/>
    <n v="50.6982"/>
    <s v="OUT049"/>
    <n v="1999"/>
    <s v="Medium"/>
    <x v="0"/>
    <x v="0"/>
    <n v="736.37480000000005"/>
    <n v="1444.9052000000001"/>
    <x v="269"/>
  </r>
  <r>
    <s v="FDC34"/>
    <n v="16"/>
    <s v="Regular"/>
    <n v="0.17302768800000001"/>
    <s v="Snack Foods"/>
    <n v="155.2972"/>
    <s v="OUT049"/>
    <n v="1999"/>
    <s v="Medium"/>
    <x v="0"/>
    <x v="0"/>
    <n v="3583.3355999999999"/>
    <n v="-1402.0555999999997"/>
    <x v="3208"/>
  </r>
  <r>
    <s v="FDW51"/>
    <n v="6.1550000000000002"/>
    <s v="Regular"/>
    <n v="9.5045476000000004E-2"/>
    <s v="Meat"/>
    <n v="213.45599999999999"/>
    <s v="OUT018"/>
    <n v="2009"/>
    <s v="Medium"/>
    <x v="1"/>
    <x v="1"/>
    <n v="2556.672"/>
    <n v="-375.39199999999983"/>
    <x v="1483"/>
  </r>
  <r>
    <s v="FDR28"/>
    <n v="13.85"/>
    <s v="Regular"/>
    <n v="2.5891588E-2"/>
    <s v="Frozen Foods"/>
    <n v="165.12100000000001"/>
    <s v="OUT035"/>
    <n v="2004"/>
    <s v="Small"/>
    <x v="2"/>
    <x v="0"/>
    <n v="2936.1779999999999"/>
    <n v="-754.89799999999968"/>
    <x v="1583"/>
  </r>
  <r>
    <s v="FDV60"/>
    <m/>
    <s v="Regular"/>
    <n v="0.20548439499999999"/>
    <s v="Baking Goods"/>
    <n v="198.011"/>
    <s v="OUT019"/>
    <n v="1985"/>
    <s v="Small"/>
    <x v="0"/>
    <x v="2"/>
    <n v="392.822"/>
    <n v="1788.4580000000001"/>
    <x v="1511"/>
  </r>
  <r>
    <s v="FDI45"/>
    <n v="13.1"/>
    <s v="Low Fat"/>
    <n v="3.7793818E-2"/>
    <s v="Fruits and Vegetables"/>
    <n v="173.80539999999999"/>
    <s v="OUT017"/>
    <n v="2007"/>
    <m/>
    <x v="2"/>
    <x v="0"/>
    <n v="2801.6864"/>
    <n v="-620.40639999999985"/>
    <x v="1521"/>
  </r>
  <r>
    <s v="NCB30"/>
    <m/>
    <s v="Low Fat"/>
    <n v="4.5002623999999998E-2"/>
    <s v="Household"/>
    <n v="196.50839999999999"/>
    <s v="OUT019"/>
    <n v="1985"/>
    <s v="Small"/>
    <x v="0"/>
    <x v="2"/>
    <n v="198.4084"/>
    <n v="1982.8716000000002"/>
    <x v="789"/>
  </r>
  <r>
    <s v="DRO59"/>
    <n v="11.8"/>
    <s v="Low Fat"/>
    <n v="5.4460570999999999E-2"/>
    <s v="Hard Drinks"/>
    <n v="77.001199999999997"/>
    <s v="OUT017"/>
    <n v="2007"/>
    <m/>
    <x v="2"/>
    <x v="0"/>
    <n v="2277.0360000000001"/>
    <n v="-95.755999999999858"/>
    <x v="272"/>
  </r>
  <r>
    <s v="FDU12"/>
    <n v="15.5"/>
    <s v="Regular"/>
    <n v="7.5736745999999994E-2"/>
    <s v="Baking Goods"/>
    <n v="265.55680000000001"/>
    <s v="OUT035"/>
    <n v="2004"/>
    <s v="Small"/>
    <x v="2"/>
    <x v="0"/>
    <n v="4482.1656000000003"/>
    <n v="-2300.8856000000001"/>
    <x v="3209"/>
  </r>
  <r>
    <s v="NCX18"/>
    <n v="14.15"/>
    <s v="Low Fat"/>
    <n v="1.4719325E-2"/>
    <s v="Household"/>
    <n v="196.911"/>
    <s v="OUT010"/>
    <n v="1998"/>
    <m/>
    <x v="1"/>
    <x v="2"/>
    <n v="392.822"/>
    <n v="1788.4580000000001"/>
    <x v="1511"/>
  </r>
  <r>
    <s v="NCH30"/>
    <m/>
    <s v="Low Fat"/>
    <n v="6.6828857000000005E-2"/>
    <s v="Household"/>
    <n v="114.18600000000001"/>
    <s v="OUT027"/>
    <n v="1985"/>
    <s v="Medium"/>
    <x v="1"/>
    <x v="3"/>
    <n v="1924.162"/>
    <n v="257.11800000000017"/>
    <x v="2199"/>
  </r>
  <r>
    <s v="FDE11"/>
    <m/>
    <s v="Regular"/>
    <n v="0.23653561000000001"/>
    <s v="Starchy Foods"/>
    <n v="184.19239999999999"/>
    <s v="OUT019"/>
    <n v="1985"/>
    <s v="Small"/>
    <x v="0"/>
    <x v="2"/>
    <n v="185.0924"/>
    <n v="1996.1876000000002"/>
    <x v="3066"/>
  </r>
  <r>
    <s v="FDE32"/>
    <n v="20.7"/>
    <s v="Low Fat"/>
    <n v="4.9034710000000002E-2"/>
    <s v="Fruits and Vegetables"/>
    <n v="39.950600000000001"/>
    <s v="OUT017"/>
    <n v="2007"/>
    <m/>
    <x v="2"/>
    <x v="0"/>
    <n v="872.86379999999997"/>
    <n v="1308.4162000000001"/>
    <x v="2421"/>
  </r>
  <r>
    <s v="FDP25"/>
    <n v="15.2"/>
    <s v="Low Fat"/>
    <n v="3.5497039000000001E-2"/>
    <s v="Canned"/>
    <n v="216.7824"/>
    <s v="OUT010"/>
    <n v="1998"/>
    <m/>
    <x v="1"/>
    <x v="2"/>
    <n v="436.76479999999998"/>
    <n v="1744.5152000000003"/>
    <x v="1138"/>
  </r>
  <r>
    <s v="NCM29"/>
    <n v="11.5"/>
    <s v="Low Fat"/>
    <n v="1.7638892999999999E-2"/>
    <s v="Health and Hygiene"/>
    <n v="132.76259999999999"/>
    <s v="OUT035"/>
    <n v="2004"/>
    <s v="Small"/>
    <x v="2"/>
    <x v="0"/>
    <n v="2885.5772000000002"/>
    <n v="-704.29719999999998"/>
    <x v="1385"/>
  </r>
  <r>
    <s v="FDQ21"/>
    <n v="21.25"/>
    <s v="Low Fat"/>
    <n v="1.9453430000000001E-2"/>
    <s v="Snack Foods"/>
    <n v="120.87560000000001"/>
    <s v="OUT049"/>
    <n v="1999"/>
    <s v="Medium"/>
    <x v="0"/>
    <x v="0"/>
    <n v="1454.1071999999999"/>
    <n v="727.17280000000028"/>
    <x v="1079"/>
  </r>
  <r>
    <s v="FDN24"/>
    <n v="14.1"/>
    <s v="Low Fat"/>
    <n v="0.11326743"/>
    <s v="Baking Goods"/>
    <n v="54.595599999999997"/>
    <s v="OUT046"/>
    <n v="1997"/>
    <s v="Small"/>
    <x v="0"/>
    <x v="0"/>
    <n v="1037.3163999999999"/>
    <n v="1143.9636000000003"/>
    <x v="373"/>
  </r>
  <r>
    <s v="DRY23"/>
    <n v="9.3949999999999996"/>
    <s v="Regular"/>
    <n v="0.109713464"/>
    <s v="Soft Drinks"/>
    <n v="41.311199999999999"/>
    <s v="OUT017"/>
    <n v="2007"/>
    <m/>
    <x v="2"/>
    <x v="0"/>
    <n v="255.66720000000001"/>
    <n v="1925.6128000000001"/>
    <x v="2285"/>
  </r>
  <r>
    <s v="FDW04"/>
    <m/>
    <s v="Regular"/>
    <n v="0"/>
    <s v="Frozen Foods"/>
    <n v="130.53100000000001"/>
    <s v="OUT027"/>
    <n v="1985"/>
    <s v="Medium"/>
    <x v="1"/>
    <x v="3"/>
    <n v="5582.7330000000002"/>
    <n v="-3401.453"/>
    <x v="3210"/>
  </r>
  <r>
    <s v="FDM01"/>
    <n v="7.8949999999999996"/>
    <s v="Regular"/>
    <n v="9.4952408000000002E-2"/>
    <s v="Breakfast"/>
    <n v="101.1332"/>
    <s v="OUT018"/>
    <n v="2009"/>
    <s v="Medium"/>
    <x v="1"/>
    <x v="1"/>
    <n v="1332.9315999999999"/>
    <n v="848.34840000000031"/>
    <x v="555"/>
  </r>
  <r>
    <s v="NCW29"/>
    <n v="14"/>
    <s v="Low Fat"/>
    <n v="2.9026217999999999E-2"/>
    <s v="Health and Hygiene"/>
    <n v="131.33099999999999"/>
    <s v="OUT017"/>
    <n v="2007"/>
    <m/>
    <x v="2"/>
    <x v="0"/>
    <n v="3635.268"/>
    <n v="-1453.9879999999998"/>
    <x v="1016"/>
  </r>
  <r>
    <s v="FDG33"/>
    <n v="5.3650000000000002"/>
    <s v="Regular"/>
    <n v="0.140123575"/>
    <s v="Seafood"/>
    <n v="172.07640000000001"/>
    <s v="OUT013"/>
    <n v="1987"/>
    <s v="High"/>
    <x v="1"/>
    <x v="0"/>
    <n v="2748.4223999999999"/>
    <n v="-567.14239999999972"/>
    <x v="19"/>
  </r>
  <r>
    <s v="FDV51"/>
    <n v="16.350000000000001"/>
    <s v="Low Fat"/>
    <n v="3.2722950000000001E-2"/>
    <s v="Meat"/>
    <n v="165.7842"/>
    <s v="OUT017"/>
    <n v="2007"/>
    <m/>
    <x v="2"/>
    <x v="0"/>
    <n v="1823.6261999999999"/>
    <n v="357.65380000000027"/>
    <x v="3211"/>
  </r>
  <r>
    <s v="NCQ18"/>
    <n v="15.75"/>
    <s v="Low Fat"/>
    <n v="0.13583682799999999"/>
    <s v="Household"/>
    <n v="100.37"/>
    <s v="OUT017"/>
    <n v="2007"/>
    <m/>
    <x v="2"/>
    <x v="0"/>
    <n v="1298.31"/>
    <n v="882.97000000000025"/>
    <x v="461"/>
  </r>
  <r>
    <s v="NCL53"/>
    <n v="7.5"/>
    <s v="Low Fat"/>
    <n v="3.6382523999999999E-2"/>
    <s v="Health and Hygiene"/>
    <n v="177.90280000000001"/>
    <s v="OUT018"/>
    <n v="2009"/>
    <s v="Medium"/>
    <x v="1"/>
    <x v="1"/>
    <n v="1416.8224"/>
    <n v="764.45760000000018"/>
    <x v="215"/>
  </r>
  <r>
    <s v="FDQ39"/>
    <n v="14.8"/>
    <s v="Low Fat"/>
    <n v="0"/>
    <s v="Meat"/>
    <n v="189.38460000000001"/>
    <s v="OUT013"/>
    <n v="1987"/>
    <s v="High"/>
    <x v="1"/>
    <x v="0"/>
    <n v="4777.1149999999998"/>
    <n v="-2595.8349999999996"/>
    <x v="3212"/>
  </r>
  <r>
    <s v="FDF46"/>
    <n v="7.07"/>
    <s v="Low Fat"/>
    <n v="9.4201017999999997E-2"/>
    <s v="Snack Foods"/>
    <n v="115.88339999999999"/>
    <s v="OUT017"/>
    <n v="2007"/>
    <m/>
    <x v="2"/>
    <x v="0"/>
    <n v="1036.6505999999999"/>
    <n v="1144.6294000000003"/>
    <x v="3213"/>
  </r>
  <r>
    <s v="NCA06"/>
    <n v="20.5"/>
    <s v="Low Fat"/>
    <n v="0.14350637599999999"/>
    <s v="Household"/>
    <n v="34.719000000000001"/>
    <s v="OUT049"/>
    <n v="1999"/>
    <s v="Medium"/>
    <x v="0"/>
    <x v="0"/>
    <n v="768.99900000000002"/>
    <n v="1412.2810000000002"/>
    <x v="1113"/>
  </r>
  <r>
    <s v="FDV26"/>
    <m/>
    <s v="Regular"/>
    <n v="0.13334711899999999"/>
    <s v="Dairy"/>
    <n v="193.07939999999999"/>
    <s v="OUT019"/>
    <n v="1985"/>
    <s v="Small"/>
    <x v="0"/>
    <x v="2"/>
    <n v="975.39700000000005"/>
    <n v="1205.8830000000003"/>
    <x v="3214"/>
  </r>
  <r>
    <s v="FDJ04"/>
    <n v="18"/>
    <s v="Low Fat"/>
    <n v="0.124428516"/>
    <s v="Frozen Foods"/>
    <n v="119.91240000000001"/>
    <s v="OUT035"/>
    <n v="2004"/>
    <s v="Small"/>
    <x v="2"/>
    <x v="0"/>
    <n v="948.0992"/>
    <n v="1233.1808000000001"/>
    <x v="741"/>
  </r>
  <r>
    <s v="FDE28"/>
    <n v="9.5"/>
    <s v="Regular"/>
    <n v="0.22185649199999999"/>
    <s v="Frozen Foods"/>
    <n v="231.86680000000001"/>
    <s v="OUT010"/>
    <n v="1998"/>
    <m/>
    <x v="1"/>
    <x v="2"/>
    <n v="230.36680000000001"/>
    <n v="1950.9132000000002"/>
    <x v="2500"/>
  </r>
  <r>
    <s v="NCZ29"/>
    <n v="15"/>
    <s v="Low Fat"/>
    <n v="7.1312063999999994E-2"/>
    <s v="Health and Hygiene"/>
    <n v="125.7362"/>
    <s v="OUT013"/>
    <n v="1987"/>
    <s v="High"/>
    <x v="1"/>
    <x v="0"/>
    <n v="3020.0688"/>
    <n v="-838.78879999999981"/>
    <x v="1122"/>
  </r>
  <r>
    <s v="FDW43"/>
    <n v="20.100000000000001"/>
    <s v="Regular"/>
    <n v="2.2425236000000001E-2"/>
    <s v="Fruits and Vegetables"/>
    <n v="226.30359999999999"/>
    <s v="OUT046"/>
    <n v="1997"/>
    <s v="Small"/>
    <x v="0"/>
    <x v="0"/>
    <n v="910.81439999999998"/>
    <n v="1270.4656000000002"/>
    <x v="1553"/>
  </r>
  <r>
    <s v="FDZ49"/>
    <n v="11"/>
    <s v="Regular"/>
    <n v="0.133352623"/>
    <s v="Canned"/>
    <n v="219.77979999999999"/>
    <s v="OUT049"/>
    <n v="1999"/>
    <s v="Medium"/>
    <x v="0"/>
    <x v="0"/>
    <n v="2644.5576000000001"/>
    <n v="-463.27759999999989"/>
    <x v="3215"/>
  </r>
  <r>
    <s v="NCJ05"/>
    <n v="18.7"/>
    <s v="Low Fat"/>
    <n v="4.6079558E-2"/>
    <s v="Health and Hygiene"/>
    <n v="151.56819999999999"/>
    <s v="OUT035"/>
    <n v="2004"/>
    <s v="Small"/>
    <x v="2"/>
    <x v="0"/>
    <n v="1982.0866000000001"/>
    <n v="199.19340000000011"/>
    <x v="3216"/>
  </r>
  <r>
    <s v="NCP29"/>
    <m/>
    <s v="LF"/>
    <n v="0"/>
    <s v="Health and Hygiene"/>
    <n v="64.216800000000006"/>
    <s v="OUT027"/>
    <n v="1985"/>
    <s v="Medium"/>
    <x v="1"/>
    <x v="3"/>
    <n v="1278.336"/>
    <n v="902.94400000000019"/>
    <x v="828"/>
  </r>
  <r>
    <s v="FDS16"/>
    <n v="15.15"/>
    <s v="Regular"/>
    <n v="6.6446520999999995E-2"/>
    <s v="Frozen Foods"/>
    <n v="147.976"/>
    <s v="OUT018"/>
    <n v="2009"/>
    <s v="Medium"/>
    <x v="1"/>
    <x v="1"/>
    <n v="732.38"/>
    <n v="1448.9"/>
    <x v="3"/>
  </r>
  <r>
    <s v="FDZ45"/>
    <n v="14.1"/>
    <s v="Low Fat"/>
    <n v="6.6979957000000007E-2"/>
    <s v="Snack Foods"/>
    <n v="196.70840000000001"/>
    <s v="OUT049"/>
    <n v="1999"/>
    <s v="Medium"/>
    <x v="0"/>
    <x v="0"/>
    <n v="3174.5344"/>
    <n v="-993.25439999999981"/>
    <x v="659"/>
  </r>
  <r>
    <s v="NCP29"/>
    <n v="8.42"/>
    <s v="Low Fat"/>
    <n v="0.18791865399999999"/>
    <s v="Health and Hygiene"/>
    <n v="65.416799999999995"/>
    <s v="OUT010"/>
    <n v="1998"/>
    <m/>
    <x v="1"/>
    <x v="2"/>
    <n v="127.8336"/>
    <n v="2053.4464000000003"/>
    <x v="1296"/>
  </r>
  <r>
    <s v="FDZ58"/>
    <m/>
    <s v="Low Fat"/>
    <n v="5.1924192000000001E-2"/>
    <s v="Snack Foods"/>
    <n v="121.0072"/>
    <s v="OUT027"/>
    <n v="1985"/>
    <s v="Medium"/>
    <x v="1"/>
    <x v="3"/>
    <n v="2940.1727999999998"/>
    <n v="-758.89279999999962"/>
    <x v="390"/>
  </r>
  <r>
    <s v="FDV55"/>
    <m/>
    <s v="Low Fat"/>
    <n v="5.4806734000000003E-2"/>
    <s v="Fruits and Vegetables"/>
    <n v="145.14439999999999"/>
    <s v="OUT027"/>
    <n v="1985"/>
    <s v="Medium"/>
    <x v="1"/>
    <x v="3"/>
    <n v="3918.8987999999999"/>
    <n v="-1737.6187999999997"/>
    <x v="314"/>
  </r>
  <r>
    <s v="NCV53"/>
    <n v="8.27"/>
    <s v="Low Fat"/>
    <n v="1.8813600999999999E-2"/>
    <s v="Health and Hygiene"/>
    <n v="237.988"/>
    <s v="OUT046"/>
    <n v="1997"/>
    <s v="Small"/>
    <x v="0"/>
    <x v="0"/>
    <n v="7190.64"/>
    <n v="-5009.3600000000006"/>
    <x v="3217"/>
  </r>
  <r>
    <s v="FDV47"/>
    <m/>
    <s v="Low Fat"/>
    <n v="9.4910420999999995E-2"/>
    <s v="Breads"/>
    <n v="84.556600000000003"/>
    <s v="OUT019"/>
    <n v="1985"/>
    <s v="Small"/>
    <x v="0"/>
    <x v="2"/>
    <n v="253.66980000000001"/>
    <n v="1927.6102000000001"/>
    <x v="1500"/>
  </r>
  <r>
    <s v="FDD45"/>
    <n v="8.6150000000000002"/>
    <s v="Low Fat"/>
    <n v="0.116722514"/>
    <s v="Fruits and Vegetables"/>
    <n v="95.443600000000004"/>
    <s v="OUT018"/>
    <n v="2009"/>
    <s v="Medium"/>
    <x v="1"/>
    <x v="1"/>
    <n v="567.26160000000004"/>
    <n v="1614.0184000000002"/>
    <x v="1064"/>
  </r>
  <r>
    <s v="FDP26"/>
    <m/>
    <s v="Low Fat"/>
    <n v="0.24433898600000001"/>
    <s v="Dairy"/>
    <n v="105.9306"/>
    <s v="OUT019"/>
    <n v="1985"/>
    <s v="Small"/>
    <x v="0"/>
    <x v="2"/>
    <n v="209.06120000000001"/>
    <n v="1972.2188000000001"/>
    <x v="3218"/>
  </r>
  <r>
    <s v="DRD37"/>
    <n v="9.8000000000000007"/>
    <s v="Low Fat"/>
    <n v="1.3863257E-2"/>
    <s v="Soft Drinks"/>
    <n v="45.106000000000002"/>
    <s v="OUT049"/>
    <n v="1999"/>
    <s v="Medium"/>
    <x v="0"/>
    <x v="0"/>
    <n v="1398.18"/>
    <n v="783.10000000000014"/>
    <x v="496"/>
  </r>
  <r>
    <s v="FDT09"/>
    <m/>
    <s v="Regular"/>
    <n v="2.1471456E-2"/>
    <s v="Snack Foods"/>
    <n v="131.0284"/>
    <s v="OUT019"/>
    <n v="1985"/>
    <s v="Small"/>
    <x v="0"/>
    <x v="2"/>
    <n v="131.82839999999999"/>
    <n v="2049.4516000000003"/>
    <x v="2330"/>
  </r>
  <r>
    <s v="FDM03"/>
    <m/>
    <s v="Low Fat"/>
    <n v="0"/>
    <s v="Meat"/>
    <n v="109.1938"/>
    <s v="OUT027"/>
    <n v="1985"/>
    <s v="Medium"/>
    <x v="1"/>
    <x v="3"/>
    <n v="2036.6822"/>
    <n v="144.59780000000023"/>
    <x v="2017"/>
  </r>
  <r>
    <s v="FDW09"/>
    <n v="13.65"/>
    <s v="Regular"/>
    <n v="2.6067434E-2"/>
    <s v="Snack Foods"/>
    <n v="78.830200000000005"/>
    <s v="OUT017"/>
    <n v="2007"/>
    <m/>
    <x v="2"/>
    <x v="0"/>
    <n v="713.07180000000005"/>
    <n v="1468.2082"/>
    <x v="856"/>
  </r>
  <r>
    <s v="FDX10"/>
    <n v="6.3849999999999998"/>
    <s v="Regular"/>
    <n v="0.123710526"/>
    <s v="Snack Foods"/>
    <n v="37.187399999999997"/>
    <s v="OUT046"/>
    <n v="1997"/>
    <s v="Small"/>
    <x v="0"/>
    <x v="0"/>
    <n v="247.01179999999999"/>
    <n v="1934.2682000000002"/>
    <x v="2904"/>
  </r>
  <r>
    <s v="FDZ60"/>
    <n v="20.5"/>
    <s v="Low Fat"/>
    <n v="0.119547387"/>
    <s v="Baking Goods"/>
    <n v="108.95959999999999"/>
    <s v="OUT049"/>
    <n v="1999"/>
    <s v="Medium"/>
    <x v="0"/>
    <x v="0"/>
    <n v="539.298"/>
    <n v="1641.9820000000002"/>
    <x v="325"/>
  </r>
  <r>
    <s v="FDM58"/>
    <n v="16.850000000000001"/>
    <s v="Regular"/>
    <n v="7.9690403000000007E-2"/>
    <s v="Snack Foods"/>
    <n v="113.45440000000001"/>
    <s v="OUT046"/>
    <n v="1997"/>
    <s v="Small"/>
    <x v="0"/>
    <x v="0"/>
    <n v="2908.2143999999998"/>
    <n v="-726.93439999999964"/>
    <x v="2299"/>
  </r>
  <r>
    <s v="FDV32"/>
    <n v="7.7850000000000001"/>
    <s v="Low Fat"/>
    <n v="8.8691614000000002E-2"/>
    <s v="Fruits and Vegetables"/>
    <n v="61.850999999999999"/>
    <s v="OUT035"/>
    <n v="2004"/>
    <s v="Small"/>
    <x v="2"/>
    <x v="0"/>
    <n v="1454.7729999999999"/>
    <n v="726.50700000000029"/>
    <x v="1595"/>
  </r>
  <r>
    <s v="FDU07"/>
    <m/>
    <s v="Low Fat"/>
    <n v="0.104784329"/>
    <s v="Fruits and Vegetables"/>
    <n v="150.4366"/>
    <s v="OUT019"/>
    <n v="1985"/>
    <s v="Small"/>
    <x v="0"/>
    <x v="2"/>
    <n v="151.13659999999999"/>
    <n v="2030.1434000000002"/>
    <x v="3100"/>
  </r>
  <r>
    <s v="FDS51"/>
    <m/>
    <s v="LF"/>
    <n v="3.2024658999999997E-2"/>
    <s v="Meat"/>
    <n v="62.7194"/>
    <s v="OUT027"/>
    <n v="1985"/>
    <s v="Medium"/>
    <x v="1"/>
    <x v="3"/>
    <n v="1857.5820000000001"/>
    <n v="323.69800000000009"/>
    <x v="847"/>
  </r>
  <r>
    <s v="NCT17"/>
    <n v="10.8"/>
    <s v="Low Fat"/>
    <n v="4.1950753E-2"/>
    <s v="Health and Hygiene"/>
    <n v="190.0214"/>
    <s v="OUT045"/>
    <n v="2002"/>
    <m/>
    <x v="2"/>
    <x v="0"/>
    <n v="2449.4782"/>
    <n v="-268.19819999999982"/>
    <x v="3219"/>
  </r>
  <r>
    <s v="FDA01"/>
    <n v="15"/>
    <s v="Regular"/>
    <n v="9.1018048000000004E-2"/>
    <s v="Canned"/>
    <n v="60.290399999999998"/>
    <s v="OUT010"/>
    <n v="1998"/>
    <m/>
    <x v="1"/>
    <x v="2"/>
    <n v="117.1808"/>
    <n v="2064.0992000000001"/>
    <x v="2044"/>
  </r>
  <r>
    <s v="FDW25"/>
    <n v="5.1749999999999998"/>
    <s v="Low Fat"/>
    <n v="3.7398952999999999E-2"/>
    <s v="Canned"/>
    <n v="84.222399999999993"/>
    <s v="OUT046"/>
    <n v="1997"/>
    <s v="Small"/>
    <x v="0"/>
    <x v="0"/>
    <n v="852.22400000000005"/>
    <n v="1329.056"/>
    <x v="1124"/>
  </r>
  <r>
    <s v="FDS01"/>
    <n v="11.6"/>
    <s v="Low Fat"/>
    <n v="1.7845372000000002E-2"/>
    <s v="Canned"/>
    <n v="179.0686"/>
    <s v="OUT017"/>
    <n v="2007"/>
    <m/>
    <x v="2"/>
    <x v="0"/>
    <n v="5688.5951999999997"/>
    <n v="-3507.3151999999995"/>
    <x v="3220"/>
  </r>
  <r>
    <s v="NCV18"/>
    <n v="6.7750000000000004"/>
    <s v="Low Fat"/>
    <n v="0.105459307"/>
    <s v="Household"/>
    <n v="84.625"/>
    <s v="OUT045"/>
    <n v="2002"/>
    <m/>
    <x v="2"/>
    <x v="0"/>
    <n v="2496.75"/>
    <n v="-315.4699999999998"/>
    <x v="3221"/>
  </r>
  <r>
    <s v="FDZ04"/>
    <n v="9.31"/>
    <s v="Low Fat"/>
    <n v="3.8032068000000002E-2"/>
    <s v="Frozen Foods"/>
    <n v="61.350999999999999"/>
    <s v="OUT045"/>
    <n v="2002"/>
    <m/>
    <x v="2"/>
    <x v="0"/>
    <n v="822.26300000000003"/>
    <n v="1359.0170000000003"/>
    <x v="978"/>
  </r>
  <r>
    <s v="DRN59"/>
    <n v="15"/>
    <s v="Low Fat"/>
    <n v="6.4504433E-2"/>
    <s v="Hard Drinks"/>
    <n v="47.305999999999997"/>
    <s v="OUT017"/>
    <n v="2007"/>
    <m/>
    <x v="2"/>
    <x v="0"/>
    <n v="652.48400000000004"/>
    <n v="1528.7960000000003"/>
    <x v="2527"/>
  </r>
  <r>
    <s v="FDD36"/>
    <n v="13.3"/>
    <s v="LF"/>
    <n v="2.1306635000000001E-2"/>
    <s v="Baking Goods"/>
    <n v="119.8124"/>
    <s v="OUT049"/>
    <n v="1999"/>
    <s v="Medium"/>
    <x v="0"/>
    <x v="0"/>
    <n v="1896.1984"/>
    <n v="285.08160000000021"/>
    <x v="2245"/>
  </r>
  <r>
    <s v="FDT56"/>
    <n v="16"/>
    <s v="Regular"/>
    <n v="0.116063284"/>
    <s v="Fruits and Vegetables"/>
    <n v="59.124600000000001"/>
    <s v="OUT018"/>
    <n v="2009"/>
    <s v="Medium"/>
    <x v="1"/>
    <x v="1"/>
    <n v="753.01980000000003"/>
    <n v="1428.2602000000002"/>
    <x v="3222"/>
  </r>
  <r>
    <s v="FDP09"/>
    <m/>
    <s v="Low Fat"/>
    <n v="5.9336763000000001E-2"/>
    <s v="Snack Foods"/>
    <n v="212.1902"/>
    <s v="OUT019"/>
    <n v="1985"/>
    <s v="Small"/>
    <x v="0"/>
    <x v="2"/>
    <n v="424.78039999999999"/>
    <n v="1756.4996000000001"/>
    <x v="3223"/>
  </r>
  <r>
    <s v="FDA33"/>
    <n v="6.48"/>
    <s v="Low Fat"/>
    <n v="3.4091649000000002E-2"/>
    <s v="Snack Foods"/>
    <n v="146.20760000000001"/>
    <s v="OUT017"/>
    <n v="2007"/>
    <m/>
    <x v="2"/>
    <x v="0"/>
    <n v="2364.9216000000001"/>
    <n v="-183.64159999999993"/>
    <x v="286"/>
  </r>
  <r>
    <s v="FDH14"/>
    <m/>
    <s v="Regular"/>
    <n v="8.1955735000000002E-2"/>
    <s v="Canned"/>
    <n v="142.0838"/>
    <s v="OUT019"/>
    <n v="1985"/>
    <s v="Small"/>
    <x v="0"/>
    <x v="2"/>
    <n v="280.9676"/>
    <n v="1900.3124000000003"/>
    <x v="2487"/>
  </r>
  <r>
    <s v="NCF18"/>
    <m/>
    <s v="Low Fat"/>
    <n v="8.8551694E-2"/>
    <s v="Household"/>
    <n v="191.5504"/>
    <s v="OUT027"/>
    <n v="1985"/>
    <s v="Medium"/>
    <x v="1"/>
    <x v="3"/>
    <n v="5944.2623999999996"/>
    <n v="-3762.9823999999994"/>
    <x v="3224"/>
  </r>
  <r>
    <s v="FDF59"/>
    <n v="12.5"/>
    <s v="Low Fat"/>
    <n v="7.1230536999999997E-2"/>
    <s v="Starchy Foods"/>
    <n v="128.102"/>
    <s v="OUT035"/>
    <n v="2004"/>
    <s v="Small"/>
    <x v="2"/>
    <x v="0"/>
    <n v="885.51400000000001"/>
    <n v="1295.7660000000001"/>
    <x v="1900"/>
  </r>
  <r>
    <s v="FDC29"/>
    <n v="8.39"/>
    <s v="reg"/>
    <n v="2.4185517E-2"/>
    <s v="Frozen Foods"/>
    <n v="115.7176"/>
    <s v="OUT013"/>
    <n v="1987"/>
    <s v="High"/>
    <x v="1"/>
    <x v="0"/>
    <n v="1374.2112"/>
    <n v="807.06880000000024"/>
    <x v="179"/>
  </r>
  <r>
    <s v="FDD32"/>
    <n v="17.7"/>
    <s v="reg"/>
    <n v="4.1163522000000001E-2"/>
    <s v="Fruits and Vegetables"/>
    <n v="80.827600000000004"/>
    <s v="OUT017"/>
    <n v="2007"/>
    <m/>
    <x v="2"/>
    <x v="0"/>
    <n v="1868.2348"/>
    <n v="313.04520000000025"/>
    <x v="721"/>
  </r>
  <r>
    <s v="FDZ08"/>
    <n v="12.5"/>
    <s v="Regular"/>
    <n v="0"/>
    <s v="Fruits and Vegetables"/>
    <n v="80.859200000000001"/>
    <s v="OUT010"/>
    <n v="1998"/>
    <m/>
    <x v="1"/>
    <x v="2"/>
    <n v="82.559200000000004"/>
    <n v="2098.7208000000001"/>
    <x v="3225"/>
  </r>
  <r>
    <s v="FDT21"/>
    <m/>
    <s v="Low Fat"/>
    <n v="0"/>
    <s v="Snack Foods"/>
    <n v="248.8092"/>
    <s v="OUT027"/>
    <n v="1985"/>
    <s v="Medium"/>
    <x v="1"/>
    <x v="3"/>
    <n v="6474.2392"/>
    <n v="-4292.9591999999993"/>
    <x v="1768"/>
  </r>
  <r>
    <s v="FDM33"/>
    <n v="15.6"/>
    <s v="Low Fat"/>
    <n v="8.7719692000000002E-2"/>
    <s v="Snack Foods"/>
    <n v="218.57980000000001"/>
    <s v="OUT046"/>
    <n v="1997"/>
    <s v="Small"/>
    <x v="0"/>
    <x v="0"/>
    <n v="4407.5959999999995"/>
    <n v="-2226.3159999999993"/>
    <x v="3226"/>
  </r>
  <r>
    <s v="NCK07"/>
    <n v="10.65"/>
    <s v="Low Fat"/>
    <n v="4.8677482000000001E-2"/>
    <s v="Others"/>
    <n v="166.15260000000001"/>
    <s v="OUT035"/>
    <n v="2004"/>
    <s v="Small"/>
    <x v="2"/>
    <x v="0"/>
    <n v="2466.7890000000002"/>
    <n v="-285.50900000000001"/>
    <x v="2130"/>
  </r>
  <r>
    <s v="NCL41"/>
    <n v="12.35"/>
    <s v="Low Fat"/>
    <n v="4.1907647999999999E-2"/>
    <s v="Health and Hygiene"/>
    <n v="36.221600000000002"/>
    <s v="OUT018"/>
    <n v="2009"/>
    <s v="Medium"/>
    <x v="1"/>
    <x v="1"/>
    <n v="346.21600000000001"/>
    <n v="1835.0640000000003"/>
    <x v="3227"/>
  </r>
  <r>
    <s v="FDZ36"/>
    <n v="6.0350000000000001"/>
    <s v="Regular"/>
    <n v="6.5783782999999998E-2"/>
    <s v="Baking Goods"/>
    <n v="188.22399999999999"/>
    <s v="OUT046"/>
    <n v="1997"/>
    <s v="Small"/>
    <x v="0"/>
    <x v="0"/>
    <n v="5779.1440000000002"/>
    <n v="-3597.864"/>
    <x v="2966"/>
  </r>
  <r>
    <s v="FDW51"/>
    <n v="6.1550000000000002"/>
    <s v="Regular"/>
    <n v="9.4807041999999994E-2"/>
    <s v="Meat"/>
    <n v="213.35599999999999"/>
    <s v="OUT049"/>
    <n v="1999"/>
    <s v="Medium"/>
    <x v="0"/>
    <x v="0"/>
    <n v="3835.0079999999998"/>
    <n v="-1653.7279999999996"/>
    <x v="1921"/>
  </r>
  <r>
    <s v="FDS47"/>
    <n v="16.75"/>
    <s v="Low Fat"/>
    <n v="0.128778474"/>
    <s v="Breads"/>
    <n v="89.185599999999994"/>
    <s v="OUT013"/>
    <n v="1987"/>
    <s v="High"/>
    <x v="1"/>
    <x v="0"/>
    <n v="1581.9408000000001"/>
    <n v="599.33920000000012"/>
    <x v="451"/>
  </r>
  <r>
    <s v="FDV02"/>
    <n v="16.75"/>
    <s v="Low Fat"/>
    <n v="6.0668416000000003E-2"/>
    <s v="Dairy"/>
    <n v="172.41059999999999"/>
    <s v="OUT045"/>
    <n v="2002"/>
    <m/>
    <x v="2"/>
    <x v="0"/>
    <n v="2908.8802000000001"/>
    <n v="-727.60019999999986"/>
    <x v="3228"/>
  </r>
  <r>
    <s v="NCU18"/>
    <n v="15.1"/>
    <s v="Low Fat"/>
    <n v="5.6067524000000001E-2"/>
    <s v="Household"/>
    <n v="139.84960000000001"/>
    <s v="OUT018"/>
    <n v="2009"/>
    <s v="Medium"/>
    <x v="1"/>
    <x v="1"/>
    <n v="1270.3463999999999"/>
    <n v="910.9336000000003"/>
    <x v="596"/>
  </r>
  <r>
    <s v="NCX17"/>
    <n v="21.25"/>
    <s v="Low Fat"/>
    <n v="0.114066204"/>
    <s v="Health and Hygiene"/>
    <n v="233.03"/>
    <s v="OUT018"/>
    <n v="2009"/>
    <s v="Medium"/>
    <x v="1"/>
    <x v="1"/>
    <n v="5592.72"/>
    <n v="-3411.44"/>
    <x v="3022"/>
  </r>
  <r>
    <s v="FDI12"/>
    <n v="9.3949999999999996"/>
    <s v="Regular"/>
    <n v="0.10039894000000001"/>
    <s v="Baking Goods"/>
    <n v="89.685599999999994"/>
    <s v="OUT046"/>
    <n v="1997"/>
    <s v="Small"/>
    <x v="0"/>
    <x v="0"/>
    <n v="878.85599999999999"/>
    <n v="1302.4240000000002"/>
    <x v="342"/>
  </r>
  <r>
    <s v="DRH51"/>
    <n v="17.600000000000001"/>
    <s v="Low Fat"/>
    <n v="9.7135675000000005E-2"/>
    <s v="Dairy"/>
    <n v="89.385599999999997"/>
    <s v="OUT013"/>
    <n v="1987"/>
    <s v="High"/>
    <x v="1"/>
    <x v="0"/>
    <n v="1318.2840000000001"/>
    <n v="862.99600000000009"/>
    <x v="359"/>
  </r>
  <r>
    <s v="NCP30"/>
    <m/>
    <s v="Low Fat"/>
    <n v="3.2610007000000003E-2"/>
    <s v="Household"/>
    <n v="37.482199999999999"/>
    <s v="OUT027"/>
    <n v="1985"/>
    <s v="Medium"/>
    <x v="1"/>
    <x v="3"/>
    <n v="942.77279999999996"/>
    <n v="1238.5072000000002"/>
    <x v="285"/>
  </r>
  <r>
    <s v="FDG08"/>
    <n v="13.15"/>
    <s v="Regular"/>
    <n v="0.16561641499999999"/>
    <s v="Fruits and Vegetables"/>
    <n v="172.6764"/>
    <s v="OUT049"/>
    <n v="1999"/>
    <s v="Medium"/>
    <x v="0"/>
    <x v="0"/>
    <n v="2061.3168000000001"/>
    <n v="119.96320000000014"/>
    <x v="872"/>
  </r>
  <r>
    <s v="FDX35"/>
    <n v="5.0350000000000001"/>
    <s v="Regular"/>
    <n v="0"/>
    <s v="Breads"/>
    <n v="228.20359999999999"/>
    <s v="OUT046"/>
    <n v="1997"/>
    <s v="Small"/>
    <x v="0"/>
    <x v="0"/>
    <n v="4781.7755999999999"/>
    <n v="-2600.4955999999997"/>
    <x v="2243"/>
  </r>
  <r>
    <s v="FDY26"/>
    <m/>
    <s v="Regular"/>
    <n v="3.0362777000000001E-2"/>
    <s v="Dairy"/>
    <n v="210.52440000000001"/>
    <s v="OUT027"/>
    <n v="1985"/>
    <s v="Medium"/>
    <x v="1"/>
    <x v="3"/>
    <n v="6775.1808000000001"/>
    <n v="-4593.9007999999994"/>
    <x v="3229"/>
  </r>
  <r>
    <s v="NCM43"/>
    <m/>
    <s v="Low Fat"/>
    <n v="3.4098860000000002E-2"/>
    <s v="Others"/>
    <n v="162.62100000000001"/>
    <s v="OUT019"/>
    <n v="1985"/>
    <s v="Small"/>
    <x v="0"/>
    <x v="2"/>
    <n v="815.60500000000002"/>
    <n v="1365.6750000000002"/>
    <x v="1645"/>
  </r>
  <r>
    <s v="NCZ54"/>
    <m/>
    <s v="Low Fat"/>
    <n v="0.14595153299999999"/>
    <s v="Household"/>
    <n v="160.95519999999999"/>
    <s v="OUT019"/>
    <n v="1985"/>
    <s v="Small"/>
    <x v="0"/>
    <x v="2"/>
    <n v="162.45519999999999"/>
    <n v="2018.8248000000003"/>
    <x v="2653"/>
  </r>
  <r>
    <s v="FDO16"/>
    <n v="5.48"/>
    <s v="Low Fat"/>
    <n v="1.5138834E-2"/>
    <s v="Frozen Foods"/>
    <n v="81.924999999999997"/>
    <s v="OUT045"/>
    <n v="2002"/>
    <m/>
    <x v="2"/>
    <x v="0"/>
    <n v="3079.3249999999998"/>
    <n v="-898.04499999999962"/>
    <x v="3230"/>
  </r>
  <r>
    <s v="FDR22"/>
    <n v="19.350000000000001"/>
    <s v="Regular"/>
    <n v="3.1069993000000001E-2"/>
    <s v="Snack Foods"/>
    <n v="112.0544"/>
    <s v="OUT010"/>
    <n v="1998"/>
    <m/>
    <x v="1"/>
    <x v="2"/>
    <n v="223.7088"/>
    <n v="1957.5712000000003"/>
    <x v="782"/>
  </r>
  <r>
    <s v="FDJ16"/>
    <n v="9.1950000000000003"/>
    <s v="Low Fat"/>
    <n v="0.11553548700000001"/>
    <s v="Frozen Foods"/>
    <n v="59.5246"/>
    <s v="OUT017"/>
    <n v="2007"/>
    <m/>
    <x v="2"/>
    <x v="0"/>
    <n v="810.94439999999997"/>
    <n v="1370.3356000000003"/>
    <x v="52"/>
  </r>
  <r>
    <s v="FDT47"/>
    <n v="5.26"/>
    <s v="Regular"/>
    <n v="2.454694E-2"/>
    <s v="Breads"/>
    <n v="95.706800000000001"/>
    <s v="OUT049"/>
    <n v="1999"/>
    <s v="Medium"/>
    <x v="0"/>
    <x v="0"/>
    <n v="1166.4816000000001"/>
    <n v="1014.7984000000001"/>
    <x v="587"/>
  </r>
  <r>
    <s v="FDZ23"/>
    <m/>
    <s v="Regular"/>
    <n v="6.7175915000000003E-2"/>
    <s v="Baking Goods"/>
    <n v="187.124"/>
    <s v="OUT027"/>
    <n v="1985"/>
    <s v="Medium"/>
    <x v="1"/>
    <x v="3"/>
    <n v="3728.48"/>
    <n v="-1547.1999999999998"/>
    <x v="2974"/>
  </r>
  <r>
    <s v="NCB31"/>
    <n v="6.2350000000000003"/>
    <s v="Low Fat"/>
    <n v="0.11867435899999999"/>
    <s v="Household"/>
    <n v="261.69099999999997"/>
    <s v="OUT046"/>
    <n v="1997"/>
    <s v="Small"/>
    <x v="0"/>
    <x v="0"/>
    <n v="3155.8919999999998"/>
    <n v="-974.61199999999963"/>
    <x v="2678"/>
  </r>
  <r>
    <s v="FDM15"/>
    <n v="11.8"/>
    <s v="Regular"/>
    <n v="5.7421581999999999E-2"/>
    <s v="Meat"/>
    <n v="149.9366"/>
    <s v="OUT046"/>
    <n v="1997"/>
    <s v="Small"/>
    <x v="0"/>
    <x v="0"/>
    <n v="1662.5026"/>
    <n v="518.77740000000017"/>
    <x v="1505"/>
  </r>
  <r>
    <s v="FDX27"/>
    <n v="20.7"/>
    <s v="Regular"/>
    <n v="0.114022125"/>
    <s v="Dairy"/>
    <n v="92.943600000000004"/>
    <s v="OUT013"/>
    <n v="1987"/>
    <s v="High"/>
    <x v="1"/>
    <x v="0"/>
    <n v="2174.5028000000002"/>
    <n v="6.7771999999999935"/>
    <x v="33"/>
  </r>
  <r>
    <s v="NCS54"/>
    <n v="13.6"/>
    <s v="LF"/>
    <n v="1.0033871E-2"/>
    <s v="Household"/>
    <n v="177.93700000000001"/>
    <s v="OUT018"/>
    <n v="2009"/>
    <s v="Medium"/>
    <x v="1"/>
    <x v="1"/>
    <n v="2293.681"/>
    <n v="-112.40099999999984"/>
    <x v="3231"/>
  </r>
  <r>
    <s v="NCJ30"/>
    <n v="5.82"/>
    <s v="Low Fat"/>
    <n v="8.0765852999999999E-2"/>
    <s v="Household"/>
    <n v="169.179"/>
    <s v="OUT049"/>
    <n v="1999"/>
    <s v="Medium"/>
    <x v="0"/>
    <x v="0"/>
    <n v="2037.348"/>
    <n v="143.93200000000024"/>
    <x v="712"/>
  </r>
  <r>
    <s v="FDD58"/>
    <n v="7.76"/>
    <s v="Low Fat"/>
    <n v="5.9302849999999997E-2"/>
    <s v="Snack Foods"/>
    <n v="98.77"/>
    <s v="OUT013"/>
    <n v="1987"/>
    <s v="High"/>
    <x v="1"/>
    <x v="0"/>
    <n v="1697.79"/>
    <n v="483.49000000000024"/>
    <x v="79"/>
  </r>
  <r>
    <s v="DRJ23"/>
    <n v="18.350000000000001"/>
    <s v="Low Fat"/>
    <n v="4.1753387000000003E-2"/>
    <s v="Hard Drinks"/>
    <n v="187.68719999999999"/>
    <s v="OUT045"/>
    <n v="2002"/>
    <m/>
    <x v="2"/>
    <x v="0"/>
    <n v="2836.308"/>
    <n v="-655.02799999999979"/>
    <x v="848"/>
  </r>
  <r>
    <s v="FDS14"/>
    <n v="7.2850000000000001"/>
    <s v="Low Fat"/>
    <n v="5.0065210999999998E-2"/>
    <s v="Dairy"/>
    <n v="157.4288"/>
    <s v="OUT045"/>
    <n v="2002"/>
    <m/>
    <x v="2"/>
    <x v="0"/>
    <n v="2042.6744000000001"/>
    <n v="138.60560000000009"/>
    <x v="3232"/>
  </r>
  <r>
    <s v="FDR27"/>
    <n v="15.1"/>
    <s v="Regular"/>
    <n v="9.6020459000000002E-2"/>
    <s v="Meat"/>
    <n v="133.79419999999999"/>
    <s v="OUT013"/>
    <n v="1987"/>
    <s v="High"/>
    <x v="1"/>
    <x v="0"/>
    <n v="2384.8955999999998"/>
    <n v="-203.61559999999963"/>
    <x v="2225"/>
  </r>
  <r>
    <s v="FDT49"/>
    <n v="7"/>
    <s v="Low Fat"/>
    <n v="0.15202235"/>
    <s v="Canned"/>
    <n v="106.628"/>
    <s v="OUT018"/>
    <n v="2009"/>
    <s v="Medium"/>
    <x v="1"/>
    <x v="1"/>
    <n v="639.16800000000001"/>
    <n v="1542.1120000000001"/>
    <x v="234"/>
  </r>
  <r>
    <s v="FDX26"/>
    <m/>
    <s v="Low Fat"/>
    <n v="8.7383303999999995E-2"/>
    <s v="Dairy"/>
    <n v="180.42920000000001"/>
    <s v="OUT027"/>
    <n v="1985"/>
    <s v="Medium"/>
    <x v="1"/>
    <x v="3"/>
    <n v="4013.4423999999999"/>
    <n v="-1832.1623999999997"/>
    <x v="1182"/>
  </r>
  <r>
    <s v="NCW53"/>
    <n v="18.350000000000001"/>
    <s v="Low Fat"/>
    <n v="3.0667570000000002E-2"/>
    <s v="Health and Hygiene"/>
    <n v="193.4162"/>
    <s v="OUT017"/>
    <n v="2007"/>
    <m/>
    <x v="2"/>
    <x v="0"/>
    <n v="2116.5781999999999"/>
    <n v="64.701800000000276"/>
    <x v="3233"/>
  </r>
  <r>
    <s v="FDS19"/>
    <n v="13.8"/>
    <s v="Regular"/>
    <n v="0"/>
    <s v="Fruits and Vegetables"/>
    <n v="74.301199999999994"/>
    <s v="OUT045"/>
    <n v="2002"/>
    <m/>
    <x v="2"/>
    <x v="0"/>
    <n v="1669.8263999999999"/>
    <n v="511.45360000000028"/>
    <x v="1883"/>
  </r>
  <r>
    <s v="DRF15"/>
    <n v="18.350000000000001"/>
    <s v="Low Fat"/>
    <n v="3.3213989999999999E-2"/>
    <s v="Dairy"/>
    <n v="154.934"/>
    <s v="OUT046"/>
    <n v="1997"/>
    <s v="Small"/>
    <x v="0"/>
    <x v="0"/>
    <n v="1225.0719999999999"/>
    <n v="956.20800000000031"/>
    <x v="254"/>
  </r>
  <r>
    <s v="DRH01"/>
    <m/>
    <s v="Low Fat"/>
    <n v="9.7429924000000001E-2"/>
    <s v="Soft Drinks"/>
    <n v="172.87379999999999"/>
    <s v="OUT027"/>
    <n v="1985"/>
    <s v="Medium"/>
    <x v="1"/>
    <x v="3"/>
    <n v="3649.2498000000001"/>
    <n v="-1467.9697999999999"/>
    <x v="3234"/>
  </r>
  <r>
    <s v="FDJ12"/>
    <n v="8.8949999999999996"/>
    <s v="Regular"/>
    <n v="3.9120291000000001E-2"/>
    <s v="Baking Goods"/>
    <n v="206.8296"/>
    <s v="OUT045"/>
    <n v="2002"/>
    <m/>
    <x v="2"/>
    <x v="0"/>
    <n v="4154.5919999999996"/>
    <n v="-1973.3119999999994"/>
    <x v="3235"/>
  </r>
  <r>
    <s v="NCE42"/>
    <m/>
    <s v="Low Fat"/>
    <n v="1.055095E-2"/>
    <s v="Household"/>
    <n v="234.9958"/>
    <s v="OUT027"/>
    <n v="1985"/>
    <s v="Medium"/>
    <x v="1"/>
    <x v="3"/>
    <n v="13086.9648"/>
    <n v="-10905.684799999999"/>
    <x v="3236"/>
  </r>
  <r>
    <s v="DRL37"/>
    <n v="15.5"/>
    <s v="Low Fat"/>
    <n v="5.3480419000000001E-2"/>
    <s v="Soft Drinks"/>
    <n v="42.377000000000002"/>
    <s v="OUT045"/>
    <n v="2002"/>
    <m/>
    <x v="2"/>
    <x v="0"/>
    <n v="1211.7560000000001"/>
    <n v="969.52400000000011"/>
    <x v="1447"/>
  </r>
  <r>
    <s v="FDJ36"/>
    <n v="14.5"/>
    <s v="Regular"/>
    <n v="0.12852018600000001"/>
    <s v="Baking Goods"/>
    <n v="101.4332"/>
    <s v="OUT045"/>
    <n v="2002"/>
    <m/>
    <x v="2"/>
    <x v="0"/>
    <n v="1948.1307999999999"/>
    <n v="233.14920000000029"/>
    <x v="1663"/>
  </r>
  <r>
    <s v="NCH18"/>
    <m/>
    <s v="Low Fat"/>
    <n v="4.4444956000000001E-2"/>
    <s v="Household"/>
    <n v="245.28020000000001"/>
    <s v="OUT027"/>
    <n v="1985"/>
    <s v="Medium"/>
    <x v="1"/>
    <x v="3"/>
    <n v="10072.888199999999"/>
    <n v="-7891.6081999999988"/>
    <x v="3237"/>
  </r>
  <r>
    <s v="DRI11"/>
    <n v="8.26"/>
    <s v="Low Fat"/>
    <n v="3.4544434999999998E-2"/>
    <s v="Hard Drinks"/>
    <n v="116.0834"/>
    <s v="OUT018"/>
    <n v="2009"/>
    <s v="Medium"/>
    <x v="1"/>
    <x v="1"/>
    <n v="1267.0174"/>
    <n v="914.26260000000025"/>
    <x v="302"/>
  </r>
  <r>
    <s v="NCO17"/>
    <n v="10"/>
    <s v="Low Fat"/>
    <n v="7.3678663000000005E-2"/>
    <s v="Health and Hygiene"/>
    <n v="120.944"/>
    <s v="OUT018"/>
    <n v="2009"/>
    <s v="Medium"/>
    <x v="1"/>
    <x v="1"/>
    <n v="2037.348"/>
    <n v="143.93200000000024"/>
    <x v="712"/>
  </r>
  <r>
    <s v="FDS49"/>
    <n v="9"/>
    <s v="Low Fat"/>
    <n v="7.9668739000000002E-2"/>
    <s v="Canned"/>
    <n v="79.664400000000001"/>
    <s v="OUT018"/>
    <n v="2009"/>
    <s v="Medium"/>
    <x v="1"/>
    <x v="1"/>
    <n v="1571.288"/>
    <n v="609.99200000000019"/>
    <x v="386"/>
  </r>
  <r>
    <s v="FDX43"/>
    <n v="5.6550000000000002"/>
    <s v="Low Fat"/>
    <n v="8.5447928000000006E-2"/>
    <s v="Fruits and Vegetables"/>
    <n v="165.85"/>
    <s v="OUT045"/>
    <n v="2002"/>
    <m/>
    <x v="2"/>
    <x v="0"/>
    <n v="1830.95"/>
    <n v="350.33000000000015"/>
    <x v="1538"/>
  </r>
  <r>
    <s v="NCS17"/>
    <n v="18.600000000000001"/>
    <s v="Low Fat"/>
    <n v="8.0434451000000004E-2"/>
    <s v="Health and Hygiene"/>
    <n v="93.443600000000004"/>
    <s v="OUT013"/>
    <n v="1987"/>
    <s v="High"/>
    <x v="1"/>
    <x v="0"/>
    <n v="1701.7847999999999"/>
    <n v="479.4952000000003"/>
    <x v="154"/>
  </r>
  <r>
    <s v="NCC42"/>
    <n v="15"/>
    <s v="Low Fat"/>
    <n v="4.4978224999999997E-2"/>
    <s v="Health and Hygiene"/>
    <n v="140.88380000000001"/>
    <s v="OUT049"/>
    <n v="1999"/>
    <s v="Medium"/>
    <x v="0"/>
    <x v="0"/>
    <n v="2247.7408"/>
    <n v="-66.460799999999836"/>
    <x v="104"/>
  </r>
  <r>
    <s v="NCM26"/>
    <n v="20.5"/>
    <s v="Low Fat"/>
    <n v="2.3190134000000001E-2"/>
    <s v="Others"/>
    <n v="153.434"/>
    <s v="OUT045"/>
    <n v="2002"/>
    <m/>
    <x v="2"/>
    <x v="0"/>
    <n v="3981.4839999999999"/>
    <n v="-1800.2039999999997"/>
    <x v="2033"/>
  </r>
  <r>
    <s v="FDU32"/>
    <n v="8.7850000000000001"/>
    <s v="Low Fat"/>
    <n v="2.5967624000000002E-2"/>
    <s v="Fruits and Vegetables"/>
    <n v="119.9414"/>
    <s v="OUT046"/>
    <n v="1997"/>
    <s v="Small"/>
    <x v="0"/>
    <x v="0"/>
    <n v="1462.0968"/>
    <n v="719.18320000000017"/>
    <x v="1217"/>
  </r>
  <r>
    <s v="FDU19"/>
    <n v="8.77"/>
    <s v="reg"/>
    <n v="4.6962004000000002E-2"/>
    <s v="Fruits and Vegetables"/>
    <n v="173.84219999999999"/>
    <s v="OUT018"/>
    <n v="2009"/>
    <s v="Medium"/>
    <x v="1"/>
    <x v="1"/>
    <n v="3448.8440000000001"/>
    <n v="-1267.5639999999999"/>
    <x v="436"/>
  </r>
  <r>
    <s v="NCM53"/>
    <n v="18.75"/>
    <s v="Low Fat"/>
    <n v="5.2335279999999998E-2"/>
    <s v="Health and Hygiene"/>
    <n v="108.128"/>
    <s v="OUT017"/>
    <n v="2007"/>
    <m/>
    <x v="2"/>
    <x v="0"/>
    <n v="1065.28"/>
    <n v="1116.0000000000002"/>
    <x v="26"/>
  </r>
  <r>
    <s v="FDG32"/>
    <n v="19.850000000000001"/>
    <s v="Low Fat"/>
    <n v="0.17635244999999999"/>
    <s v="Fruits and Vegetables"/>
    <n v="220.87719999999999"/>
    <s v="OUT045"/>
    <n v="2002"/>
    <m/>
    <x v="2"/>
    <x v="0"/>
    <n v="4225.1668"/>
    <n v="-2043.8867999999998"/>
    <x v="1761"/>
  </r>
  <r>
    <s v="FDF04"/>
    <n v="17.5"/>
    <s v="LF"/>
    <n v="1.3692598E-2"/>
    <s v="Frozen Foods"/>
    <n v="259.73039999999997"/>
    <s v="OUT018"/>
    <n v="2009"/>
    <s v="Medium"/>
    <x v="1"/>
    <x v="1"/>
    <n v="3616.6255999999998"/>
    <n v="-1435.3455999999996"/>
    <x v="3238"/>
  </r>
  <r>
    <s v="NCN55"/>
    <n v="14.6"/>
    <s v="LF"/>
    <n v="0"/>
    <s v="Others"/>
    <n v="242.35380000000001"/>
    <s v="OUT035"/>
    <n v="2004"/>
    <s v="Small"/>
    <x v="2"/>
    <x v="0"/>
    <n v="5287.7835999999998"/>
    <n v="-3106.5035999999996"/>
    <x v="2959"/>
  </r>
  <r>
    <s v="FDJ34"/>
    <n v="11.8"/>
    <s v="Regular"/>
    <n v="9.3655727999999994E-2"/>
    <s v="Snack Foods"/>
    <n v="127.1704"/>
    <s v="OUT046"/>
    <n v="1997"/>
    <s v="Small"/>
    <x v="0"/>
    <x v="0"/>
    <n v="3004.0895999999998"/>
    <n v="-822.80959999999959"/>
    <x v="2698"/>
  </r>
  <r>
    <s v="FDT51"/>
    <n v="11.65"/>
    <s v="Regular"/>
    <n v="1.8275816E-2"/>
    <s v="Meat"/>
    <n v="110.8544"/>
    <s v="OUT010"/>
    <n v="1998"/>
    <m/>
    <x v="1"/>
    <x v="2"/>
    <n v="111.8544"/>
    <n v="2069.4256"/>
    <x v="2477"/>
  </r>
  <r>
    <s v="FDT01"/>
    <n v="13.65"/>
    <s v="Regular"/>
    <n v="0.18416771200000001"/>
    <s v="Canned"/>
    <n v="213.7902"/>
    <s v="OUT046"/>
    <n v="1997"/>
    <s v="Small"/>
    <x v="0"/>
    <x v="0"/>
    <n v="1274.3412000000001"/>
    <n v="906.93880000000013"/>
    <x v="93"/>
  </r>
  <r>
    <s v="FDV28"/>
    <m/>
    <s v="Regular"/>
    <n v="0.15895490300000001"/>
    <s v="Frozen Foods"/>
    <n v="34.955800000000004"/>
    <s v="OUT027"/>
    <n v="1985"/>
    <s v="Medium"/>
    <x v="1"/>
    <x v="3"/>
    <n v="1120.5414000000001"/>
    <n v="1060.7386000000001"/>
    <x v="1449"/>
  </r>
  <r>
    <s v="FDD02"/>
    <n v="16.600000000000001"/>
    <s v="Low Fat"/>
    <n v="5.0392992999999997E-2"/>
    <s v="Canned"/>
    <n v="118.41240000000001"/>
    <s v="OUT045"/>
    <n v="2002"/>
    <m/>
    <x v="2"/>
    <x v="0"/>
    <n v="3199.8348000000001"/>
    <n v="-1018.5547999999999"/>
    <x v="2029"/>
  </r>
  <r>
    <s v="FDW48"/>
    <n v="18"/>
    <s v="Low Fat"/>
    <n v="8.5581440000000002E-3"/>
    <s v="Baking Goods"/>
    <n v="79.061800000000005"/>
    <s v="OUT045"/>
    <n v="2002"/>
    <m/>
    <x v="2"/>
    <x v="0"/>
    <n v="1208.4269999999999"/>
    <n v="972.85300000000029"/>
    <x v="1544"/>
  </r>
  <r>
    <s v="FDF44"/>
    <n v="7.17"/>
    <s v="Regular"/>
    <n v="5.9820883999999998E-2"/>
    <s v="Fruits and Vegetables"/>
    <n v="130.39680000000001"/>
    <s v="OUT049"/>
    <n v="1999"/>
    <s v="Medium"/>
    <x v="0"/>
    <x v="0"/>
    <n v="3523.4135999999999"/>
    <n v="-1342.1335999999997"/>
    <x v="362"/>
  </r>
  <r>
    <s v="FDY14"/>
    <n v="10.3"/>
    <s v="LF"/>
    <n v="7.0149087999999998E-2"/>
    <s v="Dairy"/>
    <n v="264.52260000000001"/>
    <s v="OUT049"/>
    <n v="1999"/>
    <s v="Medium"/>
    <x v="0"/>
    <x v="0"/>
    <n v="3436.1938"/>
    <n v="-1254.9137999999998"/>
    <x v="3239"/>
  </r>
  <r>
    <s v="FDU59"/>
    <m/>
    <s v="Low Fat"/>
    <n v="9.5919472000000006E-2"/>
    <s v="Breads"/>
    <n v="162.65520000000001"/>
    <s v="OUT027"/>
    <n v="1985"/>
    <s v="Medium"/>
    <x v="1"/>
    <x v="3"/>
    <n v="5685.9319999999998"/>
    <n v="-3504.6519999999996"/>
    <x v="3240"/>
  </r>
  <r>
    <s v="FDQ10"/>
    <m/>
    <s v="Low Fat"/>
    <n v="5.8092550999999999E-2"/>
    <s v="Snack Foods"/>
    <n v="172.04220000000001"/>
    <s v="OUT019"/>
    <n v="1985"/>
    <s v="Small"/>
    <x v="0"/>
    <x v="2"/>
    <n v="517.32659999999998"/>
    <n v="1663.9534000000003"/>
    <x v="1710"/>
  </r>
  <r>
    <s v="FDV21"/>
    <n v="11.5"/>
    <s v="Low Fat"/>
    <n v="0.28635777600000001"/>
    <s v="Snack Foods"/>
    <n v="123.9704"/>
    <s v="OUT010"/>
    <n v="1998"/>
    <m/>
    <x v="1"/>
    <x v="2"/>
    <n v="375.51119999999997"/>
    <n v="1805.7688000000003"/>
    <x v="3241"/>
  </r>
  <r>
    <s v="FDQ36"/>
    <n v="7.8550000000000004"/>
    <s v="Regular"/>
    <n v="0.16179860400000001"/>
    <s v="Baking Goods"/>
    <n v="37.284799999999997"/>
    <s v="OUT049"/>
    <n v="1999"/>
    <s v="Medium"/>
    <x v="0"/>
    <x v="0"/>
    <n v="745.69600000000003"/>
    <n v="1435.5840000000003"/>
    <x v="196"/>
  </r>
  <r>
    <s v="FDH12"/>
    <m/>
    <s v="Low Fat"/>
    <n v="0.14874289600000001"/>
    <s v="Baking Goods"/>
    <n v="107.128"/>
    <s v="OUT019"/>
    <n v="1985"/>
    <s v="Small"/>
    <x v="0"/>
    <x v="2"/>
    <n v="319.584"/>
    <n v="1861.6960000000001"/>
    <x v="498"/>
  </r>
  <r>
    <s v="FDV40"/>
    <n v="17.350000000000001"/>
    <s v="Low Fat"/>
    <n v="0"/>
    <s v="Frozen Foods"/>
    <n v="72.203800000000001"/>
    <s v="OUT017"/>
    <n v="2007"/>
    <m/>
    <x v="2"/>
    <x v="0"/>
    <n v="886.84559999999999"/>
    <n v="1294.4344000000001"/>
    <x v="303"/>
  </r>
  <r>
    <s v="NCF07"/>
    <n v="9"/>
    <s v="Low Fat"/>
    <n v="3.2022534999999998E-2"/>
    <s v="Household"/>
    <n v="101.80159999999999"/>
    <s v="OUT046"/>
    <n v="1997"/>
    <s v="Small"/>
    <x v="0"/>
    <x v="0"/>
    <n v="1720.4272000000001"/>
    <n v="460.85280000000012"/>
    <x v="1669"/>
  </r>
  <r>
    <s v="FDA08"/>
    <m/>
    <s v="Regular"/>
    <n v="4.9842613000000001E-2"/>
    <s v="Fruits and Vegetables"/>
    <n v="164.2526"/>
    <s v="OUT027"/>
    <n v="1985"/>
    <s v="Medium"/>
    <x v="1"/>
    <x v="3"/>
    <n v="3946.8624"/>
    <n v="-1765.5823999999998"/>
    <x v="2726"/>
  </r>
  <r>
    <s v="FDP33"/>
    <m/>
    <s v="Low Fat"/>
    <n v="0.15630419200000001"/>
    <s v="Snack Foods"/>
    <n v="256.36720000000003"/>
    <s v="OUT019"/>
    <n v="1985"/>
    <s v="Small"/>
    <x v="0"/>
    <x v="2"/>
    <n v="255.66720000000001"/>
    <n v="1925.6128000000001"/>
    <x v="2285"/>
  </r>
  <r>
    <s v="FDS27"/>
    <n v="10.195"/>
    <s v="Regular"/>
    <n v="1.2458143E-2"/>
    <s v="Meat"/>
    <n v="196.31100000000001"/>
    <s v="OUT046"/>
    <n v="1997"/>
    <s v="Small"/>
    <x v="0"/>
    <x v="0"/>
    <n v="589.23299999999995"/>
    <n v="1592.0470000000003"/>
    <x v="1604"/>
  </r>
  <r>
    <s v="DRD60"/>
    <n v="15.7"/>
    <s v="Low Fat"/>
    <n v="3.7201127E-2"/>
    <s v="Soft Drinks"/>
    <n v="181.76339999999999"/>
    <s v="OUT013"/>
    <n v="1987"/>
    <s v="High"/>
    <x v="1"/>
    <x v="0"/>
    <n v="2544.6876000000002"/>
    <n v="-363.4076"/>
    <x v="2210"/>
  </r>
  <r>
    <s v="FDM28"/>
    <n v="15.7"/>
    <s v="Low Fat"/>
    <n v="4.5274134000000001E-2"/>
    <s v="Frozen Foods"/>
    <n v="177.96600000000001"/>
    <s v="OUT049"/>
    <n v="1999"/>
    <s v="Medium"/>
    <x v="0"/>
    <x v="0"/>
    <n v="3415.5540000000001"/>
    <n v="-1234.2739999999999"/>
    <x v="392"/>
  </r>
  <r>
    <s v="NCU54"/>
    <n v="8.8800000000000008"/>
    <s v="Low Fat"/>
    <n v="9.8603729000000001E-2"/>
    <s v="Household"/>
    <n v="210.727"/>
    <s v="OUT035"/>
    <n v="2004"/>
    <s v="Small"/>
    <x v="2"/>
    <x v="0"/>
    <n v="4194.54"/>
    <n v="-2013.2599999999998"/>
    <x v="586"/>
  </r>
  <r>
    <s v="NCX05"/>
    <n v="15.2"/>
    <s v="LF"/>
    <n v="9.7457482999999998E-2"/>
    <s v="Health and Hygiene"/>
    <n v="114.4492"/>
    <s v="OUT018"/>
    <n v="2009"/>
    <s v="Medium"/>
    <x v="1"/>
    <x v="1"/>
    <n v="579.24599999999998"/>
    <n v="1602.0340000000001"/>
    <x v="1615"/>
  </r>
  <r>
    <s v="FDX59"/>
    <n v="10.195"/>
    <s v="Low Fat"/>
    <n v="5.1661272000000001E-2"/>
    <s v="Breads"/>
    <n v="33.355800000000002"/>
    <s v="OUT046"/>
    <n v="1997"/>
    <s v="Small"/>
    <x v="0"/>
    <x v="0"/>
    <n v="848.89499999999998"/>
    <n v="1332.3850000000002"/>
    <x v="398"/>
  </r>
  <r>
    <s v="FDE10"/>
    <n v="6.67"/>
    <s v="Regular"/>
    <n v="0"/>
    <s v="Snack Foods"/>
    <n v="133.0626"/>
    <s v="OUT049"/>
    <n v="1999"/>
    <s v="Medium"/>
    <x v="0"/>
    <x v="0"/>
    <n v="1573.9512"/>
    <n v="607.32880000000023"/>
    <x v="1764"/>
  </r>
  <r>
    <s v="FDW16"/>
    <m/>
    <s v="Regular"/>
    <n v="4.1273391E-2"/>
    <s v="Frozen Foods"/>
    <n v="91.680400000000006"/>
    <s v="OUT027"/>
    <n v="1985"/>
    <s v="Medium"/>
    <x v="1"/>
    <x v="3"/>
    <n v="3858.9767999999999"/>
    <n v="-1677.6967999999997"/>
    <x v="2007"/>
  </r>
  <r>
    <s v="FDW07"/>
    <m/>
    <s v="Regular"/>
    <n v="0.141997869"/>
    <s v="Fruits and Vegetables"/>
    <n v="90.551400000000001"/>
    <s v="OUT027"/>
    <n v="1985"/>
    <s v="Medium"/>
    <x v="1"/>
    <x v="3"/>
    <n v="2036.6822"/>
    <n v="144.59780000000023"/>
    <x v="2017"/>
  </r>
  <r>
    <s v="FDG38"/>
    <n v="8.9749999999999996"/>
    <s v="Regular"/>
    <n v="0"/>
    <s v="Canned"/>
    <n v="84.922399999999996"/>
    <s v="OUT018"/>
    <n v="2009"/>
    <s v="Medium"/>
    <x v="1"/>
    <x v="1"/>
    <n v="1278.336"/>
    <n v="902.94400000000019"/>
    <x v="828"/>
  </r>
  <r>
    <s v="DRC27"/>
    <n v="13.8"/>
    <s v="Low Fat"/>
    <n v="5.8339152999999998E-2"/>
    <s v="Dairy"/>
    <n v="246.28020000000001"/>
    <s v="OUT018"/>
    <n v="2009"/>
    <s v="Medium"/>
    <x v="1"/>
    <x v="1"/>
    <n v="1228.4010000000001"/>
    <n v="952.87900000000013"/>
    <x v="1031"/>
  </r>
  <r>
    <s v="FDT43"/>
    <n v="16.350000000000001"/>
    <s v="Low Fat"/>
    <n v="2.0544065E-2"/>
    <s v="Fruits and Vegetables"/>
    <n v="49.932400000000001"/>
    <s v="OUT035"/>
    <n v="2004"/>
    <s v="Small"/>
    <x v="2"/>
    <x v="0"/>
    <n v="259.66199999999998"/>
    <n v="1921.6180000000002"/>
    <x v="248"/>
  </r>
  <r>
    <s v="FDR44"/>
    <n v="6.11"/>
    <s v="Regular"/>
    <n v="0.103503049"/>
    <s v="Fruits and Vegetables"/>
    <n v="129.6968"/>
    <s v="OUT017"/>
    <n v="2007"/>
    <m/>
    <x v="2"/>
    <x v="0"/>
    <n v="1174.4712"/>
    <n v="1006.8088000000002"/>
    <x v="763"/>
  </r>
  <r>
    <s v="FDP26"/>
    <n v="7.7850000000000001"/>
    <s v="Low Fat"/>
    <n v="0.140342195"/>
    <s v="Dairy"/>
    <n v="105.6306"/>
    <s v="OUT017"/>
    <n v="2007"/>
    <m/>
    <x v="2"/>
    <x v="0"/>
    <n v="627.18359999999996"/>
    <n v="1554.0964000000004"/>
    <x v="3242"/>
  </r>
  <r>
    <s v="NCE55"/>
    <m/>
    <s v="Low Fat"/>
    <n v="0.12929931"/>
    <s v="Household"/>
    <n v="178.23699999999999"/>
    <s v="OUT027"/>
    <n v="1985"/>
    <s v="Medium"/>
    <x v="1"/>
    <x v="3"/>
    <n v="7939.665"/>
    <n v="-5758.3850000000002"/>
    <x v="3243"/>
  </r>
  <r>
    <s v="FDU39"/>
    <n v="18.850000000000001"/>
    <s v="Low Fat"/>
    <n v="3.6031136999999998E-2"/>
    <s v="Meat"/>
    <n v="60.456200000000003"/>
    <s v="OUT035"/>
    <n v="2004"/>
    <s v="Small"/>
    <x v="2"/>
    <x v="0"/>
    <n v="1125.8678"/>
    <n v="1055.4122000000002"/>
    <x v="2611"/>
  </r>
  <r>
    <s v="FDK27"/>
    <m/>
    <s v="Low Fat"/>
    <n v="8.9032120000000006E-3"/>
    <s v="Meat"/>
    <n v="120.9756"/>
    <s v="OUT027"/>
    <n v="1985"/>
    <s v="Medium"/>
    <x v="1"/>
    <x v="3"/>
    <n v="2787.0387999999998"/>
    <n v="-605.75879999999961"/>
    <x v="1738"/>
  </r>
  <r>
    <s v="FDP32"/>
    <n v="6.65"/>
    <s v="Low Fat"/>
    <n v="8.7669485000000005E-2"/>
    <s v="Fruits and Vegetables"/>
    <n v="127.26779999999999"/>
    <s v="OUT046"/>
    <n v="1997"/>
    <s v="Small"/>
    <x v="0"/>
    <x v="0"/>
    <n v="2416.1882000000001"/>
    <n v="-234.90819999999985"/>
    <x v="3244"/>
  </r>
  <r>
    <s v="NCW54"/>
    <n v="7.5"/>
    <s v="Low Fat"/>
    <n v="0"/>
    <s v="Household"/>
    <n v="59.258800000000001"/>
    <s v="OUT049"/>
    <n v="1999"/>
    <s v="Medium"/>
    <x v="0"/>
    <x v="0"/>
    <n v="916.14080000000001"/>
    <n v="1265.1392000000001"/>
    <x v="368"/>
  </r>
  <r>
    <s v="FDA36"/>
    <n v="5.9850000000000003"/>
    <s v="Low Fat"/>
    <n v="5.6616690000000003E-3"/>
    <s v="Baking Goods"/>
    <n v="186.5924"/>
    <s v="OUT013"/>
    <n v="1987"/>
    <s v="High"/>
    <x v="1"/>
    <x v="0"/>
    <n v="2591.2936"/>
    <n v="-410.01359999999977"/>
    <x v="1559"/>
  </r>
  <r>
    <s v="FDU24"/>
    <n v="6.78"/>
    <s v="Regular"/>
    <n v="0"/>
    <s v="Baking Goods"/>
    <n v="95.012"/>
    <s v="OUT049"/>
    <n v="1999"/>
    <s v="Medium"/>
    <x v="0"/>
    <x v="0"/>
    <n v="2050.6640000000002"/>
    <n v="130.61599999999999"/>
    <x v="1210"/>
  </r>
  <r>
    <s v="FDX34"/>
    <n v="6.1950000000000003"/>
    <s v="Low Fat"/>
    <n v="7.1985530000000006E-2"/>
    <s v="Snack Foods"/>
    <n v="122.2098"/>
    <s v="OUT046"/>
    <n v="1997"/>
    <s v="Small"/>
    <x v="0"/>
    <x v="0"/>
    <n v="1205.098"/>
    <n v="976.18200000000024"/>
    <x v="1610"/>
  </r>
  <r>
    <s v="FDU27"/>
    <n v="18.600000000000001"/>
    <s v="Regular"/>
    <n v="0.17133418"/>
    <s v="Meat"/>
    <n v="48.837600000000002"/>
    <s v="OUT013"/>
    <n v="1987"/>
    <s v="High"/>
    <x v="1"/>
    <x v="0"/>
    <n v="287.62560000000002"/>
    <n v="1893.6544000000001"/>
    <x v="3245"/>
  </r>
  <r>
    <s v="FDQ25"/>
    <n v="8.6300000000000008"/>
    <s v="Regular"/>
    <n v="4.7329385000000002E-2"/>
    <s v="Canned"/>
    <n v="174.1422"/>
    <s v="OUT010"/>
    <n v="1998"/>
    <m/>
    <x v="1"/>
    <x v="2"/>
    <n v="517.32659999999998"/>
    <n v="1663.9534000000003"/>
    <x v="1710"/>
  </r>
  <r>
    <s v="FDY01"/>
    <n v="11.8"/>
    <s v="Regular"/>
    <n v="0.17097715499999999"/>
    <s v="Canned"/>
    <n v="117.0834"/>
    <s v="OUT018"/>
    <n v="2009"/>
    <s v="Medium"/>
    <x v="1"/>
    <x v="1"/>
    <n v="1842.9344000000001"/>
    <n v="338.3456000000001"/>
    <x v="664"/>
  </r>
  <r>
    <s v="FDH27"/>
    <n v="7.0750000000000002"/>
    <s v="Low Fat"/>
    <n v="5.8298384000000002E-2"/>
    <s v="Dairy"/>
    <n v="145.81280000000001"/>
    <s v="OUT013"/>
    <n v="1987"/>
    <s v="High"/>
    <x v="1"/>
    <x v="0"/>
    <n v="1725.7536"/>
    <n v="455.52640000000019"/>
    <x v="774"/>
  </r>
  <r>
    <s v="FDL10"/>
    <n v="8.3949999999999996"/>
    <s v="Low Fat"/>
    <n v="3.9715591000000001E-2"/>
    <s v="Snack Foods"/>
    <n v="100.10420000000001"/>
    <s v="OUT017"/>
    <n v="2007"/>
    <m/>
    <x v="2"/>
    <x v="0"/>
    <n v="1289.6546000000001"/>
    <n v="891.62540000000013"/>
    <x v="412"/>
  </r>
  <r>
    <s v="FDL15"/>
    <n v="17.850000000000001"/>
    <s v="Low Fat"/>
    <n v="4.6824729000000002E-2"/>
    <s v="Meat"/>
    <n v="153.66820000000001"/>
    <s v="OUT018"/>
    <n v="2009"/>
    <s v="Medium"/>
    <x v="1"/>
    <x v="1"/>
    <n v="1829.6184000000001"/>
    <n v="351.66160000000013"/>
    <x v="1999"/>
  </r>
  <r>
    <s v="FDT24"/>
    <n v="12.35"/>
    <s v="Regular"/>
    <n v="0.31109037899999997"/>
    <s v="Baking Goods"/>
    <n v="79.232799999999997"/>
    <s v="OUT010"/>
    <n v="1998"/>
    <m/>
    <x v="1"/>
    <x v="2"/>
    <n v="154.46559999999999"/>
    <n v="2026.8144000000002"/>
    <x v="3007"/>
  </r>
  <r>
    <s v="NCN55"/>
    <n v="14.6"/>
    <s v="Low Fat"/>
    <n v="5.9611153E-2"/>
    <s v="Others"/>
    <n v="238.35380000000001"/>
    <s v="OUT045"/>
    <n v="2002"/>
    <m/>
    <x v="2"/>
    <x v="0"/>
    <n v="2163.1842000000001"/>
    <n v="18.095800000000054"/>
    <x v="920"/>
  </r>
  <r>
    <s v="FDZ59"/>
    <m/>
    <s v="Regular"/>
    <n v="0.10351785300000001"/>
    <s v="Baking Goods"/>
    <n v="164.95"/>
    <s v="OUT027"/>
    <n v="1985"/>
    <s v="Medium"/>
    <x v="1"/>
    <x v="3"/>
    <n v="4161.25"/>
    <n v="-1979.9699999999998"/>
    <x v="3246"/>
  </r>
  <r>
    <s v="FDM57"/>
    <n v="11.65"/>
    <s v="Regular"/>
    <n v="7.5834824999999995E-2"/>
    <s v="Snack Foods"/>
    <n v="82.990799999999993"/>
    <s v="OUT035"/>
    <n v="2004"/>
    <s v="Small"/>
    <x v="2"/>
    <x v="0"/>
    <n v="1258.3620000000001"/>
    <n v="922.91800000000012"/>
    <x v="1197"/>
  </r>
  <r>
    <s v="FDD14"/>
    <n v="20.7"/>
    <s v="Low Fat"/>
    <n v="0.17007246200000001"/>
    <s v="Canned"/>
    <n v="183.82660000000001"/>
    <s v="OUT049"/>
    <n v="1999"/>
    <s v="Medium"/>
    <x v="0"/>
    <x v="0"/>
    <n v="1844.2660000000001"/>
    <n v="337.01400000000012"/>
    <x v="2912"/>
  </r>
  <r>
    <s v="FDU19"/>
    <n v="8.77"/>
    <s v="Regular"/>
    <n v="0"/>
    <s v="Fruits and Vegetables"/>
    <n v="173.6422"/>
    <s v="OUT013"/>
    <n v="1987"/>
    <s v="High"/>
    <x v="1"/>
    <x v="0"/>
    <n v="517.32659999999998"/>
    <n v="1663.9534000000003"/>
    <x v="1710"/>
  </r>
  <r>
    <s v="DRJ39"/>
    <n v="20.25"/>
    <s v="Low Fat"/>
    <n v="3.6399734000000003E-2"/>
    <s v="Dairy"/>
    <n v="219.34819999999999"/>
    <s v="OUT045"/>
    <n v="2002"/>
    <m/>
    <x v="2"/>
    <x v="0"/>
    <n v="8323.8315999999995"/>
    <n v="-6142.5515999999989"/>
    <x v="3247"/>
  </r>
  <r>
    <s v="FDI04"/>
    <n v="13.65"/>
    <s v="Regular"/>
    <n v="7.2912431999999999E-2"/>
    <s v="Frozen Foods"/>
    <n v="198.4426"/>
    <s v="OUT046"/>
    <n v="1997"/>
    <s v="Small"/>
    <x v="0"/>
    <x v="0"/>
    <n v="5536.7928000000002"/>
    <n v="-3355.5128"/>
    <x v="1285"/>
  </r>
  <r>
    <s v="NCQ54"/>
    <n v="17.7"/>
    <s v="Low Fat"/>
    <n v="1.2567811E-2"/>
    <s v="Household"/>
    <n v="168.44739999999999"/>
    <s v="OUT045"/>
    <n v="2002"/>
    <m/>
    <x v="2"/>
    <x v="0"/>
    <n v="2358.2636000000002"/>
    <n v="-176.98360000000002"/>
    <x v="637"/>
  </r>
  <r>
    <s v="FDW12"/>
    <n v="8.3149999999999995"/>
    <s v="Regular"/>
    <n v="3.5773394E-2"/>
    <s v="Baking Goods"/>
    <n v="144.34440000000001"/>
    <s v="OUT017"/>
    <n v="2007"/>
    <m/>
    <x v="2"/>
    <x v="0"/>
    <n v="3483.4656"/>
    <n v="-1302.1855999999998"/>
    <x v="2339"/>
  </r>
  <r>
    <s v="FDQ32"/>
    <m/>
    <s v="Regular"/>
    <n v="4.6382792999999999E-2"/>
    <s v="Fruits and Vegetables"/>
    <n v="122.83880000000001"/>
    <s v="OUT027"/>
    <n v="1985"/>
    <s v="Medium"/>
    <x v="1"/>
    <x v="3"/>
    <n v="2972.1311999999998"/>
    <n v="-790.85119999999961"/>
    <x v="1775"/>
  </r>
  <r>
    <s v="DRG49"/>
    <n v="7.81"/>
    <s v="Low Fat"/>
    <n v="6.7836851000000004E-2"/>
    <s v="Soft Drinks"/>
    <n v="246.14859999999999"/>
    <s v="OUT017"/>
    <n v="2007"/>
    <m/>
    <x v="2"/>
    <x v="0"/>
    <n v="5375.6692000000003"/>
    <n v="-3194.3892000000001"/>
    <x v="3248"/>
  </r>
  <r>
    <s v="FDP58"/>
    <n v="11.1"/>
    <s v="Low Fat"/>
    <n v="0"/>
    <s v="Snack Foods"/>
    <n v="220.7482"/>
    <s v="OUT049"/>
    <n v="1999"/>
    <s v="Medium"/>
    <x v="0"/>
    <x v="0"/>
    <n v="4380.9639999999999"/>
    <n v="-2199.6839999999997"/>
    <x v="3249"/>
  </r>
  <r>
    <s v="FDD57"/>
    <n v="18.100000000000001"/>
    <s v="Low Fat"/>
    <n v="2.2434418000000001E-2"/>
    <s v="Fruits and Vegetables"/>
    <n v="96.209400000000002"/>
    <s v="OUT049"/>
    <n v="1999"/>
    <s v="Medium"/>
    <x v="0"/>
    <x v="0"/>
    <n v="952.09400000000005"/>
    <n v="1229.1860000000001"/>
    <x v="133"/>
  </r>
  <r>
    <s v="DRG23"/>
    <n v="8.8800000000000008"/>
    <s v="Low Fat"/>
    <n v="8.6764795000000006E-2"/>
    <s v="Hard Drinks"/>
    <n v="153.8682"/>
    <s v="OUT035"/>
    <n v="2004"/>
    <s v="Small"/>
    <x v="2"/>
    <x v="0"/>
    <n v="1829.6184000000001"/>
    <n v="351.66160000000013"/>
    <x v="1999"/>
  </r>
  <r>
    <s v="NCZ17"/>
    <n v="12.15"/>
    <s v="LF"/>
    <n v="0"/>
    <s v="Health and Hygiene"/>
    <n v="39.150599999999997"/>
    <s v="OUT017"/>
    <n v="2007"/>
    <m/>
    <x v="2"/>
    <x v="0"/>
    <n v="1480.0734"/>
    <n v="701.20660000000021"/>
    <x v="1033"/>
  </r>
  <r>
    <s v="DRJ11"/>
    <n v="9.5"/>
    <s v="Low Fat"/>
    <n v="8.5437778000000006E-2"/>
    <s v="Hard Drinks"/>
    <n v="188.4872"/>
    <s v="OUT018"/>
    <n v="2009"/>
    <s v="Medium"/>
    <x v="1"/>
    <x v="1"/>
    <n v="3592.6568000000002"/>
    <n v="-1411.3768"/>
    <x v="3250"/>
  </r>
  <r>
    <s v="FDG16"/>
    <n v="15.25"/>
    <s v="Low Fat"/>
    <n v="8.9998959000000003E-2"/>
    <s v="Frozen Foods"/>
    <n v="215.11920000000001"/>
    <s v="OUT045"/>
    <n v="2002"/>
    <m/>
    <x v="2"/>
    <x v="0"/>
    <n v="2157.192"/>
    <n v="24.088000000000193"/>
    <x v="754"/>
  </r>
  <r>
    <s v="FDZ51"/>
    <m/>
    <s v="Regular"/>
    <n v="5.4288646000000003E-2"/>
    <s v="Meat"/>
    <n v="96.609399999999994"/>
    <s v="OUT027"/>
    <n v="1985"/>
    <s v="Medium"/>
    <x v="1"/>
    <x v="3"/>
    <n v="2189.8162000000002"/>
    <n v="-8.536200000000008"/>
    <x v="466"/>
  </r>
  <r>
    <s v="NCN43"/>
    <n v="12.15"/>
    <s v="Low Fat"/>
    <n v="0"/>
    <s v="Others"/>
    <n v="123.773"/>
    <s v="OUT046"/>
    <n v="1997"/>
    <s v="Small"/>
    <x v="0"/>
    <x v="0"/>
    <n v="3325.6709999999998"/>
    <n v="-1144.3909999999996"/>
    <x v="3251"/>
  </r>
  <r>
    <s v="NCN30"/>
    <n v="16.350000000000001"/>
    <s v="LF"/>
    <n v="1.6993204000000001E-2"/>
    <s v="Household"/>
    <n v="95.741"/>
    <s v="OUT046"/>
    <n v="1997"/>
    <s v="Small"/>
    <x v="0"/>
    <x v="0"/>
    <n v="965.41"/>
    <n v="1215.8700000000003"/>
    <x v="1087"/>
  </r>
  <r>
    <s v="FDP39"/>
    <m/>
    <s v="Low Fat"/>
    <n v="6.9088769999999994E-2"/>
    <s v="Meat"/>
    <n v="52.3324"/>
    <s v="OUT027"/>
    <n v="1985"/>
    <s v="Medium"/>
    <x v="1"/>
    <x v="3"/>
    <n v="1298.31"/>
    <n v="882.97000000000025"/>
    <x v="461"/>
  </r>
  <r>
    <s v="FDP34"/>
    <n v="12.85"/>
    <s v="Low Fat"/>
    <n v="0.13744120100000001"/>
    <s v="Snack Foods"/>
    <n v="157.66300000000001"/>
    <s v="OUT049"/>
    <n v="1999"/>
    <s v="Medium"/>
    <x v="0"/>
    <x v="0"/>
    <n v="2659.8710000000001"/>
    <n v="-478.59099999999989"/>
    <x v="1495"/>
  </r>
  <r>
    <s v="FDM44"/>
    <n v="12.5"/>
    <s v="Low Fat"/>
    <n v="5.1970787999999997E-2"/>
    <s v="Fruits and Vegetables"/>
    <n v="103.699"/>
    <s v="OUT010"/>
    <n v="1998"/>
    <m/>
    <x v="1"/>
    <x v="2"/>
    <n v="412.79599999999999"/>
    <n v="1768.4840000000002"/>
    <x v="3087"/>
  </r>
  <r>
    <s v="FDC28"/>
    <n v="7.9050000000000002"/>
    <s v="Low Fat"/>
    <n v="0"/>
    <s v="Frozen Foods"/>
    <n v="109.1254"/>
    <s v="OUT017"/>
    <n v="2007"/>
    <m/>
    <x v="2"/>
    <x v="0"/>
    <n v="1627.8810000000001"/>
    <n v="553.39900000000011"/>
    <x v="2946"/>
  </r>
  <r>
    <s v="DRC24"/>
    <n v="17.850000000000001"/>
    <s v="Low Fat"/>
    <n v="2.4922389999999999E-2"/>
    <s v="Soft Drinks"/>
    <n v="153.49979999999999"/>
    <s v="OUT018"/>
    <n v="2009"/>
    <s v="Medium"/>
    <x v="1"/>
    <x v="1"/>
    <n v="2922.1961999999999"/>
    <n v="-740.91619999999966"/>
    <x v="3252"/>
  </r>
  <r>
    <s v="FDN46"/>
    <n v="7.21"/>
    <s v="Regular"/>
    <n v="0.144924795"/>
    <s v="Snack Foods"/>
    <n v="100.83320000000001"/>
    <s v="OUT045"/>
    <n v="2002"/>
    <m/>
    <x v="2"/>
    <x v="0"/>
    <n v="1537.998"/>
    <n v="643.28200000000015"/>
    <x v="967"/>
  </r>
  <r>
    <s v="NCN53"/>
    <n v="5.1749999999999998"/>
    <s v="LF"/>
    <n v="3.0349722999999999E-2"/>
    <s v="Health and Hygiene"/>
    <n v="37.087400000000002"/>
    <s v="OUT035"/>
    <n v="2004"/>
    <s v="Small"/>
    <x v="2"/>
    <x v="0"/>
    <n v="423.44880000000001"/>
    <n v="1757.8312000000001"/>
    <x v="2237"/>
  </r>
  <r>
    <s v="FDY32"/>
    <m/>
    <s v="Low Fat"/>
    <n v="0.22628438100000001"/>
    <s v="Fruits and Vegetables"/>
    <n v="163.221"/>
    <s v="OUT019"/>
    <n v="1985"/>
    <s v="Small"/>
    <x v="0"/>
    <x v="2"/>
    <n v="326.24200000000002"/>
    <n v="1855.0380000000002"/>
    <x v="3253"/>
  </r>
  <r>
    <s v="NCW06"/>
    <n v="16.2"/>
    <s v="Low Fat"/>
    <n v="5.0625181999999998E-2"/>
    <s v="Household"/>
    <n v="193.11619999999999"/>
    <s v="OUT017"/>
    <n v="2007"/>
    <m/>
    <x v="2"/>
    <x v="0"/>
    <n v="2501.4106000000002"/>
    <n v="-320.13059999999996"/>
    <x v="1106"/>
  </r>
  <r>
    <s v="FDY48"/>
    <n v="14"/>
    <s v="Low Fat"/>
    <n v="2.3715119999999999E-2"/>
    <s v="Baking Goods"/>
    <n v="103.83320000000001"/>
    <s v="OUT013"/>
    <n v="1987"/>
    <s v="High"/>
    <x v="1"/>
    <x v="0"/>
    <n v="1743.0644"/>
    <n v="438.21560000000022"/>
    <x v="163"/>
  </r>
  <r>
    <s v="NCP29"/>
    <n v="8.42"/>
    <s v="Low Fat"/>
    <n v="0.112177581"/>
    <s v="Health and Hygiene"/>
    <n v="65.916799999999995"/>
    <s v="OUT013"/>
    <n v="1987"/>
    <s v="High"/>
    <x v="1"/>
    <x v="0"/>
    <n v="958.75199999999995"/>
    <n v="1222.5280000000002"/>
    <x v="308"/>
  </r>
  <r>
    <s v="FDB60"/>
    <n v="9.3000000000000007"/>
    <s v="Low Fat"/>
    <n v="4.7740129999999999E-2"/>
    <s v="Baking Goods"/>
    <n v="195.0136"/>
    <s v="OUT010"/>
    <n v="1998"/>
    <m/>
    <x v="1"/>
    <x v="2"/>
    <n v="194.4136"/>
    <n v="1986.8664000000001"/>
    <x v="1355"/>
  </r>
  <r>
    <s v="DRE60"/>
    <n v="9.3949999999999996"/>
    <s v="Low Fat"/>
    <n v="0.15930433299999999"/>
    <s v="Soft Drinks"/>
    <n v="226.172"/>
    <s v="OUT035"/>
    <n v="2004"/>
    <s v="Small"/>
    <x v="2"/>
    <x v="0"/>
    <n v="3848.3240000000001"/>
    <n v="-1667.0439999999999"/>
    <x v="297"/>
  </r>
  <r>
    <s v="FDN51"/>
    <n v="17.850000000000001"/>
    <s v="Regular"/>
    <n v="2.0989308000000002E-2"/>
    <s v="Meat"/>
    <n v="260.79360000000003"/>
    <s v="OUT045"/>
    <n v="2002"/>
    <m/>
    <x v="2"/>
    <x v="0"/>
    <n v="4697.8847999999998"/>
    <n v="-2516.6047999999996"/>
    <x v="571"/>
  </r>
  <r>
    <s v="DRE15"/>
    <m/>
    <s v="Low Fat"/>
    <n v="1.769927E-2"/>
    <s v="Dairy"/>
    <n v="74.2012"/>
    <s v="OUT027"/>
    <n v="1985"/>
    <s v="Medium"/>
    <x v="1"/>
    <x v="3"/>
    <n v="1290.3204000000001"/>
    <n v="890.95960000000014"/>
    <x v="3254"/>
  </r>
  <r>
    <s v="DRG15"/>
    <n v="6.13"/>
    <s v="Low Fat"/>
    <n v="0"/>
    <s v="Dairy"/>
    <n v="60.153599999999997"/>
    <s v="OUT013"/>
    <n v="1987"/>
    <s v="High"/>
    <x v="1"/>
    <x v="0"/>
    <n v="1102.5648000000001"/>
    <n v="1078.7152000000001"/>
    <x v="1232"/>
  </r>
  <r>
    <s v="FDX55"/>
    <m/>
    <s v="Low Fat"/>
    <n v="9.6658404000000003E-2"/>
    <s v="Fruits and Vegetables"/>
    <n v="216.91659999999999"/>
    <s v="OUT019"/>
    <n v="1985"/>
    <s v="Small"/>
    <x v="0"/>
    <x v="2"/>
    <n v="217.7166"/>
    <n v="1963.5634000000002"/>
    <x v="3255"/>
  </r>
  <r>
    <s v="FDC57"/>
    <n v="20.100000000000001"/>
    <s v="Regular"/>
    <n v="5.4816926000000002E-2"/>
    <s v="Fruits and Vegetables"/>
    <n v="194.28200000000001"/>
    <s v="OUT018"/>
    <n v="2009"/>
    <s v="Medium"/>
    <x v="1"/>
    <x v="1"/>
    <n v="1544.6559999999999"/>
    <n v="636.62400000000025"/>
    <x v="627"/>
  </r>
  <r>
    <s v="FDA25"/>
    <n v="16.5"/>
    <s v="Regular"/>
    <n v="6.8511103000000004E-2"/>
    <s v="Canned"/>
    <n v="103.699"/>
    <s v="OUT017"/>
    <n v="2007"/>
    <m/>
    <x v="2"/>
    <x v="0"/>
    <n v="1651.184"/>
    <n v="530.09600000000023"/>
    <x v="1846"/>
  </r>
  <r>
    <s v="NCK29"/>
    <n v="5.6150000000000002"/>
    <s v="Low Fat"/>
    <n v="0.12574524000000001"/>
    <s v="Health and Hygiene"/>
    <n v="122.473"/>
    <s v="OUT035"/>
    <n v="2004"/>
    <s v="Small"/>
    <x v="2"/>
    <x v="0"/>
    <n v="1354.903"/>
    <n v="826.37700000000018"/>
    <x v="3256"/>
  </r>
  <r>
    <s v="FDP48"/>
    <n v="7.52"/>
    <s v="Regular"/>
    <n v="4.4023212999999999E-2"/>
    <s v="Baking Goods"/>
    <n v="183.095"/>
    <s v="OUT046"/>
    <n v="1997"/>
    <s v="Small"/>
    <x v="0"/>
    <x v="0"/>
    <n v="5492.85"/>
    <n v="-3311.57"/>
    <x v="3257"/>
  </r>
  <r>
    <s v="FDP49"/>
    <m/>
    <s v="Regular"/>
    <n v="6.8754394999999996E-2"/>
    <s v="Breakfast"/>
    <n v="54.561399999999999"/>
    <s v="OUT027"/>
    <n v="1985"/>
    <s v="Medium"/>
    <x v="1"/>
    <x v="3"/>
    <n v="1713.1034"/>
    <n v="468.17660000000024"/>
    <x v="3258"/>
  </r>
  <r>
    <s v="FDL38"/>
    <n v="13.8"/>
    <s v="Regular"/>
    <n v="2.4660201999999999E-2"/>
    <s v="Canned"/>
    <n v="87.417199999999994"/>
    <s v="OUT010"/>
    <n v="1998"/>
    <m/>
    <x v="1"/>
    <x v="2"/>
    <n v="178.43440000000001"/>
    <n v="2002.8456000000001"/>
    <x v="28"/>
  </r>
  <r>
    <s v="FDZ21"/>
    <n v="17.600000000000001"/>
    <s v="Regular"/>
    <n v="3.9214444000000001E-2"/>
    <s v="Snack Foods"/>
    <n v="98.241"/>
    <s v="OUT035"/>
    <n v="2004"/>
    <s v="Small"/>
    <x v="2"/>
    <x v="0"/>
    <n v="1930.82"/>
    <n v="250.46000000000026"/>
    <x v="3259"/>
  </r>
  <r>
    <s v="FDQ44"/>
    <n v="20.5"/>
    <s v="Low Fat"/>
    <n v="3.6344721000000003E-2"/>
    <s v="Fruits and Vegetables"/>
    <n v="122.37560000000001"/>
    <s v="OUT017"/>
    <n v="2007"/>
    <m/>
    <x v="2"/>
    <x v="0"/>
    <n v="2544.6876000000002"/>
    <n v="-363.4076"/>
    <x v="2210"/>
  </r>
  <r>
    <s v="NCB42"/>
    <n v="11.8"/>
    <s v="LF"/>
    <n v="8.5540519999999995E-3"/>
    <s v="Health and Hygiene"/>
    <n v="116.9492"/>
    <s v="OUT013"/>
    <n v="1987"/>
    <s v="High"/>
    <x v="1"/>
    <x v="0"/>
    <n v="1969.4364"/>
    <n v="211.84360000000015"/>
    <x v="134"/>
  </r>
  <r>
    <s v="FDY15"/>
    <m/>
    <s v="Regular"/>
    <n v="0.170000805"/>
    <s v="Dairy"/>
    <n v="155.96299999999999"/>
    <s v="OUT027"/>
    <n v="1985"/>
    <s v="Medium"/>
    <x v="1"/>
    <x v="3"/>
    <n v="4537.4269999999997"/>
    <n v="-2356.1469999999995"/>
    <x v="3260"/>
  </r>
  <r>
    <s v="NCW05"/>
    <n v="20.25"/>
    <s v="Low Fat"/>
    <n v="0.148302815"/>
    <s v="Health and Hygiene"/>
    <n v="108.3938"/>
    <s v="OUT049"/>
    <n v="1999"/>
    <s v="Medium"/>
    <x v="0"/>
    <x v="0"/>
    <n v="2787.0387999999998"/>
    <n v="-605.75879999999961"/>
    <x v="1738"/>
  </r>
  <r>
    <s v="FDR23"/>
    <n v="15.85"/>
    <s v="Low Fat"/>
    <n v="8.1914677000000005E-2"/>
    <s v="Breads"/>
    <n v="177.637"/>
    <s v="OUT049"/>
    <n v="1999"/>
    <s v="Medium"/>
    <x v="0"/>
    <x v="0"/>
    <n v="3352.3029999999999"/>
    <n v="-1171.0229999999997"/>
    <x v="3261"/>
  </r>
  <r>
    <s v="FDO34"/>
    <n v="17.7"/>
    <s v="Low Fat"/>
    <n v="2.9914021999999998E-2"/>
    <s v="Snack Foods"/>
    <n v="166.2816"/>
    <s v="OUT013"/>
    <n v="1987"/>
    <s v="High"/>
    <x v="1"/>
    <x v="0"/>
    <n v="2516.7240000000002"/>
    <n v="-335.44399999999996"/>
    <x v="259"/>
  </r>
  <r>
    <s v="FDZ36"/>
    <n v="6.0350000000000001"/>
    <s v="Regular"/>
    <n v="6.5771343999999995E-2"/>
    <s v="Baking Goods"/>
    <n v="185.32400000000001"/>
    <s v="OUT035"/>
    <n v="2004"/>
    <s v="Small"/>
    <x v="2"/>
    <x v="0"/>
    <n v="3728.48"/>
    <n v="-1547.1999999999998"/>
    <x v="2974"/>
  </r>
  <r>
    <s v="FDX58"/>
    <m/>
    <s v="Low Fat"/>
    <n v="4.3551752999999999E-2"/>
    <s v="Snack Foods"/>
    <n v="184.495"/>
    <s v="OUT027"/>
    <n v="1985"/>
    <s v="Medium"/>
    <x v="1"/>
    <x v="3"/>
    <n v="7873.085"/>
    <n v="-5691.8050000000003"/>
    <x v="3262"/>
  </r>
  <r>
    <s v="NCJ18"/>
    <n v="12.35"/>
    <s v="Low Fat"/>
    <n v="0.16394193700000001"/>
    <s v="Household"/>
    <n v="117.0124"/>
    <s v="OUT046"/>
    <n v="1997"/>
    <s v="Small"/>
    <x v="0"/>
    <x v="0"/>
    <n v="1540.6612"/>
    <n v="640.61880000000019"/>
    <x v="1012"/>
  </r>
  <r>
    <s v="FDP22"/>
    <n v="14.65"/>
    <s v="Regular"/>
    <n v="9.9692905999999998E-2"/>
    <s v="Snack Foods"/>
    <n v="50.9666"/>
    <s v="OUT017"/>
    <n v="2007"/>
    <m/>
    <x v="2"/>
    <x v="0"/>
    <n v="717.73239999999998"/>
    <n v="1463.5476000000003"/>
    <x v="365"/>
  </r>
  <r>
    <s v="FDH57"/>
    <n v="10.895"/>
    <s v="Low Fat"/>
    <n v="5.9834024E-2"/>
    <s v="Fruits and Vegetables"/>
    <n v="133.5284"/>
    <s v="OUT010"/>
    <n v="1998"/>
    <m/>
    <x v="1"/>
    <x v="2"/>
    <n v="263.65679999999998"/>
    <n v="1917.6232000000002"/>
    <x v="137"/>
  </r>
  <r>
    <s v="DRF51"/>
    <n v="15.75"/>
    <s v="Low Fat"/>
    <n v="0.166174549"/>
    <s v="Dairy"/>
    <n v="37.450600000000001"/>
    <s v="OUT045"/>
    <n v="2002"/>
    <m/>
    <x v="2"/>
    <x v="0"/>
    <n v="1062.6168"/>
    <n v="1118.6632000000002"/>
    <x v="61"/>
  </r>
  <r>
    <s v="FDD51"/>
    <n v="11.15"/>
    <s v="LF"/>
    <n v="0.11993002899999999"/>
    <s v="Dairy"/>
    <n v="44.2744"/>
    <s v="OUT035"/>
    <n v="2004"/>
    <s v="Small"/>
    <x v="2"/>
    <x v="0"/>
    <n v="588.56719999999996"/>
    <n v="1592.7128000000002"/>
    <x v="401"/>
  </r>
  <r>
    <s v="FDW04"/>
    <n v="8.9849999999999994"/>
    <s v="reg"/>
    <n v="5.7944375999999999E-2"/>
    <s v="Frozen Foods"/>
    <n v="131.53100000000001"/>
    <s v="OUT045"/>
    <n v="2002"/>
    <m/>
    <x v="2"/>
    <x v="0"/>
    <n v="1428.1410000000001"/>
    <n v="753.13900000000012"/>
    <x v="260"/>
  </r>
  <r>
    <s v="FDZ21"/>
    <n v="17.600000000000001"/>
    <s v="Regular"/>
    <n v="6.5649352999999994E-2"/>
    <s v="Snack Foods"/>
    <n v="94.840999999999994"/>
    <s v="OUT010"/>
    <n v="1998"/>
    <m/>
    <x v="1"/>
    <x v="2"/>
    <n v="193.08199999999999"/>
    <n v="1988.1980000000003"/>
    <x v="249"/>
  </r>
  <r>
    <s v="NCJ30"/>
    <m/>
    <s v="LF"/>
    <n v="8.0249973000000002E-2"/>
    <s v="Household"/>
    <n v="168.679"/>
    <s v="OUT027"/>
    <n v="1985"/>
    <s v="Medium"/>
    <x v="1"/>
    <x v="3"/>
    <n v="4923.5910000000003"/>
    <n v="-2742.3110000000001"/>
    <x v="1204"/>
  </r>
  <r>
    <s v="FDO45"/>
    <n v="13.15"/>
    <s v="Regular"/>
    <n v="3.7952777E-2"/>
    <s v="Snack Foods"/>
    <n v="89.585599999999999"/>
    <s v="OUT046"/>
    <n v="1997"/>
    <s v="Small"/>
    <x v="0"/>
    <x v="0"/>
    <n v="1494.0552"/>
    <n v="687.22480000000019"/>
    <x v="1847"/>
  </r>
  <r>
    <s v="FDE41"/>
    <n v="9.1950000000000003"/>
    <s v="Regular"/>
    <n v="6.4113697999999997E-2"/>
    <s v="Frozen Foods"/>
    <n v="86.556600000000003"/>
    <s v="OUT049"/>
    <n v="1999"/>
    <s v="Medium"/>
    <x v="0"/>
    <x v="0"/>
    <n v="1183.7924"/>
    <n v="997.48760000000016"/>
    <x v="3263"/>
  </r>
  <r>
    <s v="DRD13"/>
    <m/>
    <s v="Low Fat"/>
    <n v="4.8841794000000001E-2"/>
    <s v="Soft Drinks"/>
    <n v="64.716800000000006"/>
    <s v="OUT027"/>
    <n v="1985"/>
    <s v="Medium"/>
    <x v="1"/>
    <x v="3"/>
    <n v="3068.0064000000002"/>
    <n v="-886.72640000000001"/>
    <x v="32"/>
  </r>
  <r>
    <s v="NCC07"/>
    <n v="19.600000000000001"/>
    <s v="Low Fat"/>
    <n v="2.3946619999999998E-2"/>
    <s v="Household"/>
    <n v="106.99639999999999"/>
    <s v="OUT035"/>
    <n v="2004"/>
    <s v="Small"/>
    <x v="2"/>
    <x v="0"/>
    <n v="1788.3388"/>
    <n v="392.94120000000021"/>
    <x v="3099"/>
  </r>
  <r>
    <s v="FDE51"/>
    <m/>
    <s v="Regular"/>
    <n v="9.6000183000000003E-2"/>
    <s v="Dairy"/>
    <n v="43.708599999999997"/>
    <s v="OUT027"/>
    <n v="1985"/>
    <s v="Medium"/>
    <x v="1"/>
    <x v="3"/>
    <n v="1293.6494"/>
    <n v="887.63060000000019"/>
    <x v="3264"/>
  </r>
  <r>
    <s v="NCG43"/>
    <n v="20.2"/>
    <s v="Low Fat"/>
    <n v="7.4177667000000003E-2"/>
    <s v="Household"/>
    <n v="93.246200000000002"/>
    <s v="OUT013"/>
    <n v="1987"/>
    <s v="High"/>
    <x v="1"/>
    <x v="0"/>
    <n v="1018.0082"/>
    <n v="1163.2718000000002"/>
    <x v="1981"/>
  </r>
  <r>
    <s v="FDS59"/>
    <m/>
    <s v="Regular"/>
    <n v="4.368089E-2"/>
    <s v="Breads"/>
    <n v="110.157"/>
    <s v="OUT027"/>
    <n v="1985"/>
    <s v="Medium"/>
    <x v="1"/>
    <x v="3"/>
    <n v="2306.9969999999998"/>
    <n v="-125.71699999999964"/>
    <x v="2008"/>
  </r>
  <r>
    <s v="FDV16"/>
    <n v="7.75"/>
    <s v="reg"/>
    <n v="8.3268522999999997E-2"/>
    <s v="Frozen Foods"/>
    <n v="32.955800000000004"/>
    <s v="OUT018"/>
    <n v="2009"/>
    <s v="Medium"/>
    <x v="1"/>
    <x v="1"/>
    <n v="101.8674"/>
    <n v="2079.4126000000001"/>
    <x v="1826"/>
  </r>
  <r>
    <s v="FDC03"/>
    <n v="8.5749999999999993"/>
    <s v="Regular"/>
    <n v="7.1832909E-2"/>
    <s v="Dairy"/>
    <n v="194.17939999999999"/>
    <s v="OUT035"/>
    <n v="2004"/>
    <s v="Small"/>
    <x v="2"/>
    <x v="0"/>
    <n v="3316.3498"/>
    <n v="-1135.0697999999998"/>
    <x v="3265"/>
  </r>
  <r>
    <s v="FDV60"/>
    <n v="20.2"/>
    <s v="Regular"/>
    <n v="0"/>
    <s v="Baking Goods"/>
    <n v="197.21100000000001"/>
    <s v="OUT013"/>
    <n v="1987"/>
    <s v="High"/>
    <x v="1"/>
    <x v="0"/>
    <n v="3535.3980000000001"/>
    <n v="-1354.1179999999999"/>
    <x v="3266"/>
  </r>
  <r>
    <s v="FDJ60"/>
    <n v="19.350000000000001"/>
    <s v="Regular"/>
    <n v="6.2625640999999996E-2"/>
    <s v="Baking Goods"/>
    <n v="165.3184"/>
    <s v="OUT049"/>
    <n v="1999"/>
    <s v="Medium"/>
    <x v="0"/>
    <x v="0"/>
    <n v="1651.184"/>
    <n v="530.09600000000023"/>
    <x v="1846"/>
  </r>
  <r>
    <s v="FDX20"/>
    <n v="7.3650000000000002"/>
    <s v="Low Fat"/>
    <n v="4.2646565999999997E-2"/>
    <s v="Fruits and Vegetables"/>
    <n v="225.172"/>
    <s v="OUT045"/>
    <n v="2002"/>
    <m/>
    <x v="2"/>
    <x v="0"/>
    <n v="452.74400000000003"/>
    <n v="1728.5360000000001"/>
    <x v="304"/>
  </r>
  <r>
    <s v="FDD17"/>
    <n v="7.5"/>
    <s v="Low Fat"/>
    <n v="0"/>
    <s v="Frozen Foods"/>
    <n v="237.79060000000001"/>
    <s v="OUT035"/>
    <n v="2004"/>
    <s v="Small"/>
    <x v="2"/>
    <x v="0"/>
    <n v="1188.453"/>
    <n v="992.82700000000023"/>
    <x v="1164"/>
  </r>
  <r>
    <s v="FDD08"/>
    <n v="8.3000000000000007"/>
    <s v="Low Fat"/>
    <n v="3.5554339999999997E-2"/>
    <s v="Fruits and Vegetables"/>
    <n v="37.450600000000001"/>
    <s v="OUT017"/>
    <n v="2007"/>
    <m/>
    <x v="2"/>
    <x v="0"/>
    <n v="796.96259999999995"/>
    <n v="1384.3174000000004"/>
    <x v="57"/>
  </r>
  <r>
    <s v="FDX45"/>
    <n v="16.75"/>
    <s v="Low Fat"/>
    <n v="0.105068444"/>
    <s v="Snack Foods"/>
    <n v="156.66300000000001"/>
    <s v="OUT045"/>
    <n v="2002"/>
    <m/>
    <x v="2"/>
    <x v="0"/>
    <n v="2816.3339999999998"/>
    <n v="-635.05399999999963"/>
    <x v="620"/>
  </r>
  <r>
    <s v="FDM25"/>
    <n v="10.695"/>
    <s v="Regular"/>
    <n v="6.0912864999999997E-2"/>
    <s v="Breakfast"/>
    <n v="173.87119999999999"/>
    <s v="OUT018"/>
    <n v="2009"/>
    <s v="Medium"/>
    <x v="1"/>
    <x v="1"/>
    <n v="4570.0511999999999"/>
    <n v="-2388.7711999999997"/>
    <x v="1121"/>
  </r>
  <r>
    <s v="NCT42"/>
    <n v="5.88"/>
    <s v="Low Fat"/>
    <n v="2.4887320000000001E-2"/>
    <s v="Household"/>
    <n v="147.53919999999999"/>
    <s v="OUT046"/>
    <n v="1997"/>
    <s v="Small"/>
    <x v="0"/>
    <x v="0"/>
    <n v="2684.5056"/>
    <n v="-503.22559999999976"/>
    <x v="490"/>
  </r>
  <r>
    <s v="FDT02"/>
    <n v="12.6"/>
    <s v="Low Fat"/>
    <n v="2.4194731000000001E-2"/>
    <s v="Dairy"/>
    <n v="36.187399999999997"/>
    <s v="OUT046"/>
    <n v="1997"/>
    <s v="Small"/>
    <x v="0"/>
    <x v="0"/>
    <n v="423.44880000000001"/>
    <n v="1757.8312000000001"/>
    <x v="2237"/>
  </r>
  <r>
    <s v="FDV34"/>
    <n v="10.695"/>
    <s v="Regular"/>
    <n v="1.1415949999999999E-2"/>
    <s v="Snack Foods"/>
    <n v="74.003799999999998"/>
    <s v="OUT013"/>
    <n v="1987"/>
    <s v="High"/>
    <x v="1"/>
    <x v="0"/>
    <n v="1034.6532"/>
    <n v="1146.6268000000002"/>
    <x v="147"/>
  </r>
  <r>
    <s v="NCR41"/>
    <n v="17.850000000000001"/>
    <s v="Low Fat"/>
    <n v="1.8023997E-2"/>
    <s v="Health and Hygiene"/>
    <n v="95.909400000000005"/>
    <s v="OUT046"/>
    <n v="1997"/>
    <s v="Small"/>
    <x v="0"/>
    <x v="0"/>
    <n v="2285.0255999999999"/>
    <n v="-103.74559999999974"/>
    <x v="72"/>
  </r>
  <r>
    <s v="FDT31"/>
    <n v="19.75"/>
    <s v="Low Fat"/>
    <n v="1.2499003999999999E-2"/>
    <s v="Fruits and Vegetables"/>
    <n v="188.0872"/>
    <s v="OUT018"/>
    <n v="2009"/>
    <s v="Medium"/>
    <x v="1"/>
    <x v="1"/>
    <n v="2458.1336000000001"/>
    <n v="-276.85359999999991"/>
    <x v="1958"/>
  </r>
  <r>
    <s v="FDF33"/>
    <n v="7.97"/>
    <s v="Low Fat"/>
    <n v="3.6045990999999999E-2"/>
    <s v="Seafood"/>
    <n v="107.5596"/>
    <s v="OUT010"/>
    <n v="1998"/>
    <m/>
    <x v="1"/>
    <x v="2"/>
    <n v="431.4384"/>
    <n v="1749.8416000000002"/>
    <x v="1918"/>
  </r>
  <r>
    <s v="NCU29"/>
    <m/>
    <s v="Low Fat"/>
    <n v="4.4607722000000002E-2"/>
    <s v="Health and Hygiene"/>
    <n v="145.976"/>
    <s v="OUT019"/>
    <n v="1985"/>
    <s v="Small"/>
    <x v="0"/>
    <x v="2"/>
    <n v="585.904"/>
    <n v="1595.3760000000002"/>
    <x v="634"/>
  </r>
  <r>
    <s v="NCB55"/>
    <n v="15.7"/>
    <s v="Low Fat"/>
    <n v="0.16098884999999999"/>
    <s v="Household"/>
    <n v="57.856200000000001"/>
    <s v="OUT045"/>
    <n v="2002"/>
    <m/>
    <x v="2"/>
    <x v="0"/>
    <n v="651.81820000000005"/>
    <n v="1529.4618"/>
    <x v="1173"/>
  </r>
  <r>
    <s v="NCU18"/>
    <n v="15.1"/>
    <s v="Low Fat"/>
    <n v="5.5793585999999999E-2"/>
    <s v="Household"/>
    <n v="139.74959999999999"/>
    <s v="OUT013"/>
    <n v="1987"/>
    <s v="High"/>
    <x v="1"/>
    <x v="0"/>
    <n v="3952.1887999999999"/>
    <n v="-1770.9087999999997"/>
    <x v="3267"/>
  </r>
  <r>
    <s v="FDZ59"/>
    <n v="6.63"/>
    <s v="Regular"/>
    <n v="0.10444532199999999"/>
    <s v="Baking Goods"/>
    <n v="167.25"/>
    <s v="OUT018"/>
    <n v="2009"/>
    <s v="Medium"/>
    <x v="1"/>
    <x v="1"/>
    <n v="1830.95"/>
    <n v="350.33000000000015"/>
    <x v="1538"/>
  </r>
  <r>
    <s v="NCI29"/>
    <n v="8.6"/>
    <s v="Low Fat"/>
    <n v="3.2687701999999999E-2"/>
    <s v="Health and Hygiene"/>
    <n v="140.91540000000001"/>
    <s v="OUT045"/>
    <n v="2002"/>
    <m/>
    <x v="2"/>
    <x v="0"/>
    <n v="1134.5232000000001"/>
    <n v="1046.7568000000001"/>
    <x v="290"/>
  </r>
  <r>
    <s v="FDL03"/>
    <m/>
    <s v="Regular"/>
    <n v="2.6949463E-2"/>
    <s v="Meat"/>
    <n v="197.71100000000001"/>
    <s v="OUT027"/>
    <n v="1985"/>
    <s v="Medium"/>
    <x v="1"/>
    <x v="3"/>
    <n v="4910.2749999999996"/>
    <n v="-2728.9949999999994"/>
    <x v="58"/>
  </r>
  <r>
    <s v="NCQ06"/>
    <n v="13"/>
    <s v="Low Fat"/>
    <n v="4.1909345000000001E-2"/>
    <s v="Household"/>
    <n v="255.00139999999999"/>
    <s v="OUT045"/>
    <n v="2002"/>
    <m/>
    <x v="2"/>
    <x v="0"/>
    <n v="5865.0321999999996"/>
    <n v="-3683.7521999999994"/>
    <x v="3128"/>
  </r>
  <r>
    <s v="FDY31"/>
    <n v="5.98"/>
    <s v="LF"/>
    <n v="4.3630580000000002E-2"/>
    <s v="Fruits and Vegetables"/>
    <n v="148.24180000000001"/>
    <s v="OUT049"/>
    <n v="1999"/>
    <s v="Medium"/>
    <x v="0"/>
    <x v="0"/>
    <n v="1618.5598"/>
    <n v="562.7202000000002"/>
    <x v="999"/>
  </r>
  <r>
    <s v="DRI03"/>
    <n v="6.03"/>
    <s v="Low Fat"/>
    <n v="0"/>
    <s v="Dairy"/>
    <n v="175.1028"/>
    <s v="OUT049"/>
    <n v="1999"/>
    <s v="Medium"/>
    <x v="0"/>
    <x v="0"/>
    <n v="1593.9251999999999"/>
    <n v="587.3548000000003"/>
    <x v="633"/>
  </r>
  <r>
    <s v="FDL38"/>
    <n v="13.8"/>
    <s v="Regular"/>
    <n v="1.4793124E-2"/>
    <s v="Canned"/>
    <n v="88.517200000000003"/>
    <s v="OUT018"/>
    <n v="2009"/>
    <s v="Medium"/>
    <x v="1"/>
    <x v="1"/>
    <n v="2408.8643999999999"/>
    <n v="-227.58439999999973"/>
    <x v="3268"/>
  </r>
  <r>
    <s v="FDR37"/>
    <m/>
    <s v="Regular"/>
    <n v="6.5928735000000002E-2"/>
    <s v="Breakfast"/>
    <n v="183.0292"/>
    <s v="OUT027"/>
    <n v="1985"/>
    <s v="Medium"/>
    <x v="1"/>
    <x v="3"/>
    <n v="8209.3140000000003"/>
    <n v="-6028.0339999999997"/>
    <x v="3269"/>
  </r>
  <r>
    <s v="FDT59"/>
    <m/>
    <s v="Low Fat"/>
    <n v="1.5834379999999999E-2"/>
    <s v="Breads"/>
    <n v="228.5668"/>
    <s v="OUT027"/>
    <n v="1985"/>
    <s v="Medium"/>
    <x v="1"/>
    <x v="3"/>
    <n v="3225.1352000000002"/>
    <n v="-1043.8552"/>
    <x v="237"/>
  </r>
  <r>
    <s v="FDV28"/>
    <n v="16.100000000000001"/>
    <s v="Regular"/>
    <n v="0.159728395"/>
    <s v="Frozen Foods"/>
    <n v="34.355800000000002"/>
    <s v="OUT046"/>
    <n v="1997"/>
    <s v="Small"/>
    <x v="0"/>
    <x v="0"/>
    <n v="271.64640000000003"/>
    <n v="1909.6336000000001"/>
    <x v="3270"/>
  </r>
  <r>
    <s v="NCX53"/>
    <n v="20.100000000000001"/>
    <s v="Low Fat"/>
    <n v="1.4925407E-2"/>
    <s v="Health and Hygiene"/>
    <n v="143.41540000000001"/>
    <s v="OUT013"/>
    <n v="1987"/>
    <s v="High"/>
    <x v="1"/>
    <x v="0"/>
    <n v="3545.3850000000002"/>
    <n v="-1364.105"/>
    <x v="3271"/>
  </r>
  <r>
    <s v="FDZ12"/>
    <n v="9.17"/>
    <s v="Low Fat"/>
    <n v="0.102893121"/>
    <s v="Baking Goods"/>
    <n v="141.947"/>
    <s v="OUT013"/>
    <n v="1987"/>
    <s v="High"/>
    <x v="1"/>
    <x v="0"/>
    <n v="4008.116"/>
    <n v="-1826.8359999999998"/>
    <x v="3272"/>
  </r>
  <r>
    <s v="NCT05"/>
    <n v="10.895"/>
    <s v="Low Fat"/>
    <n v="2.0951847999999999E-2"/>
    <s v="Health and Hygiene"/>
    <n v="255.3672"/>
    <s v="OUT046"/>
    <n v="1997"/>
    <s v="Small"/>
    <x v="0"/>
    <x v="0"/>
    <n v="767.00160000000005"/>
    <n v="1414.2784000000001"/>
    <x v="939"/>
  </r>
  <r>
    <s v="FDW38"/>
    <n v="5.3250000000000002"/>
    <s v="Regular"/>
    <n v="0"/>
    <s v="Dairy"/>
    <n v="55.829799999999999"/>
    <s v="OUT035"/>
    <n v="2004"/>
    <s v="Small"/>
    <x v="2"/>
    <x v="0"/>
    <n v="485.3682"/>
    <n v="1695.9118000000003"/>
    <x v="3273"/>
  </r>
  <r>
    <s v="FDD33"/>
    <n v="12.85"/>
    <s v="Low Fat"/>
    <n v="0.108102606"/>
    <s v="Fruits and Vegetables"/>
    <n v="233.36420000000001"/>
    <s v="OUT013"/>
    <n v="1987"/>
    <s v="High"/>
    <x v="1"/>
    <x v="0"/>
    <n v="3950.1914000000002"/>
    <n v="-1768.9114"/>
    <x v="2375"/>
  </r>
  <r>
    <s v="FDV39"/>
    <m/>
    <s v="Low Fat"/>
    <n v="0"/>
    <s v="Meat"/>
    <n v="196.8426"/>
    <s v="OUT019"/>
    <n v="1985"/>
    <s v="Small"/>
    <x v="0"/>
    <x v="2"/>
    <n v="593.2278"/>
    <n v="1588.0522000000001"/>
    <x v="622"/>
  </r>
  <r>
    <s v="DRE25"/>
    <n v="15.35"/>
    <s v="LF"/>
    <n v="7.3697712999999998E-2"/>
    <s v="Soft Drinks"/>
    <n v="91.912000000000006"/>
    <s v="OUT017"/>
    <n v="2007"/>
    <m/>
    <x v="2"/>
    <x v="0"/>
    <n v="559.27200000000005"/>
    <n v="1622.0080000000003"/>
    <x v="276"/>
  </r>
  <r>
    <s v="FDC59"/>
    <n v="16.7"/>
    <s v="reg"/>
    <n v="9.1437584000000002E-2"/>
    <s v="Starchy Foods"/>
    <n v="64.316800000000001"/>
    <s v="OUT010"/>
    <n v="1998"/>
    <m/>
    <x v="1"/>
    <x v="2"/>
    <n v="127.8336"/>
    <n v="2053.4464000000003"/>
    <x v="1296"/>
  </r>
  <r>
    <s v="FDF58"/>
    <n v="13.3"/>
    <s v="Low Fat"/>
    <n v="9.5811549999999992E-3"/>
    <s v="Snack Foods"/>
    <n v="64.950999999999993"/>
    <s v="OUT046"/>
    <n v="1997"/>
    <s v="Small"/>
    <x v="0"/>
    <x v="0"/>
    <n v="1644.5260000000001"/>
    <n v="536.75400000000013"/>
    <x v="1196"/>
  </r>
  <r>
    <s v="NCP50"/>
    <m/>
    <s v="Low Fat"/>
    <n v="3.5997636E-2"/>
    <s v="Others"/>
    <n v="78.661799999999999"/>
    <s v="OUT019"/>
    <n v="1985"/>
    <s v="Small"/>
    <x v="0"/>
    <x v="2"/>
    <n v="80.561800000000005"/>
    <n v="2100.7182000000003"/>
    <x v="3274"/>
  </r>
  <r>
    <s v="FDS33"/>
    <n v="6.67"/>
    <s v="Regular"/>
    <n v="0.12332588"/>
    <s v="Snack Foods"/>
    <n v="90.251400000000004"/>
    <s v="OUT013"/>
    <n v="1987"/>
    <s v="High"/>
    <x v="1"/>
    <x v="0"/>
    <n v="974.06539999999995"/>
    <n v="1207.2146000000002"/>
    <x v="1325"/>
  </r>
  <r>
    <s v="FDP08"/>
    <n v="20.5"/>
    <s v="Regular"/>
    <n v="0.11258481300000001"/>
    <s v="Fruits and Vegetables"/>
    <n v="192.0478"/>
    <s v="OUT049"/>
    <n v="1999"/>
    <s v="Medium"/>
    <x v="0"/>
    <x v="0"/>
    <n v="1549.9824000000001"/>
    <n v="631.2976000000001"/>
    <x v="810"/>
  </r>
  <r>
    <s v="FDF29"/>
    <n v="15.1"/>
    <s v="Regular"/>
    <n v="1.9930417999999998E-2"/>
    <s v="Frozen Foods"/>
    <n v="131.53100000000001"/>
    <s v="OUT035"/>
    <n v="2004"/>
    <s v="Small"/>
    <x v="2"/>
    <x v="0"/>
    <n v="2856.2820000000002"/>
    <n v="-675.00199999999995"/>
    <x v="2467"/>
  </r>
  <r>
    <s v="NCF30"/>
    <n v="17"/>
    <s v="Low Fat"/>
    <n v="0.12624405899999999"/>
    <s v="Household"/>
    <n v="124.6362"/>
    <s v="OUT046"/>
    <n v="1997"/>
    <s v="Small"/>
    <x v="0"/>
    <x v="0"/>
    <n v="3900.9222"/>
    <n v="-1719.6421999999998"/>
    <x v="1618"/>
  </r>
  <r>
    <s v="FDI50"/>
    <n v="8.42"/>
    <s v="Regular"/>
    <n v="3.0905215E-2"/>
    <s v="Canned"/>
    <n v="227.6352"/>
    <s v="OUT045"/>
    <n v="2002"/>
    <m/>
    <x v="2"/>
    <x v="0"/>
    <n v="2748.4223999999999"/>
    <n v="-567.14239999999972"/>
    <x v="19"/>
  </r>
  <r>
    <s v="FDD56"/>
    <n v="15.2"/>
    <s v="Regular"/>
    <n v="0.104365283"/>
    <s v="Fruits and Vegetables"/>
    <n v="177.1054"/>
    <s v="OUT017"/>
    <n v="2007"/>
    <m/>
    <x v="2"/>
    <x v="0"/>
    <n v="3151.8971999999999"/>
    <n v="-970.61719999999968"/>
    <x v="113"/>
  </r>
  <r>
    <s v="NCN41"/>
    <n v="17"/>
    <s v="Low Fat"/>
    <n v="8.7387669000000001E-2"/>
    <s v="Health and Hygiene"/>
    <n v="125.07299999999999"/>
    <s v="OUT010"/>
    <n v="1998"/>
    <m/>
    <x v="1"/>
    <x v="2"/>
    <n v="369.51900000000001"/>
    <n v="1811.7610000000002"/>
    <x v="89"/>
  </r>
  <r>
    <s v="FDE23"/>
    <n v="17.600000000000001"/>
    <s v="Regular"/>
    <n v="5.3481818E-2"/>
    <s v="Starchy Foods"/>
    <n v="47.805999999999997"/>
    <s v="OUT017"/>
    <n v="2007"/>
    <m/>
    <x v="2"/>
    <x v="0"/>
    <n v="1071.9380000000001"/>
    <n v="1109.3420000000001"/>
    <x v="2164"/>
  </r>
  <r>
    <s v="FDL26"/>
    <n v="18"/>
    <s v="Low Fat"/>
    <n v="7.3306615000000006E-2"/>
    <s v="Canned"/>
    <n v="155.09719999999999"/>
    <s v="OUT049"/>
    <n v="1999"/>
    <s v="Medium"/>
    <x v="0"/>
    <x v="0"/>
    <n v="3894.93"/>
    <n v="-1713.6499999999996"/>
    <x v="2157"/>
  </r>
  <r>
    <s v="NCB30"/>
    <n v="14.6"/>
    <s v="Low Fat"/>
    <n v="4.3021542000000003E-2"/>
    <s v="Household"/>
    <n v="196.9084"/>
    <s v="OUT010"/>
    <n v="1998"/>
    <m/>
    <x v="1"/>
    <x v="2"/>
    <n v="595.22519999999997"/>
    <n v="1586.0548000000003"/>
    <x v="1851"/>
  </r>
  <r>
    <s v="FDY50"/>
    <n v="5.8"/>
    <s v="Low Fat"/>
    <n v="0.13169655"/>
    <s v="Dairy"/>
    <n v="89.417199999999994"/>
    <s v="OUT017"/>
    <n v="2007"/>
    <m/>
    <x v="2"/>
    <x v="0"/>
    <n v="2498.0816"/>
    <n v="-316.80159999999978"/>
    <x v="3275"/>
  </r>
  <r>
    <s v="NCK19"/>
    <n v="9.8000000000000007"/>
    <s v="Low Fat"/>
    <n v="9.0834157999999998E-2"/>
    <s v="Others"/>
    <n v="192.24780000000001"/>
    <s v="OUT018"/>
    <n v="2009"/>
    <s v="Medium"/>
    <x v="1"/>
    <x v="1"/>
    <n v="4068.7037999999998"/>
    <n v="-1887.4237999999996"/>
    <x v="3276"/>
  </r>
  <r>
    <s v="NCR38"/>
    <m/>
    <s v="Low Fat"/>
    <n v="0.19875618"/>
    <s v="Household"/>
    <n v="250.7724"/>
    <s v="OUT019"/>
    <n v="1985"/>
    <s v="Small"/>
    <x v="0"/>
    <x v="2"/>
    <n v="251.67240000000001"/>
    <n v="1929.6076000000003"/>
    <x v="794"/>
  </r>
  <r>
    <s v="FDI28"/>
    <n v="14.3"/>
    <s v="Low Fat"/>
    <n v="2.6321700999999999E-2"/>
    <s v="Frozen Foods"/>
    <n v="77.630200000000002"/>
    <s v="OUT046"/>
    <n v="1997"/>
    <s v="Small"/>
    <x v="0"/>
    <x v="0"/>
    <n v="950.76239999999996"/>
    <n v="1230.5176000000001"/>
    <x v="2677"/>
  </r>
  <r>
    <s v="FDO24"/>
    <n v="11.1"/>
    <s v="Low Fat"/>
    <n v="0.17621566499999999"/>
    <s v="Baking Goods"/>
    <n v="158.8604"/>
    <s v="OUT046"/>
    <n v="1997"/>
    <s v="Small"/>
    <x v="0"/>
    <x v="0"/>
    <n v="2693.8267999999998"/>
    <n v="-512.54679999999962"/>
    <x v="1468"/>
  </r>
  <r>
    <s v="FDC45"/>
    <n v="17"/>
    <s v="Low Fat"/>
    <n v="0.13600848900000001"/>
    <s v="Fruits and Vegetables"/>
    <n v="171.7106"/>
    <s v="OUT045"/>
    <n v="2002"/>
    <m/>
    <x v="2"/>
    <x v="0"/>
    <n v="1711.106"/>
    <n v="470.17400000000021"/>
    <x v="3277"/>
  </r>
  <r>
    <s v="FDU27"/>
    <n v="18.600000000000001"/>
    <s v="Regular"/>
    <n v="0.17174348"/>
    <s v="Meat"/>
    <n v="48.837600000000002"/>
    <s v="OUT049"/>
    <n v="1999"/>
    <s v="Medium"/>
    <x v="0"/>
    <x v="0"/>
    <n v="1294.3152"/>
    <n v="886.9648000000002"/>
    <x v="1290"/>
  </r>
  <r>
    <s v="FDS09"/>
    <n v="8.8949999999999996"/>
    <s v="Regular"/>
    <n v="8.1547149999999999E-2"/>
    <s v="Snack Foods"/>
    <n v="49.800800000000002"/>
    <s v="OUT017"/>
    <n v="2007"/>
    <m/>
    <x v="2"/>
    <x v="0"/>
    <n v="759.01199999999994"/>
    <n v="1422.2680000000003"/>
    <x v="244"/>
  </r>
  <r>
    <s v="DRE13"/>
    <m/>
    <s v="Low Fat"/>
    <n v="2.7570938999999999E-2"/>
    <s v="Soft Drinks"/>
    <n v="86.619799999999998"/>
    <s v="OUT027"/>
    <n v="1985"/>
    <s v="Medium"/>
    <x v="1"/>
    <x v="3"/>
    <n v="2529.3742000000002"/>
    <n v="-348.0942"/>
    <x v="2231"/>
  </r>
  <r>
    <s v="FDV15"/>
    <n v="10.3"/>
    <s v="Low Fat"/>
    <n v="0.14676789700000001"/>
    <s v="Meat"/>
    <n v="102.3648"/>
    <s v="OUT018"/>
    <n v="2009"/>
    <s v="Medium"/>
    <x v="1"/>
    <x v="1"/>
    <n v="1557.972"/>
    <n v="623.30800000000022"/>
    <x v="1346"/>
  </r>
  <r>
    <s v="FDH26"/>
    <n v="19.25"/>
    <s v="Regular"/>
    <n v="3.4670859999999998E-2"/>
    <s v="Canned"/>
    <n v="141.84960000000001"/>
    <s v="OUT013"/>
    <n v="1987"/>
    <s v="High"/>
    <x v="1"/>
    <x v="0"/>
    <n v="2399.5432000000001"/>
    <n v="-218.26319999999987"/>
    <x v="949"/>
  </r>
  <r>
    <s v="FDI22"/>
    <n v="12.6"/>
    <s v="Low Fat"/>
    <n v="9.619424E-2"/>
    <s v="Snack Foods"/>
    <n v="210.8612"/>
    <s v="OUT035"/>
    <n v="2004"/>
    <s v="Small"/>
    <x v="2"/>
    <x v="0"/>
    <n v="1254.3671999999999"/>
    <n v="926.91280000000029"/>
    <x v="3043"/>
  </r>
  <r>
    <s v="FDJ26"/>
    <n v="15.3"/>
    <s v="Regular"/>
    <n v="8.5110489999999997E-2"/>
    <s v="Canned"/>
    <n v="215.7218"/>
    <s v="OUT018"/>
    <n v="2009"/>
    <s v="Medium"/>
    <x v="1"/>
    <x v="1"/>
    <n v="1923.4962"/>
    <n v="257.78380000000016"/>
    <x v="1153"/>
  </r>
  <r>
    <s v="FDD26"/>
    <m/>
    <s v="Regular"/>
    <n v="0.1263349"/>
    <s v="Canned"/>
    <n v="184.0924"/>
    <s v="OUT019"/>
    <n v="1985"/>
    <s v="Small"/>
    <x v="0"/>
    <x v="2"/>
    <n v="555.27719999999999"/>
    <n v="1626.0028000000002"/>
    <x v="1642"/>
  </r>
  <r>
    <s v="NCI55"/>
    <m/>
    <s v="Low Fat"/>
    <n v="1.2592289E-2"/>
    <s v="Household"/>
    <n v="123.34139999999999"/>
    <s v="OUT027"/>
    <n v="1985"/>
    <s v="Medium"/>
    <x v="1"/>
    <x v="3"/>
    <n v="4751.8145999999997"/>
    <n v="-2570.5345999999995"/>
    <x v="3278"/>
  </r>
  <r>
    <s v="FDA35"/>
    <m/>
    <s v="Regular"/>
    <n v="5.3576850000000002E-2"/>
    <s v="Baking Goods"/>
    <n v="122.2072"/>
    <s v="OUT027"/>
    <n v="1985"/>
    <s v="Medium"/>
    <x v="1"/>
    <x v="3"/>
    <n v="3552.7087999999999"/>
    <n v="-1371.4287999999997"/>
    <x v="217"/>
  </r>
  <r>
    <s v="FDN21"/>
    <n v="18.600000000000001"/>
    <s v="Low Fat"/>
    <n v="7.7168705000000004E-2"/>
    <s v="Snack Foods"/>
    <n v="160.62360000000001"/>
    <s v="OUT018"/>
    <n v="2009"/>
    <s v="Medium"/>
    <x v="1"/>
    <x v="1"/>
    <n v="1611.2360000000001"/>
    <n v="570.0440000000001"/>
    <x v="1759"/>
  </r>
  <r>
    <s v="NCM43"/>
    <n v="14.5"/>
    <s v="Low Fat"/>
    <n v="3.2597778000000001E-2"/>
    <s v="Others"/>
    <n v="163.62100000000001"/>
    <s v="OUT010"/>
    <n v="1998"/>
    <m/>
    <x v="1"/>
    <x v="2"/>
    <n v="815.60500000000002"/>
    <n v="1365.6750000000002"/>
    <x v="1645"/>
  </r>
  <r>
    <s v="FDD09"/>
    <n v="13.5"/>
    <s v="Low Fat"/>
    <n v="2.1583971E-2"/>
    <s v="Fruits and Vegetables"/>
    <n v="179.5976"/>
    <s v="OUT018"/>
    <n v="2009"/>
    <s v="Medium"/>
    <x v="1"/>
    <x v="1"/>
    <n v="2173.1712000000002"/>
    <n v="8.1087999999999738"/>
    <x v="1223"/>
  </r>
  <r>
    <s v="FDI24"/>
    <n v="10.3"/>
    <s v="Low Fat"/>
    <n v="7.8903499000000002E-2"/>
    <s v="Baking Goods"/>
    <n v="177.637"/>
    <s v="OUT045"/>
    <n v="2002"/>
    <m/>
    <x v="2"/>
    <x v="0"/>
    <n v="4234.4880000000003"/>
    <n v="-2053.2080000000001"/>
    <x v="1732"/>
  </r>
  <r>
    <s v="NCN41"/>
    <m/>
    <s v="Low Fat"/>
    <n v="9.1411749E-2"/>
    <s v="Health and Hygiene"/>
    <n v="121.373"/>
    <s v="OUT019"/>
    <n v="1985"/>
    <s v="Small"/>
    <x v="0"/>
    <x v="2"/>
    <n v="369.51900000000001"/>
    <n v="1811.7610000000002"/>
    <x v="89"/>
  </r>
  <r>
    <s v="NCT53"/>
    <m/>
    <s v="Low Fat"/>
    <n v="8.4245355999999993E-2"/>
    <s v="Health and Hygiene"/>
    <n v="164.65260000000001"/>
    <s v="OUT019"/>
    <n v="1985"/>
    <s v="Small"/>
    <x v="0"/>
    <x v="2"/>
    <n v="657.81039999999996"/>
    <n v="1523.4696000000004"/>
    <x v="182"/>
  </r>
  <r>
    <s v="FDQ47"/>
    <n v="7.1550000000000002"/>
    <s v="Regular"/>
    <n v="0.28150951400000002"/>
    <s v="Breads"/>
    <n v="33.8874"/>
    <s v="OUT010"/>
    <n v="1998"/>
    <m/>
    <x v="1"/>
    <x v="2"/>
    <n v="35.287399999999998"/>
    <n v="2145.9926"/>
    <x v="3279"/>
  </r>
  <r>
    <s v="NCD42"/>
    <n v="16.5"/>
    <s v="Low Fat"/>
    <n v="1.2689327E-2"/>
    <s v="Health and Hygiene"/>
    <n v="39.750599999999999"/>
    <s v="OUT018"/>
    <n v="2009"/>
    <s v="Medium"/>
    <x v="1"/>
    <x v="1"/>
    <n v="227.70359999999999"/>
    <n v="1953.5764000000001"/>
    <x v="1612"/>
  </r>
  <r>
    <s v="FDI21"/>
    <n v="5.59"/>
    <s v="Regular"/>
    <n v="9.4741513999999999E-2"/>
    <s v="Snack Foods"/>
    <n v="63.116799999999998"/>
    <s v="OUT010"/>
    <n v="1998"/>
    <m/>
    <x v="1"/>
    <x v="2"/>
    <n v="191.75040000000001"/>
    <n v="1989.5296000000003"/>
    <x v="2543"/>
  </r>
  <r>
    <s v="FDS48"/>
    <n v="15.15"/>
    <s v="Low Fat"/>
    <n v="4.6496777000000003E-2"/>
    <s v="Baking Goods"/>
    <n v="149.67080000000001"/>
    <s v="OUT010"/>
    <n v="1998"/>
    <m/>
    <x v="1"/>
    <x v="2"/>
    <n v="300.94159999999999"/>
    <n v="1880.3384000000001"/>
    <x v="765"/>
  </r>
  <r>
    <s v="FDW50"/>
    <n v="13.1"/>
    <s v="Low Fat"/>
    <n v="7.6005548000000006E-2"/>
    <s v="Dairy"/>
    <n v="166.11580000000001"/>
    <s v="OUT017"/>
    <n v="2007"/>
    <m/>
    <x v="2"/>
    <x v="0"/>
    <n v="1169.8106"/>
    <n v="1011.4694000000002"/>
    <x v="3280"/>
  </r>
  <r>
    <s v="FDO37"/>
    <n v="8.06"/>
    <s v="Low Fat"/>
    <n v="0"/>
    <s v="Breakfast"/>
    <n v="232.73259999999999"/>
    <s v="OUT018"/>
    <n v="2009"/>
    <s v="Medium"/>
    <x v="1"/>
    <x v="1"/>
    <n v="3696.5216"/>
    <n v="-1515.2415999999998"/>
    <x v="3281"/>
  </r>
  <r>
    <s v="FDS04"/>
    <n v="10.195"/>
    <s v="Regular"/>
    <n v="0"/>
    <s v="Frozen Foods"/>
    <n v="139.5838"/>
    <s v="OUT018"/>
    <n v="2009"/>
    <s v="Medium"/>
    <x v="1"/>
    <x v="1"/>
    <n v="4495.4816000000001"/>
    <n v="-2314.2015999999999"/>
    <x v="3282"/>
  </r>
  <r>
    <s v="FDP38"/>
    <n v="10.1"/>
    <s v="Low Fat"/>
    <n v="5.3732323999999998E-2"/>
    <s v="Canned"/>
    <n v="49.800800000000002"/>
    <s v="OUT010"/>
    <n v="1998"/>
    <m/>
    <x v="1"/>
    <x v="2"/>
    <n v="303.60480000000001"/>
    <n v="1877.6752000000001"/>
    <x v="477"/>
  </r>
  <r>
    <s v="NCF06"/>
    <n v="6.2350000000000003"/>
    <s v="Low Fat"/>
    <n v="3.3807904E-2"/>
    <s v="Household"/>
    <n v="258.99619999999999"/>
    <s v="OUT010"/>
    <n v="1998"/>
    <m/>
    <x v="1"/>
    <x v="2"/>
    <n v="258.99619999999999"/>
    <n v="1922.2838000000002"/>
    <x v="3283"/>
  </r>
  <r>
    <s v="FDR35"/>
    <n v="12.5"/>
    <s v="Low Fat"/>
    <n v="2.0782036E-2"/>
    <s v="Breads"/>
    <n v="198.3742"/>
    <s v="OUT018"/>
    <n v="2009"/>
    <s v="Medium"/>
    <x v="1"/>
    <x v="1"/>
    <n v="2587.9645999999998"/>
    <n v="-406.68459999999959"/>
    <x v="1293"/>
  </r>
  <r>
    <s v="FDB04"/>
    <n v="11.35"/>
    <s v="Regular"/>
    <n v="6.3173691000000004E-2"/>
    <s v="Dairy"/>
    <n v="86.185599999999994"/>
    <s v="OUT013"/>
    <n v="1987"/>
    <s v="High"/>
    <x v="1"/>
    <x v="0"/>
    <n v="1494.0552"/>
    <n v="687.22480000000019"/>
    <x v="1847"/>
  </r>
  <r>
    <s v="FDK16"/>
    <n v="9.0649999999999995"/>
    <s v="Low Fat"/>
    <n v="0.115563679"/>
    <s v="Frozen Foods"/>
    <n v="96.009399999999999"/>
    <s v="OUT045"/>
    <n v="2002"/>
    <m/>
    <x v="2"/>
    <x v="0"/>
    <n v="1713.7692"/>
    <n v="467.51080000000024"/>
    <x v="439"/>
  </r>
  <r>
    <s v="FDM57"/>
    <n v="11.65"/>
    <s v="Regular"/>
    <n v="7.6278201000000004E-2"/>
    <s v="Snack Foods"/>
    <n v="85.190799999999996"/>
    <s v="OUT017"/>
    <n v="2007"/>
    <m/>
    <x v="2"/>
    <x v="0"/>
    <n v="671.12639999999999"/>
    <n v="1510.1536000000001"/>
    <x v="1169"/>
  </r>
  <r>
    <s v="FDF45"/>
    <n v="18.2"/>
    <s v="Regular"/>
    <n v="1.2223687E-2"/>
    <s v="Fruits and Vegetables"/>
    <n v="57.190399999999997"/>
    <s v="OUT049"/>
    <n v="1999"/>
    <s v="Medium"/>
    <x v="0"/>
    <x v="0"/>
    <n v="1640.5311999999999"/>
    <n v="540.7488000000003"/>
    <x v="563"/>
  </r>
  <r>
    <s v="FDH04"/>
    <n v="6.1150000000000002"/>
    <s v="Regular"/>
    <n v="1.1419301E-2"/>
    <s v="Frozen Foods"/>
    <n v="91.0488"/>
    <s v="OUT018"/>
    <n v="2009"/>
    <s v="Medium"/>
    <x v="1"/>
    <x v="1"/>
    <n v="1629.8784000000001"/>
    <n v="551.40160000000014"/>
    <x v="1784"/>
  </r>
  <r>
    <s v="FDL25"/>
    <n v="6.92"/>
    <s v="Regular"/>
    <n v="0.131458247"/>
    <s v="Breakfast"/>
    <n v="90.580399999999997"/>
    <s v="OUT018"/>
    <n v="2009"/>
    <s v="Medium"/>
    <x v="1"/>
    <x v="1"/>
    <n v="183.76079999999999"/>
    <n v="1997.5192000000002"/>
    <x v="2313"/>
  </r>
  <r>
    <s v="FDK40"/>
    <n v="7.0350000000000001"/>
    <s v="LF"/>
    <n v="2.1883368E-2"/>
    <s v="Frozen Foods"/>
    <n v="263.791"/>
    <s v="OUT049"/>
    <n v="1999"/>
    <s v="Medium"/>
    <x v="0"/>
    <x v="0"/>
    <n v="4996.8289999999997"/>
    <n v="-2815.5489999999995"/>
    <x v="2940"/>
  </r>
  <r>
    <s v="FDV46"/>
    <n v="18.2"/>
    <s v="Low Fat"/>
    <n v="1.2607876E-2"/>
    <s v="Snack Foods"/>
    <n v="139.81800000000001"/>
    <s v="OUT046"/>
    <n v="1997"/>
    <s v="Small"/>
    <x v="0"/>
    <x v="0"/>
    <n v="1398.18"/>
    <n v="783.10000000000014"/>
    <x v="496"/>
  </r>
  <r>
    <s v="FDU31"/>
    <n v="10.5"/>
    <s v="Regular"/>
    <n v="2.5041738000000001E-2"/>
    <s v="Fruits and Vegetables"/>
    <n v="218.7508"/>
    <s v="OUT045"/>
    <n v="2002"/>
    <m/>
    <x v="2"/>
    <x v="0"/>
    <n v="3255.7620000000002"/>
    <n v="-1074.482"/>
    <x v="3284"/>
  </r>
  <r>
    <s v="NCQ53"/>
    <n v="17.600000000000001"/>
    <s v="Low Fat"/>
    <n v="1.8934718999999999E-2"/>
    <s v="Health and Hygiene"/>
    <n v="237.75899999999999"/>
    <s v="OUT049"/>
    <n v="1999"/>
    <s v="Medium"/>
    <x v="0"/>
    <x v="0"/>
    <n v="3545.3850000000002"/>
    <n v="-1364.105"/>
    <x v="3271"/>
  </r>
  <r>
    <s v="FDD09"/>
    <m/>
    <s v="Low Fat"/>
    <n v="2.1392306E-2"/>
    <s v="Fruits and Vegetables"/>
    <n v="182.0976"/>
    <s v="OUT027"/>
    <n v="1985"/>
    <s v="Medium"/>
    <x v="1"/>
    <x v="3"/>
    <n v="6157.3184000000001"/>
    <n v="-3976.0383999999999"/>
    <x v="1526"/>
  </r>
  <r>
    <s v="FDY19"/>
    <n v="19.75"/>
    <s v="Low Fat"/>
    <n v="4.1448824000000002E-2"/>
    <s v="Fruits and Vegetables"/>
    <n v="116.5466"/>
    <s v="OUT045"/>
    <n v="2002"/>
    <m/>
    <x v="2"/>
    <x v="0"/>
    <n v="2828.3184000000001"/>
    <n v="-647.03839999999991"/>
    <x v="2032"/>
  </r>
  <r>
    <s v="FDI33"/>
    <n v="16.5"/>
    <s v="Low Fat"/>
    <n v="2.8395166999999999E-2"/>
    <s v="Snack Foods"/>
    <n v="91.714600000000004"/>
    <s v="OUT013"/>
    <n v="1987"/>
    <s v="High"/>
    <x v="1"/>
    <x v="0"/>
    <n v="2462.7941999999998"/>
    <n v="-281.51419999999962"/>
    <x v="3285"/>
  </r>
  <r>
    <s v="FDG08"/>
    <n v="13.15"/>
    <s v="Regular"/>
    <n v="0.16522171699999999"/>
    <s v="Fruits and Vegetables"/>
    <n v="172.07640000000001"/>
    <s v="OUT013"/>
    <n v="1987"/>
    <s v="High"/>
    <x v="1"/>
    <x v="0"/>
    <n v="4466.1863999999996"/>
    <n v="-2284.9063999999994"/>
    <x v="430"/>
  </r>
  <r>
    <s v="FDE39"/>
    <n v="7.89"/>
    <s v="Low Fat"/>
    <n v="3.6127671E-2"/>
    <s v="Dairy"/>
    <n v="117.4782"/>
    <s v="OUT035"/>
    <n v="2004"/>
    <s v="Small"/>
    <x v="2"/>
    <x v="0"/>
    <n v="2026.0293999999999"/>
    <n v="155.2506000000003"/>
    <x v="1852"/>
  </r>
  <r>
    <s v="FDH53"/>
    <n v="20.5"/>
    <s v="Regular"/>
    <n v="1.9277945000000001E-2"/>
    <s v="Frozen Foods"/>
    <n v="82.859200000000001"/>
    <s v="OUT018"/>
    <n v="2009"/>
    <s v="Medium"/>
    <x v="1"/>
    <x v="1"/>
    <n v="1733.7431999999999"/>
    <n v="447.53680000000031"/>
    <x v="350"/>
  </r>
  <r>
    <s v="FDB09"/>
    <n v="16.25"/>
    <s v="Low Fat"/>
    <n v="5.7629898999999998E-2"/>
    <s v="Fruits and Vegetables"/>
    <n v="123.9046"/>
    <s v="OUT018"/>
    <n v="2009"/>
    <s v="Medium"/>
    <x v="1"/>
    <x v="1"/>
    <n v="1120.5414000000001"/>
    <n v="1060.7386000000001"/>
    <x v="1449"/>
  </r>
  <r>
    <s v="FDI22"/>
    <n v="12.6"/>
    <s v="Low Fat"/>
    <n v="9.6212432000000001E-2"/>
    <s v="Snack Foods"/>
    <n v="207.2612"/>
    <s v="OUT046"/>
    <n v="1997"/>
    <s v="Small"/>
    <x v="0"/>
    <x v="0"/>
    <n v="4390.2852000000003"/>
    <n v="-2209.0052000000001"/>
    <x v="3286"/>
  </r>
  <r>
    <s v="FDX24"/>
    <m/>
    <s v="LF"/>
    <n v="2.4387984000000001E-2"/>
    <s v="Baking Goods"/>
    <n v="92.446200000000005"/>
    <s v="OUT019"/>
    <n v="1985"/>
    <s v="Small"/>
    <x v="0"/>
    <x v="2"/>
    <n v="185.0924"/>
    <n v="1996.1876000000002"/>
    <x v="3066"/>
  </r>
  <r>
    <s v="FDE09"/>
    <n v="8.7750000000000004"/>
    <s v="Low Fat"/>
    <n v="2.1647195000000001E-2"/>
    <s v="Fruits and Vegetables"/>
    <n v="109.5228"/>
    <s v="OUT045"/>
    <n v="2002"/>
    <m/>
    <x v="2"/>
    <x v="0"/>
    <n v="994.70519999999999"/>
    <n v="1186.5748000000003"/>
    <x v="4"/>
  </r>
  <r>
    <s v="FDJ57"/>
    <n v="7.42"/>
    <s v="Regular"/>
    <n v="2.1573644999999999E-2"/>
    <s v="Seafood"/>
    <n v="184.65819999999999"/>
    <s v="OUT046"/>
    <n v="1997"/>
    <s v="Small"/>
    <x v="0"/>
    <x v="0"/>
    <n v="5015.4714000000004"/>
    <n v="-2834.1914000000002"/>
    <x v="3287"/>
  </r>
  <r>
    <s v="DRC49"/>
    <n v="8.67"/>
    <s v="Low Fat"/>
    <n v="6.5424207999999998E-2"/>
    <s v="Soft Drinks"/>
    <n v="145.81280000000001"/>
    <s v="OUT035"/>
    <n v="2004"/>
    <s v="Small"/>
    <x v="2"/>
    <x v="0"/>
    <n v="2444.8175999999999"/>
    <n v="-263.53759999999966"/>
    <x v="975"/>
  </r>
  <r>
    <s v="FDU19"/>
    <n v="8.77"/>
    <s v="Regular"/>
    <n v="4.6866330999999997E-2"/>
    <s v="Fruits and Vegetables"/>
    <n v="170.54220000000001"/>
    <s v="OUT045"/>
    <n v="2002"/>
    <m/>
    <x v="2"/>
    <x v="0"/>
    <n v="1551.9798000000001"/>
    <n v="629.30020000000013"/>
    <x v="3002"/>
  </r>
  <r>
    <s v="FDU43"/>
    <n v="19.350000000000001"/>
    <s v="Regular"/>
    <n v="0"/>
    <s v="Fruits and Vegetables"/>
    <n v="238.65639999999999"/>
    <s v="OUT013"/>
    <n v="1987"/>
    <s v="High"/>
    <x v="1"/>
    <x v="0"/>
    <n v="3575.346"/>
    <n v="-1394.0659999999998"/>
    <x v="3288"/>
  </r>
  <r>
    <s v="FDA50"/>
    <n v="16.25"/>
    <s v="Low Fat"/>
    <n v="8.7102593000000006E-2"/>
    <s v="Dairy"/>
    <n v="96.040999999999997"/>
    <s v="OUT013"/>
    <n v="1987"/>
    <s v="High"/>
    <x v="1"/>
    <x v="0"/>
    <n v="868.86900000000003"/>
    <n v="1312.4110000000001"/>
    <x v="124"/>
  </r>
  <r>
    <s v="NCM29"/>
    <n v="11.5"/>
    <s v="Low Fat"/>
    <n v="1.7742020000000001E-2"/>
    <s v="Health and Hygiene"/>
    <n v="129.6626"/>
    <s v="OUT017"/>
    <n v="2007"/>
    <m/>
    <x v="2"/>
    <x v="0"/>
    <n v="1836.2764"/>
    <n v="345.00360000000023"/>
    <x v="3289"/>
  </r>
  <r>
    <s v="FDQ13"/>
    <n v="11.1"/>
    <s v="Low Fat"/>
    <n v="1.0632752000000001E-2"/>
    <s v="Canned"/>
    <n v="82.590800000000002"/>
    <s v="OUT013"/>
    <n v="1987"/>
    <s v="High"/>
    <x v="1"/>
    <x v="0"/>
    <n v="1510.0344"/>
    <n v="671.24560000000019"/>
    <x v="1783"/>
  </r>
  <r>
    <s v="FDB26"/>
    <m/>
    <s v="Regular"/>
    <n v="3.1116081E-2"/>
    <s v="Canned"/>
    <n v="55.264000000000003"/>
    <s v="OUT027"/>
    <n v="1985"/>
    <s v="Medium"/>
    <x v="1"/>
    <x v="3"/>
    <n v="1544.6559999999999"/>
    <n v="636.62400000000025"/>
    <x v="627"/>
  </r>
  <r>
    <s v="FDI21"/>
    <n v="5.59"/>
    <s v="Regular"/>
    <n v="5.6717610000000002E-2"/>
    <s v="Snack Foods"/>
    <n v="62.916800000000002"/>
    <s v="OUT045"/>
    <n v="2002"/>
    <m/>
    <x v="2"/>
    <x v="0"/>
    <n v="1406.1695999999999"/>
    <n v="775.11040000000025"/>
    <x v="738"/>
  </r>
  <r>
    <s v="FDV25"/>
    <m/>
    <s v="Low Fat"/>
    <n v="7.9931185000000002E-2"/>
    <s v="Canned"/>
    <n v="219.7456"/>
    <s v="OUT019"/>
    <n v="1985"/>
    <s v="Small"/>
    <x v="0"/>
    <x v="2"/>
    <n v="884.18240000000003"/>
    <n v="1297.0976000000001"/>
    <x v="1137"/>
  </r>
  <r>
    <s v="FDQ23"/>
    <n v="6.55"/>
    <s v="Low Fat"/>
    <n v="2.4505418000000001E-2"/>
    <s v="Breads"/>
    <n v="102.9332"/>
    <s v="OUT013"/>
    <n v="1987"/>
    <s v="High"/>
    <x v="1"/>
    <x v="0"/>
    <n v="1845.5976000000001"/>
    <n v="335.68240000000014"/>
    <x v="514"/>
  </r>
  <r>
    <s v="FDJ41"/>
    <n v="6.85"/>
    <s v="Low Fat"/>
    <n v="3.8301920000000003E-2"/>
    <s v="Frozen Foods"/>
    <n v="261.25940000000003"/>
    <s v="OUT010"/>
    <n v="1998"/>
    <m/>
    <x v="1"/>
    <x v="2"/>
    <n v="1046.6376"/>
    <n v="1134.6424000000002"/>
    <x v="1395"/>
  </r>
  <r>
    <s v="NCO42"/>
    <n v="21.25"/>
    <s v="Low Fat"/>
    <n v="2.4693927000000001E-2"/>
    <s v="Household"/>
    <n v="144.11019999999999"/>
    <s v="OUT049"/>
    <n v="1999"/>
    <s v="Medium"/>
    <x v="0"/>
    <x v="0"/>
    <n v="1749.7224000000001"/>
    <n v="431.55760000000009"/>
    <x v="1975"/>
  </r>
  <r>
    <s v="FDQ13"/>
    <m/>
    <s v="Low Fat"/>
    <n v="1.0590074999999999E-2"/>
    <s v="Canned"/>
    <n v="84.690799999999996"/>
    <s v="OUT027"/>
    <n v="1985"/>
    <s v="Medium"/>
    <x v="1"/>
    <x v="3"/>
    <n v="3691.1952000000001"/>
    <n v="-1509.9151999999999"/>
    <x v="1102"/>
  </r>
  <r>
    <s v="FDU47"/>
    <n v="12.8"/>
    <s v="Regular"/>
    <n v="0.190569038"/>
    <s v="Breads"/>
    <n v="138.78380000000001"/>
    <s v="OUT010"/>
    <n v="1998"/>
    <m/>
    <x v="1"/>
    <x v="2"/>
    <n v="280.9676"/>
    <n v="1900.3124000000003"/>
    <x v="2487"/>
  </r>
  <r>
    <s v="FDW57"/>
    <n v="8.31"/>
    <s v="Regular"/>
    <n v="0"/>
    <s v="Snack Foods"/>
    <n v="177.40280000000001"/>
    <s v="OUT046"/>
    <n v="1997"/>
    <s v="Small"/>
    <x v="0"/>
    <x v="0"/>
    <n v="3896.2615999999998"/>
    <n v="-1714.9815999999996"/>
    <x v="101"/>
  </r>
  <r>
    <s v="DRN47"/>
    <n v="12.1"/>
    <s v="Low Fat"/>
    <n v="1.6826747999999999E-2"/>
    <s v="Hard Drinks"/>
    <n v="179.166"/>
    <s v="OUT046"/>
    <n v="1997"/>
    <s v="Small"/>
    <x v="0"/>
    <x v="0"/>
    <n v="3056.0219999999999"/>
    <n v="-874.74199999999973"/>
    <x v="1260"/>
  </r>
  <r>
    <s v="FDW28"/>
    <m/>
    <s v="Low Fat"/>
    <n v="8.8394114999999995E-2"/>
    <s v="Frozen Foods"/>
    <n v="194.74520000000001"/>
    <s v="OUT027"/>
    <n v="1985"/>
    <s v="Medium"/>
    <x v="1"/>
    <x v="3"/>
    <n v="5872.3559999999998"/>
    <n v="-3691.0759999999996"/>
    <x v="3290"/>
  </r>
  <r>
    <s v="NCN42"/>
    <n v="20.25"/>
    <s v="Low Fat"/>
    <n v="0"/>
    <s v="Household"/>
    <n v="145.64179999999999"/>
    <s v="OUT013"/>
    <n v="1987"/>
    <s v="High"/>
    <x v="1"/>
    <x v="0"/>
    <n v="3384.2613999999999"/>
    <n v="-1202.9813999999997"/>
    <x v="1805"/>
  </r>
  <r>
    <s v="FDR60"/>
    <m/>
    <s v="Low Fat"/>
    <n v="0.12978357700000001"/>
    <s v="Baking Goods"/>
    <n v="78.232799999999997"/>
    <s v="OUT027"/>
    <n v="1985"/>
    <s v="Medium"/>
    <x v="1"/>
    <x v="3"/>
    <n v="1004.0264"/>
    <n v="1177.2536000000002"/>
    <x v="1627"/>
  </r>
  <r>
    <s v="FDO09"/>
    <m/>
    <s v="Regular"/>
    <n v="0"/>
    <s v="Snack Foods"/>
    <n v="262.89100000000002"/>
    <s v="OUT019"/>
    <n v="1985"/>
    <s v="Small"/>
    <x v="0"/>
    <x v="2"/>
    <n v="788.97299999999996"/>
    <n v="1392.3070000000002"/>
    <x v="1152"/>
  </r>
  <r>
    <s v="FDX45"/>
    <n v="16.75"/>
    <s v="Low Fat"/>
    <n v="0"/>
    <s v="Snack Foods"/>
    <n v="156.16300000000001"/>
    <s v="OUT046"/>
    <n v="1997"/>
    <s v="Small"/>
    <x v="0"/>
    <x v="0"/>
    <n v="2816.3339999999998"/>
    <n v="-635.05399999999963"/>
    <x v="620"/>
  </r>
  <r>
    <s v="FDH27"/>
    <n v="7.0750000000000002"/>
    <s v="Low Fat"/>
    <n v="5.8465268000000001E-2"/>
    <s v="Dairy"/>
    <n v="145.31280000000001"/>
    <s v="OUT045"/>
    <n v="2002"/>
    <m/>
    <x v="2"/>
    <x v="0"/>
    <n v="1869.5663999999999"/>
    <n v="311.71360000000027"/>
    <x v="282"/>
  </r>
  <r>
    <s v="FDO08"/>
    <n v="11.1"/>
    <s v="Regular"/>
    <n v="5.3765212E-2"/>
    <s v="Fruits and Vegetables"/>
    <n v="163.15260000000001"/>
    <s v="OUT035"/>
    <n v="2004"/>
    <s v="Small"/>
    <x v="2"/>
    <x v="0"/>
    <n v="1808.9785999999999"/>
    <n v="372.30140000000029"/>
    <x v="157"/>
  </r>
  <r>
    <s v="FDG10"/>
    <n v="6.63"/>
    <s v="Regular"/>
    <n v="1.098386E-2"/>
    <s v="Snack Foods"/>
    <n v="55.458799999999997"/>
    <s v="OUT018"/>
    <n v="2009"/>
    <s v="Medium"/>
    <x v="1"/>
    <x v="1"/>
    <n v="343.55279999999999"/>
    <n v="1837.7272000000003"/>
    <x v="6"/>
  </r>
  <r>
    <s v="FDZ40"/>
    <n v="8.9350000000000005"/>
    <s v="Low Fat"/>
    <n v="4.0245221999999997E-2"/>
    <s v="Frozen Foods"/>
    <n v="54.9298"/>
    <s v="OUT049"/>
    <n v="1999"/>
    <s v="Medium"/>
    <x v="0"/>
    <x v="0"/>
    <n v="1348.2449999999999"/>
    <n v="833.03500000000031"/>
    <x v="1970"/>
  </r>
  <r>
    <s v="FDZ27"/>
    <n v="7.9349999999999996"/>
    <s v="Low Fat"/>
    <n v="1.7253305E-2"/>
    <s v="Dairy"/>
    <n v="51.435000000000002"/>
    <s v="OUT017"/>
    <n v="2007"/>
    <m/>
    <x v="2"/>
    <x v="0"/>
    <n v="499.35"/>
    <n v="1681.9300000000003"/>
    <x v="3023"/>
  </r>
  <r>
    <s v="FDZ46"/>
    <n v="7.4850000000000003"/>
    <s v="Low Fat"/>
    <n v="6.9231188999999999E-2"/>
    <s v="Snack Foods"/>
    <n v="112.1228"/>
    <s v="OUT049"/>
    <n v="1999"/>
    <s v="Medium"/>
    <x v="0"/>
    <x v="0"/>
    <n v="1215.7508"/>
    <n v="965.52920000000017"/>
    <x v="801"/>
  </r>
  <r>
    <s v="FDI46"/>
    <n v="9.5"/>
    <s v="Low Fat"/>
    <n v="7.4648118999999999E-2"/>
    <s v="Snack Foods"/>
    <n v="253.3724"/>
    <s v="OUT018"/>
    <n v="2009"/>
    <s v="Medium"/>
    <x v="1"/>
    <x v="1"/>
    <n v="755.0172"/>
    <n v="1426.2628000000002"/>
    <x v="1560"/>
  </r>
  <r>
    <s v="NCW53"/>
    <n v="18.350000000000001"/>
    <s v="Low Fat"/>
    <n v="3.0542488999999999E-2"/>
    <s v="Health and Hygiene"/>
    <n v="193.11619999999999"/>
    <s v="OUT049"/>
    <n v="1999"/>
    <s v="Medium"/>
    <x v="0"/>
    <x v="0"/>
    <n v="2693.8267999999998"/>
    <n v="-512.54679999999962"/>
    <x v="1468"/>
  </r>
  <r>
    <s v="FDY52"/>
    <n v="6.3650000000000002"/>
    <s v="Low Fat"/>
    <n v="7.3597109999999997E-3"/>
    <s v="Frozen Foods"/>
    <n v="60.153599999999997"/>
    <s v="OUT049"/>
    <n v="1999"/>
    <s v="Medium"/>
    <x v="0"/>
    <x v="0"/>
    <n v="490.02879999999999"/>
    <n v="1691.2512000000002"/>
    <x v="1540"/>
  </r>
  <r>
    <s v="FDU07"/>
    <n v="11.1"/>
    <s v="Low Fat"/>
    <n v="5.9940022000000003E-2"/>
    <s v="Fruits and Vegetables"/>
    <n v="149.13659999999999"/>
    <s v="OUT049"/>
    <n v="1999"/>
    <s v="Medium"/>
    <x v="0"/>
    <x v="0"/>
    <n v="4231.8248000000003"/>
    <n v="-2050.5448000000001"/>
    <x v="3291"/>
  </r>
  <r>
    <s v="NCQ05"/>
    <n v="11.395"/>
    <s v="Low Fat"/>
    <n v="0"/>
    <s v="Health and Hygiene"/>
    <n v="149.27080000000001"/>
    <s v="OUT017"/>
    <n v="2007"/>
    <m/>
    <x v="2"/>
    <x v="0"/>
    <n v="2407.5328"/>
    <n v="-226.25279999999975"/>
    <x v="2187"/>
  </r>
  <r>
    <s v="FDT16"/>
    <n v="9.8949999999999996"/>
    <s v="Regular"/>
    <n v="4.8860586999999997E-2"/>
    <s v="Frozen Foods"/>
    <n v="260.2278"/>
    <s v="OUT018"/>
    <n v="2009"/>
    <s v="Medium"/>
    <x v="1"/>
    <x v="1"/>
    <n v="4165.2448000000004"/>
    <n v="-1983.9648000000002"/>
    <x v="1640"/>
  </r>
  <r>
    <s v="NCJ17"/>
    <n v="7.68"/>
    <s v="Low Fat"/>
    <n v="0.15341941200000001"/>
    <s v="Health and Hygiene"/>
    <n v="86.422399999999996"/>
    <s v="OUT017"/>
    <n v="2007"/>
    <m/>
    <x v="2"/>
    <x v="0"/>
    <n v="511.33440000000002"/>
    <n v="1669.9456000000002"/>
    <x v="1832"/>
  </r>
  <r>
    <s v="NCY29"/>
    <n v="13.65"/>
    <s v="Low Fat"/>
    <n v="7.7219509000000006E-2"/>
    <s v="Health and Hygiene"/>
    <n v="56.493000000000002"/>
    <s v="OUT035"/>
    <n v="2004"/>
    <s v="Small"/>
    <x v="2"/>
    <x v="0"/>
    <n v="509.33699999999999"/>
    <n v="1671.9430000000002"/>
    <x v="963"/>
  </r>
  <r>
    <s v="NCQ18"/>
    <n v="15.75"/>
    <s v="Low Fat"/>
    <n v="0.13504726"/>
    <s v="Household"/>
    <n v="98.57"/>
    <s v="OUT035"/>
    <n v="2004"/>
    <s v="Small"/>
    <x v="2"/>
    <x v="0"/>
    <n v="2496.75"/>
    <n v="-315.4699999999998"/>
    <x v="3221"/>
  </r>
  <r>
    <s v="FDS02"/>
    <n v="10.195"/>
    <s v="Regular"/>
    <n v="0.14609413199999999"/>
    <s v="Dairy"/>
    <n v="196.17939999999999"/>
    <s v="OUT049"/>
    <n v="1999"/>
    <s v="Medium"/>
    <x v="0"/>
    <x v="0"/>
    <n v="2926.1909999999998"/>
    <n v="-744.9109999999996"/>
    <x v="3292"/>
  </r>
  <r>
    <s v="NCK31"/>
    <n v="10.895"/>
    <s v="Low Fat"/>
    <n v="2.7157955000000001E-2"/>
    <s v="Others"/>
    <n v="50.266599999999997"/>
    <s v="OUT018"/>
    <n v="2009"/>
    <s v="Medium"/>
    <x v="1"/>
    <x v="1"/>
    <n v="820.26559999999995"/>
    <n v="1361.0144000000003"/>
    <x v="2233"/>
  </r>
  <r>
    <s v="FDH60"/>
    <m/>
    <s v="Regular"/>
    <n v="8.0346057999999998E-2"/>
    <s v="Baking Goods"/>
    <n v="195.71100000000001"/>
    <s v="OUT027"/>
    <n v="1985"/>
    <s v="Medium"/>
    <x v="1"/>
    <x v="3"/>
    <n v="5499.5079999999998"/>
    <n v="-3318.2279999999996"/>
    <x v="283"/>
  </r>
  <r>
    <s v="FDO19"/>
    <n v="17.7"/>
    <s v="Regular"/>
    <n v="1.6596645E-2"/>
    <s v="Fruits and Vegetables"/>
    <n v="48.303400000000003"/>
    <s v="OUT046"/>
    <n v="1997"/>
    <s v="Small"/>
    <x v="0"/>
    <x v="0"/>
    <n v="777.65440000000001"/>
    <n v="1403.6256000000003"/>
    <x v="2057"/>
  </r>
  <r>
    <s v="DRF37"/>
    <n v="17.25"/>
    <s v="Low Fat"/>
    <n v="8.4316690999999999E-2"/>
    <s v="Soft Drinks"/>
    <n v="263.39100000000002"/>
    <s v="OUT035"/>
    <n v="2004"/>
    <s v="Small"/>
    <x v="2"/>
    <x v="0"/>
    <n v="6311.7839999999997"/>
    <n v="-4130.503999999999"/>
    <x v="3293"/>
  </r>
  <r>
    <s v="FDN21"/>
    <n v="18.600000000000001"/>
    <s v="Low Fat"/>
    <n v="7.6791671000000006E-2"/>
    <s v="Snack Foods"/>
    <n v="161.02359999999999"/>
    <s v="OUT013"/>
    <n v="1987"/>
    <s v="High"/>
    <x v="1"/>
    <x v="0"/>
    <n v="3705.8427999999999"/>
    <n v="-1524.5627999999997"/>
    <x v="2794"/>
  </r>
  <r>
    <s v="FDM14"/>
    <n v="13.8"/>
    <s v="Low Fat"/>
    <n v="1.3261459999999999E-2"/>
    <s v="Canned"/>
    <n v="108.0254"/>
    <s v="OUT035"/>
    <n v="2004"/>
    <s v="Small"/>
    <x v="2"/>
    <x v="0"/>
    <n v="759.67780000000005"/>
    <n v="1421.6022000000003"/>
    <x v="3294"/>
  </r>
  <r>
    <s v="FDO08"/>
    <n v="11.1"/>
    <s v="Regular"/>
    <n v="0"/>
    <s v="Fruits and Vegetables"/>
    <n v="165.55260000000001"/>
    <s v="OUT018"/>
    <n v="2009"/>
    <s v="Medium"/>
    <x v="1"/>
    <x v="1"/>
    <n v="1973.4312"/>
    <n v="207.84880000000021"/>
    <x v="821"/>
  </r>
  <r>
    <s v="FDS27"/>
    <n v="10.195"/>
    <s v="Regular"/>
    <n v="1.2528611E-2"/>
    <s v="Meat"/>
    <n v="195.11099999999999"/>
    <s v="OUT017"/>
    <n v="2007"/>
    <m/>
    <x v="2"/>
    <x v="0"/>
    <n v="3731.8090000000002"/>
    <n v="-1550.529"/>
    <x v="1144"/>
  </r>
  <r>
    <s v="DRM59"/>
    <n v="5.88"/>
    <s v="Low Fat"/>
    <n v="3.597678E-3"/>
    <s v="Hard Drinks"/>
    <n v="153.8998"/>
    <s v="OUT049"/>
    <n v="1999"/>
    <s v="Medium"/>
    <x v="0"/>
    <x v="0"/>
    <n v="2922.1961999999999"/>
    <n v="-740.91619999999966"/>
    <x v="3252"/>
  </r>
  <r>
    <s v="NCO29"/>
    <n v="11.15"/>
    <s v="Low Fat"/>
    <n v="3.2438645000000002E-2"/>
    <s v="Health and Hygiene"/>
    <n v="163.05260000000001"/>
    <s v="OUT017"/>
    <n v="2007"/>
    <m/>
    <x v="2"/>
    <x v="0"/>
    <n v="2302.3364000000001"/>
    <n v="-121.05639999999994"/>
    <x v="68"/>
  </r>
  <r>
    <s v="FDC32"/>
    <m/>
    <s v="Low Fat"/>
    <n v="0.17352706800000001"/>
    <s v="Fruits and Vegetables"/>
    <n v="92.046199999999999"/>
    <s v="OUT019"/>
    <n v="1985"/>
    <s v="Small"/>
    <x v="0"/>
    <x v="2"/>
    <n v="277.6386"/>
    <n v="1903.6414000000002"/>
    <x v="1244"/>
  </r>
  <r>
    <s v="DRA12"/>
    <n v="11.6"/>
    <s v="Low Fat"/>
    <n v="4.1112693999999998E-2"/>
    <s v="Soft Drinks"/>
    <n v="142.0154"/>
    <s v="OUT018"/>
    <n v="2009"/>
    <s v="Medium"/>
    <x v="1"/>
    <x v="1"/>
    <n v="850.89239999999995"/>
    <n v="1330.3876000000002"/>
    <x v="51"/>
  </r>
  <r>
    <s v="FDI14"/>
    <m/>
    <s v="Low Fat"/>
    <n v="8.9243504000000001E-2"/>
    <s v="Canned"/>
    <n v="139.24959999999999"/>
    <s v="OUT027"/>
    <n v="1985"/>
    <s v="Medium"/>
    <x v="1"/>
    <x v="3"/>
    <n v="1976.0944"/>
    <n v="205.18560000000025"/>
    <x v="2412"/>
  </r>
  <r>
    <s v="DRG51"/>
    <n v="12.1"/>
    <s v="Low Fat"/>
    <n v="1.1539621999999999E-2"/>
    <s v="Dairy"/>
    <n v="163.55260000000001"/>
    <s v="OUT046"/>
    <n v="1997"/>
    <s v="Small"/>
    <x v="0"/>
    <x v="0"/>
    <n v="2302.3364000000001"/>
    <n v="-121.05639999999994"/>
    <x v="68"/>
  </r>
  <r>
    <s v="FDR33"/>
    <m/>
    <s v="Low Fat"/>
    <n v="4.6903970000000003E-2"/>
    <s v="Snack Foods"/>
    <n v="110.657"/>
    <s v="OUT019"/>
    <n v="1985"/>
    <s v="Small"/>
    <x v="0"/>
    <x v="2"/>
    <n v="659.14200000000005"/>
    <n v="1522.1380000000001"/>
    <x v="343"/>
  </r>
  <r>
    <s v="FDS23"/>
    <n v="4.6349999999999998"/>
    <s v="Low Fat"/>
    <n v="0.14168603699999999"/>
    <s v="Breads"/>
    <n v="126.99939999999999"/>
    <s v="OUT017"/>
    <n v="2007"/>
    <m/>
    <x v="2"/>
    <x v="0"/>
    <n v="1798.9916000000001"/>
    <n v="382.28840000000014"/>
    <x v="820"/>
  </r>
  <r>
    <s v="NCF43"/>
    <n v="8.51"/>
    <s v="Low Fat"/>
    <n v="5.2051255999999997E-2"/>
    <s v="Household"/>
    <n v="142.24700000000001"/>
    <s v="OUT045"/>
    <n v="2002"/>
    <m/>
    <x v="2"/>
    <x v="0"/>
    <n v="2004.058"/>
    <n v="177.22200000000021"/>
    <x v="2201"/>
  </r>
  <r>
    <s v="DRN37"/>
    <n v="9.6"/>
    <s v="Low Fat"/>
    <n v="9.6279190000000001E-2"/>
    <s v="Soft Drinks"/>
    <n v="167.3158"/>
    <s v="OUT035"/>
    <n v="2004"/>
    <s v="Small"/>
    <x v="2"/>
    <x v="0"/>
    <n v="1838.2737999999999"/>
    <n v="343.00620000000026"/>
    <x v="3116"/>
  </r>
  <r>
    <s v="FDX57"/>
    <n v="17.25"/>
    <s v="Regular"/>
    <n v="4.7533567999999998E-2"/>
    <s v="Snack Foods"/>
    <n v="96.906800000000004"/>
    <s v="OUT017"/>
    <n v="2007"/>
    <m/>
    <x v="2"/>
    <x v="0"/>
    <n v="1458.1020000000001"/>
    <n v="723.17800000000011"/>
    <x v="2116"/>
  </r>
  <r>
    <s v="NCC42"/>
    <n v="15"/>
    <s v="Low Fat"/>
    <n v="4.4999480000000001E-2"/>
    <s v="Health and Hygiene"/>
    <n v="140.4838"/>
    <s v="OUT045"/>
    <n v="2002"/>
    <m/>
    <x v="2"/>
    <x v="0"/>
    <n v="1685.8055999999999"/>
    <n v="495.47440000000029"/>
    <x v="1392"/>
  </r>
  <r>
    <s v="FDS47"/>
    <n v="16.75"/>
    <s v="Low Fat"/>
    <n v="0.12888573"/>
    <s v="Breads"/>
    <n v="87.685599999999994"/>
    <s v="OUT046"/>
    <n v="1997"/>
    <s v="Small"/>
    <x v="0"/>
    <x v="0"/>
    <n v="1494.0552"/>
    <n v="687.22480000000019"/>
    <x v="1847"/>
  </r>
  <r>
    <s v="DRK35"/>
    <n v="8.3650000000000002"/>
    <s v="Low Fat"/>
    <n v="0.12025630299999999"/>
    <s v="Hard Drinks"/>
    <n v="39.250599999999999"/>
    <s v="OUT010"/>
    <n v="1998"/>
    <m/>
    <x v="1"/>
    <x v="2"/>
    <n v="75.901200000000003"/>
    <n v="2105.3788000000004"/>
    <x v="879"/>
  </r>
  <r>
    <s v="DRF37"/>
    <m/>
    <s v="Low Fat"/>
    <n v="0"/>
    <s v="Soft Drinks"/>
    <n v="261.291"/>
    <s v="OUT019"/>
    <n v="1985"/>
    <s v="Small"/>
    <x v="0"/>
    <x v="2"/>
    <n v="788.97299999999996"/>
    <n v="1392.3070000000002"/>
    <x v="1152"/>
  </r>
  <r>
    <s v="DRI23"/>
    <n v="18.850000000000001"/>
    <s v="Low Fat"/>
    <n v="0.13775583399999999"/>
    <s v="Hard Drinks"/>
    <n v="161.8578"/>
    <s v="OUT018"/>
    <n v="2009"/>
    <s v="Medium"/>
    <x v="1"/>
    <x v="1"/>
    <n v="3530.0716000000002"/>
    <n v="-1348.7916"/>
    <x v="3295"/>
  </r>
  <r>
    <s v="FDB28"/>
    <n v="6.6150000000000002"/>
    <s v="Low Fat"/>
    <n v="9.3913606999999996E-2"/>
    <s v="Dairy"/>
    <n v="198.74260000000001"/>
    <s v="OUT017"/>
    <n v="2007"/>
    <m/>
    <x v="2"/>
    <x v="0"/>
    <n v="1186.4556"/>
    <n v="994.8244000000002"/>
    <x v="1011"/>
  </r>
  <r>
    <s v="FDU50"/>
    <n v="5.75"/>
    <s v="Regular"/>
    <n v="7.5287081000000006E-2"/>
    <s v="Dairy"/>
    <n v="115.3176"/>
    <s v="OUT049"/>
    <n v="1999"/>
    <s v="Medium"/>
    <x v="0"/>
    <x v="0"/>
    <n v="572.58799999999997"/>
    <n v="1608.6920000000002"/>
    <x v="1974"/>
  </r>
  <r>
    <s v="FDD22"/>
    <n v="10"/>
    <s v="Low Fat"/>
    <n v="0.100055625"/>
    <s v="Snack Foods"/>
    <n v="113.3544"/>
    <s v="OUT018"/>
    <n v="2009"/>
    <s v="Medium"/>
    <x v="1"/>
    <x v="1"/>
    <n v="3467.4863999999998"/>
    <n v="-1286.2063999999996"/>
    <x v="481"/>
  </r>
  <r>
    <s v="FDG04"/>
    <n v="13.1"/>
    <s v="Low Fat"/>
    <n v="6.0615649999999997E-3"/>
    <s v="Frozen Foods"/>
    <n v="188.9898"/>
    <s v="OUT035"/>
    <n v="2004"/>
    <s v="Small"/>
    <x v="2"/>
    <x v="0"/>
    <n v="4303.0654000000004"/>
    <n v="-2121.7854000000002"/>
    <x v="3296"/>
  </r>
  <r>
    <s v="FDM08"/>
    <n v="10.1"/>
    <s v="Regular"/>
    <n v="5.3667515999999998E-2"/>
    <s v="Fruits and Vegetables"/>
    <n v="223.00880000000001"/>
    <s v="OUT049"/>
    <n v="1999"/>
    <s v="Medium"/>
    <x v="0"/>
    <x v="0"/>
    <n v="671.12639999999999"/>
    <n v="1510.1536000000001"/>
    <x v="1169"/>
  </r>
  <r>
    <s v="FDI28"/>
    <m/>
    <s v="Low Fat"/>
    <n v="2.6194236999999999E-2"/>
    <s v="Frozen Foods"/>
    <n v="79.030199999999994"/>
    <s v="OUT027"/>
    <n v="1985"/>
    <s v="Medium"/>
    <x v="1"/>
    <x v="3"/>
    <n v="1901.5247999999999"/>
    <n v="279.75520000000029"/>
    <x v="946"/>
  </r>
  <r>
    <s v="FDM57"/>
    <n v="11.65"/>
    <s v="Regular"/>
    <n v="7.6002991000000006E-2"/>
    <s v="Snack Foods"/>
    <n v="83.490799999999993"/>
    <s v="OUT045"/>
    <n v="2002"/>
    <m/>
    <x v="2"/>
    <x v="0"/>
    <n v="503.34480000000002"/>
    <n v="1677.9352000000001"/>
    <x v="1059"/>
  </r>
  <r>
    <s v="NCS17"/>
    <m/>
    <s v="Low Fat"/>
    <n v="8.0111610999999999E-2"/>
    <s v="Health and Hygiene"/>
    <n v="94.643600000000006"/>
    <s v="OUT027"/>
    <n v="1985"/>
    <s v="Medium"/>
    <x v="1"/>
    <x v="3"/>
    <n v="4065.3748000000001"/>
    <n v="-1884.0947999999999"/>
    <x v="3297"/>
  </r>
  <r>
    <s v="FDX44"/>
    <n v="9.3000000000000007"/>
    <s v="Low Fat"/>
    <n v="4.3141572000000003E-2"/>
    <s v="Fruits and Vegetables"/>
    <n v="90.417199999999994"/>
    <s v="OUT018"/>
    <n v="2009"/>
    <s v="Medium"/>
    <x v="1"/>
    <x v="1"/>
    <n v="1249.0408"/>
    <n v="932.23920000000021"/>
    <x v="2921"/>
  </r>
  <r>
    <s v="DRE03"/>
    <n v="19.600000000000001"/>
    <s v="Low Fat"/>
    <n v="2.4276035000000001E-2"/>
    <s v="Dairy"/>
    <n v="45.3718"/>
    <s v="OUT045"/>
    <n v="2002"/>
    <m/>
    <x v="2"/>
    <x v="0"/>
    <n v="614.53340000000003"/>
    <n v="1566.7466000000002"/>
    <x v="1321"/>
  </r>
  <r>
    <s v="FDT46"/>
    <n v="11.35"/>
    <s v="Low Fat"/>
    <n v="3.0932629999999999E-2"/>
    <s v="Snack Foods"/>
    <n v="51.500799999999998"/>
    <s v="OUT018"/>
    <n v="2009"/>
    <s v="Medium"/>
    <x v="1"/>
    <x v="1"/>
    <n v="607.20960000000002"/>
    <n v="1574.0704000000001"/>
    <x v="594"/>
  </r>
  <r>
    <s v="FDW60"/>
    <n v="5.44"/>
    <s v="Regular"/>
    <n v="1.7096552000000001E-2"/>
    <s v="Baking Goods"/>
    <n v="178.137"/>
    <s v="OUT045"/>
    <n v="2002"/>
    <m/>
    <x v="2"/>
    <x v="0"/>
    <n v="3175.866"/>
    <n v="-994.58599999999979"/>
    <x v="2607"/>
  </r>
  <r>
    <s v="FDE44"/>
    <n v="14.65"/>
    <s v="Low Fat"/>
    <n v="0.172357491"/>
    <s v="Fruits and Vegetables"/>
    <n v="50.869199999999999"/>
    <s v="OUT017"/>
    <n v="2007"/>
    <m/>
    <x v="2"/>
    <x v="0"/>
    <n v="788.30719999999997"/>
    <n v="1392.9728000000002"/>
    <x v="3033"/>
  </r>
  <r>
    <s v="FDT24"/>
    <n v="12.35"/>
    <s v="Regular"/>
    <n v="0.18582416500000001"/>
    <s v="Baking Goods"/>
    <n v="78.532799999999995"/>
    <s v="OUT035"/>
    <n v="2004"/>
    <s v="Small"/>
    <x v="2"/>
    <x v="0"/>
    <n v="695.09519999999998"/>
    <n v="1486.1848000000002"/>
    <x v="1614"/>
  </r>
  <r>
    <s v="FDO20"/>
    <n v="12.85"/>
    <s v="Regular"/>
    <n v="0.152988295"/>
    <s v="Fruits and Vegetables"/>
    <n v="253.73820000000001"/>
    <s v="OUT017"/>
    <n v="2007"/>
    <m/>
    <x v="2"/>
    <x v="0"/>
    <n v="2271.0437999999999"/>
    <n v="-89.763799999999719"/>
    <x v="3298"/>
  </r>
  <r>
    <s v="FDV47"/>
    <n v="17.100000000000001"/>
    <s v="Low Fat"/>
    <n v="0"/>
    <s v="Breads"/>
    <n v="85.556600000000003"/>
    <s v="OUT049"/>
    <n v="1999"/>
    <s v="Medium"/>
    <x v="0"/>
    <x v="0"/>
    <n v="1860.2452000000001"/>
    <n v="321.03480000000013"/>
    <x v="1815"/>
  </r>
  <r>
    <s v="FDZ26"/>
    <n v="11.6"/>
    <s v="reg"/>
    <n v="0.14389755800000001"/>
    <s v="Dairy"/>
    <n v="240.62219999999999"/>
    <s v="OUT013"/>
    <n v="1987"/>
    <s v="High"/>
    <x v="1"/>
    <x v="0"/>
    <n v="2868.2664"/>
    <n v="-686.98639999999978"/>
    <x v="3299"/>
  </r>
  <r>
    <s v="FDK48"/>
    <n v="7.4450000000000003"/>
    <s v="Low Fat"/>
    <n v="3.7845086E-2"/>
    <s v="Baking Goods"/>
    <n v="75.535399999999996"/>
    <s v="OUT017"/>
    <n v="2007"/>
    <m/>
    <x v="2"/>
    <x v="0"/>
    <n v="1956.1204"/>
    <n v="225.15960000000018"/>
    <x v="309"/>
  </r>
  <r>
    <s v="FDX32"/>
    <m/>
    <s v="Regular"/>
    <n v="0.17483889999999999"/>
    <s v="Fruits and Vegetables"/>
    <n v="142.87860000000001"/>
    <s v="OUT019"/>
    <n v="1985"/>
    <s v="Small"/>
    <x v="0"/>
    <x v="2"/>
    <n v="433.43579999999997"/>
    <n v="1747.8442000000002"/>
    <x v="1776"/>
  </r>
  <r>
    <s v="FDE56"/>
    <m/>
    <s v="Regular"/>
    <n v="0.27873064199999997"/>
    <s v="Fruits and Vegetables"/>
    <n v="63.2194"/>
    <s v="OUT019"/>
    <n v="1985"/>
    <s v="Small"/>
    <x v="0"/>
    <x v="2"/>
    <n v="247.67760000000001"/>
    <n v="1933.6024000000002"/>
    <x v="1853"/>
  </r>
  <r>
    <s v="DRJ01"/>
    <n v="6.1349999999999998"/>
    <s v="Low Fat"/>
    <n v="0.11550099899999999"/>
    <s v="Soft Drinks"/>
    <n v="161.12360000000001"/>
    <s v="OUT018"/>
    <n v="2009"/>
    <s v="Medium"/>
    <x v="1"/>
    <x v="1"/>
    <n v="644.49440000000004"/>
    <n v="1536.7856000000002"/>
    <x v="1086"/>
  </r>
  <r>
    <s v="FDC53"/>
    <n v="8.68"/>
    <s v="Low Fat"/>
    <n v="1.4789139999999999E-2"/>
    <s v="Frozen Foods"/>
    <n v="97.738399999999999"/>
    <s v="OUT010"/>
    <n v="1998"/>
    <m/>
    <x v="1"/>
    <x v="2"/>
    <n v="98.538399999999996"/>
    <n v="2082.7416000000003"/>
    <x v="3300"/>
  </r>
  <r>
    <s v="NCN07"/>
    <n v="18.5"/>
    <s v="Low Fat"/>
    <n v="3.3938279000000002E-2"/>
    <s v="Others"/>
    <n v="132.5284"/>
    <s v="OUT035"/>
    <n v="2004"/>
    <s v="Small"/>
    <x v="2"/>
    <x v="0"/>
    <n v="1318.2840000000001"/>
    <n v="862.99600000000009"/>
    <x v="359"/>
  </r>
  <r>
    <s v="FDI28"/>
    <n v="14.3"/>
    <s v="Low Fat"/>
    <n v="2.6299797E-2"/>
    <s v="Frozen Foods"/>
    <n v="79.430199999999999"/>
    <s v="OUT013"/>
    <n v="1987"/>
    <s v="High"/>
    <x v="1"/>
    <x v="0"/>
    <n v="1743.0644"/>
    <n v="438.21560000000022"/>
    <x v="163"/>
  </r>
  <r>
    <s v="NCO55"/>
    <m/>
    <s v="Low Fat"/>
    <n v="0.159394437"/>
    <s v="Others"/>
    <n v="105.6938"/>
    <s v="OUT019"/>
    <n v="1985"/>
    <s v="Small"/>
    <x v="0"/>
    <x v="2"/>
    <n v="214.38759999999999"/>
    <n v="1966.8924000000002"/>
    <x v="23"/>
  </r>
  <r>
    <s v="FDP46"/>
    <n v="15.35"/>
    <s v="Low Fat"/>
    <n v="0"/>
    <s v="Snack Foods"/>
    <n v="88.283000000000001"/>
    <s v="OUT046"/>
    <n v="1997"/>
    <s v="Small"/>
    <x v="0"/>
    <x v="0"/>
    <n v="1797.66"/>
    <n v="383.62000000000012"/>
    <x v="2510"/>
  </r>
  <r>
    <s v="FDX26"/>
    <n v="17.7"/>
    <s v="Low Fat"/>
    <n v="0"/>
    <s v="Dairy"/>
    <n v="182.5292"/>
    <s v="OUT013"/>
    <n v="1987"/>
    <s v="High"/>
    <x v="1"/>
    <x v="0"/>
    <n v="2736.4380000000001"/>
    <n v="-555.1579999999999"/>
    <x v="1976"/>
  </r>
  <r>
    <s v="FDD56"/>
    <n v="15.2"/>
    <s v="Regular"/>
    <n v="0.10377827000000001"/>
    <s v="Fruits and Vegetables"/>
    <n v="175.6054"/>
    <s v="OUT046"/>
    <n v="1997"/>
    <s v="Small"/>
    <x v="0"/>
    <x v="0"/>
    <n v="2451.4756000000002"/>
    <n v="-270.19560000000001"/>
    <x v="2236"/>
  </r>
  <r>
    <s v="FDP12"/>
    <n v="9.8000000000000007"/>
    <s v="Regular"/>
    <n v="4.5522854000000001E-2"/>
    <s v="Baking Goods"/>
    <n v="35.087400000000002"/>
    <s v="OUT017"/>
    <n v="2007"/>
    <m/>
    <x v="2"/>
    <x v="0"/>
    <n v="352.87400000000002"/>
    <n v="1828.4060000000002"/>
    <x v="870"/>
  </r>
  <r>
    <s v="FDT40"/>
    <m/>
    <s v="Low Fat"/>
    <n v="9.5331432999999993E-2"/>
    <s v="Frozen Foods"/>
    <n v="125.56780000000001"/>
    <s v="OUT027"/>
    <n v="1985"/>
    <s v="Medium"/>
    <x v="1"/>
    <x v="3"/>
    <n v="2543.3560000000002"/>
    <n v="-362.07600000000002"/>
    <x v="64"/>
  </r>
  <r>
    <s v="FDV57"/>
    <n v="15.25"/>
    <s v="Regular"/>
    <n v="0"/>
    <s v="Snack Foods"/>
    <n v="179.76599999999999"/>
    <s v="OUT018"/>
    <n v="2009"/>
    <s v="Medium"/>
    <x v="1"/>
    <x v="1"/>
    <n v="3056.0219999999999"/>
    <n v="-874.74199999999973"/>
    <x v="1260"/>
  </r>
  <r>
    <s v="FDZ09"/>
    <n v="17.600000000000001"/>
    <s v="Low Fat"/>
    <n v="0.105472205"/>
    <s v="Snack Foods"/>
    <n v="165.68680000000001"/>
    <s v="OUT017"/>
    <n v="2007"/>
    <m/>
    <x v="2"/>
    <x v="0"/>
    <n v="3111.9492"/>
    <n v="-930.66919999999982"/>
    <x v="2525"/>
  </r>
  <r>
    <s v="FDA07"/>
    <n v="7.55"/>
    <s v="Regular"/>
    <n v="3.0938773999999999E-2"/>
    <s v="Fruits and Vegetables"/>
    <n v="121.0072"/>
    <s v="OUT035"/>
    <n v="2004"/>
    <s v="Small"/>
    <x v="2"/>
    <x v="0"/>
    <n v="2082.6224000000002"/>
    <n v="98.657600000000002"/>
    <x v="263"/>
  </r>
  <r>
    <s v="FDV36"/>
    <m/>
    <s v="Low Fat"/>
    <n v="2.6174636000000001E-2"/>
    <s v="Baking Goods"/>
    <n v="127.102"/>
    <s v="OUT027"/>
    <n v="1985"/>
    <s v="Medium"/>
    <x v="1"/>
    <x v="3"/>
    <n v="3415.5540000000001"/>
    <n v="-1234.2739999999999"/>
    <x v="392"/>
  </r>
  <r>
    <s v="FDQ01"/>
    <n v="19.7"/>
    <s v="Regular"/>
    <n v="0.16067125500000001"/>
    <s v="Canned"/>
    <n v="254.70140000000001"/>
    <s v="OUT035"/>
    <n v="2004"/>
    <s v="Small"/>
    <x v="2"/>
    <x v="0"/>
    <n v="3570.0196000000001"/>
    <n v="-1388.7395999999999"/>
    <x v="3146"/>
  </r>
  <r>
    <s v="FDW46"/>
    <n v="13"/>
    <s v="Regular"/>
    <n v="7.0243155000000002E-2"/>
    <s v="Snack Foods"/>
    <n v="65.748400000000004"/>
    <s v="OUT013"/>
    <n v="1987"/>
    <s v="High"/>
    <x v="1"/>
    <x v="0"/>
    <n v="391.49040000000002"/>
    <n v="1789.7896000000001"/>
    <x v="3301"/>
  </r>
  <r>
    <s v="FDW19"/>
    <m/>
    <s v="Regular"/>
    <n v="3.8313980999999997E-2"/>
    <s v="Fruits and Vegetables"/>
    <n v="109.95699999999999"/>
    <s v="OUT027"/>
    <n v="1985"/>
    <s v="Medium"/>
    <x v="1"/>
    <x v="3"/>
    <n v="4504.1369999999997"/>
    <n v="-2322.8569999999995"/>
    <x v="3302"/>
  </r>
  <r>
    <s v="FDY01"/>
    <n v="11.8"/>
    <s v="Regular"/>
    <n v="0.17054823799999999"/>
    <s v="Canned"/>
    <n v="113.88339999999999"/>
    <s v="OUT049"/>
    <n v="1999"/>
    <s v="Medium"/>
    <x v="0"/>
    <x v="0"/>
    <n v="1382.2008000000001"/>
    <n v="799.07920000000013"/>
    <x v="1740"/>
  </r>
  <r>
    <s v="FDG60"/>
    <n v="20.350000000000001"/>
    <s v="Low Fat"/>
    <n v="6.0794096999999998E-2"/>
    <s v="Baking Goods"/>
    <n v="233.66159999999999"/>
    <s v="OUT049"/>
    <n v="1999"/>
    <s v="Medium"/>
    <x v="0"/>
    <x v="0"/>
    <n v="2577.9776000000002"/>
    <n v="-396.69759999999997"/>
    <x v="1178"/>
  </r>
  <r>
    <s v="FDL22"/>
    <n v="16.850000000000001"/>
    <s v="Low Fat"/>
    <n v="3.6446750999999999E-2"/>
    <s v="Snack Foods"/>
    <n v="90.348799999999997"/>
    <s v="OUT049"/>
    <n v="1999"/>
    <s v="Medium"/>
    <x v="0"/>
    <x v="0"/>
    <n v="996.03679999999997"/>
    <n v="1185.2432000000003"/>
    <x v="663"/>
  </r>
  <r>
    <s v="DRK01"/>
    <n v="7.63"/>
    <s v="Low Fat"/>
    <n v="6.1188146999999998E-2"/>
    <s v="Soft Drinks"/>
    <n v="94.043599999999998"/>
    <s v="OUT045"/>
    <n v="2002"/>
    <m/>
    <x v="2"/>
    <x v="0"/>
    <n v="1134.5232000000001"/>
    <n v="1046.7568000000001"/>
    <x v="290"/>
  </r>
  <r>
    <s v="FDO12"/>
    <n v="15.75"/>
    <s v="Low Fat"/>
    <n v="5.4884821E-2"/>
    <s v="Baking Goods"/>
    <n v="195.34520000000001"/>
    <s v="OUT013"/>
    <n v="1987"/>
    <s v="High"/>
    <x v="1"/>
    <x v="0"/>
    <n v="1761.7067999999999"/>
    <n v="419.57320000000027"/>
    <x v="1313"/>
  </r>
  <r>
    <s v="FDX12"/>
    <n v="18.2"/>
    <s v="Regular"/>
    <n v="2.6064486000000001E-2"/>
    <s v="Baking Goods"/>
    <n v="241.81960000000001"/>
    <s v="OUT046"/>
    <n v="1997"/>
    <s v="Small"/>
    <x v="0"/>
    <x v="0"/>
    <n v="4097.3332"/>
    <n v="-1916.0531999999998"/>
    <x v="112"/>
  </r>
  <r>
    <s v="FDR28"/>
    <n v="13.85"/>
    <s v="Regular"/>
    <n v="2.5936747E-2"/>
    <s v="Frozen Foods"/>
    <n v="164.92099999999999"/>
    <s v="OUT049"/>
    <n v="1999"/>
    <s v="Medium"/>
    <x v="0"/>
    <x v="0"/>
    <n v="2609.9360000000001"/>
    <n v="-428.65599999999995"/>
    <x v="1341"/>
  </r>
  <r>
    <s v="FDH57"/>
    <n v="10.895"/>
    <s v="LF"/>
    <n v="3.5949725000000002E-2"/>
    <s v="Fruits and Vegetables"/>
    <n v="132.92840000000001"/>
    <s v="OUT017"/>
    <n v="2007"/>
    <m/>
    <x v="2"/>
    <x v="0"/>
    <n v="3295.71"/>
    <n v="-1114.4299999999998"/>
    <x v="2457"/>
  </r>
  <r>
    <s v="FDC04"/>
    <n v="15.6"/>
    <s v="Low Fat"/>
    <n v="4.5168897999999999E-2"/>
    <s v="Dairy"/>
    <n v="242.9854"/>
    <s v="OUT018"/>
    <n v="2009"/>
    <s v="Medium"/>
    <x v="1"/>
    <x v="1"/>
    <n v="2175.1686"/>
    <n v="6.1114000000002306"/>
    <x v="2016"/>
  </r>
  <r>
    <s v="NCI06"/>
    <n v="11.3"/>
    <s v="Low Fat"/>
    <n v="4.7677980000000002E-2"/>
    <s v="Household"/>
    <n v="181.46600000000001"/>
    <s v="OUT013"/>
    <n v="1987"/>
    <s v="High"/>
    <x v="1"/>
    <x v="0"/>
    <n v="3775.0859999999998"/>
    <n v="-1593.8059999999996"/>
    <x v="20"/>
  </r>
  <r>
    <s v="NCY53"/>
    <n v="20"/>
    <s v="Low Fat"/>
    <n v="5.8812134000000002E-2"/>
    <s v="Health and Hygiene"/>
    <n v="111.6544"/>
    <s v="OUT017"/>
    <n v="2007"/>
    <m/>
    <x v="2"/>
    <x v="0"/>
    <n v="1565.9616000000001"/>
    <n v="615.31840000000011"/>
    <x v="539"/>
  </r>
  <r>
    <s v="FDR22"/>
    <n v="19.350000000000001"/>
    <s v="Regular"/>
    <n v="1.8667600999999999E-2"/>
    <s v="Snack Foods"/>
    <n v="112.95440000000001"/>
    <s v="OUT017"/>
    <n v="2007"/>
    <m/>
    <x v="2"/>
    <x v="0"/>
    <n v="2908.2143999999998"/>
    <n v="-726.93439999999964"/>
    <x v="2299"/>
  </r>
  <r>
    <s v="FDM33"/>
    <n v="15.6"/>
    <s v="Low Fat"/>
    <n v="8.7646693999999997E-2"/>
    <s v="Snack Foods"/>
    <n v="221.57980000000001"/>
    <s v="OUT013"/>
    <n v="1987"/>
    <s v="High"/>
    <x v="1"/>
    <x v="0"/>
    <n v="5509.4949999999999"/>
    <n v="-3328.2149999999997"/>
    <x v="3303"/>
  </r>
  <r>
    <s v="FDO57"/>
    <m/>
    <s v="Low Fat"/>
    <n v="0.19033746000000001"/>
    <s v="Snack Foods"/>
    <n v="159.45779999999999"/>
    <s v="OUT019"/>
    <n v="1985"/>
    <s v="Small"/>
    <x v="0"/>
    <x v="2"/>
    <n v="160.45779999999999"/>
    <n v="2020.8222000000003"/>
    <x v="3017"/>
  </r>
  <r>
    <s v="FDO56"/>
    <n v="10.195"/>
    <s v="Regular"/>
    <n v="4.5165796000000001E-2"/>
    <s v="Fruits and Vegetables"/>
    <n v="118.4808"/>
    <s v="OUT018"/>
    <n v="2009"/>
    <s v="Medium"/>
    <x v="1"/>
    <x v="1"/>
    <n v="1640.5311999999999"/>
    <n v="540.7488000000003"/>
    <x v="563"/>
  </r>
  <r>
    <s v="FDO58"/>
    <m/>
    <s v="Low Fat"/>
    <n v="3.9385518000000001E-2"/>
    <s v="Snack Foods"/>
    <n v="164.8526"/>
    <s v="OUT027"/>
    <n v="1985"/>
    <s v="Medium"/>
    <x v="1"/>
    <x v="3"/>
    <n v="2631.2415999999998"/>
    <n v="-449.96159999999963"/>
    <x v="987"/>
  </r>
  <r>
    <s v="FDQ45"/>
    <n v="9.5"/>
    <s v="Regular"/>
    <n v="1.0914988E-2"/>
    <s v="Snack Foods"/>
    <n v="183.86080000000001"/>
    <s v="OUT035"/>
    <n v="2004"/>
    <s v="Small"/>
    <x v="2"/>
    <x v="0"/>
    <n v="2572.6511999999998"/>
    <n v="-391.37119999999959"/>
    <x v="2947"/>
  </r>
  <r>
    <s v="FDO60"/>
    <m/>
    <s v="Low Fat"/>
    <n v="3.4203091999999997E-2"/>
    <s v="Baking Goods"/>
    <n v="43.308599999999998"/>
    <s v="OUT027"/>
    <n v="1985"/>
    <s v="Medium"/>
    <x v="1"/>
    <x v="3"/>
    <n v="624.5204"/>
    <n v="1556.7596000000003"/>
    <x v="2436"/>
  </r>
  <r>
    <s v="FDI34"/>
    <n v="10.65"/>
    <s v="reg"/>
    <n v="8.5268316999999996E-2"/>
    <s v="Snack Foods"/>
    <n v="229.76679999999999"/>
    <s v="OUT049"/>
    <n v="1999"/>
    <s v="Medium"/>
    <x v="0"/>
    <x v="0"/>
    <n v="3916.2356"/>
    <n v="-1734.9555999999998"/>
    <x v="2379"/>
  </r>
  <r>
    <s v="FDJ26"/>
    <m/>
    <s v="Regular"/>
    <n v="8.4354712999999998E-2"/>
    <s v="Canned"/>
    <n v="215.52180000000001"/>
    <s v="OUT027"/>
    <n v="1985"/>
    <s v="Medium"/>
    <x v="1"/>
    <x v="3"/>
    <n v="4915.6013999999996"/>
    <n v="-2734.3213999999994"/>
    <x v="2926"/>
  </r>
  <r>
    <s v="FDV08"/>
    <n v="7.35"/>
    <s v="Low Fat"/>
    <n v="2.8571131999999999E-2"/>
    <s v="Fruits and Vegetables"/>
    <n v="40.845399999999998"/>
    <s v="OUT013"/>
    <n v="1987"/>
    <s v="High"/>
    <x v="1"/>
    <x v="0"/>
    <n v="587.23559999999998"/>
    <n v="1594.0444000000002"/>
    <x v="533"/>
  </r>
  <r>
    <s v="DRD60"/>
    <n v="15.7"/>
    <s v="LF"/>
    <n v="3.7383777999999999E-2"/>
    <s v="Soft Drinks"/>
    <n v="179.76339999999999"/>
    <s v="OUT018"/>
    <n v="2009"/>
    <s v="Medium"/>
    <x v="1"/>
    <x v="1"/>
    <n v="1817.634"/>
    <n v="363.64600000000019"/>
    <x v="2401"/>
  </r>
  <r>
    <s v="FDX20"/>
    <m/>
    <s v="Low Fat"/>
    <n v="4.2354151999999999E-2"/>
    <s v="Fruits and Vegetables"/>
    <n v="227.27199999999999"/>
    <s v="OUT027"/>
    <n v="1985"/>
    <s v="Medium"/>
    <x v="1"/>
    <x v="3"/>
    <n v="7017.5320000000002"/>
    <n v="-4836.2520000000004"/>
    <x v="787"/>
  </r>
  <r>
    <s v="FDG59"/>
    <n v="15.85"/>
    <s v="Low Fat"/>
    <n v="4.3410693E-2"/>
    <s v="Starchy Foods"/>
    <n v="39.416400000000003"/>
    <s v="OUT018"/>
    <n v="2009"/>
    <s v="Medium"/>
    <x v="1"/>
    <x v="1"/>
    <n v="154.46559999999999"/>
    <n v="2026.8144000000002"/>
    <x v="3007"/>
  </r>
  <r>
    <s v="FDN58"/>
    <n v="13.8"/>
    <s v="Regular"/>
    <n v="5.6872392000000001E-2"/>
    <s v="Snack Foods"/>
    <n v="231.19839999999999"/>
    <s v="OUT046"/>
    <n v="1997"/>
    <s v="Small"/>
    <x v="0"/>
    <x v="0"/>
    <n v="5097.3648000000003"/>
    <n v="-2916.0848000000001"/>
    <x v="3304"/>
  </r>
  <r>
    <s v="FDV48"/>
    <n v="9.1950000000000003"/>
    <s v="Regular"/>
    <n v="5.1573902999999997E-2"/>
    <s v="Baking Goods"/>
    <n v="79.864400000000003"/>
    <s v="OUT013"/>
    <n v="1987"/>
    <s v="High"/>
    <x v="1"/>
    <x v="0"/>
    <n v="785.64400000000001"/>
    <n v="1395.6360000000002"/>
    <x v="2337"/>
  </r>
  <r>
    <s v="FDA15"/>
    <n v="9.3000000000000007"/>
    <s v="LF"/>
    <n v="1.6113018999999999E-2"/>
    <s v="Dairy"/>
    <n v="248.8092"/>
    <s v="OUT017"/>
    <n v="2007"/>
    <m/>
    <x v="2"/>
    <x v="0"/>
    <n v="5976.2208000000001"/>
    <n v="-3794.9407999999999"/>
    <x v="733"/>
  </r>
  <r>
    <s v="FDI19"/>
    <n v="15.1"/>
    <s v="Low Fat"/>
    <n v="5.2295514000000001E-2"/>
    <s v="Meat"/>
    <n v="242.9512"/>
    <s v="OUT013"/>
    <n v="1987"/>
    <s v="High"/>
    <x v="1"/>
    <x v="0"/>
    <n v="4847.0240000000003"/>
    <n v="-2665.7440000000001"/>
    <x v="3305"/>
  </r>
  <r>
    <s v="FDX19"/>
    <n v="19.100000000000001"/>
    <s v="Low Fat"/>
    <n v="9.7127867000000007E-2"/>
    <s v="Fruits and Vegetables"/>
    <n v="234.4958"/>
    <s v="OUT018"/>
    <n v="2009"/>
    <s v="Medium"/>
    <x v="1"/>
    <x v="1"/>
    <n v="1635.8706"/>
    <n v="545.40940000000023"/>
    <x v="2473"/>
  </r>
  <r>
    <s v="FDO52"/>
    <n v="11.6"/>
    <s v="Regular"/>
    <n v="7.7284565999999999E-2"/>
    <s v="Frozen Foods"/>
    <n v="172.41059999999999"/>
    <s v="OUT049"/>
    <n v="1999"/>
    <s v="Medium"/>
    <x v="0"/>
    <x v="0"/>
    <n v="4277.7650000000003"/>
    <n v="-2096.4850000000001"/>
    <x v="3056"/>
  </r>
  <r>
    <s v="NCO05"/>
    <n v="7.27"/>
    <s v="Low Fat"/>
    <n v="4.6653871999999999E-2"/>
    <s v="Health and Hygiene"/>
    <n v="98.638400000000004"/>
    <s v="OUT045"/>
    <n v="2002"/>
    <m/>
    <x v="2"/>
    <x v="0"/>
    <n v="1970.768"/>
    <n v="210.51200000000017"/>
    <x v="1531"/>
  </r>
  <r>
    <s v="NCP17"/>
    <n v="19.350000000000001"/>
    <s v="Low Fat"/>
    <n v="2.7757460000000001E-2"/>
    <s v="Health and Hygiene"/>
    <n v="62.516800000000003"/>
    <s v="OUT049"/>
    <n v="1999"/>
    <s v="Medium"/>
    <x v="0"/>
    <x v="0"/>
    <n v="1534.0032000000001"/>
    <n v="647.27680000000009"/>
    <x v="599"/>
  </r>
  <r>
    <s v="FDK56"/>
    <n v="9.6950000000000003"/>
    <s v="Low Fat"/>
    <n v="0"/>
    <s v="Fruits and Vegetables"/>
    <n v="186.78980000000001"/>
    <s v="OUT010"/>
    <n v="1998"/>
    <m/>
    <x v="1"/>
    <x v="2"/>
    <n v="561.26940000000002"/>
    <n v="1620.0106000000001"/>
    <x v="3306"/>
  </r>
  <r>
    <s v="NCG43"/>
    <n v="20.2"/>
    <s v="Low Fat"/>
    <n v="0"/>
    <s v="Household"/>
    <n v="94.146199999999993"/>
    <s v="OUT046"/>
    <n v="1997"/>
    <s v="Small"/>
    <x v="0"/>
    <x v="0"/>
    <n v="832.91579999999999"/>
    <n v="1348.3642000000002"/>
    <x v="3307"/>
  </r>
  <r>
    <s v="DRM59"/>
    <m/>
    <s v="LF"/>
    <n v="3.5746979999999999E-3"/>
    <s v="Hard Drinks"/>
    <n v="154.69980000000001"/>
    <s v="OUT027"/>
    <n v="1985"/>
    <s v="Medium"/>
    <x v="1"/>
    <x v="3"/>
    <n v="3229.7957999999999"/>
    <n v="-1048.5157999999997"/>
    <x v="3308"/>
  </r>
  <r>
    <s v="FDA47"/>
    <n v="10.5"/>
    <s v="Regular"/>
    <n v="0.11733375"/>
    <s v="Baking Goods"/>
    <n v="164.12100000000001"/>
    <s v="OUT017"/>
    <n v="2007"/>
    <m/>
    <x v="2"/>
    <x v="0"/>
    <n v="2773.0569999999998"/>
    <n v="-591.77699999999959"/>
    <x v="2872"/>
  </r>
  <r>
    <s v="FDY20"/>
    <n v="12.5"/>
    <s v="Regular"/>
    <n v="8.1684727999999998E-2"/>
    <s v="Fruits and Vegetables"/>
    <n v="92.348799999999997"/>
    <s v="OUT013"/>
    <n v="1987"/>
    <s v="High"/>
    <x v="1"/>
    <x v="0"/>
    <n v="1177.1343999999999"/>
    <n v="1004.1456000000003"/>
    <x v="984"/>
  </r>
  <r>
    <s v="FDZ22"/>
    <m/>
    <s v="Low Fat"/>
    <n v="7.9261743999999995E-2"/>
    <s v="Snack Foods"/>
    <n v="81.825000000000003"/>
    <s v="OUT019"/>
    <n v="1985"/>
    <s v="Small"/>
    <x v="0"/>
    <x v="2"/>
    <n v="83.224999999999994"/>
    <n v="2098.0550000000003"/>
    <x v="3309"/>
  </r>
  <r>
    <s v="FDB52"/>
    <n v="17.75"/>
    <s v="Low Fat"/>
    <n v="3.0410273000000002E-2"/>
    <s v="Dairy"/>
    <n v="256.06720000000001"/>
    <s v="OUT013"/>
    <n v="1987"/>
    <s v="High"/>
    <x v="1"/>
    <x v="0"/>
    <n v="2045.3376000000001"/>
    <n v="135.94240000000013"/>
    <x v="701"/>
  </r>
  <r>
    <s v="NCS29"/>
    <n v="9"/>
    <s v="Low Fat"/>
    <n v="6.9938838000000003E-2"/>
    <s v="Health and Hygiene"/>
    <n v="264.88839999999999"/>
    <s v="OUT017"/>
    <n v="2007"/>
    <m/>
    <x v="2"/>
    <x v="0"/>
    <n v="2914.8724000000002"/>
    <n v="-733.5924"/>
    <x v="1471"/>
  </r>
  <r>
    <s v="DRC12"/>
    <n v="17.850000000000001"/>
    <s v="Low Fat"/>
    <n v="3.7885683000000003E-2"/>
    <s v="Soft Drinks"/>
    <n v="190.4188"/>
    <s v="OUT049"/>
    <n v="1999"/>
    <s v="Medium"/>
    <x v="0"/>
    <x v="0"/>
    <n v="952.09400000000005"/>
    <n v="1229.1860000000001"/>
    <x v="133"/>
  </r>
  <r>
    <s v="FDP13"/>
    <m/>
    <s v="Regular"/>
    <n v="0.23518320500000001"/>
    <s v="Canned"/>
    <n v="41.548000000000002"/>
    <s v="OUT019"/>
    <n v="1985"/>
    <s v="Small"/>
    <x v="0"/>
    <x v="2"/>
    <n v="79.896000000000001"/>
    <n v="2101.384"/>
    <x v="3181"/>
  </r>
  <r>
    <s v="DRF23"/>
    <n v="4.6100000000000003"/>
    <s v="Low Fat"/>
    <n v="0.123151947"/>
    <s v="Hard Drinks"/>
    <n v="175.2396"/>
    <s v="OUT018"/>
    <n v="2009"/>
    <s v="Medium"/>
    <x v="1"/>
    <x v="1"/>
    <n v="2093.2752"/>
    <n v="88.004800000000159"/>
    <x v="261"/>
  </r>
  <r>
    <s v="FDB56"/>
    <n v="8.75"/>
    <s v="Regular"/>
    <n v="7.4565097999999996E-2"/>
    <s v="Fruits and Vegetables"/>
    <n v="186.85560000000001"/>
    <s v="OUT013"/>
    <n v="1987"/>
    <s v="High"/>
    <x v="1"/>
    <x v="0"/>
    <n v="7322.4683999999997"/>
    <n v="-5141.1883999999991"/>
    <x v="3310"/>
  </r>
  <r>
    <s v="FDQ47"/>
    <n v="7.1550000000000002"/>
    <s v="Regular"/>
    <n v="0.169137707"/>
    <s v="Breads"/>
    <n v="35.287399999999998"/>
    <s v="OUT017"/>
    <n v="2007"/>
    <m/>
    <x v="2"/>
    <x v="0"/>
    <n v="388.16140000000001"/>
    <n v="1793.1186000000002"/>
    <x v="38"/>
  </r>
  <r>
    <s v="FDY39"/>
    <m/>
    <s v="Regular"/>
    <n v="0"/>
    <s v="Meat"/>
    <n v="182.0608"/>
    <s v="OUT027"/>
    <n v="1985"/>
    <s v="Medium"/>
    <x v="1"/>
    <x v="3"/>
    <n v="7717.9535999999998"/>
    <n v="-5536.6736000000001"/>
    <x v="3311"/>
  </r>
  <r>
    <s v="FDY36"/>
    <n v="12.3"/>
    <s v="Low Fat"/>
    <n v="9.4296120000000004E-3"/>
    <s v="Baking Goods"/>
    <n v="71.337999999999994"/>
    <s v="OUT045"/>
    <n v="2002"/>
    <m/>
    <x v="2"/>
    <x v="0"/>
    <n v="1098.57"/>
    <n v="1082.7100000000003"/>
    <x v="3069"/>
  </r>
  <r>
    <s v="NCM17"/>
    <n v="7.93"/>
    <s v="Low Fat"/>
    <n v="7.1076671999999994E-2"/>
    <s v="Health and Hygiene"/>
    <n v="44.9086"/>
    <s v="OUT013"/>
    <n v="1987"/>
    <s v="High"/>
    <x v="1"/>
    <x v="0"/>
    <n v="802.95479999999998"/>
    <n v="1378.3252000000002"/>
    <x v="2142"/>
  </r>
  <r>
    <s v="DRN35"/>
    <n v="8.01"/>
    <s v="Low Fat"/>
    <n v="7.0234305999999996E-2"/>
    <s v="Hard Drinks"/>
    <n v="34.953200000000002"/>
    <s v="OUT035"/>
    <n v="2004"/>
    <s v="Small"/>
    <x v="2"/>
    <x v="0"/>
    <n v="539.298"/>
    <n v="1641.9820000000002"/>
    <x v="325"/>
  </r>
  <r>
    <s v="FDK22"/>
    <n v="9.8000000000000007"/>
    <s v="Low Fat"/>
    <n v="4.3663451999999998E-2"/>
    <s v="Snack Foods"/>
    <n v="217.185"/>
    <s v="OUT010"/>
    <n v="1998"/>
    <m/>
    <x v="1"/>
    <x v="2"/>
    <n v="432.77"/>
    <n v="1748.5100000000002"/>
    <x v="2662"/>
  </r>
  <r>
    <s v="FDI07"/>
    <m/>
    <s v="Regular"/>
    <n v="5.9110912000000002E-2"/>
    <s v="Meat"/>
    <n v="199.3426"/>
    <s v="OUT019"/>
    <n v="1985"/>
    <s v="Small"/>
    <x v="0"/>
    <x v="2"/>
    <n v="395.48520000000002"/>
    <n v="1785.7948000000001"/>
    <x v="3312"/>
  </r>
  <r>
    <s v="DRK37"/>
    <n v="5"/>
    <s v="LF"/>
    <n v="0"/>
    <s v="Soft Drinks"/>
    <n v="190.453"/>
    <s v="OUT010"/>
    <n v="1998"/>
    <m/>
    <x v="1"/>
    <x v="2"/>
    <n v="379.50599999999997"/>
    <n v="1801.7740000000003"/>
    <x v="676"/>
  </r>
  <r>
    <s v="NCP05"/>
    <n v="19.600000000000001"/>
    <s v="Low Fat"/>
    <n v="4.2324555999999999E-2"/>
    <s v="Health and Hygiene"/>
    <n v="150.9024"/>
    <s v="OUT010"/>
    <n v="1998"/>
    <m/>
    <x v="1"/>
    <x v="2"/>
    <n v="303.60480000000001"/>
    <n v="1877.6752000000001"/>
    <x v="477"/>
  </r>
  <r>
    <s v="NCD42"/>
    <n v="16.5"/>
    <s v="Low Fat"/>
    <n v="1.2657494E-2"/>
    <s v="Health and Hygiene"/>
    <n v="36.3506"/>
    <s v="OUT049"/>
    <n v="1999"/>
    <s v="Medium"/>
    <x v="0"/>
    <x v="0"/>
    <n v="872.86379999999997"/>
    <n v="1308.4162000000001"/>
    <x v="2421"/>
  </r>
  <r>
    <s v="FDW11"/>
    <n v="12.6"/>
    <s v="Low Fat"/>
    <n v="4.8857925000000003E-2"/>
    <s v="Breads"/>
    <n v="61.019399999999997"/>
    <s v="OUT049"/>
    <n v="1999"/>
    <s v="Medium"/>
    <x v="0"/>
    <x v="0"/>
    <n v="1052.6297999999999"/>
    <n v="1128.6502000000003"/>
    <x v="1255"/>
  </r>
  <r>
    <s v="FDI14"/>
    <n v="14.1"/>
    <s v="Low Fat"/>
    <n v="9.0185027000000001E-2"/>
    <s v="Canned"/>
    <n v="140.24959999999999"/>
    <s v="OUT017"/>
    <n v="2007"/>
    <m/>
    <x v="2"/>
    <x v="0"/>
    <n v="2681.8424"/>
    <n v="-500.5623999999998"/>
    <x v="1021"/>
  </r>
  <r>
    <s v="NCY42"/>
    <n v="6.38"/>
    <s v="Low Fat"/>
    <n v="1.5186145999999999E-2"/>
    <s v="Household"/>
    <n v="144.947"/>
    <s v="OUT049"/>
    <n v="1999"/>
    <s v="Medium"/>
    <x v="0"/>
    <x v="0"/>
    <n v="3435.5279999999998"/>
    <n v="-1254.2479999999996"/>
    <x v="40"/>
  </r>
  <r>
    <s v="FDV26"/>
    <n v="20.25"/>
    <s v="Regular"/>
    <n v="0"/>
    <s v="Dairy"/>
    <n v="194.27940000000001"/>
    <s v="OUT049"/>
    <n v="1999"/>
    <s v="Medium"/>
    <x v="0"/>
    <x v="0"/>
    <n v="4291.7467999999999"/>
    <n v="-2110.4667999999997"/>
    <x v="3313"/>
  </r>
  <r>
    <s v="FDX15"/>
    <m/>
    <s v="Low Fat"/>
    <n v="0.155541973"/>
    <s v="Meat"/>
    <n v="159.7578"/>
    <s v="OUT027"/>
    <n v="1985"/>
    <s v="Medium"/>
    <x v="1"/>
    <x v="3"/>
    <n v="641.83119999999997"/>
    <n v="1539.4488000000001"/>
    <x v="3314"/>
  </r>
  <r>
    <s v="NCG07"/>
    <n v="12.3"/>
    <s v="Low Fat"/>
    <n v="5.2502049000000002E-2"/>
    <s v="Household"/>
    <n v="190.85300000000001"/>
    <s v="OUT046"/>
    <n v="1997"/>
    <s v="Small"/>
    <x v="0"/>
    <x v="0"/>
    <n v="4364.3190000000004"/>
    <n v="-2183.0390000000002"/>
    <x v="958"/>
  </r>
  <r>
    <s v="FDC44"/>
    <n v="15.6"/>
    <s v="Low Fat"/>
    <n v="0.17259688500000001"/>
    <s v="Fruits and Vegetables"/>
    <n v="114.8518"/>
    <s v="OUT046"/>
    <n v="1997"/>
    <s v="Small"/>
    <x v="0"/>
    <x v="0"/>
    <n v="2163.1842000000001"/>
    <n v="18.095800000000054"/>
    <x v="920"/>
  </r>
  <r>
    <s v="FDC47"/>
    <n v="15"/>
    <s v="Low Fat"/>
    <n v="0.118868155"/>
    <s v="Snack Foods"/>
    <n v="229.46940000000001"/>
    <s v="OUT035"/>
    <n v="2004"/>
    <s v="Small"/>
    <x v="2"/>
    <x v="0"/>
    <n v="5937.6044000000002"/>
    <n v="-3756.3244"/>
    <x v="3315"/>
  </r>
  <r>
    <s v="NCK53"/>
    <n v="11.6"/>
    <s v="Low Fat"/>
    <n v="3.7639671999999999E-2"/>
    <s v="Health and Hygiene"/>
    <n v="98.404200000000003"/>
    <s v="OUT049"/>
    <n v="1999"/>
    <s v="Medium"/>
    <x v="0"/>
    <x v="0"/>
    <n v="1388.8588"/>
    <n v="792.42120000000023"/>
    <x v="2051"/>
  </r>
  <r>
    <s v="FDY49"/>
    <m/>
    <s v="Regular"/>
    <n v="2.1031586000000001E-2"/>
    <s v="Canned"/>
    <n v="164.7184"/>
    <s v="OUT019"/>
    <n v="1985"/>
    <s v="Small"/>
    <x v="0"/>
    <x v="2"/>
    <n v="495.35520000000002"/>
    <n v="1685.9248000000002"/>
    <x v="1283"/>
  </r>
  <r>
    <s v="NCM07"/>
    <m/>
    <s v="Low Fat"/>
    <n v="6.9968018000000007E-2"/>
    <s v="Others"/>
    <n v="83.990799999999993"/>
    <s v="OUT019"/>
    <n v="1985"/>
    <s v="Small"/>
    <x v="0"/>
    <x v="2"/>
    <n v="167.7816"/>
    <n v="2013.4984000000002"/>
    <x v="850"/>
  </r>
  <r>
    <s v="FDR47"/>
    <n v="17.850000000000001"/>
    <s v="Low Fat"/>
    <n v="8.7963415000000003E-2"/>
    <s v="Breads"/>
    <n v="193.3794"/>
    <s v="OUT017"/>
    <n v="2007"/>
    <m/>
    <x v="2"/>
    <x v="0"/>
    <n v="4291.7467999999999"/>
    <n v="-2110.4667999999997"/>
    <x v="3313"/>
  </r>
  <r>
    <s v="FDS59"/>
    <n v="14.8"/>
    <s v="Regular"/>
    <n v="4.3885146999999999E-2"/>
    <s v="Breads"/>
    <n v="108.75700000000001"/>
    <s v="OUT035"/>
    <n v="2004"/>
    <s v="Small"/>
    <x v="2"/>
    <x v="0"/>
    <n v="1867.569"/>
    <n v="313.71100000000024"/>
    <x v="713"/>
  </r>
  <r>
    <s v="DRK47"/>
    <n v="7.9050000000000002"/>
    <s v="Low Fat"/>
    <n v="6.4163982999999994E-2"/>
    <s v="Hard Drinks"/>
    <n v="229.96940000000001"/>
    <s v="OUT049"/>
    <n v="1999"/>
    <s v="Medium"/>
    <x v="0"/>
    <x v="0"/>
    <n v="4567.3879999999999"/>
    <n v="-2386.1079999999997"/>
    <x v="1081"/>
  </r>
  <r>
    <s v="FDZ27"/>
    <m/>
    <s v="Low Fat"/>
    <n v="0"/>
    <s v="Dairy"/>
    <n v="51.234999999999999"/>
    <s v="OUT019"/>
    <n v="1985"/>
    <s v="Small"/>
    <x v="0"/>
    <x v="2"/>
    <n v="49.935000000000002"/>
    <n v="2131.3450000000003"/>
    <x v="3316"/>
  </r>
  <r>
    <s v="FDE36"/>
    <m/>
    <s v="Regular"/>
    <n v="0"/>
    <s v="Baking Goods"/>
    <n v="165.58680000000001"/>
    <s v="OUT027"/>
    <n v="1985"/>
    <s v="Medium"/>
    <x v="1"/>
    <x v="3"/>
    <n v="5404.9643999999998"/>
    <n v="-3223.6843999999996"/>
    <x v="970"/>
  </r>
  <r>
    <s v="FDM51"/>
    <n v="11.8"/>
    <s v="Regular"/>
    <n v="2.5921320000000001E-2"/>
    <s v="Meat"/>
    <n v="101.9674"/>
    <s v="OUT035"/>
    <n v="2004"/>
    <s v="Small"/>
    <x v="2"/>
    <x v="0"/>
    <n v="1731.7457999999999"/>
    <n v="449.53420000000028"/>
    <x v="3317"/>
  </r>
  <r>
    <s v="FDY48"/>
    <n v="14"/>
    <s v="Low Fat"/>
    <n v="2.3734872000000001E-2"/>
    <s v="Baking Goods"/>
    <n v="103.2332"/>
    <s v="OUT046"/>
    <n v="1997"/>
    <s v="Small"/>
    <x v="0"/>
    <x v="0"/>
    <n v="1845.5976000000001"/>
    <n v="335.68240000000014"/>
    <x v="514"/>
  </r>
  <r>
    <s v="FDA35"/>
    <n v="14.85"/>
    <s v="Regular"/>
    <n v="5.3921263999999997E-2"/>
    <s v="Baking Goods"/>
    <n v="123.0072"/>
    <s v="OUT049"/>
    <n v="1999"/>
    <s v="Medium"/>
    <x v="0"/>
    <x v="0"/>
    <n v="1960.1152"/>
    <n v="221.16480000000024"/>
    <x v="1635"/>
  </r>
  <r>
    <s v="NCL31"/>
    <n v="7.39"/>
    <s v="Low Fat"/>
    <n v="0.120770963"/>
    <s v="Others"/>
    <n v="143.447"/>
    <s v="OUT018"/>
    <n v="2009"/>
    <s v="Medium"/>
    <x v="1"/>
    <x v="1"/>
    <n v="2290.3519999999999"/>
    <n v="-109.07199999999966"/>
    <x v="74"/>
  </r>
  <r>
    <s v="FDC47"/>
    <n v="15"/>
    <s v="Low Fat"/>
    <n v="0.118791698"/>
    <s v="Snack Foods"/>
    <n v="229.96940000000001"/>
    <s v="OUT013"/>
    <n v="1987"/>
    <s v="High"/>
    <x v="1"/>
    <x v="0"/>
    <n v="4339.0186000000003"/>
    <n v="-2157.7386000000001"/>
    <x v="3318"/>
  </r>
  <r>
    <s v="FDI26"/>
    <m/>
    <s v="Low Fat"/>
    <n v="3.4717799000000001E-2"/>
    <s v="Canned"/>
    <n v="179.43440000000001"/>
    <s v="OUT027"/>
    <n v="1985"/>
    <s v="Medium"/>
    <x v="1"/>
    <x v="3"/>
    <n v="6066.7695999999996"/>
    <n v="-3885.4895999999994"/>
    <x v="3319"/>
  </r>
  <r>
    <s v="FDQ16"/>
    <n v="19.7"/>
    <s v="LF"/>
    <n v="4.1823046000000003E-2"/>
    <s v="Frozen Foods"/>
    <n v="108.0912"/>
    <s v="OUT045"/>
    <n v="2002"/>
    <m/>
    <x v="2"/>
    <x v="0"/>
    <n v="1965.4416000000001"/>
    <n v="215.83840000000009"/>
    <x v="2150"/>
  </r>
  <r>
    <s v="FDK15"/>
    <n v="10.8"/>
    <s v="Low Fat"/>
    <n v="0.16472456699999999"/>
    <s v="Meat"/>
    <n v="98.404200000000003"/>
    <s v="OUT010"/>
    <n v="1998"/>
    <m/>
    <x v="1"/>
    <x v="2"/>
    <n v="99.2042"/>
    <n v="2082.0758000000001"/>
    <x v="3320"/>
  </r>
  <r>
    <s v="NCO53"/>
    <m/>
    <s v="Low Fat"/>
    <n v="0.174336148"/>
    <s v="Health and Hygiene"/>
    <n v="184.0608"/>
    <s v="OUT027"/>
    <n v="1985"/>
    <s v="Medium"/>
    <x v="1"/>
    <x v="3"/>
    <n v="6431.6279999999997"/>
    <n v="-4250.348"/>
    <x v="3321"/>
  </r>
  <r>
    <s v="FDG12"/>
    <m/>
    <s v="Regular"/>
    <n v="6.2954719999999999E-3"/>
    <s v="Baking Goods"/>
    <n v="122.4098"/>
    <s v="OUT027"/>
    <n v="1985"/>
    <s v="Medium"/>
    <x v="1"/>
    <x v="3"/>
    <n v="3735.8038000000001"/>
    <n v="-1554.5237999999999"/>
    <x v="3205"/>
  </r>
  <r>
    <s v="FDU28"/>
    <m/>
    <s v="Regular"/>
    <n v="9.3463545999999995E-2"/>
    <s v="Frozen Foods"/>
    <n v="189.12139999999999"/>
    <s v="OUT027"/>
    <n v="1985"/>
    <s v="Medium"/>
    <x v="1"/>
    <x v="3"/>
    <n v="2261.0567999999998"/>
    <n v="-79.776799999999639"/>
    <x v="2980"/>
  </r>
  <r>
    <s v="FDI20"/>
    <m/>
    <s v="Low Fat"/>
    <n v="6.7520164999999993E-2"/>
    <s v="Fruits and Vegetables"/>
    <n v="211.3586"/>
    <s v="OUT019"/>
    <n v="1985"/>
    <s v="Small"/>
    <x v="0"/>
    <x v="2"/>
    <n v="422.11720000000003"/>
    <n v="1759.1628000000001"/>
    <x v="2949"/>
  </r>
  <r>
    <s v="DRN37"/>
    <n v="9.6"/>
    <s v="Low Fat"/>
    <n v="0.16118210299999999"/>
    <s v="Soft Drinks"/>
    <n v="165.3158"/>
    <s v="OUT010"/>
    <n v="1998"/>
    <m/>
    <x v="1"/>
    <x v="2"/>
    <n v="334.23160000000001"/>
    <n v="1847.0484000000001"/>
    <x v="503"/>
  </r>
  <r>
    <s v="FDD28"/>
    <n v="10.695"/>
    <s v="Low Fat"/>
    <n v="5.3296867999999997E-2"/>
    <s v="Frozen Foods"/>
    <n v="59.690399999999997"/>
    <s v="OUT046"/>
    <n v="1997"/>
    <s v="Small"/>
    <x v="0"/>
    <x v="0"/>
    <n v="937.44640000000004"/>
    <n v="1243.8336000000002"/>
    <x v="2482"/>
  </r>
  <r>
    <s v="FDP31"/>
    <n v="21.1"/>
    <s v="Regular"/>
    <n v="0.16147441900000001"/>
    <s v="Fruits and Vegetables"/>
    <n v="62.916800000000002"/>
    <s v="OUT035"/>
    <n v="2004"/>
    <s v="Small"/>
    <x v="2"/>
    <x v="0"/>
    <n v="1086.5856000000001"/>
    <n v="1094.6944000000001"/>
    <x v="582"/>
  </r>
  <r>
    <s v="DRD27"/>
    <m/>
    <s v="Low Fat"/>
    <n v="4.1740623999999997E-2"/>
    <s v="Dairy"/>
    <n v="98.304199999999994"/>
    <s v="OUT019"/>
    <n v="1985"/>
    <s v="Small"/>
    <x v="0"/>
    <x v="2"/>
    <n v="198.4084"/>
    <n v="1982.8716000000002"/>
    <x v="789"/>
  </r>
  <r>
    <s v="DRF01"/>
    <m/>
    <s v="Low Fat"/>
    <n v="0.30654284799999998"/>
    <s v="Soft Drinks"/>
    <n v="147.31020000000001"/>
    <s v="OUT019"/>
    <n v="1985"/>
    <s v="Small"/>
    <x v="0"/>
    <x v="2"/>
    <n v="291.62040000000002"/>
    <n v="1889.6596000000002"/>
    <x v="391"/>
  </r>
  <r>
    <s v="DRD25"/>
    <n v="6.1349999999999998"/>
    <s v="LF"/>
    <n v="7.9293752999999995E-2"/>
    <s v="Soft Drinks"/>
    <n v="111.286"/>
    <s v="OUT018"/>
    <n v="2009"/>
    <s v="Medium"/>
    <x v="1"/>
    <x v="1"/>
    <n v="2263.7199999999998"/>
    <n v="-82.4399999999996"/>
    <x v="3092"/>
  </r>
  <r>
    <s v="FDD53"/>
    <n v="16.2"/>
    <s v="Low Fat"/>
    <n v="4.4472637000000002E-2"/>
    <s v="Frozen Foods"/>
    <n v="43.345399999999998"/>
    <s v="OUT017"/>
    <n v="2007"/>
    <m/>
    <x v="2"/>
    <x v="0"/>
    <n v="922.79880000000003"/>
    <n v="1258.4812000000002"/>
    <x v="1822"/>
  </r>
  <r>
    <s v="FDQ24"/>
    <n v="15.7"/>
    <s v="Low Fat"/>
    <n v="7.3816096999999997E-2"/>
    <s v="Baking Goods"/>
    <n v="253.47239999999999"/>
    <s v="OUT045"/>
    <n v="2002"/>
    <m/>
    <x v="2"/>
    <x v="0"/>
    <n v="2013.3792000000001"/>
    <n v="167.90080000000012"/>
    <x v="468"/>
  </r>
  <r>
    <s v="FDY49"/>
    <n v="17.2"/>
    <s v="Regular"/>
    <n v="1.2080016000000001E-2"/>
    <s v="Canned"/>
    <n v="164.41839999999999"/>
    <s v="OUT017"/>
    <n v="2007"/>
    <m/>
    <x v="2"/>
    <x v="0"/>
    <n v="2641.8944000000001"/>
    <n v="-460.61439999999993"/>
    <x v="758"/>
  </r>
  <r>
    <s v="NCP18"/>
    <n v="12.15"/>
    <s v="Low Fat"/>
    <n v="2.8598249999999999E-2"/>
    <s v="Household"/>
    <n v="150.4708"/>
    <s v="OUT046"/>
    <n v="1997"/>
    <s v="Small"/>
    <x v="0"/>
    <x v="0"/>
    <n v="2257.0619999999999"/>
    <n v="-75.781999999999698"/>
    <x v="2110"/>
  </r>
  <r>
    <s v="FDT07"/>
    <m/>
    <s v="Regular"/>
    <n v="7.6944657999999999E-2"/>
    <s v="Fruits and Vegetables"/>
    <n v="257.13299999999998"/>
    <s v="OUT027"/>
    <n v="1985"/>
    <s v="Medium"/>
    <x v="1"/>
    <x v="3"/>
    <n v="7433.6570000000002"/>
    <n v="-5252.3770000000004"/>
    <x v="3322"/>
  </r>
  <r>
    <s v="FDG46"/>
    <n v="8.6300000000000008"/>
    <s v="Regular"/>
    <n v="5.5084018999999998E-2"/>
    <s v="Snack Foods"/>
    <n v="114.7518"/>
    <s v="OUT010"/>
    <n v="1998"/>
    <m/>
    <x v="1"/>
    <x v="2"/>
    <n v="455.40719999999999"/>
    <n v="1725.8728000000001"/>
    <x v="2020"/>
  </r>
  <r>
    <s v="FDH50"/>
    <n v="15"/>
    <s v="Regular"/>
    <n v="0.16209305900000001"/>
    <s v="Canned"/>
    <n v="182.5266"/>
    <s v="OUT018"/>
    <n v="2009"/>
    <s v="Medium"/>
    <x v="1"/>
    <x v="1"/>
    <n v="1290.9862000000001"/>
    <n v="890.29380000000015"/>
    <x v="3323"/>
  </r>
  <r>
    <s v="FDS40"/>
    <m/>
    <s v="Low Fat"/>
    <n v="2.4546148E-2"/>
    <s v="Frozen Foods"/>
    <n v="34.619"/>
    <s v="OUT019"/>
    <n v="1985"/>
    <s v="Small"/>
    <x v="0"/>
    <x v="2"/>
    <n v="36.619"/>
    <n v="2144.6610000000001"/>
    <x v="2443"/>
  </r>
  <r>
    <s v="FDZ60"/>
    <m/>
    <s v="Low Fat"/>
    <n v="0.118783796"/>
    <s v="Baking Goods"/>
    <n v="108.5596"/>
    <s v="OUT027"/>
    <n v="1985"/>
    <s v="Medium"/>
    <x v="1"/>
    <x v="3"/>
    <n v="1725.7536"/>
    <n v="455.52640000000019"/>
    <x v="774"/>
  </r>
  <r>
    <s v="FDG38"/>
    <n v="8.9749999999999996"/>
    <s v="Regular"/>
    <n v="5.2836076000000003E-2"/>
    <s v="Canned"/>
    <n v="86.622399999999999"/>
    <s v="OUT045"/>
    <n v="2002"/>
    <m/>
    <x v="2"/>
    <x v="0"/>
    <n v="1619.2256"/>
    <n v="562.05440000000021"/>
    <x v="629"/>
  </r>
  <r>
    <s v="FDG31"/>
    <n v="12.15"/>
    <s v="Low Fat"/>
    <n v="3.7889223999999999E-2"/>
    <s v="Meat"/>
    <n v="64.782600000000002"/>
    <s v="OUT035"/>
    <n v="2004"/>
    <s v="Small"/>
    <x v="2"/>
    <x v="0"/>
    <n v="904.15639999999996"/>
    <n v="1277.1236000000004"/>
    <x v="3324"/>
  </r>
  <r>
    <s v="FDS39"/>
    <n v="6.8949999999999996"/>
    <s v="Low Fat"/>
    <n v="2.2587620999999999E-2"/>
    <s v="Meat"/>
    <n v="143.78120000000001"/>
    <s v="OUT017"/>
    <n v="2007"/>
    <m/>
    <x v="2"/>
    <x v="0"/>
    <n v="1994.7367999999999"/>
    <n v="186.5432000000003"/>
    <x v="3325"/>
  </r>
  <r>
    <s v="FDL22"/>
    <m/>
    <s v="Low Fat"/>
    <n v="3.6213953E-2"/>
    <s v="Snack Foods"/>
    <n v="92.5488"/>
    <s v="OUT027"/>
    <n v="1985"/>
    <s v="Medium"/>
    <x v="1"/>
    <x v="3"/>
    <n v="2625.9151999999999"/>
    <n v="-444.63519999999971"/>
    <x v="1159"/>
  </r>
  <r>
    <s v="FDQ20"/>
    <n v="8.3249999999999993"/>
    <s v="Low Fat"/>
    <n v="2.9779206999999999E-2"/>
    <s v="Fruits and Vegetables"/>
    <n v="39.313800000000001"/>
    <s v="OUT035"/>
    <n v="2004"/>
    <s v="Small"/>
    <x v="2"/>
    <x v="0"/>
    <n v="974.73119999999994"/>
    <n v="1206.5488000000003"/>
    <x v="239"/>
  </r>
  <r>
    <s v="DRB24"/>
    <n v="8.7850000000000001"/>
    <s v="Low Fat"/>
    <n v="2.0693619E-2"/>
    <s v="Soft Drinks"/>
    <n v="153.16560000000001"/>
    <s v="OUT017"/>
    <n v="2007"/>
    <m/>
    <x v="2"/>
    <x v="0"/>
    <n v="1853.5871999999999"/>
    <n v="327.69280000000026"/>
    <x v="778"/>
  </r>
  <r>
    <s v="DRI51"/>
    <m/>
    <s v="Low Fat"/>
    <n v="4.2037073000000001E-2"/>
    <s v="Dairy"/>
    <n v="172.6764"/>
    <s v="OUT027"/>
    <n v="1985"/>
    <s v="Medium"/>
    <x v="1"/>
    <x v="3"/>
    <n v="6183.9503999999997"/>
    <n v="-4002.6703999999995"/>
    <x v="902"/>
  </r>
  <r>
    <s v="FDJ60"/>
    <n v="19.350000000000001"/>
    <s v="Regular"/>
    <n v="6.2516602000000004E-2"/>
    <s v="Baking Goods"/>
    <n v="163.91839999999999"/>
    <s v="OUT035"/>
    <n v="2004"/>
    <s v="Small"/>
    <x v="2"/>
    <x v="0"/>
    <n v="3137.2496000000001"/>
    <n v="-955.9695999999999"/>
    <x v="1780"/>
  </r>
  <r>
    <s v="FDB40"/>
    <n v="17.5"/>
    <s v="Regular"/>
    <n v="1.2620220999999999E-2"/>
    <s v="Dairy"/>
    <n v="144.81020000000001"/>
    <s v="OUT010"/>
    <n v="1998"/>
    <m/>
    <x v="1"/>
    <x v="2"/>
    <n v="291.62040000000002"/>
    <n v="1889.6596000000002"/>
    <x v="391"/>
  </r>
  <r>
    <s v="FDO15"/>
    <n v="16.75"/>
    <s v="Regular"/>
    <n v="8.6149999999999994E-3"/>
    <s v="Meat"/>
    <n v="72.403800000000004"/>
    <s v="OUT017"/>
    <n v="2007"/>
    <m/>
    <x v="2"/>
    <x v="0"/>
    <n v="739.03800000000001"/>
    <n v="1442.2420000000002"/>
    <x v="1054"/>
  </r>
  <r>
    <s v="FDI53"/>
    <n v="8.8949999999999996"/>
    <s v="Regular"/>
    <n v="0.137618927"/>
    <s v="Frozen Foods"/>
    <n v="161.52359999999999"/>
    <s v="OUT035"/>
    <n v="2004"/>
    <s v="Small"/>
    <x v="2"/>
    <x v="0"/>
    <n v="1772.3596"/>
    <n v="408.9204000000002"/>
    <x v="3326"/>
  </r>
  <r>
    <s v="FDZ14"/>
    <n v="7.71"/>
    <s v="Regular"/>
    <n v="4.7588696E-2"/>
    <s v="Dairy"/>
    <n v="122.4756"/>
    <s v="OUT046"/>
    <n v="1997"/>
    <s v="Small"/>
    <x v="0"/>
    <x v="0"/>
    <n v="605.87800000000004"/>
    <n v="1575.402"/>
    <x v="227"/>
  </r>
  <r>
    <s v="NCD54"/>
    <m/>
    <s v="Low Fat"/>
    <n v="5.0790916999999998E-2"/>
    <s v="Household"/>
    <n v="142.77860000000001"/>
    <s v="OUT019"/>
    <n v="1985"/>
    <s v="Small"/>
    <x v="0"/>
    <x v="2"/>
    <n v="144.4786"/>
    <n v="2036.8014000000003"/>
    <x v="3327"/>
  </r>
  <r>
    <s v="FDF28"/>
    <n v="15.7"/>
    <s v="Regular"/>
    <n v="3.7864720999999997E-2"/>
    <s v="Frozen Foods"/>
    <n v="124.1046"/>
    <s v="OUT046"/>
    <n v="1997"/>
    <s v="Small"/>
    <x v="0"/>
    <x v="0"/>
    <n v="1120.5414000000001"/>
    <n v="1060.7386000000001"/>
    <x v="1449"/>
  </r>
  <r>
    <s v="FDD39"/>
    <n v="16.7"/>
    <s v="Low Fat"/>
    <n v="7.0551722999999997E-2"/>
    <s v="Dairy"/>
    <n v="217.685"/>
    <s v="OUT017"/>
    <n v="2007"/>
    <m/>
    <x v="2"/>
    <x v="0"/>
    <n v="2163.85"/>
    <n v="17.430000000000291"/>
    <x v="1542"/>
  </r>
  <r>
    <s v="NCN54"/>
    <n v="20.350000000000001"/>
    <s v="Low Fat"/>
    <n v="2.1326471E-2"/>
    <s v="Household"/>
    <n v="76.132800000000003"/>
    <s v="OUT046"/>
    <n v="1997"/>
    <s v="Small"/>
    <x v="0"/>
    <x v="0"/>
    <n v="772.32799999999997"/>
    <n v="1408.9520000000002"/>
    <x v="2154"/>
  </r>
  <r>
    <s v="NCO41"/>
    <n v="12.5"/>
    <s v="Low Fat"/>
    <n v="1.8955479000000001E-2"/>
    <s v="Health and Hygiene"/>
    <n v="100.1384"/>
    <s v="OUT017"/>
    <n v="2007"/>
    <m/>
    <x v="2"/>
    <x v="0"/>
    <n v="2167.8447999999999"/>
    <n v="13.43520000000035"/>
    <x v="1025"/>
  </r>
  <r>
    <s v="FDH45"/>
    <n v="15.1"/>
    <s v="Regular"/>
    <n v="0.105666833"/>
    <s v="Fruits and Vegetables"/>
    <n v="41.679600000000001"/>
    <s v="OUT046"/>
    <n v="1997"/>
    <s v="Small"/>
    <x v="0"/>
    <x v="0"/>
    <n v="495.35520000000002"/>
    <n v="1685.9248000000002"/>
    <x v="1283"/>
  </r>
  <r>
    <s v="NCD55"/>
    <n v="14"/>
    <s v="Low Fat"/>
    <n v="4.0725404999999999E-2"/>
    <s v="Household"/>
    <n v="43.445399999999999"/>
    <s v="OUT010"/>
    <n v="1998"/>
    <m/>
    <x v="1"/>
    <x v="2"/>
    <n v="41.945399999999999"/>
    <n v="2139.3346000000001"/>
    <x v="2456"/>
  </r>
  <r>
    <s v="DRK35"/>
    <n v="8.3650000000000002"/>
    <s v="Low Fat"/>
    <n v="7.2252888000000001E-2"/>
    <s v="Hard Drinks"/>
    <n v="39.650599999999997"/>
    <s v="OUT017"/>
    <n v="2007"/>
    <m/>
    <x v="2"/>
    <x v="0"/>
    <n v="834.91319999999996"/>
    <n v="1346.3668000000002"/>
    <x v="1316"/>
  </r>
  <r>
    <s v="FDM25"/>
    <n v="10.695"/>
    <s v="Regular"/>
    <n v="6.1008888999999997E-2"/>
    <s v="Breakfast"/>
    <n v="177.5712"/>
    <s v="OUT017"/>
    <n v="2007"/>
    <m/>
    <x v="2"/>
    <x v="0"/>
    <n v="2636.5680000000002"/>
    <n v="-455.28800000000001"/>
    <x v="207"/>
  </r>
  <r>
    <s v="NCW30"/>
    <n v="5.21"/>
    <s v="Low Fat"/>
    <n v="1.1007815000000001E-2"/>
    <s v="Household"/>
    <n v="259.59620000000001"/>
    <s v="OUT035"/>
    <n v="2004"/>
    <s v="Small"/>
    <x v="2"/>
    <x v="0"/>
    <n v="2848.9582"/>
    <n v="-667.67819999999983"/>
    <x v="1698"/>
  </r>
  <r>
    <s v="FDU15"/>
    <n v="13.65"/>
    <s v="Regular"/>
    <n v="0"/>
    <s v="Meat"/>
    <n v="37.953200000000002"/>
    <s v="OUT045"/>
    <n v="2002"/>
    <m/>
    <x v="2"/>
    <x v="0"/>
    <n v="575.25120000000004"/>
    <n v="1606.0288"/>
    <x v="1061"/>
  </r>
  <r>
    <s v="DRN35"/>
    <n v="8.01"/>
    <s v="Low Fat"/>
    <n v="7.0247588999999999E-2"/>
    <s v="Hard Drinks"/>
    <n v="37.553199999999997"/>
    <s v="OUT046"/>
    <n v="1997"/>
    <s v="Small"/>
    <x v="0"/>
    <x v="0"/>
    <n v="1366.2216000000001"/>
    <n v="815.05840000000012"/>
    <x v="1624"/>
  </r>
  <r>
    <s v="FDN28"/>
    <n v="5.88"/>
    <s v="Regular"/>
    <n v="3.0294931000000001E-2"/>
    <s v="Frozen Foods"/>
    <n v="104.099"/>
    <s v="OUT049"/>
    <n v="1999"/>
    <s v="Medium"/>
    <x v="0"/>
    <x v="0"/>
    <n v="412.79599999999999"/>
    <n v="1768.4840000000002"/>
    <x v="3087"/>
  </r>
  <r>
    <s v="NCK29"/>
    <n v="5.6150000000000002"/>
    <s v="Low Fat"/>
    <n v="0.21051155799999999"/>
    <s v="Health and Hygiene"/>
    <n v="121.373"/>
    <s v="OUT010"/>
    <n v="1998"/>
    <m/>
    <x v="1"/>
    <x v="2"/>
    <n v="123.173"/>
    <n v="2058.107"/>
    <x v="832"/>
  </r>
  <r>
    <s v="FDA49"/>
    <n v="19.7"/>
    <s v="LF"/>
    <n v="6.5022700000000003E-2"/>
    <s v="Canned"/>
    <n v="87.019800000000004"/>
    <s v="OUT049"/>
    <n v="1999"/>
    <s v="Medium"/>
    <x v="0"/>
    <x v="0"/>
    <n v="697.75840000000005"/>
    <n v="1483.5216"/>
    <x v="1558"/>
  </r>
  <r>
    <s v="FDE40"/>
    <m/>
    <s v="Regular"/>
    <n v="0.173587926"/>
    <s v="Dairy"/>
    <n v="60.019399999999997"/>
    <s v="OUT019"/>
    <n v="1985"/>
    <s v="Small"/>
    <x v="0"/>
    <x v="2"/>
    <n v="123.83880000000001"/>
    <n v="2057.4412000000002"/>
    <x v="1428"/>
  </r>
  <r>
    <s v="FDD52"/>
    <n v="18.25"/>
    <s v="Regular"/>
    <n v="0.18357985399999999"/>
    <s v="Dairy"/>
    <n v="110.857"/>
    <s v="OUT049"/>
    <n v="1999"/>
    <s v="Medium"/>
    <x v="0"/>
    <x v="0"/>
    <n v="1977.4259999999999"/>
    <n v="203.85400000000027"/>
    <x v="14"/>
  </r>
  <r>
    <s v="FDZ31"/>
    <n v="15.35"/>
    <s v="Regular"/>
    <n v="0.113678422"/>
    <s v="Fruits and Vegetables"/>
    <n v="189.75040000000001"/>
    <s v="OUT018"/>
    <n v="2009"/>
    <s v="Medium"/>
    <x v="1"/>
    <x v="1"/>
    <n v="2492.7552000000001"/>
    <n v="-311.47519999999986"/>
    <x v="1114"/>
  </r>
  <r>
    <s v="FDA13"/>
    <m/>
    <s v="Low Fat"/>
    <n v="7.8174542999999999E-2"/>
    <s v="Canned"/>
    <n v="39.950600000000001"/>
    <s v="OUT027"/>
    <n v="1985"/>
    <s v="Medium"/>
    <x v="1"/>
    <x v="3"/>
    <n v="721.06140000000005"/>
    <n v="1460.2186000000002"/>
    <x v="480"/>
  </r>
  <r>
    <s v="FDU08"/>
    <n v="10.3"/>
    <s v="Low Fat"/>
    <n v="2.7292686E-2"/>
    <s v="Fruits and Vegetables"/>
    <n v="101.2042"/>
    <s v="OUT013"/>
    <n v="1987"/>
    <s v="High"/>
    <x v="1"/>
    <x v="0"/>
    <n v="396.8168"/>
    <n v="1784.4632000000001"/>
    <x v="3130"/>
  </r>
  <r>
    <s v="FDU15"/>
    <n v="13.65"/>
    <s v="Regular"/>
    <n v="2.6602088999999999E-2"/>
    <s v="Meat"/>
    <n v="35.153199999999998"/>
    <s v="OUT046"/>
    <n v="1997"/>
    <s v="Small"/>
    <x v="0"/>
    <x v="0"/>
    <n v="790.97040000000004"/>
    <n v="1390.3096"/>
    <x v="414"/>
  </r>
  <r>
    <s v="FDD45"/>
    <n v="8.6150000000000002"/>
    <s v="Low Fat"/>
    <n v="0.11622698400000001"/>
    <s v="Fruits and Vegetables"/>
    <n v="95.943600000000004"/>
    <s v="OUT035"/>
    <n v="2004"/>
    <s v="Small"/>
    <x v="2"/>
    <x v="0"/>
    <n v="2741.7644"/>
    <n v="-560.48439999999982"/>
    <x v="31"/>
  </r>
  <r>
    <s v="FDY50"/>
    <n v="5.8"/>
    <s v="Low Fat"/>
    <n v="0.13122139299999999"/>
    <s v="Dairy"/>
    <n v="87.8172"/>
    <s v="OUT045"/>
    <n v="2002"/>
    <m/>
    <x v="2"/>
    <x v="0"/>
    <n v="1070.6063999999999"/>
    <n v="1110.6736000000003"/>
    <x v="1816"/>
  </r>
  <r>
    <s v="FDD08"/>
    <n v="8.3000000000000007"/>
    <s v="Low Fat"/>
    <n v="3.5409327999999997E-2"/>
    <s v="Fruits and Vegetables"/>
    <n v="36.250599999999999"/>
    <s v="OUT049"/>
    <n v="1999"/>
    <s v="Medium"/>
    <x v="0"/>
    <x v="0"/>
    <n v="834.91319999999996"/>
    <n v="1346.3668000000002"/>
    <x v="1316"/>
  </r>
  <r>
    <s v="NCE30"/>
    <n v="16"/>
    <s v="Low Fat"/>
    <n v="0"/>
    <s v="Household"/>
    <n v="210.49019999999999"/>
    <s v="OUT045"/>
    <n v="2002"/>
    <m/>
    <x v="2"/>
    <x v="0"/>
    <n v="3610.6334000000002"/>
    <n v="-1429.3534"/>
    <x v="345"/>
  </r>
  <r>
    <s v="FDB05"/>
    <n v="5.1550000000000002"/>
    <s v="Low Fat"/>
    <n v="8.3327692999999994E-2"/>
    <s v="Frozen Foods"/>
    <n v="247.27760000000001"/>
    <s v="OUT049"/>
    <n v="1999"/>
    <s v="Medium"/>
    <x v="0"/>
    <x v="0"/>
    <n v="5944.2623999999996"/>
    <n v="-3762.9823999999994"/>
    <x v="3224"/>
  </r>
  <r>
    <s v="FDS09"/>
    <n v="8.8949999999999996"/>
    <s v="Regular"/>
    <n v="8.1252930000000001E-2"/>
    <s v="Snack Foods"/>
    <n v="49.800800000000002"/>
    <s v="OUT045"/>
    <n v="2002"/>
    <m/>
    <x v="2"/>
    <x v="0"/>
    <n v="1062.6168"/>
    <n v="1118.6632000000002"/>
    <x v="61"/>
  </r>
  <r>
    <s v="FDZ07"/>
    <n v="15.1"/>
    <s v="Regular"/>
    <n v="0"/>
    <s v="Fruits and Vegetables"/>
    <n v="63.7194"/>
    <s v="OUT018"/>
    <n v="2009"/>
    <s v="Medium"/>
    <x v="1"/>
    <x v="1"/>
    <n v="1362.2267999999999"/>
    <n v="819.05320000000029"/>
    <x v="1935"/>
  </r>
  <r>
    <s v="FDS57"/>
    <n v="15.5"/>
    <s v="LF"/>
    <n v="0.103422709"/>
    <s v="Snack Foods"/>
    <n v="144.84700000000001"/>
    <s v="OUT035"/>
    <n v="2004"/>
    <s v="Small"/>
    <x v="2"/>
    <x v="0"/>
    <n v="1717.7639999999999"/>
    <n v="463.5160000000003"/>
    <x v="1606"/>
  </r>
  <r>
    <s v="FDX28"/>
    <n v="6.3250000000000002"/>
    <s v="Low Fat"/>
    <n v="0.125688044"/>
    <s v="Frozen Foods"/>
    <n v="100.9042"/>
    <s v="OUT018"/>
    <n v="2009"/>
    <s v="Medium"/>
    <x v="1"/>
    <x v="1"/>
    <n v="2083.2882"/>
    <n v="97.991800000000239"/>
    <x v="3328"/>
  </r>
  <r>
    <s v="FDN56"/>
    <m/>
    <s v="Regular"/>
    <n v="0.187443314"/>
    <s v="Fruits and Vegetables"/>
    <n v="145.87860000000001"/>
    <s v="OUT019"/>
    <n v="1985"/>
    <s v="Small"/>
    <x v="0"/>
    <x v="2"/>
    <n v="288.9572"/>
    <n v="1892.3228000000001"/>
    <x v="1065"/>
  </r>
  <r>
    <s v="FDX44"/>
    <n v="9.3000000000000007"/>
    <s v="Low Fat"/>
    <n v="4.2958419999999997E-2"/>
    <s v="Fruits and Vegetables"/>
    <n v="89.3172"/>
    <s v="OUT035"/>
    <n v="2004"/>
    <s v="Small"/>
    <x v="2"/>
    <x v="0"/>
    <n v="2051.9956000000002"/>
    <n v="129.28440000000001"/>
    <x v="3329"/>
  </r>
  <r>
    <s v="NCF19"/>
    <m/>
    <s v="Low Fat"/>
    <n v="3.4938717000000001E-2"/>
    <s v="Household"/>
    <n v="49.003399999999999"/>
    <s v="OUT027"/>
    <n v="1985"/>
    <s v="Medium"/>
    <x v="1"/>
    <x v="3"/>
    <n v="826.25779999999997"/>
    <n v="1355.0222000000003"/>
    <x v="3330"/>
  </r>
  <r>
    <s v="NCA17"/>
    <n v="20.6"/>
    <s v="LF"/>
    <n v="4.5603215000000002E-2"/>
    <s v="Health and Hygiene"/>
    <n v="149.23920000000001"/>
    <s v="OUT018"/>
    <n v="2009"/>
    <s v="Medium"/>
    <x v="1"/>
    <x v="1"/>
    <n v="4026.7584000000002"/>
    <n v="-1845.4784"/>
    <x v="2614"/>
  </r>
  <r>
    <s v="FDY40"/>
    <n v="15.5"/>
    <s v="Regular"/>
    <n v="8.5834991999999999E-2"/>
    <s v="Frozen Foods"/>
    <n v="49.669199999999996"/>
    <s v="OUT046"/>
    <n v="1997"/>
    <s v="Small"/>
    <x v="0"/>
    <x v="0"/>
    <n v="788.30719999999997"/>
    <n v="1392.9728000000002"/>
    <x v="3033"/>
  </r>
  <r>
    <s v="NCX54"/>
    <n v="9.1950000000000003"/>
    <s v="Low Fat"/>
    <n v="4.8050783E-2"/>
    <s v="Household"/>
    <n v="105.6622"/>
    <s v="OUT035"/>
    <n v="2004"/>
    <s v="Small"/>
    <x v="2"/>
    <x v="0"/>
    <n v="1693.7952"/>
    <n v="487.48480000000018"/>
    <x v="139"/>
  </r>
  <r>
    <s v="FDK28"/>
    <n v="5.6950000000000003"/>
    <s v="Low Fat"/>
    <n v="6.5589906000000003E-2"/>
    <s v="Frozen Foods"/>
    <n v="258.26459999999997"/>
    <s v="OUT046"/>
    <n v="1997"/>
    <s v="Small"/>
    <x v="0"/>
    <x v="0"/>
    <n v="5410.9566000000004"/>
    <n v="-3229.6766000000002"/>
    <x v="2665"/>
  </r>
  <r>
    <s v="FDI32"/>
    <m/>
    <s v="Low Fat"/>
    <n v="0.173529036"/>
    <s v="Fruits and Vegetables"/>
    <n v="113.2834"/>
    <s v="OUT027"/>
    <n v="1985"/>
    <s v="Medium"/>
    <x v="1"/>
    <x v="3"/>
    <n v="4376.9691999999995"/>
    <n v="-2195.6891999999993"/>
    <x v="2759"/>
  </r>
  <r>
    <s v="FDT11"/>
    <n v="5.94"/>
    <s v="Regular"/>
    <n v="2.9492017999999998E-2"/>
    <s v="Breads"/>
    <n v="188.0556"/>
    <s v="OUT018"/>
    <n v="2009"/>
    <s v="Medium"/>
    <x v="1"/>
    <x v="1"/>
    <n v="938.77800000000002"/>
    <n v="1242.5020000000002"/>
    <x v="585"/>
  </r>
  <r>
    <s v="FDO32"/>
    <n v="6.36"/>
    <s v="Low Fat"/>
    <n v="0.121225455"/>
    <s v="Fruits and Vegetables"/>
    <n v="45.905999999999999"/>
    <s v="OUT017"/>
    <n v="2007"/>
    <m/>
    <x v="2"/>
    <x v="0"/>
    <n v="1118.5440000000001"/>
    <n v="1062.7360000000001"/>
    <x v="67"/>
  </r>
  <r>
    <s v="DRJ01"/>
    <m/>
    <s v="Low Fat"/>
    <n v="0.114475357"/>
    <s v="Soft Drinks"/>
    <n v="160.92359999999999"/>
    <s v="OUT027"/>
    <n v="1985"/>
    <s v="Medium"/>
    <x v="1"/>
    <x v="3"/>
    <n v="2255.7303999999999"/>
    <n v="-74.450399999999718"/>
    <x v="2043"/>
  </r>
  <r>
    <s v="FDW02"/>
    <n v="4.8049999999999997"/>
    <s v="Regular"/>
    <n v="0"/>
    <s v="Dairy"/>
    <n v="123.9704"/>
    <s v="OUT045"/>
    <n v="2002"/>
    <m/>
    <x v="2"/>
    <x v="0"/>
    <n v="2253.0672"/>
    <n v="-71.787199999999757"/>
    <x v="878"/>
  </r>
  <r>
    <s v="NCK30"/>
    <n v="14.85"/>
    <s v="Low Fat"/>
    <n v="6.0927823999999998E-2"/>
    <s v="Household"/>
    <n v="254.8698"/>
    <s v="OUT013"/>
    <n v="1987"/>
    <s v="High"/>
    <x v="1"/>
    <x v="0"/>
    <n v="4819.7262000000001"/>
    <n v="-2638.4461999999999"/>
    <x v="1413"/>
  </r>
  <r>
    <s v="NCM43"/>
    <n v="14.5"/>
    <s v="Low Fat"/>
    <n v="1.9459164000000001E-2"/>
    <s v="Others"/>
    <n v="161.62100000000001"/>
    <s v="OUT013"/>
    <n v="1987"/>
    <s v="High"/>
    <x v="1"/>
    <x v="0"/>
    <n v="2120.5729999999999"/>
    <n v="60.707000000000335"/>
    <x v="166"/>
  </r>
  <r>
    <s v="FDJ14"/>
    <n v="10.3"/>
    <s v="Regular"/>
    <n v="5.0070476000000003E-2"/>
    <s v="Canned"/>
    <n v="77.896000000000001"/>
    <s v="OUT046"/>
    <n v="1997"/>
    <s v="Small"/>
    <x v="0"/>
    <x v="0"/>
    <n v="1278.336"/>
    <n v="902.94400000000019"/>
    <x v="828"/>
  </r>
  <r>
    <s v="FDE59"/>
    <n v="12.15"/>
    <s v="Low Fat"/>
    <n v="6.2276039999999998E-2"/>
    <s v="Starchy Foods"/>
    <n v="37.953200000000002"/>
    <s v="OUT035"/>
    <n v="2004"/>
    <s v="Small"/>
    <x v="2"/>
    <x v="0"/>
    <n v="1078.596"/>
    <n v="1102.6840000000002"/>
    <x v="934"/>
  </r>
  <r>
    <s v="FDN10"/>
    <n v="11.5"/>
    <s v="Low Fat"/>
    <n v="4.6217345E-2"/>
    <s v="Snack Foods"/>
    <n v="120.3124"/>
    <s v="OUT045"/>
    <n v="2002"/>
    <m/>
    <x v="2"/>
    <x v="0"/>
    <n v="474.0496"/>
    <n v="1707.2304000000001"/>
    <x v="364"/>
  </r>
  <r>
    <s v="NCC18"/>
    <n v="19.100000000000001"/>
    <s v="Low Fat"/>
    <n v="0.177270016"/>
    <s v="Household"/>
    <n v="174.04220000000001"/>
    <s v="OUT046"/>
    <n v="1997"/>
    <s v="Small"/>
    <x v="0"/>
    <x v="0"/>
    <n v="1724.422"/>
    <n v="456.85800000000017"/>
    <x v="1637"/>
  </r>
  <r>
    <s v="FDN34"/>
    <m/>
    <s v="Regular"/>
    <n v="8.0127282999999994E-2"/>
    <s v="Snack Foods"/>
    <n v="168.7132"/>
    <s v="OUT019"/>
    <n v="1985"/>
    <s v="Small"/>
    <x v="0"/>
    <x v="2"/>
    <n v="338.22640000000001"/>
    <n v="1843.0536000000002"/>
    <x v="3331"/>
  </r>
  <r>
    <s v="FDU12"/>
    <n v="15.5"/>
    <s v="Regular"/>
    <n v="7.6059647999999994E-2"/>
    <s v="Baking Goods"/>
    <n v="265.15679999999998"/>
    <s v="OUT018"/>
    <n v="2009"/>
    <s v="Medium"/>
    <x v="1"/>
    <x v="1"/>
    <n v="2109.2543999999998"/>
    <n v="72.025600000000395"/>
    <x v="719"/>
  </r>
  <r>
    <s v="FDR33"/>
    <n v="7.31"/>
    <s v="Low Fat"/>
    <n v="2.6788936999999999E-2"/>
    <s v="Snack Foods"/>
    <n v="110.357"/>
    <s v="OUT046"/>
    <n v="1997"/>
    <s v="Small"/>
    <x v="0"/>
    <x v="0"/>
    <n v="3185.8530000000001"/>
    <n v="-1004.5729999999999"/>
    <x v="103"/>
  </r>
  <r>
    <s v="FDP33"/>
    <n v="18.7"/>
    <s v="Low Fat"/>
    <n v="8.9197963000000005E-2"/>
    <s v="Snack Foods"/>
    <n v="257.36720000000003"/>
    <s v="OUT013"/>
    <n v="1987"/>
    <s v="High"/>
    <x v="1"/>
    <x v="0"/>
    <n v="2045.3376000000001"/>
    <n v="135.94240000000013"/>
    <x v="701"/>
  </r>
  <r>
    <s v="FDT49"/>
    <n v="7"/>
    <s v="Low Fat"/>
    <n v="0.15127959099999999"/>
    <s v="Canned"/>
    <n v="107.02800000000001"/>
    <s v="OUT013"/>
    <n v="1987"/>
    <s v="High"/>
    <x v="1"/>
    <x v="0"/>
    <n v="2876.2559999999999"/>
    <n v="-694.97599999999966"/>
    <x v="464"/>
  </r>
  <r>
    <s v="FDK02"/>
    <n v="12.5"/>
    <s v="Low Fat"/>
    <n v="0.112203445"/>
    <s v="Canned"/>
    <n v="121.14400000000001"/>
    <s v="OUT035"/>
    <n v="2004"/>
    <s v="Small"/>
    <x v="2"/>
    <x v="0"/>
    <n v="1438.1279999999999"/>
    <n v="743.15200000000027"/>
    <x v="130"/>
  </r>
  <r>
    <s v="NCM07"/>
    <n v="9.3949999999999996"/>
    <s v="Low Fat"/>
    <n v="3.9961837E-2"/>
    <s v="Others"/>
    <n v="84.090800000000002"/>
    <s v="OUT046"/>
    <n v="1997"/>
    <s v="Small"/>
    <x v="0"/>
    <x v="0"/>
    <n v="419.45400000000001"/>
    <n v="1761.8260000000002"/>
    <x v="671"/>
  </r>
  <r>
    <s v="FDX38"/>
    <n v="10.5"/>
    <s v="Regular"/>
    <n v="4.8207016999999998E-2"/>
    <s v="Dairy"/>
    <n v="45.937600000000003"/>
    <s v="OUT046"/>
    <n v="1997"/>
    <s v="Small"/>
    <x v="0"/>
    <x v="0"/>
    <n v="575.25120000000004"/>
    <n v="1606.0288"/>
    <x v="1061"/>
  </r>
  <r>
    <s v="FDS56"/>
    <n v="5.7850000000000001"/>
    <s v="Regular"/>
    <n v="6.4871045000000002E-2"/>
    <s v="Fruits and Vegetables"/>
    <n v="262.12520000000001"/>
    <s v="OUT010"/>
    <n v="1998"/>
    <m/>
    <x v="1"/>
    <x v="2"/>
    <n v="786.97559999999999"/>
    <n v="1394.3044000000002"/>
    <x v="3332"/>
  </r>
  <r>
    <s v="FDU26"/>
    <n v="16.7"/>
    <s v="Regular"/>
    <n v="4.2685216999999998E-2"/>
    <s v="Dairy"/>
    <n v="120.7782"/>
    <s v="OUT049"/>
    <n v="1999"/>
    <s v="Medium"/>
    <x v="0"/>
    <x v="0"/>
    <n v="1072.6038000000001"/>
    <n v="1108.6762000000001"/>
    <x v="3333"/>
  </r>
  <r>
    <s v="FDR16"/>
    <n v="5.8449999999999998"/>
    <s v="Regular"/>
    <n v="0.105181277"/>
    <s v="Frozen Foods"/>
    <n v="214.42179999999999"/>
    <s v="OUT049"/>
    <n v="1999"/>
    <s v="Medium"/>
    <x v="0"/>
    <x v="0"/>
    <n v="5343.0450000000001"/>
    <n v="-3161.7649999999999"/>
    <x v="3334"/>
  </r>
  <r>
    <s v="FDA58"/>
    <n v="9.3949999999999996"/>
    <s v="Low Fat"/>
    <n v="0.103751236"/>
    <s v="Snack Foods"/>
    <n v="235.89320000000001"/>
    <s v="OUT046"/>
    <n v="1997"/>
    <s v="Small"/>
    <x v="0"/>
    <x v="0"/>
    <n v="942.77279999999996"/>
    <n v="1238.5072000000002"/>
    <x v="285"/>
  </r>
  <r>
    <s v="FDI26"/>
    <n v="5.94"/>
    <s v="Low Fat"/>
    <n v="3.5028852999999999E-2"/>
    <s v="Canned"/>
    <n v="179.83439999999999"/>
    <s v="OUT018"/>
    <n v="2009"/>
    <s v="Medium"/>
    <x v="1"/>
    <x v="1"/>
    <n v="1249.0408"/>
    <n v="932.23920000000021"/>
    <x v="2921"/>
  </r>
  <r>
    <s v="FDU36"/>
    <n v="6.15"/>
    <s v="Low Fat"/>
    <n v="4.6262201000000003E-2"/>
    <s v="Baking Goods"/>
    <n v="97.838399999999993"/>
    <s v="OUT035"/>
    <n v="2004"/>
    <s v="Small"/>
    <x v="2"/>
    <x v="0"/>
    <n v="2069.3063999999999"/>
    <n v="111.97360000000026"/>
    <x v="1394"/>
  </r>
  <r>
    <s v="FDG60"/>
    <n v="20.350000000000001"/>
    <s v="Low Fat"/>
    <n v="6.0688248E-2"/>
    <s v="Baking Goods"/>
    <n v="234.26159999999999"/>
    <s v="OUT035"/>
    <n v="2004"/>
    <s v="Small"/>
    <x v="2"/>
    <x v="0"/>
    <n v="4687.232"/>
    <n v="-2505.9519999999998"/>
    <x v="1481"/>
  </r>
  <r>
    <s v="FDH14"/>
    <n v="17.100000000000001"/>
    <s v="Regular"/>
    <n v="7.8347922E-2"/>
    <s v="Canned"/>
    <n v="141.88380000000001"/>
    <s v="OUT010"/>
    <n v="1998"/>
    <m/>
    <x v="1"/>
    <x v="2"/>
    <n v="280.9676"/>
    <n v="1900.3124000000003"/>
    <x v="2487"/>
  </r>
  <r>
    <s v="FDQ37"/>
    <m/>
    <s v="Low Fat"/>
    <n v="8.8828418000000006E-2"/>
    <s v="Breakfast"/>
    <n v="192.24780000000001"/>
    <s v="OUT027"/>
    <n v="1985"/>
    <s v="Medium"/>
    <x v="1"/>
    <x v="3"/>
    <n v="7943.6598000000004"/>
    <n v="-5762.3798000000006"/>
    <x v="3335"/>
  </r>
  <r>
    <s v="FDW23"/>
    <n v="5.7649999999999997"/>
    <s v="Low Fat"/>
    <n v="8.1944044999999993E-2"/>
    <s v="Baking Goods"/>
    <n v="36.7164"/>
    <s v="OUT013"/>
    <n v="1987"/>
    <s v="High"/>
    <x v="1"/>
    <x v="0"/>
    <n v="849.56079999999997"/>
    <n v="1331.7192000000002"/>
    <x v="1490"/>
  </r>
  <r>
    <s v="FDM03"/>
    <n v="12.65"/>
    <s v="Low Fat"/>
    <n v="0.123726711"/>
    <s v="Meat"/>
    <n v="107.7938"/>
    <s v="OUT017"/>
    <n v="2007"/>
    <m/>
    <x v="2"/>
    <x v="0"/>
    <n v="2251.0698000000002"/>
    <n v="-69.789800000000014"/>
    <x v="1880"/>
  </r>
  <r>
    <s v="FDB58"/>
    <n v="10.5"/>
    <s v="reg"/>
    <n v="1.3485235E-2"/>
    <s v="Snack Foods"/>
    <n v="140.0154"/>
    <s v="OUT013"/>
    <n v="1987"/>
    <s v="High"/>
    <x v="1"/>
    <x v="0"/>
    <n v="3119.9387999999999"/>
    <n v="-938.6587999999997"/>
    <x v="1727"/>
  </r>
  <r>
    <s v="FDR09"/>
    <n v="18.25"/>
    <s v="Low Fat"/>
    <n v="7.7659917999999994E-2"/>
    <s v="Snack Foods"/>
    <n v="260.2962"/>
    <s v="OUT013"/>
    <n v="1987"/>
    <s v="High"/>
    <x v="1"/>
    <x v="0"/>
    <n v="1035.9848"/>
    <n v="1145.2952000000002"/>
    <x v="2027"/>
  </r>
  <r>
    <s v="FDR48"/>
    <n v="11.65"/>
    <s v="Low Fat"/>
    <n v="0"/>
    <s v="Baking Goods"/>
    <n v="149.80240000000001"/>
    <s v="OUT018"/>
    <n v="2009"/>
    <s v="Medium"/>
    <x v="1"/>
    <x v="1"/>
    <n v="1821.6288"/>
    <n v="359.65120000000024"/>
    <x v="530"/>
  </r>
  <r>
    <s v="FDZ52"/>
    <n v="19.2"/>
    <s v="Low Fat"/>
    <n v="0.100074524"/>
    <s v="Frozen Foods"/>
    <n v="110.2886"/>
    <s v="OUT046"/>
    <n v="1997"/>
    <s v="Small"/>
    <x v="0"/>
    <x v="0"/>
    <n v="778.3202"/>
    <n v="1402.9598000000001"/>
    <x v="3336"/>
  </r>
  <r>
    <s v="DRD60"/>
    <n v="15.7"/>
    <s v="Low Fat"/>
    <n v="3.7289995999999999E-2"/>
    <s v="Soft Drinks"/>
    <n v="182.76339999999999"/>
    <s v="OUT049"/>
    <n v="1999"/>
    <s v="Medium"/>
    <x v="0"/>
    <x v="0"/>
    <n v="3453.5046000000002"/>
    <n v="-1272.2246"/>
    <x v="1671"/>
  </r>
  <r>
    <s v="FDJ14"/>
    <n v="10.3"/>
    <s v="Regular"/>
    <n v="5.0028809E-2"/>
    <s v="Canned"/>
    <n v="80.096000000000004"/>
    <s v="OUT013"/>
    <n v="1987"/>
    <s v="High"/>
    <x v="1"/>
    <x v="0"/>
    <n v="239.68799999999999"/>
    <n v="1941.5920000000001"/>
    <x v="178"/>
  </r>
  <r>
    <s v="NCY29"/>
    <n v="13.65"/>
    <s v="Low Fat"/>
    <n v="7.7234112999999993E-2"/>
    <s v="Health and Hygiene"/>
    <n v="56.893000000000001"/>
    <s v="OUT046"/>
    <n v="1997"/>
    <s v="Small"/>
    <x v="0"/>
    <x v="0"/>
    <n v="1188.453"/>
    <n v="992.82700000000023"/>
    <x v="1164"/>
  </r>
  <r>
    <s v="NCP41"/>
    <n v="16.600000000000001"/>
    <s v="Low Fat"/>
    <n v="1.6197216E-2"/>
    <s v="Health and Hygiene"/>
    <n v="108.8596"/>
    <s v="OUT013"/>
    <n v="1987"/>
    <s v="High"/>
    <x v="1"/>
    <x v="0"/>
    <n v="970.7364"/>
    <n v="1210.5436000000002"/>
    <x v="1523"/>
  </r>
  <r>
    <s v="FDK46"/>
    <n v="9.6"/>
    <s v="Low Fat"/>
    <n v="5.1571772000000002E-2"/>
    <s v="Snack Foods"/>
    <n v="258.46199999999999"/>
    <s v="OUT045"/>
    <n v="2002"/>
    <m/>
    <x v="2"/>
    <x v="0"/>
    <n v="4673.9160000000002"/>
    <n v="-2492.636"/>
    <x v="2198"/>
  </r>
  <r>
    <s v="FDI48"/>
    <n v="11.85"/>
    <s v="Regular"/>
    <n v="5.5672032000000003E-2"/>
    <s v="Baking Goods"/>
    <n v="50.566600000000001"/>
    <s v="OUT013"/>
    <n v="1987"/>
    <s v="High"/>
    <x v="1"/>
    <x v="0"/>
    <n v="922.79880000000003"/>
    <n v="1258.4812000000002"/>
    <x v="1822"/>
  </r>
  <r>
    <s v="FDX48"/>
    <m/>
    <s v="reg"/>
    <n v="6.6336810999999996E-2"/>
    <s v="Baking Goods"/>
    <n v="154.16560000000001"/>
    <s v="OUT019"/>
    <n v="1985"/>
    <s v="Small"/>
    <x v="0"/>
    <x v="2"/>
    <n v="617.86239999999998"/>
    <n v="1563.4176000000002"/>
    <x v="1867"/>
  </r>
  <r>
    <s v="NCI29"/>
    <n v="8.6"/>
    <s v="Low Fat"/>
    <n v="3.2672263E-2"/>
    <s v="Health and Hygiene"/>
    <n v="141.21539999999999"/>
    <s v="OUT049"/>
    <n v="1999"/>
    <s v="Medium"/>
    <x v="0"/>
    <x v="0"/>
    <n v="709.077"/>
    <n v="1472.2030000000002"/>
    <x v="2961"/>
  </r>
  <r>
    <s v="FDL51"/>
    <n v="20.7"/>
    <s v="Regular"/>
    <n v="4.7491370999999998E-2"/>
    <s v="Dairy"/>
    <n v="213.98759999999999"/>
    <s v="OUT046"/>
    <n v="1997"/>
    <s v="Small"/>
    <x v="0"/>
    <x v="0"/>
    <n v="2143.8760000000002"/>
    <n v="37.403999999999996"/>
    <x v="140"/>
  </r>
  <r>
    <s v="FDU21"/>
    <n v="11.8"/>
    <s v="Regular"/>
    <n v="7.7154417000000003E-2"/>
    <s v="Snack Foods"/>
    <n v="35.755800000000001"/>
    <s v="OUT017"/>
    <n v="2007"/>
    <m/>
    <x v="2"/>
    <x v="0"/>
    <n v="577.24860000000001"/>
    <n v="1604.0314000000003"/>
    <x v="3337"/>
  </r>
  <r>
    <s v="FDA08"/>
    <m/>
    <s v="Regular"/>
    <n v="8.7692636000000004E-2"/>
    <s v="Fruits and Vegetables"/>
    <n v="162.55260000000001"/>
    <s v="OUT019"/>
    <n v="1985"/>
    <s v="Small"/>
    <x v="0"/>
    <x v="2"/>
    <n v="328.90519999999998"/>
    <n v="1852.3748000000003"/>
    <x v="3338"/>
  </r>
  <r>
    <s v="FDK03"/>
    <n v="12.6"/>
    <s v="Regular"/>
    <n v="7.4221559000000006E-2"/>
    <s v="Dairy"/>
    <n v="255.93559999999999"/>
    <s v="OUT018"/>
    <n v="2009"/>
    <s v="Medium"/>
    <x v="1"/>
    <x v="1"/>
    <n v="4832.3764000000001"/>
    <n v="-2651.0963999999999"/>
    <x v="923"/>
  </r>
  <r>
    <s v="DRH39"/>
    <n v="20.7"/>
    <s v="Low Fat"/>
    <n v="9.2834313000000002E-2"/>
    <s v="Dairy"/>
    <n v="77.667000000000002"/>
    <s v="OUT049"/>
    <n v="1999"/>
    <s v="Medium"/>
    <x v="0"/>
    <x v="0"/>
    <n v="2220.4430000000002"/>
    <n v="-39.163000000000011"/>
    <x v="929"/>
  </r>
  <r>
    <s v="NCR18"/>
    <n v="15.85"/>
    <s v="Low Fat"/>
    <n v="2.0571083E-2"/>
    <s v="Household"/>
    <n v="41.611199999999997"/>
    <s v="OUT018"/>
    <n v="2009"/>
    <s v="Medium"/>
    <x v="1"/>
    <x v="1"/>
    <n v="255.66720000000001"/>
    <n v="1925.6128000000001"/>
    <x v="2285"/>
  </r>
  <r>
    <s v="NCX42"/>
    <n v="6.36"/>
    <s v="Low Fat"/>
    <n v="5.9785949999999997E-3"/>
    <s v="Household"/>
    <n v="163.65260000000001"/>
    <s v="OUT046"/>
    <n v="1997"/>
    <s v="Small"/>
    <x v="0"/>
    <x v="0"/>
    <n v="1151.1682000000001"/>
    <n v="1030.1118000000001"/>
    <x v="986"/>
  </r>
  <r>
    <s v="FDR15"/>
    <n v="9.3000000000000007"/>
    <s v="reg"/>
    <n v="3.3489979000000003E-2"/>
    <s v="Meat"/>
    <n v="156.63140000000001"/>
    <s v="OUT049"/>
    <n v="1999"/>
    <s v="Medium"/>
    <x v="0"/>
    <x v="0"/>
    <n v="1241.0512000000001"/>
    <n v="940.22880000000009"/>
    <x v="3339"/>
  </r>
  <r>
    <s v="FDN60"/>
    <m/>
    <s v="Low Fat"/>
    <n v="0.16660951700000001"/>
    <s v="Baking Goods"/>
    <n v="157.66040000000001"/>
    <s v="OUT019"/>
    <n v="1985"/>
    <s v="Small"/>
    <x v="0"/>
    <x v="2"/>
    <n v="316.92079999999999"/>
    <n v="1864.3592000000003"/>
    <x v="1399"/>
  </r>
  <r>
    <s v="FDH24"/>
    <n v="20.7"/>
    <s v="Low Fat"/>
    <n v="2.1552357000000001E-2"/>
    <s v="Baking Goods"/>
    <n v="157.02879999999999"/>
    <s v="OUT017"/>
    <n v="2007"/>
    <m/>
    <x v="2"/>
    <x v="0"/>
    <n v="2985.4472000000001"/>
    <n v="-804.16719999999987"/>
    <x v="3340"/>
  </r>
  <r>
    <s v="FDY50"/>
    <m/>
    <s v="Low Fat"/>
    <n v="0.13032165200000001"/>
    <s v="Dairy"/>
    <n v="88.717200000000005"/>
    <s v="OUT027"/>
    <n v="1985"/>
    <s v="Medium"/>
    <x v="1"/>
    <x v="3"/>
    <n v="3301.0364"/>
    <n v="-1119.7563999999998"/>
    <x v="3341"/>
  </r>
  <r>
    <s v="FDT26"/>
    <n v="18.850000000000001"/>
    <s v="Regular"/>
    <n v="6.8059155999999996E-2"/>
    <s v="Dairy"/>
    <n v="120.34399999999999"/>
    <s v="OUT049"/>
    <n v="1999"/>
    <s v="Medium"/>
    <x v="0"/>
    <x v="0"/>
    <n v="1797.66"/>
    <n v="383.62000000000012"/>
    <x v="2510"/>
  </r>
  <r>
    <s v="NCC30"/>
    <n v="16.600000000000001"/>
    <s v="Low Fat"/>
    <n v="2.7573983E-2"/>
    <s v="Household"/>
    <n v="176.6344"/>
    <s v="OUT035"/>
    <n v="2004"/>
    <s v="Small"/>
    <x v="2"/>
    <x v="0"/>
    <n v="2676.5160000000001"/>
    <n v="-495.23599999999988"/>
    <x v="141"/>
  </r>
  <r>
    <s v="NCE43"/>
    <n v="12.5"/>
    <s v="Low Fat"/>
    <n v="0.103442268"/>
    <s v="Household"/>
    <n v="170.84479999999999"/>
    <s v="OUT046"/>
    <n v="1997"/>
    <s v="Small"/>
    <x v="0"/>
    <x v="0"/>
    <n v="4942.8991999999998"/>
    <n v="-2761.6191999999996"/>
    <x v="3342"/>
  </r>
  <r>
    <s v="DRK39"/>
    <n v="7.02"/>
    <s v="Low Fat"/>
    <n v="0"/>
    <s v="Dairy"/>
    <n v="83.825000000000003"/>
    <s v="OUT017"/>
    <n v="2007"/>
    <m/>
    <x v="2"/>
    <x v="0"/>
    <n v="1414.825"/>
    <n v="766.45500000000015"/>
    <x v="2335"/>
  </r>
  <r>
    <s v="FDL16"/>
    <n v="12.85"/>
    <s v="Low Fat"/>
    <n v="0.16831267799999999"/>
    <s v="Frozen Foods"/>
    <n v="45.905999999999999"/>
    <s v="OUT013"/>
    <n v="1987"/>
    <s v="High"/>
    <x v="1"/>
    <x v="0"/>
    <n v="885.51400000000001"/>
    <n v="1295.7660000000001"/>
    <x v="1900"/>
  </r>
  <r>
    <s v="FDQ36"/>
    <n v="7.8550000000000004"/>
    <s v="Regular"/>
    <n v="0.16220551599999999"/>
    <s v="Baking Goods"/>
    <n v="36.284799999999997"/>
    <s v="OUT018"/>
    <n v="2009"/>
    <s v="Medium"/>
    <x v="1"/>
    <x v="1"/>
    <n v="1155.8288"/>
    <n v="1025.4512000000002"/>
    <x v="762"/>
  </r>
  <r>
    <s v="FDS34"/>
    <n v="19.350000000000001"/>
    <s v="reg"/>
    <n v="7.6744561000000003E-2"/>
    <s v="Snack Foods"/>
    <n v="113.45180000000001"/>
    <s v="OUT035"/>
    <n v="2004"/>
    <s v="Small"/>
    <x v="2"/>
    <x v="0"/>
    <n v="1593.9251999999999"/>
    <n v="587.3548000000003"/>
    <x v="633"/>
  </r>
  <r>
    <s v="FDN32"/>
    <n v="17.5"/>
    <s v="Low Fat"/>
    <n v="1.5591925E-2"/>
    <s v="Fruits and Vegetables"/>
    <n v="184.82660000000001"/>
    <s v="OUT045"/>
    <n v="2002"/>
    <m/>
    <x v="2"/>
    <x v="0"/>
    <n v="2766.3989999999999"/>
    <n v="-585.11899999999969"/>
    <x v="3058"/>
  </r>
  <r>
    <s v="FDZ23"/>
    <n v="17.75"/>
    <s v="Regular"/>
    <n v="6.7639697999999998E-2"/>
    <s v="Baking Goods"/>
    <n v="187.624"/>
    <s v="OUT045"/>
    <n v="2002"/>
    <m/>
    <x v="2"/>
    <x v="0"/>
    <n v="1491.3920000000001"/>
    <n v="689.88800000000015"/>
    <x v="1136"/>
  </r>
  <r>
    <s v="DRL49"/>
    <n v="13.15"/>
    <s v="Low Fat"/>
    <n v="5.6516756000000001E-2"/>
    <s v="Soft Drinks"/>
    <n v="143.4812"/>
    <s v="OUT049"/>
    <n v="1999"/>
    <s v="Medium"/>
    <x v="0"/>
    <x v="0"/>
    <n v="854.88720000000001"/>
    <n v="1326.3928000000001"/>
    <x v="3343"/>
  </r>
  <r>
    <s v="FDG33"/>
    <n v="5.3650000000000002"/>
    <s v="Regular"/>
    <n v="0.14021376199999999"/>
    <s v="Seafood"/>
    <n v="173.7764"/>
    <s v="OUT035"/>
    <n v="2004"/>
    <s v="Small"/>
    <x v="2"/>
    <x v="0"/>
    <n v="4637.9628000000002"/>
    <n v="-2456.6828"/>
    <x v="2420"/>
  </r>
  <r>
    <s v="FDG04"/>
    <n v="13.1"/>
    <s v="Low Fat"/>
    <n v="6.0750070000000003E-3"/>
    <s v="Frozen Foods"/>
    <n v="187.5898"/>
    <s v="OUT045"/>
    <n v="2002"/>
    <m/>
    <x v="2"/>
    <x v="0"/>
    <n v="2432.1673999999998"/>
    <n v="-250.88739999999962"/>
    <x v="3344"/>
  </r>
  <r>
    <s v="FDR04"/>
    <n v="7.0750000000000002"/>
    <s v="Low Fat"/>
    <n v="2.2612742000000002E-2"/>
    <s v="Frozen Foods"/>
    <n v="97.006799999999998"/>
    <s v="OUT045"/>
    <n v="2002"/>
    <m/>
    <x v="2"/>
    <x v="0"/>
    <n v="1944.136"/>
    <n v="237.14400000000023"/>
    <x v="2891"/>
  </r>
  <r>
    <s v="FDF52"/>
    <n v="9.3000000000000007"/>
    <s v="LF"/>
    <n v="6.6770663999999993E-2"/>
    <s v="Frozen Foods"/>
    <n v="180.5292"/>
    <s v="OUT035"/>
    <n v="2004"/>
    <s v="Small"/>
    <x v="2"/>
    <x v="0"/>
    <n v="2189.1504"/>
    <n v="-7.8703999999997905"/>
    <x v="2296"/>
  </r>
  <r>
    <s v="FDT36"/>
    <n v="12.3"/>
    <s v="Low Fat"/>
    <n v="0.18625085199999999"/>
    <s v="Baking Goods"/>
    <n v="37.287399999999998"/>
    <s v="OUT010"/>
    <n v="1998"/>
    <m/>
    <x v="1"/>
    <x v="2"/>
    <n v="176.43700000000001"/>
    <n v="2004.8430000000003"/>
    <x v="111"/>
  </r>
  <r>
    <s v="FDH17"/>
    <n v="16.2"/>
    <s v="Regular"/>
    <n v="1.6639482000000001E-2"/>
    <s v="Frozen Foods"/>
    <n v="95.872600000000006"/>
    <s v="OUT013"/>
    <n v="1987"/>
    <s v="High"/>
    <x v="1"/>
    <x v="0"/>
    <n v="1076.5986"/>
    <n v="1104.6814000000002"/>
    <x v="8"/>
  </r>
  <r>
    <s v="NCL42"/>
    <n v="18.850000000000001"/>
    <s v="Low Fat"/>
    <n v="4.0599963000000003E-2"/>
    <s v="Household"/>
    <n v="244.01439999999999"/>
    <s v="OUT017"/>
    <n v="2007"/>
    <m/>
    <x v="2"/>
    <x v="0"/>
    <n v="5635.3311999999996"/>
    <n v="-3454.0511999999994"/>
    <x v="2629"/>
  </r>
  <r>
    <s v="DRN35"/>
    <n v="8.01"/>
    <s v="Low Fat"/>
    <n v="7.0533747999999993E-2"/>
    <s v="Hard Drinks"/>
    <n v="34.2532"/>
    <s v="OUT018"/>
    <n v="2009"/>
    <s v="Medium"/>
    <x v="1"/>
    <x v="1"/>
    <n v="467.39159999999998"/>
    <n v="1713.8884000000003"/>
    <x v="189"/>
  </r>
  <r>
    <s v="FDL21"/>
    <m/>
    <s v="Regular"/>
    <n v="1.251245E-2"/>
    <s v="Snack Foods"/>
    <n v="38.747999999999998"/>
    <s v="OUT019"/>
    <n v="1985"/>
    <s v="Small"/>
    <x v="0"/>
    <x v="2"/>
    <n v="79.896000000000001"/>
    <n v="2101.384"/>
    <x v="3181"/>
  </r>
  <r>
    <s v="FDX07"/>
    <m/>
    <s v="Regular"/>
    <n v="2.2807826E-2"/>
    <s v="Fruits and Vegetables"/>
    <n v="183.495"/>
    <s v="OUT027"/>
    <n v="1985"/>
    <s v="Medium"/>
    <x v="1"/>
    <x v="3"/>
    <n v="4577.375"/>
    <n v="-2396.0949999999998"/>
    <x v="3345"/>
  </r>
  <r>
    <s v="FDW16"/>
    <n v="17.350000000000001"/>
    <s v="Regular"/>
    <n v="4.1474232E-2"/>
    <s v="Frozen Foods"/>
    <n v="93.080399999999997"/>
    <s v="OUT046"/>
    <n v="1997"/>
    <s v="Small"/>
    <x v="0"/>
    <x v="0"/>
    <n v="826.92359999999996"/>
    <n v="1354.3564000000001"/>
    <x v="3172"/>
  </r>
  <r>
    <s v="FDS11"/>
    <m/>
    <s v="Regular"/>
    <n v="5.5289464000000003E-2"/>
    <s v="Breads"/>
    <n v="222.50880000000001"/>
    <s v="OUT027"/>
    <n v="1985"/>
    <s v="Medium"/>
    <x v="1"/>
    <x v="3"/>
    <n v="7158.6815999999999"/>
    <n v="-4977.4015999999992"/>
    <x v="3346"/>
  </r>
  <r>
    <s v="NCZ54"/>
    <n v="14.65"/>
    <s v="Low Fat"/>
    <n v="8.3698962000000002E-2"/>
    <s v="Household"/>
    <n v="163.45519999999999"/>
    <s v="OUT018"/>
    <n v="2009"/>
    <s v="Medium"/>
    <x v="1"/>
    <x v="1"/>
    <n v="2599.2831999999999"/>
    <n v="-418.00319999999965"/>
    <x v="2988"/>
  </r>
  <r>
    <s v="FDH32"/>
    <n v="12.8"/>
    <s v="Low Fat"/>
    <n v="7.6045655000000004E-2"/>
    <s v="Fruits and Vegetables"/>
    <n v="96.540999999999997"/>
    <s v="OUT035"/>
    <n v="2004"/>
    <s v="Small"/>
    <x v="2"/>
    <x v="0"/>
    <n v="3765.0990000000002"/>
    <n v="-1583.819"/>
    <x v="3347"/>
  </r>
  <r>
    <s v="NCQ17"/>
    <m/>
    <s v="Low Fat"/>
    <n v="0.116366304"/>
    <s v="Health and Hygiene"/>
    <n v="158.363"/>
    <s v="OUT027"/>
    <n v="1985"/>
    <s v="Medium"/>
    <x v="1"/>
    <x v="3"/>
    <n v="4068.038"/>
    <n v="-1886.7579999999998"/>
    <x v="2359"/>
  </r>
  <r>
    <s v="FDK38"/>
    <n v="6.65"/>
    <s v="Low Fat"/>
    <n v="5.3279839000000002E-2"/>
    <s v="Canned"/>
    <n v="147.77340000000001"/>
    <s v="OUT035"/>
    <n v="2004"/>
    <s v="Small"/>
    <x v="2"/>
    <x v="0"/>
    <n v="2078.6275999999998"/>
    <n v="102.6524000000004"/>
    <x v="2617"/>
  </r>
  <r>
    <s v="NCF55"/>
    <n v="6.6749999999999998"/>
    <s v="Low Fat"/>
    <n v="2.1648305E-2"/>
    <s v="Household"/>
    <n v="35.687399999999997"/>
    <s v="OUT013"/>
    <n v="1987"/>
    <s v="High"/>
    <x v="1"/>
    <x v="0"/>
    <n v="952.75980000000004"/>
    <n v="1228.5202000000002"/>
    <x v="904"/>
  </r>
  <r>
    <s v="FDW39"/>
    <n v="6.69"/>
    <s v="Regular"/>
    <n v="3.7060755000000001E-2"/>
    <s v="Meat"/>
    <n v="176.83699999999999"/>
    <s v="OUT018"/>
    <n v="2009"/>
    <s v="Medium"/>
    <x v="1"/>
    <x v="1"/>
    <n v="1411.4960000000001"/>
    <n v="769.78400000000011"/>
    <x v="1747"/>
  </r>
  <r>
    <s v="FDX36"/>
    <m/>
    <s v="Regular"/>
    <n v="0.22460739900000001"/>
    <s v="Baking Goods"/>
    <n v="223.1404"/>
    <s v="OUT019"/>
    <n v="1985"/>
    <s v="Small"/>
    <x v="0"/>
    <x v="2"/>
    <n v="450.08080000000001"/>
    <n v="1731.1992000000002"/>
    <x v="266"/>
  </r>
  <r>
    <s v="FDD47"/>
    <n v="7.6"/>
    <s v="reg"/>
    <n v="0.14269958799999999"/>
    <s v="Starchy Foods"/>
    <n v="171.7448"/>
    <s v="OUT045"/>
    <n v="2002"/>
    <m/>
    <x v="2"/>
    <x v="0"/>
    <n v="4431.5648000000001"/>
    <n v="-2250.2847999999999"/>
    <x v="3348"/>
  </r>
  <r>
    <s v="FDQ46"/>
    <n v="7.51"/>
    <s v="Low Fat"/>
    <n v="0.103726639"/>
    <s v="Snack Foods"/>
    <n v="110.6544"/>
    <s v="OUT013"/>
    <n v="1987"/>
    <s v="High"/>
    <x v="1"/>
    <x v="0"/>
    <n v="1901.5247999999999"/>
    <n v="279.75520000000029"/>
    <x v="946"/>
  </r>
  <r>
    <s v="FDE56"/>
    <m/>
    <s v="Regular"/>
    <n v="0.15842451599999999"/>
    <s v="Fruits and Vegetables"/>
    <n v="62.419400000000003"/>
    <s v="OUT027"/>
    <n v="1985"/>
    <s v="Medium"/>
    <x v="1"/>
    <x v="3"/>
    <n v="2291.0178000000001"/>
    <n v="-109.73779999999988"/>
    <x v="3349"/>
  </r>
  <r>
    <s v="FDY39"/>
    <m/>
    <s v="Regular"/>
    <n v="8.2341170000000005E-2"/>
    <s v="Meat"/>
    <n v="185.76079999999999"/>
    <s v="OUT019"/>
    <n v="1985"/>
    <s v="Small"/>
    <x v="0"/>
    <x v="2"/>
    <n v="1470.0863999999999"/>
    <n v="711.19360000000029"/>
    <x v="653"/>
  </r>
  <r>
    <s v="FDG05"/>
    <n v="11"/>
    <s v="Regular"/>
    <n v="8.7847141000000004E-2"/>
    <s v="Frozen Foods"/>
    <n v="156.863"/>
    <s v="OUT046"/>
    <n v="1997"/>
    <s v="Small"/>
    <x v="0"/>
    <x v="0"/>
    <n v="2972.797"/>
    <n v="-791.51699999999983"/>
    <x v="1292"/>
  </r>
  <r>
    <s v="NCR54"/>
    <m/>
    <s v="Low Fat"/>
    <n v="0.158562708"/>
    <s v="Household"/>
    <n v="194.71100000000001"/>
    <s v="OUT019"/>
    <n v="1985"/>
    <s v="Small"/>
    <x v="0"/>
    <x v="2"/>
    <n v="196.411"/>
    <n v="1984.8690000000001"/>
    <x v="1920"/>
  </r>
  <r>
    <s v="FDX57"/>
    <n v="17.25"/>
    <s v="reg"/>
    <n v="4.7458753999999999E-2"/>
    <s v="Snack Foods"/>
    <n v="95.806799999999996"/>
    <s v="OUT018"/>
    <n v="2009"/>
    <s v="Medium"/>
    <x v="1"/>
    <x v="1"/>
    <n v="1263.6884"/>
    <n v="917.5916000000002"/>
    <x v="1794"/>
  </r>
  <r>
    <s v="FDC17"/>
    <m/>
    <s v="Low Fat"/>
    <n v="1.5385856999999999E-2"/>
    <s v="Frozen Foods"/>
    <n v="208.99279999999999"/>
    <s v="OUT027"/>
    <n v="1985"/>
    <s v="Medium"/>
    <x v="1"/>
    <x v="3"/>
    <n v="9678.0687999999991"/>
    <n v="-7496.7887999999984"/>
    <x v="3350"/>
  </r>
  <r>
    <s v="DRL60"/>
    <m/>
    <s v="Low Fat"/>
    <n v="4.7377447000000003E-2"/>
    <s v="Soft Drinks"/>
    <n v="150.66820000000001"/>
    <s v="OUT019"/>
    <n v="1985"/>
    <s v="Small"/>
    <x v="0"/>
    <x v="2"/>
    <n v="457.40460000000002"/>
    <n v="1723.8754000000001"/>
    <x v="2010"/>
  </r>
  <r>
    <s v="FDO32"/>
    <n v="6.36"/>
    <s v="Low Fat"/>
    <n v="0.120443298"/>
    <s v="Fruits and Vegetables"/>
    <n v="45.405999999999999"/>
    <s v="OUT013"/>
    <n v="1987"/>
    <s v="High"/>
    <x v="1"/>
    <x v="0"/>
    <n v="1118.5440000000001"/>
    <n v="1062.7360000000001"/>
    <x v="67"/>
  </r>
  <r>
    <s v="NCO29"/>
    <n v="11.15"/>
    <s v="Low Fat"/>
    <n v="3.2229347999999998E-2"/>
    <s v="Health and Hygiene"/>
    <n v="163.2526"/>
    <s v="OUT013"/>
    <n v="1987"/>
    <s v="High"/>
    <x v="1"/>
    <x v="0"/>
    <n v="1480.0734"/>
    <n v="701.20660000000021"/>
    <x v="1033"/>
  </r>
  <r>
    <s v="FDJ36"/>
    <m/>
    <s v="Regular"/>
    <n v="0.12763896599999999"/>
    <s v="Baking Goods"/>
    <n v="104.53319999999999"/>
    <s v="OUT027"/>
    <n v="1985"/>
    <s v="Medium"/>
    <x v="1"/>
    <x v="3"/>
    <n v="2563.33"/>
    <n v="-382.04999999999973"/>
    <x v="1706"/>
  </r>
  <r>
    <s v="NCF54"/>
    <n v="18"/>
    <s v="Low Fat"/>
    <n v="4.7473135E-2"/>
    <s v="Household"/>
    <n v="170.54220000000001"/>
    <s v="OUT045"/>
    <n v="2002"/>
    <m/>
    <x v="2"/>
    <x v="0"/>
    <n v="3103.9596000000001"/>
    <n v="-922.67959999999994"/>
    <x v="1774"/>
  </r>
  <r>
    <s v="FDV04"/>
    <n v="7.8250000000000002"/>
    <s v="Regular"/>
    <n v="0.149986868"/>
    <s v="Frozen Foods"/>
    <n v="158.8288"/>
    <s v="OUT035"/>
    <n v="2004"/>
    <s v="Small"/>
    <x v="2"/>
    <x v="0"/>
    <n v="1414.1592000000001"/>
    <n v="767.12080000000014"/>
    <x v="536"/>
  </r>
  <r>
    <s v="NCK30"/>
    <n v="14.85"/>
    <s v="Low Fat"/>
    <n v="0.10206562199999999"/>
    <s v="Household"/>
    <n v="254.2698"/>
    <s v="OUT010"/>
    <n v="1998"/>
    <m/>
    <x v="1"/>
    <x v="2"/>
    <n v="1775.6886"/>
    <n v="405.59140000000025"/>
    <x v="3351"/>
  </r>
  <r>
    <s v="FDX09"/>
    <m/>
    <s v="Low Fat"/>
    <n v="0.114243048"/>
    <s v="Snack Foods"/>
    <n v="174.93700000000001"/>
    <s v="OUT019"/>
    <n v="1985"/>
    <s v="Small"/>
    <x v="0"/>
    <x v="2"/>
    <n v="176.43700000000001"/>
    <n v="2004.8430000000003"/>
    <x v="111"/>
  </r>
  <r>
    <s v="FDH53"/>
    <n v="20.5"/>
    <s v="Regular"/>
    <n v="1.9183756E-2"/>
    <s v="Frozen Foods"/>
    <n v="83.759200000000007"/>
    <s v="OUT013"/>
    <n v="1987"/>
    <s v="High"/>
    <x v="1"/>
    <x v="0"/>
    <n v="1403.5064"/>
    <n v="777.77360000000022"/>
    <x v="2655"/>
  </r>
  <r>
    <s v="FDT22"/>
    <n v="10.395"/>
    <s v="Low Fat"/>
    <n v="0.11232455199999999"/>
    <s v="Snack Foods"/>
    <n v="60.622"/>
    <s v="OUT045"/>
    <n v="2002"/>
    <m/>
    <x v="2"/>
    <x v="0"/>
    <n v="778.98599999999999"/>
    <n v="1402.2940000000003"/>
    <x v="183"/>
  </r>
  <r>
    <s v="DRF25"/>
    <m/>
    <s v="Low Fat"/>
    <n v="6.8153090999999999E-2"/>
    <s v="Soft Drinks"/>
    <n v="36.018999999999998"/>
    <s v="OUT019"/>
    <n v="1985"/>
    <s v="Small"/>
    <x v="0"/>
    <x v="2"/>
    <n v="73.238"/>
    <n v="2108.0420000000004"/>
    <x v="1665"/>
  </r>
  <r>
    <s v="FDG56"/>
    <n v="13.3"/>
    <s v="Regular"/>
    <n v="7.1597468999999997E-2"/>
    <s v="Fruits and Vegetables"/>
    <n v="60.8536"/>
    <s v="OUT045"/>
    <n v="2002"/>
    <m/>
    <x v="2"/>
    <x v="0"/>
    <n v="918.80399999999997"/>
    <n v="1262.4760000000001"/>
    <x v="643"/>
  </r>
  <r>
    <s v="FDG38"/>
    <m/>
    <s v="Regular"/>
    <n v="5.2473797000000003E-2"/>
    <s v="Canned"/>
    <n v="83.622399999999999"/>
    <s v="OUT027"/>
    <n v="1985"/>
    <s v="Medium"/>
    <x v="1"/>
    <x v="3"/>
    <n v="3494.1183999999998"/>
    <n v="-1312.8383999999996"/>
    <x v="2106"/>
  </r>
  <r>
    <s v="FDS34"/>
    <n v="19.350000000000001"/>
    <s v="Regular"/>
    <n v="7.6914745000000007E-2"/>
    <s v="Snack Foods"/>
    <n v="114.8518"/>
    <s v="OUT045"/>
    <n v="2002"/>
    <m/>
    <x v="2"/>
    <x v="0"/>
    <n v="1707.777"/>
    <n v="473.50300000000016"/>
    <x v="617"/>
  </r>
  <r>
    <s v="FDP44"/>
    <n v="16.5"/>
    <s v="Regular"/>
    <n v="7.9837509000000001E-2"/>
    <s v="Fruits and Vegetables"/>
    <n v="102.1332"/>
    <s v="OUT049"/>
    <n v="1999"/>
    <s v="Medium"/>
    <x v="0"/>
    <x v="0"/>
    <n v="1743.0644"/>
    <n v="438.21560000000022"/>
    <x v="163"/>
  </r>
  <r>
    <s v="FDW03"/>
    <n v="5.63"/>
    <s v="Regular"/>
    <n v="2.4520854000000002E-2"/>
    <s v="Meat"/>
    <n v="102.8306"/>
    <s v="OUT013"/>
    <n v="1987"/>
    <s v="High"/>
    <x v="1"/>
    <x v="0"/>
    <n v="1986.0814"/>
    <n v="195.19860000000017"/>
    <x v="3352"/>
  </r>
  <r>
    <s v="FDU25"/>
    <n v="12.35"/>
    <s v="LF"/>
    <n v="2.678995E-2"/>
    <s v="Canned"/>
    <n v="58.924599999999998"/>
    <s v="OUT018"/>
    <n v="2009"/>
    <s v="Medium"/>
    <x v="1"/>
    <x v="1"/>
    <n v="926.79359999999997"/>
    <n v="1254.4864000000002"/>
    <x v="2785"/>
  </r>
  <r>
    <s v="NCR17"/>
    <n v="9.8000000000000007"/>
    <s v="Low Fat"/>
    <n v="2.4432767000000001E-2"/>
    <s v="Health and Hygiene"/>
    <n v="116.4492"/>
    <s v="OUT045"/>
    <n v="2002"/>
    <m/>
    <x v="2"/>
    <x v="0"/>
    <n v="2780.3807999999999"/>
    <n v="-599.10079999999971"/>
    <x v="2852"/>
  </r>
  <r>
    <s v="FDY39"/>
    <n v="5.3049999999999997"/>
    <s v="Regular"/>
    <n v="4.7220268000000003E-2"/>
    <s v="Meat"/>
    <n v="181.96080000000001"/>
    <s v="OUT018"/>
    <n v="2009"/>
    <s v="Medium"/>
    <x v="1"/>
    <x v="1"/>
    <n v="2388.8904000000002"/>
    <n v="-207.61040000000003"/>
    <x v="1192"/>
  </r>
  <r>
    <s v="FDA03"/>
    <n v="18.5"/>
    <s v="Regular"/>
    <n v="4.5534457E-2"/>
    <s v="Dairy"/>
    <n v="146.31020000000001"/>
    <s v="OUT049"/>
    <n v="1999"/>
    <s v="Medium"/>
    <x v="0"/>
    <x v="0"/>
    <n v="3645.2550000000001"/>
    <n v="-1463.9749999999999"/>
    <x v="2855"/>
  </r>
  <r>
    <s v="FDG58"/>
    <n v="10.695"/>
    <s v="Regular"/>
    <n v="0"/>
    <s v="Snack Foods"/>
    <n v="156.19720000000001"/>
    <s v="OUT046"/>
    <n v="1997"/>
    <s v="Small"/>
    <x v="0"/>
    <x v="0"/>
    <n v="1869.5663999999999"/>
    <n v="311.71360000000027"/>
    <x v="282"/>
  </r>
  <r>
    <s v="NCB19"/>
    <n v="6.5250000000000004"/>
    <s v="Low Fat"/>
    <n v="9.0806456999999993E-2"/>
    <s v="Household"/>
    <n v="86.488200000000006"/>
    <s v="OUT017"/>
    <n v="2007"/>
    <m/>
    <x v="2"/>
    <x v="0"/>
    <n v="1631.8758"/>
    <n v="549.40420000000017"/>
    <x v="1454"/>
  </r>
  <r>
    <s v="FDI07"/>
    <n v="12.35"/>
    <s v="Regular"/>
    <n v="3.3813350999999998E-2"/>
    <s v="Meat"/>
    <n v="198.14259999999999"/>
    <s v="OUT049"/>
    <n v="1999"/>
    <s v="Medium"/>
    <x v="0"/>
    <x v="0"/>
    <n v="3757.1093999999998"/>
    <n v="-1575.8293999999996"/>
    <x v="3353"/>
  </r>
  <r>
    <s v="NCS06"/>
    <n v="7.9349999999999996"/>
    <s v="Low Fat"/>
    <n v="3.1730739000000001E-2"/>
    <s v="Household"/>
    <n v="261.09100000000001"/>
    <s v="OUT035"/>
    <n v="2004"/>
    <s v="Small"/>
    <x v="2"/>
    <x v="0"/>
    <n v="2366.9189999999999"/>
    <n v="-185.63899999999967"/>
    <x v="757"/>
  </r>
  <r>
    <s v="FDX03"/>
    <n v="15.85"/>
    <s v="Regular"/>
    <n v="0.102262138"/>
    <s v="Meat"/>
    <n v="47.174399999999999"/>
    <s v="OUT010"/>
    <n v="1998"/>
    <m/>
    <x v="1"/>
    <x v="2"/>
    <n v="90.5488"/>
    <n v="2090.7312000000002"/>
    <x v="3179"/>
  </r>
  <r>
    <s v="NCK29"/>
    <n v="5.6150000000000002"/>
    <s v="LF"/>
    <n v="0"/>
    <s v="Health and Hygiene"/>
    <n v="121.973"/>
    <s v="OUT046"/>
    <n v="1997"/>
    <s v="Small"/>
    <x v="0"/>
    <x v="0"/>
    <n v="2463.46"/>
    <n v="-282.17999999999984"/>
    <x v="1083"/>
  </r>
  <r>
    <s v="FDH16"/>
    <n v="10.5"/>
    <s v="Low Fat"/>
    <n v="5.2511611E-2"/>
    <s v="Frozen Foods"/>
    <n v="90.783000000000001"/>
    <s v="OUT013"/>
    <n v="1987"/>
    <s v="High"/>
    <x v="1"/>
    <x v="0"/>
    <n v="1258.3620000000001"/>
    <n v="922.91800000000012"/>
    <x v="1197"/>
  </r>
  <r>
    <s v="FDA55"/>
    <m/>
    <s v="Regular"/>
    <n v="5.6713055999999998E-2"/>
    <s v="Fruits and Vegetables"/>
    <n v="223.80879999999999"/>
    <s v="OUT027"/>
    <n v="1985"/>
    <s v="Medium"/>
    <x v="1"/>
    <x v="3"/>
    <n v="5592.72"/>
    <n v="-3411.44"/>
    <x v="3022"/>
  </r>
  <r>
    <s v="FDS20"/>
    <n v="8.85"/>
    <s v="Low Fat"/>
    <n v="5.3950660999999997E-2"/>
    <s v="Fruits and Vegetables"/>
    <n v="182.72919999999999"/>
    <s v="OUT049"/>
    <n v="1999"/>
    <s v="Medium"/>
    <x v="0"/>
    <x v="0"/>
    <n v="4925.5883999999996"/>
    <n v="-2744.3083999999994"/>
    <x v="2072"/>
  </r>
  <r>
    <s v="FDS31"/>
    <n v="13.1"/>
    <s v="Regular"/>
    <n v="4.4192372000000001E-2"/>
    <s v="Fruits and Vegetables"/>
    <n v="180.33179999999999"/>
    <s v="OUT046"/>
    <n v="1997"/>
    <s v="Small"/>
    <x v="0"/>
    <x v="0"/>
    <n v="2345.6134000000002"/>
    <n v="-164.33339999999998"/>
    <x v="892"/>
  </r>
  <r>
    <s v="FDA23"/>
    <m/>
    <s v="Low Fat"/>
    <n v="4.6958532999999997E-2"/>
    <s v="Baking Goods"/>
    <n v="101.30159999999999"/>
    <s v="OUT027"/>
    <n v="1985"/>
    <s v="Medium"/>
    <x v="1"/>
    <x v="3"/>
    <n v="2327.6368000000002"/>
    <n v="-146.35680000000002"/>
    <x v="3354"/>
  </r>
  <r>
    <s v="NCU18"/>
    <n v="15.1"/>
    <s v="Low Fat"/>
    <n v="5.5829495999999999E-2"/>
    <s v="Household"/>
    <n v="140.24959999999999"/>
    <s v="OUT035"/>
    <n v="2004"/>
    <s v="Small"/>
    <x v="2"/>
    <x v="0"/>
    <n v="2681.8424"/>
    <n v="-500.5623999999998"/>
    <x v="1021"/>
  </r>
  <r>
    <s v="FDE11"/>
    <n v="17.7"/>
    <s v="Regular"/>
    <n v="0.13498355000000001"/>
    <s v="Starchy Foods"/>
    <n v="184.4924"/>
    <s v="OUT013"/>
    <n v="1987"/>
    <s v="High"/>
    <x v="1"/>
    <x v="0"/>
    <n v="3146.5708"/>
    <n v="-965.29079999999976"/>
    <x v="1767"/>
  </r>
  <r>
    <s v="FDE44"/>
    <n v="14.65"/>
    <s v="Low Fat"/>
    <n v="0"/>
    <s v="Fruits and Vegetables"/>
    <n v="49.769199999999998"/>
    <s v="OUT045"/>
    <n v="2002"/>
    <m/>
    <x v="2"/>
    <x v="0"/>
    <n v="837.57640000000004"/>
    <n v="1343.7036000000003"/>
    <x v="3093"/>
  </r>
  <r>
    <s v="FDV51"/>
    <n v="16.350000000000001"/>
    <s v="Low Fat"/>
    <n v="3.2538895999999998E-2"/>
    <s v="Meat"/>
    <n v="165.7842"/>
    <s v="OUT046"/>
    <n v="1997"/>
    <s v="Small"/>
    <x v="0"/>
    <x v="0"/>
    <n v="2652.5472"/>
    <n v="-471.26719999999978"/>
    <x v="372"/>
  </r>
  <r>
    <s v="FDK51"/>
    <n v="19.850000000000001"/>
    <s v="Low Fat"/>
    <n v="5.2647550000000003E-3"/>
    <s v="Dairy"/>
    <n v="264.58839999999998"/>
    <s v="OUT017"/>
    <n v="2007"/>
    <m/>
    <x v="2"/>
    <x v="0"/>
    <n v="5829.7448000000004"/>
    <n v="-3648.4648000000002"/>
    <x v="262"/>
  </r>
  <r>
    <s v="FDR36"/>
    <n v="6.7149999999999999"/>
    <s v="Regular"/>
    <n v="0.12183295600000001"/>
    <s v="Baking Goods"/>
    <n v="43.545400000000001"/>
    <s v="OUT045"/>
    <n v="2002"/>
    <m/>
    <x v="2"/>
    <x v="0"/>
    <n v="838.90800000000002"/>
    <n v="1342.3720000000003"/>
    <x v="25"/>
  </r>
  <r>
    <s v="FDU40"/>
    <n v="20.85"/>
    <s v="Low Fat"/>
    <n v="3.7403973E-2"/>
    <s v="Frozen Foods"/>
    <n v="192.5478"/>
    <s v="OUT046"/>
    <n v="1997"/>
    <s v="Small"/>
    <x v="0"/>
    <x v="0"/>
    <n v="2906.2170000000001"/>
    <n v="-724.9369999999999"/>
    <x v="2656"/>
  </r>
  <r>
    <s v="FDU37"/>
    <m/>
    <s v="Regular"/>
    <n v="0.10400212"/>
    <s v="Canned"/>
    <n v="79.796000000000006"/>
    <s v="OUT027"/>
    <n v="1985"/>
    <s v="Medium"/>
    <x v="1"/>
    <x v="3"/>
    <n v="4074.6959999999999"/>
    <n v="-1893.4159999999997"/>
    <x v="1154"/>
  </r>
  <r>
    <s v="FDV47"/>
    <n v="17.100000000000001"/>
    <s v="Low Fat"/>
    <n v="5.4162439E-2"/>
    <s v="Breads"/>
    <n v="85.3566"/>
    <s v="OUT013"/>
    <n v="1987"/>
    <s v="High"/>
    <x v="1"/>
    <x v="0"/>
    <n v="1775.6886"/>
    <n v="405.59140000000025"/>
    <x v="3351"/>
  </r>
  <r>
    <s v="FDF04"/>
    <m/>
    <s v="Low Fat"/>
    <n v="2.3876708E-2"/>
    <s v="Frozen Foods"/>
    <n v="258.63040000000001"/>
    <s v="OUT019"/>
    <n v="1985"/>
    <s v="Small"/>
    <x v="0"/>
    <x v="2"/>
    <n v="516.66079999999999"/>
    <n v="1664.6192000000001"/>
    <x v="2866"/>
  </r>
  <r>
    <s v="FDX16"/>
    <n v="17.850000000000001"/>
    <s v="Low Fat"/>
    <n v="6.5797600999999997E-2"/>
    <s v="Frozen Foods"/>
    <n v="147.80500000000001"/>
    <s v="OUT035"/>
    <n v="2004"/>
    <s v="Small"/>
    <x v="2"/>
    <x v="0"/>
    <n v="1947.4649999999999"/>
    <n v="233.81500000000028"/>
    <x v="2125"/>
  </r>
  <r>
    <s v="NCL05"/>
    <n v="19.600000000000001"/>
    <s v="Low Fat"/>
    <n v="4.7857803999999997E-2"/>
    <s v="Health and Hygiene"/>
    <n v="45.076999999999998"/>
    <s v="OUT013"/>
    <n v="1987"/>
    <s v="High"/>
    <x v="1"/>
    <x v="0"/>
    <n v="605.87800000000004"/>
    <n v="1575.402"/>
    <x v="227"/>
  </r>
  <r>
    <s v="NCL30"/>
    <m/>
    <s v="Low Fat"/>
    <n v="4.8703431999999998E-2"/>
    <s v="Household"/>
    <n v="125.9336"/>
    <s v="OUT027"/>
    <n v="1985"/>
    <s v="Medium"/>
    <x v="1"/>
    <x v="3"/>
    <n v="7158.6815999999999"/>
    <n v="-4977.4015999999992"/>
    <x v="3346"/>
  </r>
  <r>
    <s v="NCR06"/>
    <n v="12.5"/>
    <s v="Low Fat"/>
    <n v="6.7651489999999998E-3"/>
    <s v="Household"/>
    <n v="41.711199999999998"/>
    <s v="OUT046"/>
    <n v="1997"/>
    <s v="Small"/>
    <x v="0"/>
    <x v="0"/>
    <n v="383.50080000000003"/>
    <n v="1797.7792000000002"/>
    <x v="327"/>
  </r>
  <r>
    <s v="FDX03"/>
    <n v="15.85"/>
    <s v="Regular"/>
    <n v="6.1219879999999997E-2"/>
    <s v="Meat"/>
    <n v="45.674399999999999"/>
    <s v="OUT045"/>
    <n v="2002"/>
    <m/>
    <x v="2"/>
    <x v="0"/>
    <n v="633.84159999999997"/>
    <n v="1547.4384000000002"/>
    <x v="499"/>
  </r>
  <r>
    <s v="FDR32"/>
    <n v="6.78"/>
    <s v="Regular"/>
    <n v="0"/>
    <s v="Fruits and Vegetables"/>
    <n v="227.46940000000001"/>
    <s v="OUT046"/>
    <n v="1997"/>
    <s v="Small"/>
    <x v="0"/>
    <x v="0"/>
    <n v="3197.1716000000001"/>
    <n v="-1015.8915999999999"/>
    <x v="2346"/>
  </r>
  <r>
    <s v="FDX04"/>
    <n v="19.600000000000001"/>
    <s v="Regular"/>
    <n v="4.1563695999999997E-2"/>
    <s v="Frozen Foods"/>
    <n v="47.637599999999999"/>
    <s v="OUT035"/>
    <n v="2004"/>
    <s v="Small"/>
    <x v="2"/>
    <x v="0"/>
    <n v="335.56319999999999"/>
    <n v="1845.7168000000001"/>
    <x v="2622"/>
  </r>
  <r>
    <s v="DRH01"/>
    <n v="17.5"/>
    <s v="Low Fat"/>
    <n v="9.8457814000000005E-2"/>
    <s v="Soft Drinks"/>
    <n v="171.77379999999999"/>
    <s v="OUT017"/>
    <n v="2007"/>
    <m/>
    <x v="2"/>
    <x v="0"/>
    <n v="2432.8332"/>
    <n v="-251.55319999999983"/>
    <x v="677"/>
  </r>
  <r>
    <s v="FDO57"/>
    <n v="20.75"/>
    <s v="Low Fat"/>
    <n v="0.108930629"/>
    <s v="Snack Foods"/>
    <n v="160.95779999999999"/>
    <s v="OUT045"/>
    <n v="2002"/>
    <m/>
    <x v="2"/>
    <x v="0"/>
    <n v="1444.1202000000001"/>
    <n v="737.15980000000013"/>
    <x v="2314"/>
  </r>
  <r>
    <s v="FDD11"/>
    <m/>
    <s v="Low Fat"/>
    <n v="3.0468470000000001E-2"/>
    <s v="Starchy Foods"/>
    <n v="254.70400000000001"/>
    <s v="OUT027"/>
    <n v="1985"/>
    <s v="Medium"/>
    <x v="1"/>
    <x v="3"/>
    <n v="3036.0479999999998"/>
    <n v="-854.76799999999957"/>
    <x v="122"/>
  </r>
  <r>
    <s v="DRM47"/>
    <n v="9.3000000000000007"/>
    <s v="Low Fat"/>
    <n v="7.3288275E-2"/>
    <s v="Hard Drinks"/>
    <n v="189.18459999999999"/>
    <s v="OUT010"/>
    <n v="1998"/>
    <m/>
    <x v="1"/>
    <x v="2"/>
    <n v="382.16919999999999"/>
    <n v="1799.1108000000002"/>
    <x v="1969"/>
  </r>
  <r>
    <s v="NCC54"/>
    <n v="17.75"/>
    <s v="Low Fat"/>
    <n v="9.7692448000000001E-2"/>
    <s v="Health and Hygiene"/>
    <n v="242.4196"/>
    <s v="OUT035"/>
    <n v="2004"/>
    <s v="Small"/>
    <x v="2"/>
    <x v="0"/>
    <n v="5543.4507999999996"/>
    <n v="-3362.1707999999994"/>
    <x v="3355"/>
  </r>
  <r>
    <s v="FDC45"/>
    <n v="17"/>
    <s v="Low Fat"/>
    <n v="0.13594424699999999"/>
    <s v="Fruits and Vegetables"/>
    <n v="171.51060000000001"/>
    <s v="OUT049"/>
    <n v="1999"/>
    <s v="Medium"/>
    <x v="0"/>
    <x v="0"/>
    <n v="1539.9954"/>
    <n v="641.28460000000018"/>
    <x v="2720"/>
  </r>
  <r>
    <s v="FDW46"/>
    <m/>
    <s v="Regular"/>
    <n v="0.12308912800000001"/>
    <s v="Snack Foods"/>
    <n v="63.648400000000002"/>
    <s v="OUT019"/>
    <n v="1985"/>
    <s v="Small"/>
    <x v="0"/>
    <x v="2"/>
    <n v="65.248400000000004"/>
    <n v="2116.0316000000003"/>
    <x v="3356"/>
  </r>
  <r>
    <s v="FDP40"/>
    <n v="4.5549999999999997"/>
    <s v="Regular"/>
    <n v="3.4328577999999998E-2"/>
    <s v="Frozen Foods"/>
    <n v="110.1544"/>
    <s v="OUT013"/>
    <n v="1987"/>
    <s v="High"/>
    <x v="1"/>
    <x v="0"/>
    <n v="1230.3984"/>
    <n v="950.88160000000016"/>
    <x v="349"/>
  </r>
  <r>
    <s v="FDM08"/>
    <n v="10.1"/>
    <s v="Regular"/>
    <n v="8.9688978000000003E-2"/>
    <s v="Fruits and Vegetables"/>
    <n v="225.50880000000001"/>
    <s v="OUT010"/>
    <n v="1998"/>
    <m/>
    <x v="1"/>
    <x v="2"/>
    <n v="1342.2528"/>
    <n v="839.02720000000022"/>
    <x v="504"/>
  </r>
  <r>
    <s v="FDV52"/>
    <n v="20.7"/>
    <s v="Regular"/>
    <n v="0.121709653"/>
    <s v="Frozen Foods"/>
    <n v="119.7466"/>
    <s v="OUT049"/>
    <n v="1999"/>
    <s v="Medium"/>
    <x v="0"/>
    <x v="0"/>
    <n v="2003.3922"/>
    <n v="177.8878000000002"/>
    <x v="3357"/>
  </r>
  <r>
    <s v="DRB24"/>
    <n v="8.7850000000000001"/>
    <s v="Low Fat"/>
    <n v="2.0618957E-2"/>
    <s v="Soft Drinks"/>
    <n v="153.06559999999999"/>
    <s v="OUT045"/>
    <n v="2002"/>
    <m/>
    <x v="2"/>
    <x v="0"/>
    <n v="4170.5712000000003"/>
    <n v="-1989.2912000000001"/>
    <x v="3358"/>
  </r>
  <r>
    <s v="NCC54"/>
    <n v="17.75"/>
    <s v="LF"/>
    <n v="0.163548055"/>
    <s v="Health and Hygiene"/>
    <n v="239.31960000000001"/>
    <s v="OUT010"/>
    <n v="1998"/>
    <m/>
    <x v="1"/>
    <x v="2"/>
    <n v="723.05880000000002"/>
    <n v="1458.2212000000002"/>
    <x v="3359"/>
  </r>
  <r>
    <s v="FDV38"/>
    <m/>
    <s v="Low Fat"/>
    <n v="0.17819286400000001"/>
    <s v="Dairy"/>
    <n v="54.995600000000003"/>
    <s v="OUT019"/>
    <n v="1985"/>
    <s v="Small"/>
    <x v="0"/>
    <x v="2"/>
    <n v="109.19119999999999"/>
    <n v="2072.0888"/>
    <x v="1340"/>
  </r>
  <r>
    <s v="FDB36"/>
    <n v="5.4649999999999999"/>
    <s v="Regular"/>
    <n v="4.8625598999999999E-2"/>
    <s v="Baking Goods"/>
    <n v="129.26259999999999"/>
    <s v="OUT045"/>
    <n v="2002"/>
    <m/>
    <x v="2"/>
    <x v="0"/>
    <n v="1311.626"/>
    <n v="869.65400000000022"/>
    <x v="3360"/>
  </r>
  <r>
    <s v="DRH51"/>
    <m/>
    <s v="Low Fat"/>
    <n v="0.17021367600000001"/>
    <s v="Dairy"/>
    <n v="89.585599999999999"/>
    <s v="OUT019"/>
    <n v="1985"/>
    <s v="Small"/>
    <x v="0"/>
    <x v="2"/>
    <n v="175.77119999999999"/>
    <n v="2005.5088000000003"/>
    <x v="1165"/>
  </r>
  <r>
    <s v="FDV45"/>
    <m/>
    <s v="Low Fat"/>
    <n v="4.4829294999999998E-2"/>
    <s v="Snack Foods"/>
    <n v="187.4556"/>
    <s v="OUT027"/>
    <n v="1985"/>
    <s v="Medium"/>
    <x v="1"/>
    <x v="3"/>
    <n v="7510.2240000000002"/>
    <n v="-5328.9439999999995"/>
    <x v="3361"/>
  </r>
  <r>
    <s v="NCL29"/>
    <m/>
    <s v="Low Fat"/>
    <n v="0.11338767700000001"/>
    <s v="Health and Hygiene"/>
    <n v="156.96039999999999"/>
    <s v="OUT027"/>
    <n v="1985"/>
    <s v="Medium"/>
    <x v="1"/>
    <x v="3"/>
    <n v="1584.604"/>
    <n v="596.67600000000016"/>
    <x v="913"/>
  </r>
  <r>
    <s v="FDU14"/>
    <n v="17.75"/>
    <s v="Low Fat"/>
    <n v="5.8168807000000003E-2"/>
    <s v="Dairy"/>
    <n v="249.57499999999999"/>
    <s v="OUT010"/>
    <n v="1998"/>
    <m/>
    <x v="1"/>
    <x v="2"/>
    <n v="499.35"/>
    <n v="1681.9300000000003"/>
    <x v="3023"/>
  </r>
  <r>
    <s v="FDH17"/>
    <n v="16.2"/>
    <s v="Regular"/>
    <n v="1.6650191000000002E-2"/>
    <s v="Frozen Foods"/>
    <n v="97.4726"/>
    <s v="OUT035"/>
    <n v="2004"/>
    <s v="Small"/>
    <x v="2"/>
    <x v="0"/>
    <n v="1174.4712"/>
    <n v="1006.8088000000002"/>
    <x v="763"/>
  </r>
  <r>
    <s v="FDQ15"/>
    <n v="20.350000000000001"/>
    <s v="Regular"/>
    <n v="0.15104488099999999"/>
    <s v="Meat"/>
    <n v="79.227599999999995"/>
    <s v="OUT035"/>
    <n v="2004"/>
    <s v="Small"/>
    <x v="2"/>
    <x v="0"/>
    <n v="649.82079999999996"/>
    <n v="1531.4592000000002"/>
    <x v="1288"/>
  </r>
  <r>
    <s v="FDZ44"/>
    <n v="8.1850000000000005"/>
    <s v="Low Fat"/>
    <n v="3.8948125E-2"/>
    <s v="Fruits and Vegetables"/>
    <n v="115.4808"/>
    <s v="OUT017"/>
    <n v="2007"/>
    <m/>
    <x v="2"/>
    <x v="0"/>
    <n v="820.26559999999995"/>
    <n v="1361.0144000000003"/>
    <x v="2233"/>
  </r>
  <r>
    <s v="FDM32"/>
    <n v="20.5"/>
    <s v="Low Fat"/>
    <n v="2.0688969000000001E-2"/>
    <s v="Fruits and Vegetables"/>
    <n v="88.183000000000007"/>
    <s v="OUT018"/>
    <n v="2009"/>
    <s v="Medium"/>
    <x v="1"/>
    <x v="1"/>
    <n v="719.06399999999996"/>
    <n v="1462.2160000000003"/>
    <x v="1358"/>
  </r>
  <r>
    <s v="NCP29"/>
    <n v="8.42"/>
    <s v="Low Fat"/>
    <n v="0.11224978100000001"/>
    <s v="Health and Hygiene"/>
    <n v="64.316800000000001"/>
    <s v="OUT035"/>
    <n v="2004"/>
    <s v="Small"/>
    <x v="2"/>
    <x v="0"/>
    <n v="703.08479999999997"/>
    <n v="1478.1952000000001"/>
    <x v="328"/>
  </r>
  <r>
    <s v="FDG53"/>
    <n v="10"/>
    <s v="Low Fat"/>
    <n v="4.6116319000000003E-2"/>
    <s v="Frozen Foods"/>
    <n v="141.81800000000001"/>
    <s v="OUT017"/>
    <n v="2007"/>
    <m/>
    <x v="2"/>
    <x v="0"/>
    <n v="838.90800000000002"/>
    <n v="1342.3720000000003"/>
    <x v="25"/>
  </r>
  <r>
    <s v="FDT25"/>
    <n v="7.5"/>
    <s v="Low Fat"/>
    <n v="5.0957715000000001E-2"/>
    <s v="Canned"/>
    <n v="122.4072"/>
    <s v="OUT018"/>
    <n v="2009"/>
    <s v="Medium"/>
    <x v="1"/>
    <x v="1"/>
    <n v="2572.6511999999998"/>
    <n v="-391.37119999999959"/>
    <x v="2947"/>
  </r>
  <r>
    <s v="FDM39"/>
    <m/>
    <s v="Low Fat"/>
    <n v="5.3211728E-2"/>
    <s v="Dairy"/>
    <n v="177.6002"/>
    <s v="OUT027"/>
    <n v="1985"/>
    <s v="Medium"/>
    <x v="1"/>
    <x v="3"/>
    <n v="8417.7093999999997"/>
    <n v="-6236.4293999999991"/>
    <x v="3362"/>
  </r>
  <r>
    <s v="FDW35"/>
    <n v="10.6"/>
    <s v="Low Fat"/>
    <n v="1.1111714E-2"/>
    <s v="Breads"/>
    <n v="43.845399999999998"/>
    <s v="OUT045"/>
    <n v="2002"/>
    <m/>
    <x v="2"/>
    <x v="0"/>
    <n v="671.12639999999999"/>
    <n v="1510.1536000000001"/>
    <x v="1169"/>
  </r>
  <r>
    <s v="FDD10"/>
    <n v="20.6"/>
    <s v="Regular"/>
    <n v="7.7029194999999995E-2"/>
    <s v="Snack Foods"/>
    <n v="177.23439999999999"/>
    <s v="OUT010"/>
    <n v="1998"/>
    <m/>
    <x v="1"/>
    <x v="2"/>
    <n v="892.17200000000003"/>
    <n v="1289.1080000000002"/>
    <x v="59"/>
  </r>
  <r>
    <s v="FDH08"/>
    <m/>
    <s v="Low Fat"/>
    <n v="1.7344679000000002E-2"/>
    <s v="Fruits and Vegetables"/>
    <n v="230.80099999999999"/>
    <s v="OUT027"/>
    <n v="1985"/>
    <s v="Medium"/>
    <x v="1"/>
    <x v="3"/>
    <n v="5283.1229999999996"/>
    <n v="-3101.8429999999994"/>
    <x v="3363"/>
  </r>
  <r>
    <s v="DRG37"/>
    <n v="16.2"/>
    <s v="Low Fat"/>
    <n v="1.9457372000000001E-2"/>
    <s v="Soft Drinks"/>
    <n v="153.99719999999999"/>
    <s v="OUT018"/>
    <n v="2009"/>
    <s v="Medium"/>
    <x v="1"/>
    <x v="1"/>
    <n v="1246.3776"/>
    <n v="934.90240000000017"/>
    <x v="2459"/>
  </r>
  <r>
    <s v="FDU01"/>
    <n v="20.25"/>
    <s v="Regular"/>
    <n v="1.2063121E-2"/>
    <s v="Canned"/>
    <n v="183.5924"/>
    <s v="OUT017"/>
    <n v="2007"/>
    <m/>
    <x v="2"/>
    <x v="0"/>
    <n v="2406.2012"/>
    <n v="-224.92119999999977"/>
    <x v="1567"/>
  </r>
  <r>
    <s v="NCZ17"/>
    <n v="12.15"/>
    <s v="Low Fat"/>
    <n v="7.9755214000000005E-2"/>
    <s v="Health and Hygiene"/>
    <n v="36.650599999999997"/>
    <s v="OUT018"/>
    <n v="2009"/>
    <s v="Medium"/>
    <x v="1"/>
    <x v="1"/>
    <n v="493.3578"/>
    <n v="1687.9222000000002"/>
    <x v="2505"/>
  </r>
  <r>
    <s v="FDU34"/>
    <m/>
    <s v="LF"/>
    <n v="7.4830794000000006E-2"/>
    <s v="Snack Foods"/>
    <n v="125.9046"/>
    <s v="OUT027"/>
    <n v="1985"/>
    <s v="Medium"/>
    <x v="1"/>
    <x v="3"/>
    <n v="4482.1656000000003"/>
    <n v="-2300.8856000000001"/>
    <x v="3209"/>
  </r>
  <r>
    <s v="FDB16"/>
    <n v="8.2100000000000009"/>
    <s v="Low Fat"/>
    <n v="4.4917288999999999E-2"/>
    <s v="Dairy"/>
    <n v="88.519800000000004"/>
    <s v="OUT035"/>
    <n v="2004"/>
    <s v="Small"/>
    <x v="2"/>
    <x v="0"/>
    <n v="1133.8574000000001"/>
    <n v="1047.4226000000001"/>
    <x v="225"/>
  </r>
  <r>
    <s v="FDG10"/>
    <n v="6.63"/>
    <s v="Regular"/>
    <n v="1.8310142000000001E-2"/>
    <s v="Snack Foods"/>
    <n v="57.758800000000001"/>
    <s v="OUT010"/>
    <n v="1998"/>
    <m/>
    <x v="1"/>
    <x v="2"/>
    <n v="57.258800000000001"/>
    <n v="2124.0212000000001"/>
    <x v="3364"/>
  </r>
  <r>
    <s v="FDH46"/>
    <n v="6.9349999999999996"/>
    <s v="Regular"/>
    <n v="4.1247932000000001E-2"/>
    <s v="Snack Foods"/>
    <n v="101.83320000000001"/>
    <s v="OUT013"/>
    <n v="1987"/>
    <s v="High"/>
    <x v="1"/>
    <x v="0"/>
    <n v="2255.7303999999999"/>
    <n v="-74.450399999999718"/>
    <x v="2043"/>
  </r>
  <r>
    <s v="FDC16"/>
    <m/>
    <s v="Regular"/>
    <n v="2.0470200000000001E-2"/>
    <s v="Dairy"/>
    <n v="88.254000000000005"/>
    <s v="OUT027"/>
    <n v="1985"/>
    <s v="Medium"/>
    <x v="1"/>
    <x v="3"/>
    <n v="2510.0659999999998"/>
    <n v="-328.7859999999996"/>
    <x v="2193"/>
  </r>
  <r>
    <s v="FDH50"/>
    <n v="15"/>
    <s v="Regular"/>
    <n v="0.16140491400000001"/>
    <s v="Canned"/>
    <n v="185.82660000000001"/>
    <s v="OUT035"/>
    <n v="2004"/>
    <s v="Small"/>
    <x v="2"/>
    <x v="0"/>
    <n v="1844.2660000000001"/>
    <n v="337.01400000000012"/>
    <x v="2912"/>
  </r>
  <r>
    <s v="NCZ18"/>
    <n v="7.8250000000000002"/>
    <s v="Low Fat"/>
    <n v="0.186067862"/>
    <s v="Household"/>
    <n v="255.46979999999999"/>
    <s v="OUT046"/>
    <n v="1997"/>
    <s v="Small"/>
    <x v="0"/>
    <x v="0"/>
    <n v="5073.3959999999997"/>
    <n v="-2892.1159999999995"/>
    <x v="3183"/>
  </r>
  <r>
    <s v="FDJ32"/>
    <n v="10.695"/>
    <s v="LF"/>
    <n v="5.7792343000000003E-2"/>
    <s v="Fruits and Vegetables"/>
    <n v="61.453600000000002"/>
    <s v="OUT046"/>
    <n v="1997"/>
    <s v="Small"/>
    <x v="0"/>
    <x v="0"/>
    <n v="428.77519999999998"/>
    <n v="1752.5048000000002"/>
    <x v="2078"/>
  </r>
  <r>
    <s v="DRI23"/>
    <n v="18.850000000000001"/>
    <s v="Low Fat"/>
    <n v="0"/>
    <s v="Hard Drinks"/>
    <n v="162.05779999999999"/>
    <s v="OUT035"/>
    <n v="2004"/>
    <s v="Small"/>
    <x v="2"/>
    <x v="0"/>
    <n v="3209.1559999999999"/>
    <n v="-1027.8759999999997"/>
    <x v="3365"/>
  </r>
  <r>
    <s v="DRD01"/>
    <n v="12.1"/>
    <s v="Regular"/>
    <n v="6.1270646999999998E-2"/>
    <s v="Soft Drinks"/>
    <n v="53.261400000000002"/>
    <s v="OUT049"/>
    <n v="1999"/>
    <s v="Medium"/>
    <x v="0"/>
    <x v="0"/>
    <n v="386.82979999999998"/>
    <n v="1794.4502000000002"/>
    <x v="2858"/>
  </r>
  <r>
    <s v="FDY02"/>
    <n v="8.9450000000000003"/>
    <s v="Regular"/>
    <n v="8.7823675000000004E-2"/>
    <s v="Dairy"/>
    <n v="261.09100000000001"/>
    <s v="OUT045"/>
    <n v="2002"/>
    <m/>
    <x v="2"/>
    <x v="0"/>
    <n v="3418.8829999999998"/>
    <n v="-1237.6029999999996"/>
    <x v="1323"/>
  </r>
  <r>
    <s v="FDG38"/>
    <n v="8.9749999999999996"/>
    <s v="Regular"/>
    <n v="5.2811120000000003E-2"/>
    <s v="Canned"/>
    <n v="86.622399999999999"/>
    <s v="OUT049"/>
    <n v="1999"/>
    <s v="Medium"/>
    <x v="0"/>
    <x v="0"/>
    <n v="1704.4480000000001"/>
    <n v="476.83200000000011"/>
    <x v="2826"/>
  </r>
  <r>
    <s v="NCG30"/>
    <n v="20.2"/>
    <s v="Low Fat"/>
    <n v="0.112495847"/>
    <s v="Household"/>
    <n v="124.4046"/>
    <s v="OUT049"/>
    <n v="1999"/>
    <s v="Medium"/>
    <x v="0"/>
    <x v="0"/>
    <n v="1120.5414000000001"/>
    <n v="1060.7386000000001"/>
    <x v="1449"/>
  </r>
  <r>
    <s v="FDO31"/>
    <n v="6.76"/>
    <s v="Regular"/>
    <n v="2.9100745000000001E-2"/>
    <s v="Fruits and Vegetables"/>
    <n v="80.695999999999998"/>
    <s v="OUT018"/>
    <n v="2009"/>
    <s v="Medium"/>
    <x v="1"/>
    <x v="1"/>
    <n v="559.27200000000005"/>
    <n v="1622.0080000000003"/>
    <x v="276"/>
  </r>
  <r>
    <s v="NCU42"/>
    <n v="9"/>
    <s v="Low Fat"/>
    <n v="1.9546213999999999E-2"/>
    <s v="Household"/>
    <n v="168.1474"/>
    <s v="OUT045"/>
    <n v="2002"/>
    <m/>
    <x v="2"/>
    <x v="0"/>
    <n v="4211.1850000000004"/>
    <n v="-2029.9050000000002"/>
    <x v="1162"/>
  </r>
  <r>
    <s v="NCG30"/>
    <n v="20.2"/>
    <s v="Low Fat"/>
    <n v="0.11254900800000001"/>
    <s v="Household"/>
    <n v="123.1046"/>
    <s v="OUT045"/>
    <n v="2002"/>
    <m/>
    <x v="2"/>
    <x v="0"/>
    <n v="1120.5414000000001"/>
    <n v="1060.7386000000001"/>
    <x v="1449"/>
  </r>
  <r>
    <s v="NCA30"/>
    <n v="19"/>
    <s v="Low Fat"/>
    <n v="0"/>
    <s v="Household"/>
    <n v="189.18719999999999"/>
    <s v="OUT046"/>
    <n v="1997"/>
    <s v="Small"/>
    <x v="0"/>
    <x v="0"/>
    <n v="567.26160000000004"/>
    <n v="1614.0184000000002"/>
    <x v="1064"/>
  </r>
  <r>
    <s v="FDF29"/>
    <n v="15.1"/>
    <s v="Regular"/>
    <n v="1.9917598000000002E-2"/>
    <s v="Frozen Foods"/>
    <n v="129.43100000000001"/>
    <s v="OUT013"/>
    <n v="1987"/>
    <s v="High"/>
    <x v="1"/>
    <x v="0"/>
    <n v="3505.4369999999999"/>
    <n v="-1324.1569999999997"/>
    <x v="3366"/>
  </r>
  <r>
    <s v="FDI14"/>
    <n v="14.1"/>
    <s v="Low Fat"/>
    <n v="8.9817198000000001E-2"/>
    <s v="Canned"/>
    <n v="142.74959999999999"/>
    <s v="OUT049"/>
    <n v="1999"/>
    <s v="Medium"/>
    <x v="0"/>
    <x v="0"/>
    <n v="3528.74"/>
    <n v="-1347.4599999999996"/>
    <x v="2024"/>
  </r>
  <r>
    <s v="FDY57"/>
    <n v="20.2"/>
    <s v="Regular"/>
    <n v="0.121442754"/>
    <s v="Snack Foods"/>
    <n v="94.975200000000001"/>
    <s v="OUT049"/>
    <n v="1999"/>
    <s v="Medium"/>
    <x v="0"/>
    <x v="0"/>
    <n v="1342.2528"/>
    <n v="839.02720000000022"/>
    <x v="504"/>
  </r>
  <r>
    <s v="FDT27"/>
    <m/>
    <s v="Regular"/>
    <n v="6.9250192000000002E-2"/>
    <s v="Meat"/>
    <n v="232.9616"/>
    <s v="OUT027"/>
    <n v="1985"/>
    <s v="Medium"/>
    <x v="1"/>
    <x v="3"/>
    <n v="3515.424"/>
    <n v="-1334.1439999999998"/>
    <x v="2086"/>
  </r>
  <r>
    <s v="FDM46"/>
    <m/>
    <s v="Low Fat"/>
    <n v="0.15919319400000001"/>
    <s v="Snack Foods"/>
    <n v="92.712000000000003"/>
    <s v="OUT027"/>
    <n v="1985"/>
    <s v="Medium"/>
    <x v="1"/>
    <x v="3"/>
    <n v="3635.268"/>
    <n v="-1453.9879999999998"/>
    <x v="1016"/>
  </r>
  <r>
    <s v="NCD30"/>
    <m/>
    <s v="Low Fat"/>
    <n v="0"/>
    <s v="Household"/>
    <n v="98.172600000000003"/>
    <s v="OUT027"/>
    <n v="1985"/>
    <s v="Medium"/>
    <x v="1"/>
    <x v="3"/>
    <n v="978.726"/>
    <n v="1202.5540000000001"/>
    <x v="420"/>
  </r>
  <r>
    <s v="FDJ15"/>
    <m/>
    <s v="Regular"/>
    <n v="2.3209536999999999E-2"/>
    <s v="Dairy"/>
    <n v="183.36080000000001"/>
    <s v="OUT027"/>
    <n v="1985"/>
    <s v="Medium"/>
    <x v="1"/>
    <x v="3"/>
    <n v="6064.1063999999997"/>
    <n v="-3882.8263999999995"/>
    <x v="1156"/>
  </r>
  <r>
    <s v="NCW05"/>
    <n v="20.25"/>
    <s v="Low Fat"/>
    <n v="0.148372897"/>
    <s v="Health and Hygiene"/>
    <n v="108.8938"/>
    <s v="OUT045"/>
    <n v="2002"/>
    <m/>
    <x v="2"/>
    <x v="0"/>
    <n v="3644.5891999999999"/>
    <n v="-1463.3091999999997"/>
    <x v="1862"/>
  </r>
  <r>
    <s v="FDT13"/>
    <n v="14.85"/>
    <s v="Low Fat"/>
    <n v="0"/>
    <s v="Canned"/>
    <n v="187.72139999999999"/>
    <s v="OUT010"/>
    <n v="1998"/>
    <m/>
    <x v="1"/>
    <x v="2"/>
    <n v="188.42140000000001"/>
    <n v="1992.8586000000003"/>
    <x v="1587"/>
  </r>
  <r>
    <s v="NCP06"/>
    <n v="20.7"/>
    <s v="Low Fat"/>
    <n v="6.5689432000000006E-2"/>
    <s v="Household"/>
    <n v="149.73660000000001"/>
    <s v="OUT010"/>
    <n v="1998"/>
    <m/>
    <x v="1"/>
    <x v="2"/>
    <n v="151.13659999999999"/>
    <n v="2030.1434000000002"/>
    <x v="3100"/>
  </r>
  <r>
    <s v="FDP03"/>
    <n v="5.15"/>
    <s v="Regular"/>
    <n v="6.1301148999999999E-2"/>
    <s v="Meat"/>
    <n v="122.1388"/>
    <s v="OUT045"/>
    <n v="2002"/>
    <m/>
    <x v="2"/>
    <x v="0"/>
    <n v="2352.9371999999998"/>
    <n v="-171.65719999999965"/>
    <x v="2179"/>
  </r>
  <r>
    <s v="NCM30"/>
    <m/>
    <s v="Low Fat"/>
    <n v="0.117825569"/>
    <s v="Household"/>
    <n v="43.279600000000002"/>
    <s v="OUT019"/>
    <n v="1985"/>
    <s v="Small"/>
    <x v="0"/>
    <x v="2"/>
    <n v="41.279600000000002"/>
    <n v="2140.0004000000004"/>
    <x v="247"/>
  </r>
  <r>
    <s v="FDK20"/>
    <n v="12.6"/>
    <s v="Regular"/>
    <n v="4.1523070000000002E-2"/>
    <s v="Fruits and Vegetables"/>
    <n v="124.30719999999999"/>
    <s v="OUT013"/>
    <n v="1987"/>
    <s v="High"/>
    <x v="1"/>
    <x v="0"/>
    <n v="5022.7951999999996"/>
    <n v="-2841.5151999999994"/>
    <x v="3367"/>
  </r>
  <r>
    <s v="FDX01"/>
    <n v="10.1"/>
    <s v="Low Fat"/>
    <n v="2.4201904999999999E-2"/>
    <s v="Canned"/>
    <n v="114.91500000000001"/>
    <s v="OUT049"/>
    <n v="1999"/>
    <s v="Medium"/>
    <x v="0"/>
    <x v="0"/>
    <n v="2796.36"/>
    <n v="-615.07999999999993"/>
    <x v="1881"/>
  </r>
  <r>
    <s v="FDV57"/>
    <n v="15.25"/>
    <s v="Regular"/>
    <n v="6.6269294000000006E-2"/>
    <s v="Snack Foods"/>
    <n v="179.666"/>
    <s v="OUT017"/>
    <n v="2007"/>
    <m/>
    <x v="2"/>
    <x v="0"/>
    <n v="6471.576"/>
    <n v="-4290.2960000000003"/>
    <x v="2344"/>
  </r>
  <r>
    <s v="FDY34"/>
    <n v="10.5"/>
    <s v="Regular"/>
    <n v="1.1004130000000001E-2"/>
    <s v="Snack Foods"/>
    <n v="167.1842"/>
    <s v="OUT045"/>
    <n v="2002"/>
    <m/>
    <x v="2"/>
    <x v="0"/>
    <n v="2984.1156000000001"/>
    <n v="-802.83559999999989"/>
    <x v="1403"/>
  </r>
  <r>
    <s v="FDP37"/>
    <m/>
    <s v="Low Fat"/>
    <n v="0.25056004900000001"/>
    <s v="Breakfast"/>
    <n v="126.99939999999999"/>
    <s v="OUT019"/>
    <n v="1985"/>
    <s v="Small"/>
    <x v="0"/>
    <x v="2"/>
    <n v="385.4982"/>
    <n v="1795.7818000000002"/>
    <x v="2952"/>
  </r>
  <r>
    <s v="FDP22"/>
    <n v="14.65"/>
    <s v="Regular"/>
    <n v="9.9113429000000003E-2"/>
    <s v="Snack Foods"/>
    <n v="52.866599999999998"/>
    <s v="OUT035"/>
    <n v="2004"/>
    <s v="Small"/>
    <x v="2"/>
    <x v="0"/>
    <n v="461.39940000000001"/>
    <n v="1719.8806000000002"/>
    <x v="750"/>
  </r>
  <r>
    <s v="FDS25"/>
    <n v="6.8849999999999998"/>
    <s v="Regular"/>
    <n v="0.14000855400000001"/>
    <s v="Canned"/>
    <n v="108.72280000000001"/>
    <s v="OUT046"/>
    <n v="1997"/>
    <s v="Small"/>
    <x v="0"/>
    <x v="0"/>
    <n v="2542.0243999999998"/>
    <n v="-360.74439999999959"/>
    <x v="116"/>
  </r>
  <r>
    <s v="NCY18"/>
    <n v="7.2850000000000001"/>
    <s v="Low Fat"/>
    <n v="3.1278531999999998E-2"/>
    <s v="Household"/>
    <n v="176.00540000000001"/>
    <s v="OUT018"/>
    <n v="2009"/>
    <s v="Medium"/>
    <x v="1"/>
    <x v="1"/>
    <n v="2626.5810000000001"/>
    <n v="-445.30099999999993"/>
    <x v="652"/>
  </r>
  <r>
    <s v="FDO08"/>
    <n v="11.1"/>
    <s v="Regular"/>
    <n v="5.3730630000000001E-2"/>
    <s v="Fruits and Vegetables"/>
    <n v="165.15260000000001"/>
    <s v="OUT013"/>
    <n v="1987"/>
    <s v="High"/>
    <x v="1"/>
    <x v="0"/>
    <n v="1480.0734"/>
    <n v="701.20660000000021"/>
    <x v="1033"/>
  </r>
  <r>
    <s v="NCI43"/>
    <m/>
    <s v="Low Fat"/>
    <n v="2.5842950999999999E-2"/>
    <s v="Household"/>
    <n v="48.637599999999999"/>
    <s v="OUT027"/>
    <n v="1985"/>
    <s v="Medium"/>
    <x v="1"/>
    <x v="3"/>
    <n v="1677.816"/>
    <n v="503.46400000000017"/>
    <x v="300"/>
  </r>
  <r>
    <s v="FDH16"/>
    <n v="10.5"/>
    <s v="Low Fat"/>
    <n v="5.2555346000000003E-2"/>
    <s v="Frozen Foods"/>
    <n v="89.683000000000007"/>
    <s v="OUT046"/>
    <n v="1997"/>
    <s v="Small"/>
    <x v="0"/>
    <x v="0"/>
    <n v="988.71299999999997"/>
    <n v="1192.5670000000002"/>
    <x v="177"/>
  </r>
  <r>
    <s v="NCZ05"/>
    <m/>
    <s v="Low Fat"/>
    <n v="0.10178199"/>
    <s v="Health and Hygiene"/>
    <n v="104.699"/>
    <s v="OUT019"/>
    <n v="1985"/>
    <s v="Small"/>
    <x v="0"/>
    <x v="2"/>
    <n v="103.199"/>
    <n v="2078.0810000000001"/>
    <x v="570"/>
  </r>
  <r>
    <s v="DRE49"/>
    <n v="20.75"/>
    <s v="Low Fat"/>
    <n v="2.1293097E-2"/>
    <s v="Soft Drinks"/>
    <n v="151.9024"/>
    <s v="OUT045"/>
    <n v="2002"/>
    <m/>
    <x v="2"/>
    <x v="0"/>
    <n v="2732.4432000000002"/>
    <n v="-551.16319999999996"/>
    <x v="110"/>
  </r>
  <r>
    <s v="FDO09"/>
    <m/>
    <s v="Regular"/>
    <n v="0.124668026"/>
    <s v="Snack Foods"/>
    <n v="261.09100000000001"/>
    <s v="OUT027"/>
    <n v="1985"/>
    <s v="Medium"/>
    <x v="1"/>
    <x v="3"/>
    <n v="5522.8109999999997"/>
    <n v="-3341.5309999999995"/>
    <x v="1181"/>
  </r>
  <r>
    <s v="FDA08"/>
    <n v="11.85"/>
    <s v="Regular"/>
    <n v="5.0043471999999999E-2"/>
    <s v="Fruits and Vegetables"/>
    <n v="164.65260000000001"/>
    <s v="OUT013"/>
    <n v="1987"/>
    <s v="High"/>
    <x v="1"/>
    <x v="0"/>
    <n v="2137.8838000000001"/>
    <n v="43.396200000000135"/>
    <x v="745"/>
  </r>
  <r>
    <s v="NCD55"/>
    <n v="14"/>
    <s v="Low Fat"/>
    <n v="2.4468805999999999E-2"/>
    <s v="Household"/>
    <n v="41.145400000000002"/>
    <s v="OUT017"/>
    <n v="2007"/>
    <m/>
    <x v="2"/>
    <x v="0"/>
    <n v="503.34480000000002"/>
    <n v="1677.9352000000001"/>
    <x v="1059"/>
  </r>
  <r>
    <s v="NCR50"/>
    <n v="20.2"/>
    <s v="Low Fat"/>
    <n v="1.181025E-2"/>
    <s v="Household"/>
    <n v="154.63399999999999"/>
    <s v="OUT013"/>
    <n v="1987"/>
    <s v="High"/>
    <x v="1"/>
    <x v="0"/>
    <n v="4287.7520000000004"/>
    <n v="-2106.4720000000002"/>
    <x v="686"/>
  </r>
  <r>
    <s v="NCC06"/>
    <n v="19"/>
    <s v="Low Fat"/>
    <n v="2.7028323E-2"/>
    <s v="Household"/>
    <n v="127.03360000000001"/>
    <s v="OUT049"/>
    <n v="1999"/>
    <s v="Medium"/>
    <x v="0"/>
    <x v="0"/>
    <n v="3962.8416000000002"/>
    <n v="-1781.5616"/>
    <x v="2115"/>
  </r>
  <r>
    <s v="FDC34"/>
    <n v="16"/>
    <s v="Regular"/>
    <n v="0.17261532700000001"/>
    <s v="Snack Foods"/>
    <n v="154.59719999999999"/>
    <s v="OUT013"/>
    <n v="1987"/>
    <s v="High"/>
    <x v="1"/>
    <x v="0"/>
    <n v="1869.5663999999999"/>
    <n v="311.71360000000027"/>
    <x v="282"/>
  </r>
  <r>
    <s v="FDQ49"/>
    <m/>
    <s v="Regular"/>
    <n v="6.8717719999999996E-2"/>
    <s v="Breakfast"/>
    <n v="155.56299999999999"/>
    <s v="OUT019"/>
    <n v="1985"/>
    <s v="Small"/>
    <x v="0"/>
    <x v="2"/>
    <n v="469.38900000000001"/>
    <n v="1711.8910000000001"/>
    <x v="2860"/>
  </r>
  <r>
    <s v="FDS60"/>
    <n v="20.85"/>
    <s v="Low Fat"/>
    <n v="3.2421521000000002E-2"/>
    <s v="Baking Goods"/>
    <n v="181.666"/>
    <s v="OUT013"/>
    <n v="1987"/>
    <s v="High"/>
    <x v="1"/>
    <x v="0"/>
    <n v="1438.1279999999999"/>
    <n v="743.15200000000027"/>
    <x v="130"/>
  </r>
  <r>
    <s v="FDP10"/>
    <n v="19"/>
    <s v="Low Fat"/>
    <n v="0.127983545"/>
    <s v="Snack Foods"/>
    <n v="107.6622"/>
    <s v="OUT013"/>
    <n v="1987"/>
    <s v="High"/>
    <x v="1"/>
    <x v="0"/>
    <n v="1270.3463999999999"/>
    <n v="910.9336000000003"/>
    <x v="596"/>
  </r>
  <r>
    <s v="FDW46"/>
    <n v="13"/>
    <s v="Regular"/>
    <n v="7.0288365000000005E-2"/>
    <s v="Snack Foods"/>
    <n v="64.348399999999998"/>
    <s v="OUT035"/>
    <n v="2004"/>
    <s v="Small"/>
    <x v="2"/>
    <x v="0"/>
    <n v="2218.4456"/>
    <n v="-37.165599999999813"/>
    <x v="3368"/>
  </r>
  <r>
    <s v="FDG53"/>
    <n v="10"/>
    <s v="Low Fat"/>
    <n v="7.6755106000000003E-2"/>
    <s v="Frozen Foods"/>
    <n v="141.61799999999999"/>
    <s v="OUT010"/>
    <n v="1998"/>
    <m/>
    <x v="1"/>
    <x v="2"/>
    <n v="139.81800000000001"/>
    <n v="2041.4620000000002"/>
    <x v="1762"/>
  </r>
  <r>
    <s v="FDP57"/>
    <n v="17.5"/>
    <s v="Low Fat"/>
    <n v="5.2434201E-2"/>
    <s v="Snack Foods"/>
    <n v="103.999"/>
    <s v="OUT035"/>
    <n v="2004"/>
    <s v="Small"/>
    <x v="2"/>
    <x v="0"/>
    <n v="1857.5820000000001"/>
    <n v="323.69800000000009"/>
    <x v="847"/>
  </r>
  <r>
    <s v="NCP43"/>
    <m/>
    <s v="Low Fat"/>
    <n v="5.3413905999999997E-2"/>
    <s v="Others"/>
    <n v="181.76599999999999"/>
    <s v="OUT019"/>
    <n v="1985"/>
    <s v="Small"/>
    <x v="0"/>
    <x v="2"/>
    <n v="179.76599999999999"/>
    <n v="2001.5140000000001"/>
    <x v="899"/>
  </r>
  <r>
    <s v="FDW49"/>
    <n v="19.5"/>
    <s v="Low Fat"/>
    <n v="8.3019163000000007E-2"/>
    <s v="Canned"/>
    <n v="180.2002"/>
    <s v="OUT017"/>
    <n v="2007"/>
    <m/>
    <x v="2"/>
    <x v="0"/>
    <n v="5193.9058000000005"/>
    <n v="-3012.6258000000003"/>
    <x v="3369"/>
  </r>
  <r>
    <s v="FDA28"/>
    <n v="16.100000000000001"/>
    <s v="Regular"/>
    <n v="8.0010552999999998E-2"/>
    <s v="Frozen Foods"/>
    <n v="124.2362"/>
    <s v="OUT010"/>
    <n v="1998"/>
    <m/>
    <x v="1"/>
    <x v="2"/>
    <n v="377.5086"/>
    <n v="1803.7714000000001"/>
    <x v="2549"/>
  </r>
  <r>
    <s v="NCS42"/>
    <n v="8.6"/>
    <s v="Low Fat"/>
    <n v="6.9403340999999993E-2"/>
    <s v="Household"/>
    <n v="91.214600000000004"/>
    <s v="OUT035"/>
    <n v="2004"/>
    <s v="Small"/>
    <x v="2"/>
    <x v="0"/>
    <n v="2554.0088000000001"/>
    <n v="-372.72879999999986"/>
    <x v="332"/>
  </r>
  <r>
    <s v="FDP21"/>
    <m/>
    <s v="Regular"/>
    <n v="2.5616191E-2"/>
    <s v="Snack Foods"/>
    <n v="188.18719999999999"/>
    <s v="OUT027"/>
    <n v="1985"/>
    <s v="Medium"/>
    <x v="1"/>
    <x v="3"/>
    <n v="6239.8775999999998"/>
    <n v="-4058.5975999999996"/>
    <x v="3370"/>
  </r>
  <r>
    <s v="DRJ39"/>
    <n v="20.25"/>
    <s v="Low Fat"/>
    <n v="3.6326063999999998E-2"/>
    <s v="Dairy"/>
    <n v="220.1482"/>
    <s v="OUT046"/>
    <n v="1997"/>
    <s v="Small"/>
    <x v="0"/>
    <x v="0"/>
    <n v="3066.6747999999998"/>
    <n v="-885.39479999999958"/>
    <x v="3371"/>
  </r>
  <r>
    <s v="FDH12"/>
    <n v="9.6"/>
    <s v="Low Fat"/>
    <n v="8.5434195000000004E-2"/>
    <s v="Baking Goods"/>
    <n v="105.02800000000001"/>
    <s v="OUT017"/>
    <n v="2007"/>
    <m/>
    <x v="2"/>
    <x v="0"/>
    <n v="2556.672"/>
    <n v="-375.39199999999983"/>
    <x v="1483"/>
  </r>
  <r>
    <s v="FDQ13"/>
    <n v="11.1"/>
    <s v="Low Fat"/>
    <n v="1.0658153E-2"/>
    <s v="Canned"/>
    <n v="83.090800000000002"/>
    <s v="OUT049"/>
    <n v="1999"/>
    <s v="Medium"/>
    <x v="0"/>
    <x v="0"/>
    <n v="1593.9251999999999"/>
    <n v="587.3548000000003"/>
    <x v="633"/>
  </r>
  <r>
    <s v="NCQ06"/>
    <n v="13"/>
    <s v="LF"/>
    <n v="4.1994899000000002E-2"/>
    <s v="Household"/>
    <n v="254.70140000000001"/>
    <s v="OUT018"/>
    <n v="2009"/>
    <s v="Medium"/>
    <x v="1"/>
    <x v="1"/>
    <n v="5100.0280000000002"/>
    <n v="-2918.748"/>
    <x v="3372"/>
  </r>
  <r>
    <s v="FDL40"/>
    <m/>
    <s v="Low Fat"/>
    <n v="1.1556919000000001E-2"/>
    <s v="Frozen Foods"/>
    <n v="94.741"/>
    <s v="OUT027"/>
    <n v="1985"/>
    <s v="Medium"/>
    <x v="1"/>
    <x v="3"/>
    <n v="1641.1969999999999"/>
    <n v="540.08300000000031"/>
    <x v="2938"/>
  </r>
  <r>
    <s v="NCE54"/>
    <n v="20.7"/>
    <s v="Low Fat"/>
    <n v="0"/>
    <s v="Household"/>
    <n v="74.335400000000007"/>
    <s v="OUT018"/>
    <n v="2009"/>
    <s v="Medium"/>
    <x v="1"/>
    <x v="1"/>
    <n v="1880.885"/>
    <n v="300.39500000000021"/>
    <x v="3373"/>
  </r>
  <r>
    <s v="FDL58"/>
    <n v="5.78"/>
    <s v="Regular"/>
    <n v="0.12411034899999999"/>
    <s v="Snack Foods"/>
    <n v="262.35680000000002"/>
    <s v="OUT010"/>
    <n v="1998"/>
    <m/>
    <x v="1"/>
    <x v="2"/>
    <n v="790.97040000000004"/>
    <n v="1390.3096"/>
    <x v="414"/>
  </r>
  <r>
    <s v="FDW38"/>
    <n v="5.3250000000000002"/>
    <s v="Regular"/>
    <n v="0.139244918"/>
    <s v="Dairy"/>
    <n v="53.029800000000002"/>
    <s v="OUT018"/>
    <n v="2009"/>
    <s v="Medium"/>
    <x v="1"/>
    <x v="1"/>
    <n v="377.5086"/>
    <n v="1803.7714000000001"/>
    <x v="2549"/>
  </r>
  <r>
    <s v="FDD17"/>
    <n v="7.5"/>
    <s v="Low Fat"/>
    <n v="3.2599800999999998E-2"/>
    <s v="Frozen Foods"/>
    <n v="238.19059999999999"/>
    <s v="OUT013"/>
    <n v="1987"/>
    <s v="High"/>
    <x v="1"/>
    <x v="0"/>
    <n v="3327.6684"/>
    <n v="-1146.3883999999998"/>
    <x v="446"/>
  </r>
  <r>
    <s v="FDK25"/>
    <n v="11.6"/>
    <s v="Regular"/>
    <n v="0.15707565800000001"/>
    <s v="Breakfast"/>
    <n v="166.6474"/>
    <s v="OUT049"/>
    <n v="1999"/>
    <s v="Medium"/>
    <x v="0"/>
    <x v="0"/>
    <n v="4211.1850000000004"/>
    <n v="-2029.9050000000002"/>
    <x v="1162"/>
  </r>
  <r>
    <s v="FDR22"/>
    <m/>
    <s v="Regular"/>
    <n v="1.8472714000000001E-2"/>
    <s v="Snack Foods"/>
    <n v="109.95440000000001"/>
    <s v="OUT027"/>
    <n v="1985"/>
    <s v="Medium"/>
    <x v="1"/>
    <x v="3"/>
    <n v="5257.1567999999997"/>
    <n v="-3075.8767999999995"/>
    <x v="1512"/>
  </r>
  <r>
    <s v="FDU35"/>
    <n v="6.44"/>
    <s v="Low Fat"/>
    <n v="0"/>
    <s v="Breads"/>
    <n v="99.87"/>
    <s v="OUT045"/>
    <n v="2002"/>
    <m/>
    <x v="2"/>
    <x v="0"/>
    <n v="1498.05"/>
    <n v="683.23000000000025"/>
    <x v="2023"/>
  </r>
  <r>
    <s v="FDR35"/>
    <n v="12.5"/>
    <s v="Low Fat"/>
    <n v="2.0739698000000001E-2"/>
    <s v="Breads"/>
    <n v="198.9742"/>
    <s v="OUT045"/>
    <n v="2002"/>
    <m/>
    <x v="2"/>
    <x v="0"/>
    <n v="995.37099999999998"/>
    <n v="1185.9090000000001"/>
    <x v="1873"/>
  </r>
  <r>
    <s v="NCZ18"/>
    <n v="7.8250000000000002"/>
    <s v="Low Fat"/>
    <n v="0.186825823"/>
    <s v="Household"/>
    <n v="253.56979999999999"/>
    <s v="OUT018"/>
    <n v="2009"/>
    <s v="Medium"/>
    <x v="1"/>
    <x v="1"/>
    <n v="3805.047"/>
    <n v="-1623.7669999999998"/>
    <x v="3374"/>
  </r>
  <r>
    <s v="FDF22"/>
    <n v="6.8650000000000002"/>
    <s v="Low Fat"/>
    <n v="9.5122910000000005E-2"/>
    <s v="Snack Foods"/>
    <n v="212.3218"/>
    <s v="OUT010"/>
    <n v="1998"/>
    <m/>
    <x v="1"/>
    <x v="2"/>
    <n v="427.4436"/>
    <n v="1753.8364000000001"/>
    <x v="2136"/>
  </r>
  <r>
    <s v="FDD17"/>
    <n v="7.5"/>
    <s v="Low Fat"/>
    <n v="3.2693119999999999E-2"/>
    <s v="Frozen Foods"/>
    <n v="238.79060000000001"/>
    <s v="OUT045"/>
    <n v="2002"/>
    <m/>
    <x v="2"/>
    <x v="0"/>
    <n v="4040.7402000000002"/>
    <n v="-1859.4602"/>
    <x v="2933"/>
  </r>
  <r>
    <s v="DRD37"/>
    <n v="9.8000000000000007"/>
    <s v="Low Fat"/>
    <n v="1.3841737E-2"/>
    <s v="Soft Drinks"/>
    <n v="45.206000000000003"/>
    <s v="OUT046"/>
    <n v="1997"/>
    <s v="Small"/>
    <x v="0"/>
    <x v="0"/>
    <n v="1211.7560000000001"/>
    <n v="969.52400000000011"/>
    <x v="1447"/>
  </r>
  <r>
    <s v="FDC08"/>
    <n v="19"/>
    <s v="Regular"/>
    <n v="0.103449993"/>
    <s v="Fruits and Vegetables"/>
    <n v="225.47200000000001"/>
    <s v="OUT046"/>
    <n v="1997"/>
    <s v="Small"/>
    <x v="0"/>
    <x v="0"/>
    <n v="3169.2080000000001"/>
    <n v="-987.92799999999988"/>
    <x v="150"/>
  </r>
  <r>
    <s v="FDU57"/>
    <n v="8.27"/>
    <s v="reg"/>
    <n v="8.9554185999999994E-2"/>
    <s v="Snack Foods"/>
    <n v="150.8708"/>
    <s v="OUT046"/>
    <n v="1997"/>
    <s v="Small"/>
    <x v="0"/>
    <x v="0"/>
    <n v="2407.5328"/>
    <n v="-226.25279999999975"/>
    <x v="2187"/>
  </r>
  <r>
    <s v="FDZ58"/>
    <n v="17.850000000000001"/>
    <s v="Low Fat"/>
    <n v="5.2257982000000001E-2"/>
    <s v="Snack Foods"/>
    <n v="121.80719999999999"/>
    <s v="OUT049"/>
    <n v="1999"/>
    <s v="Medium"/>
    <x v="0"/>
    <x v="0"/>
    <n v="2450.1439999999998"/>
    <n v="-268.86399999999958"/>
    <x v="1092"/>
  </r>
  <r>
    <s v="FDY01"/>
    <n v="11.8"/>
    <s v="Regular"/>
    <n v="0.170251293"/>
    <s v="Canned"/>
    <n v="116.4834"/>
    <s v="OUT035"/>
    <n v="2004"/>
    <s v="Small"/>
    <x v="2"/>
    <x v="0"/>
    <n v="1958.1178"/>
    <n v="223.16220000000021"/>
    <x v="694"/>
  </r>
  <r>
    <s v="FDG09"/>
    <n v="20.6"/>
    <s v="Regular"/>
    <n v="4.8131555999999999E-2"/>
    <s v="Fruits and Vegetables"/>
    <n v="187.15559999999999"/>
    <s v="OUT018"/>
    <n v="2009"/>
    <s v="Medium"/>
    <x v="1"/>
    <x v="1"/>
    <n v="4693.8900000000003"/>
    <n v="-2512.61"/>
    <x v="81"/>
  </r>
  <r>
    <s v="NCE54"/>
    <n v="20.7"/>
    <s v="Low Fat"/>
    <n v="2.6899856E-2"/>
    <s v="Household"/>
    <n v="73.935400000000001"/>
    <s v="OUT046"/>
    <n v="1997"/>
    <s v="Small"/>
    <x v="0"/>
    <x v="0"/>
    <n v="677.11860000000001"/>
    <n v="1504.1614000000002"/>
    <x v="1209"/>
  </r>
  <r>
    <s v="FDB34"/>
    <n v="15.25"/>
    <s v="Low Fat"/>
    <n v="2.6663777999999999E-2"/>
    <s v="Snack Foods"/>
    <n v="87.019800000000004"/>
    <s v="OUT045"/>
    <n v="2002"/>
    <m/>
    <x v="2"/>
    <x v="0"/>
    <n v="2442.1543999999999"/>
    <n v="-260.8743999999997"/>
    <x v="3375"/>
  </r>
  <r>
    <s v="FDT24"/>
    <n v="12.35"/>
    <s v="Regular"/>
    <n v="0"/>
    <s v="Baking Goods"/>
    <n v="76.232799999999997"/>
    <s v="OUT046"/>
    <n v="1997"/>
    <s v="Small"/>
    <x v="0"/>
    <x v="0"/>
    <n v="1544.6559999999999"/>
    <n v="636.62400000000025"/>
    <x v="627"/>
  </r>
  <r>
    <s v="FDZ08"/>
    <n v="12.5"/>
    <s v="Regular"/>
    <n v="0.109900843"/>
    <s v="Fruits and Vegetables"/>
    <n v="83.059200000000004"/>
    <s v="OUT013"/>
    <n v="1987"/>
    <s v="High"/>
    <x v="1"/>
    <x v="0"/>
    <n v="743.03279999999995"/>
    <n v="1438.2472000000002"/>
    <x v="799"/>
  </r>
  <r>
    <s v="NCI54"/>
    <n v="15.2"/>
    <s v="Low Fat"/>
    <n v="3.3651278E-2"/>
    <s v="Household"/>
    <n v="108.99120000000001"/>
    <s v="OUT049"/>
    <n v="1999"/>
    <s v="Medium"/>
    <x v="0"/>
    <x v="0"/>
    <n v="1965.4416000000001"/>
    <n v="215.83840000000009"/>
    <x v="2150"/>
  </r>
  <r>
    <s v="FDU34"/>
    <n v="18.25"/>
    <s v="Low Fat"/>
    <n v="7.5311837000000006E-2"/>
    <s v="Snack Foods"/>
    <n v="122.6046"/>
    <s v="OUT049"/>
    <n v="1999"/>
    <s v="Medium"/>
    <x v="0"/>
    <x v="0"/>
    <n v="2988.1104"/>
    <n v="-806.83039999999983"/>
    <x v="1100"/>
  </r>
  <r>
    <s v="FDP23"/>
    <n v="6.71"/>
    <s v="Low Fat"/>
    <n v="0"/>
    <s v="Breads"/>
    <n v="218.91659999999999"/>
    <s v="OUT013"/>
    <n v="1987"/>
    <s v="High"/>
    <x v="1"/>
    <x v="0"/>
    <n v="2394.8825999999999"/>
    <n v="-213.60259999999971"/>
    <x v="3376"/>
  </r>
  <r>
    <s v="NCV29"/>
    <m/>
    <s v="Low Fat"/>
    <n v="3.9996021E-2"/>
    <s v="Health and Hygiene"/>
    <n v="176.76859999999999"/>
    <s v="OUT019"/>
    <n v="1985"/>
    <s v="Small"/>
    <x v="0"/>
    <x v="2"/>
    <n v="888.84299999999996"/>
    <n v="1292.4370000000004"/>
    <x v="3377"/>
  </r>
  <r>
    <s v="FDG10"/>
    <m/>
    <s v="Regular"/>
    <n v="1.0886323999999999E-2"/>
    <s v="Snack Foods"/>
    <n v="57.258800000000001"/>
    <s v="OUT027"/>
    <n v="1985"/>
    <s v="Medium"/>
    <x v="1"/>
    <x v="3"/>
    <n v="801.6232"/>
    <n v="1379.6568000000002"/>
    <x v="301"/>
  </r>
  <r>
    <s v="FDZ56"/>
    <m/>
    <s v="Low Fat"/>
    <n v="4.5062129999999999E-2"/>
    <s v="Fruits and Vegetables"/>
    <n v="167.54740000000001"/>
    <s v="OUT019"/>
    <n v="1985"/>
    <s v="Small"/>
    <x v="0"/>
    <x v="2"/>
    <n v="1010.6844"/>
    <n v="1170.5956000000001"/>
    <x v="172"/>
  </r>
  <r>
    <s v="NCL41"/>
    <n v="12.35"/>
    <s v="Low Fat"/>
    <n v="4.1729734999999997E-2"/>
    <s v="Health and Hygiene"/>
    <n v="36.321599999999997"/>
    <s v="OUT035"/>
    <n v="2004"/>
    <s v="Small"/>
    <x v="2"/>
    <x v="0"/>
    <n v="276.97280000000001"/>
    <n v="1904.3072000000002"/>
    <x v="3378"/>
  </r>
  <r>
    <s v="FDM39"/>
    <n v="6.42"/>
    <s v="Low Fat"/>
    <n v="5.3426164999999998E-2"/>
    <s v="Dairy"/>
    <n v="178.7002"/>
    <s v="OUT013"/>
    <n v="1987"/>
    <s v="High"/>
    <x v="1"/>
    <x v="0"/>
    <n v="4477.5050000000001"/>
    <n v="-2296.2249999999999"/>
    <x v="3379"/>
  </r>
  <r>
    <s v="NCZ54"/>
    <n v="14.65"/>
    <s v="Low Fat"/>
    <n v="8.3488991999999998E-2"/>
    <s v="Household"/>
    <n v="161.3552"/>
    <s v="OUT049"/>
    <n v="1999"/>
    <s v="Medium"/>
    <x v="0"/>
    <x v="0"/>
    <n v="7148.0288"/>
    <n v="-4966.7487999999994"/>
    <x v="3380"/>
  </r>
  <r>
    <s v="FDT59"/>
    <n v="13.65"/>
    <s v="Low Fat"/>
    <n v="0"/>
    <s v="Breads"/>
    <n v="229.46680000000001"/>
    <s v="OUT049"/>
    <n v="1999"/>
    <s v="Medium"/>
    <x v="0"/>
    <x v="0"/>
    <n v="4837.7028"/>
    <n v="-2656.4227999999998"/>
    <x v="2711"/>
  </r>
  <r>
    <s v="FDV20"/>
    <n v="20.2"/>
    <s v="Regular"/>
    <n v="6.0045007999999997E-2"/>
    <s v="Fruits and Vegetables"/>
    <n v="128.36779999999999"/>
    <s v="OUT018"/>
    <n v="2009"/>
    <s v="Medium"/>
    <x v="1"/>
    <x v="1"/>
    <n v="1398.8458000000001"/>
    <n v="782.43420000000015"/>
    <x v="457"/>
  </r>
  <r>
    <s v="NCE43"/>
    <n v="12.5"/>
    <s v="Low Fat"/>
    <n v="0.10402738"/>
    <s v="Household"/>
    <n v="172.2448"/>
    <s v="OUT017"/>
    <n v="2007"/>
    <m/>
    <x v="2"/>
    <x v="0"/>
    <n v="1874.8928000000001"/>
    <n v="306.38720000000012"/>
    <x v="1874"/>
  </r>
  <r>
    <s v="FDP15"/>
    <m/>
    <s v="Low Fat"/>
    <n v="8.3536071000000003E-2"/>
    <s v="Meat"/>
    <n v="255.43299999999999"/>
    <s v="OUT027"/>
    <n v="1985"/>
    <s v="Medium"/>
    <x v="1"/>
    <x v="3"/>
    <n v="9227.9879999999994"/>
    <n v="-7046.7079999999987"/>
    <x v="3381"/>
  </r>
  <r>
    <s v="FDO16"/>
    <n v="5.48"/>
    <s v="Low Fat"/>
    <n v="1.5169739E-2"/>
    <s v="Frozen Foods"/>
    <n v="82.224999999999994"/>
    <s v="OUT018"/>
    <n v="2009"/>
    <s v="Medium"/>
    <x v="1"/>
    <x v="1"/>
    <n v="2247.0749999999998"/>
    <n v="-65.794999999999618"/>
    <x v="779"/>
  </r>
  <r>
    <s v="NCP41"/>
    <m/>
    <s v="Low Fat"/>
    <n v="2.8382853E-2"/>
    <s v="Health and Hygiene"/>
    <n v="109.45959999999999"/>
    <s v="OUT019"/>
    <n v="1985"/>
    <s v="Small"/>
    <x v="0"/>
    <x v="2"/>
    <n v="647.1576"/>
    <n v="1534.1224000000002"/>
    <x v="819"/>
  </r>
  <r>
    <s v="DRD01"/>
    <n v="12.1"/>
    <s v="Regular"/>
    <n v="6.1299601000000002E-2"/>
    <s v="Soft Drinks"/>
    <n v="56.261400000000002"/>
    <s v="OUT045"/>
    <n v="2002"/>
    <m/>
    <x v="2"/>
    <x v="0"/>
    <n v="552.61400000000003"/>
    <n v="1628.6660000000002"/>
    <x v="2133"/>
  </r>
  <r>
    <s v="FDM56"/>
    <n v="16.7"/>
    <s v="Low Fat"/>
    <n v="7.0588621000000004E-2"/>
    <s v="Fruits and Vegetables"/>
    <n v="107.99120000000001"/>
    <s v="OUT017"/>
    <n v="2007"/>
    <m/>
    <x v="2"/>
    <x v="0"/>
    <n v="1419.4856"/>
    <n v="761.79440000000022"/>
    <x v="1848"/>
  </r>
  <r>
    <s v="FDS22"/>
    <n v="16.850000000000001"/>
    <s v="Regular"/>
    <n v="2.3201356999999999E-2"/>
    <s v="Snack Foods"/>
    <n v="45.942799999999998"/>
    <s v="OUT045"/>
    <n v="2002"/>
    <m/>
    <x v="2"/>
    <x v="0"/>
    <n v="307.59960000000001"/>
    <n v="1873.6804000000002"/>
    <x v="1652"/>
  </r>
  <r>
    <s v="FDX20"/>
    <n v="7.3650000000000002"/>
    <s v="LF"/>
    <n v="4.2626421999999997E-2"/>
    <s v="Fruits and Vegetables"/>
    <n v="227.072"/>
    <s v="OUT049"/>
    <n v="1999"/>
    <s v="Medium"/>
    <x v="0"/>
    <x v="0"/>
    <n v="4074.6959999999999"/>
    <n v="-1893.4159999999997"/>
    <x v="1154"/>
  </r>
  <r>
    <s v="FDE34"/>
    <n v="9.1950000000000003"/>
    <s v="Low Fat"/>
    <n v="0.10850167600000001"/>
    <s v="Snack Foods"/>
    <n v="183.6634"/>
    <s v="OUT017"/>
    <n v="2007"/>
    <m/>
    <x v="2"/>
    <x v="0"/>
    <n v="2362.9241999999999"/>
    <n v="-181.64419999999973"/>
    <x v="3382"/>
  </r>
  <r>
    <s v="FDV50"/>
    <n v="14.3"/>
    <s v="Low Fat"/>
    <n v="0.122571209"/>
    <s v="Dairy"/>
    <n v="122.373"/>
    <s v="OUT046"/>
    <n v="1997"/>
    <s v="Small"/>
    <x v="0"/>
    <x v="0"/>
    <n v="985.38400000000001"/>
    <n v="1195.8960000000002"/>
    <x v="2048"/>
  </r>
  <r>
    <s v="NCU17"/>
    <n v="5.32"/>
    <s v="Low Fat"/>
    <n v="9.3408695E-2"/>
    <s v="Health and Hygiene"/>
    <n v="101.26739999999999"/>
    <s v="OUT017"/>
    <n v="2007"/>
    <m/>
    <x v="2"/>
    <x v="0"/>
    <n v="2241.0828000000001"/>
    <n v="-59.802799999999934"/>
    <x v="656"/>
  </r>
  <r>
    <s v="NCP53"/>
    <m/>
    <s v="Low Fat"/>
    <n v="3.2731073999999999E-2"/>
    <s v="Health and Hygiene"/>
    <n v="235.69059999999999"/>
    <s v="OUT027"/>
    <n v="1985"/>
    <s v="Medium"/>
    <x v="1"/>
    <x v="3"/>
    <n v="5704.5744000000004"/>
    <n v="-3523.2944000000002"/>
    <x v="969"/>
  </r>
  <r>
    <s v="FDW09"/>
    <n v="13.65"/>
    <s v="Regular"/>
    <n v="4.3386131000000001E-2"/>
    <s v="Snack Foods"/>
    <n v="80.230199999999996"/>
    <s v="OUT010"/>
    <n v="1998"/>
    <m/>
    <x v="1"/>
    <x v="2"/>
    <n v="79.230199999999996"/>
    <n v="2102.0498000000002"/>
    <x v="3383"/>
  </r>
  <r>
    <s v="FDW55"/>
    <n v="12.6"/>
    <s v="Regular"/>
    <n v="2.1969895999999999E-2"/>
    <s v="Fruits and Vegetables"/>
    <n v="248.60919999999999"/>
    <s v="OUT046"/>
    <n v="1997"/>
    <s v="Small"/>
    <x v="0"/>
    <x v="0"/>
    <n v="3237.1196"/>
    <n v="-1055.8395999999998"/>
    <x v="682"/>
  </r>
  <r>
    <s v="NCE31"/>
    <m/>
    <s v="Low Fat"/>
    <n v="0.18394846500000001"/>
    <s v="Household"/>
    <n v="33.621600000000001"/>
    <s v="OUT027"/>
    <n v="1985"/>
    <s v="Medium"/>
    <x v="1"/>
    <x v="3"/>
    <n v="934.78319999999997"/>
    <n v="1246.4968000000003"/>
    <x v="553"/>
  </r>
  <r>
    <s v="FDO49"/>
    <n v="10.6"/>
    <s v="reg"/>
    <n v="3.3052168E-2"/>
    <s v="Breakfast"/>
    <n v="49.700800000000001"/>
    <s v="OUT046"/>
    <n v="1997"/>
    <s v="Small"/>
    <x v="0"/>
    <x v="0"/>
    <n v="961.41520000000003"/>
    <n v="1219.8648000000003"/>
    <x v="3384"/>
  </r>
  <r>
    <s v="FDH34"/>
    <m/>
    <s v="Low Fat"/>
    <n v="5.4443762E-2"/>
    <s v="Snack Foods"/>
    <n v="184.65819999999999"/>
    <s v="OUT019"/>
    <n v="1985"/>
    <s v="Small"/>
    <x v="0"/>
    <x v="2"/>
    <n v="185.75819999999999"/>
    <n v="1995.5218000000002"/>
    <x v="1845"/>
  </r>
  <r>
    <s v="FDJ38"/>
    <n v="8.6"/>
    <s v="Regular"/>
    <n v="4.0172077E-2"/>
    <s v="Canned"/>
    <n v="188.553"/>
    <s v="OUT013"/>
    <n v="1987"/>
    <s v="High"/>
    <x v="1"/>
    <x v="0"/>
    <n v="3795.06"/>
    <n v="-1613.7799999999997"/>
    <x v="1307"/>
  </r>
  <r>
    <s v="FDG32"/>
    <n v="19.850000000000001"/>
    <s v="LF"/>
    <n v="0.17599552600000001"/>
    <s v="Fruits and Vegetables"/>
    <n v="224.0772"/>
    <s v="OUT046"/>
    <n v="1997"/>
    <s v="Small"/>
    <x v="0"/>
    <x v="0"/>
    <n v="1556.6404"/>
    <n v="624.6396000000002"/>
    <x v="1472"/>
  </r>
  <r>
    <s v="DRQ35"/>
    <n v="9.3000000000000007"/>
    <s v="Low Fat"/>
    <n v="4.2530668000000001E-2"/>
    <s v="Hard Drinks"/>
    <n v="125.53879999999999"/>
    <s v="OUT017"/>
    <n v="2007"/>
    <m/>
    <x v="2"/>
    <x v="0"/>
    <n v="2848.2923999999998"/>
    <n v="-667.01239999999962"/>
    <x v="715"/>
  </r>
  <r>
    <s v="FDK25"/>
    <m/>
    <s v="Regular"/>
    <n v="0.27459228299999999"/>
    <s v="Breakfast"/>
    <n v="167.84739999999999"/>
    <s v="OUT019"/>
    <n v="1985"/>
    <s v="Small"/>
    <x v="0"/>
    <x v="2"/>
    <n v="336.89479999999998"/>
    <n v="1844.3852000000002"/>
    <x v="3385"/>
  </r>
  <r>
    <s v="FDD58"/>
    <n v="7.76"/>
    <s v="Low Fat"/>
    <n v="5.9594016999999999E-2"/>
    <s v="Snack Foods"/>
    <n v="99.67"/>
    <s v="OUT018"/>
    <n v="2009"/>
    <s v="Medium"/>
    <x v="1"/>
    <x v="1"/>
    <n v="1897.53"/>
    <n v="283.75000000000023"/>
    <x v="1426"/>
  </r>
  <r>
    <s v="FDB15"/>
    <n v="10.895"/>
    <s v="Low Fat"/>
    <n v="0.136784873"/>
    <s v="Dairy"/>
    <n v="265.2568"/>
    <s v="OUT035"/>
    <n v="2004"/>
    <s v="Small"/>
    <x v="2"/>
    <x v="0"/>
    <n v="4218.5087999999996"/>
    <n v="-2037.2287999999994"/>
    <x v="3386"/>
  </r>
  <r>
    <s v="DRF60"/>
    <n v="10.8"/>
    <s v="Low Fat"/>
    <n v="0"/>
    <s v="Soft Drinks"/>
    <n v="238.15639999999999"/>
    <s v="OUT018"/>
    <n v="2009"/>
    <s v="Medium"/>
    <x v="1"/>
    <x v="1"/>
    <n v="5243.8407999999999"/>
    <n v="-3062.5607999999997"/>
    <x v="718"/>
  </r>
  <r>
    <s v="FDH04"/>
    <m/>
    <s v="Regular"/>
    <n v="1.9912605999999999E-2"/>
    <s v="Frozen Foods"/>
    <n v="91.0488"/>
    <s v="OUT019"/>
    <n v="1985"/>
    <s v="Small"/>
    <x v="0"/>
    <x v="2"/>
    <n v="271.64640000000003"/>
    <n v="1909.6336000000001"/>
    <x v="3270"/>
  </r>
  <r>
    <s v="FDM04"/>
    <n v="9.1950000000000003"/>
    <s v="Regular"/>
    <n v="4.7193869999999999E-2"/>
    <s v="Frozen Foods"/>
    <n v="52.866599999999998"/>
    <s v="OUT049"/>
    <n v="1999"/>
    <s v="Medium"/>
    <x v="0"/>
    <x v="0"/>
    <n v="1384.1982"/>
    <n v="797.08180000000016"/>
    <x v="1291"/>
  </r>
  <r>
    <s v="FDO58"/>
    <n v="19.600000000000001"/>
    <s v="Low Fat"/>
    <n v="3.9638705000000003E-2"/>
    <s v="Snack Foods"/>
    <n v="166.05260000000001"/>
    <s v="OUT049"/>
    <n v="1999"/>
    <s v="Medium"/>
    <x v="0"/>
    <x v="0"/>
    <n v="3124.5994000000001"/>
    <n v="-943.31939999999986"/>
    <x v="188"/>
  </r>
  <r>
    <s v="FDQ24"/>
    <n v="15.7"/>
    <s v="Low Fat"/>
    <n v="7.4083388E-2"/>
    <s v="Baking Goods"/>
    <n v="253.3724"/>
    <s v="OUT017"/>
    <n v="2007"/>
    <m/>
    <x v="2"/>
    <x v="0"/>
    <n v="6795.1548000000003"/>
    <n v="-4613.8747999999996"/>
    <x v="233"/>
  </r>
  <r>
    <s v="DRP35"/>
    <n v="18.850000000000001"/>
    <s v="Low Fat"/>
    <n v="9.1051578999999994E-2"/>
    <s v="Hard Drinks"/>
    <n v="127.4336"/>
    <s v="OUT045"/>
    <n v="2002"/>
    <m/>
    <x v="2"/>
    <x v="0"/>
    <n v="894.83519999999999"/>
    <n v="1286.4448000000002"/>
    <x v="1961"/>
  </r>
  <r>
    <s v="DRI47"/>
    <n v="14.7"/>
    <s v="Low Fat"/>
    <n v="2.0902770000000001E-2"/>
    <s v="Hard Drinks"/>
    <n v="144.5128"/>
    <s v="OUT013"/>
    <n v="1987"/>
    <s v="High"/>
    <x v="1"/>
    <x v="0"/>
    <n v="3307.6943999999999"/>
    <n v="-1126.4143999999997"/>
    <x v="330"/>
  </r>
  <r>
    <s v="FDF35"/>
    <n v="15"/>
    <s v="Low Fat"/>
    <n v="0.15386118100000001"/>
    <s v="Starchy Foods"/>
    <n v="108.5938"/>
    <s v="OUT013"/>
    <n v="1987"/>
    <s v="High"/>
    <x v="1"/>
    <x v="0"/>
    <n v="1393.5193999999999"/>
    <n v="787.7606000000003"/>
    <x v="474"/>
  </r>
  <r>
    <s v="FDP31"/>
    <n v="21.1"/>
    <s v="Regular"/>
    <n v="0.161504957"/>
    <s v="Fruits and Vegetables"/>
    <n v="65.016800000000003"/>
    <s v="OUT046"/>
    <n v="1997"/>
    <s v="Small"/>
    <x v="0"/>
    <x v="0"/>
    <n v="639.16800000000001"/>
    <n v="1542.1120000000001"/>
    <x v="234"/>
  </r>
  <r>
    <s v="FDQ52"/>
    <n v="17"/>
    <s v="Low Fat"/>
    <n v="0.119871307"/>
    <s v="Frozen Foods"/>
    <n v="248.3434"/>
    <s v="OUT018"/>
    <n v="2009"/>
    <s v="Medium"/>
    <x v="1"/>
    <x v="1"/>
    <n v="6208.585"/>
    <n v="-4027.3049999999998"/>
    <x v="3387"/>
  </r>
  <r>
    <s v="FDM12"/>
    <n v="16.7"/>
    <s v="Regular"/>
    <n v="6.9903773000000002E-2"/>
    <s v="Baking Goods"/>
    <n v="188.62139999999999"/>
    <s v="OUT035"/>
    <n v="2004"/>
    <s v="Small"/>
    <x v="2"/>
    <x v="0"/>
    <n v="565.26419999999996"/>
    <n v="1616.0158000000001"/>
    <x v="744"/>
  </r>
  <r>
    <s v="NCS42"/>
    <n v="8.6"/>
    <s v="Low Fat"/>
    <n v="6.9416466999999996E-2"/>
    <s v="Household"/>
    <n v="92.514600000000002"/>
    <s v="OUT046"/>
    <n v="1997"/>
    <s v="Small"/>
    <x v="0"/>
    <x v="0"/>
    <n v="2006.7212"/>
    <n v="174.55880000000025"/>
    <x v="1694"/>
  </r>
  <r>
    <s v="FDO31"/>
    <n v="6.76"/>
    <s v="Regular"/>
    <n v="2.9146620000000002E-2"/>
    <s v="Fruits and Vegetables"/>
    <n v="79.296000000000006"/>
    <s v="OUT017"/>
    <n v="2007"/>
    <m/>
    <x v="2"/>
    <x v="0"/>
    <n v="1118.5440000000001"/>
    <n v="1062.7360000000001"/>
    <x v="67"/>
  </r>
  <r>
    <s v="FDU19"/>
    <n v="8.77"/>
    <s v="Regular"/>
    <n v="4.6771476999999999E-2"/>
    <s v="Fruits and Vegetables"/>
    <n v="173.94220000000001"/>
    <s v="OUT046"/>
    <n v="1997"/>
    <s v="Small"/>
    <x v="0"/>
    <x v="0"/>
    <n v="3103.9596000000001"/>
    <n v="-922.67959999999994"/>
    <x v="1774"/>
  </r>
  <r>
    <s v="NCE19"/>
    <m/>
    <s v="Low Fat"/>
    <n v="9.2564193000000003E-2"/>
    <s v="Household"/>
    <n v="53.495600000000003"/>
    <s v="OUT027"/>
    <n v="1985"/>
    <s v="Medium"/>
    <x v="1"/>
    <x v="3"/>
    <n v="2129.2284"/>
    <n v="52.051600000000235"/>
    <x v="3388"/>
  </r>
  <r>
    <s v="FDR16"/>
    <n v="5.8449999999999998"/>
    <s v="Regular"/>
    <n v="0.104998144"/>
    <s v="Frozen Foods"/>
    <n v="213.2218"/>
    <s v="OUT035"/>
    <n v="2004"/>
    <s v="Small"/>
    <x v="2"/>
    <x v="0"/>
    <n v="7266.5411999999997"/>
    <n v="-5085.261199999999"/>
    <x v="3389"/>
  </r>
  <r>
    <s v="FDF56"/>
    <n v="16.7"/>
    <s v="Regular"/>
    <n v="0.11970449800000001"/>
    <s v="Fruits and Vegetables"/>
    <n v="181.99760000000001"/>
    <s v="OUT045"/>
    <n v="2002"/>
    <m/>
    <x v="2"/>
    <x v="0"/>
    <n v="5432.9279999999999"/>
    <n v="-3251.6479999999997"/>
    <x v="3390"/>
  </r>
  <r>
    <s v="DRJ59"/>
    <n v="11.65"/>
    <s v="Low Fat"/>
    <n v="3.2425179999999998E-2"/>
    <s v="Hard Drinks"/>
    <n v="38.816400000000002"/>
    <s v="OUT010"/>
    <n v="1998"/>
    <m/>
    <x v="1"/>
    <x v="2"/>
    <n v="77.232799999999997"/>
    <n v="2104.0472"/>
    <x v="3391"/>
  </r>
  <r>
    <s v="FDH16"/>
    <m/>
    <s v="Low Fat"/>
    <n v="5.2300843999999999E-2"/>
    <s v="Frozen Foods"/>
    <n v="88.283000000000001"/>
    <s v="OUT027"/>
    <n v="1985"/>
    <s v="Medium"/>
    <x v="1"/>
    <x v="3"/>
    <n v="2157.192"/>
    <n v="24.088000000000193"/>
    <x v="754"/>
  </r>
  <r>
    <s v="FDI28"/>
    <n v="14.3"/>
    <s v="Low Fat"/>
    <n v="2.6362624000000001E-2"/>
    <s v="Frozen Foods"/>
    <n v="78.330200000000005"/>
    <s v="OUT049"/>
    <n v="1999"/>
    <s v="Medium"/>
    <x v="0"/>
    <x v="0"/>
    <n v="1267.6831999999999"/>
    <n v="913.59680000000026"/>
    <x v="632"/>
  </r>
  <r>
    <s v="FDC58"/>
    <m/>
    <s v="Low Fat"/>
    <n v="0"/>
    <s v="Snack Foods"/>
    <n v="45.742800000000003"/>
    <s v="OUT027"/>
    <n v="1985"/>
    <s v="Medium"/>
    <x v="1"/>
    <x v="3"/>
    <n v="615.19920000000002"/>
    <n v="1566.0808000000002"/>
    <x v="791"/>
  </r>
  <r>
    <s v="FDU13"/>
    <n v="8.3550000000000004"/>
    <s v="Low Fat"/>
    <n v="0.187558629"/>
    <s v="Canned"/>
    <n v="148.04179999999999"/>
    <s v="OUT046"/>
    <n v="1997"/>
    <s v="Small"/>
    <x v="0"/>
    <x v="0"/>
    <n v="1471.4179999999999"/>
    <n v="709.86200000000031"/>
    <x v="601"/>
  </r>
  <r>
    <s v="FDX58"/>
    <n v="13.15"/>
    <s v="Low Fat"/>
    <n v="4.3763679999999999E-2"/>
    <s v="Snack Foods"/>
    <n v="183.095"/>
    <s v="OUT046"/>
    <n v="1997"/>
    <s v="Small"/>
    <x v="0"/>
    <x v="0"/>
    <n v="1830.95"/>
    <n v="350.33000000000015"/>
    <x v="1538"/>
  </r>
  <r>
    <s v="FDU16"/>
    <n v="19.25"/>
    <s v="Regular"/>
    <n v="0"/>
    <s v="Frozen Foods"/>
    <n v="82.590800000000002"/>
    <s v="OUT045"/>
    <n v="2002"/>
    <m/>
    <x v="2"/>
    <x v="0"/>
    <n v="922.79880000000003"/>
    <n v="1258.4812000000002"/>
    <x v="1822"/>
  </r>
  <r>
    <s v="FDX35"/>
    <n v="5.0350000000000001"/>
    <s v="Regular"/>
    <n v="8.0072603000000006E-2"/>
    <s v="Breads"/>
    <n v="228.20359999999999"/>
    <s v="OUT045"/>
    <n v="2002"/>
    <m/>
    <x v="2"/>
    <x v="0"/>
    <n v="2504.7395999999999"/>
    <n v="-323.45959999999968"/>
    <x v="3084"/>
  </r>
  <r>
    <s v="FDL21"/>
    <n v="15.85"/>
    <s v="Regular"/>
    <n v="7.1464149999999997E-3"/>
    <s v="Snack Foods"/>
    <n v="41.048000000000002"/>
    <s v="OUT046"/>
    <n v="1997"/>
    <s v="Small"/>
    <x v="0"/>
    <x v="0"/>
    <n v="798.96"/>
    <n v="1382.3200000000002"/>
    <x v="607"/>
  </r>
  <r>
    <s v="DRM37"/>
    <n v="15.35"/>
    <s v="Low Fat"/>
    <n v="9.6317593000000007E-2"/>
    <s v="Soft Drinks"/>
    <n v="197.3768"/>
    <s v="OUT013"/>
    <n v="1987"/>
    <s v="High"/>
    <x v="1"/>
    <x v="0"/>
    <n v="3350.3056000000001"/>
    <n v="-1169.0255999999999"/>
    <x v="1932"/>
  </r>
  <r>
    <s v="FDR35"/>
    <n v="12.5"/>
    <s v="Low Fat"/>
    <n v="2.0729902000000001E-2"/>
    <s v="Breads"/>
    <n v="197.27420000000001"/>
    <s v="OUT049"/>
    <n v="1999"/>
    <s v="Medium"/>
    <x v="0"/>
    <x v="0"/>
    <n v="3782.4097999999999"/>
    <n v="-1601.1297999999997"/>
    <x v="2454"/>
  </r>
  <r>
    <s v="FDW32"/>
    <n v="18.350000000000001"/>
    <s v="Regular"/>
    <n v="0.15783357000000001"/>
    <s v="Fruits and Vegetables"/>
    <n v="87.588200000000001"/>
    <s v="OUT010"/>
    <n v="1998"/>
    <m/>
    <x v="1"/>
    <x v="2"/>
    <n v="171.7764"/>
    <n v="2009.5036000000002"/>
    <x v="1227"/>
  </r>
  <r>
    <s v="FDY34"/>
    <m/>
    <s v="Regular"/>
    <n v="1.0928678000000001E-2"/>
    <s v="Snack Foods"/>
    <n v="167.08420000000001"/>
    <s v="OUT027"/>
    <n v="1985"/>
    <s v="Medium"/>
    <x v="1"/>
    <x v="3"/>
    <n v="6465.5838000000003"/>
    <n v="-4284.3037999999997"/>
    <x v="3392"/>
  </r>
  <r>
    <s v="FDQ44"/>
    <n v="20.5"/>
    <s v="Low Fat"/>
    <n v="3.6110221999999997E-2"/>
    <s v="Fruits and Vegetables"/>
    <n v="120.1756"/>
    <s v="OUT013"/>
    <n v="1987"/>
    <s v="High"/>
    <x v="1"/>
    <x v="0"/>
    <n v="2059.9852000000001"/>
    <n v="121.29480000000012"/>
    <x v="858"/>
  </r>
  <r>
    <s v="DRD24"/>
    <n v="13.85"/>
    <s v="Low Fat"/>
    <n v="3.0842963000000001E-2"/>
    <s v="Soft Drinks"/>
    <n v="143.11539999999999"/>
    <s v="OUT049"/>
    <n v="1999"/>
    <s v="Medium"/>
    <x v="0"/>
    <x v="0"/>
    <n v="2552.6772000000001"/>
    <n v="-371.39719999999988"/>
    <x v="117"/>
  </r>
  <r>
    <s v="DRE12"/>
    <n v="4.59"/>
    <s v="Low Fat"/>
    <n v="0"/>
    <s v="Soft Drinks"/>
    <n v="111.18600000000001"/>
    <s v="OUT045"/>
    <n v="2002"/>
    <m/>
    <x v="2"/>
    <x v="0"/>
    <n v="1245.046"/>
    <n v="936.23400000000015"/>
    <x v="1190"/>
  </r>
  <r>
    <s v="NCX29"/>
    <n v="10"/>
    <s v="Low Fat"/>
    <n v="8.9078338000000007E-2"/>
    <s v="Health and Hygiene"/>
    <n v="147.11019999999999"/>
    <s v="OUT013"/>
    <n v="1987"/>
    <s v="High"/>
    <x v="1"/>
    <x v="0"/>
    <n v="2916.2040000000002"/>
    <n v="-734.92399999999998"/>
    <x v="2494"/>
  </r>
  <r>
    <s v="FDS07"/>
    <n v="12.35"/>
    <s v="Low Fat"/>
    <n v="0.10016420400000001"/>
    <s v="Fruits and Vegetables"/>
    <n v="113.65179999999999"/>
    <s v="OUT018"/>
    <n v="2009"/>
    <s v="Medium"/>
    <x v="1"/>
    <x v="1"/>
    <n v="1593.9251999999999"/>
    <n v="587.3548000000003"/>
    <x v="633"/>
  </r>
  <r>
    <s v="FDI27"/>
    <m/>
    <s v="Regular"/>
    <n v="4.5763623000000003E-2"/>
    <s v="Dairy"/>
    <n v="43.874400000000001"/>
    <s v="OUT027"/>
    <n v="1985"/>
    <s v="Medium"/>
    <x v="1"/>
    <x v="3"/>
    <n v="1222.4087999999999"/>
    <n v="958.87120000000027"/>
    <x v="834"/>
  </r>
  <r>
    <s v="FDL02"/>
    <n v="20"/>
    <s v="Regular"/>
    <n v="0.10399675999999999"/>
    <s v="Canned"/>
    <n v="107.4622"/>
    <s v="OUT013"/>
    <n v="1987"/>
    <s v="High"/>
    <x v="1"/>
    <x v="0"/>
    <n v="1587.933"/>
    <n v="593.34700000000021"/>
    <x v="77"/>
  </r>
  <r>
    <s v="FDN58"/>
    <n v="13.8"/>
    <s v="Regular"/>
    <n v="5.7104066000000002E-2"/>
    <s v="Snack Foods"/>
    <n v="232.69839999999999"/>
    <s v="OUT018"/>
    <n v="2009"/>
    <s v="Medium"/>
    <x v="1"/>
    <x v="1"/>
    <n v="1390.1904"/>
    <n v="791.08960000000025"/>
    <x v="2221"/>
  </r>
  <r>
    <s v="DRK12"/>
    <n v="9.5"/>
    <s v="Low Fat"/>
    <n v="4.1971264000000001E-2"/>
    <s v="Soft Drinks"/>
    <n v="33.39"/>
    <s v="OUT045"/>
    <n v="2002"/>
    <m/>
    <x v="2"/>
    <x v="0"/>
    <n v="732.38"/>
    <n v="1448.9"/>
    <x v="3"/>
  </r>
  <r>
    <s v="FDC60"/>
    <n v="5.4249999999999998"/>
    <s v="Regular"/>
    <n v="0.114472403"/>
    <s v="Baking Goods"/>
    <n v="88.351399999999998"/>
    <s v="OUT046"/>
    <n v="1997"/>
    <s v="Small"/>
    <x v="0"/>
    <x v="0"/>
    <n v="2833.6448"/>
    <n v="-652.36479999999983"/>
    <x v="2446"/>
  </r>
  <r>
    <s v="FDV45"/>
    <n v="16.75"/>
    <s v="Low Fat"/>
    <n v="4.5117475999999997E-2"/>
    <s v="Snack Foods"/>
    <n v="187.9556"/>
    <s v="OUT049"/>
    <n v="1999"/>
    <s v="Medium"/>
    <x v="0"/>
    <x v="0"/>
    <n v="2440.8227999999999"/>
    <n v="-259.54279999999972"/>
    <x v="2861"/>
  </r>
  <r>
    <s v="FDB23"/>
    <n v="19.2"/>
    <s v="Regular"/>
    <n v="0"/>
    <s v="Starchy Foods"/>
    <n v="223.80619999999999"/>
    <s v="OUT045"/>
    <n v="2002"/>
    <m/>
    <x v="2"/>
    <x v="0"/>
    <n v="5642.6549999999997"/>
    <n v="-3461.3749999999995"/>
    <x v="395"/>
  </r>
  <r>
    <s v="NCA29"/>
    <n v="10.5"/>
    <s v="Low Fat"/>
    <n v="2.7276410000000001E-2"/>
    <s v="Household"/>
    <n v="171.31059999999999"/>
    <s v="OUT046"/>
    <n v="1997"/>
    <s v="Small"/>
    <x v="0"/>
    <x v="0"/>
    <n v="3593.3226"/>
    <n v="-1412.0425999999998"/>
    <x v="2532"/>
  </r>
  <r>
    <s v="FDO20"/>
    <n v="12.85"/>
    <s v="Regular"/>
    <n v="0.15274750300000001"/>
    <s v="Fruits and Vegetables"/>
    <n v="252.03819999999999"/>
    <s v="OUT018"/>
    <n v="2009"/>
    <s v="Medium"/>
    <x v="1"/>
    <x v="1"/>
    <n v="4037.4112"/>
    <n v="-1856.1311999999998"/>
    <x v="3393"/>
  </r>
  <r>
    <s v="NCH55"/>
    <m/>
    <s v="Low Fat"/>
    <n v="6.0706748999999997E-2"/>
    <s v="Household"/>
    <n v="127.502"/>
    <s v="OUT019"/>
    <n v="1985"/>
    <s v="Small"/>
    <x v="0"/>
    <x v="2"/>
    <n v="379.50599999999997"/>
    <n v="1801.7740000000003"/>
    <x v="676"/>
  </r>
  <r>
    <s v="FDO32"/>
    <n v="6.36"/>
    <s v="Low Fat"/>
    <n v="0.12078807699999999"/>
    <s v="Fruits and Vegetables"/>
    <n v="45.706000000000003"/>
    <s v="OUT045"/>
    <n v="2002"/>
    <m/>
    <x v="2"/>
    <x v="0"/>
    <n v="838.90800000000002"/>
    <n v="1342.3720000000003"/>
    <x v="25"/>
  </r>
  <r>
    <s v="FDS59"/>
    <m/>
    <s v="Regular"/>
    <n v="7.6851759000000006E-2"/>
    <s v="Breads"/>
    <n v="111.857"/>
    <s v="OUT019"/>
    <n v="1985"/>
    <s v="Small"/>
    <x v="0"/>
    <x v="2"/>
    <n v="109.857"/>
    <n v="2071.4230000000002"/>
    <x v="1266"/>
  </r>
  <r>
    <s v="FDR59"/>
    <n v="14.5"/>
    <s v="Regular"/>
    <n v="6.3810405000000001E-2"/>
    <s v="Breads"/>
    <n v="263.25940000000003"/>
    <s v="OUT013"/>
    <n v="1987"/>
    <s v="High"/>
    <x v="1"/>
    <x v="0"/>
    <n v="2878.2534000000001"/>
    <n v="-696.97339999999986"/>
    <x v="2122"/>
  </r>
  <r>
    <s v="FDS55"/>
    <n v="7.02"/>
    <s v="Low Fat"/>
    <n v="8.1328781000000003E-2"/>
    <s v="Fruits and Vegetables"/>
    <n v="150.07339999999999"/>
    <s v="OUT045"/>
    <n v="2002"/>
    <m/>
    <x v="2"/>
    <x v="0"/>
    <n v="4454.2020000000002"/>
    <n v="-2272.922"/>
    <x v="3082"/>
  </r>
  <r>
    <s v="FDT21"/>
    <n v="7.42"/>
    <s v="Low Fat"/>
    <n v="2.0387988999999999E-2"/>
    <s v="Snack Foods"/>
    <n v="247.10919999999999"/>
    <s v="OUT035"/>
    <n v="2004"/>
    <s v="Small"/>
    <x v="2"/>
    <x v="0"/>
    <n v="4233.1563999999998"/>
    <n v="-2051.8763999999996"/>
    <x v="2252"/>
  </r>
  <r>
    <s v="NCR38"/>
    <n v="17.25"/>
    <s v="Low Fat"/>
    <n v="0.113518466"/>
    <s v="Household"/>
    <n v="253.57239999999999"/>
    <s v="OUT046"/>
    <n v="1997"/>
    <s v="Small"/>
    <x v="0"/>
    <x v="0"/>
    <n v="5033.4480000000003"/>
    <n v="-2852.1680000000001"/>
    <x v="339"/>
  </r>
  <r>
    <s v="FDJ22"/>
    <n v="18.75"/>
    <s v="Low Fat"/>
    <n v="5.2917344999999998E-2"/>
    <s v="Snack Foods"/>
    <n v="190.65039999999999"/>
    <s v="OUT045"/>
    <n v="2002"/>
    <m/>
    <x v="2"/>
    <x v="0"/>
    <n v="1342.2528"/>
    <n v="839.02720000000022"/>
    <x v="504"/>
  </r>
  <r>
    <s v="FDB57"/>
    <n v="20.25"/>
    <s v="reg"/>
    <n v="1.8911474000000001E-2"/>
    <s v="Fruits and Vegetables"/>
    <n v="220.5772"/>
    <s v="OUT017"/>
    <n v="2007"/>
    <m/>
    <x v="2"/>
    <x v="0"/>
    <n v="2446.1491999999998"/>
    <n v="-264.86919999999964"/>
    <x v="3394"/>
  </r>
  <r>
    <s v="FDR52"/>
    <n v="12.65"/>
    <s v="Regular"/>
    <n v="7.5981305999999998E-2"/>
    <s v="Frozen Foods"/>
    <n v="192.38460000000001"/>
    <s v="OUT013"/>
    <n v="1987"/>
    <s v="High"/>
    <x v="1"/>
    <x v="0"/>
    <n v="1910.846"/>
    <n v="270.4340000000002"/>
    <x v="3395"/>
  </r>
  <r>
    <s v="NCO41"/>
    <n v="12.5"/>
    <s v="Low Fat"/>
    <n v="1.8848862000000001E-2"/>
    <s v="Health and Hygiene"/>
    <n v="96.738399999999999"/>
    <s v="OUT046"/>
    <n v="1997"/>
    <s v="Small"/>
    <x v="0"/>
    <x v="0"/>
    <n v="2167.8447999999999"/>
    <n v="13.43520000000035"/>
    <x v="1025"/>
  </r>
  <r>
    <s v="FDG47"/>
    <n v="12.8"/>
    <s v="Low Fat"/>
    <n v="0.116527666"/>
    <s v="Starchy Foods"/>
    <n v="261.42520000000002"/>
    <s v="OUT010"/>
    <n v="1998"/>
    <m/>
    <x v="1"/>
    <x v="2"/>
    <n v="262.3252"/>
    <n v="1918.9548000000002"/>
    <x v="152"/>
  </r>
  <r>
    <s v="FDB44"/>
    <n v="6.6550000000000002"/>
    <s v="Low Fat"/>
    <n v="0"/>
    <s v="Fruits and Vegetables"/>
    <n v="212.45859999999999"/>
    <s v="OUT017"/>
    <n v="2007"/>
    <m/>
    <x v="2"/>
    <x v="0"/>
    <n v="2743.7618000000002"/>
    <n v="-562.48180000000002"/>
    <x v="3396"/>
  </r>
  <r>
    <s v="FDY14"/>
    <n v="10.3"/>
    <s v="Low Fat"/>
    <n v="7.0040195E-2"/>
    <s v="Dairy"/>
    <n v="263.02260000000001"/>
    <s v="OUT046"/>
    <n v="1997"/>
    <s v="Small"/>
    <x v="0"/>
    <x v="0"/>
    <n v="4229.1616000000004"/>
    <n v="-2047.8816000000002"/>
    <x v="3136"/>
  </r>
  <r>
    <s v="NCN55"/>
    <n v="14.6"/>
    <s v="Low Fat"/>
    <n v="5.9827007000000001E-2"/>
    <s v="Others"/>
    <n v="239.25380000000001"/>
    <s v="OUT017"/>
    <n v="2007"/>
    <m/>
    <x v="2"/>
    <x v="0"/>
    <n v="3605.3069999999998"/>
    <n v="-1424.0269999999996"/>
    <x v="1416"/>
  </r>
  <r>
    <s v="FDV48"/>
    <n v="9.1950000000000003"/>
    <s v="Regular"/>
    <n v="5.1827123000000003E-2"/>
    <s v="Baking Goods"/>
    <n v="77.464399999999998"/>
    <s v="OUT018"/>
    <n v="2009"/>
    <s v="Medium"/>
    <x v="1"/>
    <x v="1"/>
    <n v="1414.1592000000001"/>
    <n v="767.12080000000014"/>
    <x v="536"/>
  </r>
  <r>
    <s v="FDA21"/>
    <n v="13.65"/>
    <s v="Low Fat"/>
    <n v="3.5953909999999999E-2"/>
    <s v="Snack Foods"/>
    <n v="185.29239999999999"/>
    <s v="OUT035"/>
    <n v="2004"/>
    <s v="Small"/>
    <x v="2"/>
    <x v="0"/>
    <n v="3146.5708"/>
    <n v="-965.29079999999976"/>
    <x v="1767"/>
  </r>
  <r>
    <s v="FDZ27"/>
    <n v="7.9349999999999996"/>
    <s v="Low Fat"/>
    <n v="1.7182935E-2"/>
    <s v="Dairy"/>
    <n v="51.234999999999999"/>
    <s v="OUT049"/>
    <n v="1999"/>
    <s v="Medium"/>
    <x v="0"/>
    <x v="0"/>
    <n v="848.89499999999998"/>
    <n v="1332.3850000000002"/>
    <x v="398"/>
  </r>
  <r>
    <s v="FDW58"/>
    <n v="20.75"/>
    <s v="Low Fat"/>
    <n v="7.5468080000000003E-3"/>
    <s v="Snack Foods"/>
    <n v="104.1622"/>
    <s v="OUT013"/>
    <n v="1987"/>
    <s v="High"/>
    <x v="1"/>
    <x v="0"/>
    <n v="1693.7952"/>
    <n v="487.48480000000018"/>
    <x v="139"/>
  </r>
  <r>
    <s v="FDH45"/>
    <n v="15.1"/>
    <s v="Regular"/>
    <n v="0.105831117"/>
    <s v="Fruits and Vegetables"/>
    <n v="41.679600000000001"/>
    <s v="OUT049"/>
    <n v="1999"/>
    <s v="Medium"/>
    <x v="0"/>
    <x v="0"/>
    <n v="784.31240000000003"/>
    <n v="1396.9676000000002"/>
    <x v="1607"/>
  </r>
  <r>
    <s v="FDH38"/>
    <m/>
    <s v="Low Fat"/>
    <n v="1.8275994E-2"/>
    <s v="Canned"/>
    <n v="115.2808"/>
    <s v="OUT019"/>
    <n v="1985"/>
    <s v="Small"/>
    <x v="0"/>
    <x v="2"/>
    <n v="117.1808"/>
    <n v="2064.0992000000001"/>
    <x v="2044"/>
  </r>
  <r>
    <s v="FDL43"/>
    <n v="10.1"/>
    <s v="Low Fat"/>
    <n v="2.7064380999999998E-2"/>
    <s v="Meat"/>
    <n v="76.367000000000004"/>
    <s v="OUT046"/>
    <n v="1997"/>
    <s v="Small"/>
    <x v="0"/>
    <x v="0"/>
    <n v="765.67"/>
    <n v="1415.6100000000001"/>
    <x v="3397"/>
  </r>
  <r>
    <s v="FDD38"/>
    <m/>
    <s v="Regular"/>
    <n v="0"/>
    <s v="Canned"/>
    <n v="100.3674"/>
    <s v="OUT027"/>
    <n v="1985"/>
    <s v="Medium"/>
    <x v="1"/>
    <x v="3"/>
    <n v="1833.6132"/>
    <n v="347.66680000000019"/>
    <x v="1960"/>
  </r>
  <r>
    <s v="FDV02"/>
    <n v="16.75"/>
    <s v="Low Fat"/>
    <n v="6.0639760000000001E-2"/>
    <s v="Dairy"/>
    <n v="173.01060000000001"/>
    <s v="OUT049"/>
    <n v="1999"/>
    <s v="Medium"/>
    <x v="0"/>
    <x v="0"/>
    <n v="3593.3226"/>
    <n v="-1412.0425999999998"/>
    <x v="2532"/>
  </r>
  <r>
    <s v="NCF31"/>
    <n v="9.1300000000000008"/>
    <s v="Low Fat"/>
    <n v="5.1847425000000003E-2"/>
    <s v="Household"/>
    <n v="152.80240000000001"/>
    <s v="OUT046"/>
    <n v="1997"/>
    <s v="Small"/>
    <x v="0"/>
    <x v="0"/>
    <n v="1214.4192"/>
    <n v="966.86080000000015"/>
    <x v="1643"/>
  </r>
  <r>
    <s v="NCN05"/>
    <n v="8.2349999999999994"/>
    <s v="Low Fat"/>
    <n v="1.4518575000000001E-2"/>
    <s v="Health and Hygiene"/>
    <n v="182.19499999999999"/>
    <s v="OUT018"/>
    <n v="2009"/>
    <s v="Medium"/>
    <x v="1"/>
    <x v="1"/>
    <n v="2380.2350000000001"/>
    <n v="-198.95499999999993"/>
    <x v="1171"/>
  </r>
  <r>
    <s v="FDZ16"/>
    <n v="16.850000000000001"/>
    <s v="Regular"/>
    <n v="0.15972281599999999"/>
    <s v="Frozen Foods"/>
    <n v="194.14779999999999"/>
    <s v="OUT013"/>
    <n v="1987"/>
    <s v="High"/>
    <x v="1"/>
    <x v="0"/>
    <n v="5812.4340000000002"/>
    <n v="-3631.154"/>
    <x v="3398"/>
  </r>
  <r>
    <s v="NCT18"/>
    <m/>
    <s v="Low Fat"/>
    <n v="5.911748E-2"/>
    <s v="Household"/>
    <n v="181.5976"/>
    <s v="OUT027"/>
    <n v="1985"/>
    <s v="Medium"/>
    <x v="1"/>
    <x v="3"/>
    <n v="4165.2448000000004"/>
    <n v="-1983.9648000000002"/>
    <x v="1640"/>
  </r>
  <r>
    <s v="NCP50"/>
    <n v="17.350000000000001"/>
    <s v="Low Fat"/>
    <n v="2.0555957999999999E-2"/>
    <s v="Others"/>
    <n v="79.461799999999997"/>
    <s v="OUT035"/>
    <n v="2004"/>
    <s v="Small"/>
    <x v="2"/>
    <x v="0"/>
    <n v="1772.3596"/>
    <n v="408.9204000000002"/>
    <x v="3326"/>
  </r>
  <r>
    <s v="FDW13"/>
    <m/>
    <s v="Low Fat"/>
    <n v="0.17138350599999999"/>
    <s v="Canned"/>
    <n v="50.532400000000003"/>
    <s v="OUT019"/>
    <n v="1985"/>
    <s v="Small"/>
    <x v="0"/>
    <x v="2"/>
    <n v="207.7296"/>
    <n v="1973.5504000000001"/>
    <x v="1887"/>
  </r>
  <r>
    <s v="NCS53"/>
    <n v="14.5"/>
    <s v="Low Fat"/>
    <n v="9.0286009E-2"/>
    <s v="Health and Hygiene"/>
    <n v="159.96039999999999"/>
    <s v="OUT017"/>
    <n v="2007"/>
    <m/>
    <x v="2"/>
    <x v="0"/>
    <n v="2218.4456"/>
    <n v="-37.165599999999813"/>
    <x v="3368"/>
  </r>
  <r>
    <s v="DRG03"/>
    <n v="14.5"/>
    <s v="Low Fat"/>
    <n v="6.1986574000000003E-2"/>
    <s v="Dairy"/>
    <n v="153.09979999999999"/>
    <s v="OUT046"/>
    <n v="1997"/>
    <s v="Small"/>
    <x v="0"/>
    <x v="0"/>
    <n v="4921.5936000000002"/>
    <n v="-2740.3136"/>
    <x v="2998"/>
  </r>
  <r>
    <s v="DRE60"/>
    <n v="9.3949999999999996"/>
    <s v="Low Fat"/>
    <n v="0.160235723"/>
    <s v="Soft Drinks"/>
    <n v="227.87200000000001"/>
    <s v="OUT017"/>
    <n v="2007"/>
    <m/>
    <x v="2"/>
    <x v="0"/>
    <n v="1584.604"/>
    <n v="596.67600000000016"/>
    <x v="913"/>
  </r>
  <r>
    <s v="FDK21"/>
    <n v="7.9050000000000002"/>
    <s v="Low Fat"/>
    <n v="1.0032624E-2"/>
    <s v="Snack Foods"/>
    <n v="248.3408"/>
    <s v="OUT045"/>
    <n v="2002"/>
    <m/>
    <x v="2"/>
    <x v="0"/>
    <n v="751.02239999999995"/>
    <n v="1430.2576000000004"/>
    <x v="2828"/>
  </r>
  <r>
    <s v="FDF52"/>
    <m/>
    <s v="Low Fat"/>
    <n v="0.116928924"/>
    <s v="Frozen Foods"/>
    <n v="183.32919999999999"/>
    <s v="OUT019"/>
    <n v="1985"/>
    <s v="Small"/>
    <x v="0"/>
    <x v="2"/>
    <n v="364.85840000000002"/>
    <n v="1816.4216000000001"/>
    <x v="3399"/>
  </r>
  <r>
    <s v="NCN43"/>
    <m/>
    <s v="Low Fat"/>
    <n v="1.1835436E-2"/>
    <s v="Others"/>
    <n v="121.373"/>
    <s v="OUT019"/>
    <n v="1985"/>
    <s v="Small"/>
    <x v="0"/>
    <x v="2"/>
    <n v="246.346"/>
    <n v="1934.9340000000002"/>
    <x v="3400"/>
  </r>
  <r>
    <s v="FDW13"/>
    <n v="8.5"/>
    <s v="Low Fat"/>
    <n v="9.7884717999999996E-2"/>
    <s v="Canned"/>
    <n v="52.532400000000003"/>
    <s v="OUT046"/>
    <n v="1997"/>
    <s v="Small"/>
    <x v="0"/>
    <x v="0"/>
    <n v="1194.4452000000001"/>
    <n v="986.83480000000009"/>
    <x v="2514"/>
  </r>
  <r>
    <s v="FDW14"/>
    <n v="8.3000000000000007"/>
    <s v="Regular"/>
    <n v="3.8204310999999998E-2"/>
    <s v="Dairy"/>
    <n v="87.719800000000006"/>
    <s v="OUT035"/>
    <n v="2004"/>
    <s v="Small"/>
    <x v="2"/>
    <x v="0"/>
    <n v="1831.6158"/>
    <n v="349.66420000000016"/>
    <x v="3401"/>
  </r>
  <r>
    <s v="FDG24"/>
    <n v="7.9749999999999996"/>
    <s v="Low Fat"/>
    <n v="1.4631149E-2"/>
    <s v="Baking Goods"/>
    <n v="84.525000000000006"/>
    <s v="OUT046"/>
    <n v="1997"/>
    <s v="Small"/>
    <x v="0"/>
    <x v="0"/>
    <n v="416.125"/>
    <n v="1765.1550000000002"/>
    <x v="2984"/>
  </r>
  <r>
    <s v="FDR19"/>
    <n v="13.5"/>
    <s v="Regular"/>
    <n v="0.16004458899999999"/>
    <s v="Fruits and Vegetables"/>
    <n v="145.4102"/>
    <s v="OUT045"/>
    <n v="2002"/>
    <m/>
    <x v="2"/>
    <x v="0"/>
    <n v="3499.4448000000002"/>
    <n v="-1318.1648"/>
    <x v="640"/>
  </r>
  <r>
    <s v="NCG06"/>
    <m/>
    <s v="Low Fat"/>
    <n v="2.9302769999999999E-2"/>
    <s v="Household"/>
    <n v="256.16460000000001"/>
    <s v="OUT027"/>
    <n v="1985"/>
    <s v="Medium"/>
    <x v="1"/>
    <x v="3"/>
    <n v="5926.2857999999997"/>
    <n v="-3745.0057999999995"/>
    <x v="3402"/>
  </r>
  <r>
    <s v="FDK10"/>
    <n v="5.7850000000000001"/>
    <s v="Regular"/>
    <n v="4.0351229000000002E-2"/>
    <s v="Snack Foods"/>
    <n v="181.36600000000001"/>
    <s v="OUT035"/>
    <n v="2004"/>
    <s v="Small"/>
    <x v="2"/>
    <x v="0"/>
    <n v="1977.4259999999999"/>
    <n v="203.85400000000027"/>
    <x v="14"/>
  </r>
  <r>
    <s v="DRK12"/>
    <n v="9.5"/>
    <s v="LF"/>
    <n v="4.2123242999999998E-2"/>
    <s v="Soft Drinks"/>
    <n v="32.090000000000003"/>
    <s v="OUT017"/>
    <n v="2007"/>
    <m/>
    <x v="2"/>
    <x v="0"/>
    <n v="432.77"/>
    <n v="1748.5100000000002"/>
    <x v="2662"/>
  </r>
  <r>
    <s v="FDY55"/>
    <n v="16.75"/>
    <s v="Low Fat"/>
    <n v="8.1485126000000005E-2"/>
    <s v="Fruits and Vegetables"/>
    <n v="258.09879999999998"/>
    <s v="OUT045"/>
    <n v="2002"/>
    <m/>
    <x v="2"/>
    <x v="0"/>
    <n v="8994.9580000000005"/>
    <n v="-6813.6779999999999"/>
    <x v="3403"/>
  </r>
  <r>
    <s v="FDV04"/>
    <m/>
    <s v="Regular"/>
    <n v="0.14928877900000001"/>
    <s v="Frozen Foods"/>
    <n v="158.4288"/>
    <s v="OUT027"/>
    <n v="1985"/>
    <s v="Medium"/>
    <x v="1"/>
    <x v="3"/>
    <n v="2985.4472000000001"/>
    <n v="-804.16719999999987"/>
    <x v="3340"/>
  </r>
  <r>
    <s v="FDE23"/>
    <n v="17.600000000000001"/>
    <s v="Regular"/>
    <n v="0"/>
    <s v="Starchy Foods"/>
    <n v="46.006"/>
    <s v="OUT046"/>
    <n v="1997"/>
    <s v="Small"/>
    <x v="0"/>
    <x v="0"/>
    <n v="326.24200000000002"/>
    <n v="1855.0380000000002"/>
    <x v="3253"/>
  </r>
  <r>
    <s v="FDI08"/>
    <n v="18.2"/>
    <s v="Regular"/>
    <n v="6.6567121000000007E-2"/>
    <s v="Fruits and Vegetables"/>
    <n v="250.20920000000001"/>
    <s v="OUT018"/>
    <n v="2009"/>
    <s v="Medium"/>
    <x v="1"/>
    <x v="1"/>
    <n v="2988.1104"/>
    <n v="-806.83039999999983"/>
    <x v="1100"/>
  </r>
  <r>
    <s v="DRA12"/>
    <n v="11.6"/>
    <s v="Low Fat"/>
    <n v="6.8535039000000006E-2"/>
    <s v="Soft Drinks"/>
    <n v="143.0154"/>
    <s v="OUT010"/>
    <n v="1998"/>
    <m/>
    <x v="1"/>
    <x v="2"/>
    <n v="283.63080000000002"/>
    <n v="1897.6492000000003"/>
    <x v="483"/>
  </r>
  <r>
    <s v="FDF22"/>
    <n v="6.8650000000000002"/>
    <s v="Low Fat"/>
    <n v="5.7062186000000001E-2"/>
    <s v="Snack Foods"/>
    <n v="212.02180000000001"/>
    <s v="OUT018"/>
    <n v="2009"/>
    <s v="Medium"/>
    <x v="1"/>
    <x v="1"/>
    <n v="2350.9398000000001"/>
    <n v="-169.6597999999999"/>
    <x v="3404"/>
  </r>
  <r>
    <s v="FDQ57"/>
    <n v="7.2750000000000004"/>
    <s v="Low Fat"/>
    <n v="2.7991093000000002E-2"/>
    <s v="Snack Foods"/>
    <n v="145.976"/>
    <s v="OUT049"/>
    <n v="1999"/>
    <s v="Medium"/>
    <x v="0"/>
    <x v="0"/>
    <n v="3515.424"/>
    <n v="-1334.1439999999998"/>
    <x v="2086"/>
  </r>
  <r>
    <s v="FDP07"/>
    <n v="18.2"/>
    <s v="Low Fat"/>
    <n v="8.9901774000000004E-2"/>
    <s v="Fruits and Vegetables"/>
    <n v="197.511"/>
    <s v="OUT046"/>
    <n v="1997"/>
    <s v="Small"/>
    <x v="0"/>
    <x v="0"/>
    <n v="392.822"/>
    <n v="1788.4580000000001"/>
    <x v="1511"/>
  </r>
  <r>
    <s v="DRE37"/>
    <n v="13.5"/>
    <s v="Low Fat"/>
    <n v="0"/>
    <s v="Soft Drinks"/>
    <n v="189.18719999999999"/>
    <s v="OUT035"/>
    <n v="2004"/>
    <s v="Small"/>
    <x v="2"/>
    <x v="0"/>
    <n v="1890.8720000000001"/>
    <n v="290.40800000000013"/>
    <x v="2929"/>
  </r>
  <r>
    <s v="DRF25"/>
    <n v="9"/>
    <s v="Low Fat"/>
    <n v="3.8892859000000002E-2"/>
    <s v="Soft Drinks"/>
    <n v="36.119"/>
    <s v="OUT013"/>
    <n v="1987"/>
    <s v="High"/>
    <x v="1"/>
    <x v="0"/>
    <n v="1098.57"/>
    <n v="1082.7100000000003"/>
    <x v="3069"/>
  </r>
  <r>
    <s v="DRF03"/>
    <n v="19.100000000000001"/>
    <s v="Low Fat"/>
    <n v="4.5270426000000002E-2"/>
    <s v="Dairy"/>
    <n v="38.813800000000001"/>
    <s v="OUT013"/>
    <n v="1987"/>
    <s v="High"/>
    <x v="1"/>
    <x v="0"/>
    <n v="731.04840000000002"/>
    <n v="1450.2316000000001"/>
    <x v="456"/>
  </r>
  <r>
    <s v="FDN51"/>
    <n v="17.850000000000001"/>
    <s v="Regular"/>
    <n v="2.0942867E-2"/>
    <s v="Meat"/>
    <n v="260.29360000000003"/>
    <s v="OUT035"/>
    <n v="2004"/>
    <s v="Small"/>
    <x v="2"/>
    <x v="0"/>
    <n v="4175.8976000000002"/>
    <n v="-1994.6176"/>
    <x v="1376"/>
  </r>
  <r>
    <s v="FDD21"/>
    <n v="10.3"/>
    <s v="Regular"/>
    <n v="3.0693755999999999E-2"/>
    <s v="Fruits and Vegetables"/>
    <n v="114.2176"/>
    <s v="OUT018"/>
    <n v="2009"/>
    <s v="Medium"/>
    <x v="1"/>
    <x v="1"/>
    <n v="2175.8344000000002"/>
    <n v="5.4456000000000131"/>
    <x v="2654"/>
  </r>
  <r>
    <s v="NCY42"/>
    <n v="6.38"/>
    <s v="Low Fat"/>
    <n v="1.5162573E-2"/>
    <s v="Household"/>
    <n v="145.14699999999999"/>
    <s v="OUT046"/>
    <n v="1997"/>
    <s v="Small"/>
    <x v="0"/>
    <x v="0"/>
    <n v="3006.087"/>
    <n v="-824.80699999999979"/>
    <x v="679"/>
  </r>
  <r>
    <s v="FDH28"/>
    <m/>
    <s v="Regular"/>
    <n v="0"/>
    <s v="Frozen Foods"/>
    <n v="37.050600000000003"/>
    <s v="OUT027"/>
    <n v="1985"/>
    <s v="Medium"/>
    <x v="1"/>
    <x v="3"/>
    <n v="986.71559999999999"/>
    <n v="1194.5644000000002"/>
    <x v="1602"/>
  </r>
  <r>
    <s v="NCZ29"/>
    <n v="15"/>
    <s v="Low Fat"/>
    <n v="0.119461188"/>
    <s v="Health and Hygiene"/>
    <n v="126.33620000000001"/>
    <s v="OUT010"/>
    <n v="1998"/>
    <m/>
    <x v="1"/>
    <x v="2"/>
    <n v="503.34480000000002"/>
    <n v="1677.9352000000001"/>
    <x v="1059"/>
  </r>
  <r>
    <s v="FDN60"/>
    <n v="15.1"/>
    <s v="Low Fat"/>
    <n v="9.5158081000000005E-2"/>
    <s v="Baking Goods"/>
    <n v="159.2604"/>
    <s v="OUT046"/>
    <n v="1997"/>
    <s v="Small"/>
    <x v="0"/>
    <x v="0"/>
    <n v="2852.2872000000002"/>
    <n v="-671.00720000000001"/>
    <x v="1962"/>
  </r>
  <r>
    <s v="NCW06"/>
    <n v="16.2"/>
    <s v="Low Fat"/>
    <n v="5.0545501999999999E-2"/>
    <s v="Household"/>
    <n v="191.61619999999999"/>
    <s v="OUT018"/>
    <n v="2009"/>
    <s v="Medium"/>
    <x v="1"/>
    <x v="1"/>
    <n v="1731.7457999999999"/>
    <n v="449.53420000000028"/>
    <x v="3317"/>
  </r>
  <r>
    <s v="NCS30"/>
    <n v="5.9450000000000003"/>
    <s v="Low Fat"/>
    <n v="9.3405156000000003E-2"/>
    <s v="Household"/>
    <n v="129.36519999999999"/>
    <s v="OUT018"/>
    <n v="2009"/>
    <s v="Medium"/>
    <x v="1"/>
    <x v="1"/>
    <n v="4391.6167999999998"/>
    <n v="-2210.3367999999996"/>
    <x v="3405"/>
  </r>
  <r>
    <s v="FDW26"/>
    <n v="11.8"/>
    <s v="Regular"/>
    <n v="0.17919178199999999"/>
    <s v="Dairy"/>
    <n v="224.27719999999999"/>
    <s v="OUT010"/>
    <n v="1998"/>
    <m/>
    <x v="1"/>
    <x v="2"/>
    <n v="667.13160000000005"/>
    <n v="1514.1484"/>
    <x v="2670"/>
  </r>
  <r>
    <s v="FDQ01"/>
    <n v="19.7"/>
    <s v="Regular"/>
    <n v="0.160951491"/>
    <s v="Canned"/>
    <n v="256.10140000000001"/>
    <s v="OUT049"/>
    <n v="1999"/>
    <s v="Medium"/>
    <x v="0"/>
    <x v="0"/>
    <n v="3060.0167999999999"/>
    <n v="-878.73679999999968"/>
    <x v="3406"/>
  </r>
  <r>
    <s v="FDH27"/>
    <m/>
    <s v="Low Fat"/>
    <n v="0.10215795799999999"/>
    <s v="Dairy"/>
    <n v="145.0128"/>
    <s v="OUT019"/>
    <n v="1985"/>
    <s v="Small"/>
    <x v="0"/>
    <x v="2"/>
    <n v="143.81280000000001"/>
    <n v="2037.4672000000003"/>
    <x v="900"/>
  </r>
  <r>
    <s v="NCX41"/>
    <n v="19"/>
    <s v="Low Fat"/>
    <n v="1.7791458E-2"/>
    <s v="Health and Hygiene"/>
    <n v="211.92439999999999"/>
    <s v="OUT018"/>
    <n v="2009"/>
    <s v="Medium"/>
    <x v="1"/>
    <x v="1"/>
    <n v="2117.2440000000001"/>
    <n v="64.036000000000058"/>
    <x v="56"/>
  </r>
  <r>
    <s v="FDH58"/>
    <n v="12.3"/>
    <s v="Low Fat"/>
    <n v="3.6997104000000003E-2"/>
    <s v="Snack Foods"/>
    <n v="115.9834"/>
    <s v="OUT049"/>
    <n v="1999"/>
    <s v="Medium"/>
    <x v="0"/>
    <x v="0"/>
    <n v="2073.3011999999999"/>
    <n v="107.97880000000032"/>
    <x v="1944"/>
  </r>
  <r>
    <s v="DRB25"/>
    <n v="12.3"/>
    <s v="Low Fat"/>
    <n v="0.11626133499999999"/>
    <s v="Soft Drinks"/>
    <n v="107.0938"/>
    <s v="OUT010"/>
    <n v="1998"/>
    <m/>
    <x v="1"/>
    <x v="2"/>
    <n v="214.38759999999999"/>
    <n v="1966.8924000000002"/>
    <x v="23"/>
  </r>
  <r>
    <s v="FDG45"/>
    <n v="8.1"/>
    <s v="Low Fat"/>
    <n v="0.12829573"/>
    <s v="Fruits and Vegetables"/>
    <n v="210.49019999999999"/>
    <s v="OUT045"/>
    <n v="2002"/>
    <m/>
    <x v="2"/>
    <x v="0"/>
    <n v="5309.7550000000001"/>
    <n v="-3128.4749999999999"/>
    <x v="3407"/>
  </r>
  <r>
    <s v="FDP11"/>
    <n v="15.85"/>
    <s v="Low Fat"/>
    <n v="6.9100547999999998E-2"/>
    <s v="Breads"/>
    <n v="216.61660000000001"/>
    <s v="OUT046"/>
    <n v="1997"/>
    <s v="Small"/>
    <x v="0"/>
    <x v="0"/>
    <n v="4136.6153999999997"/>
    <n v="-1955.3353999999995"/>
    <x v="2697"/>
  </r>
  <r>
    <s v="FDV19"/>
    <n v="14.85"/>
    <s v="Regular"/>
    <n v="3.5257036999999998E-2"/>
    <s v="Fruits and Vegetables"/>
    <n v="161.2578"/>
    <s v="OUT046"/>
    <n v="1997"/>
    <s v="Small"/>
    <x v="0"/>
    <x v="0"/>
    <n v="4171.9027999999998"/>
    <n v="-1990.6227999999996"/>
    <x v="3408"/>
  </r>
  <r>
    <s v="FDT32"/>
    <n v="19"/>
    <s v="Regular"/>
    <n v="6.5633934000000005E-2"/>
    <s v="Fruits and Vegetables"/>
    <n v="186.5214"/>
    <s v="OUT046"/>
    <n v="1997"/>
    <s v="Small"/>
    <x v="0"/>
    <x v="0"/>
    <n v="2261.0567999999998"/>
    <n v="-79.776799999999639"/>
    <x v="2980"/>
  </r>
  <r>
    <s v="NCU53"/>
    <n v="5.4850000000000003"/>
    <s v="Low Fat"/>
    <n v="4.2743728000000002E-2"/>
    <s v="Health and Hygiene"/>
    <n v="166.2842"/>
    <s v="OUT035"/>
    <n v="2004"/>
    <s v="Small"/>
    <x v="2"/>
    <x v="0"/>
    <n v="1989.4104"/>
    <n v="191.86960000000022"/>
    <x v="1103"/>
  </r>
  <r>
    <s v="NCA30"/>
    <n v="19"/>
    <s v="Low Fat"/>
    <n v="0.129309277"/>
    <s v="Household"/>
    <n v="188.88720000000001"/>
    <s v="OUT035"/>
    <n v="2004"/>
    <s v="Small"/>
    <x v="2"/>
    <x v="0"/>
    <n v="3592.6568000000002"/>
    <n v="-1411.3768"/>
    <x v="3250"/>
  </r>
  <r>
    <s v="FDH20"/>
    <n v="16.100000000000001"/>
    <s v="Regular"/>
    <n v="0"/>
    <s v="Fruits and Vegetables"/>
    <n v="98.441000000000003"/>
    <s v="OUT017"/>
    <n v="2007"/>
    <m/>
    <x v="2"/>
    <x v="0"/>
    <n v="868.86900000000003"/>
    <n v="1312.4110000000001"/>
    <x v="124"/>
  </r>
  <r>
    <s v="DRD25"/>
    <n v="6.1349999999999998"/>
    <s v="Low Fat"/>
    <n v="0"/>
    <s v="Soft Drinks"/>
    <n v="114.286"/>
    <s v="OUT046"/>
    <n v="1997"/>
    <s v="Small"/>
    <x v="0"/>
    <x v="0"/>
    <n v="2376.9059999999999"/>
    <n v="-195.62599999999975"/>
    <x v="1907"/>
  </r>
  <r>
    <s v="FDK25"/>
    <n v="11.6"/>
    <s v="Regular"/>
    <n v="0.15680217099999999"/>
    <s v="Breakfast"/>
    <n v="168.04740000000001"/>
    <s v="OUT035"/>
    <n v="2004"/>
    <s v="Small"/>
    <x v="2"/>
    <x v="0"/>
    <n v="4379.6324000000004"/>
    <n v="-2198.3524000000002"/>
    <x v="1582"/>
  </r>
  <r>
    <s v="FDF02"/>
    <n v="16.2"/>
    <s v="Low Fat"/>
    <n v="0.103634038"/>
    <s v="Canned"/>
    <n v="101.399"/>
    <s v="OUT049"/>
    <n v="1999"/>
    <s v="Medium"/>
    <x v="0"/>
    <x v="0"/>
    <n v="1031.99"/>
    <n v="1149.2900000000002"/>
    <x v="1230"/>
  </r>
  <r>
    <s v="FDC04"/>
    <n v="15.6"/>
    <s v="Low Fat"/>
    <n v="4.5055587000000001E-2"/>
    <s v="Dairy"/>
    <n v="242.3854"/>
    <s v="OUT049"/>
    <n v="1999"/>
    <s v="Medium"/>
    <x v="0"/>
    <x v="0"/>
    <n v="2416.8539999999998"/>
    <n v="-235.57399999999961"/>
    <x v="814"/>
  </r>
  <r>
    <s v="FDH21"/>
    <n v="10.395"/>
    <s v="Low Fat"/>
    <n v="3.1199028E-2"/>
    <s v="Seafood"/>
    <n v="159.46039999999999"/>
    <s v="OUT013"/>
    <n v="1987"/>
    <s v="High"/>
    <x v="1"/>
    <x v="0"/>
    <n v="316.92079999999999"/>
    <n v="1864.3592000000003"/>
    <x v="1399"/>
  </r>
  <r>
    <s v="DRG03"/>
    <n v="14.5"/>
    <s v="Low Fat"/>
    <n v="6.2239081000000002E-2"/>
    <s v="Dairy"/>
    <n v="154.2998"/>
    <s v="OUT018"/>
    <n v="2009"/>
    <s v="Medium"/>
    <x v="1"/>
    <x v="1"/>
    <n v="1691.7978000000001"/>
    <n v="489.48220000000015"/>
    <x v="559"/>
  </r>
  <r>
    <s v="NCY06"/>
    <n v="15.25"/>
    <s v="Low Fat"/>
    <n v="6.1530889999999998E-2"/>
    <s v="Household"/>
    <n v="132.29679999999999"/>
    <s v="OUT017"/>
    <n v="2007"/>
    <m/>
    <x v="2"/>
    <x v="0"/>
    <n v="1696.4584"/>
    <n v="484.82160000000022"/>
    <x v="1720"/>
  </r>
  <r>
    <s v="FDM08"/>
    <n v="10.1"/>
    <s v="Regular"/>
    <n v="5.3692877999999999E-2"/>
    <s v="Fruits and Vegetables"/>
    <n v="222.90880000000001"/>
    <s v="OUT045"/>
    <n v="2002"/>
    <m/>
    <x v="2"/>
    <x v="0"/>
    <n v="5145.3023999999996"/>
    <n v="-2964.0223999999994"/>
    <x v="1446"/>
  </r>
  <r>
    <s v="NCD31"/>
    <n v="12.1"/>
    <s v="Low Fat"/>
    <n v="1.545846E-2"/>
    <s v="Household"/>
    <n v="166.05260000000001"/>
    <s v="OUT049"/>
    <n v="1999"/>
    <s v="Medium"/>
    <x v="0"/>
    <x v="0"/>
    <n v="3617.9571999999998"/>
    <n v="-1436.6771999999996"/>
    <x v="717"/>
  </r>
  <r>
    <s v="FDU09"/>
    <m/>
    <s v="Regular"/>
    <n v="6.6274639999999996E-2"/>
    <s v="Snack Foods"/>
    <n v="54.195599999999999"/>
    <s v="OUT027"/>
    <n v="1985"/>
    <s v="Medium"/>
    <x v="1"/>
    <x v="3"/>
    <n v="3002.7579999999998"/>
    <n v="-821.47799999999961"/>
    <x v="3409"/>
  </r>
  <r>
    <s v="FDB49"/>
    <n v="8.3000000000000007"/>
    <s v="Regular"/>
    <n v="3.0274175E-2"/>
    <s v="Baking Goods"/>
    <n v="98.538399999999996"/>
    <s v="OUT018"/>
    <n v="2009"/>
    <s v="Medium"/>
    <x v="1"/>
    <x v="1"/>
    <n v="1872.2295999999999"/>
    <n v="309.05040000000031"/>
    <x v="3410"/>
  </r>
  <r>
    <s v="FDQ58"/>
    <n v="7.3150000000000004"/>
    <s v="Low Fat"/>
    <n v="1.5332872000000001E-2"/>
    <s v="Snack Foods"/>
    <n v="154.03399999999999"/>
    <s v="OUT045"/>
    <n v="2002"/>
    <m/>
    <x v="2"/>
    <x v="0"/>
    <n v="612.53599999999994"/>
    <n v="1568.7440000000001"/>
    <x v="2754"/>
  </r>
  <r>
    <s v="FDJ58"/>
    <n v="15.6"/>
    <s v="Regular"/>
    <n v="0.10589166999999999"/>
    <s v="Snack Foods"/>
    <n v="172.6764"/>
    <s v="OUT017"/>
    <n v="2007"/>
    <m/>
    <x v="2"/>
    <x v="0"/>
    <n v="2920.1988000000001"/>
    <n v="-738.91879999999992"/>
    <x v="3411"/>
  </r>
  <r>
    <s v="NCN30"/>
    <m/>
    <s v="LF"/>
    <n v="1.6910913999999999E-2"/>
    <s v="Household"/>
    <n v="96.641000000000005"/>
    <s v="OUT027"/>
    <n v="1985"/>
    <s v="Medium"/>
    <x v="1"/>
    <x v="3"/>
    <n v="1544.6559999999999"/>
    <n v="636.62400000000025"/>
    <x v="627"/>
  </r>
  <r>
    <s v="FDA52"/>
    <n v="16.2"/>
    <s v="reg"/>
    <n v="0.12862194099999999"/>
    <s v="Frozen Foods"/>
    <n v="175.53700000000001"/>
    <s v="OUT049"/>
    <n v="1999"/>
    <s v="Medium"/>
    <x v="0"/>
    <x v="0"/>
    <n v="3528.74"/>
    <n v="-1347.4599999999996"/>
    <x v="2024"/>
  </r>
  <r>
    <s v="NCN42"/>
    <m/>
    <s v="Low Fat"/>
    <n v="1.4153743E-2"/>
    <s v="Household"/>
    <n v="145.64179999999999"/>
    <s v="OUT027"/>
    <n v="1985"/>
    <s v="Medium"/>
    <x v="1"/>
    <x v="3"/>
    <n v="3825.6867999999999"/>
    <n v="-1644.4067999999997"/>
    <x v="3412"/>
  </r>
  <r>
    <s v="FDF04"/>
    <n v="17.5"/>
    <s v="Low Fat"/>
    <n v="1.3637046E-2"/>
    <s v="Frozen Foods"/>
    <n v="258.53039999999999"/>
    <s v="OUT046"/>
    <n v="1997"/>
    <s v="Small"/>
    <x v="0"/>
    <x v="0"/>
    <n v="6199.9296000000004"/>
    <n v="-4018.6496000000002"/>
    <x v="2311"/>
  </r>
  <r>
    <s v="FDY15"/>
    <n v="18.25"/>
    <s v="Regular"/>
    <n v="0.17152392799999999"/>
    <s v="Dairy"/>
    <n v="155.863"/>
    <s v="OUT018"/>
    <n v="2009"/>
    <s v="Medium"/>
    <x v="1"/>
    <x v="1"/>
    <n v="2346.9450000000002"/>
    <n v="-165.66499999999996"/>
    <x v="3413"/>
  </r>
  <r>
    <s v="FDT03"/>
    <m/>
    <s v="Low Fat"/>
    <n v="9.9503430000000004E-3"/>
    <s v="Meat"/>
    <n v="185.5608"/>
    <s v="OUT027"/>
    <n v="1985"/>
    <s v="Medium"/>
    <x v="1"/>
    <x v="3"/>
    <n v="3307.6943999999999"/>
    <n v="-1126.4143999999997"/>
    <x v="330"/>
  </r>
  <r>
    <s v="DRL59"/>
    <m/>
    <s v="Low Fat"/>
    <n v="3.7160705000000002E-2"/>
    <s v="Hard Drinks"/>
    <n v="54.229799999999997"/>
    <s v="OUT019"/>
    <n v="1985"/>
    <s v="Small"/>
    <x v="0"/>
    <x v="2"/>
    <n v="161.7894"/>
    <n v="2019.4906000000001"/>
    <x v="1041"/>
  </r>
  <r>
    <s v="FDW08"/>
    <n v="12.1"/>
    <s v="Low Fat"/>
    <n v="0.148986013"/>
    <s v="Fruits and Vegetables"/>
    <n v="106.52800000000001"/>
    <s v="OUT018"/>
    <n v="2009"/>
    <s v="Medium"/>
    <x v="1"/>
    <x v="1"/>
    <n v="1171.808"/>
    <n v="1009.4720000000002"/>
    <x v="955"/>
  </r>
  <r>
    <s v="FDO50"/>
    <n v="16.25"/>
    <s v="Low Fat"/>
    <n v="7.8103689000000004E-2"/>
    <s v="Canned"/>
    <n v="91.180400000000006"/>
    <s v="OUT013"/>
    <n v="1987"/>
    <s v="High"/>
    <x v="1"/>
    <x v="0"/>
    <n v="1929.4884"/>
    <n v="251.79160000000024"/>
    <x v="230"/>
  </r>
  <r>
    <s v="FDP26"/>
    <n v="7.7850000000000001"/>
    <s v="Low Fat"/>
    <n v="0.140121306"/>
    <s v="Dairy"/>
    <n v="102.53060000000001"/>
    <s v="OUT018"/>
    <n v="2009"/>
    <s v="Medium"/>
    <x v="1"/>
    <x v="1"/>
    <n v="1358.8978"/>
    <n v="822.38220000000024"/>
    <x v="3414"/>
  </r>
  <r>
    <s v="FDX01"/>
    <n v="10.1"/>
    <s v="Low Fat"/>
    <n v="4.0446145000000003E-2"/>
    <s v="Canned"/>
    <n v="118.11499999999999"/>
    <s v="OUT010"/>
    <n v="1998"/>
    <m/>
    <x v="1"/>
    <x v="2"/>
    <n v="116.515"/>
    <n v="2064.7650000000003"/>
    <x v="3415"/>
  </r>
  <r>
    <s v="FDU22"/>
    <n v="12.35"/>
    <s v="Low Fat"/>
    <n v="9.3824275999999998E-2"/>
    <s v="Snack Foods"/>
    <n v="119.91240000000001"/>
    <s v="OUT017"/>
    <n v="2007"/>
    <m/>
    <x v="2"/>
    <x v="0"/>
    <n v="2014.7108000000001"/>
    <n v="166.56920000000014"/>
    <x v="752"/>
  </r>
  <r>
    <s v="FDQ08"/>
    <n v="15.7"/>
    <s v="Regular"/>
    <n v="1.8926773000000001E-2"/>
    <s v="Fruits and Vegetables"/>
    <n v="60.253599999999999"/>
    <s v="OUT035"/>
    <n v="2004"/>
    <s v="Small"/>
    <x v="2"/>
    <x v="0"/>
    <n v="1163.8184000000001"/>
    <n v="1017.4616000000001"/>
    <x v="3416"/>
  </r>
  <r>
    <s v="NCN54"/>
    <n v="20.350000000000001"/>
    <s v="Low Fat"/>
    <n v="2.1322438999999999E-2"/>
    <s v="Household"/>
    <n v="79.132800000000003"/>
    <s v="OUT035"/>
    <n v="2004"/>
    <s v="Small"/>
    <x v="2"/>
    <x v="0"/>
    <n v="1235.7248"/>
    <n v="945.55520000000024"/>
    <x v="2552"/>
  </r>
  <r>
    <s v="FDR01"/>
    <m/>
    <s v="Regular"/>
    <n v="5.3361619999999998E-2"/>
    <s v="Canned"/>
    <n v="200.17420000000001"/>
    <s v="OUT027"/>
    <n v="1985"/>
    <s v="Medium"/>
    <x v="1"/>
    <x v="3"/>
    <n v="6171.3001999999997"/>
    <n v="-3990.0201999999995"/>
    <x v="3417"/>
  </r>
  <r>
    <s v="FDB53"/>
    <m/>
    <s v="Low Fat"/>
    <n v="0.13877710800000001"/>
    <s v="Frozen Foods"/>
    <n v="147.53919999999999"/>
    <s v="OUT027"/>
    <n v="1985"/>
    <s v="Medium"/>
    <x v="1"/>
    <x v="3"/>
    <n v="5219.8720000000003"/>
    <n v="-3038.5920000000001"/>
    <x v="2490"/>
  </r>
  <r>
    <s v="DRN47"/>
    <n v="12.1"/>
    <s v="Low Fat"/>
    <n v="1.6823566000000002E-2"/>
    <s v="Hard Drinks"/>
    <n v="178.566"/>
    <s v="OUT035"/>
    <n v="2004"/>
    <s v="Small"/>
    <x v="2"/>
    <x v="0"/>
    <n v="3775.0859999999998"/>
    <n v="-1593.8059999999996"/>
    <x v="20"/>
  </r>
  <r>
    <s v="FDR39"/>
    <n v="20.350000000000001"/>
    <s v="Low Fat"/>
    <n v="8.3799283000000002E-2"/>
    <s v="Meat"/>
    <n v="184.1292"/>
    <s v="OUT046"/>
    <n v="1997"/>
    <s v="Small"/>
    <x v="0"/>
    <x v="0"/>
    <n v="2189.1504"/>
    <n v="-7.8703999999997905"/>
    <x v="2296"/>
  </r>
  <r>
    <s v="NCL30"/>
    <n v="18.100000000000001"/>
    <s v="Low Fat"/>
    <n v="4.8940428000000001E-2"/>
    <s v="Household"/>
    <n v="127.53360000000001"/>
    <s v="OUT046"/>
    <n v="1997"/>
    <s v="Small"/>
    <x v="0"/>
    <x v="0"/>
    <n v="1789.6704"/>
    <n v="391.60960000000023"/>
    <x v="1364"/>
  </r>
  <r>
    <s v="FDT02"/>
    <n v="12.6"/>
    <s v="LF"/>
    <n v="2.4293289999999999E-2"/>
    <s v="Dairy"/>
    <n v="33.487400000000001"/>
    <s v="OUT018"/>
    <n v="2009"/>
    <s v="Medium"/>
    <x v="1"/>
    <x v="1"/>
    <n v="105.8622"/>
    <n v="2075.4178000000002"/>
    <x v="1963"/>
  </r>
  <r>
    <s v="FDT25"/>
    <n v="7.5"/>
    <s v="Low Fat"/>
    <n v="5.0829881E-2"/>
    <s v="Canned"/>
    <n v="122.7072"/>
    <s v="OUT049"/>
    <n v="1999"/>
    <s v="Medium"/>
    <x v="0"/>
    <x v="0"/>
    <n v="1470.0863999999999"/>
    <n v="711.19360000000029"/>
    <x v="653"/>
  </r>
  <r>
    <s v="FDH53"/>
    <n v="20.5"/>
    <s v="Regular"/>
    <n v="0"/>
    <s v="Frozen Foods"/>
    <n v="83.259200000000007"/>
    <s v="OUT017"/>
    <n v="2007"/>
    <m/>
    <x v="2"/>
    <x v="0"/>
    <n v="1155.8288"/>
    <n v="1025.4512000000002"/>
    <x v="762"/>
  </r>
  <r>
    <s v="DRB48"/>
    <n v="16.75"/>
    <s v="Regular"/>
    <n v="2.4994069000000001E-2"/>
    <s v="Soft Drinks"/>
    <n v="37.482199999999999"/>
    <s v="OUT017"/>
    <n v="2007"/>
    <m/>
    <x v="2"/>
    <x v="0"/>
    <n v="549.95079999999996"/>
    <n v="1631.3292000000001"/>
    <x v="3418"/>
  </r>
  <r>
    <s v="FDX16"/>
    <n v="17.850000000000001"/>
    <s v="Low Fat"/>
    <n v="0.110152524"/>
    <s v="Frozen Foods"/>
    <n v="150.20500000000001"/>
    <s v="OUT010"/>
    <n v="1998"/>
    <m/>
    <x v="1"/>
    <x v="2"/>
    <n v="149.80500000000001"/>
    <n v="2031.4750000000001"/>
    <x v="1599"/>
  </r>
  <r>
    <s v="FDH48"/>
    <n v="13.5"/>
    <s v="Low Fat"/>
    <n v="6.0603013999999997E-2"/>
    <s v="Baking Goods"/>
    <n v="85.554000000000002"/>
    <s v="OUT045"/>
    <n v="2002"/>
    <m/>
    <x v="2"/>
    <x v="0"/>
    <n v="1731.08"/>
    <n v="450.20000000000027"/>
    <x v="3192"/>
  </r>
  <r>
    <s v="FDF20"/>
    <n v="12.85"/>
    <s v="Low Fat"/>
    <n v="3.3192524000000001E-2"/>
    <s v="Fruits and Vegetables"/>
    <n v="199.07679999999999"/>
    <s v="OUT013"/>
    <n v="1987"/>
    <s v="High"/>
    <x v="1"/>
    <x v="0"/>
    <n v="3153.2287999999999"/>
    <n v="-971.94879999999966"/>
    <x v="1435"/>
  </r>
  <r>
    <s v="FDJ03"/>
    <n v="12.35"/>
    <s v="Regular"/>
    <n v="0.121174241"/>
    <s v="Dairy"/>
    <n v="47.869199999999999"/>
    <s v="OUT010"/>
    <n v="1998"/>
    <m/>
    <x v="1"/>
    <x v="2"/>
    <n v="49.269199999999998"/>
    <n v="2132.0108"/>
    <x v="2061"/>
  </r>
  <r>
    <s v="DRJ35"/>
    <n v="10.1"/>
    <s v="Low Fat"/>
    <n v="4.6848053000000001E-2"/>
    <s v="Hard Drinks"/>
    <n v="60.687800000000003"/>
    <s v="OUT017"/>
    <n v="2007"/>
    <m/>
    <x v="2"/>
    <x v="0"/>
    <n v="363.52679999999998"/>
    <n v="1817.7532000000001"/>
    <x v="1378"/>
  </r>
  <r>
    <s v="NCN17"/>
    <n v="11"/>
    <s v="Low Fat"/>
    <n v="5.4893310000000001E-2"/>
    <s v="Health and Hygiene"/>
    <n v="101.9358"/>
    <s v="OUT013"/>
    <n v="1987"/>
    <s v="High"/>
    <x v="1"/>
    <x v="0"/>
    <n v="1105.8938000000001"/>
    <n v="1075.3862000000001"/>
    <x v="2496"/>
  </r>
  <r>
    <s v="FDN09"/>
    <n v="14.15"/>
    <s v="Low Fat"/>
    <n v="3.4868095000000002E-2"/>
    <s v="Snack Foods"/>
    <n v="243.78280000000001"/>
    <s v="OUT035"/>
    <n v="2004"/>
    <s v="Small"/>
    <x v="2"/>
    <x v="0"/>
    <n v="6579.4355999999998"/>
    <n v="-4398.1556"/>
    <x v="3419"/>
  </r>
  <r>
    <s v="NCR30"/>
    <n v="20.6"/>
    <s v="Low Fat"/>
    <n v="7.0933893999999997E-2"/>
    <s v="Household"/>
    <n v="74.869600000000005"/>
    <s v="OUT013"/>
    <n v="1987"/>
    <s v="High"/>
    <x v="1"/>
    <x v="0"/>
    <n v="223.7088"/>
    <n v="1957.5712000000003"/>
    <x v="782"/>
  </r>
  <r>
    <s v="FDW23"/>
    <n v="5.7649999999999997"/>
    <s v="Low Fat"/>
    <n v="8.2139799999999999E-2"/>
    <s v="Baking Goods"/>
    <n v="37.2164"/>
    <s v="OUT049"/>
    <n v="1999"/>
    <s v="Medium"/>
    <x v="0"/>
    <x v="0"/>
    <n v="579.24599999999998"/>
    <n v="1602.0340000000001"/>
    <x v="1615"/>
  </r>
  <r>
    <s v="DRN35"/>
    <n v="8.01"/>
    <s v="Low Fat"/>
    <n v="0.117580062"/>
    <s v="Hard Drinks"/>
    <n v="36.653199999999998"/>
    <s v="OUT010"/>
    <n v="1998"/>
    <m/>
    <x v="1"/>
    <x v="2"/>
    <n v="71.906400000000005"/>
    <n v="2109.3736000000004"/>
    <x v="1683"/>
  </r>
  <r>
    <s v="FDL08"/>
    <n v="10.8"/>
    <s v="Low Fat"/>
    <n v="4.9819857000000002E-2"/>
    <s v="Fruits and Vegetables"/>
    <n v="243.21440000000001"/>
    <s v="OUT045"/>
    <n v="2002"/>
    <m/>
    <x v="2"/>
    <x v="0"/>
    <n v="1225.0719999999999"/>
    <n v="956.20800000000031"/>
    <x v="254"/>
  </r>
  <r>
    <s v="DRL35"/>
    <n v="15.7"/>
    <s v="Low Fat"/>
    <n v="3.0877302999999998E-2"/>
    <s v="Hard Drinks"/>
    <n v="42.177"/>
    <s v="OUT017"/>
    <n v="2007"/>
    <m/>
    <x v="2"/>
    <x v="0"/>
    <n v="735.70899999999995"/>
    <n v="1445.5710000000004"/>
    <x v="807"/>
  </r>
  <r>
    <s v="NCS42"/>
    <n v="8.6"/>
    <s v="Low Fat"/>
    <n v="6.9524391000000005E-2"/>
    <s v="Household"/>
    <n v="91.814599999999999"/>
    <s v="OUT049"/>
    <n v="1999"/>
    <s v="Medium"/>
    <x v="0"/>
    <x v="0"/>
    <n v="2371.5796"/>
    <n v="-190.29959999999983"/>
    <x v="2574"/>
  </r>
  <r>
    <s v="NCY29"/>
    <m/>
    <s v="Low Fat"/>
    <n v="7.6860102999999999E-2"/>
    <s v="Health and Hygiene"/>
    <n v="55.993000000000002"/>
    <s v="OUT027"/>
    <n v="1985"/>
    <s v="Medium"/>
    <x v="1"/>
    <x v="3"/>
    <n v="1471.4179999999999"/>
    <n v="709.86200000000031"/>
    <x v="601"/>
  </r>
  <r>
    <s v="FDO32"/>
    <n v="6.36"/>
    <s v="Low Fat"/>
    <n v="0.121034655"/>
    <s v="Fruits and Vegetables"/>
    <n v="47.506"/>
    <s v="OUT018"/>
    <n v="2009"/>
    <s v="Medium"/>
    <x v="1"/>
    <x v="1"/>
    <n v="1071.9380000000001"/>
    <n v="1109.3420000000001"/>
    <x v="2164"/>
  </r>
  <r>
    <s v="NCU17"/>
    <n v="5.32"/>
    <s v="Low Fat"/>
    <n v="9.2865745999999999E-2"/>
    <s v="Health and Hygiene"/>
    <n v="100.6674"/>
    <s v="OUT035"/>
    <n v="2004"/>
    <s v="Small"/>
    <x v="2"/>
    <x v="0"/>
    <n v="2648.5524"/>
    <n v="-467.27239999999983"/>
    <x v="1555"/>
  </r>
  <r>
    <s v="FDY03"/>
    <m/>
    <s v="Regular"/>
    <n v="7.5753207000000003E-2"/>
    <s v="Meat"/>
    <n v="111.1202"/>
    <s v="OUT027"/>
    <n v="1985"/>
    <s v="Medium"/>
    <x v="1"/>
    <x v="3"/>
    <n v="3150.5655999999999"/>
    <n v="-969.2855999999997"/>
    <x v="803"/>
  </r>
  <r>
    <s v="NCI30"/>
    <m/>
    <s v="Low Fat"/>
    <n v="0.10318849099999999"/>
    <s v="Household"/>
    <n v="244.346"/>
    <s v="OUT019"/>
    <n v="1985"/>
    <s v="Small"/>
    <x v="0"/>
    <x v="2"/>
    <n v="246.346"/>
    <n v="1934.9340000000002"/>
    <x v="3400"/>
  </r>
  <r>
    <s v="FDI04"/>
    <m/>
    <s v="Regular"/>
    <n v="7.2559350999999994E-2"/>
    <s v="Frozen Foods"/>
    <n v="199.3426"/>
    <s v="OUT027"/>
    <n v="1985"/>
    <s v="Medium"/>
    <x v="1"/>
    <x v="3"/>
    <n v="3757.1093999999998"/>
    <n v="-1575.8293999999996"/>
    <x v="3353"/>
  </r>
  <r>
    <s v="FDC35"/>
    <n v="7.4349999999999996"/>
    <s v="Low Fat"/>
    <n v="0.122735471"/>
    <s v="Starchy Foods"/>
    <n v="205.2638"/>
    <s v="OUT013"/>
    <n v="1987"/>
    <s v="High"/>
    <x v="1"/>
    <x v="0"/>
    <n v="3520.0846000000001"/>
    <n v="-1338.8045999999999"/>
    <x v="2757"/>
  </r>
  <r>
    <s v="FDN38"/>
    <n v="6.6150000000000002"/>
    <s v="Regular"/>
    <n v="9.1971856000000005E-2"/>
    <s v="Canned"/>
    <n v="251.64080000000001"/>
    <s v="OUT046"/>
    <n v="1997"/>
    <s v="Small"/>
    <x v="0"/>
    <x v="0"/>
    <n v="6008.1791999999996"/>
    <n v="-3826.8991999999994"/>
    <x v="3420"/>
  </r>
  <r>
    <s v="FDJ48"/>
    <n v="11.3"/>
    <s v="LF"/>
    <n v="5.6434816999999998E-2"/>
    <s v="Baking Goods"/>
    <n v="247.81180000000001"/>
    <s v="OUT046"/>
    <n v="1997"/>
    <s v="Small"/>
    <x v="0"/>
    <x v="0"/>
    <n v="2964.1415999999999"/>
    <n v="-782.86159999999973"/>
    <x v="1725"/>
  </r>
  <r>
    <s v="FDH57"/>
    <n v="10.895"/>
    <s v="Low Fat"/>
    <n v="3.5740763000000002E-2"/>
    <s v="Fruits and Vegetables"/>
    <n v="131.92840000000001"/>
    <s v="OUT035"/>
    <n v="2004"/>
    <s v="Small"/>
    <x v="2"/>
    <x v="0"/>
    <n v="659.14200000000005"/>
    <n v="1522.1380000000001"/>
    <x v="343"/>
  </r>
  <r>
    <s v="FDI40"/>
    <n v="11.5"/>
    <s v="Regular"/>
    <n v="0.12560295099999999"/>
    <s v="Frozen Foods"/>
    <n v="100.83580000000001"/>
    <s v="OUT046"/>
    <n v="1997"/>
    <s v="Small"/>
    <x v="0"/>
    <x v="0"/>
    <n v="2111.2518"/>
    <n v="70.028200000000197"/>
    <x v="1312"/>
  </r>
  <r>
    <s v="FDF50"/>
    <m/>
    <s v="Low Fat"/>
    <n v="0.116762173"/>
    <s v="Canned"/>
    <n v="198.9768"/>
    <s v="OUT027"/>
    <n v="1985"/>
    <s v="Medium"/>
    <x v="1"/>
    <x v="3"/>
    <n v="4729.8432000000003"/>
    <n v="-2548.5632000000001"/>
    <x v="1527"/>
  </r>
  <r>
    <s v="FDA07"/>
    <n v="7.55"/>
    <s v="Regular"/>
    <n v="3.0918872999999999E-2"/>
    <s v="Fruits and Vegetables"/>
    <n v="123.9072"/>
    <s v="OUT013"/>
    <n v="1987"/>
    <s v="High"/>
    <x v="1"/>
    <x v="0"/>
    <n v="1102.5648000000001"/>
    <n v="1078.7152000000001"/>
    <x v="1232"/>
  </r>
  <r>
    <s v="FDZ60"/>
    <n v="20.5"/>
    <s v="Low Fat"/>
    <n v="0.119848041"/>
    <s v="Baking Goods"/>
    <n v="109.45959999999999"/>
    <s v="OUT018"/>
    <n v="2009"/>
    <s v="Medium"/>
    <x v="1"/>
    <x v="1"/>
    <n v="431.4384"/>
    <n v="1749.8416000000002"/>
    <x v="1918"/>
  </r>
  <r>
    <s v="FDW38"/>
    <n v="5.3250000000000002"/>
    <s v="Regular"/>
    <n v="0.139464425"/>
    <s v="Dairy"/>
    <n v="53.229799999999997"/>
    <s v="OUT017"/>
    <n v="2007"/>
    <m/>
    <x v="2"/>
    <x v="0"/>
    <n v="1240.3853999999999"/>
    <n v="940.89460000000031"/>
    <x v="2415"/>
  </r>
  <r>
    <s v="NCF55"/>
    <n v="6.6749999999999998"/>
    <s v="LF"/>
    <n v="2.1666334999999998E-2"/>
    <s v="Household"/>
    <n v="33.3874"/>
    <s v="OUT046"/>
    <n v="1997"/>
    <s v="Small"/>
    <x v="0"/>
    <x v="0"/>
    <n v="1235.059"/>
    <n v="946.22100000000023"/>
    <x v="1233"/>
  </r>
  <r>
    <s v="FDR37"/>
    <n v="16.5"/>
    <s v="Regular"/>
    <n v="6.6249551000000004E-2"/>
    <s v="Breakfast"/>
    <n v="183.32919999999999"/>
    <s v="OUT046"/>
    <n v="1997"/>
    <s v="Small"/>
    <x v="0"/>
    <x v="0"/>
    <n v="2006.7212"/>
    <n v="174.55880000000025"/>
    <x v="1694"/>
  </r>
  <r>
    <s v="FDZ33"/>
    <n v="10.195"/>
    <s v="Low Fat"/>
    <n v="0.10756402399999999"/>
    <s v="Snack Foods"/>
    <n v="149.0076"/>
    <s v="OUT049"/>
    <n v="1999"/>
    <s v="Medium"/>
    <x v="0"/>
    <x v="0"/>
    <n v="1182.4608000000001"/>
    <n v="998.81920000000014"/>
    <x v="1193"/>
  </r>
  <r>
    <s v="FDV01"/>
    <n v="19.2"/>
    <s v="Regular"/>
    <n v="8.5122854999999997E-2"/>
    <s v="Canned"/>
    <n v="155.4314"/>
    <s v="OUT045"/>
    <n v="2002"/>
    <m/>
    <x v="2"/>
    <x v="0"/>
    <n v="3568.0221999999999"/>
    <n v="-1386.7421999999997"/>
    <x v="3421"/>
  </r>
  <r>
    <s v="FDI02"/>
    <n v="15.7"/>
    <s v="Regular"/>
    <n v="0.115031783"/>
    <s v="Canned"/>
    <n v="114.1202"/>
    <s v="OUT018"/>
    <n v="2009"/>
    <s v="Medium"/>
    <x v="1"/>
    <x v="1"/>
    <n v="787.64139999999998"/>
    <n v="1393.6386000000002"/>
    <x v="2986"/>
  </r>
  <r>
    <s v="DRH25"/>
    <n v="18.7"/>
    <s v="Low Fat"/>
    <n v="1.4580885999999999E-2"/>
    <s v="Soft Drinks"/>
    <n v="50.232399999999998"/>
    <s v="OUT013"/>
    <n v="1987"/>
    <s v="High"/>
    <x v="1"/>
    <x v="0"/>
    <n v="623.18880000000001"/>
    <n v="1558.0912000000003"/>
    <x v="409"/>
  </r>
  <r>
    <s v="NCY29"/>
    <n v="13.65"/>
    <s v="Low Fat"/>
    <n v="7.7548731999999995E-2"/>
    <s v="Health and Hygiene"/>
    <n v="55.093000000000004"/>
    <s v="OUT018"/>
    <n v="2009"/>
    <s v="Medium"/>
    <x v="1"/>
    <x v="1"/>
    <n v="452.74400000000003"/>
    <n v="1728.5360000000001"/>
    <x v="304"/>
  </r>
  <r>
    <s v="FDR04"/>
    <m/>
    <s v="Low Fat"/>
    <n v="2.2457694E-2"/>
    <s v="Frozen Foods"/>
    <n v="98.606800000000007"/>
    <s v="OUT027"/>
    <n v="1985"/>
    <s v="Medium"/>
    <x v="1"/>
    <x v="3"/>
    <n v="2430.17"/>
    <n v="-248.88999999999987"/>
    <x v="3422"/>
  </r>
  <r>
    <s v="FDR44"/>
    <n v="6.11"/>
    <s v="reg"/>
    <n v="0.103129612"/>
    <s v="Fruits and Vegetables"/>
    <n v="129.5968"/>
    <s v="OUT045"/>
    <n v="2002"/>
    <m/>
    <x v="2"/>
    <x v="0"/>
    <n v="2348.9423999999999"/>
    <n v="-167.66239999999971"/>
    <x v="458"/>
  </r>
  <r>
    <s v="FDJ41"/>
    <n v="6.85"/>
    <s v="Low Fat"/>
    <n v="2.3012718000000001E-2"/>
    <s v="Frozen Foods"/>
    <n v="262.05939999999998"/>
    <s v="OUT017"/>
    <n v="2007"/>
    <m/>
    <x v="2"/>
    <x v="0"/>
    <n v="1569.9564"/>
    <n v="611.32360000000017"/>
    <x v="796"/>
  </r>
  <r>
    <s v="FDL43"/>
    <m/>
    <s v="Low Fat"/>
    <n v="2.6933321E-2"/>
    <s v="Meat"/>
    <n v="78.466999999999999"/>
    <s v="OUT027"/>
    <n v="1985"/>
    <s v="Medium"/>
    <x v="1"/>
    <x v="3"/>
    <n v="3292.3809999999999"/>
    <n v="-1111.1009999999997"/>
    <x v="2005"/>
  </r>
  <r>
    <s v="FDB21"/>
    <n v="7.4749999999999996"/>
    <s v="Low Fat"/>
    <n v="0.14936069799999999"/>
    <s v="Fruits and Vegetables"/>
    <n v="243.4854"/>
    <s v="OUT017"/>
    <n v="2007"/>
    <m/>
    <x v="2"/>
    <x v="0"/>
    <n v="1691.7978000000001"/>
    <n v="489.48220000000015"/>
    <x v="559"/>
  </r>
  <r>
    <s v="NCU42"/>
    <n v="9"/>
    <s v="Low Fat"/>
    <n v="1.9586115000000001E-2"/>
    <s v="Household"/>
    <n v="170.2474"/>
    <s v="OUT018"/>
    <n v="2009"/>
    <s v="Medium"/>
    <x v="1"/>
    <x v="1"/>
    <n v="4211.1850000000004"/>
    <n v="-2029.9050000000002"/>
    <x v="1162"/>
  </r>
  <r>
    <s v="FDY21"/>
    <n v="15.1"/>
    <s v="Low Fat"/>
    <n v="0"/>
    <s v="Snack Foods"/>
    <n v="195.21100000000001"/>
    <s v="OUT013"/>
    <n v="1987"/>
    <s v="High"/>
    <x v="1"/>
    <x v="0"/>
    <n v="3142.576"/>
    <n v="-961.29599999999982"/>
    <x v="331"/>
  </r>
  <r>
    <s v="FDK58"/>
    <n v="11.35"/>
    <s v="Regular"/>
    <n v="0"/>
    <s v="Snack Foods"/>
    <n v="101.5016"/>
    <s v="OUT046"/>
    <n v="1997"/>
    <s v="Small"/>
    <x v="0"/>
    <x v="0"/>
    <n v="202.4032"/>
    <n v="1978.8768000000002"/>
    <x v="1001"/>
  </r>
  <r>
    <s v="DRD13"/>
    <n v="15"/>
    <s v="Low Fat"/>
    <n v="4.9155769000000002E-2"/>
    <s v="Soft Drinks"/>
    <n v="65.216800000000006"/>
    <s v="OUT049"/>
    <n v="1999"/>
    <s v="Medium"/>
    <x v="0"/>
    <x v="0"/>
    <n v="958.75199999999995"/>
    <n v="1222.5280000000002"/>
    <x v="308"/>
  </r>
  <r>
    <s v="FDU35"/>
    <n v="6.44"/>
    <s v="Low Fat"/>
    <n v="0"/>
    <s v="Breads"/>
    <n v="98.27"/>
    <s v="OUT046"/>
    <n v="1997"/>
    <s v="Small"/>
    <x v="0"/>
    <x v="0"/>
    <n v="2396.88"/>
    <n v="-215.59999999999991"/>
    <x v="1318"/>
  </r>
  <r>
    <s v="FDX23"/>
    <n v="6.4450000000000003"/>
    <s v="Low Fat"/>
    <n v="4.9697922999999998E-2"/>
    <s v="Baking Goods"/>
    <n v="95.043599999999998"/>
    <s v="OUT010"/>
    <n v="1998"/>
    <m/>
    <x v="1"/>
    <x v="2"/>
    <n v="94.543599999999998"/>
    <n v="2086.7364000000002"/>
    <x v="2562"/>
  </r>
  <r>
    <s v="FDQ39"/>
    <n v="14.8"/>
    <s v="Low Fat"/>
    <n v="8.1206491000000006E-2"/>
    <s v="Meat"/>
    <n v="189.28460000000001"/>
    <s v="OUT045"/>
    <n v="2002"/>
    <m/>
    <x v="2"/>
    <x v="0"/>
    <n v="1719.7614000000001"/>
    <n v="461.51860000000011"/>
    <x v="3423"/>
  </r>
  <r>
    <s v="FDR31"/>
    <m/>
    <s v="Regular"/>
    <n v="4.8924810999999999E-2"/>
    <s v="Fruits and Vegetables"/>
    <n v="147.4102"/>
    <s v="OUT027"/>
    <n v="1985"/>
    <s v="Medium"/>
    <x v="1"/>
    <x v="3"/>
    <n v="3207.8244"/>
    <n v="-1026.5443999999998"/>
    <x v="1463"/>
  </r>
  <r>
    <s v="FDS28"/>
    <n v="8.18"/>
    <s v="Regular"/>
    <n v="8.2386010999999995E-2"/>
    <s v="Frozen Foods"/>
    <n v="56.658799999999999"/>
    <s v="OUT035"/>
    <n v="2004"/>
    <s v="Small"/>
    <x v="2"/>
    <x v="0"/>
    <n v="687.10559999999998"/>
    <n v="1494.1744000000003"/>
    <x v="405"/>
  </r>
  <r>
    <s v="DRN36"/>
    <n v="15.2"/>
    <s v="Low Fat"/>
    <n v="5.0279603999999999E-2"/>
    <s v="Soft Drinks"/>
    <n v="94.175200000000004"/>
    <s v="OUT045"/>
    <n v="2002"/>
    <m/>
    <x v="2"/>
    <x v="0"/>
    <n v="2109.2543999999998"/>
    <n v="72.025600000000395"/>
    <x v="719"/>
  </r>
  <r>
    <s v="FDX60"/>
    <m/>
    <s v="LF"/>
    <n v="8.0203852000000006E-2"/>
    <s v="Baking Goods"/>
    <n v="77.995999999999995"/>
    <s v="OUT027"/>
    <n v="1985"/>
    <s v="Medium"/>
    <x v="1"/>
    <x v="3"/>
    <n v="2716.4639999999999"/>
    <n v="-535.18399999999974"/>
    <x v="85"/>
  </r>
  <r>
    <s v="NCB54"/>
    <n v="8.76"/>
    <s v="Low Fat"/>
    <n v="5.0335828999999999E-2"/>
    <s v="Health and Hygiene"/>
    <n v="126.2336"/>
    <s v="OUT017"/>
    <n v="2007"/>
    <m/>
    <x v="2"/>
    <x v="0"/>
    <n v="1406.1695999999999"/>
    <n v="775.11040000000025"/>
    <x v="738"/>
  </r>
  <r>
    <s v="FDC15"/>
    <n v="18.100000000000001"/>
    <s v="Low Fat"/>
    <n v="0.17869402600000001"/>
    <s v="Dairy"/>
    <n v="158.9288"/>
    <s v="OUT018"/>
    <n v="2009"/>
    <s v="Medium"/>
    <x v="1"/>
    <x v="1"/>
    <n v="1571.288"/>
    <n v="609.99200000000019"/>
    <x v="386"/>
  </r>
  <r>
    <s v="NCP17"/>
    <m/>
    <s v="Low Fat"/>
    <n v="2.7580163000000001E-2"/>
    <s v="Health and Hygiene"/>
    <n v="62.216799999999999"/>
    <s v="OUT027"/>
    <n v="1985"/>
    <s v="Medium"/>
    <x v="1"/>
    <x v="3"/>
    <n v="1661.8368"/>
    <n v="519.44320000000016"/>
    <x v="186"/>
  </r>
  <r>
    <s v="FDY39"/>
    <n v="5.3049999999999997"/>
    <s v="Regular"/>
    <n v="4.7101810000000001E-2"/>
    <s v="Meat"/>
    <n v="181.86080000000001"/>
    <s v="OUT049"/>
    <n v="1999"/>
    <s v="Medium"/>
    <x v="0"/>
    <x v="0"/>
    <n v="4594.0200000000004"/>
    <n v="-2412.7400000000002"/>
    <x v="3424"/>
  </r>
  <r>
    <s v="FDH33"/>
    <n v="12.85"/>
    <s v="LF"/>
    <n v="0.12191466199999999"/>
    <s v="Snack Foods"/>
    <n v="43.5428"/>
    <s v="OUT049"/>
    <n v="1999"/>
    <s v="Medium"/>
    <x v="0"/>
    <x v="0"/>
    <n v="615.19920000000002"/>
    <n v="1566.0808000000002"/>
    <x v="791"/>
  </r>
  <r>
    <s v="FDG09"/>
    <m/>
    <s v="Regular"/>
    <n v="4.7704151E-2"/>
    <s v="Fruits and Vegetables"/>
    <n v="187.25559999999999"/>
    <s v="OUT027"/>
    <n v="1985"/>
    <s v="Medium"/>
    <x v="1"/>
    <x v="3"/>
    <n v="4506.1343999999999"/>
    <n v="-2324.8543999999997"/>
    <x v="1902"/>
  </r>
  <r>
    <s v="FDO10"/>
    <m/>
    <s v="Regular"/>
    <n v="1.268995E-2"/>
    <s v="Snack Foods"/>
    <n v="56.458799999999997"/>
    <s v="OUT027"/>
    <n v="1985"/>
    <s v="Medium"/>
    <x v="1"/>
    <x v="3"/>
    <n v="973.39959999999996"/>
    <n v="1207.8804000000002"/>
    <x v="3425"/>
  </r>
  <r>
    <s v="FDD39"/>
    <m/>
    <s v="Low Fat"/>
    <n v="6.9815169999999996E-2"/>
    <s v="Dairy"/>
    <n v="214.38499999999999"/>
    <s v="OUT027"/>
    <n v="1985"/>
    <s v="Medium"/>
    <x v="1"/>
    <x v="3"/>
    <n v="4327.7"/>
    <n v="-2146.4199999999996"/>
    <x v="2350"/>
  </r>
  <r>
    <s v="FDJ09"/>
    <n v="15"/>
    <s v="Low Fat"/>
    <n v="5.8513255E-2"/>
    <s v="Snack Foods"/>
    <n v="46.974400000000003"/>
    <s v="OUT045"/>
    <n v="2002"/>
    <m/>
    <x v="2"/>
    <x v="0"/>
    <n v="679.11599999999999"/>
    <n v="1502.1640000000002"/>
    <x v="107"/>
  </r>
  <r>
    <s v="DRQ35"/>
    <n v="9.3000000000000007"/>
    <s v="Low Fat"/>
    <n v="4.2357203000000003E-2"/>
    <s v="Hard Drinks"/>
    <n v="123.2388"/>
    <s v="OUT049"/>
    <n v="1999"/>
    <s v="Medium"/>
    <x v="0"/>
    <x v="0"/>
    <n v="1857.5820000000001"/>
    <n v="323.69800000000009"/>
    <x v="847"/>
  </r>
  <r>
    <s v="FDV38"/>
    <n v="19.25"/>
    <s v="Low Fat"/>
    <n v="0.101932076"/>
    <s v="Dairy"/>
    <n v="54.595599999999997"/>
    <s v="OUT049"/>
    <n v="1999"/>
    <s v="Medium"/>
    <x v="0"/>
    <x v="0"/>
    <n v="764.33839999999998"/>
    <n v="1416.9416000000001"/>
    <x v="2408"/>
  </r>
  <r>
    <s v="FDJ60"/>
    <n v="19.350000000000001"/>
    <s v="Regular"/>
    <n v="6.2476390999999999E-2"/>
    <s v="Baking Goods"/>
    <n v="164.51840000000001"/>
    <s v="OUT013"/>
    <n v="1987"/>
    <s v="High"/>
    <x v="1"/>
    <x v="0"/>
    <n v="1651.184"/>
    <n v="530.09600000000023"/>
    <x v="1846"/>
  </r>
  <r>
    <s v="FDJ15"/>
    <n v="11.35"/>
    <s v="Regular"/>
    <n v="2.3454399000000001E-2"/>
    <s v="Dairy"/>
    <n v="181.96080000000001"/>
    <s v="OUT017"/>
    <n v="2007"/>
    <m/>
    <x v="2"/>
    <x v="0"/>
    <n v="1653.8471999999999"/>
    <n v="527.43280000000027"/>
    <x v="1073"/>
  </r>
  <r>
    <s v="FDR08"/>
    <n v="18.7"/>
    <s v="Low Fat"/>
    <n v="3.7681447999999999E-2"/>
    <s v="Fruits and Vegetables"/>
    <n v="111.0886"/>
    <s v="OUT049"/>
    <n v="1999"/>
    <s v="Medium"/>
    <x v="0"/>
    <x v="0"/>
    <n v="222.37719999999999"/>
    <n v="1958.9028000000003"/>
    <x v="1180"/>
  </r>
  <r>
    <s v="FDZ55"/>
    <n v="6.0549999999999997"/>
    <s v="Low Fat"/>
    <n v="2.5408701999999998E-2"/>
    <s v="Fruits and Vegetables"/>
    <n v="160.892"/>
    <s v="OUT046"/>
    <n v="1997"/>
    <s v="Small"/>
    <x v="0"/>
    <x v="0"/>
    <n v="2396.88"/>
    <n v="-215.59999999999991"/>
    <x v="1318"/>
  </r>
  <r>
    <s v="FDL10"/>
    <n v="8.3949999999999996"/>
    <s v="Low Fat"/>
    <n v="3.9572297999999999E-2"/>
    <s v="Snack Foods"/>
    <n v="100.9042"/>
    <s v="OUT045"/>
    <n v="2002"/>
    <m/>
    <x v="2"/>
    <x v="0"/>
    <n v="1686.4713999999999"/>
    <n v="494.8086000000003"/>
    <x v="1839"/>
  </r>
  <r>
    <s v="FDJ34"/>
    <m/>
    <s v="Regular"/>
    <n v="9.3202196000000001E-2"/>
    <s v="Snack Foods"/>
    <n v="125.57040000000001"/>
    <s v="OUT027"/>
    <n v="1985"/>
    <s v="Medium"/>
    <x v="1"/>
    <x v="3"/>
    <n v="1001.3632"/>
    <n v="1179.9168000000002"/>
    <x v="1335"/>
  </r>
  <r>
    <s v="FDW60"/>
    <m/>
    <s v="Regular"/>
    <n v="1.6979325999999999E-2"/>
    <s v="Baking Goods"/>
    <n v="177.03700000000001"/>
    <s v="OUT027"/>
    <n v="1985"/>
    <s v="Medium"/>
    <x v="1"/>
    <x v="3"/>
    <n v="3352.3029999999999"/>
    <n v="-1171.0229999999997"/>
    <x v="3261"/>
  </r>
  <r>
    <s v="FDK08"/>
    <n v="9.1950000000000003"/>
    <s v="Regular"/>
    <n v="0.122304725"/>
    <s v="Fruits and Vegetables"/>
    <n v="99.201599999999999"/>
    <s v="OUT046"/>
    <n v="1997"/>
    <s v="Small"/>
    <x v="0"/>
    <x v="0"/>
    <n v="809.61279999999999"/>
    <n v="1371.6672000000003"/>
    <x v="353"/>
  </r>
  <r>
    <s v="NCE42"/>
    <n v="21.1"/>
    <s v="Low Fat"/>
    <n v="1.0600287E-2"/>
    <s v="Household"/>
    <n v="233.9958"/>
    <s v="OUT035"/>
    <n v="2004"/>
    <s v="Small"/>
    <x v="2"/>
    <x v="0"/>
    <n v="1869.5663999999999"/>
    <n v="311.71360000000027"/>
    <x v="282"/>
  </r>
  <r>
    <s v="FDR39"/>
    <n v="20.350000000000001"/>
    <s v="Low Fat"/>
    <n v="8.4273286000000003E-2"/>
    <s v="Meat"/>
    <n v="181.72919999999999"/>
    <s v="OUT017"/>
    <n v="2007"/>
    <m/>
    <x v="2"/>
    <x v="0"/>
    <n v="4013.4423999999999"/>
    <n v="-1832.1623999999997"/>
    <x v="1182"/>
  </r>
  <r>
    <s v="NCN17"/>
    <n v="11"/>
    <s v="Low Fat"/>
    <n v="5.5162826999999998E-2"/>
    <s v="Health and Hygiene"/>
    <n v="100.33580000000001"/>
    <s v="OUT018"/>
    <n v="2009"/>
    <s v="Medium"/>
    <x v="1"/>
    <x v="1"/>
    <n v="904.82219999999995"/>
    <n v="1276.4578000000001"/>
    <x v="3426"/>
  </r>
  <r>
    <s v="NCR05"/>
    <n v="10.1"/>
    <s v="Low Fat"/>
    <n v="5.4741627000000001E-2"/>
    <s v="Health and Hygiene"/>
    <n v="200.20840000000001"/>
    <s v="OUT045"/>
    <n v="2002"/>
    <m/>
    <x v="2"/>
    <x v="0"/>
    <n v="3174.5344"/>
    <n v="-993.25439999999981"/>
    <x v="659"/>
  </r>
  <r>
    <s v="FDV48"/>
    <m/>
    <s v="Regular"/>
    <n v="5.1366901E-2"/>
    <s v="Baking Goods"/>
    <n v="77.064400000000006"/>
    <s v="OUT027"/>
    <n v="1985"/>
    <s v="Medium"/>
    <x v="1"/>
    <x v="3"/>
    <n v="3221.1404000000002"/>
    <n v="-1039.8604"/>
    <x v="3427"/>
  </r>
  <r>
    <s v="DRF27"/>
    <n v="8.93"/>
    <s v="Low Fat"/>
    <n v="2.8533032E-2"/>
    <s v="Dairy"/>
    <n v="151.434"/>
    <s v="OUT018"/>
    <n v="2009"/>
    <s v="Medium"/>
    <x v="1"/>
    <x v="1"/>
    <n v="1225.0719999999999"/>
    <n v="956.20800000000031"/>
    <x v="254"/>
  </r>
  <r>
    <s v="NCF07"/>
    <n v="9"/>
    <s v="Low Fat"/>
    <n v="3.2072321000000001E-2"/>
    <s v="Household"/>
    <n v="102.2016"/>
    <s v="OUT049"/>
    <n v="1999"/>
    <s v="Medium"/>
    <x v="0"/>
    <x v="0"/>
    <n v="1416.8224"/>
    <n v="764.45760000000018"/>
    <x v="215"/>
  </r>
  <r>
    <s v="FDF40"/>
    <n v="20.25"/>
    <s v="Regular"/>
    <n v="2.2507876999999999E-2"/>
    <s v="Dairy"/>
    <n v="248.10919999999999"/>
    <s v="OUT035"/>
    <n v="2004"/>
    <s v="Small"/>
    <x v="2"/>
    <x v="0"/>
    <n v="4731.1747999999998"/>
    <n v="-2549.8947999999996"/>
    <x v="3147"/>
  </r>
  <r>
    <s v="FDO28"/>
    <n v="5.7649999999999997"/>
    <s v="Low Fat"/>
    <n v="7.2410764000000002E-2"/>
    <s v="Frozen Foods"/>
    <n v="122.5098"/>
    <s v="OUT049"/>
    <n v="1999"/>
    <s v="Medium"/>
    <x v="0"/>
    <x v="0"/>
    <n v="1084.5881999999999"/>
    <n v="1096.6918000000003"/>
    <x v="3428"/>
  </r>
  <r>
    <s v="FDB23"/>
    <n v="19.2"/>
    <s v="Regular"/>
    <n v="5.6113669999999999E-3"/>
    <s v="Starchy Foods"/>
    <n v="226.2062"/>
    <s v="OUT018"/>
    <n v="2009"/>
    <s v="Medium"/>
    <x v="1"/>
    <x v="1"/>
    <n v="1579.9434000000001"/>
    <n v="601.33660000000009"/>
    <x v="2512"/>
  </r>
  <r>
    <s v="FDV48"/>
    <n v="9.1950000000000003"/>
    <s v="Regular"/>
    <n v="5.1697107999999999E-2"/>
    <s v="Baking Goods"/>
    <n v="79.264399999999995"/>
    <s v="OUT049"/>
    <n v="1999"/>
    <s v="Medium"/>
    <x v="0"/>
    <x v="0"/>
    <n v="864.20839999999998"/>
    <n v="1317.0716000000002"/>
    <x v="1939"/>
  </r>
  <r>
    <s v="FDM45"/>
    <n v="8.6549999999999994"/>
    <s v="Regular"/>
    <n v="8.8194729999999999E-2"/>
    <s v="Snack Foods"/>
    <n v="119.6756"/>
    <s v="OUT046"/>
    <n v="1997"/>
    <s v="Small"/>
    <x v="0"/>
    <x v="0"/>
    <n v="2423.5120000000002"/>
    <n v="-242.23199999999997"/>
    <x v="1929"/>
  </r>
  <r>
    <s v="FDC16"/>
    <n v="11.5"/>
    <s v="Regular"/>
    <n v="2.0611526000000002E-2"/>
    <s v="Dairy"/>
    <n v="84.953999999999994"/>
    <s v="OUT045"/>
    <n v="2002"/>
    <m/>
    <x v="2"/>
    <x v="0"/>
    <n v="865.54"/>
    <n v="1315.7400000000002"/>
    <x v="1779"/>
  </r>
  <r>
    <s v="DRE25"/>
    <m/>
    <s v="Low Fat"/>
    <n v="7.2928316000000007E-2"/>
    <s v="Soft Drinks"/>
    <n v="94.412000000000006"/>
    <s v="OUT027"/>
    <n v="1985"/>
    <s v="Medium"/>
    <x v="1"/>
    <x v="3"/>
    <n v="1304.9680000000001"/>
    <n v="876.31200000000013"/>
    <x v="707"/>
  </r>
  <r>
    <s v="FDY35"/>
    <n v="17.600000000000001"/>
    <s v="Regular"/>
    <n v="1.60526E-2"/>
    <s v="Breads"/>
    <n v="43.940199999999997"/>
    <s v="OUT049"/>
    <n v="1999"/>
    <s v="Medium"/>
    <x v="0"/>
    <x v="0"/>
    <n v="1286.3255999999999"/>
    <n v="894.95440000000031"/>
    <x v="348"/>
  </r>
  <r>
    <s v="FDR22"/>
    <n v="19.350000000000001"/>
    <s v="Regular"/>
    <n v="1.8600248999999999E-2"/>
    <s v="Snack Foods"/>
    <n v="110.2544"/>
    <s v="OUT045"/>
    <n v="2002"/>
    <m/>
    <x v="2"/>
    <x v="0"/>
    <n v="2908.2143999999998"/>
    <n v="-726.93439999999964"/>
    <x v="2299"/>
  </r>
  <r>
    <s v="FDZ10"/>
    <n v="17.850000000000001"/>
    <s v="Low Fat"/>
    <n v="4.4532620000000002E-2"/>
    <s v="Snack Foods"/>
    <n v="127.202"/>
    <s v="OUT049"/>
    <n v="1999"/>
    <s v="Medium"/>
    <x v="0"/>
    <x v="0"/>
    <n v="2656.5419999999999"/>
    <n v="-475.26199999999972"/>
    <x v="855"/>
  </r>
  <r>
    <s v="FDY15"/>
    <m/>
    <s v="Regular"/>
    <n v="0.29909785900000002"/>
    <s v="Dairy"/>
    <n v="157.863"/>
    <s v="OUT019"/>
    <n v="1985"/>
    <s v="Small"/>
    <x v="0"/>
    <x v="2"/>
    <n v="469.38900000000001"/>
    <n v="1711.8910000000001"/>
    <x v="2860"/>
  </r>
  <r>
    <s v="DRA24"/>
    <n v="19.350000000000001"/>
    <s v="Regular"/>
    <n v="3.9895009000000002E-2"/>
    <s v="Soft Drinks"/>
    <n v="162.48679999999999"/>
    <s v="OUT013"/>
    <n v="1987"/>
    <s v="High"/>
    <x v="1"/>
    <x v="0"/>
    <n v="4422.2435999999998"/>
    <n v="-2240.9635999999996"/>
    <x v="3429"/>
  </r>
  <r>
    <s v="FDV37"/>
    <n v="13"/>
    <s v="Regular"/>
    <n v="8.3683243000000004E-2"/>
    <s v="Canned"/>
    <n v="198.54259999999999"/>
    <s v="OUT045"/>
    <n v="2002"/>
    <m/>
    <x v="2"/>
    <x v="0"/>
    <n v="1186.4556"/>
    <n v="994.8244000000002"/>
    <x v="1011"/>
  </r>
  <r>
    <s v="FDO10"/>
    <n v="13.65"/>
    <s v="Regular"/>
    <n v="1.2749289E-2"/>
    <s v="Snack Foods"/>
    <n v="58.858800000000002"/>
    <s v="OUT035"/>
    <n v="2004"/>
    <s v="Small"/>
    <x v="2"/>
    <x v="0"/>
    <n v="973.39959999999996"/>
    <n v="1207.8804000000002"/>
    <x v="3425"/>
  </r>
  <r>
    <s v="FDR59"/>
    <m/>
    <s v="Regular"/>
    <n v="6.3554289E-2"/>
    <s v="Breads"/>
    <n v="263.65940000000001"/>
    <s v="OUT027"/>
    <n v="1985"/>
    <s v="Medium"/>
    <x v="1"/>
    <x v="3"/>
    <n v="3401.5722000000001"/>
    <n v="-1220.2921999999999"/>
    <x v="411"/>
  </r>
  <r>
    <s v="FDR34"/>
    <n v="17"/>
    <s v="Regular"/>
    <n v="1.6030343999999998E-2"/>
    <s v="Snack Foods"/>
    <n v="228.0352"/>
    <s v="OUT018"/>
    <n v="2009"/>
    <s v="Medium"/>
    <x v="1"/>
    <x v="1"/>
    <n v="2748.4223999999999"/>
    <n v="-567.14239999999972"/>
    <x v="19"/>
  </r>
  <r>
    <s v="FDG16"/>
    <n v="15.25"/>
    <s v="Low Fat"/>
    <n v="9.0324848999999999E-2"/>
    <s v="Frozen Foods"/>
    <n v="214.41919999999999"/>
    <s v="OUT017"/>
    <n v="2007"/>
    <m/>
    <x v="2"/>
    <x v="0"/>
    <n v="4961.5415999999996"/>
    <n v="-2780.2615999999994"/>
    <x v="3012"/>
  </r>
  <r>
    <s v="FDO03"/>
    <m/>
    <s v="Regular"/>
    <n v="3.670437E-2"/>
    <s v="Meat"/>
    <n v="228.1352"/>
    <s v="OUT027"/>
    <n v="1985"/>
    <s v="Medium"/>
    <x v="1"/>
    <x v="3"/>
    <n v="9390.4431999999997"/>
    <n v="-7209.1631999999991"/>
    <x v="3430"/>
  </r>
  <r>
    <s v="FDC09"/>
    <n v="15.5"/>
    <s v="Regular"/>
    <n v="2.6342897000000001E-2"/>
    <s v="Fruits and Vegetables"/>
    <n v="104.1332"/>
    <s v="OUT049"/>
    <n v="1999"/>
    <s v="Medium"/>
    <x v="0"/>
    <x v="0"/>
    <n v="1230.3984"/>
    <n v="950.88160000000016"/>
    <x v="349"/>
  </r>
  <r>
    <s v="FDJ52"/>
    <n v="7.1449999999999996"/>
    <s v="Low Fat"/>
    <n v="1.7783501E-2"/>
    <s v="Frozen Foods"/>
    <n v="159.45779999999999"/>
    <s v="OUT035"/>
    <n v="2004"/>
    <s v="Small"/>
    <x v="2"/>
    <x v="0"/>
    <n v="3209.1559999999999"/>
    <n v="-1027.8759999999997"/>
    <x v="3365"/>
  </r>
  <r>
    <s v="FDL33"/>
    <n v="7.2350000000000003"/>
    <s v="Low Fat"/>
    <n v="0.167316771"/>
    <s v="Snack Foods"/>
    <n v="197.54519999999999"/>
    <s v="OUT010"/>
    <n v="1998"/>
    <m/>
    <x v="1"/>
    <x v="2"/>
    <n v="195.74520000000001"/>
    <n v="1985.5348000000001"/>
    <x v="1699"/>
  </r>
  <r>
    <s v="FDJ53"/>
    <n v="10.5"/>
    <s v="Low Fat"/>
    <n v="7.1660976000000001E-2"/>
    <s v="Frozen Foods"/>
    <n v="119.7098"/>
    <s v="OUT017"/>
    <n v="2007"/>
    <m/>
    <x v="2"/>
    <x v="0"/>
    <n v="2410.1959999999999"/>
    <n v="-228.91599999999971"/>
    <x v="3038"/>
  </r>
  <r>
    <s v="FDX08"/>
    <m/>
    <s v="Low Fat"/>
    <n v="3.9576776000000001E-2"/>
    <s v="Fruits and Vegetables"/>
    <n v="179.93180000000001"/>
    <s v="OUT019"/>
    <n v="1985"/>
    <s v="Small"/>
    <x v="0"/>
    <x v="2"/>
    <n v="360.86360000000002"/>
    <n v="1820.4164000000001"/>
    <x v="927"/>
  </r>
  <r>
    <s v="FDK32"/>
    <n v="16.25"/>
    <s v="Regular"/>
    <n v="4.9074896999999999E-2"/>
    <s v="Fruits and Vegetables"/>
    <n v="154.26820000000001"/>
    <s v="OUT045"/>
    <n v="2002"/>
    <m/>
    <x v="2"/>
    <x v="0"/>
    <n v="3354.3004000000001"/>
    <n v="-1173.0203999999999"/>
    <x v="2546"/>
  </r>
  <r>
    <s v="FDM20"/>
    <n v="10"/>
    <s v="Low Fat"/>
    <n v="3.8904623999999999E-2"/>
    <s v="Fruits and Vegetables"/>
    <n v="245.4144"/>
    <s v="OUT017"/>
    <n v="2007"/>
    <m/>
    <x v="2"/>
    <x v="0"/>
    <n v="6615.3887999999997"/>
    <n v="-4434.1088"/>
    <x v="1377"/>
  </r>
  <r>
    <s v="NCJ42"/>
    <n v="19.75"/>
    <s v="Low Fat"/>
    <n v="1.4382219999999999E-2"/>
    <s v="Household"/>
    <n v="102.2332"/>
    <s v="OUT017"/>
    <n v="2007"/>
    <m/>
    <x v="2"/>
    <x v="0"/>
    <n v="3075.9960000000001"/>
    <n v="-894.71599999999989"/>
    <x v="1868"/>
  </r>
  <r>
    <s v="FDI50"/>
    <n v="8.42"/>
    <s v="Regular"/>
    <n v="3.0968306000000001E-2"/>
    <s v="Canned"/>
    <n v="227.83519999999999"/>
    <s v="OUT018"/>
    <n v="2009"/>
    <s v="Medium"/>
    <x v="1"/>
    <x v="1"/>
    <n v="3435.5279999999998"/>
    <n v="-1254.2479999999996"/>
    <x v="40"/>
  </r>
  <r>
    <s v="FDZ15"/>
    <n v="13.1"/>
    <s v="Low Fat"/>
    <n v="0"/>
    <s v="Dairy"/>
    <n v="117.87820000000001"/>
    <s v="OUT035"/>
    <n v="2004"/>
    <s v="Small"/>
    <x v="2"/>
    <x v="0"/>
    <n v="2741.0985999999998"/>
    <n v="-559.81859999999961"/>
    <x v="2451"/>
  </r>
  <r>
    <s v="NCK18"/>
    <n v="9.6"/>
    <s v="Low Fat"/>
    <n v="0"/>
    <s v="Household"/>
    <n v="164.2184"/>
    <s v="OUT045"/>
    <n v="2002"/>
    <m/>
    <x v="2"/>
    <x v="0"/>
    <n v="1981.4208000000001"/>
    <n v="199.8592000000001"/>
    <x v="1074"/>
  </r>
  <r>
    <s v="FDW33"/>
    <n v="9.3949999999999996"/>
    <s v="Low Fat"/>
    <n v="9.9681253999999997E-2"/>
    <s v="Snack Foods"/>
    <n v="106.428"/>
    <s v="OUT017"/>
    <n v="2007"/>
    <m/>
    <x v="2"/>
    <x v="0"/>
    <n v="1917.5039999999999"/>
    <n v="263.77600000000029"/>
    <x v="829"/>
  </r>
  <r>
    <s v="NCT05"/>
    <n v="10.895"/>
    <s v="LF"/>
    <n v="2.1037197000000001E-2"/>
    <s v="Health and Hygiene"/>
    <n v="255.96719999999999"/>
    <s v="OUT018"/>
    <n v="2009"/>
    <s v="Medium"/>
    <x v="1"/>
    <x v="1"/>
    <n v="4857.6768000000002"/>
    <n v="-2676.3968"/>
    <x v="2352"/>
  </r>
  <r>
    <s v="FDZ16"/>
    <m/>
    <s v="Regular"/>
    <n v="0.27988694800000002"/>
    <s v="Frozen Foods"/>
    <n v="193.14779999999999"/>
    <s v="OUT019"/>
    <n v="1985"/>
    <s v="Small"/>
    <x v="0"/>
    <x v="2"/>
    <n v="387.49560000000002"/>
    <n v="1793.7844000000002"/>
    <x v="311"/>
  </r>
  <r>
    <s v="NCV17"/>
    <n v="18.850000000000001"/>
    <s v="Low Fat"/>
    <n v="1.6107548999999999E-2"/>
    <s v="Health and Hygiene"/>
    <n v="129.76259999999999"/>
    <s v="OUT046"/>
    <n v="1997"/>
    <s v="Small"/>
    <x v="0"/>
    <x v="0"/>
    <n v="3016.7397999999998"/>
    <n v="-835.45979999999963"/>
    <x v="3158"/>
  </r>
  <r>
    <s v="FDE34"/>
    <n v="9.1950000000000003"/>
    <s v="Low Fat"/>
    <n v="0.10833090200000001"/>
    <s v="Snack Foods"/>
    <n v="183.6634"/>
    <s v="OUT018"/>
    <n v="2009"/>
    <s v="Medium"/>
    <x v="1"/>
    <x v="1"/>
    <n v="2726.451"/>
    <n v="-545.17099999999982"/>
    <x v="3431"/>
  </r>
  <r>
    <s v="FDH44"/>
    <n v="19.100000000000001"/>
    <s v="Regular"/>
    <n v="2.5924623000000001E-2"/>
    <s v="Fruits and Vegetables"/>
    <n v="148.04179999999999"/>
    <s v="OUT045"/>
    <n v="2002"/>
    <m/>
    <x v="2"/>
    <x v="0"/>
    <n v="3825.6867999999999"/>
    <n v="-1644.4067999999997"/>
    <x v="3412"/>
  </r>
  <r>
    <s v="NCK06"/>
    <n v="5.03"/>
    <s v="Low Fat"/>
    <n v="8.6640640000000008E-3"/>
    <s v="Household"/>
    <n v="119.37560000000001"/>
    <s v="OUT045"/>
    <n v="2002"/>
    <m/>
    <x v="2"/>
    <x v="0"/>
    <n v="605.87800000000004"/>
    <n v="1575.402"/>
    <x v="227"/>
  </r>
  <r>
    <s v="FDS46"/>
    <n v="17.600000000000001"/>
    <s v="Regular"/>
    <n v="4.7330800999999999E-2"/>
    <s v="Snack Foods"/>
    <n v="120.87820000000001"/>
    <s v="OUT049"/>
    <n v="1999"/>
    <s v="Medium"/>
    <x v="0"/>
    <x v="0"/>
    <n v="2621.9204"/>
    <n v="-440.64039999999977"/>
    <x v="2387"/>
  </r>
  <r>
    <s v="NCO42"/>
    <n v="21.25"/>
    <s v="Low Fat"/>
    <n v="2.4756031000000001E-2"/>
    <s v="Household"/>
    <n v="146.71019999999999"/>
    <s v="OUT018"/>
    <n v="2009"/>
    <s v="Medium"/>
    <x v="1"/>
    <x v="1"/>
    <n v="1603.9122"/>
    <n v="577.36780000000022"/>
    <x v="467"/>
  </r>
  <r>
    <s v="FDL13"/>
    <n v="13.85"/>
    <s v="Regular"/>
    <n v="5.6406128999999999E-2"/>
    <s v="Breakfast"/>
    <n v="231.43"/>
    <s v="OUT049"/>
    <n v="1999"/>
    <s v="Medium"/>
    <x v="0"/>
    <x v="0"/>
    <n v="3029.39"/>
    <n v="-848.10999999999967"/>
    <x v="2882"/>
  </r>
  <r>
    <s v="FDK14"/>
    <n v="6.98"/>
    <s v="Low Fat"/>
    <n v="4.1338300000000001E-2"/>
    <s v="Canned"/>
    <n v="83.3934"/>
    <s v="OUT017"/>
    <n v="2007"/>
    <m/>
    <x v="2"/>
    <x v="0"/>
    <n v="491.36040000000003"/>
    <n v="1689.9196000000002"/>
    <x v="1254"/>
  </r>
  <r>
    <s v="FDX13"/>
    <n v="7.7249999999999996"/>
    <s v="Low Fat"/>
    <n v="4.7879864000000001E-2"/>
    <s v="Canned"/>
    <n v="250.20920000000001"/>
    <s v="OUT045"/>
    <n v="2002"/>
    <m/>
    <x v="2"/>
    <x v="0"/>
    <n v="3984.1471999999999"/>
    <n v="-1802.8671999999997"/>
    <x v="3432"/>
  </r>
  <r>
    <s v="DRI47"/>
    <n v="14.7"/>
    <s v="Low Fat"/>
    <n v="2.1005399000000001E-2"/>
    <s v="Hard Drinks"/>
    <n v="144.5128"/>
    <s v="OUT018"/>
    <n v="2009"/>
    <s v="Medium"/>
    <x v="1"/>
    <x v="1"/>
    <n v="2588.6304"/>
    <n v="-407.35039999999981"/>
    <x v="347"/>
  </r>
  <r>
    <s v="FDG22"/>
    <n v="17.600000000000001"/>
    <s v="Regular"/>
    <n v="4.1615223999999999E-2"/>
    <s v="Snack Foods"/>
    <n v="37.219000000000001"/>
    <s v="OUT017"/>
    <n v="2007"/>
    <m/>
    <x v="2"/>
    <x v="0"/>
    <n v="366.19"/>
    <n v="1815.0900000000001"/>
    <x v="976"/>
  </r>
  <r>
    <s v="FDA13"/>
    <n v="15.85"/>
    <s v="Low Fat"/>
    <n v="7.8677079999999996E-2"/>
    <s v="Canned"/>
    <n v="37.8506"/>
    <s v="OUT049"/>
    <n v="1999"/>
    <s v="Medium"/>
    <x v="0"/>
    <x v="0"/>
    <n v="341.55540000000002"/>
    <n v="1839.7246000000002"/>
    <x v="2643"/>
  </r>
  <r>
    <s v="FDE46"/>
    <n v="18.600000000000001"/>
    <s v="Low Fat"/>
    <n v="1.5769693000000001E-2"/>
    <s v="Snack Foods"/>
    <n v="152.13659999999999"/>
    <s v="OUT046"/>
    <n v="1997"/>
    <s v="Small"/>
    <x v="0"/>
    <x v="0"/>
    <n v="1813.6392000000001"/>
    <n v="367.64080000000013"/>
    <x v="2049"/>
  </r>
  <r>
    <s v="FDX25"/>
    <n v="16.7"/>
    <s v="Low Fat"/>
    <n v="0.10263304700000001"/>
    <s v="Canned"/>
    <n v="180.82919999999999"/>
    <s v="OUT017"/>
    <n v="2007"/>
    <m/>
    <x v="2"/>
    <x v="0"/>
    <n v="3466.1547999999998"/>
    <n v="-1284.8747999999996"/>
    <x v="2483"/>
  </r>
  <r>
    <s v="FDC58"/>
    <n v="10.195"/>
    <s v="Low Fat"/>
    <n v="4.2179559999999998E-2"/>
    <s v="Snack Foods"/>
    <n v="44.242800000000003"/>
    <s v="OUT017"/>
    <n v="2007"/>
    <m/>
    <x v="2"/>
    <x v="0"/>
    <n v="703.08479999999997"/>
    <n v="1478.1952000000001"/>
    <x v="328"/>
  </r>
  <r>
    <s v="NCA42"/>
    <n v="6.9649999999999999"/>
    <s v="Low Fat"/>
    <n v="2.8710065E-2"/>
    <s v="Household"/>
    <n v="158.16040000000001"/>
    <s v="OUT017"/>
    <n v="2007"/>
    <m/>
    <x v="2"/>
    <x v="0"/>
    <n v="2693.8267999999998"/>
    <n v="-512.54679999999962"/>
    <x v="1468"/>
  </r>
  <r>
    <s v="FDV01"/>
    <n v="19.2"/>
    <s v="Regular"/>
    <n v="8.5082647999999997E-2"/>
    <s v="Canned"/>
    <n v="153.53139999999999"/>
    <s v="OUT049"/>
    <n v="1999"/>
    <s v="Medium"/>
    <x v="0"/>
    <x v="0"/>
    <n v="2171.8395999999998"/>
    <n v="9.4404000000004089"/>
    <x v="3433"/>
  </r>
  <r>
    <s v="FDU24"/>
    <n v="6.78"/>
    <s v="reg"/>
    <n v="0.14016303799999999"/>
    <s v="Baking Goods"/>
    <n v="94.212000000000003"/>
    <s v="OUT046"/>
    <n v="1997"/>
    <s v="Small"/>
    <x v="0"/>
    <x v="0"/>
    <n v="1025.3320000000001"/>
    <n v="1155.9480000000001"/>
    <x v="906"/>
  </r>
  <r>
    <s v="FDO51"/>
    <n v="6.7850000000000001"/>
    <s v="Regular"/>
    <n v="4.2153502000000002E-2"/>
    <s v="Meat"/>
    <n v="44.011200000000002"/>
    <s v="OUT018"/>
    <n v="2009"/>
    <s v="Medium"/>
    <x v="1"/>
    <x v="1"/>
    <n v="340.88959999999997"/>
    <n v="1840.3904000000002"/>
    <x v="3434"/>
  </r>
  <r>
    <s v="NCN14"/>
    <n v="19.100000000000001"/>
    <s v="Low Fat"/>
    <n v="0.15385152999999999"/>
    <s v="Others"/>
    <n v="185.16079999999999"/>
    <s v="OUT010"/>
    <n v="1998"/>
    <m/>
    <x v="1"/>
    <x v="2"/>
    <n v="551.28240000000005"/>
    <n v="1629.9976000000001"/>
    <x v="2325"/>
  </r>
  <r>
    <s v="FDT37"/>
    <m/>
    <s v="Low Fat"/>
    <n v="6.1753510999999997E-2"/>
    <s v="Canned"/>
    <n v="253.3014"/>
    <s v="OUT019"/>
    <n v="1985"/>
    <s v="Small"/>
    <x v="0"/>
    <x v="2"/>
    <n v="510.00279999999998"/>
    <n v="1671.2772000000002"/>
    <x v="3435"/>
  </r>
  <r>
    <s v="FDY09"/>
    <n v="15.6"/>
    <s v="Low Fat"/>
    <n v="4.2179884000000001E-2"/>
    <s v="Snack Foods"/>
    <n v="174.7054"/>
    <s v="OUT010"/>
    <n v="1998"/>
    <m/>
    <x v="1"/>
    <x v="2"/>
    <n v="175.1054"/>
    <n v="2006.1746000000003"/>
    <x v="1351"/>
  </r>
  <r>
    <s v="NCG06"/>
    <n v="16.350000000000001"/>
    <s v="Low Fat"/>
    <n v="2.9420857000000002E-2"/>
    <s v="Household"/>
    <n v="256.96460000000002"/>
    <s v="OUT013"/>
    <n v="1987"/>
    <s v="High"/>
    <x v="1"/>
    <x v="0"/>
    <n v="4637.9628000000002"/>
    <n v="-2456.6828"/>
    <x v="2420"/>
  </r>
  <r>
    <s v="FDG40"/>
    <n v="13.65"/>
    <s v="Low Fat"/>
    <n v="6.6657790999999994E-2"/>
    <s v="Frozen Foods"/>
    <n v="32.655799999999999"/>
    <s v="OUT010"/>
    <n v="1998"/>
    <m/>
    <x v="1"/>
    <x v="2"/>
    <n v="67.911600000000007"/>
    <n v="2113.3684000000003"/>
    <x v="1052"/>
  </r>
  <r>
    <s v="FDQ47"/>
    <n v="7.1550000000000002"/>
    <s v="Regular"/>
    <n v="0.168154574"/>
    <s v="Breads"/>
    <n v="33.787399999999998"/>
    <s v="OUT035"/>
    <n v="2004"/>
    <s v="Small"/>
    <x v="2"/>
    <x v="0"/>
    <n v="882.18499999999995"/>
    <n v="1299.0950000000003"/>
    <x v="3145"/>
  </r>
  <r>
    <s v="DRH59"/>
    <n v="10.8"/>
    <s v="LF"/>
    <n v="9.7805614999999999E-2"/>
    <s v="Hard Drinks"/>
    <n v="73.938000000000002"/>
    <s v="OUT010"/>
    <n v="1998"/>
    <m/>
    <x v="1"/>
    <x v="2"/>
    <n v="73.238"/>
    <n v="2108.0420000000004"/>
    <x v="1665"/>
  </r>
  <r>
    <s v="FDH48"/>
    <n v="13.5"/>
    <s v="Low Fat"/>
    <n v="6.0822460000000002E-2"/>
    <s v="Baking Goods"/>
    <n v="85.153999999999996"/>
    <s v="OUT017"/>
    <n v="2007"/>
    <m/>
    <x v="2"/>
    <x v="0"/>
    <n v="605.87800000000004"/>
    <n v="1575.402"/>
    <x v="227"/>
  </r>
  <r>
    <s v="FDE34"/>
    <n v="9.1950000000000003"/>
    <s v="Low Fat"/>
    <n v="0.107870997"/>
    <s v="Snack Foods"/>
    <n v="181.26339999999999"/>
    <s v="OUT035"/>
    <n v="2004"/>
    <s v="Small"/>
    <x v="2"/>
    <x v="0"/>
    <n v="2362.9241999999999"/>
    <n v="-181.64419999999973"/>
    <x v="3382"/>
  </r>
  <r>
    <s v="NCM05"/>
    <n v="6.8250000000000002"/>
    <s v="Low Fat"/>
    <n v="5.9940022000000003E-2"/>
    <s v="Health and Hygiene"/>
    <n v="262.42259999999999"/>
    <s v="OUT049"/>
    <n v="1999"/>
    <s v="Medium"/>
    <x v="0"/>
    <x v="0"/>
    <n v="3964.8389999999999"/>
    <n v="-1783.5589999999997"/>
    <x v="3436"/>
  </r>
  <r>
    <s v="FDU55"/>
    <n v="16.2"/>
    <s v="Low Fat"/>
    <n v="3.5967106999999998E-2"/>
    <s v="Fruits and Vegetables"/>
    <n v="260.32780000000002"/>
    <s v="OUT049"/>
    <n v="1999"/>
    <s v="Medium"/>
    <x v="0"/>
    <x v="0"/>
    <n v="7549.5061999999998"/>
    <n v="-5368.2261999999992"/>
    <x v="3437"/>
  </r>
  <r>
    <s v="FDS60"/>
    <n v="20.85"/>
    <s v="Low Fat"/>
    <n v="3.2442388000000003E-2"/>
    <s v="Baking Goods"/>
    <n v="178.36600000000001"/>
    <s v="OUT035"/>
    <n v="2004"/>
    <s v="Small"/>
    <x v="2"/>
    <x v="0"/>
    <n v="4673.9160000000002"/>
    <n v="-2492.636"/>
    <x v="2198"/>
  </r>
  <r>
    <s v="FDZ32"/>
    <n v="7.7850000000000001"/>
    <s v="Regular"/>
    <n v="0"/>
    <s v="Fruits and Vegetables"/>
    <n v="106.49639999999999"/>
    <s v="OUT013"/>
    <n v="1987"/>
    <s v="High"/>
    <x v="1"/>
    <x v="0"/>
    <n v="1577.9459999999999"/>
    <n v="603.33400000000029"/>
    <x v="2004"/>
  </r>
  <r>
    <s v="FDP12"/>
    <n v="9.8000000000000007"/>
    <s v="Regular"/>
    <n v="4.5358609000000001E-2"/>
    <s v="Baking Goods"/>
    <n v="36.187399999999997"/>
    <s v="OUT045"/>
    <n v="2002"/>
    <m/>
    <x v="2"/>
    <x v="0"/>
    <n v="423.44880000000001"/>
    <n v="1757.8312000000001"/>
    <x v="2237"/>
  </r>
  <r>
    <s v="NCL31"/>
    <m/>
    <s v="Low Fat"/>
    <n v="0.119698523"/>
    <s v="Others"/>
    <n v="143.047"/>
    <s v="OUT027"/>
    <n v="1985"/>
    <s v="Medium"/>
    <x v="1"/>
    <x v="3"/>
    <n v="3578.6750000000002"/>
    <n v="-1397.395"/>
    <x v="3438"/>
  </r>
  <r>
    <s v="FDR32"/>
    <m/>
    <s v="Regular"/>
    <n v="0.150238656"/>
    <s v="Fruits and Vegetables"/>
    <n v="229.36940000000001"/>
    <s v="OUT019"/>
    <n v="1985"/>
    <s v="Small"/>
    <x v="0"/>
    <x v="2"/>
    <n v="228.36940000000001"/>
    <n v="1952.9106000000002"/>
    <x v="2409"/>
  </r>
  <r>
    <s v="FDL08"/>
    <m/>
    <s v="Low Fat"/>
    <n v="4.9478258999999997E-2"/>
    <s v="Fruits and Vegetables"/>
    <n v="245.4144"/>
    <s v="OUT027"/>
    <n v="1985"/>
    <s v="Medium"/>
    <x v="1"/>
    <x v="3"/>
    <n v="3675.2159999999999"/>
    <n v="-1493.9359999999997"/>
    <x v="2361"/>
  </r>
  <r>
    <s v="FDY34"/>
    <n v="10.5"/>
    <s v="Regular"/>
    <n v="1.0998931999999999E-2"/>
    <s v="Snack Foods"/>
    <n v="164.38419999999999"/>
    <s v="OUT049"/>
    <n v="1999"/>
    <s v="Medium"/>
    <x v="0"/>
    <x v="0"/>
    <n v="1823.6261999999999"/>
    <n v="357.65380000000027"/>
    <x v="3211"/>
  </r>
  <r>
    <s v="DRG23"/>
    <n v="8.8800000000000008"/>
    <s v="Low Fat"/>
    <n v="0"/>
    <s v="Hard Drinks"/>
    <n v="154.06819999999999"/>
    <s v="OUT018"/>
    <n v="2009"/>
    <s v="Medium"/>
    <x v="1"/>
    <x v="1"/>
    <n v="2896.8957999999998"/>
    <n v="-715.61579999999958"/>
    <x v="3439"/>
  </r>
  <r>
    <s v="FDD04"/>
    <n v="16"/>
    <s v="Low Fat"/>
    <n v="8.9896420000000005E-2"/>
    <s v="Dairy"/>
    <n v="143.41540000000001"/>
    <s v="OUT013"/>
    <n v="1987"/>
    <s v="High"/>
    <x v="1"/>
    <x v="0"/>
    <n v="1985.4156"/>
    <n v="195.86440000000016"/>
    <x v="905"/>
  </r>
  <r>
    <s v="FDX37"/>
    <n v="16.2"/>
    <s v="Low Fat"/>
    <n v="6.3385859000000003E-2"/>
    <s v="Canned"/>
    <n v="98.17"/>
    <s v="OUT017"/>
    <n v="2007"/>
    <m/>
    <x v="2"/>
    <x v="0"/>
    <n v="2696.49"/>
    <n v="-515.20999999999958"/>
    <x v="340"/>
  </r>
  <r>
    <s v="FDM09"/>
    <n v="11.15"/>
    <s v="Regular"/>
    <n v="8.6281593000000004E-2"/>
    <s v="Snack Foods"/>
    <n v="170.57900000000001"/>
    <s v="OUT018"/>
    <n v="2009"/>
    <s v="Medium"/>
    <x v="1"/>
    <x v="1"/>
    <n v="1358.232"/>
    <n v="823.04800000000023"/>
    <x v="732"/>
  </r>
  <r>
    <s v="FDA52"/>
    <n v="16.2"/>
    <s v="Regular"/>
    <n v="0.12831540899999999"/>
    <s v="Frozen Foods"/>
    <n v="178.137"/>
    <s v="OUT013"/>
    <n v="1987"/>
    <s v="High"/>
    <x v="1"/>
    <x v="0"/>
    <n v="3881.614"/>
    <n v="-1700.3339999999998"/>
    <x v="3440"/>
  </r>
  <r>
    <s v="NCV41"/>
    <n v="14.35"/>
    <s v="Low Fat"/>
    <n v="1.7108186000000001E-2"/>
    <s v="Health and Hygiene"/>
    <n v="110.3228"/>
    <s v="OUT018"/>
    <n v="2009"/>
    <s v="Medium"/>
    <x v="1"/>
    <x v="1"/>
    <n v="552.61400000000003"/>
    <n v="1628.6660000000002"/>
    <x v="2133"/>
  </r>
  <r>
    <s v="FDB20"/>
    <n v="7.72"/>
    <s v="LF"/>
    <n v="5.1970837999999998E-2"/>
    <s v="Fruits and Vegetables"/>
    <n v="79.798599999999993"/>
    <s v="OUT035"/>
    <n v="2004"/>
    <s v="Small"/>
    <x v="2"/>
    <x v="0"/>
    <n v="2336.9580000000001"/>
    <n v="-155.67799999999988"/>
    <x v="184"/>
  </r>
  <r>
    <s v="FDD28"/>
    <n v="10.695"/>
    <s v="Low Fat"/>
    <n v="0"/>
    <s v="Frozen Foods"/>
    <n v="60.590400000000002"/>
    <s v="OUT017"/>
    <n v="2007"/>
    <m/>
    <x v="2"/>
    <x v="0"/>
    <n v="410.13279999999997"/>
    <n v="1771.1472000000003"/>
    <x v="1581"/>
  </r>
  <r>
    <s v="FDI38"/>
    <n v="13.35"/>
    <s v="Regular"/>
    <n v="2.4482433000000001E-2"/>
    <s v="Canned"/>
    <n v="205.7638"/>
    <s v="OUT010"/>
    <n v="1998"/>
    <m/>
    <x v="1"/>
    <x v="2"/>
    <n v="621.19140000000004"/>
    <n v="1560.0886"/>
    <x v="2098"/>
  </r>
  <r>
    <s v="FDA28"/>
    <n v="16.100000000000001"/>
    <s v="Regular"/>
    <n v="4.7792845E-2"/>
    <s v="Frozen Foods"/>
    <n v="126.1362"/>
    <s v="OUT035"/>
    <n v="2004"/>
    <s v="Small"/>
    <x v="2"/>
    <x v="0"/>
    <n v="3271.7411999999999"/>
    <n v="-1090.4611999999997"/>
    <x v="1300"/>
  </r>
  <r>
    <s v="FDB32"/>
    <m/>
    <s v="Low Fat"/>
    <n v="2.3339367E-2"/>
    <s v="Fruits and Vegetables"/>
    <n v="94.877799999999993"/>
    <s v="OUT027"/>
    <n v="1985"/>
    <s v="Medium"/>
    <x v="1"/>
    <x v="3"/>
    <n v="4036.7453999999998"/>
    <n v="-1855.4653999999996"/>
    <x v="3441"/>
  </r>
  <r>
    <s v="NCS54"/>
    <n v="13.6"/>
    <s v="Low Fat"/>
    <n v="9.9912730000000002E-3"/>
    <s v="Household"/>
    <n v="175.53700000000001"/>
    <s v="OUT035"/>
    <n v="2004"/>
    <s v="Small"/>
    <x v="2"/>
    <x v="0"/>
    <n v="3705.1770000000001"/>
    <n v="-1523.8969999999999"/>
    <x v="2326"/>
  </r>
  <r>
    <s v="NCA17"/>
    <n v="20.6"/>
    <s v="Low Fat"/>
    <n v="4.5675104000000001E-2"/>
    <s v="Health and Hygiene"/>
    <n v="150.9392"/>
    <s v="OUT017"/>
    <n v="2007"/>
    <m/>
    <x v="2"/>
    <x v="0"/>
    <n v="4026.7584000000002"/>
    <n v="-1845.4784"/>
    <x v="2614"/>
  </r>
  <r>
    <s v="FDR14"/>
    <n v="11.65"/>
    <s v="Low Fat"/>
    <n v="0.17390419300000001"/>
    <s v="Dairy"/>
    <n v="52.329799999999999"/>
    <s v="OUT013"/>
    <n v="1987"/>
    <s v="High"/>
    <x v="1"/>
    <x v="0"/>
    <n v="269.649"/>
    <n v="1911.6310000000003"/>
    <x v="3442"/>
  </r>
  <r>
    <s v="FDS58"/>
    <n v="9.2850000000000001"/>
    <s v="Regular"/>
    <n v="2.1039273000000001E-2"/>
    <s v="Snack Foods"/>
    <n v="160.05779999999999"/>
    <s v="OUT049"/>
    <n v="1999"/>
    <s v="Medium"/>
    <x v="0"/>
    <x v="0"/>
    <n v="2567.3247999999999"/>
    <n v="-386.04479999999967"/>
    <x v="3443"/>
  </r>
  <r>
    <s v="FDU08"/>
    <n v="10.3"/>
    <s v="Low Fat"/>
    <n v="2.7426689000000001E-2"/>
    <s v="Fruits and Vegetables"/>
    <n v="97.304199999999994"/>
    <s v="OUT018"/>
    <n v="2009"/>
    <s v="Medium"/>
    <x v="1"/>
    <x v="1"/>
    <n v="694.42939999999999"/>
    <n v="1486.8506000000002"/>
    <x v="1616"/>
  </r>
  <r>
    <s v="FDI60"/>
    <n v="7.22"/>
    <s v="Regular"/>
    <n v="6.4141866000000006E-2"/>
    <s v="Baking Goods"/>
    <n v="61.250999999999998"/>
    <s v="OUT010"/>
    <n v="1998"/>
    <m/>
    <x v="1"/>
    <x v="2"/>
    <n v="126.502"/>
    <n v="2054.7780000000002"/>
    <x v="751"/>
  </r>
  <r>
    <s v="FDU40"/>
    <n v="20.85"/>
    <s v="Low Fat"/>
    <n v="3.7556341E-2"/>
    <s v="Frozen Foods"/>
    <n v="195.34780000000001"/>
    <s v="OUT018"/>
    <n v="2009"/>
    <s v="Medium"/>
    <x v="1"/>
    <x v="1"/>
    <n v="1937.4780000000001"/>
    <n v="243.80200000000013"/>
    <x v="329"/>
  </r>
  <r>
    <s v="FDX46"/>
    <m/>
    <s v="Regular"/>
    <n v="5.7835325E-2"/>
    <s v="Snack Foods"/>
    <n v="57.556199999999997"/>
    <s v="OUT027"/>
    <n v="1985"/>
    <s v="Medium"/>
    <x v="1"/>
    <x v="3"/>
    <n v="2548.0165999999999"/>
    <n v="-366.73659999999973"/>
    <x v="3444"/>
  </r>
  <r>
    <s v="FDG41"/>
    <n v="8.84"/>
    <s v="Regular"/>
    <n v="7.6995175999999999E-2"/>
    <s v="Frozen Foods"/>
    <n v="112.0228"/>
    <s v="OUT017"/>
    <n v="2007"/>
    <m/>
    <x v="2"/>
    <x v="0"/>
    <n v="1215.7508"/>
    <n v="965.52920000000017"/>
    <x v="801"/>
  </r>
  <r>
    <s v="FDD14"/>
    <m/>
    <s v="LF"/>
    <n v="0.29731268500000002"/>
    <s v="Canned"/>
    <n v="185.42660000000001"/>
    <s v="OUT019"/>
    <n v="1985"/>
    <s v="Small"/>
    <x v="0"/>
    <x v="2"/>
    <n v="368.85320000000002"/>
    <n v="1812.4268000000002"/>
    <x v="3445"/>
  </r>
  <r>
    <s v="FDX45"/>
    <m/>
    <s v="Low Fat"/>
    <n v="0.104348025"/>
    <s v="Snack Foods"/>
    <n v="156.26300000000001"/>
    <s v="OUT027"/>
    <n v="1985"/>
    <s v="Medium"/>
    <x v="1"/>
    <x v="3"/>
    <n v="4850.3530000000001"/>
    <n v="-2669.0729999999999"/>
    <x v="3446"/>
  </r>
  <r>
    <s v="NCN30"/>
    <n v="16.350000000000001"/>
    <s v="Low Fat"/>
    <n v="1.6989990999999999E-2"/>
    <s v="Household"/>
    <n v="98.540999999999997"/>
    <s v="OUT035"/>
    <n v="2004"/>
    <s v="Small"/>
    <x v="2"/>
    <x v="0"/>
    <n v="772.32799999999997"/>
    <n v="1408.9520000000002"/>
    <x v="2154"/>
  </r>
  <r>
    <s v="DRH13"/>
    <n v="8.5749999999999993"/>
    <s v="Low Fat"/>
    <n v="2.3885956999999999E-2"/>
    <s v="Soft Drinks"/>
    <n v="106.628"/>
    <s v="OUT046"/>
    <n v="1997"/>
    <s v="Small"/>
    <x v="0"/>
    <x v="0"/>
    <n v="958.75199999999995"/>
    <n v="1222.5280000000002"/>
    <x v="308"/>
  </r>
  <r>
    <s v="NCP30"/>
    <n v="20.5"/>
    <s v="Low Fat"/>
    <n v="3.2954044000000002E-2"/>
    <s v="Household"/>
    <n v="39.382199999999997"/>
    <s v="OUT017"/>
    <n v="2007"/>
    <m/>
    <x v="2"/>
    <x v="0"/>
    <n v="314.25760000000002"/>
    <n v="1867.0224000000003"/>
    <x v="478"/>
  </r>
  <r>
    <s v="FDT52"/>
    <n v="9.6950000000000003"/>
    <s v="Regular"/>
    <n v="4.7429578E-2"/>
    <s v="Frozen Foods"/>
    <n v="245.81440000000001"/>
    <s v="OUT046"/>
    <n v="1997"/>
    <s v="Small"/>
    <x v="0"/>
    <x v="0"/>
    <n v="3430.2015999999999"/>
    <n v="-1248.9215999999997"/>
    <x v="2021"/>
  </r>
  <r>
    <s v="FDS36"/>
    <n v="8.3800000000000008"/>
    <s v="Regular"/>
    <n v="4.7152553999999999E-2"/>
    <s v="Baking Goods"/>
    <n v="110.157"/>
    <s v="OUT017"/>
    <n v="2007"/>
    <m/>
    <x v="2"/>
    <x v="0"/>
    <n v="3185.8530000000001"/>
    <n v="-1004.5729999999999"/>
    <x v="103"/>
  </r>
  <r>
    <s v="FDB03"/>
    <n v="17.75"/>
    <s v="Regular"/>
    <n v="0.15747069299999999"/>
    <s v="Dairy"/>
    <n v="239.15379999999999"/>
    <s v="OUT018"/>
    <n v="2009"/>
    <s v="Medium"/>
    <x v="1"/>
    <x v="1"/>
    <n v="4326.3684000000003"/>
    <n v="-2145.0884000000001"/>
    <x v="2557"/>
  </r>
  <r>
    <s v="FDO09"/>
    <n v="13.5"/>
    <s v="Regular"/>
    <n v="0.125274674"/>
    <s v="Snack Foods"/>
    <n v="262.19099999999997"/>
    <s v="OUT046"/>
    <n v="1997"/>
    <s v="Small"/>
    <x v="0"/>
    <x v="0"/>
    <n v="2366.9189999999999"/>
    <n v="-185.63899999999967"/>
    <x v="757"/>
  </r>
  <r>
    <s v="FDD28"/>
    <m/>
    <s v="Low Fat"/>
    <n v="5.3038775000000003E-2"/>
    <s v="Frozen Foods"/>
    <n v="59.590400000000002"/>
    <s v="OUT027"/>
    <n v="1985"/>
    <s v="Medium"/>
    <x v="1"/>
    <x v="3"/>
    <n v="1640.5311999999999"/>
    <n v="540.7488000000003"/>
    <x v="563"/>
  </r>
  <r>
    <s v="FDF08"/>
    <n v="14.3"/>
    <s v="Regular"/>
    <n v="6.5339802000000002E-2"/>
    <s v="Fruits and Vegetables"/>
    <n v="89.185599999999994"/>
    <s v="OUT045"/>
    <n v="2002"/>
    <m/>
    <x v="2"/>
    <x v="0"/>
    <n v="1845.5976000000001"/>
    <n v="335.68240000000014"/>
    <x v="514"/>
  </r>
  <r>
    <s v="FDB49"/>
    <n v="8.3000000000000007"/>
    <s v="Regular"/>
    <n v="5.046718E-2"/>
    <s v="Baking Goods"/>
    <n v="97.638400000000004"/>
    <s v="OUT010"/>
    <n v="1998"/>
    <m/>
    <x v="1"/>
    <x v="2"/>
    <n v="197.07679999999999"/>
    <n v="1984.2032000000002"/>
    <x v="1431"/>
  </r>
  <r>
    <s v="FDB08"/>
    <n v="6.0549999999999997"/>
    <s v="Low Fat"/>
    <n v="0"/>
    <s v="Fruits and Vegetables"/>
    <n v="162.3578"/>
    <s v="OUT035"/>
    <n v="2004"/>
    <s v="Small"/>
    <x v="2"/>
    <x v="0"/>
    <n v="1604.578"/>
    <n v="576.70200000000023"/>
    <x v="2407"/>
  </r>
  <r>
    <s v="NCP06"/>
    <n v="20.7"/>
    <s v="Low Fat"/>
    <n v="3.9306821999999998E-2"/>
    <s v="Household"/>
    <n v="150.73660000000001"/>
    <s v="OUT049"/>
    <n v="1999"/>
    <s v="Medium"/>
    <x v="0"/>
    <x v="0"/>
    <n v="3325.0052000000001"/>
    <n v="-1143.7251999999999"/>
    <x v="2958"/>
  </r>
  <r>
    <s v="FDH28"/>
    <n v="15.85"/>
    <s v="Regular"/>
    <n v="0.110254143"/>
    <s v="Frozen Foods"/>
    <n v="37.3506"/>
    <s v="OUT045"/>
    <n v="2002"/>
    <m/>
    <x v="2"/>
    <x v="0"/>
    <n v="341.55540000000002"/>
    <n v="1839.7246000000002"/>
    <x v="2643"/>
  </r>
  <r>
    <s v="FDU20"/>
    <m/>
    <s v="Regular"/>
    <n v="3.7569401000000002E-2"/>
    <s v="Fruits and Vegetables"/>
    <n v="120.7098"/>
    <s v="OUT019"/>
    <n v="1985"/>
    <s v="Small"/>
    <x v="0"/>
    <x v="2"/>
    <n v="361.52940000000001"/>
    <n v="1819.7506000000003"/>
    <x v="1713"/>
  </r>
  <r>
    <s v="DRB25"/>
    <n v="12.3"/>
    <s v="Low Fat"/>
    <n v="6.9852615000000007E-2"/>
    <s v="Soft Drinks"/>
    <n v="107.49379999999999"/>
    <s v="OUT017"/>
    <n v="2007"/>
    <m/>
    <x v="2"/>
    <x v="0"/>
    <n v="2358.2636000000002"/>
    <n v="-176.98360000000002"/>
    <x v="637"/>
  </r>
  <r>
    <s v="NCM30"/>
    <n v="19.100000000000001"/>
    <s v="Low Fat"/>
    <n v="6.7676055999999998E-2"/>
    <s v="Household"/>
    <n v="40.879600000000003"/>
    <s v="OUT017"/>
    <n v="2007"/>
    <m/>
    <x v="2"/>
    <x v="0"/>
    <n v="371.51639999999998"/>
    <n v="1809.7636000000002"/>
    <x v="2842"/>
  </r>
  <r>
    <s v="FDU57"/>
    <n v="8.27"/>
    <s v="Regular"/>
    <n v="0.14989534800000001"/>
    <s v="Snack Foods"/>
    <n v="152.07079999999999"/>
    <s v="OUT010"/>
    <n v="1998"/>
    <m/>
    <x v="1"/>
    <x v="2"/>
    <n v="451.41239999999999"/>
    <n v="1729.8676000000003"/>
    <x v="790"/>
  </r>
  <r>
    <s v="FDF56"/>
    <m/>
    <s v="Regular"/>
    <n v="0.20916293599999999"/>
    <s v="Fruits and Vegetables"/>
    <n v="179.19759999999999"/>
    <s v="OUT019"/>
    <n v="1985"/>
    <s v="Small"/>
    <x v="0"/>
    <x v="2"/>
    <n v="543.29280000000006"/>
    <n v="1637.9872"/>
    <x v="547"/>
  </r>
  <r>
    <s v="NCT30"/>
    <n v="9.1"/>
    <s v="Low Fat"/>
    <n v="8.0277707000000004E-2"/>
    <s v="Household"/>
    <n v="47.271799999999999"/>
    <s v="OUT035"/>
    <n v="2004"/>
    <s v="Small"/>
    <x v="2"/>
    <x v="0"/>
    <n v="850.89239999999995"/>
    <n v="1330.3876000000002"/>
    <x v="51"/>
  </r>
  <r>
    <s v="FDX15"/>
    <n v="17.2"/>
    <s v="Low Fat"/>
    <n v="0.15693555300000001"/>
    <s v="Meat"/>
    <n v="160.65780000000001"/>
    <s v="OUT018"/>
    <n v="2009"/>
    <s v="Medium"/>
    <x v="1"/>
    <x v="1"/>
    <n v="1925.4936"/>
    <n v="255.78640000000019"/>
    <x v="3447"/>
  </r>
  <r>
    <s v="FDX58"/>
    <n v="13.15"/>
    <s v="Low Fat"/>
    <n v="4.4011225000000001E-2"/>
    <s v="Snack Foods"/>
    <n v="181.29499999999999"/>
    <s v="OUT017"/>
    <n v="2007"/>
    <m/>
    <x v="2"/>
    <x v="0"/>
    <n v="4028.09"/>
    <n v="-1846.81"/>
    <x v="2928"/>
  </r>
  <r>
    <s v="FDQ08"/>
    <n v="15.7"/>
    <s v="Regular"/>
    <n v="3.1685528999999997E-2"/>
    <s v="Fruits and Vegetables"/>
    <n v="63.153599999999997"/>
    <s v="OUT010"/>
    <n v="1998"/>
    <m/>
    <x v="1"/>
    <x v="2"/>
    <n v="122.5072"/>
    <n v="2058.7728000000002"/>
    <x v="944"/>
  </r>
  <r>
    <s v="DRL23"/>
    <n v="18.350000000000001"/>
    <s v="Low Fat"/>
    <n v="1.5291575999999999E-2"/>
    <s v="Hard Drinks"/>
    <n v="106.1938"/>
    <s v="OUT013"/>
    <n v="1987"/>
    <s v="High"/>
    <x v="1"/>
    <x v="0"/>
    <n v="1607.9069999999999"/>
    <n v="573.37300000000027"/>
    <x v="2850"/>
  </r>
  <r>
    <s v="FDA25"/>
    <n v="16.5"/>
    <s v="Regular"/>
    <n v="6.8112874000000004E-2"/>
    <s v="Canned"/>
    <n v="104.599"/>
    <s v="OUT035"/>
    <n v="2004"/>
    <s v="Small"/>
    <x v="2"/>
    <x v="0"/>
    <n v="2889.5720000000001"/>
    <n v="-708.29199999999992"/>
    <x v="2022"/>
  </r>
  <r>
    <s v="FDV09"/>
    <n v="12.1"/>
    <s v="Low Fat"/>
    <n v="2.0600553000000001E-2"/>
    <s v="Snack Foods"/>
    <n v="147.57339999999999"/>
    <s v="OUT049"/>
    <n v="1999"/>
    <s v="Medium"/>
    <x v="0"/>
    <x v="0"/>
    <n v="3414.8881999999999"/>
    <n v="-1233.6081999999997"/>
    <x v="3448"/>
  </r>
  <r>
    <s v="FDQ46"/>
    <n v="7.51"/>
    <s v="Low Fat"/>
    <n v="0.10423592"/>
    <s v="Snack Foods"/>
    <n v="111.7544"/>
    <s v="OUT018"/>
    <n v="2009"/>
    <s v="Medium"/>
    <x v="1"/>
    <x v="1"/>
    <n v="2460.7968000000001"/>
    <n v="-279.51679999999988"/>
    <x v="2104"/>
  </r>
  <r>
    <s v="FDH41"/>
    <m/>
    <s v="Low Fat"/>
    <n v="8.1614376000000002E-2"/>
    <s v="Frozen Foods"/>
    <n v="214.7534"/>
    <s v="OUT027"/>
    <n v="1985"/>
    <s v="Medium"/>
    <x v="1"/>
    <x v="3"/>
    <n v="5806.4417999999996"/>
    <n v="-3625.1617999999994"/>
    <x v="3449"/>
  </r>
  <r>
    <s v="FDY20"/>
    <n v="12.5"/>
    <s v="Regular"/>
    <n v="8.2215186999999995E-2"/>
    <s v="Fruits and Vegetables"/>
    <n v="91.448800000000006"/>
    <s v="OUT017"/>
    <n v="2007"/>
    <m/>
    <x v="2"/>
    <x v="0"/>
    <n v="1086.5856000000001"/>
    <n v="1094.6944000000001"/>
    <x v="582"/>
  </r>
  <r>
    <s v="FDO37"/>
    <n v="8.06"/>
    <s v="Low Fat"/>
    <n v="2.1372636E-2"/>
    <s v="Breakfast"/>
    <n v="231.73259999999999"/>
    <s v="OUT035"/>
    <n v="2004"/>
    <s v="Small"/>
    <x v="2"/>
    <x v="0"/>
    <n v="5313.7497999999996"/>
    <n v="-3132.4697999999994"/>
    <x v="3450"/>
  </r>
  <r>
    <s v="FDZ55"/>
    <n v="6.0549999999999997"/>
    <s v="Low Fat"/>
    <n v="2.5460231999999999E-2"/>
    <s v="Fruits and Vegetables"/>
    <n v="160.892"/>
    <s v="OUT045"/>
    <n v="2002"/>
    <m/>
    <x v="2"/>
    <x v="0"/>
    <n v="1917.5039999999999"/>
    <n v="263.77600000000029"/>
    <x v="829"/>
  </r>
  <r>
    <s v="FDS32"/>
    <m/>
    <s v="Regular"/>
    <n v="2.9510313E-2"/>
    <s v="Fruits and Vegetables"/>
    <n v="141.9838"/>
    <s v="OUT027"/>
    <n v="1985"/>
    <s v="Medium"/>
    <x v="1"/>
    <x v="3"/>
    <n v="4354.9978000000001"/>
    <n v="-2173.7177999999999"/>
    <x v="3451"/>
  </r>
  <r>
    <s v="FDV50"/>
    <n v="14.3"/>
    <s v="Low Fat"/>
    <n v="0.122761775"/>
    <s v="Dairy"/>
    <n v="124.373"/>
    <s v="OUT049"/>
    <n v="1999"/>
    <s v="Medium"/>
    <x v="0"/>
    <x v="0"/>
    <n v="2093.9409999999998"/>
    <n v="87.339000000000397"/>
    <x v="2582"/>
  </r>
  <r>
    <s v="NCV30"/>
    <n v="20.2"/>
    <s v="Low Fat"/>
    <n v="6.6065798999999995E-2"/>
    <s v="Household"/>
    <n v="61.350999999999999"/>
    <s v="OUT045"/>
    <n v="2002"/>
    <m/>
    <x v="2"/>
    <x v="0"/>
    <n v="1201.769"/>
    <n v="979.51100000000019"/>
    <x v="2341"/>
  </r>
  <r>
    <s v="FDP16"/>
    <n v="18.600000000000001"/>
    <s v="Low Fat"/>
    <n v="3.9454924000000002E-2"/>
    <s v="Frozen Foods"/>
    <n v="244.08019999999999"/>
    <s v="OUT018"/>
    <n v="2009"/>
    <s v="Medium"/>
    <x v="1"/>
    <x v="1"/>
    <n v="3193.8425999999999"/>
    <n v="-1012.5625999999997"/>
    <x v="3171"/>
  </r>
  <r>
    <s v="FDW39"/>
    <n v="6.69"/>
    <s v="Regular"/>
    <n v="3.6910397999999997E-2"/>
    <s v="Meat"/>
    <n v="175.03700000000001"/>
    <s v="OUT046"/>
    <n v="1997"/>
    <s v="Small"/>
    <x v="0"/>
    <x v="0"/>
    <n v="2117.2440000000001"/>
    <n v="64.036000000000058"/>
    <x v="56"/>
  </r>
  <r>
    <s v="FDN39"/>
    <n v="19.350000000000001"/>
    <s v="Regular"/>
    <n v="0"/>
    <s v="Meat"/>
    <n v="169.08160000000001"/>
    <s v="OUT013"/>
    <n v="1987"/>
    <s v="High"/>
    <x v="1"/>
    <x v="0"/>
    <n v="3523.4135999999999"/>
    <n v="-1342.1335999999997"/>
    <x v="362"/>
  </r>
  <r>
    <s v="FDV55"/>
    <n v="17.75"/>
    <s v="Low Fat"/>
    <n v="5.5159053999999999E-2"/>
    <s v="Fruits and Vegetables"/>
    <n v="145.64439999999999"/>
    <s v="OUT049"/>
    <n v="1999"/>
    <s v="Medium"/>
    <x v="0"/>
    <x v="0"/>
    <n v="2467.4548"/>
    <n v="-286.17479999999978"/>
    <x v="2370"/>
  </r>
  <r>
    <s v="FDZ20"/>
    <n v="16.100000000000001"/>
    <s v="Low Fat"/>
    <n v="3.4300474999999997E-2"/>
    <s v="Fruits and Vegetables"/>
    <n v="253.23560000000001"/>
    <s v="OUT035"/>
    <n v="2004"/>
    <s v="Small"/>
    <x v="2"/>
    <x v="0"/>
    <n v="5849.7187999999996"/>
    <n v="-3668.4387999999994"/>
    <x v="3452"/>
  </r>
  <r>
    <s v="FDK02"/>
    <n v="12.5"/>
    <s v="Low Fat"/>
    <n v="0.11239914500000001"/>
    <s v="Canned"/>
    <n v="120.444"/>
    <s v="OUT049"/>
    <n v="1999"/>
    <s v="Medium"/>
    <x v="0"/>
    <x v="0"/>
    <n v="1438.1279999999999"/>
    <n v="743.15200000000027"/>
    <x v="130"/>
  </r>
  <r>
    <s v="FDK10"/>
    <n v="5.7850000000000001"/>
    <s v="Regular"/>
    <n v="4.0523265000000003E-2"/>
    <s v="Snack Foods"/>
    <n v="177.86600000000001"/>
    <s v="OUT018"/>
    <n v="2009"/>
    <s v="Medium"/>
    <x v="1"/>
    <x v="1"/>
    <n v="4853.6819999999998"/>
    <n v="-2672.4019999999996"/>
    <x v="2641"/>
  </r>
  <r>
    <s v="NCQ41"/>
    <n v="14.8"/>
    <s v="Low Fat"/>
    <n v="1.9559745999999999E-2"/>
    <s v="Health and Hygiene"/>
    <n v="193.77940000000001"/>
    <s v="OUT018"/>
    <n v="2009"/>
    <s v="Medium"/>
    <x v="1"/>
    <x v="1"/>
    <n v="2926.1909999999998"/>
    <n v="-744.9109999999996"/>
    <x v="3292"/>
  </r>
  <r>
    <s v="FDA11"/>
    <n v="7.75"/>
    <s v="Low Fat"/>
    <n v="4.3483397999999999E-2"/>
    <s v="Baking Goods"/>
    <n v="94.343599999999995"/>
    <s v="OUT017"/>
    <n v="2007"/>
    <m/>
    <x v="2"/>
    <x v="0"/>
    <n v="2363.59"/>
    <n v="-182.30999999999995"/>
    <x v="2560"/>
  </r>
  <r>
    <s v="FDN13"/>
    <n v="18.600000000000001"/>
    <s v="Low Fat"/>
    <n v="0.15236665899999999"/>
    <s v="Breakfast"/>
    <n v="98.535799999999995"/>
    <s v="OUT045"/>
    <n v="2002"/>
    <m/>
    <x v="2"/>
    <x v="0"/>
    <n v="1306.9654"/>
    <n v="874.31460000000015"/>
    <x v="3453"/>
  </r>
  <r>
    <s v="NCA42"/>
    <n v="6.9649999999999999"/>
    <s v="Low Fat"/>
    <n v="4.7784475E-2"/>
    <s v="Household"/>
    <n v="158.8604"/>
    <s v="OUT010"/>
    <n v="1998"/>
    <m/>
    <x v="1"/>
    <x v="2"/>
    <n v="316.92079999999999"/>
    <n v="1864.3592000000003"/>
    <x v="1399"/>
  </r>
  <r>
    <s v="NCX30"/>
    <n v="16.7"/>
    <s v="Low Fat"/>
    <n v="2.6598474E-2"/>
    <s v="Household"/>
    <n v="245.8776"/>
    <s v="OUT013"/>
    <n v="1987"/>
    <s v="High"/>
    <x v="1"/>
    <x v="0"/>
    <n v="4210.5191999999997"/>
    <n v="-2029.2391999999995"/>
    <x v="2927"/>
  </r>
  <r>
    <s v="FDL10"/>
    <m/>
    <s v="Low Fat"/>
    <n v="3.9300964000000001E-2"/>
    <s v="Snack Foods"/>
    <n v="99.504199999999997"/>
    <s v="OUT027"/>
    <n v="1985"/>
    <s v="Medium"/>
    <x v="1"/>
    <x v="3"/>
    <n v="1884.8797999999999"/>
    <n v="296.40020000000027"/>
    <x v="1678"/>
  </r>
  <r>
    <s v="FDQ33"/>
    <n v="13.35"/>
    <s v="Low Fat"/>
    <n v="9.1348964000000005E-2"/>
    <s v="Snack Foods"/>
    <n v="150.3708"/>
    <s v="OUT049"/>
    <n v="1999"/>
    <s v="Medium"/>
    <x v="0"/>
    <x v="0"/>
    <n v="4363.6531999999997"/>
    <n v="-2182.3731999999995"/>
    <x v="97"/>
  </r>
  <r>
    <s v="NCE42"/>
    <n v="21.1"/>
    <s v="Low Fat"/>
    <n v="1.0602291999999999E-2"/>
    <s v="Household"/>
    <n v="235.39580000000001"/>
    <s v="OUT046"/>
    <n v="1997"/>
    <s v="Small"/>
    <x v="0"/>
    <x v="0"/>
    <n v="3271.7411999999999"/>
    <n v="-1090.4611999999997"/>
    <x v="1300"/>
  </r>
  <r>
    <s v="FDH58"/>
    <n v="12.3"/>
    <s v="Low Fat"/>
    <n v="0"/>
    <s v="Snack Foods"/>
    <n v="116.4834"/>
    <s v="OUT018"/>
    <n v="2009"/>
    <s v="Medium"/>
    <x v="1"/>
    <x v="1"/>
    <n v="1842.9344000000001"/>
    <n v="338.3456000000001"/>
    <x v="664"/>
  </r>
  <r>
    <s v="FDF33"/>
    <n v="7.97"/>
    <s v="Low Fat"/>
    <n v="2.1579161999999999E-2"/>
    <s v="Seafood"/>
    <n v="105.95959999999999"/>
    <s v="OUT045"/>
    <n v="2002"/>
    <m/>
    <x v="2"/>
    <x v="0"/>
    <n v="2049.3323999999998"/>
    <n v="131.94760000000042"/>
    <x v="2896"/>
  </r>
  <r>
    <s v="DRK49"/>
    <n v="14.15"/>
    <s v="Low Fat"/>
    <n v="3.5936919999999997E-2"/>
    <s v="Soft Drinks"/>
    <n v="41.013800000000003"/>
    <s v="OUT035"/>
    <n v="2004"/>
    <s v="Small"/>
    <x v="2"/>
    <x v="0"/>
    <n v="771.66219999999998"/>
    <n v="1409.6178000000002"/>
    <x v="3454"/>
  </r>
  <r>
    <s v="NCK19"/>
    <n v="9.8000000000000007"/>
    <s v="Low Fat"/>
    <n v="9.046564E-2"/>
    <s v="Others"/>
    <n v="193.64779999999999"/>
    <s v="OUT046"/>
    <n v="1997"/>
    <s v="Small"/>
    <x v="0"/>
    <x v="0"/>
    <n v="3099.9648000000002"/>
    <n v="-918.6848"/>
    <x v="798"/>
  </r>
  <r>
    <s v="FDT24"/>
    <m/>
    <s v="Regular"/>
    <n v="0"/>
    <s v="Baking Goods"/>
    <n v="75.9328"/>
    <s v="OUT027"/>
    <n v="1985"/>
    <s v="Medium"/>
    <x v="1"/>
    <x v="3"/>
    <n v="3012.0792000000001"/>
    <n v="-830.79919999999993"/>
    <x v="3455"/>
  </r>
  <r>
    <s v="FDI57"/>
    <n v="19.850000000000001"/>
    <s v="Low Fat"/>
    <n v="5.4245722000000003E-2"/>
    <s v="Seafood"/>
    <n v="196.07679999999999"/>
    <s v="OUT018"/>
    <n v="2009"/>
    <s v="Medium"/>
    <x v="1"/>
    <x v="1"/>
    <n v="5518.1504000000004"/>
    <n v="-3336.8704000000002"/>
    <x v="844"/>
  </r>
  <r>
    <s v="NCQ06"/>
    <m/>
    <s v="Low Fat"/>
    <n v="4.1621986999999999E-2"/>
    <s v="Household"/>
    <n v="253.60140000000001"/>
    <s v="OUT027"/>
    <n v="1985"/>
    <s v="Medium"/>
    <x v="1"/>
    <x v="3"/>
    <n v="6630.0364"/>
    <n v="-4448.7564000000002"/>
    <x v="3456"/>
  </r>
  <r>
    <s v="FDB16"/>
    <n v="8.2100000000000009"/>
    <s v="Low Fat"/>
    <n v="4.4888396999999997E-2"/>
    <s v="Dairy"/>
    <n v="87.319800000000001"/>
    <s v="OUT013"/>
    <n v="1987"/>
    <s v="High"/>
    <x v="1"/>
    <x v="0"/>
    <n v="610.53859999999997"/>
    <n v="1570.7414000000003"/>
    <x v="363"/>
  </r>
  <r>
    <s v="FDB57"/>
    <n v="20.25"/>
    <s v="Regular"/>
    <n v="1.8805104999999999E-2"/>
    <s v="Fruits and Vegetables"/>
    <n v="220.6772"/>
    <s v="OUT046"/>
    <n v="1997"/>
    <s v="Small"/>
    <x v="0"/>
    <x v="0"/>
    <n v="2223.7719999999999"/>
    <n v="-42.491999999999734"/>
    <x v="535"/>
  </r>
  <r>
    <s v="DRD13"/>
    <n v="15"/>
    <s v="Low Fat"/>
    <n v="4.9279391999999998E-2"/>
    <s v="Soft Drinks"/>
    <n v="65.716800000000006"/>
    <s v="OUT018"/>
    <n v="2009"/>
    <s v="Medium"/>
    <x v="1"/>
    <x v="1"/>
    <n v="575.25120000000004"/>
    <n v="1606.0288"/>
    <x v="1061"/>
  </r>
  <r>
    <s v="FDC41"/>
    <n v="15.6"/>
    <s v="Low Fat"/>
    <n v="0.116815953"/>
    <s v="Frozen Foods"/>
    <n v="75.566999999999993"/>
    <s v="OUT013"/>
    <n v="1987"/>
    <s v="High"/>
    <x v="1"/>
    <x v="0"/>
    <n v="1684.4739999999999"/>
    <n v="496.80600000000027"/>
    <x v="3457"/>
  </r>
  <r>
    <s v="FDW59"/>
    <n v="13.15"/>
    <s v="Low Fat"/>
    <n v="2.0698674E-2"/>
    <s v="Breads"/>
    <n v="86.3566"/>
    <s v="OUT013"/>
    <n v="1987"/>
    <s v="High"/>
    <x v="1"/>
    <x v="0"/>
    <n v="1099.2357999999999"/>
    <n v="1082.0442000000003"/>
    <x v="890"/>
  </r>
  <r>
    <s v="FDO49"/>
    <n v="10.6"/>
    <s v="Regular"/>
    <n v="3.3103555999999999E-2"/>
    <s v="Breakfast"/>
    <n v="48.900799999999997"/>
    <s v="OUT049"/>
    <n v="1999"/>
    <s v="Medium"/>
    <x v="0"/>
    <x v="0"/>
    <n v="708.41120000000001"/>
    <n v="1472.8688000000002"/>
    <x v="928"/>
  </r>
  <r>
    <s v="FDO08"/>
    <n v="11.1"/>
    <s v="Regular"/>
    <n v="9.0008962999999997E-2"/>
    <s v="Fruits and Vegetables"/>
    <n v="164.05260000000001"/>
    <s v="OUT010"/>
    <n v="1998"/>
    <m/>
    <x v="1"/>
    <x v="2"/>
    <n v="164.45259999999999"/>
    <n v="2016.8274000000001"/>
    <x v="1550"/>
  </r>
  <r>
    <s v="NCV06"/>
    <m/>
    <s v="Low Fat"/>
    <n v="0.116750407"/>
    <s v="Household"/>
    <n v="195.24780000000001"/>
    <s v="OUT019"/>
    <n v="1985"/>
    <s v="Small"/>
    <x v="0"/>
    <x v="2"/>
    <n v="193.74780000000001"/>
    <n v="1987.5322000000001"/>
    <x v="2812"/>
  </r>
  <r>
    <s v="NCY06"/>
    <n v="15.25"/>
    <s v="Low Fat"/>
    <n v="6.1184804000000002E-2"/>
    <s v="Household"/>
    <n v="132.0968"/>
    <s v="OUT046"/>
    <n v="1997"/>
    <s v="Small"/>
    <x v="0"/>
    <x v="0"/>
    <n v="3914.904"/>
    <n v="-1733.6239999999998"/>
    <x v="367"/>
  </r>
  <r>
    <s v="FDL03"/>
    <n v="19.25"/>
    <s v="Regular"/>
    <n v="2.7190916999999998E-2"/>
    <s v="Meat"/>
    <n v="194.81100000000001"/>
    <s v="OUT018"/>
    <n v="2009"/>
    <s v="Medium"/>
    <x v="1"/>
    <x v="1"/>
    <n v="2160.5210000000002"/>
    <n v="20.759000000000015"/>
    <x v="3458"/>
  </r>
  <r>
    <s v="NCL31"/>
    <n v="7.39"/>
    <s v="LF"/>
    <n v="0.12046799399999999"/>
    <s v="Others"/>
    <n v="145.14699999999999"/>
    <s v="OUT049"/>
    <n v="1999"/>
    <s v="Medium"/>
    <x v="0"/>
    <x v="0"/>
    <n v="5296.4390000000003"/>
    <n v="-3115.1590000000001"/>
    <x v="3459"/>
  </r>
  <r>
    <s v="FDU46"/>
    <n v="10.3"/>
    <s v="Regular"/>
    <n v="1.1189235000000001E-2"/>
    <s v="Snack Foods"/>
    <n v="86.653999999999996"/>
    <s v="OUT017"/>
    <n v="2007"/>
    <m/>
    <x v="2"/>
    <x v="0"/>
    <n v="2423.5120000000002"/>
    <n v="-242.23199999999997"/>
    <x v="1929"/>
  </r>
  <r>
    <s v="FDF04"/>
    <n v="17.5"/>
    <s v="Low Fat"/>
    <n v="1.3714183E-2"/>
    <s v="Frozen Foods"/>
    <n v="259.23039999999997"/>
    <s v="OUT017"/>
    <n v="2007"/>
    <m/>
    <x v="2"/>
    <x v="0"/>
    <n v="2841.6343999999999"/>
    <n v="-660.35439999999971"/>
    <x v="1334"/>
  </r>
  <r>
    <s v="FDX31"/>
    <m/>
    <s v="Regular"/>
    <n v="0"/>
    <s v="Fruits and Vegetables"/>
    <n v="234.79580000000001"/>
    <s v="OUT019"/>
    <n v="1985"/>
    <s v="Small"/>
    <x v="0"/>
    <x v="2"/>
    <n v="467.39159999999998"/>
    <n v="1713.8884000000003"/>
    <x v="189"/>
  </r>
  <r>
    <s v="FDI24"/>
    <n v="10.3"/>
    <s v="Low Fat"/>
    <n v="7.8728914999999997E-2"/>
    <s v="Baking Goods"/>
    <n v="178.43700000000001"/>
    <s v="OUT035"/>
    <n v="2004"/>
    <s v="Small"/>
    <x v="2"/>
    <x v="0"/>
    <n v="2822.9920000000002"/>
    <n v="-641.71199999999999"/>
    <x v="700"/>
  </r>
  <r>
    <s v="FDY28"/>
    <m/>
    <s v="Regular"/>
    <n v="0.26639670999999998"/>
    <s v="Frozen Foods"/>
    <n v="215.62180000000001"/>
    <s v="OUT019"/>
    <n v="1985"/>
    <s v="Small"/>
    <x v="0"/>
    <x v="2"/>
    <n v="641.16539999999998"/>
    <n v="1540.1146000000003"/>
    <x v="3460"/>
  </r>
  <r>
    <s v="DRN11"/>
    <n v="7.85"/>
    <s v="Low Fat"/>
    <n v="0.16390215899999999"/>
    <s v="Hard Drinks"/>
    <n v="143.34440000000001"/>
    <s v="OUT017"/>
    <n v="2007"/>
    <m/>
    <x v="2"/>
    <x v="0"/>
    <n v="1596.5884000000001"/>
    <n v="584.69160000000011"/>
    <x v="2441"/>
  </r>
  <r>
    <s v="FDB10"/>
    <n v="10"/>
    <s v="Low Fat"/>
    <n v="6.7312612999999993E-2"/>
    <s v="Snack Foods"/>
    <n v="234.35900000000001"/>
    <s v="OUT049"/>
    <n v="1999"/>
    <s v="Medium"/>
    <x v="0"/>
    <x v="0"/>
    <n v="3072.6669999999999"/>
    <n v="-891.38699999999972"/>
    <x v="624"/>
  </r>
  <r>
    <s v="FDI60"/>
    <n v="7.22"/>
    <s v="Regular"/>
    <n v="3.8321220000000003E-2"/>
    <s v="Baking Goods"/>
    <n v="61.850999999999999"/>
    <s v="OUT046"/>
    <n v="1997"/>
    <s v="Small"/>
    <x v="0"/>
    <x v="0"/>
    <n v="822.26300000000003"/>
    <n v="1359.0170000000003"/>
    <x v="978"/>
  </r>
  <r>
    <s v="FDN15"/>
    <m/>
    <s v="Low Fat"/>
    <n v="1.6653022E-2"/>
    <s v="Meat"/>
    <n v="139.518"/>
    <s v="OUT027"/>
    <n v="1985"/>
    <s v="Medium"/>
    <x v="1"/>
    <x v="3"/>
    <n v="2936.1779999999999"/>
    <n v="-754.89799999999968"/>
    <x v="1583"/>
  </r>
  <r>
    <s v="NCE18"/>
    <n v="10"/>
    <s v="Low Fat"/>
    <n v="2.1421289E-2"/>
    <s v="Household"/>
    <n v="248.375"/>
    <s v="OUT035"/>
    <n v="2004"/>
    <s v="Small"/>
    <x v="2"/>
    <x v="0"/>
    <n v="7240.5749999999998"/>
    <n v="-5059.2950000000001"/>
    <x v="3461"/>
  </r>
  <r>
    <s v="NCE43"/>
    <m/>
    <s v="LF"/>
    <n v="0.102941345"/>
    <s v="Household"/>
    <n v="171.2448"/>
    <s v="OUT027"/>
    <n v="1985"/>
    <s v="Medium"/>
    <x v="1"/>
    <x v="3"/>
    <n v="4602.0096000000003"/>
    <n v="-2420.7296000000001"/>
    <x v="2345"/>
  </r>
  <r>
    <s v="NCN53"/>
    <n v="5.1749999999999998"/>
    <s v="Low Fat"/>
    <n v="3.0479117999999999E-2"/>
    <s v="Health and Hygiene"/>
    <n v="33.287399999999998"/>
    <s v="OUT018"/>
    <n v="2009"/>
    <s v="Medium"/>
    <x v="1"/>
    <x v="1"/>
    <n v="635.17319999999995"/>
    <n v="1546.1068000000002"/>
    <x v="2355"/>
  </r>
  <r>
    <s v="NCX41"/>
    <m/>
    <s v="Low Fat"/>
    <n v="3.1024168000000001E-2"/>
    <s v="Health and Hygiene"/>
    <n v="210.52440000000001"/>
    <s v="OUT019"/>
    <n v="1985"/>
    <s v="Small"/>
    <x v="0"/>
    <x v="2"/>
    <n v="1482.0708"/>
    <n v="699.20920000000024"/>
    <x v="940"/>
  </r>
  <r>
    <s v="FDO52"/>
    <n v="11.6"/>
    <s v="Regular"/>
    <n v="7.7100380999999996E-2"/>
    <s v="Frozen Foods"/>
    <n v="172.41059999999999"/>
    <s v="OUT013"/>
    <n v="1987"/>
    <s v="High"/>
    <x v="1"/>
    <x v="0"/>
    <n v="1539.9954"/>
    <n v="641.28460000000018"/>
    <x v="2720"/>
  </r>
  <r>
    <s v="FDW45"/>
    <n v="18"/>
    <s v="Low Fat"/>
    <n v="3.8978525999999999E-2"/>
    <s v="Snack Foods"/>
    <n v="148.64179999999999"/>
    <s v="OUT013"/>
    <n v="1987"/>
    <s v="High"/>
    <x v="1"/>
    <x v="0"/>
    <n v="2795.6941999999999"/>
    <n v="-614.41419999999971"/>
    <x v="3462"/>
  </r>
  <r>
    <s v="FDN45"/>
    <m/>
    <s v="Low Fat"/>
    <n v="0.11753085100000001"/>
    <s v="Snack Foods"/>
    <n v="222.7088"/>
    <s v="OUT027"/>
    <n v="1985"/>
    <s v="Medium"/>
    <x v="1"/>
    <x v="3"/>
    <n v="4026.7584000000002"/>
    <n v="-1845.4784"/>
    <x v="2614"/>
  </r>
  <r>
    <s v="FDD38"/>
    <n v="16.75"/>
    <s v="Regular"/>
    <n v="8.2380639999999998E-3"/>
    <s v="Canned"/>
    <n v="101.9674"/>
    <s v="OUT017"/>
    <n v="2007"/>
    <m/>
    <x v="2"/>
    <x v="0"/>
    <n v="1528.011"/>
    <n v="653.26900000000023"/>
    <x v="583"/>
  </r>
  <r>
    <s v="FDK27"/>
    <m/>
    <s v="Low Fat"/>
    <n v="1.5664229000000002E-2"/>
    <s v="Meat"/>
    <n v="122.2756"/>
    <s v="OUT019"/>
    <n v="1985"/>
    <s v="Small"/>
    <x v="0"/>
    <x v="2"/>
    <n v="121.1756"/>
    <n v="2060.1044000000002"/>
    <x v="981"/>
  </r>
  <r>
    <s v="FDG40"/>
    <n v="13.65"/>
    <s v="Low Fat"/>
    <n v="3.9824345999999997E-2"/>
    <s v="Frozen Foods"/>
    <n v="32.855800000000002"/>
    <s v="OUT046"/>
    <n v="1997"/>
    <s v="Small"/>
    <x v="0"/>
    <x v="0"/>
    <n v="645.16020000000003"/>
    <n v="1536.1198000000002"/>
    <x v="1489"/>
  </r>
  <r>
    <s v="FDA34"/>
    <n v="11.5"/>
    <s v="Low Fat"/>
    <n v="1.4883660999999999E-2"/>
    <s v="Starchy Foods"/>
    <n v="174.50800000000001"/>
    <s v="OUT049"/>
    <n v="1999"/>
    <s v="Medium"/>
    <x v="0"/>
    <x v="0"/>
    <n v="3635.268"/>
    <n v="-1453.9879999999998"/>
    <x v="1016"/>
  </r>
  <r>
    <s v="FDX48"/>
    <n v="17.75"/>
    <s v="Regular"/>
    <n v="3.8102203000000001E-2"/>
    <s v="Baking Goods"/>
    <n v="154.06559999999999"/>
    <s v="OUT017"/>
    <n v="2007"/>
    <m/>
    <x v="2"/>
    <x v="0"/>
    <n v="1390.1904"/>
    <n v="791.08960000000025"/>
    <x v="2221"/>
  </r>
  <r>
    <s v="FDY37"/>
    <m/>
    <s v="Regular"/>
    <n v="2.6440214E-2"/>
    <s v="Canned"/>
    <n v="143.64699999999999"/>
    <s v="OUT027"/>
    <n v="1985"/>
    <s v="Medium"/>
    <x v="1"/>
    <x v="3"/>
    <n v="2862.94"/>
    <n v="-681.65999999999985"/>
    <x v="1367"/>
  </r>
  <r>
    <s v="DRE48"/>
    <n v="8.43"/>
    <s v="Low Fat"/>
    <n v="1.7396307999999999E-2"/>
    <s v="Soft Drinks"/>
    <n v="196.07679999999999"/>
    <s v="OUT018"/>
    <n v="2009"/>
    <s v="Medium"/>
    <x v="1"/>
    <x v="1"/>
    <n v="4138.6127999999999"/>
    <n v="-1957.3327999999997"/>
    <x v="1166"/>
  </r>
  <r>
    <s v="FDT58"/>
    <n v="9"/>
    <s v="Low Fat"/>
    <n v="8.6088353000000006E-2"/>
    <s v="Snack Foods"/>
    <n v="168.7816"/>
    <s v="OUT049"/>
    <n v="1999"/>
    <s v="Medium"/>
    <x v="0"/>
    <x v="0"/>
    <n v="3355.6320000000001"/>
    <n v="-1174.3519999999999"/>
    <x v="711"/>
  </r>
  <r>
    <s v="FDA19"/>
    <n v="7.52"/>
    <s v="Low Fat"/>
    <n v="9.2272132000000007E-2"/>
    <s v="Fruits and Vegetables"/>
    <n v="128.79939999999999"/>
    <s v="OUT010"/>
    <n v="1998"/>
    <m/>
    <x v="1"/>
    <x v="2"/>
    <n v="128.49940000000001"/>
    <n v="2052.7806"/>
    <x v="3463"/>
  </r>
  <r>
    <s v="FDG52"/>
    <n v="13.65"/>
    <s v="Low Fat"/>
    <n v="6.5618434000000003E-2"/>
    <s v="Frozen Foods"/>
    <n v="47.6402"/>
    <s v="OUT035"/>
    <n v="2004"/>
    <s v="Small"/>
    <x v="2"/>
    <x v="0"/>
    <n v="459.40199999999999"/>
    <n v="1721.8780000000002"/>
    <x v="1573"/>
  </r>
  <r>
    <s v="FDA32"/>
    <m/>
    <s v="LF"/>
    <n v="5.2691045999999998E-2"/>
    <s v="Fruits and Vegetables"/>
    <n v="216.3192"/>
    <s v="OUT019"/>
    <n v="1985"/>
    <s v="Small"/>
    <x v="0"/>
    <x v="2"/>
    <n v="215.7192"/>
    <n v="1965.5608000000002"/>
    <x v="1537"/>
  </r>
  <r>
    <s v="NCM19"/>
    <n v="12.65"/>
    <s v="Low Fat"/>
    <n v="4.7333043999999998E-2"/>
    <s v="Others"/>
    <n v="113.8202"/>
    <s v="OUT045"/>
    <n v="2002"/>
    <m/>
    <x v="2"/>
    <x v="0"/>
    <n v="1800.3232"/>
    <n v="380.95680000000016"/>
    <x v="1709"/>
  </r>
  <r>
    <s v="NCF42"/>
    <n v="17.350000000000001"/>
    <s v="Low Fat"/>
    <n v="0.16772251899999999"/>
    <s v="Household"/>
    <n v="176.37119999999999"/>
    <s v="OUT045"/>
    <n v="2002"/>
    <m/>
    <x v="2"/>
    <x v="0"/>
    <n v="1054.6271999999999"/>
    <n v="1126.6528000000003"/>
    <x v="460"/>
  </r>
  <r>
    <s v="FDV23"/>
    <n v="11"/>
    <s v="Low Fat"/>
    <n v="0.105816753"/>
    <s v="Breads"/>
    <n v="126.0046"/>
    <s v="OUT035"/>
    <n v="2004"/>
    <s v="Small"/>
    <x v="2"/>
    <x v="0"/>
    <n v="871.53219999999999"/>
    <n v="1309.7478000000001"/>
    <x v="3132"/>
  </r>
  <r>
    <s v="DRA59"/>
    <n v="8.27"/>
    <s v="Regular"/>
    <n v="0.214125129"/>
    <s v="Soft Drinks"/>
    <n v="183.9924"/>
    <s v="OUT010"/>
    <n v="1998"/>
    <m/>
    <x v="1"/>
    <x v="2"/>
    <n v="185.0924"/>
    <n v="1996.1876000000002"/>
    <x v="3066"/>
  </r>
  <r>
    <s v="FDA01"/>
    <m/>
    <s v="Regular"/>
    <n v="5.4114924000000002E-2"/>
    <s v="Canned"/>
    <n v="58.490400000000001"/>
    <s v="OUT027"/>
    <n v="1985"/>
    <s v="Medium"/>
    <x v="1"/>
    <x v="3"/>
    <n v="1054.6271999999999"/>
    <n v="1126.6528000000003"/>
    <x v="460"/>
  </r>
  <r>
    <s v="FDX44"/>
    <m/>
    <s v="Low Fat"/>
    <n v="4.2758477000000003E-2"/>
    <s v="Fruits and Vegetables"/>
    <n v="88.417199999999994"/>
    <s v="OUT027"/>
    <n v="1985"/>
    <s v="Medium"/>
    <x v="1"/>
    <x v="3"/>
    <n v="2051.9956000000002"/>
    <n v="129.28440000000001"/>
    <x v="3329"/>
  </r>
  <r>
    <s v="FDW25"/>
    <n v="5.1749999999999998"/>
    <s v="Low Fat"/>
    <n v="3.7391881000000002E-2"/>
    <s v="Canned"/>
    <n v="83.222399999999993"/>
    <s v="OUT035"/>
    <n v="2004"/>
    <s v="Small"/>
    <x v="2"/>
    <x v="0"/>
    <n v="1789.6704"/>
    <n v="391.60960000000023"/>
    <x v="1364"/>
  </r>
  <r>
    <s v="NCM05"/>
    <m/>
    <s v="Low Fat"/>
    <n v="0.104784329"/>
    <s v="Health and Hygiene"/>
    <n v="266.02260000000001"/>
    <s v="OUT019"/>
    <n v="1985"/>
    <s v="Small"/>
    <x v="0"/>
    <x v="2"/>
    <n v="528.64520000000005"/>
    <n v="1652.6348000000003"/>
    <x v="3464"/>
  </r>
  <r>
    <s v="NCJ54"/>
    <n v="9.8949999999999996"/>
    <s v="Low Fat"/>
    <n v="6.0055757000000001E-2"/>
    <s v="Household"/>
    <n v="234.26419999999999"/>
    <s v="OUT035"/>
    <n v="2004"/>
    <s v="Small"/>
    <x v="2"/>
    <x v="0"/>
    <n v="3717.8272000000002"/>
    <n v="-1536.5472"/>
    <x v="980"/>
  </r>
  <r>
    <s v="NCK07"/>
    <n v="10.65"/>
    <s v="Low Fat"/>
    <n v="4.8885018000000002E-2"/>
    <s v="Others"/>
    <n v="166.15260000000001"/>
    <s v="OUT018"/>
    <n v="2009"/>
    <s v="Medium"/>
    <x v="1"/>
    <x v="1"/>
    <n v="1973.4312"/>
    <n v="207.84880000000021"/>
    <x v="821"/>
  </r>
  <r>
    <s v="NCX05"/>
    <n v="15.2"/>
    <s v="Low Fat"/>
    <n v="9.7611114999999998E-2"/>
    <s v="Health and Hygiene"/>
    <n v="116.5492"/>
    <s v="OUT017"/>
    <n v="2007"/>
    <m/>
    <x v="2"/>
    <x v="0"/>
    <n v="810.94439999999997"/>
    <n v="1370.3356000000003"/>
    <x v="52"/>
  </r>
  <r>
    <s v="FDV39"/>
    <n v="11.3"/>
    <s v="LF"/>
    <n v="7.2798890000000003E-3"/>
    <s v="Meat"/>
    <n v="199.3426"/>
    <s v="OUT046"/>
    <n v="1997"/>
    <s v="Small"/>
    <x v="0"/>
    <x v="0"/>
    <n v="2372.9112"/>
    <n v="-191.63119999999981"/>
    <x v="1429"/>
  </r>
  <r>
    <s v="FDI19"/>
    <n v="15.1"/>
    <s v="Low Fat"/>
    <n v="0"/>
    <s v="Meat"/>
    <n v="244.25120000000001"/>
    <s v="OUT045"/>
    <n v="2002"/>
    <m/>
    <x v="2"/>
    <x v="0"/>
    <n v="3635.268"/>
    <n v="-1453.9879999999998"/>
    <x v="1016"/>
  </r>
  <r>
    <s v="FDT12"/>
    <n v="6.2149999999999999"/>
    <s v="Regular"/>
    <n v="4.9621700999999997E-2"/>
    <s v="Baking Goods"/>
    <n v="226.1062"/>
    <s v="OUT046"/>
    <n v="1997"/>
    <s v="Small"/>
    <x v="0"/>
    <x v="0"/>
    <n v="4739.8302000000003"/>
    <n v="-2558.5502000000001"/>
    <x v="180"/>
  </r>
  <r>
    <s v="FDF12"/>
    <n v="8.2349999999999994"/>
    <s v="Low Fat"/>
    <n v="8.2359260000000004E-2"/>
    <s v="Baking Goods"/>
    <n v="147.60759999999999"/>
    <s v="OUT013"/>
    <n v="1987"/>
    <s v="High"/>
    <x v="1"/>
    <x v="0"/>
    <n v="3103.9596000000001"/>
    <n v="-922.67959999999994"/>
    <x v="1774"/>
  </r>
  <r>
    <s v="NCQ54"/>
    <m/>
    <s v="Low Fat"/>
    <n v="1.2481638E-2"/>
    <s v="Household"/>
    <n v="168.34739999999999"/>
    <s v="OUT027"/>
    <n v="1985"/>
    <s v="Medium"/>
    <x v="1"/>
    <x v="3"/>
    <n v="5221.8693999999996"/>
    <n v="-3040.5893999999994"/>
    <x v="3465"/>
  </r>
  <r>
    <s v="FDU10"/>
    <n v="10.1"/>
    <s v="Regular"/>
    <n v="4.5653999000000001E-2"/>
    <s v="Snack Foods"/>
    <n v="35.684800000000003"/>
    <s v="OUT013"/>
    <n v="1987"/>
    <s v="High"/>
    <x v="1"/>
    <x v="0"/>
    <n v="633.84159999999997"/>
    <n v="1547.4384000000002"/>
    <x v="499"/>
  </r>
  <r>
    <s v="NCK53"/>
    <n v="11.6"/>
    <s v="Low Fat"/>
    <n v="3.7734334000000001E-2"/>
    <s v="Health and Hygiene"/>
    <n v="98.104200000000006"/>
    <s v="OUT018"/>
    <n v="2009"/>
    <s v="Medium"/>
    <x v="1"/>
    <x v="1"/>
    <n v="2678.5133999999998"/>
    <n v="-497.23339999999962"/>
    <x v="3466"/>
  </r>
  <r>
    <s v="FDB51"/>
    <n v="6.92"/>
    <s v="Low Fat"/>
    <n v="3.8454075999999997E-2"/>
    <s v="Dairy"/>
    <n v="61.5852"/>
    <s v="OUT046"/>
    <n v="1997"/>
    <s v="Small"/>
    <x v="0"/>
    <x v="0"/>
    <n v="813.60760000000005"/>
    <n v="1367.6724000000002"/>
    <x v="3467"/>
  </r>
  <r>
    <s v="FDT10"/>
    <n v="16.7"/>
    <s v="reg"/>
    <n v="6.2395455000000002E-2"/>
    <s v="Snack Foods"/>
    <n v="57.656199999999998"/>
    <s v="OUT017"/>
    <n v="2007"/>
    <m/>
    <x v="2"/>
    <x v="0"/>
    <n v="533.30579999999998"/>
    <n v="1647.9742000000001"/>
    <x v="2881"/>
  </r>
  <r>
    <s v="NCU53"/>
    <n v="5.4850000000000003"/>
    <s v="Low Fat"/>
    <n v="4.2716234999999998E-2"/>
    <s v="Health and Hygiene"/>
    <n v="164.88419999999999"/>
    <s v="OUT013"/>
    <n v="1987"/>
    <s v="High"/>
    <x v="1"/>
    <x v="0"/>
    <n v="2155.1945999999998"/>
    <n v="26.085400000000391"/>
    <x v="3468"/>
  </r>
  <r>
    <s v="FDJ40"/>
    <n v="13.6"/>
    <s v="Regular"/>
    <n v="4.9547992999999999E-2"/>
    <s v="Frozen Foods"/>
    <n v="108.69119999999999"/>
    <s v="OUT013"/>
    <n v="1987"/>
    <s v="High"/>
    <x v="1"/>
    <x v="0"/>
    <n v="2402.2064"/>
    <n v="-220.92639999999983"/>
    <x v="1760"/>
  </r>
  <r>
    <s v="NCQ05"/>
    <m/>
    <s v="Low Fat"/>
    <n v="3.7829468999999998E-2"/>
    <s v="Health and Hygiene"/>
    <n v="151.07079999999999"/>
    <s v="OUT019"/>
    <n v="1985"/>
    <s v="Small"/>
    <x v="0"/>
    <x v="2"/>
    <n v="451.41239999999999"/>
    <n v="1729.8676000000003"/>
    <x v="790"/>
  </r>
  <r>
    <s v="FDV15"/>
    <n v="10.3"/>
    <s v="LF"/>
    <n v="0.14617245300000001"/>
    <s v="Meat"/>
    <n v="103.3648"/>
    <s v="OUT046"/>
    <n v="1997"/>
    <s v="Small"/>
    <x v="0"/>
    <x v="0"/>
    <n v="3219.8087999999998"/>
    <n v="-1038.5287999999996"/>
    <x v="2075"/>
  </r>
  <r>
    <s v="FDD41"/>
    <n v="6.7649999999999997"/>
    <s v="Regular"/>
    <n v="8.7395769999999998E-2"/>
    <s v="Frozen Foods"/>
    <n v="105.3306"/>
    <s v="OUT049"/>
    <n v="1999"/>
    <s v="Medium"/>
    <x v="0"/>
    <x v="0"/>
    <n v="836.24480000000005"/>
    <n v="1345.0352000000003"/>
    <x v="3469"/>
  </r>
  <r>
    <s v="FDT20"/>
    <n v="10.5"/>
    <s v="Low Fat"/>
    <n v="4.1479396000000002E-2"/>
    <s v="Fruits and Vegetables"/>
    <n v="36.816400000000002"/>
    <s v="OUT045"/>
    <n v="2002"/>
    <m/>
    <x v="2"/>
    <x v="0"/>
    <n v="772.32799999999997"/>
    <n v="1408.9520000000002"/>
    <x v="2154"/>
  </r>
  <r>
    <s v="FDM44"/>
    <n v="12.5"/>
    <s v="Low Fat"/>
    <n v="3.1023835E-2"/>
    <s v="Fruits and Vegetables"/>
    <n v="104.099"/>
    <s v="OUT013"/>
    <n v="1987"/>
    <s v="High"/>
    <x v="1"/>
    <x v="0"/>
    <n v="309.59699999999998"/>
    <n v="1871.6830000000002"/>
    <x v="2390"/>
  </r>
  <r>
    <s v="FDG21"/>
    <n v="17.350000000000001"/>
    <s v="Regular"/>
    <n v="0"/>
    <s v="Seafood"/>
    <n v="150.20500000000001"/>
    <s v="OUT045"/>
    <n v="2002"/>
    <m/>
    <x v="2"/>
    <x v="0"/>
    <n v="5992.2"/>
    <n v="-3810.9199999999996"/>
    <x v="2689"/>
  </r>
  <r>
    <s v="DRZ11"/>
    <n v="8.85"/>
    <s v="Regular"/>
    <n v="0.112893431"/>
    <s v="Soft Drinks"/>
    <n v="123.33880000000001"/>
    <s v="OUT045"/>
    <n v="2002"/>
    <m/>
    <x v="2"/>
    <x v="0"/>
    <n v="2972.1311999999998"/>
    <n v="-790.85119999999961"/>
    <x v="1775"/>
  </r>
  <r>
    <s v="FDC59"/>
    <n v="16.7"/>
    <s v="Regular"/>
    <n v="5.4851438000000002E-2"/>
    <s v="Starchy Foods"/>
    <n v="64.416799999999995"/>
    <s v="OUT018"/>
    <n v="2009"/>
    <s v="Medium"/>
    <x v="1"/>
    <x v="1"/>
    <n v="830.91840000000002"/>
    <n v="1350.3616000000002"/>
    <x v="875"/>
  </r>
  <r>
    <s v="NCD43"/>
    <n v="8.85"/>
    <s v="Low Fat"/>
    <n v="1.6052446000000001E-2"/>
    <s v="Household"/>
    <n v="106.79640000000001"/>
    <s v="OUT045"/>
    <n v="2002"/>
    <m/>
    <x v="2"/>
    <x v="0"/>
    <n v="1367.5532000000001"/>
    <n v="813.72680000000014"/>
    <x v="3470"/>
  </r>
  <r>
    <s v="DRL49"/>
    <n v="13.15"/>
    <s v="Low Fat"/>
    <n v="9.4450618E-2"/>
    <s v="Soft Drinks"/>
    <n v="141.4812"/>
    <s v="OUT010"/>
    <n v="1998"/>
    <m/>
    <x v="1"/>
    <x v="2"/>
    <n v="284.9624"/>
    <n v="1896.3176000000003"/>
    <x v="1955"/>
  </r>
  <r>
    <s v="NCE07"/>
    <n v="8.18"/>
    <s v="Low Fat"/>
    <n v="2.197698E-2"/>
    <s v="Household"/>
    <n v="140.61539999999999"/>
    <s v="OUT010"/>
    <n v="1998"/>
    <m/>
    <x v="1"/>
    <x v="2"/>
    <n v="425.44619999999998"/>
    <n v="1755.8338000000003"/>
    <x v="1445"/>
  </r>
  <r>
    <s v="FDM02"/>
    <n v="12.5"/>
    <s v="Regular"/>
    <n v="7.4152132999999995E-2"/>
    <s v="Canned"/>
    <n v="88.619799999999998"/>
    <s v="OUT017"/>
    <n v="2007"/>
    <m/>
    <x v="2"/>
    <x v="0"/>
    <n v="1395.5168000000001"/>
    <n v="785.7632000000001"/>
    <x v="1820"/>
  </r>
  <r>
    <s v="DRJ49"/>
    <n v="6.8650000000000002"/>
    <s v="Low Fat"/>
    <n v="1.4072398999999999E-2"/>
    <s v="Soft Drinks"/>
    <n v="127.3652"/>
    <s v="OUT017"/>
    <n v="2007"/>
    <m/>
    <x v="2"/>
    <x v="0"/>
    <n v="1679.1476"/>
    <n v="502.13240000000019"/>
    <x v="1242"/>
  </r>
  <r>
    <s v="FDY25"/>
    <n v="12"/>
    <s v="Low Fat"/>
    <n v="3.4112833000000002E-2"/>
    <s v="Canned"/>
    <n v="180.19759999999999"/>
    <s v="OUT018"/>
    <n v="2009"/>
    <s v="Medium"/>
    <x v="1"/>
    <x v="1"/>
    <n v="3984.1471999999999"/>
    <n v="-1802.8671999999997"/>
    <x v="3432"/>
  </r>
  <r>
    <s v="DRH39"/>
    <m/>
    <s v="Low Fat"/>
    <n v="0"/>
    <s v="Dairy"/>
    <n v="75.966999999999999"/>
    <s v="OUT019"/>
    <n v="1985"/>
    <s v="Small"/>
    <x v="0"/>
    <x v="2"/>
    <n v="153.13399999999999"/>
    <n v="2028.1460000000002"/>
    <x v="221"/>
  </r>
  <r>
    <s v="FDB09"/>
    <m/>
    <s v="Low Fat"/>
    <n v="0.100493148"/>
    <s v="Fruits and Vegetables"/>
    <n v="123.1046"/>
    <s v="OUT019"/>
    <n v="1985"/>
    <s v="Small"/>
    <x v="0"/>
    <x v="2"/>
    <n v="124.5046"/>
    <n v="2056.7754"/>
    <x v="3471"/>
  </r>
  <r>
    <s v="FDM38"/>
    <n v="5.8849999999999998"/>
    <s v="Regular"/>
    <n v="9.2771308999999996E-2"/>
    <s v="Canned"/>
    <n v="54.1982"/>
    <s v="OUT046"/>
    <n v="1997"/>
    <s v="Small"/>
    <x v="0"/>
    <x v="0"/>
    <n v="999.36580000000004"/>
    <n v="1181.9142000000002"/>
    <x v="3124"/>
  </r>
  <r>
    <s v="FDY22"/>
    <n v="16.5"/>
    <s v="Regular"/>
    <n v="0.159690469"/>
    <s v="Snack Foods"/>
    <n v="142.4128"/>
    <s v="OUT035"/>
    <n v="2004"/>
    <s v="Small"/>
    <x v="2"/>
    <x v="0"/>
    <n v="575.25120000000004"/>
    <n v="1606.0288"/>
    <x v="1061"/>
  </r>
  <r>
    <s v="FDP48"/>
    <n v="7.52"/>
    <s v="Regular"/>
    <n v="4.4272225999999998E-2"/>
    <s v="Baking Goods"/>
    <n v="181.39500000000001"/>
    <s v="OUT017"/>
    <n v="2007"/>
    <m/>
    <x v="2"/>
    <x v="0"/>
    <n v="2563.33"/>
    <n v="-382.04999999999973"/>
    <x v="1706"/>
  </r>
  <r>
    <s v="NCT05"/>
    <n v="10.895"/>
    <s v="Low Fat"/>
    <n v="2.0934412999999999E-2"/>
    <s v="Health and Hygiene"/>
    <n v="256.56720000000001"/>
    <s v="OUT013"/>
    <n v="1987"/>
    <s v="High"/>
    <x v="1"/>
    <x v="0"/>
    <n v="4090.6752000000001"/>
    <n v="-1909.3951999999999"/>
    <x v="3472"/>
  </r>
  <r>
    <s v="NCS06"/>
    <n v="7.9349999999999996"/>
    <s v="Low Fat"/>
    <n v="0"/>
    <s v="Household"/>
    <n v="263.69099999999997"/>
    <s v="OUT046"/>
    <n v="1997"/>
    <s v="Small"/>
    <x v="0"/>
    <x v="0"/>
    <n v="788.97299999999996"/>
    <n v="1392.3070000000002"/>
    <x v="1152"/>
  </r>
  <r>
    <s v="FDD47"/>
    <n v="7.6"/>
    <s v="Regular"/>
    <n v="0.14263218599999999"/>
    <s v="Starchy Foods"/>
    <n v="172.34479999999999"/>
    <s v="OUT049"/>
    <n v="1999"/>
    <s v="Medium"/>
    <x v="0"/>
    <x v="0"/>
    <n v="4431.5648000000001"/>
    <n v="-2250.2847999999999"/>
    <x v="3348"/>
  </r>
  <r>
    <s v="FDZ49"/>
    <n v="11"/>
    <s v="Regular"/>
    <n v="0.13341564"/>
    <s v="Canned"/>
    <n v="218.77979999999999"/>
    <s v="OUT045"/>
    <n v="2002"/>
    <m/>
    <x v="2"/>
    <x v="0"/>
    <n v="2203.7979999999998"/>
    <n v="-22.517999999999574"/>
    <x v="1282"/>
  </r>
  <r>
    <s v="FDW59"/>
    <n v="13.15"/>
    <s v="Low Fat"/>
    <n v="2.0711996E-2"/>
    <s v="Breads"/>
    <n v="82.756600000000006"/>
    <s v="OUT035"/>
    <n v="2004"/>
    <s v="Small"/>
    <x v="2"/>
    <x v="0"/>
    <n v="1691.1320000000001"/>
    <n v="490.14800000000014"/>
    <x v="2564"/>
  </r>
  <r>
    <s v="DRO47"/>
    <n v="10.195"/>
    <s v="Low Fat"/>
    <n v="0.11239914500000001"/>
    <s v="Hard Drinks"/>
    <n v="111.68600000000001"/>
    <s v="OUT049"/>
    <n v="1999"/>
    <s v="Medium"/>
    <x v="0"/>
    <x v="0"/>
    <n v="2263.7199999999998"/>
    <n v="-82.4399999999996"/>
    <x v="3092"/>
  </r>
  <r>
    <s v="FDR46"/>
    <n v="16.850000000000001"/>
    <s v="Low Fat"/>
    <n v="0.139700397"/>
    <s v="Snack Foods"/>
    <n v="147.77600000000001"/>
    <s v="OUT045"/>
    <n v="2002"/>
    <m/>
    <x v="2"/>
    <x v="0"/>
    <n v="2490.0920000000001"/>
    <n v="-308.8119999999999"/>
    <x v="1308"/>
  </r>
  <r>
    <s v="FDY59"/>
    <n v="8.1950000000000003"/>
    <s v="Low Fat"/>
    <n v="3.1377308E-2"/>
    <s v="Baking Goods"/>
    <n v="93.646199999999993"/>
    <s v="OUT013"/>
    <n v="1987"/>
    <s v="High"/>
    <x v="1"/>
    <x v="0"/>
    <n v="925.46199999999999"/>
    <n v="1255.8180000000002"/>
    <x v="284"/>
  </r>
  <r>
    <s v="NCU05"/>
    <n v="11.8"/>
    <s v="Low Fat"/>
    <n v="5.8855356999999997E-2"/>
    <s v="Health and Hygiene"/>
    <n v="79.161799999999999"/>
    <s v="OUT045"/>
    <n v="2002"/>
    <m/>
    <x v="2"/>
    <x v="0"/>
    <n v="2336.2921999999999"/>
    <n v="-155.01219999999967"/>
    <x v="3473"/>
  </r>
  <r>
    <s v="DRJ25"/>
    <n v="14.6"/>
    <s v="Low Fat"/>
    <n v="0.151180862"/>
    <s v="Soft Drinks"/>
    <n v="47.569200000000002"/>
    <s v="OUT018"/>
    <n v="2009"/>
    <s v="Medium"/>
    <x v="1"/>
    <x v="1"/>
    <n v="443.4228"/>
    <n v="1737.8572000000001"/>
    <x v="1"/>
  </r>
  <r>
    <s v="FDU28"/>
    <n v="19.2"/>
    <s v="Regular"/>
    <n v="9.3918349999999998E-2"/>
    <s v="Frozen Foods"/>
    <n v="189.82140000000001"/>
    <s v="OUT046"/>
    <n v="1997"/>
    <s v="Small"/>
    <x v="0"/>
    <x v="0"/>
    <n v="942.10699999999997"/>
    <n v="1239.1730000000002"/>
    <x v="3474"/>
  </r>
  <r>
    <s v="FDL50"/>
    <n v="12.15"/>
    <s v="Regular"/>
    <n v="4.2378864000000002E-2"/>
    <s v="Canned"/>
    <n v="125.4046"/>
    <s v="OUT049"/>
    <n v="1999"/>
    <s v="Medium"/>
    <x v="0"/>
    <x v="0"/>
    <n v="1867.569"/>
    <n v="313.71100000000024"/>
    <x v="713"/>
  </r>
  <r>
    <s v="FDA43"/>
    <n v="10.895"/>
    <s v="Low Fat"/>
    <n v="6.4939210999999997E-2"/>
    <s v="Fruits and Vegetables"/>
    <n v="194.17939999999999"/>
    <s v="OUT018"/>
    <n v="2009"/>
    <s v="Medium"/>
    <x v="1"/>
    <x v="1"/>
    <n v="2340.9528"/>
    <n v="-159.67279999999982"/>
    <x v="3475"/>
  </r>
  <r>
    <s v="FDD08"/>
    <m/>
    <s v="Low Fat"/>
    <n v="3.5183156E-2"/>
    <s v="Fruits and Vegetables"/>
    <n v="37.8506"/>
    <s v="OUT027"/>
    <n v="1985"/>
    <s v="Medium"/>
    <x v="1"/>
    <x v="3"/>
    <n v="417.45659999999998"/>
    <n v="1763.8234000000002"/>
    <x v="3476"/>
  </r>
  <r>
    <s v="FDJ57"/>
    <n v="7.42"/>
    <s v="Regular"/>
    <n v="2.1661527E-2"/>
    <s v="Seafood"/>
    <n v="187.75819999999999"/>
    <s v="OUT018"/>
    <n v="2009"/>
    <s v="Medium"/>
    <x v="1"/>
    <x v="1"/>
    <n v="2600.6147999999998"/>
    <n v="-419.33479999999963"/>
    <x v="2695"/>
  </r>
  <r>
    <s v="FDC39"/>
    <n v="7.4050000000000002"/>
    <s v="Low Fat"/>
    <n v="0.159165324"/>
    <s v="Dairy"/>
    <n v="207.12960000000001"/>
    <s v="OUT035"/>
    <n v="2004"/>
    <s v="Small"/>
    <x v="2"/>
    <x v="0"/>
    <n v="3739.1327999999999"/>
    <n v="-1557.8527999999997"/>
    <x v="2112"/>
  </r>
  <r>
    <s v="FDQ58"/>
    <n v="7.3150000000000004"/>
    <s v="Low Fat"/>
    <n v="0"/>
    <s v="Snack Foods"/>
    <n v="153.73400000000001"/>
    <s v="OUT035"/>
    <n v="2004"/>
    <s v="Small"/>
    <x v="2"/>
    <x v="0"/>
    <n v="2756.4119999999998"/>
    <n v="-575.13199999999961"/>
    <x v="341"/>
  </r>
  <r>
    <s v="FDA22"/>
    <n v="7.4349999999999996"/>
    <s v="Low Fat"/>
    <n v="8.4436393999999998E-2"/>
    <s v="Starchy Foods"/>
    <n v="168.61580000000001"/>
    <s v="OUT035"/>
    <n v="2004"/>
    <s v="Small"/>
    <x v="2"/>
    <x v="0"/>
    <n v="4512.1265999999996"/>
    <n v="-2330.8465999999994"/>
    <x v="3477"/>
  </r>
  <r>
    <s v="FDP39"/>
    <n v="12.65"/>
    <s v="Low Fat"/>
    <n v="6.9532900999999994E-2"/>
    <s v="Meat"/>
    <n v="51.8324"/>
    <s v="OUT049"/>
    <n v="1999"/>
    <s v="Medium"/>
    <x v="0"/>
    <x v="0"/>
    <n v="1090.5804000000001"/>
    <n v="1090.6996000000001"/>
    <x v="1948"/>
  </r>
  <r>
    <s v="FDV44"/>
    <n v="8.3650000000000002"/>
    <s v="Regular"/>
    <n v="3.9836894999999997E-2"/>
    <s v="Fruits and Vegetables"/>
    <n v="191.61879999999999"/>
    <s v="OUT035"/>
    <n v="2004"/>
    <s v="Small"/>
    <x v="2"/>
    <x v="0"/>
    <n v="2094.6068"/>
    <n v="86.673200000000179"/>
    <x v="501"/>
  </r>
  <r>
    <s v="FDE04"/>
    <n v="19.75"/>
    <s v="Regular"/>
    <n v="1.8019661999999999E-2"/>
    <s v="Frozen Foods"/>
    <n v="181.566"/>
    <s v="OUT035"/>
    <n v="2004"/>
    <s v="Small"/>
    <x v="2"/>
    <x v="0"/>
    <n v="2876.2559999999999"/>
    <n v="-694.97599999999966"/>
    <x v="464"/>
  </r>
  <r>
    <s v="NCO30"/>
    <n v="19.5"/>
    <s v="Low Fat"/>
    <n v="1.5711807000000001E-2"/>
    <s v="Household"/>
    <n v="181.86080000000001"/>
    <s v="OUT013"/>
    <n v="1987"/>
    <s v="High"/>
    <x v="1"/>
    <x v="0"/>
    <n v="4042.7375999999999"/>
    <n v="-1861.4575999999997"/>
    <x v="561"/>
  </r>
  <r>
    <s v="FDA44"/>
    <n v="19.7"/>
    <s v="Low Fat"/>
    <n v="5.3330652999999999E-2"/>
    <s v="Fruits and Vegetables"/>
    <n v="56.792999999999999"/>
    <s v="OUT045"/>
    <n v="2002"/>
    <m/>
    <x v="2"/>
    <x v="0"/>
    <n v="848.89499999999998"/>
    <n v="1332.3850000000002"/>
    <x v="398"/>
  </r>
  <r>
    <s v="FDI16"/>
    <n v="14"/>
    <s v="Regular"/>
    <n v="0.22726068899999999"/>
    <s v="Frozen Foods"/>
    <n v="54.363999999999997"/>
    <s v="OUT010"/>
    <n v="1998"/>
    <m/>
    <x v="1"/>
    <x v="2"/>
    <n v="159.792"/>
    <n v="2021.4880000000003"/>
    <x v="1005"/>
  </r>
  <r>
    <s v="FDM15"/>
    <n v="11.8"/>
    <s v="Regular"/>
    <n v="5.7410724000000003E-2"/>
    <s v="Meat"/>
    <n v="149.53659999999999"/>
    <s v="OUT035"/>
    <n v="2004"/>
    <s v="Small"/>
    <x v="2"/>
    <x v="0"/>
    <n v="1813.6392000000001"/>
    <n v="367.64080000000013"/>
    <x v="2049"/>
  </r>
  <r>
    <s v="DRJ13"/>
    <n v="12.65"/>
    <s v="Low Fat"/>
    <n v="6.2878411999999995E-2"/>
    <s v="Soft Drinks"/>
    <n v="160.95779999999999"/>
    <s v="OUT035"/>
    <n v="2004"/>
    <s v="Small"/>
    <x v="2"/>
    <x v="0"/>
    <n v="4332.3606"/>
    <n v="-2151.0805999999998"/>
    <x v="3478"/>
  </r>
  <r>
    <s v="FDT48"/>
    <m/>
    <s v="Low Fat"/>
    <n v="0"/>
    <s v="Baking Goods"/>
    <n v="196.50839999999999"/>
    <s v="OUT027"/>
    <n v="1985"/>
    <s v="Medium"/>
    <x v="1"/>
    <x v="3"/>
    <n v="793.6336"/>
    <n v="1387.6464000000001"/>
    <x v="1262"/>
  </r>
  <r>
    <s v="FDH33"/>
    <n v="12.85"/>
    <s v="Low Fat"/>
    <n v="0.12172541100000001"/>
    <s v="Snack Foods"/>
    <n v="45.142800000000001"/>
    <s v="OUT046"/>
    <n v="1997"/>
    <s v="Small"/>
    <x v="0"/>
    <x v="0"/>
    <n v="527.31359999999995"/>
    <n v="1653.9664000000002"/>
    <x v="298"/>
  </r>
  <r>
    <s v="FDE14"/>
    <n v="13.65"/>
    <s v="Regular"/>
    <n v="3.1439205999999997E-2"/>
    <s v="Canned"/>
    <n v="100.07"/>
    <s v="OUT035"/>
    <n v="2004"/>
    <s v="Small"/>
    <x v="2"/>
    <x v="0"/>
    <n v="2596.62"/>
    <n v="-415.33999999999969"/>
    <x v="2364"/>
  </r>
  <r>
    <s v="FDE26"/>
    <n v="9.3000000000000007"/>
    <s v="Low Fat"/>
    <n v="8.8931701000000002E-2"/>
    <s v="Canned"/>
    <n v="143.37860000000001"/>
    <s v="OUT013"/>
    <n v="1987"/>
    <s v="High"/>
    <x v="1"/>
    <x v="0"/>
    <n v="3034.0506"/>
    <n v="-852.77059999999983"/>
    <x v="1502"/>
  </r>
  <r>
    <s v="FDN08"/>
    <n v="7.72"/>
    <s v="Regular"/>
    <n v="0"/>
    <s v="Fruits and Vegetables"/>
    <n v="117.7466"/>
    <s v="OUT018"/>
    <n v="2009"/>
    <s v="Medium"/>
    <x v="1"/>
    <x v="1"/>
    <n v="1296.3126"/>
    <n v="884.96740000000023"/>
    <x v="425"/>
  </r>
  <r>
    <s v="NCO29"/>
    <n v="11.15"/>
    <s v="Low Fat"/>
    <n v="3.2387589000000001E-2"/>
    <s v="Health and Hygiene"/>
    <n v="164.3526"/>
    <s v="OUT018"/>
    <n v="2009"/>
    <s v="Medium"/>
    <x v="1"/>
    <x v="1"/>
    <n v="2960.1468"/>
    <n v="-778.86679999999978"/>
    <x v="1045"/>
  </r>
  <r>
    <s v="FDK60"/>
    <n v="16.5"/>
    <s v="Regular"/>
    <n v="9.4010214999999994E-2"/>
    <s v="Baking Goods"/>
    <n v="95.206800000000001"/>
    <s v="OUT049"/>
    <n v="1999"/>
    <s v="Medium"/>
    <x v="0"/>
    <x v="0"/>
    <n v="777.65440000000001"/>
    <n v="1403.6256000000003"/>
    <x v="2057"/>
  </r>
  <r>
    <s v="FDX40"/>
    <m/>
    <s v="Low Fat"/>
    <n v="0.17332420700000001"/>
    <s v="Frozen Foods"/>
    <n v="39.916400000000003"/>
    <s v="OUT019"/>
    <n v="1985"/>
    <s v="Small"/>
    <x v="0"/>
    <x v="2"/>
    <n v="38.616399999999999"/>
    <n v="2142.6636000000003"/>
    <x v="399"/>
  </r>
  <r>
    <s v="FDX15"/>
    <n v="17.2"/>
    <s v="LF"/>
    <n v="0.156541861"/>
    <s v="Meat"/>
    <n v="162.45779999999999"/>
    <s v="OUT049"/>
    <n v="1999"/>
    <s v="Medium"/>
    <x v="0"/>
    <x v="0"/>
    <n v="2888.2404000000001"/>
    <n v="-706.96039999999994"/>
    <x v="843"/>
  </r>
  <r>
    <s v="FDO28"/>
    <m/>
    <s v="Low Fat"/>
    <n v="7.1948252000000004E-2"/>
    <s v="Frozen Foods"/>
    <n v="121.60980000000001"/>
    <s v="OUT027"/>
    <n v="1985"/>
    <s v="Medium"/>
    <x v="1"/>
    <x v="3"/>
    <n v="482.03919999999999"/>
    <n v="1699.2408000000003"/>
    <x v="3141"/>
  </r>
  <r>
    <s v="NCL05"/>
    <n v="19.600000000000001"/>
    <s v="Low Fat"/>
    <n v="4.8092778000000003E-2"/>
    <s v="Health and Hygiene"/>
    <n v="44.476999999999997"/>
    <s v="OUT018"/>
    <n v="2009"/>
    <s v="Medium"/>
    <x v="1"/>
    <x v="1"/>
    <n v="432.77"/>
    <n v="1748.5100000000002"/>
    <x v="2662"/>
  </r>
  <r>
    <s v="FDT04"/>
    <n v="17.25"/>
    <s v="Low Fat"/>
    <n v="0.107258822"/>
    <s v="Frozen Foods"/>
    <n v="40.182200000000002"/>
    <s v="OUT045"/>
    <n v="2002"/>
    <m/>
    <x v="2"/>
    <x v="0"/>
    <n v="510.66860000000003"/>
    <n v="1670.6114000000002"/>
    <x v="3479"/>
  </r>
  <r>
    <s v="FDS26"/>
    <n v="20.350000000000001"/>
    <s v="Low Fat"/>
    <n v="8.9975293999999997E-2"/>
    <s v="Dairy"/>
    <n v="261.65940000000001"/>
    <s v="OUT017"/>
    <n v="2007"/>
    <m/>
    <x v="2"/>
    <x v="0"/>
    <n v="7588.1225999999997"/>
    <n v="-5406.8425999999999"/>
    <x v="3480"/>
  </r>
  <r>
    <s v="FDV50"/>
    <n v="14.3"/>
    <s v="Low Fat"/>
    <n v="0.12307051300000001"/>
    <s v="Dairy"/>
    <n v="121.173"/>
    <s v="OUT018"/>
    <n v="2009"/>
    <s v="Medium"/>
    <x v="1"/>
    <x v="1"/>
    <n v="2093.9409999999998"/>
    <n v="87.339000000000397"/>
    <x v="2582"/>
  </r>
  <r>
    <s v="FDG02"/>
    <m/>
    <s v="Low Fat"/>
    <n v="1.9716846E-2"/>
    <s v="Canned"/>
    <n v="191.9188"/>
    <s v="OUT019"/>
    <n v="1985"/>
    <s v="Small"/>
    <x v="0"/>
    <x v="2"/>
    <n v="571.25639999999999"/>
    <n v="1610.0236000000002"/>
    <x v="989"/>
  </r>
  <r>
    <s v="FDC28"/>
    <n v="7.9050000000000002"/>
    <s v="Low Fat"/>
    <n v="5.4986919000000002E-2"/>
    <s v="Frozen Foods"/>
    <n v="108.6254"/>
    <s v="OUT046"/>
    <n v="1997"/>
    <s v="Small"/>
    <x v="0"/>
    <x v="0"/>
    <n v="1844.9318000000001"/>
    <n v="336.34820000000013"/>
    <x v="1649"/>
  </r>
  <r>
    <s v="FDK21"/>
    <n v="7.9050000000000002"/>
    <s v="Low Fat"/>
    <n v="1.0027885E-2"/>
    <s v="Snack Foods"/>
    <n v="249.64080000000001"/>
    <s v="OUT049"/>
    <n v="1999"/>
    <s v="Medium"/>
    <x v="0"/>
    <x v="0"/>
    <n v="3254.4304000000002"/>
    <n v="-1073.1504"/>
    <x v="2875"/>
  </r>
  <r>
    <s v="NCO42"/>
    <n v="21.25"/>
    <s v="Low Fat"/>
    <n v="2.4795056999999999E-2"/>
    <s v="Household"/>
    <n v="147.4102"/>
    <s v="OUT017"/>
    <n v="2007"/>
    <m/>
    <x v="2"/>
    <x v="0"/>
    <n v="3791.0652"/>
    <n v="-1609.7851999999998"/>
    <x v="35"/>
  </r>
  <r>
    <s v="FDB46"/>
    <n v="10.5"/>
    <s v="Regular"/>
    <n v="9.3954021999999998E-2"/>
    <s v="Snack Foods"/>
    <n v="211.8244"/>
    <s v="OUT045"/>
    <n v="2002"/>
    <m/>
    <x v="2"/>
    <x v="0"/>
    <n v="3387.5904"/>
    <n v="-1206.3103999999998"/>
    <x v="3054"/>
  </r>
  <r>
    <s v="NCH54"/>
    <m/>
    <s v="Low Fat"/>
    <n v="0.12723424899999999"/>
    <s v="Household"/>
    <n v="158.392"/>
    <s v="OUT019"/>
    <n v="1985"/>
    <s v="Small"/>
    <x v="0"/>
    <x v="2"/>
    <n v="159.792"/>
    <n v="2021.4880000000003"/>
    <x v="1005"/>
  </r>
  <r>
    <s v="FDL26"/>
    <n v="18"/>
    <s v="Low Fat"/>
    <n v="7.3606828999999999E-2"/>
    <s v="Canned"/>
    <n v="156.69720000000001"/>
    <s v="OUT017"/>
    <n v="2007"/>
    <m/>
    <x v="2"/>
    <x v="0"/>
    <n v="4206.5244000000002"/>
    <n v="-2025.2444"/>
    <x v="2591"/>
  </r>
  <r>
    <s v="NCQ30"/>
    <n v="7.7249999999999996"/>
    <s v="Low Fat"/>
    <n v="2.9131242000000002E-2"/>
    <s v="Household"/>
    <n v="123.84139999999999"/>
    <s v="OUT045"/>
    <n v="2002"/>
    <m/>
    <x v="2"/>
    <x v="0"/>
    <n v="487.36559999999997"/>
    <n v="1693.9144000000001"/>
    <x v="94"/>
  </r>
  <r>
    <s v="FDY50"/>
    <n v="5.8"/>
    <s v="Low Fat"/>
    <n v="0.13093104799999999"/>
    <s v="Dairy"/>
    <n v="89.917199999999994"/>
    <s v="OUT035"/>
    <n v="2004"/>
    <s v="Small"/>
    <x v="2"/>
    <x v="0"/>
    <n v="1516.6923999999999"/>
    <n v="664.58760000000029"/>
    <x v="2977"/>
  </r>
  <r>
    <s v="FDX20"/>
    <m/>
    <s v="Low Fat"/>
    <n v="7.4517507999999996E-2"/>
    <s v="Fruits and Vegetables"/>
    <n v="227.37200000000001"/>
    <s v="OUT019"/>
    <n v="1985"/>
    <s v="Small"/>
    <x v="0"/>
    <x v="2"/>
    <n v="452.74400000000003"/>
    <n v="1728.5360000000001"/>
    <x v="304"/>
  </r>
  <r>
    <s v="FDQ34"/>
    <n v="10.85"/>
    <s v="Low Fat"/>
    <n v="0.162211939"/>
    <s v="Snack Foods"/>
    <n v="107.0622"/>
    <s v="OUT035"/>
    <n v="2004"/>
    <s v="Small"/>
    <x v="2"/>
    <x v="0"/>
    <n v="741.03539999999998"/>
    <n v="1440.2446000000002"/>
    <x v="845"/>
  </r>
  <r>
    <s v="FDN39"/>
    <n v="19.350000000000001"/>
    <s v="Regular"/>
    <n v="6.5507998999999997E-2"/>
    <s v="Meat"/>
    <n v="168.98159999999999"/>
    <s v="OUT035"/>
    <n v="2004"/>
    <s v="Small"/>
    <x v="2"/>
    <x v="0"/>
    <n v="2852.2872000000002"/>
    <n v="-671.00720000000001"/>
    <x v="1962"/>
  </r>
  <r>
    <s v="FDB17"/>
    <n v="13.15"/>
    <s v="Low Fat"/>
    <n v="3.6672107000000002E-2"/>
    <s v="Frozen Foods"/>
    <n v="182.5976"/>
    <s v="OUT046"/>
    <n v="1997"/>
    <s v="Small"/>
    <x v="0"/>
    <x v="0"/>
    <n v="4165.2448000000004"/>
    <n v="-1983.9648000000002"/>
    <x v="1640"/>
  </r>
  <r>
    <s v="FDQ31"/>
    <n v="5.7850000000000001"/>
    <s v="Regular"/>
    <n v="5.3802404999999998E-2"/>
    <s v="Fruits and Vegetables"/>
    <n v="85.985600000000005"/>
    <s v="OUT013"/>
    <n v="1987"/>
    <s v="High"/>
    <x v="1"/>
    <x v="0"/>
    <n v="1494.0552"/>
    <n v="687.22480000000019"/>
    <x v="1847"/>
  </r>
  <r>
    <s v="FDG59"/>
    <m/>
    <s v="Low Fat"/>
    <n v="4.3025208000000002E-2"/>
    <s v="Starchy Foods"/>
    <n v="37.616399999999999"/>
    <s v="OUT027"/>
    <n v="1985"/>
    <s v="Medium"/>
    <x v="1"/>
    <x v="3"/>
    <n v="810.94439999999997"/>
    <n v="1370.3356000000003"/>
    <x v="52"/>
  </r>
  <r>
    <s v="FDO56"/>
    <n v="10.195"/>
    <s v="Regular"/>
    <n v="4.5073782E-2"/>
    <s v="Fruits and Vegetables"/>
    <n v="119.1808"/>
    <s v="OUT045"/>
    <n v="2002"/>
    <m/>
    <x v="2"/>
    <x v="0"/>
    <n v="468.72320000000002"/>
    <n v="1712.5568000000003"/>
    <x v="1320"/>
  </r>
  <r>
    <s v="FDX11"/>
    <n v="16"/>
    <s v="Regular"/>
    <n v="0.106968577"/>
    <s v="Baking Goods"/>
    <n v="180.5634"/>
    <s v="OUT045"/>
    <n v="2002"/>
    <m/>
    <x v="2"/>
    <x v="0"/>
    <n v="2726.451"/>
    <n v="-545.17099999999982"/>
    <x v="3431"/>
  </r>
  <r>
    <s v="FDJ32"/>
    <n v="10.695"/>
    <s v="Low Fat"/>
    <n v="5.7744248999999997E-2"/>
    <s v="Fruits and Vegetables"/>
    <n v="61.253599999999999"/>
    <s v="OUT013"/>
    <n v="1987"/>
    <s v="High"/>
    <x v="1"/>
    <x v="0"/>
    <n v="673.78959999999995"/>
    <n v="1507.4904000000001"/>
    <x v="1028"/>
  </r>
  <r>
    <s v="FDV31"/>
    <n v="9.8000000000000007"/>
    <s v="LF"/>
    <n v="0"/>
    <s v="Fruits and Vegetables"/>
    <n v="175.23699999999999"/>
    <s v="OUT049"/>
    <n v="1999"/>
    <s v="Medium"/>
    <x v="0"/>
    <x v="0"/>
    <n v="3881.614"/>
    <n v="-1700.3339999999998"/>
    <x v="3440"/>
  </r>
  <r>
    <s v="FDB20"/>
    <n v="7.72"/>
    <s v="Low Fat"/>
    <n v="5.2086084999999997E-2"/>
    <s v="Fruits and Vegetables"/>
    <n v="76.898600000000002"/>
    <s v="OUT045"/>
    <n v="2002"/>
    <m/>
    <x v="2"/>
    <x v="0"/>
    <n v="467.39159999999998"/>
    <n v="1713.8884000000003"/>
    <x v="189"/>
  </r>
  <r>
    <s v="FDQ45"/>
    <m/>
    <s v="Regular"/>
    <n v="1.9114348999999999E-2"/>
    <s v="Snack Foods"/>
    <n v="182.16079999999999"/>
    <s v="OUT019"/>
    <n v="1985"/>
    <s v="Small"/>
    <x v="0"/>
    <x v="2"/>
    <n v="367.52159999999998"/>
    <n v="1813.7584000000002"/>
    <x v="802"/>
  </r>
  <r>
    <s v="FDW27"/>
    <n v="5.86"/>
    <s v="Regular"/>
    <n v="0.151087845"/>
    <s v="Meat"/>
    <n v="155.13140000000001"/>
    <s v="OUT049"/>
    <n v="1999"/>
    <s v="Medium"/>
    <x v="0"/>
    <x v="0"/>
    <n v="1551.3140000000001"/>
    <n v="629.96600000000012"/>
    <x v="3481"/>
  </r>
  <r>
    <s v="NCT53"/>
    <n v="5.4"/>
    <s v="Low Fat"/>
    <n v="4.8388423E-2"/>
    <s v="Health and Hygiene"/>
    <n v="163.05260000000001"/>
    <s v="OUT017"/>
    <n v="2007"/>
    <m/>
    <x v="2"/>
    <x v="0"/>
    <n v="2302.3364000000001"/>
    <n v="-121.05639999999994"/>
    <x v="68"/>
  </r>
  <r>
    <s v="NCS41"/>
    <m/>
    <s v="Low Fat"/>
    <n v="5.3185207999999998E-2"/>
    <s v="Health and Hygiene"/>
    <n v="182.96080000000001"/>
    <s v="OUT027"/>
    <n v="1985"/>
    <s v="Medium"/>
    <x v="1"/>
    <x v="3"/>
    <n v="1653.8471999999999"/>
    <n v="527.43280000000027"/>
    <x v="1073"/>
  </r>
  <r>
    <s v="DRI47"/>
    <n v="14.7"/>
    <s v="Low Fat"/>
    <n v="3.5016090999999999E-2"/>
    <s v="Hard Drinks"/>
    <n v="144.31280000000001"/>
    <s v="OUT010"/>
    <n v="1998"/>
    <m/>
    <x v="1"/>
    <x v="2"/>
    <n v="431.4384"/>
    <n v="1749.8416000000002"/>
    <x v="1918"/>
  </r>
  <r>
    <s v="NCJ42"/>
    <n v="19.75"/>
    <s v="Low Fat"/>
    <n v="1.433033E-2"/>
    <s v="Household"/>
    <n v="104.2332"/>
    <s v="OUT045"/>
    <n v="2002"/>
    <m/>
    <x v="2"/>
    <x v="0"/>
    <n v="2153.1972000000001"/>
    <n v="28.082800000000134"/>
    <x v="1636"/>
  </r>
  <r>
    <s v="NCS17"/>
    <n v="18.600000000000001"/>
    <s v="Low Fat"/>
    <n v="8.0626601000000006E-2"/>
    <s v="Health and Hygiene"/>
    <n v="92.543599999999998"/>
    <s v="OUT049"/>
    <n v="1999"/>
    <s v="Medium"/>
    <x v="0"/>
    <x v="0"/>
    <n v="378.17439999999999"/>
    <n v="1803.1056000000003"/>
    <x v="1626"/>
  </r>
  <r>
    <s v="NCO41"/>
    <n v="12.5"/>
    <s v="Low Fat"/>
    <n v="1.8887088E-2"/>
    <s v="Health and Hygiene"/>
    <n v="98.838399999999993"/>
    <s v="OUT045"/>
    <n v="2002"/>
    <m/>
    <x v="2"/>
    <x v="0"/>
    <n v="1280.9992"/>
    <n v="900.28080000000023"/>
    <x v="756"/>
  </r>
  <r>
    <s v="FDC05"/>
    <n v="13.1"/>
    <s v="Regular"/>
    <n v="9.9343351999999996E-2"/>
    <s v="Frozen Foods"/>
    <n v="198.17679999999999"/>
    <s v="OUT017"/>
    <n v="2007"/>
    <m/>
    <x v="2"/>
    <x v="0"/>
    <n v="1970.768"/>
    <n v="210.51200000000017"/>
    <x v="1531"/>
  </r>
  <r>
    <s v="FDX34"/>
    <n v="6.1950000000000003"/>
    <s v="Low Fat"/>
    <n v="7.1971917999999996E-2"/>
    <s v="Snack Foods"/>
    <n v="121.3098"/>
    <s v="OUT035"/>
    <n v="2004"/>
    <s v="Small"/>
    <x v="2"/>
    <x v="0"/>
    <n v="4820.3919999999998"/>
    <n v="-2639.1119999999996"/>
    <x v="3482"/>
  </r>
  <r>
    <s v="FDL10"/>
    <n v="8.3949999999999996"/>
    <s v="Low Fat"/>
    <n v="3.9553605999999998E-2"/>
    <s v="Snack Foods"/>
    <n v="99.104200000000006"/>
    <s v="OUT049"/>
    <n v="1999"/>
    <s v="Medium"/>
    <x v="0"/>
    <x v="0"/>
    <n v="2579.3092000000001"/>
    <n v="-398.02919999999995"/>
    <x v="3483"/>
  </r>
  <r>
    <s v="FDQ58"/>
    <m/>
    <s v="Low Fat"/>
    <n v="0"/>
    <s v="Snack Foods"/>
    <n v="154.53399999999999"/>
    <s v="OUT019"/>
    <n v="1985"/>
    <s v="Small"/>
    <x v="0"/>
    <x v="2"/>
    <n v="459.40199999999999"/>
    <n v="1721.8780000000002"/>
    <x v="1573"/>
  </r>
  <r>
    <s v="FDT56"/>
    <n v="16"/>
    <s v="Regular"/>
    <n v="0.115826834"/>
    <s v="Fruits and Vegetables"/>
    <n v="56.0246"/>
    <s v="OUT045"/>
    <n v="2002"/>
    <m/>
    <x v="2"/>
    <x v="0"/>
    <n v="695.09519999999998"/>
    <n v="1486.1848000000002"/>
    <x v="1614"/>
  </r>
  <r>
    <s v="FDZ28"/>
    <n v="20"/>
    <s v="Regular"/>
    <n v="5.1702257000000001E-2"/>
    <s v="Frozen Foods"/>
    <n v="125.8678"/>
    <s v="OUT018"/>
    <n v="2009"/>
    <s v="Medium"/>
    <x v="1"/>
    <x v="1"/>
    <n v="763.0068"/>
    <n v="1418.2732000000001"/>
    <x v="1475"/>
  </r>
  <r>
    <s v="DRI11"/>
    <n v="8.26"/>
    <s v="Low Fat"/>
    <n v="3.4474060000000001E-2"/>
    <s v="Hard Drinks"/>
    <n v="117.0834"/>
    <s v="OUT045"/>
    <n v="2002"/>
    <m/>
    <x v="2"/>
    <x v="0"/>
    <n v="1612.5676000000001"/>
    <n v="568.71240000000012"/>
    <x v="1474"/>
  </r>
  <r>
    <s v="DRJ49"/>
    <n v="6.8650000000000002"/>
    <s v="Low Fat"/>
    <n v="0"/>
    <s v="Soft Drinks"/>
    <n v="129.96520000000001"/>
    <s v="OUT013"/>
    <n v="1987"/>
    <s v="High"/>
    <x v="1"/>
    <x v="0"/>
    <n v="2324.9735999999998"/>
    <n v="-143.69359999999961"/>
    <x v="527"/>
  </r>
  <r>
    <s v="DRK37"/>
    <m/>
    <s v="Low Fat"/>
    <n v="4.3791579999999997E-2"/>
    <s v="Soft Drinks"/>
    <n v="189.053"/>
    <s v="OUT027"/>
    <n v="1985"/>
    <s v="Medium"/>
    <x v="1"/>
    <x v="3"/>
    <n v="6261.8490000000002"/>
    <n v="-4080.569"/>
    <x v="3484"/>
  </r>
  <r>
    <s v="FDR20"/>
    <n v="20"/>
    <s v="Regular"/>
    <n v="0"/>
    <s v="Fruits and Vegetables"/>
    <n v="46.474400000000003"/>
    <s v="OUT010"/>
    <n v="1998"/>
    <m/>
    <x v="1"/>
    <x v="2"/>
    <n v="45.2744"/>
    <n v="2136.0056000000004"/>
    <x v="3485"/>
  </r>
  <r>
    <s v="DRG13"/>
    <m/>
    <s v="Low Fat"/>
    <n v="3.7006075999999999E-2"/>
    <s v="Soft Drinks"/>
    <n v="164.7526"/>
    <s v="OUT027"/>
    <n v="1985"/>
    <s v="Medium"/>
    <x v="1"/>
    <x v="3"/>
    <n v="4111.3149999999996"/>
    <n v="-1930.0349999999994"/>
    <x v="3486"/>
  </r>
  <r>
    <s v="NCN14"/>
    <m/>
    <s v="Low Fat"/>
    <n v="9.1472670000000006E-2"/>
    <s v="Others"/>
    <n v="184.66079999999999"/>
    <s v="OUT027"/>
    <n v="1985"/>
    <s v="Medium"/>
    <x v="1"/>
    <x v="3"/>
    <n v="2756.4119999999998"/>
    <n v="-575.13199999999961"/>
    <x v="341"/>
  </r>
  <r>
    <s v="FDV13"/>
    <n v="17.350000000000001"/>
    <s v="Regular"/>
    <n v="2.7723342000000002E-2"/>
    <s v="Canned"/>
    <n v="89.685599999999994"/>
    <s v="OUT018"/>
    <n v="2009"/>
    <s v="Medium"/>
    <x v="1"/>
    <x v="1"/>
    <n v="2109.2543999999998"/>
    <n v="72.025600000000395"/>
    <x v="719"/>
  </r>
  <r>
    <s v="FDU44"/>
    <m/>
    <s v="Regular"/>
    <n v="0.10229590399999999"/>
    <s v="Fruits and Vegetables"/>
    <n v="162.3552"/>
    <s v="OUT019"/>
    <n v="1985"/>
    <s v="Small"/>
    <x v="0"/>
    <x v="2"/>
    <n v="487.36559999999997"/>
    <n v="1693.9144000000001"/>
    <x v="94"/>
  </r>
  <r>
    <s v="FDO03"/>
    <n v="10.395"/>
    <s v="Regular"/>
    <n v="3.7033222999999997E-2"/>
    <s v="Meat"/>
    <n v="227.93520000000001"/>
    <s v="OUT018"/>
    <n v="2009"/>
    <s v="Medium"/>
    <x v="1"/>
    <x v="1"/>
    <n v="4809.7392"/>
    <n v="-2628.4591999999998"/>
    <x v="1246"/>
  </r>
  <r>
    <s v="FDT34"/>
    <n v="9.3000000000000007"/>
    <s v="Low Fat"/>
    <n v="0.174350275"/>
    <s v="Snack Foods"/>
    <n v="104.49639999999999"/>
    <s v="OUT046"/>
    <n v="1997"/>
    <s v="Small"/>
    <x v="0"/>
    <x v="0"/>
    <n v="2419.5171999999998"/>
    <n v="-238.23719999999958"/>
    <x v="3487"/>
  </r>
  <r>
    <s v="FDP21"/>
    <n v="7.42"/>
    <s v="Regular"/>
    <n v="2.5886442999999999E-2"/>
    <s v="Snack Foods"/>
    <n v="189.18719999999999"/>
    <s v="OUT017"/>
    <n v="2007"/>
    <m/>
    <x v="2"/>
    <x v="0"/>
    <n v="4727.18"/>
    <n v="-2545.9"/>
    <x v="2555"/>
  </r>
  <r>
    <s v="NCI54"/>
    <n v="15.2"/>
    <s v="Low Fat"/>
    <n v="0"/>
    <s v="Household"/>
    <n v="110.49120000000001"/>
    <s v="OUT017"/>
    <n v="2007"/>
    <m/>
    <x v="2"/>
    <x v="0"/>
    <n v="1637.8679999999999"/>
    <n v="543.41200000000026"/>
    <x v="507"/>
  </r>
  <r>
    <s v="FDE22"/>
    <n v="9.6950000000000003"/>
    <s v="Low Fat"/>
    <n v="2.9567217999999999E-2"/>
    <s v="Snack Foods"/>
    <n v="160.49199999999999"/>
    <s v="OUT035"/>
    <n v="2004"/>
    <s v="Small"/>
    <x v="2"/>
    <x v="0"/>
    <n v="4314.384"/>
    <n v="-2133.1039999999998"/>
    <x v="1943"/>
  </r>
  <r>
    <s v="FDJ57"/>
    <n v="7.42"/>
    <s v="Regular"/>
    <n v="2.1695674000000002E-2"/>
    <s v="Seafood"/>
    <n v="185.35820000000001"/>
    <s v="OUT017"/>
    <n v="2007"/>
    <m/>
    <x v="2"/>
    <x v="0"/>
    <n v="3715.1640000000002"/>
    <n v="-1533.884"/>
    <x v="2983"/>
  </r>
  <r>
    <s v="FDT08"/>
    <n v="13.65"/>
    <s v="Low Fat"/>
    <n v="4.9209191999999999E-2"/>
    <s v="Fruits and Vegetables"/>
    <n v="150.005"/>
    <s v="OUT035"/>
    <n v="2004"/>
    <s v="Small"/>
    <x v="2"/>
    <x v="0"/>
    <n v="2247.0749999999998"/>
    <n v="-65.794999999999618"/>
    <x v="779"/>
  </r>
  <r>
    <s v="NCP54"/>
    <n v="15.35"/>
    <s v="Low Fat"/>
    <n v="3.5292854999999998E-2"/>
    <s v="Household"/>
    <n v="124.57299999999999"/>
    <s v="OUT018"/>
    <n v="2009"/>
    <s v="Medium"/>
    <x v="1"/>
    <x v="1"/>
    <n v="1601.249"/>
    <n v="580.03100000000018"/>
    <x v="2206"/>
  </r>
  <r>
    <s v="NCK53"/>
    <n v="11.6"/>
    <s v="Low Fat"/>
    <n v="3.7574137000000001E-2"/>
    <s v="Health and Hygiene"/>
    <n v="100.0042"/>
    <s v="OUT035"/>
    <n v="2004"/>
    <s v="Small"/>
    <x v="2"/>
    <x v="0"/>
    <n v="2976.1260000000002"/>
    <n v="-794.846"/>
    <x v="2388"/>
  </r>
  <r>
    <s v="NCQ42"/>
    <n v="20.350000000000001"/>
    <s v="Low Fat"/>
    <n v="0"/>
    <s v="Household"/>
    <n v="125.1678"/>
    <s v="OUT017"/>
    <n v="2007"/>
    <m/>
    <x v="2"/>
    <x v="0"/>
    <n v="1907.5170000000001"/>
    <n v="273.76300000000015"/>
    <x v="1631"/>
  </r>
  <r>
    <s v="FDW21"/>
    <n v="5.34"/>
    <s v="Regular"/>
    <n v="5.9976150000000004E-3"/>
    <s v="Snack Foods"/>
    <n v="100.4358"/>
    <s v="OUT017"/>
    <n v="2007"/>
    <m/>
    <x v="2"/>
    <x v="0"/>
    <n v="1508.037"/>
    <n v="673.24300000000017"/>
    <x v="2661"/>
  </r>
  <r>
    <s v="NCH43"/>
    <n v="8.42"/>
    <s v="Low Fat"/>
    <n v="7.0712030999999995E-2"/>
    <s v="Household"/>
    <n v="216.41919999999999"/>
    <s v="OUT045"/>
    <n v="2002"/>
    <m/>
    <x v="2"/>
    <x v="0"/>
    <n v="3020.0688"/>
    <n v="-838.78879999999981"/>
    <x v="1122"/>
  </r>
  <r>
    <s v="FDQ44"/>
    <n v="20.5"/>
    <s v="Low Fat"/>
    <n v="3.6133462999999998E-2"/>
    <s v="Fruits and Vegetables"/>
    <n v="120.1756"/>
    <s v="OUT035"/>
    <n v="2004"/>
    <s v="Small"/>
    <x v="2"/>
    <x v="0"/>
    <n v="3392.9168"/>
    <n v="-1211.6367999999998"/>
    <x v="2353"/>
  </r>
  <r>
    <s v="NCN18"/>
    <m/>
    <s v="Low Fat"/>
    <n v="0.124110734"/>
    <s v="Household"/>
    <n v="111.7544"/>
    <s v="OUT027"/>
    <n v="1985"/>
    <s v="Medium"/>
    <x v="1"/>
    <x v="3"/>
    <n v="4138.6127999999999"/>
    <n v="-1957.3327999999997"/>
    <x v="1166"/>
  </r>
  <r>
    <s v="FDB46"/>
    <n v="10.5"/>
    <s v="Regular"/>
    <n v="9.4145821000000005E-2"/>
    <s v="Snack Foods"/>
    <n v="210.8244"/>
    <s v="OUT018"/>
    <n v="2009"/>
    <s v="Medium"/>
    <x v="1"/>
    <x v="1"/>
    <n v="2117.2440000000001"/>
    <n v="64.036000000000058"/>
    <x v="56"/>
  </r>
  <r>
    <s v="DRF37"/>
    <n v="17.25"/>
    <s v="Low Fat"/>
    <n v="8.4676172999999993E-2"/>
    <s v="Soft Drinks"/>
    <n v="263.19099999999997"/>
    <s v="OUT018"/>
    <n v="2009"/>
    <s v="Medium"/>
    <x v="1"/>
    <x v="1"/>
    <n v="3944.8649999999998"/>
    <n v="-1763.5849999999996"/>
    <x v="3488"/>
  </r>
  <r>
    <s v="FDN28"/>
    <n v="5.88"/>
    <s v="Regular"/>
    <n v="3.0242183999999998E-2"/>
    <s v="Frozen Foods"/>
    <n v="101.79900000000001"/>
    <s v="OUT035"/>
    <n v="2004"/>
    <s v="Small"/>
    <x v="2"/>
    <x v="0"/>
    <n v="515.995"/>
    <n v="1665.2850000000003"/>
    <x v="3489"/>
  </r>
  <r>
    <s v="FDW31"/>
    <n v="11.35"/>
    <s v="Regular"/>
    <n v="4.324563E-2"/>
    <s v="Fruits and Vegetables"/>
    <n v="199.4742"/>
    <s v="OUT045"/>
    <n v="2002"/>
    <m/>
    <x v="2"/>
    <x v="0"/>
    <n v="2587.9645999999998"/>
    <n v="-406.68459999999959"/>
    <x v="1293"/>
  </r>
  <r>
    <s v="FDG45"/>
    <n v="8.1"/>
    <s v="Low Fat"/>
    <n v="0.21430613100000001"/>
    <s v="Fruits and Vegetables"/>
    <n v="213.99019999999999"/>
    <s v="OUT010"/>
    <n v="1998"/>
    <m/>
    <x v="1"/>
    <x v="2"/>
    <n v="424.78039999999999"/>
    <n v="1756.4996000000001"/>
    <x v="3223"/>
  </r>
  <r>
    <s v="FDN58"/>
    <n v="13.8"/>
    <s v="Regular"/>
    <n v="5.6861637999999999E-2"/>
    <s v="Snack Foods"/>
    <n v="231.5984"/>
    <s v="OUT035"/>
    <n v="2004"/>
    <s v="Small"/>
    <x v="2"/>
    <x v="0"/>
    <n v="7182.6504000000004"/>
    <n v="-5001.3703999999998"/>
    <x v="3490"/>
  </r>
  <r>
    <s v="FDF05"/>
    <n v="17.5"/>
    <s v="Low Fat"/>
    <n v="2.6980351E-2"/>
    <s v="Frozen Foods"/>
    <n v="262.59100000000001"/>
    <s v="OUT018"/>
    <n v="2009"/>
    <s v="Medium"/>
    <x v="1"/>
    <x v="1"/>
    <n v="4207.8559999999998"/>
    <n v="-2026.5759999999996"/>
    <x v="874"/>
  </r>
  <r>
    <s v="FDR26"/>
    <n v="20.7"/>
    <s v="Low Fat"/>
    <n v="4.280113E-2"/>
    <s v="Dairy"/>
    <n v="178.30279999999999"/>
    <s v="OUT013"/>
    <n v="1987"/>
    <s v="High"/>
    <x v="1"/>
    <x v="0"/>
    <n v="2479.4391999999998"/>
    <n v="-298.1591999999996"/>
    <x v="84"/>
  </r>
  <r>
    <s v="FDH31"/>
    <n v="12"/>
    <s v="Regular"/>
    <n v="2.0407295999999998E-2"/>
    <s v="Meat"/>
    <n v="99.904200000000003"/>
    <s v="OUT035"/>
    <n v="2004"/>
    <s v="Small"/>
    <x v="2"/>
    <x v="0"/>
    <n v="595.22519999999997"/>
    <n v="1586.0548000000003"/>
    <x v="1851"/>
  </r>
  <r>
    <s v="FDA01"/>
    <n v="15"/>
    <s v="Regular"/>
    <n v="5.4488533999999998E-2"/>
    <s v="Canned"/>
    <n v="57.590400000000002"/>
    <s v="OUT045"/>
    <n v="2002"/>
    <m/>
    <x v="2"/>
    <x v="0"/>
    <n v="468.72320000000002"/>
    <n v="1712.5568000000003"/>
    <x v="1320"/>
  </r>
  <r>
    <s v="FDH24"/>
    <n v="20.7"/>
    <s v="Low Fat"/>
    <n v="2.1518434999999999E-2"/>
    <s v="Baking Goods"/>
    <n v="157.52879999999999"/>
    <s v="OUT018"/>
    <n v="2009"/>
    <s v="Medium"/>
    <x v="1"/>
    <x v="1"/>
    <n v="1571.288"/>
    <n v="609.99200000000019"/>
    <x v="386"/>
  </r>
  <r>
    <s v="NCJ19"/>
    <n v="18.600000000000001"/>
    <s v="Low Fat"/>
    <n v="0.118661426"/>
    <s v="Others"/>
    <n v="58.758800000000001"/>
    <s v="OUT018"/>
    <n v="2009"/>
    <s v="Medium"/>
    <x v="1"/>
    <x v="1"/>
    <n v="858.88199999999995"/>
    <n v="1322.3980000000001"/>
    <x v="2612"/>
  </r>
  <r>
    <s v="FDF53"/>
    <n v="20.75"/>
    <s v="reg"/>
    <n v="8.3606564999999994E-2"/>
    <s v="Frozen Foods"/>
    <n v="178.83179999999999"/>
    <s v="OUT046"/>
    <n v="1997"/>
    <s v="Small"/>
    <x v="0"/>
    <x v="0"/>
    <n v="3608.636"/>
    <n v="-1427.3559999999998"/>
    <x v="3491"/>
  </r>
  <r>
    <s v="FDF22"/>
    <n v="6.8650000000000002"/>
    <s v="Low Fat"/>
    <n v="5.6783388999999997E-2"/>
    <s v="Snack Foods"/>
    <n v="214.52180000000001"/>
    <s v="OUT013"/>
    <n v="1987"/>
    <s v="High"/>
    <x v="1"/>
    <x v="0"/>
    <n v="2778.3834000000002"/>
    <n v="-597.10339999999997"/>
    <x v="3492"/>
  </r>
  <r>
    <s v="FDS36"/>
    <n v="8.3800000000000008"/>
    <s v="Regular"/>
    <n v="4.6982428999999999E-2"/>
    <s v="Baking Goods"/>
    <n v="108.157"/>
    <s v="OUT045"/>
    <n v="2002"/>
    <m/>
    <x v="2"/>
    <x v="0"/>
    <n v="549.28499999999997"/>
    <n v="1631.9950000000003"/>
    <x v="1250"/>
  </r>
  <r>
    <s v="NCJ29"/>
    <n v="10.6"/>
    <s v="Low Fat"/>
    <n v="3.5186270999999998E-2"/>
    <s v="Health and Hygiene"/>
    <n v="85.122399999999999"/>
    <s v="OUT035"/>
    <n v="2004"/>
    <s v="Small"/>
    <x v="2"/>
    <x v="0"/>
    <n v="1193.1135999999999"/>
    <n v="988.16640000000029"/>
    <x v="440"/>
  </r>
  <r>
    <s v="FDN46"/>
    <n v="7.21"/>
    <s v="Regular"/>
    <n v="0.14522064600000001"/>
    <s v="Snack Foods"/>
    <n v="103.1332"/>
    <s v="OUT018"/>
    <n v="2009"/>
    <s v="Medium"/>
    <x v="1"/>
    <x v="1"/>
    <n v="1845.5976000000001"/>
    <n v="335.68240000000014"/>
    <x v="514"/>
  </r>
  <r>
    <s v="DRG01"/>
    <n v="14.8"/>
    <s v="Low Fat"/>
    <n v="4.487828E-2"/>
    <s v="Soft Drinks"/>
    <n v="75.466999999999999"/>
    <s v="OUT046"/>
    <n v="1997"/>
    <s v="Small"/>
    <x v="0"/>
    <x v="0"/>
    <n v="765.67"/>
    <n v="1415.6100000000001"/>
    <x v="3397"/>
  </r>
  <r>
    <m/>
    <m/>
    <m/>
    <m/>
    <m/>
    <m/>
    <m/>
    <m/>
    <m/>
    <x v="3"/>
    <x v="4"/>
    <n v="2181.2889135750365"/>
    <m/>
    <x v="3493"/>
  </r>
  <r>
    <m/>
    <m/>
    <m/>
    <m/>
    <m/>
    <m/>
    <m/>
    <m/>
    <m/>
    <x v="3"/>
    <x v="4"/>
    <m/>
    <m/>
    <x v="34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7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dataField="1" showAll="0"/>
    <pivotField showAll="0"/>
    <pivotField dataField="1" showAll="0">
      <items count="3496">
        <item x="407"/>
        <item x="538"/>
        <item x="39"/>
        <item x="840"/>
        <item x="2537"/>
        <item x="1609"/>
        <item x="2654"/>
        <item x="11"/>
        <item x="2016"/>
        <item x="33"/>
        <item x="2296"/>
        <item x="1223"/>
        <item x="466"/>
        <item x="880"/>
        <item x="3433"/>
        <item x="2820"/>
        <item x="1025"/>
        <item x="1905"/>
        <item x="3072"/>
        <item x="2204"/>
        <item x="2609"/>
        <item x="1542"/>
        <item x="3121"/>
        <item x="920"/>
        <item x="3180"/>
        <item x="2536"/>
        <item x="3458"/>
        <item x="1282"/>
        <item x="444"/>
        <item x="754"/>
        <item x="566"/>
        <item x="3468"/>
        <item x="3174"/>
        <item x="1636"/>
        <item x="491"/>
        <item x="41"/>
        <item x="1158"/>
        <item x="2799"/>
        <item x="2003"/>
        <item x="2948"/>
        <item x="13"/>
        <item x="3368"/>
        <item x="140"/>
        <item x="1927"/>
        <item x="929"/>
        <item x="2558"/>
        <item x="942"/>
        <item x="1751"/>
        <item x="1799"/>
        <item x="535"/>
        <item x="3086"/>
        <item x="1968"/>
        <item x="745"/>
        <item x="1966"/>
        <item x="2871"/>
        <item x="1623"/>
        <item x="410"/>
        <item x="2493"/>
        <item x="185"/>
        <item x="3388"/>
        <item x="1752"/>
        <item x="1797"/>
        <item x="931"/>
        <item x="271"/>
        <item x="1892"/>
        <item x="1842"/>
        <item x="656"/>
        <item x="2789"/>
        <item x="166"/>
        <item x="1731"/>
        <item x="1348"/>
        <item x="2504"/>
        <item x="56"/>
        <item x="3233"/>
        <item x="1133"/>
        <item x="853"/>
        <item x="779"/>
        <item x="104"/>
        <item x="449"/>
        <item x="968"/>
        <item x="3107"/>
        <item x="1880"/>
        <item x="1312"/>
        <item x="360"/>
        <item x="2088"/>
        <item x="878"/>
        <item x="719"/>
        <item x="2043"/>
        <item x="2576"/>
        <item x="2110"/>
        <item x="194"/>
        <item x="1889"/>
        <item x="1947"/>
        <item x="2975"/>
        <item x="1890"/>
        <item x="529"/>
        <item x="2980"/>
        <item x="2181"/>
        <item x="1691"/>
        <item x="3092"/>
        <item x="2452"/>
        <item x="2854"/>
        <item x="971"/>
        <item x="2"/>
        <item x="761"/>
        <item x="274"/>
        <item x="2715"/>
        <item x="501"/>
        <item x="2582"/>
        <item x="1094"/>
        <item x="261"/>
        <item x="1482"/>
        <item x="3298"/>
        <item x="2074"/>
        <item x="1520"/>
        <item x="1448"/>
        <item x="1345"/>
        <item x="1104"/>
        <item x="120"/>
        <item x="272"/>
        <item x="34"/>
        <item x="2417"/>
        <item x="2324"/>
        <item x="3328"/>
        <item x="263"/>
        <item x="2246"/>
        <item x="3161"/>
        <item x="2682"/>
        <item x="2030"/>
        <item x="2617"/>
        <item x="72"/>
        <item x="2338"/>
        <item x="680"/>
        <item x="231"/>
        <item x="2748"/>
        <item x="1944"/>
        <item x="74"/>
        <item x="3349"/>
        <item x="2383"/>
        <item x="1608"/>
        <item x="2673"/>
        <item x="228"/>
        <item x="1394"/>
        <item x="3231"/>
        <item x="433"/>
        <item x="1795"/>
        <item x="1910"/>
        <item x="2538"/>
        <item x="1930"/>
        <item x="2744"/>
        <item x="872"/>
        <item x="68"/>
        <item x="858"/>
        <item x="18"/>
        <item x="2747"/>
        <item x="319"/>
        <item x="2008"/>
        <item x="1287"/>
        <item x="2941"/>
        <item x="2542"/>
        <item x="3329"/>
        <item x="786"/>
        <item x="1210"/>
        <item x="2896"/>
        <item x="2572"/>
        <item x="431"/>
        <item x="3030"/>
        <item x="1863"/>
        <item x="701"/>
        <item x="1201"/>
        <item x="1343"/>
        <item x="3232"/>
        <item x="1205"/>
        <item x="662"/>
        <item x="2035"/>
        <item x="2605"/>
        <item x="527"/>
        <item x="712"/>
        <item x="2017"/>
        <item x="2647"/>
        <item x="2248"/>
        <item x="3354"/>
        <item x="699"/>
        <item x="2011"/>
        <item x="1387"/>
        <item x="462"/>
        <item x="2837"/>
        <item x="3131"/>
        <item x="1714"/>
        <item x="1149"/>
        <item x="2306"/>
        <item x="565"/>
        <item x="69"/>
        <item x="3473"/>
        <item x="1852"/>
        <item x="184"/>
        <item x="1630"/>
        <item x="938"/>
        <item x="3006"/>
        <item x="3475"/>
        <item x="1077"/>
        <item x="1676"/>
        <item x="1329"/>
        <item x="1443"/>
        <item x="892"/>
        <item x="2439"/>
        <item x="3413"/>
        <item x="752"/>
        <item x="2298"/>
        <item x="458"/>
        <item x="468"/>
        <item x="3404"/>
        <item x="1813"/>
        <item x="1491"/>
        <item x="2179"/>
        <item x="2625"/>
        <item x="956"/>
        <item x="1280"/>
        <item x="1694"/>
        <item x="2186"/>
        <item x="748"/>
        <item x="3182"/>
        <item x="637"/>
        <item x="2201"/>
        <item x="3357"/>
        <item x="3101"/>
        <item x="2431"/>
        <item x="1359"/>
        <item x="2832"/>
        <item x="3382"/>
        <item x="1319"/>
        <item x="2560"/>
        <item x="831"/>
        <item x="286"/>
        <item x="1909"/>
        <item x="1996"/>
        <item x="757"/>
        <item x="214"/>
        <item x="1812"/>
        <item x="3325"/>
        <item x="2743"/>
        <item x="568"/>
        <item x="322"/>
        <item x="2574"/>
        <item x="584"/>
        <item x="1429"/>
        <item x="1103"/>
        <item x="1023"/>
        <item x="1964"/>
        <item x="1123"/>
        <item x="3352"/>
        <item x="1907"/>
        <item x="905"/>
        <item x="2238"/>
        <item x="2253"/>
        <item x="1171"/>
        <item x="3216"/>
        <item x="1075"/>
        <item x="1074"/>
        <item x="2830"/>
        <item x="2225"/>
        <item x="14"/>
        <item x="502"/>
        <item x="2412"/>
        <item x="1257"/>
        <item x="2925"/>
        <item x="1534"/>
        <item x="1192"/>
        <item x="821"/>
        <item x="1915"/>
        <item x="299"/>
        <item x="1531"/>
        <item x="134"/>
        <item x="3376"/>
        <item x="3202"/>
        <item x="3148"/>
        <item x="509"/>
        <item x="1318"/>
        <item x="2150"/>
        <item x="3021"/>
        <item x="2144"/>
        <item x="1108"/>
        <item x="949"/>
        <item x="2422"/>
        <item x="487"/>
        <item x="1760"/>
        <item x="1635"/>
        <item x="2764"/>
        <item x="387"/>
        <item x="310"/>
        <item x="694"/>
        <item x="2880"/>
        <item x="424"/>
        <item x="1567"/>
        <item x="309"/>
        <item x="218"/>
        <item x="2539"/>
        <item x="2187"/>
        <item x="3268"/>
        <item x="1579"/>
        <item x="1554"/>
        <item x="3038"/>
        <item x="1101"/>
        <item x="548"/>
        <item x="1529"/>
        <item x="2046"/>
        <item x="1663"/>
        <item x="2125"/>
        <item x="1109"/>
        <item x="3244"/>
        <item x="814"/>
        <item x="871"/>
        <item x="2891"/>
        <item x="1203"/>
        <item x="3487"/>
        <item x="1748"/>
        <item x="432"/>
        <item x="1470"/>
        <item x="1929"/>
        <item x="2083"/>
        <item x="329"/>
        <item x="1605"/>
        <item x="46"/>
        <item x="3422"/>
        <item x="429"/>
        <item x="3259"/>
        <item x="3344"/>
        <item x="1397"/>
        <item x="677"/>
        <item x="230"/>
        <item x="3081"/>
        <item x="2216"/>
        <item x="2485"/>
        <item x="2195"/>
        <item x="2515"/>
        <item x="3447"/>
        <item x="2199"/>
        <item x="1153"/>
        <item x="1621"/>
        <item x="1564"/>
        <item x="2861"/>
        <item x="1084"/>
        <item x="3135"/>
        <item x="3375"/>
        <item x="2503"/>
        <item x="975"/>
        <item x="829"/>
        <item x="3394"/>
        <item x="2317"/>
        <item x="3219"/>
        <item x="1092"/>
        <item x="1072"/>
        <item x="2236"/>
        <item x="3395"/>
        <item x="153"/>
        <item x="793"/>
        <item x="1631"/>
        <item x="2307"/>
        <item x="2499"/>
        <item x="525"/>
        <item x="1958"/>
        <item x="1245"/>
        <item x="2104"/>
        <item x="946"/>
        <item x="3285"/>
        <item x="1083"/>
        <item x="1220"/>
        <item x="1426"/>
        <item x="1821"/>
        <item x="2245"/>
        <item x="2130"/>
        <item x="2274"/>
        <item x="2370"/>
        <item x="1240"/>
        <item x="1834"/>
        <item x="155"/>
        <item x="2929"/>
        <item x="379"/>
        <item x="1516"/>
        <item x="1872"/>
        <item x="1206"/>
        <item x="2340"/>
        <item x="2273"/>
        <item x="854"/>
        <item x="1678"/>
        <item x="1026"/>
        <item x="579"/>
        <item x="2877"/>
        <item x="84"/>
        <item x="2847"/>
        <item x="3373"/>
        <item x="2472"/>
        <item x="3010"/>
        <item x="2800"/>
        <item x="245"/>
        <item x="416"/>
        <item x="1874"/>
        <item x="619"/>
        <item x="1308"/>
        <item x="3410"/>
        <item x="3096"/>
        <item x="2615"/>
        <item x="1114"/>
        <item x="282"/>
        <item x="721"/>
        <item x="713"/>
        <item x="3221"/>
        <item x="3275"/>
        <item x="823"/>
        <item x="2937"/>
        <item x="1838"/>
        <item x="1106"/>
        <item x="1815"/>
        <item x="3187"/>
        <item x="2501"/>
        <item x="486"/>
        <item x="3084"/>
        <item x="847"/>
        <item x="726"/>
        <item x="2535"/>
        <item x="2580"/>
        <item x="778"/>
        <item x="2193"/>
        <item x="883"/>
        <item x="3020"/>
        <item x="2752"/>
        <item x="1901"/>
        <item x="2476"/>
        <item x="259"/>
        <item x="514"/>
        <item x="1649"/>
        <item x="2912"/>
        <item x="1096"/>
        <item x="2131"/>
        <item x="966"/>
        <item x="664"/>
        <item x="2765"/>
        <item x="1792"/>
        <item x="3116"/>
        <item x="1859"/>
        <item x="2118"/>
        <item x="3289"/>
        <item x="2521"/>
        <item x="42"/>
        <item x="1039"/>
        <item x="1686"/>
        <item x="426"/>
        <item x="1960"/>
        <item x="2231"/>
        <item x="2868"/>
        <item x="1754"/>
        <item x="106"/>
        <item x="3401"/>
        <item x="1538"/>
        <item x="1999"/>
        <item x="2573"/>
        <item x="1480"/>
        <item x="1498"/>
        <item x="2551"/>
        <item x="1071"/>
        <item x="3211"/>
        <item x="2247"/>
        <item x="2774"/>
        <item x="530"/>
        <item x="1989"/>
        <item x="116"/>
        <item x="64"/>
        <item x="2210"/>
        <item x="2401"/>
        <item x="418"/>
        <item x="1050"/>
        <item x="3444"/>
        <item x="1925"/>
        <item x="2049"/>
        <item x="2990"/>
        <item x="636"/>
        <item x="117"/>
        <item x="256"/>
        <item x="157"/>
        <item x="332"/>
        <item x="889"/>
        <item x="649"/>
        <item x="1483"/>
        <item x="99"/>
        <item x="2700"/>
        <item x="2449"/>
        <item x="2900"/>
        <item x="857"/>
        <item x="1709"/>
        <item x="1706"/>
        <item x="820"/>
        <item x="2475"/>
        <item x="2510"/>
        <item x="995"/>
        <item x="642"/>
        <item x="3443"/>
        <item x="105"/>
        <item x="2650"/>
        <item x="1705"/>
        <item x="2810"/>
        <item x="2947"/>
        <item x="1364"/>
        <item x="3099"/>
        <item x="428"/>
        <item x="1247"/>
        <item x="48"/>
        <item x="1178"/>
        <item x="2666"/>
        <item x="697"/>
        <item x="3483"/>
        <item x="1572"/>
        <item x="366"/>
        <item x="2498"/>
        <item x="641"/>
        <item x="2489"/>
        <item x="243"/>
        <item x="2308"/>
        <item x="335"/>
        <item x="3351"/>
        <item x="1293"/>
        <item x="347"/>
        <item x="687"/>
        <item x="3326"/>
        <item x="1559"/>
        <item x="2170"/>
        <item x="1184"/>
        <item x="3071"/>
        <item x="2364"/>
        <item x="918"/>
        <item x="2701"/>
        <item x="1218"/>
        <item x="255"/>
        <item x="2988"/>
        <item x="2695"/>
        <item x="1313"/>
        <item x="1702"/>
        <item x="226"/>
        <item x="577"/>
        <item x="506"/>
        <item x="2038"/>
        <item x="2447"/>
        <item x="1654"/>
        <item x="312"/>
        <item x="1341"/>
        <item x="2707"/>
        <item x="651"/>
        <item x="2779"/>
        <item x="1003"/>
        <item x="1975"/>
        <item x="2089"/>
        <item x="508"/>
        <item x="2424"/>
        <item x="1576"/>
        <item x="1070"/>
        <item x="159"/>
        <item x="1743"/>
        <item x="163"/>
        <item x="768"/>
        <item x="2387"/>
        <item x="993"/>
        <item x="822"/>
        <item x="1159"/>
        <item x="1982"/>
        <item x="652"/>
        <item x="1179"/>
        <item x="350"/>
        <item x="1239"/>
        <item x="3317"/>
        <item x="987"/>
        <item x="3192"/>
        <item x="901"/>
        <item x="1596"/>
        <item x="2944"/>
        <item x="207"/>
        <item x="774"/>
        <item x="1637"/>
        <item x="2369"/>
        <item x="1057"/>
        <item x="758"/>
        <item x="1669"/>
        <item x="2258"/>
        <item x="3423"/>
        <item x="3215"/>
        <item x="1606"/>
        <item x="2690"/>
        <item x="2070"/>
        <item x="1002"/>
        <item x="2968"/>
        <item x="1555"/>
        <item x="439"/>
        <item x="2380"/>
        <item x="3258"/>
        <item x="2277"/>
        <item x="1946"/>
        <item x="3277"/>
        <item x="372"/>
        <item x="2931"/>
        <item x="617"/>
        <item x="855"/>
        <item x="1458"/>
        <item x="1980"/>
        <item x="2826"/>
        <item x="1495"/>
        <item x="2587"/>
        <item x="154"/>
        <item x="434"/>
        <item x="2883"/>
        <item x="79"/>
        <item x="650"/>
        <item x="1720"/>
        <item x="2444"/>
        <item x="560"/>
        <item x="2805"/>
        <item x="2887"/>
        <item x="139"/>
        <item x="3052"/>
        <item x="559"/>
        <item x="2564"/>
        <item x="3155"/>
        <item x="1786"/>
        <item x="250"/>
        <item x="1580"/>
        <item x="681"/>
        <item x="1839"/>
        <item x="141"/>
        <item x="1392"/>
        <item x="3457"/>
        <item x="3466"/>
        <item x="1950"/>
        <item x="1707"/>
        <item x="1855"/>
        <item x="1021"/>
        <item x="421"/>
        <item x="1242"/>
        <item x="490"/>
        <item x="300"/>
        <item x="1565"/>
        <item x="2309"/>
        <item x="2916"/>
        <item x="2732"/>
        <item x="747"/>
        <item x="3118"/>
        <item x="2288"/>
        <item x="1883"/>
        <item x="1468"/>
        <item x="2978"/>
        <item x="544"/>
        <item x="540"/>
        <item x="1044"/>
        <item x="2184"/>
        <item x="340"/>
        <item x="437"/>
        <item x="1830"/>
        <item x="1505"/>
        <item x="1089"/>
        <item x="186"/>
        <item x="903"/>
        <item x="615"/>
        <item x="2280"/>
        <item x="2067"/>
        <item x="678"/>
        <item x="1687"/>
        <item x="1781"/>
        <item x="2897"/>
        <item x="2526"/>
        <item x="2782"/>
        <item x="1129"/>
        <item x="2366"/>
        <item x="1073"/>
        <item x="1908"/>
        <item x="1457"/>
        <item x="1846"/>
        <item x="1843"/>
        <item x="222"/>
        <item x="1452"/>
        <item x="1097"/>
        <item x="85"/>
        <item x="1196"/>
        <item x="493"/>
        <item x="1592"/>
        <item x="1202"/>
        <item x="2938"/>
        <item x="1744"/>
        <item x="563"/>
        <item x="507"/>
        <item x="2188"/>
        <item x="3431"/>
        <item x="2473"/>
        <item x="1213"/>
        <item x="1454"/>
        <item x="2834"/>
        <item x="2064"/>
        <item x="110"/>
        <item x="1784"/>
        <item x="2946"/>
        <item x="522"/>
        <item x="2918"/>
        <item x="1976"/>
        <item x="2463"/>
        <item x="3153"/>
        <item x="2217"/>
        <item x="1633"/>
        <item x="16"/>
        <item x="2451"/>
        <item x="31"/>
        <item x="629"/>
        <item x="3396"/>
        <item x="999"/>
        <item x="1386"/>
        <item x="2063"/>
        <item x="683"/>
        <item x="865"/>
        <item x="19"/>
        <item x="1589"/>
        <item x="1474"/>
        <item x="2717"/>
        <item x="800"/>
        <item x="1759"/>
        <item x="2626"/>
        <item x="37"/>
        <item x="1979"/>
        <item x="2850"/>
        <item x="1430"/>
        <item x="930"/>
        <item x="341"/>
        <item x="979"/>
        <item x="2407"/>
        <item x="467"/>
        <item x="1271"/>
        <item x="1228"/>
        <item x="2206"/>
        <item x="2566"/>
        <item x="2215"/>
        <item x="2772"/>
        <item x="145"/>
        <item x="2441"/>
        <item x="3058"/>
        <item x="148"/>
        <item x="633"/>
        <item x="160"/>
        <item x="1688"/>
        <item x="516"/>
        <item x="1662"/>
        <item x="2872"/>
        <item x="12"/>
        <item x="77"/>
        <item x="22"/>
        <item x="292"/>
        <item x="2279"/>
        <item x="3185"/>
        <item x="913"/>
        <item x="3492"/>
        <item x="1407"/>
        <item x="2852"/>
        <item x="451"/>
        <item x="1034"/>
        <item x="2579"/>
        <item x="2512"/>
        <item x="2426"/>
        <item x="2755"/>
        <item x="2593"/>
        <item x="2004"/>
        <item x="1510"/>
        <item x="1738"/>
        <item x="1099"/>
        <item x="2851"/>
        <item x="1764"/>
        <item x="698"/>
        <item x="386"/>
        <item x="941"/>
        <item x="2627"/>
        <item x="796"/>
        <item x="3122"/>
        <item x="1438"/>
        <item x="3462"/>
        <item x="2127"/>
        <item x="1881"/>
        <item x="539"/>
        <item x="36"/>
        <item x="2723"/>
        <item x="515"/>
        <item x="1521"/>
        <item x="2286"/>
        <item x="2791"/>
        <item x="2290"/>
        <item x="1225"/>
        <item x="1346"/>
        <item x="2270"/>
        <item x="1472"/>
        <item x="545"/>
        <item x="324"/>
        <item x="760"/>
        <item x="1978"/>
        <item x="3002"/>
        <item x="3481"/>
        <item x="2685"/>
        <item x="541"/>
        <item x="810"/>
        <item x="2126"/>
        <item x="759"/>
        <item x="15"/>
        <item x="620"/>
        <item x="2305"/>
        <item x="1155"/>
        <item x="627"/>
        <item x="2979"/>
        <item x="2096"/>
        <item x="1015"/>
        <item x="1919"/>
        <item x="2097"/>
        <item x="1012"/>
        <item x="2720"/>
        <item x="700"/>
        <item x="967"/>
        <item x="1147"/>
        <item x="1434"/>
        <item x="2032"/>
        <item x="599"/>
        <item x="2578"/>
        <item x="497"/>
        <item x="2045"/>
        <item x="992"/>
        <item x="2446"/>
        <item x="2495"/>
        <item x="583"/>
        <item x="848"/>
        <item x="2293"/>
        <item x="2281"/>
        <item x="2026"/>
        <item x="162"/>
        <item x="88"/>
        <item x="1898"/>
        <item x="593"/>
        <item x="1837"/>
        <item x="1334"/>
        <item x="2528"/>
        <item x="1391"/>
        <item x="2977"/>
        <item x="1906"/>
        <item x="10"/>
        <item x="2013"/>
        <item x="1441"/>
        <item x="715"/>
        <item x="1698"/>
        <item x="1741"/>
        <item x="2960"/>
        <item x="1962"/>
        <item x="1783"/>
        <item x="2661"/>
        <item x="100"/>
        <item x="2467"/>
        <item x="835"/>
        <item x="1484"/>
        <item x="737"/>
        <item x="381"/>
        <item x="3065"/>
        <item x="1574"/>
        <item x="1844"/>
        <item x="691"/>
        <item x="2646"/>
        <item x="1367"/>
        <item x="513"/>
        <item x="1058"/>
        <item x="2023"/>
        <item x="2679"/>
        <item x="543"/>
        <item x="1860"/>
        <item x="1393"/>
        <item x="603"/>
        <item x="3299"/>
        <item x="1847"/>
        <item x="716"/>
        <item x="1187"/>
        <item x="2955"/>
        <item x="323"/>
        <item x="1136"/>
        <item x="2371"/>
        <item x="2047"/>
        <item x="862"/>
        <item x="608"/>
        <item x="669"/>
        <item x="1808"/>
        <item x="464"/>
        <item x="1684"/>
        <item x="2122"/>
        <item x="815"/>
        <item x="940"/>
        <item x="1877"/>
        <item x="1033"/>
        <item x="997"/>
        <item x="841"/>
        <item x="1385"/>
        <item x="534"/>
        <item x="1911"/>
        <item x="843"/>
        <item x="1286"/>
        <item x="2022"/>
        <item x="2315"/>
        <item x="2565"/>
        <item x="601"/>
        <item x="816"/>
        <item x="653"/>
        <item x="2706"/>
        <item x="1374"/>
        <item x="2134"/>
        <item x="739"/>
        <item x="3439"/>
        <item x="422"/>
        <item x="356"/>
        <item x="2321"/>
        <item x="1217"/>
        <item x="3028"/>
        <item x="2567"/>
        <item x="2116"/>
        <item x="3031"/>
        <item x="2656"/>
        <item x="1595"/>
        <item x="2299"/>
        <item x="1079"/>
        <item x="3228"/>
        <item x="1373"/>
        <item x="2803"/>
        <item x="888"/>
        <item x="2385"/>
        <item x="924"/>
        <item x="1402"/>
        <item x="1810"/>
        <item x="1916"/>
        <item x="1471"/>
        <item x="2494"/>
        <item x="1437"/>
        <item x="2382"/>
        <item x="2664"/>
        <item x="2314"/>
        <item x="2132"/>
        <item x="960"/>
        <item x="2719"/>
        <item x="3411"/>
        <item x="1333"/>
        <item x="3252"/>
        <item x="2737"/>
        <item x="130"/>
        <item x="660"/>
        <item x="2001"/>
        <item x="1042"/>
        <item x="2278"/>
        <item x="3292"/>
        <item x="2289"/>
        <item x="877"/>
        <item x="625"/>
        <item x="690"/>
        <item x="910"/>
        <item x="260"/>
        <item x="926"/>
        <item x="80"/>
        <item x="1583"/>
        <item x="1275"/>
        <item x="390"/>
        <item x="1817"/>
        <item x="532"/>
        <item x="1848"/>
        <item x="253"/>
        <item x="215"/>
        <item x="1363"/>
        <item x="1997"/>
        <item x="2335"/>
        <item x="536"/>
        <item x="1055"/>
        <item x="3080"/>
        <item x="2815"/>
        <item x="1747"/>
        <item x="3009"/>
        <item x="371"/>
        <item x="804"/>
        <item x="1899"/>
        <item x="220"/>
        <item x="738"/>
        <item x="1369"/>
        <item x="2435"/>
        <item x="2655"/>
        <item x="1045"/>
        <item x="138"/>
        <item x="2994"/>
        <item x="457"/>
        <item x="1725"/>
        <item x="496"/>
        <item x="2395"/>
        <item x="1439"/>
        <item x="1820"/>
        <item x="474"/>
        <item x="2284"/>
        <item x="1775"/>
        <item x="2221"/>
        <item x="1292"/>
        <item x="2051"/>
        <item x="2908"/>
        <item x="2388"/>
        <item x="2302"/>
        <item x="1330"/>
        <item x="2540"/>
        <item x="1427"/>
        <item x="1291"/>
        <item x="1314"/>
        <item x="1740"/>
        <item x="91"/>
        <item x="727"/>
        <item x="849"/>
        <item x="281"/>
        <item x="1403"/>
        <item x="1726"/>
        <item x="3340"/>
        <item x="2541"/>
        <item x="1100"/>
        <item x="179"/>
        <item x="1757"/>
        <item x="3068"/>
        <item x="2405"/>
        <item x="2923"/>
        <item x="1056"/>
        <item x="2413"/>
        <item x="2171"/>
        <item x="3470"/>
        <item x="1840"/>
        <item x="1624"/>
        <item x="1679"/>
        <item x="2901"/>
        <item x="448"/>
        <item x="1935"/>
        <item x="2846"/>
        <item x="1410"/>
        <item x="168"/>
        <item x="3409"/>
        <item x="2596"/>
        <item x="3414"/>
        <item x="2698"/>
        <item x="732"/>
        <item x="679"/>
        <item x="1715"/>
        <item x="3256"/>
        <item x="1048"/>
        <item x="2113"/>
        <item x="175"/>
        <item x="3041"/>
        <item x="3455"/>
        <item x="950"/>
        <item x="2610"/>
        <item x="907"/>
        <item x="1970"/>
        <item x="1035"/>
        <item x="1127"/>
        <item x="2257"/>
        <item x="1142"/>
        <item x="3158"/>
        <item x="1122"/>
        <item x="504"/>
        <item x="2423"/>
        <item x="964"/>
        <item x="2857"/>
        <item x="2840"/>
        <item x="2702"/>
        <item x="3104"/>
        <item x="2156"/>
        <item x="3005"/>
        <item x="2103"/>
        <item x="3196"/>
        <item x="1811"/>
        <item x="859"/>
        <item x="2882"/>
        <item x="555"/>
        <item x="2520"/>
        <item x="156"/>
        <item x="891"/>
        <item x="1515"/>
        <item x="1502"/>
        <item x="1388"/>
        <item x="122"/>
        <item x="1730"/>
        <item x="595"/>
        <item x="2529"/>
        <item x="296"/>
        <item x="2256"/>
        <item x="404"/>
        <item x="818"/>
        <item x="1279"/>
        <item x="772"/>
        <item x="359"/>
        <item x="2583"/>
        <item x="445"/>
        <item x="2102"/>
        <item x="773"/>
        <item x="2728"/>
        <item x="98"/>
        <item x="959"/>
        <item x="1552"/>
        <item x="2114"/>
        <item x="2275"/>
        <item x="3360"/>
        <item x="2365"/>
        <item x="2686"/>
        <item x="1755"/>
        <item x="600"/>
        <item x="3453"/>
        <item x="1260"/>
        <item x="1871"/>
        <item x="591"/>
        <item x="707"/>
        <item x="996"/>
        <item x="3406"/>
        <item x="1648"/>
        <item x="1556"/>
        <item x="2827"/>
        <item x="3037"/>
        <item x="461"/>
        <item x="425"/>
        <item x="3371"/>
        <item x="1653"/>
        <item x="580"/>
        <item x="32"/>
        <item x="1290"/>
        <item x="3264"/>
        <item x="1849"/>
        <item x="3323"/>
        <item x="3254"/>
        <item x="624"/>
        <item x="412"/>
        <item x="564"/>
        <item x="1677"/>
        <item x="2639"/>
        <item x="1868"/>
        <item x="348"/>
        <item x="2178"/>
        <item x="1115"/>
        <item x="552"/>
        <item x="3230"/>
        <item x="644"/>
        <item x="2878"/>
        <item x="1461"/>
        <item x="756"/>
        <item x="1772"/>
        <item x="1479"/>
        <item x="828"/>
        <item x="3061"/>
        <item x="836"/>
        <item x="749"/>
        <item x="93"/>
        <item x="710"/>
        <item x="2391"/>
        <item x="208"/>
        <item x="83"/>
        <item x="596"/>
        <item x="3127"/>
        <item x="2362"/>
        <item x="632"/>
        <item x="302"/>
        <item x="703"/>
        <item x="673"/>
        <item x="2930"/>
        <item x="2349"/>
        <item x="1794"/>
        <item x="1424"/>
        <item x="798"/>
        <item x="576"/>
        <item x="1922"/>
        <item x="223"/>
        <item x="605"/>
        <item x="1774"/>
        <item x="1197"/>
        <item x="2919"/>
        <item x="1940"/>
        <item x="1433"/>
        <item x="336"/>
        <item x="1404"/>
        <item x="3043"/>
        <item x="354"/>
        <item x="2265"/>
        <item x="2945"/>
        <item x="1236"/>
        <item x="1668"/>
        <item x="2525"/>
        <item x="2894"/>
        <item x="1782"/>
        <item x="2921"/>
        <item x="770"/>
        <item x="2459"/>
        <item x="1190"/>
        <item x="1390"/>
        <item x="1727"/>
        <item x="53"/>
        <item x="3339"/>
        <item x="2415"/>
        <item x="602"/>
        <item x="1594"/>
        <item x="511"/>
        <item x="188"/>
        <item x="278"/>
        <item x="1337"/>
        <item x="2552"/>
        <item x="1233"/>
        <item x="962"/>
        <item x="95"/>
        <item x="868"/>
        <item x="349"/>
        <item x="2268"/>
        <item x="1212"/>
        <item x="1031"/>
        <item x="50"/>
        <item x="397"/>
        <item x="2226"/>
        <item x="2859"/>
        <item x="1780"/>
        <item x="254"/>
        <item x="839"/>
        <item x="864"/>
        <item x="834"/>
        <item x="666"/>
        <item x="331"/>
        <item x="1823"/>
        <item x="2953"/>
        <item x="3003"/>
        <item x="2378"/>
        <item x="1767"/>
        <item x="801"/>
        <item x="415"/>
        <item x="1643"/>
        <item x="1062"/>
        <item x="803"/>
        <item x="1447"/>
        <item x="113"/>
        <item x="1466"/>
        <item x="1435"/>
        <item x="1544"/>
        <item x="75"/>
        <item x="2678"/>
        <item x="1610"/>
        <item x="1802"/>
        <item x="720"/>
        <item x="2322"/>
        <item x="2745"/>
        <item x="2341"/>
        <item x="2320"/>
        <item x="2760"/>
        <item x="338"/>
        <item x="876"/>
        <item x="1311"/>
        <item x="628"/>
        <item x="2590"/>
        <item x="2514"/>
        <item x="150"/>
        <item x="440"/>
        <item x="1717"/>
        <item x="3060"/>
        <item x="1347"/>
        <item x="2429"/>
        <item x="1164"/>
        <item x="659"/>
        <item x="2954"/>
        <item x="2607"/>
        <item x="1011"/>
        <item x="1501"/>
        <item x="1903"/>
        <item x="3019"/>
        <item x="3263"/>
        <item x="2798"/>
        <item x="2128"/>
        <item x="1193"/>
        <item x="2631"/>
        <item x="2437"/>
        <item x="2581"/>
        <item x="1672"/>
        <item x="743"/>
        <item x="60"/>
        <item x="984"/>
        <item x="103"/>
        <item x="361"/>
        <item x="2152"/>
        <item x="763"/>
        <item x="955"/>
        <item x="808"/>
        <item x="3280"/>
        <item x="1680"/>
        <item x="3171"/>
        <item x="1674"/>
        <item x="380"/>
        <item x="587"/>
        <item x="2346"/>
        <item x="2203"/>
        <item x="1778"/>
        <item x="3416"/>
        <item x="2808"/>
        <item x="2029"/>
        <item x="1030"/>
        <item x="2427"/>
        <item x="2616"/>
        <item x="896"/>
        <item x="1620"/>
        <item x="2393"/>
        <item x="2336"/>
        <item x="1046"/>
        <item x="528"/>
        <item x="3140"/>
        <item x="2081"/>
        <item x="762"/>
        <item x="1463"/>
        <item x="2323"/>
        <item x="3365"/>
        <item x="3163"/>
        <item x="986"/>
        <item x="767"/>
        <item x="623"/>
        <item x="3089"/>
        <item x="1371"/>
        <item x="2334"/>
        <item x="2394"/>
        <item x="435"/>
        <item x="1499"/>
        <item x="2075"/>
        <item x="1126"/>
        <item x="118"/>
        <item x="3427"/>
        <item x="417"/>
        <item x="213"/>
        <item x="1381"/>
        <item x="237"/>
        <item x="125"/>
        <item x="2569"/>
        <item x="809"/>
        <item x="290"/>
        <item x="225"/>
        <item x="2683"/>
        <item x="3308"/>
        <item x="3111"/>
        <item x="1865"/>
        <item x="2266"/>
        <item x="1051"/>
        <item x="709"/>
        <item x="2740"/>
        <item x="2611"/>
        <item x="682"/>
        <item x="674"/>
        <item x="2414"/>
        <item x="2845"/>
        <item x="2376"/>
        <item x="1449"/>
        <item x="1682"/>
        <item x="67"/>
        <item x="1801"/>
        <item x="575"/>
        <item x="2389"/>
        <item x="2807"/>
        <item x="1289"/>
        <item x="235"/>
        <item x="2886"/>
        <item x="1566"/>
        <item x="357"/>
        <item x="287"/>
        <item x="2481"/>
        <item x="2145"/>
        <item x="706"/>
        <item x="2875"/>
        <item x="597"/>
        <item x="3284"/>
        <item x="2177"/>
        <item x="2496"/>
        <item x="1742"/>
        <item x="994"/>
        <item x="2384"/>
        <item x="369"/>
        <item x="1232"/>
        <item x="1310"/>
        <item x="2962"/>
        <item x="1231"/>
        <item x="3076"/>
        <item x="890"/>
        <item x="2586"/>
        <item x="3069"/>
        <item x="2367"/>
        <item x="2818"/>
        <item x="1024"/>
        <item x="2050"/>
        <item x="1651"/>
        <item x="2825"/>
        <item x="2777"/>
        <item x="2263"/>
        <item x="2509"/>
        <item x="1300"/>
        <item x="1948"/>
        <item x="475"/>
        <item x="908"/>
        <item x="197"/>
        <item x="582"/>
        <item x="1934"/>
        <item x="2981"/>
        <item x="3428"/>
        <item x="2750"/>
        <item x="2028"/>
        <item x="258"/>
        <item x="2101"/>
        <item x="581"/>
        <item x="1789"/>
        <item x="1380"/>
        <item x="934"/>
        <item x="86"/>
        <item x="8"/>
        <item x="2212"/>
        <item x="2295"/>
        <item x="3333"/>
        <item x="2164"/>
        <item x="1816"/>
        <item x="2005"/>
        <item x="1659"/>
        <item x="3062"/>
        <item x="1406"/>
        <item x="2457"/>
        <item x="1085"/>
        <item x="26"/>
        <item x="2202"/>
        <item x="489"/>
        <item x="61"/>
        <item x="668"/>
        <item x="3341"/>
        <item x="2822"/>
        <item x="1656"/>
        <item x="1864"/>
        <item x="2602"/>
        <item x="771"/>
        <item x="443"/>
        <item x="1261"/>
        <item x="330"/>
        <item x="460"/>
        <item x="1563"/>
        <item x="1255"/>
        <item x="1735"/>
        <item x="492"/>
        <item x="3160"/>
        <item x="2813"/>
        <item x="1990"/>
        <item x="2563"/>
        <item x="158"/>
        <item x="1395"/>
        <item x="3265"/>
        <item x="520"/>
        <item x="2066"/>
        <item x="769"/>
        <item x="1718"/>
        <item x="2524"/>
        <item x="2559"/>
        <item x="295"/>
        <item x="2185"/>
        <item x="1790"/>
        <item x="2958"/>
        <item x="373"/>
        <item x="3251"/>
        <item x="3213"/>
        <item x="2027"/>
        <item x="550"/>
        <item x="446"/>
        <item x="147"/>
        <item x="812"/>
        <item x="2628"/>
        <item x="1230"/>
        <item x="2595"/>
        <item x="2692"/>
        <item x="3050"/>
        <item x="2544"/>
        <item x="2817"/>
        <item x="3079"/>
        <item x="906"/>
        <item x="1278"/>
        <item x="724"/>
        <item x="1611"/>
        <item x="2319"/>
        <item x="320"/>
        <item x="1354"/>
        <item x="1306"/>
        <item x="313"/>
        <item x="2865"/>
        <item x="833"/>
        <item x="2902"/>
        <item x="936"/>
        <item x="1981"/>
        <item x="1770"/>
        <item x="830"/>
        <item x="2898"/>
        <item x="3049"/>
        <item x="500"/>
        <item x="3152"/>
        <item x="867"/>
        <item x="1932"/>
        <item x="181"/>
        <item x="3000"/>
        <item x="172"/>
        <item x="3261"/>
        <item x="2351"/>
        <item x="2546"/>
        <item x="2227"/>
        <item x="711"/>
        <item x="257"/>
        <item x="1066"/>
        <item x="1627"/>
        <item x="1335"/>
        <item x="2000"/>
        <item x="2844"/>
        <item x="3124"/>
        <item x="1689"/>
        <item x="692"/>
        <item x="2060"/>
        <item x="663"/>
        <item x="1873"/>
        <item x="2669"/>
        <item x="4"/>
        <item x="1189"/>
        <item x="2430"/>
        <item x="192"/>
        <item x="1370"/>
        <item x="972"/>
        <item x="1532"/>
        <item x="177"/>
        <item x="1063"/>
        <item x="2712"/>
        <item x="1533"/>
        <item x="1602"/>
        <item x="2048"/>
        <item x="817"/>
        <item x="2432"/>
        <item x="1336"/>
        <item x="1301"/>
        <item x="2718"/>
        <item x="2347"/>
        <item x="921"/>
        <item x="420"/>
        <item x="1805"/>
        <item x="3044"/>
        <item x="3214"/>
        <item x="3054"/>
        <item x="239"/>
        <item x="1325"/>
        <item x="3425"/>
        <item x="1882"/>
        <item x="1243"/>
        <item x="1523"/>
        <item x="2353"/>
        <item x="1590"/>
        <item x="2267"/>
        <item x="1111"/>
        <item x="693"/>
        <item x="1087"/>
        <item x="3015"/>
        <item x="2939"/>
        <item x="2249"/>
        <item x="1270"/>
        <item x="1460"/>
        <item x="3384"/>
        <item x="411"/>
        <item x="661"/>
        <item x="3024"/>
        <item x="2117"/>
        <item x="308"/>
        <item x="1818"/>
        <item x="904"/>
        <item x="1208"/>
        <item x="133"/>
        <item x="1829"/>
        <item x="2677"/>
        <item x="764"/>
        <item x="551"/>
        <item x="1716"/>
        <item x="741"/>
        <item x="3448"/>
        <item x="392"/>
        <item x="2836"/>
        <item x="1870"/>
        <item x="1323"/>
        <item x="1315"/>
        <item x="285"/>
        <item x="3474"/>
        <item x="1118"/>
        <item x="3039"/>
        <item x="2681"/>
        <item x="1322"/>
        <item x="585"/>
        <item x="2482"/>
        <item x="1027"/>
        <item x="2506"/>
        <item x="1992"/>
        <item x="553"/>
        <item x="408"/>
        <item x="2021"/>
        <item x="753"/>
        <item x="1497"/>
        <item x="3035"/>
        <item x="1117"/>
        <item x="126"/>
        <item x="1884"/>
        <item x="40"/>
        <item x="2785"/>
        <item x="3239"/>
        <item x="284"/>
        <item x="2964"/>
        <item x="1951"/>
        <item x="1822"/>
        <item x="238"/>
        <item x="643"/>
        <item x="2804"/>
        <item x="368"/>
        <item x="2675"/>
        <item x="436"/>
        <item x="2107"/>
        <item x="2694"/>
        <item x="1553"/>
        <item x="1671"/>
        <item x="1695"/>
        <item x="2588"/>
        <item x="1268"/>
        <item x="2758"/>
        <item x="614"/>
        <item x="142"/>
        <item x="3426"/>
        <item x="3324"/>
        <item x="2613"/>
        <item x="604"/>
        <item x="2870"/>
        <item x="149"/>
        <item x="1658"/>
        <item x="2483"/>
        <item x="788"/>
        <item x="481"/>
        <item x="1961"/>
        <item x="2342"/>
        <item x="59"/>
        <item x="2910"/>
        <item x="2065"/>
        <item x="2768"/>
        <item x="2480"/>
        <item x="3377"/>
        <item x="2671"/>
        <item x="303"/>
        <item x="2729"/>
        <item x="1900"/>
        <item x="1137"/>
        <item x="2093"/>
        <item x="2343"/>
        <item x="3145"/>
        <item x="2339"/>
        <item x="342"/>
        <item x="2329"/>
        <item x="454"/>
        <item x="792"/>
        <item x="2276"/>
        <item x="1856"/>
        <item x="294"/>
        <item x="2922"/>
        <item x="1417"/>
        <item x="2421"/>
        <item x="1006"/>
        <item x="3132"/>
        <item x="1937"/>
        <item x="124"/>
        <item x="2106"/>
        <item x="2092"/>
        <item x="123"/>
        <item x="1779"/>
        <item x="1939"/>
        <item x="640"/>
        <item x="882"/>
        <item x="3112"/>
        <item x="1047"/>
        <item x="1418"/>
        <item x="2612"/>
        <item x="1833"/>
        <item x="3178"/>
        <item x="685"/>
        <item x="3366"/>
        <item x="441"/>
        <item x="1703"/>
        <item x="3343"/>
        <item x="2997"/>
        <item x="2213"/>
        <item x="1124"/>
        <item x="1069"/>
        <item x="51"/>
        <item x="1490"/>
        <item x="398"/>
        <item x="2709"/>
        <item x="2086"/>
        <item x="1758"/>
        <item x="2410"/>
        <item x="389"/>
        <item x="1130"/>
        <item x="2757"/>
        <item x="1577"/>
        <item x="1007"/>
        <item x="362"/>
        <item x="25"/>
        <item x="3093"/>
        <item x="3469"/>
        <item x="1316"/>
        <item x="2024"/>
        <item x="1135"/>
        <item x="2229"/>
        <item x="3307"/>
        <item x="3295"/>
        <item x="1809"/>
        <item x="875"/>
        <item x="2076"/>
        <item x="385"/>
        <item x="1525"/>
        <item x="1356"/>
        <item x="3266"/>
        <item x="3172"/>
        <item x="3330"/>
        <item x="1519"/>
        <item x="3157"/>
        <item x="2153"/>
        <item x="978"/>
        <item x="598"/>
        <item x="2233"/>
        <item x="1548"/>
        <item x="2053"/>
        <item x="3271"/>
        <item x="1645"/>
        <item x="837"/>
        <item x="1317"/>
        <item x="3467"/>
        <item x="108"/>
        <item x="2554"/>
        <item x="52"/>
        <item x="217"/>
        <item x="353"/>
        <item x="705"/>
        <item x="1219"/>
        <item x="2835"/>
        <item x="954"/>
        <item x="2205"/>
        <item x="1629"/>
        <item x="2909"/>
        <item x="1008"/>
        <item x="2142"/>
        <item x="556"/>
        <item x="301"/>
        <item x="1456"/>
        <item x="607"/>
        <item x="57"/>
        <item x="974"/>
        <item x="2262"/>
        <item x="3421"/>
        <item x="1524"/>
        <item x="1262"/>
        <item x="3146"/>
        <item x="977"/>
        <item x="3075"/>
        <item x="2140"/>
        <item x="414"/>
        <item x="2108"/>
        <item x="1152"/>
        <item x="1766"/>
        <item x="3033"/>
        <item x="2986"/>
        <item x="3288"/>
        <item x="3332"/>
        <item x="2337"/>
        <item x="2893"/>
        <item x="1607"/>
        <item x="3438"/>
        <item x="592"/>
        <item x="914"/>
        <item x="1546"/>
        <item x="201"/>
        <item x="1060"/>
        <item x="49"/>
        <item x="3208"/>
        <item x="183"/>
        <item x="3336"/>
        <item x="2057"/>
        <item x="2618"/>
        <item x="470"/>
        <item x="2640"/>
        <item x="1143"/>
        <item x="151"/>
        <item x="2154"/>
        <item x="3454"/>
        <item x="1721"/>
        <item x="3250"/>
        <item x="1746"/>
        <item x="2532"/>
        <item x="1113"/>
        <item x="2223"/>
        <item x="939"/>
        <item x="3397"/>
        <item x="2408"/>
        <item x="2739"/>
        <item x="1475"/>
        <item x="127"/>
        <item x="406"/>
        <item x="2714"/>
        <item x="621"/>
        <item x="3294"/>
        <item x="244"/>
        <item x="2189"/>
        <item x="1416"/>
        <item x="1476"/>
        <item x="1578"/>
        <item x="1560"/>
        <item x="3491"/>
        <item x="3125"/>
        <item x="3222"/>
        <item x="345"/>
        <item x="885"/>
        <item x="2828"/>
        <item x="2766"/>
        <item x="1507"/>
        <item x="1638"/>
        <item x="1824"/>
        <item x="1421"/>
        <item x="3238"/>
        <item x="196"/>
        <item x="717"/>
        <item x="645"/>
        <item x="799"/>
        <item x="1568"/>
        <item x="845"/>
        <item x="1701"/>
        <item x="1054"/>
        <item x="269"/>
        <item x="807"/>
        <item x="2636"/>
        <item x="2892"/>
        <item x="1344"/>
        <item x="2796"/>
        <item x="3"/>
        <item x="202"/>
        <item x="456"/>
        <item x="1198"/>
        <item x="473"/>
        <item x="1016"/>
        <item x="783"/>
        <item x="1349"/>
        <item x="3359"/>
        <item x="2058"/>
        <item x="480"/>
        <item x="531"/>
        <item x="1358"/>
        <item x="17"/>
        <item x="1862"/>
        <item x="365"/>
        <item x="2855"/>
        <item x="1536"/>
        <item x="646"/>
        <item x="2080"/>
        <item x="2438"/>
        <item x="2970"/>
        <item x="3234"/>
        <item x="856"/>
        <item x="382"/>
        <item x="3085"/>
        <item x="2727"/>
        <item x="2961"/>
        <item x="1272"/>
        <item x="928"/>
        <item x="128"/>
        <item x="932"/>
        <item x="2651"/>
        <item x="328"/>
        <item x="1977"/>
        <item x="881"/>
        <item x="2360"/>
        <item x="1067"/>
        <item x="109"/>
        <item x="1558"/>
        <item x="1928"/>
        <item x="1614"/>
        <item x="1616"/>
        <item x="268"/>
        <item x="2331"/>
        <item x="861"/>
        <item x="3034"/>
        <item x="90"/>
        <item x="1644"/>
        <item x="3073"/>
        <item x="1473"/>
        <item x="1690"/>
        <item x="2361"/>
        <item x="405"/>
        <item x="1360"/>
        <item x="2793"/>
        <item x="2194"/>
        <item x="2018"/>
        <item x="2464"/>
        <item x="1365"/>
        <item x="119"/>
        <item x="107"/>
        <item x="1209"/>
        <item x="2553"/>
        <item x="2806"/>
        <item x="1954"/>
        <item x="1857"/>
        <item x="1028"/>
        <item x="212"/>
        <item x="1102"/>
        <item x="1169"/>
        <item x="2738"/>
        <item x="667"/>
        <item x="2055"/>
        <item x="102"/>
        <item x="1405"/>
        <item x="2670"/>
        <item x="1503"/>
        <item x="3281"/>
        <item x="526"/>
        <item x="1722"/>
        <item x="937"/>
        <item x="87"/>
        <item x="1131"/>
        <item x="1408"/>
        <item x="1211"/>
        <item x="343"/>
        <item x="1819"/>
        <item x="182"/>
        <item x="2326"/>
        <item x="2794"/>
        <item x="2708"/>
        <item x="370"/>
        <item x="2411"/>
        <item x="1971"/>
        <item x="2527"/>
        <item x="1173"/>
        <item x="3190"/>
        <item x="1288"/>
        <item x="2109"/>
        <item x="957"/>
        <item x="557"/>
        <item x="2983"/>
        <item x="819"/>
        <item x="2991"/>
        <item x="1489"/>
        <item x="980"/>
        <item x="1086"/>
        <item x="2545"/>
        <item x="76"/>
        <item x="1486"/>
        <item x="3314"/>
        <item x="3460"/>
        <item x="1634"/>
        <item x="3120"/>
        <item x="234"/>
        <item x="2450"/>
        <item x="2762"/>
        <item x="2356"/>
        <item x="2355"/>
        <item x="2974"/>
        <item x="499"/>
        <item x="2095"/>
        <item x="2705"/>
        <item x="1692"/>
        <item x="1144"/>
        <item x="3048"/>
        <item x="1256"/>
        <item x="0"/>
        <item x="3242"/>
        <item x="3205"/>
        <item x="2373"/>
        <item x="2436"/>
        <item x="2112"/>
        <item x="409"/>
        <item x="92"/>
        <item x="2098"/>
        <item x="2935"/>
        <item x="2680"/>
        <item x="165"/>
        <item x="1588"/>
        <item x="1867"/>
        <item x="635"/>
        <item x="951"/>
        <item x="791"/>
        <item x="1321"/>
        <item x="1199"/>
        <item x="2754"/>
        <item x="3177"/>
        <item x="1541"/>
        <item x="2734"/>
        <item x="363"/>
        <item x="1628"/>
        <item x="684"/>
        <item x="96"/>
        <item x="594"/>
        <item x="1681"/>
        <item x="227"/>
        <item x="3353"/>
        <item x="3026"/>
        <item x="3004"/>
        <item x="1693"/>
        <item x="3154"/>
        <item x="1712"/>
        <item x="1120"/>
        <item x="1584"/>
        <item x="70"/>
        <item x="3347"/>
        <item x="688"/>
        <item x="1622"/>
        <item x="1488"/>
        <item x="1851"/>
        <item x="1598"/>
        <item x="622"/>
        <item x="1010"/>
        <item x="1771"/>
        <item x="1949"/>
        <item x="785"/>
        <item x="1604"/>
        <item x="2550"/>
        <item x="401"/>
        <item x="20"/>
        <item x="533"/>
        <item x="634"/>
        <item x="171"/>
        <item x="2137"/>
        <item x="246"/>
        <item x="82"/>
        <item x="2761"/>
        <item x="2454"/>
        <item x="1615"/>
        <item x="2731"/>
        <item x="1281"/>
        <item x="3337"/>
        <item x="3102"/>
        <item x="1339"/>
        <item x="1061"/>
        <item x="273"/>
        <item x="1974"/>
        <item x="35"/>
        <item x="989"/>
        <item x="279"/>
        <item x="2589"/>
        <item x="898"/>
        <item x="1307"/>
        <item x="1064"/>
        <item x="744"/>
        <item x="2272"/>
        <item x="1518"/>
        <item x="1309"/>
        <item x="3191"/>
        <item x="2269"/>
        <item x="2129"/>
        <item x="2448"/>
        <item x="3306"/>
        <item x="1666"/>
        <item x="276"/>
        <item x="3374"/>
        <item x="1724"/>
        <item x="5"/>
        <item x="1642"/>
        <item x="639"/>
        <item x="2903"/>
        <item x="2133"/>
        <item x="376"/>
        <item x="2325"/>
        <item x="3418"/>
        <item x="1250"/>
        <item x="1586"/>
        <item x="2372"/>
        <item x="746"/>
        <item x="2167"/>
        <item x="524"/>
        <item x="1284"/>
        <item x="2783"/>
        <item x="547"/>
        <item x="2173"/>
        <item x="191"/>
        <item x="167"/>
        <item x="325"/>
        <item x="3412"/>
        <item x="240"/>
        <item x="136"/>
        <item x="554"/>
        <item x="1022"/>
        <item x="983"/>
        <item x="2881"/>
        <item x="2841"/>
        <item x="1967"/>
        <item x="2348"/>
        <item x="146"/>
        <item x="3464"/>
        <item x="1897"/>
        <item x="1921"/>
        <item x="298"/>
        <item x="546"/>
        <item x="1432"/>
        <item x="2294"/>
        <item x="1509"/>
        <item x="2691"/>
        <item x="2824"/>
        <item x="2468"/>
        <item x="1570"/>
        <item x="384"/>
        <item x="447"/>
        <item x="1361"/>
        <item x="985"/>
        <item x="2511"/>
        <item x="1119"/>
        <item x="1710"/>
        <item x="1673"/>
        <item x="2866"/>
        <item x="3489"/>
        <item x="1723"/>
        <item x="1420"/>
        <item x="297"/>
        <item x="1263"/>
        <item x="1273"/>
        <item x="1832"/>
        <item x="3479"/>
        <item x="3435"/>
        <item x="963"/>
        <item x="1923"/>
        <item x="2151"/>
        <item x="702"/>
        <item x="2007"/>
        <item x="1059"/>
        <item x="2869"/>
        <item x="1787"/>
        <item x="1994"/>
        <item x="1258"/>
        <item x="267"/>
        <item x="3023"/>
        <item x="1267"/>
        <item x="1986"/>
        <item x="280"/>
        <item x="1283"/>
        <item x="2433"/>
        <item x="1926"/>
        <item x="2505"/>
        <item x="1353"/>
        <item x="2648"/>
        <item x="1254"/>
        <item x="912"/>
        <item x="1540"/>
        <item x="2168"/>
        <item x="542"/>
        <item x="2601"/>
        <item x="2139"/>
        <item x="1186"/>
        <item x="94"/>
        <item x="1170"/>
        <item x="3273"/>
        <item x="305"/>
        <item x="62"/>
        <item x="1467"/>
        <item x="1214"/>
        <item x="2821"/>
        <item x="3141"/>
        <item x="1305"/>
        <item x="3440"/>
        <item x="1485"/>
        <item x="1562"/>
        <item x="3025"/>
        <item x="2924"/>
        <item x="1091"/>
        <item x="3493"/>
        <item x="364"/>
        <item x="1401"/>
        <item x="1238"/>
        <item x="2094"/>
        <item x="2071"/>
        <item x="2860"/>
        <item x="1320"/>
        <item x="2157"/>
        <item x="189"/>
        <item x="101"/>
        <item x="1018"/>
        <item x="2105"/>
        <item x="1618"/>
        <item x="750"/>
        <item x="2036"/>
        <item x="2149"/>
        <item x="1573"/>
        <item x="2780"/>
        <item x="3151"/>
        <item x="1603"/>
        <item x="2792"/>
        <item x="2010"/>
        <item x="2020"/>
        <item x="2600"/>
        <item x="1806"/>
        <item x="304"/>
        <item x="1294"/>
        <item x="790"/>
        <item x="893"/>
        <item x="266"/>
        <item x="2416"/>
        <item x="367"/>
        <item x="1453"/>
        <item x="776"/>
        <item x="2379"/>
        <item x="781"/>
        <item x="2862"/>
        <item x="314"/>
        <item x="1"/>
        <item x="3108"/>
        <item x="2889"/>
        <item x="2963"/>
        <item x="689"/>
        <item x="2230"/>
        <item x="1037"/>
        <item x="2623"/>
        <item x="567"/>
        <item x="1138"/>
        <item x="1235"/>
        <item x="1545"/>
        <item x="1861"/>
        <item x="1776"/>
        <item x="1517"/>
        <item x="2662"/>
        <item x="2455"/>
        <item x="1918"/>
        <item x="2879"/>
        <item x="2848"/>
        <item x="2078"/>
        <item x="2620"/>
        <item x="2136"/>
        <item x="2976"/>
        <item x="374"/>
        <item x="1445"/>
        <item x="3223"/>
        <item x="2484"/>
        <item x="2237"/>
        <item x="2949"/>
        <item x="2486"/>
        <item x="2009"/>
        <item x="2014"/>
        <item x="723"/>
        <item x="671"/>
        <item x="2100"/>
        <item x="3488"/>
        <item x="3476"/>
        <item x="2984"/>
        <item x="2726"/>
        <item x="630"/>
        <item x="3036"/>
        <item x="3087"/>
        <item x="2375"/>
        <item x="3267"/>
        <item x="1581"/>
        <item x="1734"/>
        <item x="465"/>
        <item x="2993"/>
        <item x="1769"/>
        <item x="2619"/>
        <item x="1324"/>
        <item x="1506"/>
        <item x="2260"/>
        <item x="2972"/>
        <item x="1667"/>
        <item x="2533"/>
        <item x="2115"/>
        <item x="1914"/>
        <item x="2633"/>
        <item x="3436"/>
        <item x="1933"/>
        <item x="3130"/>
        <item x="3201"/>
        <item x="3312"/>
        <item x="1174"/>
        <item x="2396"/>
        <item x="169"/>
        <item x="1511"/>
        <item x="2943"/>
        <item x="3301"/>
        <item x="2209"/>
        <item x="2809"/>
        <item x="38"/>
        <item x="2062"/>
        <item x="311"/>
        <item x="2858"/>
        <item x="3110"/>
        <item x="2952"/>
        <item x="351"/>
        <item x="2148"/>
        <item x="327"/>
        <item x="1969"/>
        <item x="2033"/>
        <item x="3055"/>
        <item x="676"/>
        <item x="2163"/>
        <item x="3432"/>
        <item x="1626"/>
        <item x="2556"/>
        <item x="2549"/>
        <item x="2644"/>
        <item x="3241"/>
        <item x="2398"/>
        <item x="44"/>
        <item x="402"/>
        <item x="1800"/>
        <item x="2842"/>
        <item x="488"/>
        <item x="89"/>
        <item x="3445"/>
        <item x="2333"/>
        <item x="802"/>
        <item x="976"/>
        <item x="696"/>
        <item x="3399"/>
        <item x="1750"/>
        <item x="1378"/>
        <item x="1713"/>
        <item x="927"/>
        <item x="1357"/>
        <item x="45"/>
        <item x="3184"/>
        <item x="3169"/>
        <item x="1931"/>
        <item x="1188"/>
        <item x="1379"/>
        <item x="3272"/>
        <item x="1561"/>
        <item x="518"/>
        <item x="870"/>
        <item x="1105"/>
        <item x="3165"/>
        <item x="2585"/>
        <item x="2787"/>
        <item x="1182"/>
        <item x="2162"/>
        <item x="523"/>
        <item x="1796"/>
        <item x="3227"/>
        <item x="170"/>
        <item x="3040"/>
        <item x="6"/>
        <item x="2967"/>
        <item x="2643"/>
        <item x="3434"/>
        <item x="1912"/>
        <item x="7"/>
        <item x="973"/>
        <item x="3331"/>
        <item x="2699"/>
        <item x="3385"/>
        <item x="2614"/>
        <item x="2622"/>
        <item x="869"/>
        <item x="2928"/>
        <item x="503"/>
        <item x="935"/>
        <item x="708"/>
        <item x="2196"/>
        <item x="2823"/>
        <item x="3338"/>
        <item x="200"/>
        <item x="3114"/>
        <item x="3253"/>
        <item x="3441"/>
        <item x="3170"/>
        <item x="3393"/>
        <item x="209"/>
        <item x="484"/>
        <item x="2418"/>
        <item x="722"/>
        <item x="2933"/>
        <item x="2240"/>
        <item x="561"/>
        <item x="498"/>
        <item x="203"/>
        <item x="1399"/>
        <item x="2282"/>
        <item x="3200"/>
        <item x="478"/>
        <item x="1719"/>
        <item x="1685"/>
        <item x="1251"/>
        <item x="2442"/>
        <item x="2390"/>
        <item x="27"/>
        <item x="1442"/>
        <item x="1652"/>
        <item x="242"/>
        <item x="2934"/>
        <item x="477"/>
        <item x="2200"/>
        <item x="1753"/>
        <item x="765"/>
        <item x="2099"/>
        <item x="1828"/>
        <item x="21"/>
        <item x="2658"/>
        <item x="3297"/>
        <item x="275"/>
        <item x="2304"/>
        <item x="517"/>
        <item x="2359"/>
        <item x="947"/>
        <item x="3276"/>
        <item x="1600"/>
        <item x="3047"/>
        <item x="391"/>
        <item x="1876"/>
        <item x="2041"/>
        <item x="1065"/>
        <item x="1154"/>
        <item x="3245"/>
        <item x="3197"/>
        <item x="2120"/>
        <item x="1955"/>
        <item x="24"/>
        <item x="427"/>
        <item x="483"/>
        <item x="1038"/>
        <item x="2716"/>
        <item x="2487"/>
        <item x="2392"/>
        <item x="1984"/>
        <item x="1244"/>
        <item x="3378"/>
        <item x="725"/>
        <item x="479"/>
        <item x="521"/>
        <item x="2776"/>
        <item x="3472"/>
        <item x="3270"/>
        <item x="1125"/>
        <item x="3442"/>
        <item x="337"/>
        <item x="2687"/>
        <item x="2663"/>
        <item x="216"/>
        <item x="112"/>
        <item x="2404"/>
        <item x="2987"/>
        <item x="766"/>
        <item x="137"/>
        <item x="1547"/>
        <item x="152"/>
        <item x="952"/>
        <item x="1660"/>
        <item x="211"/>
        <item x="795"/>
        <item x="248"/>
        <item x="3283"/>
        <item x="3203"/>
        <item x="658"/>
        <item x="2386"/>
        <item x="1854"/>
        <item x="2502"/>
        <item x="2285"/>
        <item x="1277"/>
        <item x="288"/>
        <item x="1500"/>
        <item x="1049"/>
        <item x="794"/>
        <item x="3486"/>
        <item x="1352"/>
        <item x="1895"/>
        <item x="2291"/>
        <item x="1853"/>
        <item x="2904"/>
        <item x="3400"/>
        <item x="2310"/>
        <item x="1372"/>
        <item x="1869"/>
        <item x="1444"/>
        <item x="1941"/>
        <item x="199"/>
        <item x="3046"/>
        <item x="232"/>
        <item x="1000"/>
        <item x="1259"/>
        <item x="178"/>
        <item x="2354"/>
        <item x="2328"/>
        <item x="1866"/>
        <item x="1200"/>
        <item x="2082"/>
        <item x="2428"/>
        <item x="204"/>
        <item x="2500"/>
        <item x="318"/>
        <item x="2147"/>
        <item x="2652"/>
        <item x="2409"/>
        <item x="1804"/>
        <item x="1612"/>
        <item x="631"/>
        <item x="2697"/>
        <item x="2332"/>
        <item x="1886"/>
        <item x="2159"/>
        <item x="1166"/>
        <item x="782"/>
        <item x="1180"/>
        <item x="2357"/>
        <item x="2802"/>
        <item x="998"/>
        <item x="472"/>
        <item x="2037"/>
        <item x="784"/>
        <item x="3255"/>
        <item x="909"/>
        <item x="1328"/>
        <item x="2034"/>
        <item x="1537"/>
        <item x="23"/>
        <item x="219"/>
        <item x="2492"/>
        <item x="945"/>
        <item x="1504"/>
        <item x="3074"/>
        <item x="1389"/>
        <item x="3218"/>
        <item x="1215"/>
        <item x="3235"/>
        <item x="1887"/>
        <item x="2261"/>
        <item x="1617"/>
        <item x="2885"/>
        <item x="1157"/>
        <item x="2182"/>
        <item x="1998"/>
        <item x="1001"/>
        <item x="3246"/>
        <item x="1172"/>
        <item x="419"/>
        <item x="789"/>
        <item x="1655"/>
        <item x="1640"/>
        <item x="1431"/>
        <item x="1920"/>
        <item x="3070"/>
        <item x="1699"/>
        <item x="1355"/>
        <item x="2812"/>
        <item x="249"/>
        <item x="2917"/>
        <item x="3358"/>
        <item x="2543"/>
        <item x="2703"/>
        <item x="3408"/>
        <item x="2440"/>
        <item x="797"/>
        <item x="1013"/>
        <item x="1587"/>
        <item x="3013"/>
        <item x="1985"/>
        <item x="1216"/>
        <item x="1376"/>
        <item x="121"/>
        <item x="1845"/>
        <item x="3066"/>
        <item x="65"/>
        <item x="2313"/>
        <item x="2749"/>
        <item x="344"/>
        <item x="2895"/>
        <item x="734"/>
        <item x="3016"/>
        <item x="1477"/>
        <item x="1896"/>
        <item x="899"/>
        <item x="28"/>
        <item x="549"/>
        <item x="606"/>
        <item x="111"/>
        <item x="1165"/>
        <item x="1175"/>
        <item x="1351"/>
        <item x="827"/>
        <item x="1664"/>
        <item x="1040"/>
        <item x="1913"/>
        <item x="1029"/>
        <item x="1227"/>
        <item x="1697"/>
        <item x="1176"/>
        <item x="991"/>
        <item x="1019"/>
        <item x="1639"/>
        <item x="586"/>
        <item x="850"/>
        <item x="1793"/>
        <item x="2956"/>
        <item x="442"/>
        <item x="988"/>
        <item x="1550"/>
        <item x="30"/>
        <item x="2603"/>
        <item x="2653"/>
        <item x="1041"/>
        <item x="173"/>
        <item x="3017"/>
        <item x="2165"/>
        <item x="1005"/>
        <item x="2704"/>
        <item x="2522"/>
        <item x="1924"/>
        <item x="2591"/>
        <item x="3057"/>
        <item x="403"/>
        <item x="874"/>
        <item x="3007"/>
        <item x="961"/>
        <item x="221"/>
        <item x="1879"/>
        <item x="2927"/>
        <item x="453"/>
        <item x="1162"/>
        <item x="3100"/>
        <item x="2795"/>
        <item x="1599"/>
        <item x="1140"/>
        <item x="63"/>
        <item x="729"/>
        <item x="873"/>
        <item x="638"/>
        <item x="1350"/>
        <item x="3327"/>
        <item x="3386"/>
        <item x="900"/>
        <item x="775"/>
        <item x="1973"/>
        <item x="2119"/>
        <item x="1229"/>
        <item x="1139"/>
        <item x="2676"/>
        <item x="1762"/>
        <item x="1888"/>
        <item x="1827"/>
        <item x="1761"/>
        <item x="1957"/>
        <item x="2111"/>
        <item x="2730"/>
        <item x="3136"/>
        <item x="205"/>
        <item x="2330"/>
        <item x="210"/>
        <item x="3291"/>
        <item x="1647"/>
        <item x="2252"/>
        <item x="695"/>
        <item x="3463"/>
        <item x="1732"/>
        <item x="1296"/>
        <item x="2141"/>
        <item x="751"/>
        <item x="29"/>
        <item x="3471"/>
        <item x="1428"/>
        <item x="832"/>
        <item x="944"/>
        <item x="612"/>
        <item x="981"/>
        <item x="1362"/>
        <item x="2721"/>
        <item x="1161"/>
        <item x="229"/>
        <item x="1965"/>
        <item x="1009"/>
        <item x="1422"/>
        <item x="2044"/>
        <item x="3415"/>
        <item x="1151"/>
        <item x="2763"/>
        <item x="1150"/>
        <item x="811"/>
        <item x="589"/>
        <item x="1383"/>
        <item x="1440"/>
        <item x="2477"/>
        <item x="2462"/>
        <item x="2174"/>
        <item x="1266"/>
        <item x="1340"/>
        <item x="1331"/>
        <item x="1145"/>
        <item x="2161"/>
        <item x="1963"/>
        <item x="1264"/>
        <item x="2914"/>
        <item x="2214"/>
        <item x="570"/>
        <item x="1535"/>
        <item x="1826"/>
        <item x="2742"/>
        <item x="132"/>
        <item x="455"/>
        <item x="2191"/>
        <item x="3320"/>
        <item x="3300"/>
        <item x="1032"/>
        <item x="626"/>
        <item x="2534"/>
        <item x="2445"/>
        <item x="469"/>
        <item x="1798"/>
        <item x="1191"/>
        <item x="2562"/>
        <item x="2637"/>
        <item x="1700"/>
        <item x="2250"/>
        <item x="2873"/>
        <item x="3179"/>
        <item x="1082"/>
        <item x="805"/>
        <item x="2135"/>
        <item x="358"/>
        <item x="742"/>
        <item x="3103"/>
        <item x="1302"/>
        <item x="3056"/>
        <item x="315"/>
        <item x="388"/>
        <item x="3309"/>
        <item x="3225"/>
        <item x="510"/>
        <item x="3274"/>
        <item x="3181"/>
        <item x="3383"/>
        <item x="1207"/>
        <item x="3391"/>
        <item x="879"/>
        <item x="450"/>
        <item x="686"/>
        <item x="1234"/>
        <item x="1249"/>
        <item x="1665"/>
        <item x="1493"/>
        <item x="1683"/>
        <item x="3313"/>
        <item x="1995"/>
        <item x="3159"/>
        <item x="2838"/>
        <item x="2771"/>
        <item x="1052"/>
        <item x="3356"/>
        <item x="2019"/>
        <item x="2790"/>
        <item x="1749"/>
        <item x="1646"/>
        <item x="2624"/>
        <item x="3296"/>
        <item x="2077"/>
        <item x="730"/>
        <item x="3364"/>
        <item x="494"/>
        <item x="2577"/>
        <item x="1675"/>
        <item x="1641"/>
        <item x="2856"/>
        <item x="3113"/>
        <item x="383"/>
        <item x="413"/>
        <item x="3316"/>
        <item x="2061"/>
        <item x="377"/>
        <item x="1943"/>
        <item x="2085"/>
        <item x="2645"/>
        <item x="2425"/>
        <item x="3485"/>
        <item x="2724"/>
        <item x="613"/>
        <item x="174"/>
        <item x="2456"/>
        <item x="247"/>
        <item x="1419"/>
        <item x="2471"/>
        <item x="399"/>
        <item x="452"/>
        <item x="1494"/>
        <item x="2443"/>
        <item x="2557"/>
        <item x="3279"/>
        <item x="2350"/>
        <item x="1972"/>
        <item x="1756"/>
        <item x="780"/>
        <item x="3478"/>
        <item x="2597"/>
        <item x="2251"/>
        <item x="3318"/>
        <item x="2829"/>
        <item x="3032"/>
        <item x="1017"/>
        <item x="2056"/>
        <item x="1551"/>
        <item x="2884"/>
        <item x="1788"/>
        <item x="3451"/>
        <item x="1462"/>
        <item x="654"/>
        <item x="97"/>
        <item x="958"/>
        <item x="1492"/>
        <item x="1670"/>
        <item x="2759"/>
        <item x="326"/>
        <item x="1582"/>
        <item x="471"/>
        <item x="3249"/>
        <item x="2090"/>
        <item x="3286"/>
        <item x="3405"/>
        <item x="1177"/>
        <item x="2406"/>
        <item x="3018"/>
        <item x="1053"/>
        <item x="1412"/>
        <item x="3226"/>
        <item x="1366"/>
        <item x="306"/>
        <item x="2176"/>
        <item x="512"/>
        <item x="917"/>
        <item x="3429"/>
        <item x="316"/>
        <item x="2146"/>
        <item x="1338"/>
        <item x="3348"/>
        <item x="2599"/>
        <item x="1423"/>
        <item x="1134"/>
        <item x="3115"/>
        <item x="1396"/>
        <item x="1513"/>
        <item x="1332"/>
        <item x="2234"/>
        <item x="3082"/>
        <item x="2197"/>
        <item x="1841"/>
        <item x="3078"/>
        <item x="1825"/>
        <item x="2985"/>
        <item x="430"/>
        <item x="3051"/>
        <item x="1093"/>
        <item x="2211"/>
        <item x="655"/>
        <item x="3379"/>
        <item x="3209"/>
        <item x="2606"/>
        <item x="2598"/>
        <item x="1163"/>
        <item x="3282"/>
        <item x="611"/>
        <item x="2271"/>
        <item x="3302"/>
        <item x="2693"/>
        <item x="1902"/>
        <item x="3059"/>
        <item x="3477"/>
        <item x="1237"/>
        <item x="1342"/>
        <item x="1763"/>
        <item x="1593"/>
        <item x="2561"/>
        <item x="2516"/>
        <item x="3260"/>
        <item x="2604"/>
        <item x="2297"/>
        <item x="2460"/>
        <item x="1835"/>
        <item x="1450"/>
        <item x="648"/>
        <item x="911"/>
        <item x="2224"/>
        <item x="813"/>
        <item x="1088"/>
        <item x="1411"/>
        <item x="2657"/>
        <item x="1081"/>
        <item x="1121"/>
        <item x="3133"/>
        <item x="3345"/>
        <item x="1571"/>
        <item x="1803"/>
        <item x="1708"/>
        <item x="463"/>
        <item x="2069"/>
        <item x="3045"/>
        <item x="670"/>
        <item x="3424"/>
        <item x="2208"/>
        <item x="3166"/>
        <item x="2345"/>
        <item x="2548"/>
        <item x="71"/>
        <item x="2508"/>
        <item x="3162"/>
        <item x="1539"/>
        <item x="2143"/>
        <item x="2513"/>
        <item x="2358"/>
        <item x="3142"/>
        <item x="1195"/>
        <item x="1530"/>
        <item x="2420"/>
        <item x="755"/>
        <item x="2087"/>
        <item x="2166"/>
        <item x="3109"/>
        <item x="1657"/>
        <item x="519"/>
        <item x="251"/>
        <item x="2819"/>
        <item x="1226"/>
        <item x="578"/>
        <item x="2198"/>
        <item x="1298"/>
        <item x="1613"/>
        <item x="3126"/>
        <item x="2781"/>
        <item x="1481"/>
        <item x="81"/>
        <item x="3117"/>
        <item x="571"/>
        <item x="1549"/>
        <item x="2876"/>
        <item x="9"/>
        <item x="1878"/>
        <item x="3164"/>
        <item x="2327"/>
        <item x="2555"/>
        <item x="1527"/>
        <item x="3147"/>
        <item x="657"/>
        <item x="180"/>
        <item x="2913"/>
        <item x="187"/>
        <item x="3278"/>
        <item x="2915"/>
        <item x="2025"/>
        <item x="2228"/>
        <item x="1728"/>
        <item x="1953"/>
        <item x="562"/>
        <item x="1936"/>
        <item x="224"/>
        <item x="3212"/>
        <item x="1469"/>
        <item x="2243"/>
        <item x="2031"/>
        <item x="1661"/>
        <item x="2318"/>
        <item x="2688"/>
        <item x="3156"/>
        <item x="2888"/>
        <item x="3008"/>
        <item x="1246"/>
        <item x="2667"/>
        <item x="3123"/>
        <item x="54"/>
        <item x="965"/>
        <item x="1413"/>
        <item x="3482"/>
        <item x="2244"/>
        <item x="1160"/>
        <item x="2374"/>
        <item x="923"/>
        <item x="2936"/>
        <item x="2711"/>
        <item x="115"/>
        <item x="2996"/>
        <item x="1004"/>
        <item x="3305"/>
        <item x="1836"/>
        <item x="3446"/>
        <item x="2641"/>
        <item x="2352"/>
        <item x="3014"/>
        <item x="1891"/>
        <item x="66"/>
        <item x="2992"/>
        <item x="2874"/>
        <item x="2674"/>
        <item x="2668"/>
        <item x="2517"/>
        <item x="2920"/>
        <item x="953"/>
        <item x="2950"/>
        <item x="1938"/>
        <item x="2232"/>
        <item x="2684"/>
        <item x="58"/>
        <item x="2491"/>
        <item x="2926"/>
        <item x="505"/>
        <item x="1415"/>
        <item x="1777"/>
        <item x="2998"/>
        <item x="1204"/>
        <item x="2072"/>
        <item x="1591"/>
        <item x="806"/>
        <item x="3342"/>
        <item x="396"/>
        <item x="252"/>
        <item x="2219"/>
        <item x="1557"/>
        <item x="1167"/>
        <item x="3012"/>
        <item x="2971"/>
        <item x="1036"/>
        <item x="1569"/>
        <item x="616"/>
        <item x="3189"/>
        <item x="3119"/>
        <item x="3129"/>
        <item x="2635"/>
        <item x="558"/>
        <item x="2940"/>
        <item x="400"/>
        <item x="2242"/>
        <item x="1942"/>
        <item x="3053"/>
        <item x="3186"/>
        <item x="3287"/>
        <item x="3198"/>
        <item x="3367"/>
        <item x="3173"/>
        <item x="2283"/>
        <item x="339"/>
        <item x="2397"/>
        <item x="852"/>
        <item x="2773"/>
        <item x="2287"/>
        <item x="2957"/>
        <item x="824"/>
        <item x="842"/>
        <item x="736"/>
        <item x="1650"/>
        <item x="2138"/>
        <item x="190"/>
        <item x="3183"/>
        <item x="2843"/>
        <item x="2710"/>
        <item x="2867"/>
        <item x="569"/>
        <item x="2363"/>
        <item x="2218"/>
        <item x="3304"/>
        <item x="1704"/>
        <item x="3372"/>
        <item x="1601"/>
        <item x="2461"/>
        <item x="647"/>
        <item x="1575"/>
        <item x="704"/>
        <item x="1446"/>
        <item x="346"/>
        <item x="609"/>
        <item x="672"/>
        <item x="916"/>
        <item x="3027"/>
        <item x="2849"/>
        <item x="728"/>
        <item x="1110"/>
        <item x="2864"/>
        <item x="3369"/>
        <item x="2180"/>
        <item x="675"/>
        <item x="1112"/>
        <item x="485"/>
        <item x="2490"/>
        <item x="3465"/>
        <item x="3011"/>
        <item x="2519"/>
        <item x="2518"/>
        <item x="2403"/>
        <item x="1400"/>
        <item x="718"/>
        <item x="1512"/>
        <item x="241"/>
        <item x="135"/>
        <item x="2638"/>
        <item x="2259"/>
        <item x="1893"/>
        <item x="2400"/>
        <item x="2784"/>
        <item x="3363"/>
        <item x="1224"/>
        <item x="2959"/>
        <item x="3138"/>
        <item x="1543"/>
        <item x="3459"/>
        <item x="1858"/>
        <item x="2239"/>
        <item x="2530"/>
        <item x="78"/>
        <item x="3407"/>
        <item x="2621"/>
        <item x="3450"/>
        <item x="293"/>
        <item x="1068"/>
        <item x="1297"/>
        <item x="2778"/>
        <item x="2801"/>
        <item x="1455"/>
        <item x="2905"/>
        <item x="3334"/>
        <item x="476"/>
        <item x="1078"/>
        <item x="2999"/>
        <item x="925"/>
        <item x="982"/>
        <item x="922"/>
        <item x="2736"/>
        <item x="195"/>
        <item x="1128"/>
        <item x="731"/>
        <item x="1436"/>
        <item x="161"/>
        <item x="3248"/>
        <item x="1043"/>
        <item x="1168"/>
        <item x="2040"/>
        <item x="895"/>
        <item x="2725"/>
        <item x="2084"/>
        <item x="825"/>
        <item x="970"/>
        <item x="1496"/>
        <item x="2665"/>
        <item x="482"/>
        <item x="2751"/>
        <item x="1095"/>
        <item x="3390"/>
        <item x="2474"/>
        <item x="735"/>
        <item x="307"/>
        <item x="2264"/>
        <item x="2172"/>
        <item x="1945"/>
        <item x="826"/>
        <item x="1785"/>
        <item x="2594"/>
        <item x="1194"/>
        <item x="2497"/>
        <item x="2419"/>
        <item x="3257"/>
        <item x="333"/>
        <item x="2006"/>
        <item x="283"/>
        <item x="2155"/>
        <item x="537"/>
        <item x="3303"/>
        <item x="897"/>
        <item x="2175"/>
        <item x="844"/>
        <item x="1181"/>
        <item x="1409"/>
        <item x="1252"/>
        <item x="1285"/>
        <item x="3150"/>
        <item x="3355"/>
        <item x="2169"/>
        <item x="2254"/>
        <item x="164"/>
        <item x="1508"/>
        <item x="277"/>
        <item x="3168"/>
        <item x="2466"/>
        <item x="73"/>
        <item x="3210"/>
        <item x="3193"/>
        <item x="3022"/>
        <item x="866"/>
        <item x="1274"/>
        <item x="2368"/>
        <item x="393"/>
        <item x="1185"/>
        <item x="3175"/>
        <item x="2629"/>
        <item x="395"/>
        <item x="2741"/>
        <item x="206"/>
        <item x="1514"/>
        <item x="1632"/>
        <item x="1711"/>
        <item x="3064"/>
        <item x="1991"/>
        <item x="2608"/>
        <item x="3240"/>
        <item x="3220"/>
        <item x="2465"/>
        <item x="1952"/>
        <item x="1116"/>
        <item x="969"/>
        <item x="894"/>
        <item x="355"/>
        <item x="2402"/>
        <item x="2634"/>
        <item x="2183"/>
        <item x="495"/>
        <item x="572"/>
        <item x="3090"/>
        <item x="3029"/>
        <item x="2068"/>
        <item x="2073"/>
        <item x="1733"/>
        <item x="2434"/>
        <item x="588"/>
        <item x="1522"/>
        <item x="378"/>
        <item x="2002"/>
        <item x="2523"/>
        <item x="915"/>
        <item x="2966"/>
        <item x="1375"/>
        <item x="2786"/>
        <item x="2015"/>
        <item x="3449"/>
        <item x="3398"/>
        <item x="47"/>
        <item x="1098"/>
        <item x="262"/>
        <item x="2660"/>
        <item x="3094"/>
        <item x="3204"/>
        <item x="3452"/>
        <item x="1020"/>
        <item x="1894"/>
        <item x="1451"/>
        <item x="3128"/>
        <item x="2377"/>
        <item x="3290"/>
        <item x="2479"/>
        <item x="1146"/>
        <item x="2649"/>
        <item x="2989"/>
        <item x="2054"/>
        <item x="289"/>
        <item x="2584"/>
        <item x="1831"/>
        <item x="1076"/>
        <item x="3137"/>
        <item x="1956"/>
        <item x="3402"/>
        <item x="3143"/>
        <item x="3315"/>
        <item x="114"/>
        <item x="3224"/>
        <item x="2973"/>
        <item x="610"/>
        <item x="1148"/>
        <item x="1326"/>
        <item x="2969"/>
        <item x="1737"/>
        <item x="733"/>
        <item x="2863"/>
        <item x="2689"/>
        <item x="2839"/>
        <item x="1382"/>
        <item x="3420"/>
        <item x="193"/>
        <item x="1132"/>
        <item x="2753"/>
        <item x="176"/>
        <item x="2713"/>
        <item x="1478"/>
        <item x="1414"/>
        <item x="1696"/>
        <item x="990"/>
        <item x="3149"/>
        <item x="838"/>
        <item x="887"/>
        <item x="3134"/>
        <item x="3067"/>
        <item x="1156"/>
        <item x="3319"/>
        <item x="2301"/>
        <item x="3199"/>
        <item x="2531"/>
        <item x="270"/>
        <item x="334"/>
        <item x="2769"/>
        <item x="1425"/>
        <item x="2788"/>
        <item x="1526"/>
        <item x="1090"/>
        <item x="3206"/>
        <item x="3417"/>
        <item x="1221"/>
        <item x="902"/>
        <item x="2746"/>
        <item x="2932"/>
        <item x="1885"/>
        <item x="2311"/>
        <item x="1276"/>
        <item x="2770"/>
        <item x="3387"/>
        <item x="1875"/>
        <item x="3370"/>
        <item x="2123"/>
        <item x="3105"/>
        <item x="55"/>
        <item x="3484"/>
        <item x="3095"/>
        <item x="2059"/>
        <item x="144"/>
        <item x="2965"/>
        <item x="1791"/>
        <item x="3176"/>
        <item x="1487"/>
        <item x="3293"/>
        <item x="2571"/>
        <item x="777"/>
        <item x="2207"/>
        <item x="884"/>
        <item x="1080"/>
        <item x="2735"/>
        <item x="1904"/>
        <item x="3001"/>
        <item x="1745"/>
        <item x="3083"/>
        <item x="2091"/>
        <item x="1327"/>
        <item x="321"/>
        <item x="1959"/>
        <item x="3194"/>
        <item x="1303"/>
        <item x="3321"/>
        <item x="1619"/>
        <item x="3167"/>
        <item x="2160"/>
        <item x="3392"/>
        <item x="2344"/>
        <item x="1768"/>
        <item x="2478"/>
        <item x="1736"/>
        <item x="2222"/>
        <item x="740"/>
        <item x="1299"/>
        <item x="2775"/>
        <item x="2899"/>
        <item x="1241"/>
        <item x="3419"/>
        <item x="2642"/>
        <item x="2632"/>
        <item x="574"/>
        <item x="1377"/>
        <item x="863"/>
        <item x="2833"/>
        <item x="3456"/>
        <item x="2488"/>
        <item x="2192"/>
        <item x="1222"/>
        <item x="3097"/>
        <item x="394"/>
        <item x="1368"/>
        <item x="198"/>
        <item x="2292"/>
        <item x="2756"/>
        <item x="1814"/>
        <item x="1464"/>
        <item x="2039"/>
        <item x="2797"/>
        <item x="933"/>
        <item x="43"/>
        <item x="1304"/>
        <item x="1269"/>
        <item x="3229"/>
        <item x="233"/>
        <item x="1765"/>
        <item x="2995"/>
        <item x="2575"/>
        <item x="2300"/>
        <item x="2190"/>
        <item x="1807"/>
        <item x="2458"/>
        <item x="2312"/>
        <item x="943"/>
        <item x="3144"/>
        <item x="1983"/>
        <item x="1107"/>
        <item x="375"/>
        <item x="3139"/>
        <item x="1248"/>
        <item x="2907"/>
        <item x="2814"/>
        <item x="2158"/>
        <item x="131"/>
        <item x="787"/>
        <item x="2399"/>
        <item x="2507"/>
        <item x="2121"/>
        <item x="2381"/>
        <item x="1253"/>
        <item x="2811"/>
        <item x="1398"/>
        <item x="459"/>
        <item x="3077"/>
        <item x="3098"/>
        <item x="1295"/>
        <item x="1265"/>
        <item x="2303"/>
        <item x="1917"/>
        <item x="3380"/>
        <item x="2547"/>
        <item x="886"/>
        <item x="3346"/>
        <item x="1459"/>
        <item x="2316"/>
        <item x="3490"/>
        <item x="3217"/>
        <item x="573"/>
        <item x="1773"/>
        <item x="236"/>
        <item x="3461"/>
        <item x="2042"/>
        <item x="3389"/>
        <item x="919"/>
        <item x="264"/>
        <item x="2911"/>
        <item x="3310"/>
        <item x="2124"/>
        <item x="2220"/>
        <item x="143"/>
        <item x="2951"/>
        <item x="2906"/>
        <item x="3322"/>
        <item x="590"/>
        <item x="265"/>
        <item x="948"/>
        <item x="1597"/>
        <item x="618"/>
        <item x="2052"/>
        <item x="1384"/>
        <item x="3361"/>
        <item x="1987"/>
        <item x="3437"/>
        <item x="2241"/>
        <item x="3480"/>
        <item x="1729"/>
        <item x="2831"/>
        <item x="1183"/>
        <item x="2767"/>
        <item x="291"/>
        <item x="3311"/>
        <item x="3188"/>
        <item x="2568"/>
        <item x="714"/>
        <item x="352"/>
        <item x="665"/>
        <item x="1988"/>
        <item x="3262"/>
        <item x="3042"/>
        <item x="1850"/>
        <item x="3243"/>
        <item x="3335"/>
        <item x="129"/>
        <item x="2696"/>
        <item x="3195"/>
        <item x="2235"/>
        <item x="438"/>
        <item x="1014"/>
        <item x="2079"/>
        <item x="3269"/>
        <item x="2982"/>
        <item x="1465"/>
        <item x="3207"/>
        <item x="2570"/>
        <item x="3247"/>
        <item x="2722"/>
        <item x="2592"/>
        <item x="3362"/>
        <item x="2942"/>
        <item x="2890"/>
        <item x="2672"/>
        <item x="1625"/>
        <item x="1739"/>
        <item x="3088"/>
        <item x="1585"/>
        <item x="2853"/>
        <item x="2012"/>
        <item x="2255"/>
        <item x="3403"/>
        <item x="3063"/>
        <item x="846"/>
        <item x="423"/>
        <item x="3381"/>
        <item x="2469"/>
        <item x="317"/>
        <item x="851"/>
        <item x="1528"/>
        <item x="3430"/>
        <item x="1993"/>
        <item x="3106"/>
        <item x="2816"/>
        <item x="2659"/>
        <item x="3350"/>
        <item x="2453"/>
        <item x="3237"/>
        <item x="860"/>
        <item x="2630"/>
        <item x="3091"/>
        <item x="2470"/>
        <item x="1141"/>
        <item x="2733"/>
        <item x="3236"/>
        <item x="3494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tem_Outlet_Sales" fld="11" subtotal="average" baseField="9" baseItem="2"/>
    <dataField name="Average of Squred Error" fld="13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P8525" totalsRowCount="1">
  <autoFilter ref="A1:P8524"/>
  <tableColumns count="16">
    <tableColumn id="1" name="Item_Identifier"/>
    <tableColumn id="2" name="Item_Weight"/>
    <tableColumn id="3" name="Item_Fat_Content"/>
    <tableColumn id="4" name="Item_Visibility"/>
    <tableColumn id="5" name="Item_Type"/>
    <tableColumn id="6" name="Item_MRP"/>
    <tableColumn id="7" name="Outlet_Identifier"/>
    <tableColumn id="8" name="Outlet_Establishment_Year"/>
    <tableColumn id="9" name="Outlet_Size"/>
    <tableColumn id="10" name="Outlet_Location_Type"/>
    <tableColumn id="11" name="Outlet_Type"/>
    <tableColumn id="12" name="Item_Outlet_Sales" totalsRowFunction="average"/>
    <tableColumn id="13" name="Error" dataDxfId="7">
      <calculatedColumnFormula>2181.28-Table1[[#This Row],[Item_Outlet_Sales]]</calculatedColumnFormula>
    </tableColumn>
    <tableColumn id="14" name="Squred Error" totalsRowFunction="average" dataDxfId="6">
      <calculatedColumnFormula>Table1[[#This Row],[Error]]*Table1[[#This Row],[Error]]</calculatedColumnFormula>
    </tableColumn>
    <tableColumn id="15" name="Column1" dataDxfId="5"/>
    <tableColumn id="16" name="Column2" totalsRowFunction="average" dataDxfId="4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1048576" totalsRowShown="0">
  <autoFilter ref="A1:D1048576"/>
  <tableColumns count="4">
    <tableColumn id="1" name="Outlet_Location_Type"/>
    <tableColumn id="2" name="Item_Outlet_Sales"/>
    <tableColumn id="3" name="Column1" dataDxfId="3">
      <calculatedColumnFormula>2323.99-Table2[[#This Row],[Item_Outlet_Sales]]</calculatedColumnFormula>
    </tableColumn>
    <tableColumn id="4" name="Column2" dataDxfId="2">
      <calculatedColumnFormula>Table2[[#This Row],[Column1]]*Table2[[#This Row],[Column1]]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D3352" totalsRowCount="1">
  <autoFilter ref="A1:D3352"/>
  <tableColumns count="4">
    <tableColumn id="1" name="Outlet_Location_Type" totalsRowLabel="Average"/>
    <tableColumn id="2" name="Item_Outlet_Sales" totalsRowFunction="average"/>
    <tableColumn id="3" name="Column1" dataDxfId="1">
      <calculatedColumnFormula>2279.62-Table3[[#This Row],[Item_Outlet_Sales]]</calculatedColumnFormula>
    </tableColumn>
    <tableColumn id="4" name="Column2" totalsRowFunction="average" dataDxfId="0">
      <calculatedColumnFormula>Table3[[#This Row],[Column1]]*Table3[[#This Row],[Column1]]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0"/>
  <sheetViews>
    <sheetView workbookViewId="0">
      <selection activeCell="F7" sqref="F7"/>
    </sheetView>
  </sheetViews>
  <sheetFormatPr defaultRowHeight="15" x14ac:dyDescent="0.25"/>
  <cols>
    <col min="1" max="1" width="13.140625" customWidth="1"/>
    <col min="2" max="2" width="28" bestFit="1" customWidth="1"/>
    <col min="3" max="3" width="22.42578125" customWidth="1"/>
    <col min="6" max="6" width="19.85546875" customWidth="1"/>
  </cols>
  <sheetData>
    <row r="3" spans="1:7" x14ac:dyDescent="0.25">
      <c r="A3" s="5" t="s">
        <v>1615</v>
      </c>
      <c r="B3" t="s">
        <v>1618</v>
      </c>
      <c r="C3" t="s">
        <v>1617</v>
      </c>
    </row>
    <row r="4" spans="1:7" x14ac:dyDescent="0.25">
      <c r="A4" s="6" t="s">
        <v>17</v>
      </c>
      <c r="B4" s="7">
        <v>1876.9091591289784</v>
      </c>
      <c r="C4" s="7">
        <v>2530368.8702796251</v>
      </c>
      <c r="F4" t="s">
        <v>17</v>
      </c>
      <c r="G4">
        <v>2530368</v>
      </c>
    </row>
    <row r="5" spans="1:7" x14ac:dyDescent="0.25">
      <c r="A5" s="6" t="s">
        <v>45</v>
      </c>
      <c r="B5" s="7">
        <v>2323.9905588509869</v>
      </c>
      <c r="C5" s="7">
        <v>2331588.7890512655</v>
      </c>
      <c r="F5" t="s">
        <v>45</v>
      </c>
      <c r="G5">
        <v>2331588</v>
      </c>
    </row>
    <row r="6" spans="1:7" x14ac:dyDescent="0.25">
      <c r="A6" s="6" t="s">
        <v>23</v>
      </c>
      <c r="B6" s="7">
        <v>2279.6276513432786</v>
      </c>
      <c r="C6" s="7">
        <v>3666050.5787571049</v>
      </c>
      <c r="F6" t="s">
        <v>23</v>
      </c>
      <c r="G6">
        <v>3666050</v>
      </c>
    </row>
    <row r="7" spans="1:7" x14ac:dyDescent="0.25">
      <c r="A7" s="6" t="s">
        <v>1616</v>
      </c>
      <c r="B7" s="7">
        <v>2181.2889135750356</v>
      </c>
      <c r="C7" s="7">
        <v>2911799.2583094891</v>
      </c>
      <c r="F7" t="s">
        <v>1620</v>
      </c>
      <c r="G7">
        <f>AVERAGE(G4:G6)</f>
        <v>2842668.6666666665</v>
      </c>
    </row>
    <row r="10" spans="1:7" x14ac:dyDescent="0.25">
      <c r="A10" s="6"/>
      <c r="B10" s="8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525"/>
  <sheetViews>
    <sheetView tabSelected="1" topLeftCell="C1" workbookViewId="0">
      <selection activeCell="D23" sqref="D23"/>
    </sheetView>
  </sheetViews>
  <sheetFormatPr defaultRowHeight="15" x14ac:dyDescent="0.25"/>
  <cols>
    <col min="1" max="1" width="16.7109375" customWidth="1"/>
    <col min="2" max="2" width="14.7109375" customWidth="1"/>
    <col min="3" max="3" width="19.140625" customWidth="1"/>
    <col min="4" max="4" width="16.140625" customWidth="1"/>
    <col min="5" max="5" width="12.5703125" customWidth="1"/>
    <col min="6" max="6" width="12.28515625" customWidth="1"/>
    <col min="7" max="7" width="18.28515625" customWidth="1"/>
    <col min="8" max="8" width="27.28515625" customWidth="1"/>
    <col min="9" max="9" width="13.42578125" customWidth="1"/>
    <col min="10" max="10" width="22.5703125" customWidth="1"/>
    <col min="11" max="11" width="14.140625" customWidth="1"/>
    <col min="12" max="12" width="19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1613</v>
      </c>
      <c r="N1" t="s">
        <v>1614</v>
      </c>
      <c r="O1" t="s">
        <v>1612</v>
      </c>
      <c r="P1" t="s">
        <v>1619</v>
      </c>
    </row>
    <row r="2" spans="1:16" x14ac:dyDescent="0.25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  <c r="M2">
        <f>2181.28-Table1[[#This Row],[Item_Outlet_Sales]]</f>
        <v>-1553.8579999999997</v>
      </c>
      <c r="N2">
        <f>Table1[[#This Row],[Error]]*Table1[[#This Row],[Error]]</f>
        <v>2414474.6841639993</v>
      </c>
      <c r="P2" s="7"/>
    </row>
    <row r="3" spans="1:16" x14ac:dyDescent="0.25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  <c r="M3">
        <f>2181.28-Table1[[#This Row],[Item_Outlet_Sales]]</f>
        <v>1737.8572000000001</v>
      </c>
      <c r="N3">
        <f>Table1[[#This Row],[Error]]*Table1[[#This Row],[Error]]</f>
        <v>3020147.6475918405</v>
      </c>
      <c r="P3" s="7"/>
    </row>
    <row r="4" spans="1:16" x14ac:dyDescent="0.25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  <c r="M4">
        <f>2181.28-Table1[[#This Row],[Item_Outlet_Sales]]</f>
        <v>84.010000000000218</v>
      </c>
      <c r="N4">
        <f>Table1[[#This Row],[Error]]*Table1[[#This Row],[Error]]</f>
        <v>7057.6801000000369</v>
      </c>
      <c r="P4" s="7"/>
    </row>
    <row r="5" spans="1:16" x14ac:dyDescent="0.25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  <c r="M5">
        <f>2181.28-Table1[[#This Row],[Item_Outlet_Sales]]</f>
        <v>1448.9</v>
      </c>
      <c r="N5">
        <f>Table1[[#This Row],[Error]]*Table1[[#This Row],[Error]]</f>
        <v>2099311.2100000004</v>
      </c>
      <c r="P5" s="7"/>
    </row>
    <row r="6" spans="1:16" x14ac:dyDescent="0.25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  <c r="M6">
        <f>2181.28-Table1[[#This Row],[Item_Outlet_Sales]]</f>
        <v>1186.5748000000003</v>
      </c>
      <c r="N6">
        <f>Table1[[#This Row],[Error]]*Table1[[#This Row],[Error]]</f>
        <v>1407959.7559950408</v>
      </c>
      <c r="P6" s="7"/>
    </row>
    <row r="7" spans="1:16" x14ac:dyDescent="0.25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  <c r="M7">
        <f>2181.28-Table1[[#This Row],[Item_Outlet_Sales]]</f>
        <v>1624.6712000000002</v>
      </c>
      <c r="N7">
        <f>Table1[[#This Row],[Error]]*Table1[[#This Row],[Error]]</f>
        <v>2639556.5081094406</v>
      </c>
      <c r="P7" s="7"/>
    </row>
    <row r="8" spans="1:16" x14ac:dyDescent="0.25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  <c r="M8">
        <f>2181.28-Table1[[#This Row],[Item_Outlet_Sales]]</f>
        <v>1837.7272000000003</v>
      </c>
      <c r="N8">
        <f>Table1[[#This Row],[Error]]*Table1[[#This Row],[Error]]</f>
        <v>3377241.2616198407</v>
      </c>
      <c r="P8" s="7"/>
    </row>
    <row r="9" spans="1:16" x14ac:dyDescent="0.25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  <c r="M9">
        <f>2181.28-Table1[[#This Row],[Item_Outlet_Sales]]</f>
        <v>-1841.4836</v>
      </c>
      <c r="N9">
        <f>Table1[[#This Row],[Error]]*Table1[[#This Row],[Error]]</f>
        <v>3391061.8490689602</v>
      </c>
      <c r="P9" s="7"/>
    </row>
    <row r="10" spans="1:16" x14ac:dyDescent="0.25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  <c r="M10">
        <f>2181.28-Table1[[#This Row],[Item_Outlet_Sales]]</f>
        <v>1104.6814000000002</v>
      </c>
      <c r="N10">
        <f>Table1[[#This Row],[Error]]*Table1[[#This Row],[Error]]</f>
        <v>1220320.9955059604</v>
      </c>
      <c r="P10" s="7"/>
    </row>
    <row r="11" spans="1:16" x14ac:dyDescent="0.25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  <c r="M11">
        <f>2181.28-Table1[[#This Row],[Item_Outlet_Sales]]</f>
        <v>-2529.2549999999997</v>
      </c>
      <c r="N11">
        <f>Table1[[#This Row],[Error]]*Table1[[#This Row],[Error]]</f>
        <v>6397130.8550249981</v>
      </c>
      <c r="P11" s="7"/>
    </row>
    <row r="12" spans="1:16" x14ac:dyDescent="0.25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  <c r="M12">
        <f>2181.28-Table1[[#This Row],[Item_Outlet_Sales]]</f>
        <v>665.25340000000028</v>
      </c>
      <c r="N12">
        <f>Table1[[#This Row],[Error]]*Table1[[#This Row],[Error]]</f>
        <v>442562.08621156035</v>
      </c>
      <c r="P12" s="7"/>
    </row>
    <row r="13" spans="1:16" x14ac:dyDescent="0.25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  <c r="M13">
        <f>2181.28-Table1[[#This Row],[Item_Outlet_Sales]]</f>
        <v>-5.8729999999995925</v>
      </c>
      <c r="N13">
        <f>Table1[[#This Row],[Error]]*Table1[[#This Row],[Error]]</f>
        <v>34.492128999995217</v>
      </c>
      <c r="P13" s="7"/>
    </row>
    <row r="14" spans="1:16" x14ac:dyDescent="0.25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  <c r="M14">
        <f>2181.28-Table1[[#This Row],[Item_Outlet_Sales]]</f>
        <v>592.01540000000023</v>
      </c>
      <c r="N14">
        <f>Table1[[#This Row],[Error]]*Table1[[#This Row],[Error]]</f>
        <v>350482.23383716028</v>
      </c>
      <c r="P14" s="7"/>
    </row>
    <row r="15" spans="1:16" x14ac:dyDescent="0.25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  <c r="M15">
        <f>2181.28-Table1[[#This Row],[Item_Outlet_Sales]]</f>
        <v>36.072400000000016</v>
      </c>
      <c r="N15">
        <f>Table1[[#This Row],[Error]]*Table1[[#This Row],[Error]]</f>
        <v>1301.2180417600011</v>
      </c>
      <c r="P15" s="7"/>
    </row>
    <row r="16" spans="1:16" x14ac:dyDescent="0.25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  <c r="M16">
        <f>2181.28-Table1[[#This Row],[Item_Outlet_Sales]]</f>
        <v>203.85400000000027</v>
      </c>
      <c r="N16">
        <f>Table1[[#This Row],[Error]]*Table1[[#This Row],[Error]]</f>
        <v>41556.453316000108</v>
      </c>
      <c r="P16" s="7"/>
    </row>
    <row r="17" spans="1:16" x14ac:dyDescent="0.25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  <c r="M17">
        <f>2181.28-Table1[[#This Row],[Item_Outlet_Sales]]</f>
        <v>633.96080000000029</v>
      </c>
      <c r="N17">
        <f>Table1[[#This Row],[Error]]*Table1[[#This Row],[Error]]</f>
        <v>401906.29593664035</v>
      </c>
      <c r="P17" s="7"/>
    </row>
    <row r="18" spans="1:16" x14ac:dyDescent="0.25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  <c r="M18">
        <f>2181.28-Table1[[#This Row],[Item_Outlet_Sales]]</f>
        <v>559.39120000000025</v>
      </c>
      <c r="N18">
        <f>Table1[[#This Row],[Error]]*Table1[[#This Row],[Error]]</f>
        <v>312918.51463744027</v>
      </c>
      <c r="P18" s="7"/>
    </row>
    <row r="19" spans="1:16" x14ac:dyDescent="0.25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  <c r="M19">
        <f>2181.28-Table1[[#This Row],[Item_Outlet_Sales]]</f>
        <v>1462.8818000000001</v>
      </c>
      <c r="N19">
        <f>Table1[[#This Row],[Error]]*Table1[[#This Row],[Error]]</f>
        <v>2140023.1607712405</v>
      </c>
      <c r="P19" s="7"/>
    </row>
    <row r="20" spans="1:16" x14ac:dyDescent="0.25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  <c r="M20">
        <f>2181.28-Table1[[#This Row],[Item_Outlet_Sales]]</f>
        <v>-122.38799999999992</v>
      </c>
      <c r="N20">
        <f>Table1[[#This Row],[Error]]*Table1[[#This Row],[Error]]</f>
        <v>14978.822543999981</v>
      </c>
      <c r="P20" s="7"/>
    </row>
    <row r="21" spans="1:16" x14ac:dyDescent="0.25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  <c r="M21">
        <f>2181.28-Table1[[#This Row],[Item_Outlet_Sales]]</f>
        <v>-567.14239999999972</v>
      </c>
      <c r="N21">
        <f>Table1[[#This Row],[Error]]*Table1[[#This Row],[Error]]</f>
        <v>321650.5018777597</v>
      </c>
      <c r="P21" s="7"/>
    </row>
    <row r="22" spans="1:16" x14ac:dyDescent="0.25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  <c r="M22">
        <f>2181.28-Table1[[#This Row],[Item_Outlet_Sales]]</f>
        <v>-1593.8059999999996</v>
      </c>
      <c r="N22">
        <f>Table1[[#This Row],[Error]]*Table1[[#This Row],[Error]]</f>
        <v>2540217.5656359987</v>
      </c>
      <c r="P22" s="7"/>
    </row>
    <row r="23" spans="1:16" x14ac:dyDescent="0.25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  <c r="M23">
        <f>2181.28-Table1[[#This Row],[Item_Outlet_Sales]]</f>
        <v>-1882.7631999999999</v>
      </c>
      <c r="N23">
        <f>Table1[[#This Row],[Error]]*Table1[[#This Row],[Error]]</f>
        <v>3544797.2672742396</v>
      </c>
      <c r="P23" s="7"/>
    </row>
    <row r="24" spans="1:16" x14ac:dyDescent="0.25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  <c r="M24">
        <f>2181.28-Table1[[#This Row],[Item_Outlet_Sales]]</f>
        <v>594.0128000000002</v>
      </c>
      <c r="N24">
        <f>Table1[[#This Row],[Error]]*Table1[[#This Row],[Error]]</f>
        <v>352851.20656384021</v>
      </c>
      <c r="P24" s="7"/>
    </row>
    <row r="25" spans="1:16" x14ac:dyDescent="0.25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  <c r="M25">
        <f>2181.28-Table1[[#This Row],[Item_Outlet_Sales]]</f>
        <v>1966.8924000000002</v>
      </c>
      <c r="N25">
        <f>Table1[[#This Row],[Error]]*Table1[[#This Row],[Error]]</f>
        <v>3868665.7131777606</v>
      </c>
      <c r="P25" s="7"/>
    </row>
    <row r="26" spans="1:16" x14ac:dyDescent="0.25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  <c r="M26">
        <f>2181.28-Table1[[#This Row],[Item_Outlet_Sales]]</f>
        <v>-1896.7449999999999</v>
      </c>
      <c r="N26">
        <f>Table1[[#This Row],[Error]]*Table1[[#This Row],[Error]]</f>
        <v>3597641.5950249997</v>
      </c>
      <c r="P26" s="7"/>
    </row>
    <row r="27" spans="1:16" x14ac:dyDescent="0.25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  <c r="M27">
        <f>2181.28-Table1[[#This Row],[Item_Outlet_Sales]]</f>
        <v>1342.3720000000003</v>
      </c>
      <c r="N27">
        <f>Table1[[#This Row],[Error]]*Table1[[#This Row],[Error]]</f>
        <v>1801962.5863840007</v>
      </c>
      <c r="P27" s="7"/>
    </row>
    <row r="28" spans="1:16" x14ac:dyDescent="0.25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  <c r="M28">
        <f>2181.28-Table1[[#This Row],[Item_Outlet_Sales]]</f>
        <v>1116.0000000000002</v>
      </c>
      <c r="N28">
        <f>Table1[[#This Row],[Error]]*Table1[[#This Row],[Error]]</f>
        <v>1245456.0000000005</v>
      </c>
      <c r="P28" s="7"/>
    </row>
    <row r="29" spans="1:16" x14ac:dyDescent="0.25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  <c r="M29">
        <f>2181.28-Table1[[#This Row],[Item_Outlet_Sales]]</f>
        <v>1872.3488000000002</v>
      </c>
      <c r="N29">
        <f>Table1[[#This Row],[Error]]*Table1[[#This Row],[Error]]</f>
        <v>3505690.0288614407</v>
      </c>
      <c r="P29" s="7"/>
    </row>
    <row r="30" spans="1:16" x14ac:dyDescent="0.25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  <c r="M30">
        <f>2181.28-Table1[[#This Row],[Item_Outlet_Sales]]</f>
        <v>2002.8456000000001</v>
      </c>
      <c r="N30">
        <f>Table1[[#This Row],[Error]]*Table1[[#This Row],[Error]]</f>
        <v>4011390.4974393602</v>
      </c>
      <c r="P30" s="7"/>
    </row>
    <row r="31" spans="1:16" x14ac:dyDescent="0.25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  <c r="M31">
        <f>2181.28-Table1[[#This Row],[Item_Outlet_Sales]]</f>
        <v>2055.4438</v>
      </c>
      <c r="N31">
        <f>Table1[[#This Row],[Error]]*Table1[[#This Row],[Error]]</f>
        <v>4224849.2149584396</v>
      </c>
      <c r="P31" s="7"/>
    </row>
    <row r="32" spans="1:16" x14ac:dyDescent="0.25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  <c r="M32">
        <f>2181.28-Table1[[#This Row],[Item_Outlet_Sales]]</f>
        <v>2017.4932000000001</v>
      </c>
      <c r="N32">
        <f>Table1[[#This Row],[Error]]*Table1[[#This Row],[Error]]</f>
        <v>4070278.8120462405</v>
      </c>
      <c r="P32" s="7"/>
    </row>
    <row r="33" spans="1:16" x14ac:dyDescent="0.25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  <c r="M33">
        <f>2181.28-Table1[[#This Row],[Item_Outlet_Sales]]</f>
        <v>-560.48439999999982</v>
      </c>
      <c r="N33">
        <f>Table1[[#This Row],[Error]]*Table1[[#This Row],[Error]]</f>
        <v>314142.76264335978</v>
      </c>
      <c r="P33" s="7"/>
    </row>
    <row r="34" spans="1:16" x14ac:dyDescent="0.25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  <c r="M34">
        <f>2181.28-Table1[[#This Row],[Item_Outlet_Sales]]</f>
        <v>-886.72640000000001</v>
      </c>
      <c r="N34">
        <f>Table1[[#This Row],[Error]]*Table1[[#This Row],[Error]]</f>
        <v>786283.70845696004</v>
      </c>
      <c r="P34" s="7"/>
    </row>
    <row r="35" spans="1:16" x14ac:dyDescent="0.25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  <c r="M35">
        <f>2181.28-Table1[[#This Row],[Item_Outlet_Sales]]</f>
        <v>6.7771999999999935</v>
      </c>
      <c r="N35">
        <f>Table1[[#This Row],[Error]]*Table1[[#This Row],[Error]]</f>
        <v>45.930439839999913</v>
      </c>
      <c r="P35" s="7"/>
    </row>
    <row r="36" spans="1:16" x14ac:dyDescent="0.25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  <c r="M36">
        <f>2181.28-Table1[[#This Row],[Item_Outlet_Sales]]</f>
        <v>95.994400000000041</v>
      </c>
      <c r="N36">
        <f>Table1[[#This Row],[Error]]*Table1[[#This Row],[Error]]</f>
        <v>9214.9248313600074</v>
      </c>
      <c r="P36" s="7"/>
    </row>
    <row r="37" spans="1:16" x14ac:dyDescent="0.25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  <c r="M37">
        <f>2181.28-Table1[[#This Row],[Item_Outlet_Sales]]</f>
        <v>-1609.7851999999998</v>
      </c>
      <c r="N37">
        <f>Table1[[#This Row],[Error]]*Table1[[#This Row],[Error]]</f>
        <v>2591408.3901390391</v>
      </c>
      <c r="P37" s="7"/>
    </row>
    <row r="38" spans="1:16" x14ac:dyDescent="0.25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  <c r="M38">
        <f>2181.28-Table1[[#This Row],[Item_Outlet_Sales]]</f>
        <v>-616.41159999999991</v>
      </c>
      <c r="N38">
        <f>Table1[[#This Row],[Error]]*Table1[[#This Row],[Error]]</f>
        <v>379963.26061455987</v>
      </c>
      <c r="P38" s="7"/>
    </row>
    <row r="39" spans="1:16" x14ac:dyDescent="0.25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  <c r="M39">
        <f>2181.28-Table1[[#This Row],[Item_Outlet_Sales]]</f>
        <v>571.3756000000003</v>
      </c>
      <c r="N39">
        <f>Table1[[#This Row],[Error]]*Table1[[#This Row],[Error]]</f>
        <v>326470.07627536036</v>
      </c>
      <c r="P39" s="7"/>
    </row>
    <row r="40" spans="1:16" x14ac:dyDescent="0.25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  <c r="M40">
        <f>2181.28-Table1[[#This Row],[Item_Outlet_Sales]]</f>
        <v>1793.1186000000002</v>
      </c>
      <c r="N40">
        <f>Table1[[#This Row],[Error]]*Table1[[#This Row],[Error]]</f>
        <v>3215274.3136659609</v>
      </c>
      <c r="P40" s="7"/>
    </row>
    <row r="41" spans="1:16" x14ac:dyDescent="0.25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  <c r="M41">
        <f>2181.28-Table1[[#This Row],[Item_Outlet_Sales]]</f>
        <v>0.78500000000030923</v>
      </c>
      <c r="N41">
        <f>Table1[[#This Row],[Error]]*Table1[[#This Row],[Error]]</f>
        <v>0.61622500000048552</v>
      </c>
      <c r="P41" s="7"/>
    </row>
    <row r="42" spans="1:16" x14ac:dyDescent="0.25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  <c r="M42">
        <f>2181.28-Table1[[#This Row],[Item_Outlet_Sales]]</f>
        <v>-1254.2479999999996</v>
      </c>
      <c r="N42">
        <f>Table1[[#This Row],[Error]]*Table1[[#This Row],[Error]]</f>
        <v>1573138.0455039989</v>
      </c>
      <c r="P42" s="7"/>
    </row>
    <row r="43" spans="1:16" x14ac:dyDescent="0.25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  <c r="M43">
        <f>2181.28-Table1[[#This Row],[Item_Outlet_Sales]]</f>
        <v>30.746000000000095</v>
      </c>
      <c r="N43">
        <f>Table1[[#This Row],[Error]]*Table1[[#This Row],[Error]]</f>
        <v>945.31651600000578</v>
      </c>
      <c r="P43" s="7"/>
    </row>
    <row r="44" spans="1:16" x14ac:dyDescent="0.25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  <c r="M44">
        <f>2181.28-Table1[[#This Row],[Item_Outlet_Sales]]</f>
        <v>-346.0967999999998</v>
      </c>
      <c r="N44">
        <f>Table1[[#This Row],[Error]]*Table1[[#This Row],[Error]]</f>
        <v>119782.99497023986</v>
      </c>
      <c r="P44" s="7"/>
    </row>
    <row r="45" spans="1:16" x14ac:dyDescent="0.25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  <c r="M45">
        <f>2181.28-Table1[[#This Row],[Item_Outlet_Sales]]</f>
        <v>-4587.2428</v>
      </c>
      <c r="N45">
        <f>Table1[[#This Row],[Error]]*Table1[[#This Row],[Error]]</f>
        <v>21042796.50615184</v>
      </c>
      <c r="P45" s="7"/>
    </row>
    <row r="46" spans="1:16" x14ac:dyDescent="0.25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  <c r="M46">
        <f>2181.28-Table1[[#This Row],[Item_Outlet_Sales]]</f>
        <v>1807.7662000000003</v>
      </c>
      <c r="N46">
        <f>Table1[[#This Row],[Error]]*Table1[[#This Row],[Error]]</f>
        <v>3268018.6338624409</v>
      </c>
      <c r="P46" s="7"/>
    </row>
    <row r="47" spans="1:16" x14ac:dyDescent="0.25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  <c r="M47">
        <f>2181.28-Table1[[#This Row],[Item_Outlet_Sales]]</f>
        <v>1823.0796000000003</v>
      </c>
      <c r="N47">
        <f>Table1[[#This Row],[Error]]*Table1[[#This Row],[Error]]</f>
        <v>3323619.2279361608</v>
      </c>
      <c r="P47" s="7"/>
    </row>
    <row r="48" spans="1:16" x14ac:dyDescent="0.25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  <c r="M48">
        <f>2181.28-Table1[[#This Row],[Item_Outlet_Sales]]</f>
        <v>-247.55839999999989</v>
      </c>
      <c r="N48">
        <f>Table1[[#This Row],[Error]]*Table1[[#This Row],[Error]]</f>
        <v>61285.161410559944</v>
      </c>
      <c r="P48" s="7"/>
    </row>
    <row r="49" spans="1:16" x14ac:dyDescent="0.25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  <c r="M49">
        <f>2181.28-Table1[[#This Row],[Item_Outlet_Sales]]</f>
        <v>-3633.8172</v>
      </c>
      <c r="N49">
        <f>Table1[[#This Row],[Error]]*Table1[[#This Row],[Error]]</f>
        <v>13204627.44301584</v>
      </c>
      <c r="P49" s="7"/>
    </row>
    <row r="50" spans="1:16" x14ac:dyDescent="0.25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  <c r="M50">
        <f>2181.28-Table1[[#This Row],[Item_Outlet_Sales]]</f>
        <v>-395.36599999999999</v>
      </c>
      <c r="N50">
        <f>Table1[[#This Row],[Error]]*Table1[[#This Row],[Error]]</f>
        <v>156314.27395599999</v>
      </c>
      <c r="P50" s="7"/>
    </row>
    <row r="51" spans="1:16" x14ac:dyDescent="0.25">
      <c r="A5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  <c r="M51">
        <f>2181.28-Table1[[#This Row],[Item_Outlet_Sales]]</f>
        <v>1400.9624000000003</v>
      </c>
      <c r="N51">
        <f>Table1[[#This Row],[Error]]*Table1[[#This Row],[Error]]</f>
        <v>1962695.6462137611</v>
      </c>
      <c r="P51" s="7"/>
    </row>
    <row r="52" spans="1:16" x14ac:dyDescent="0.25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  <c r="M52">
        <f>2181.28-Table1[[#This Row],[Item_Outlet_Sales]]</f>
        <v>-953.30639999999994</v>
      </c>
      <c r="N52">
        <f>Table1[[#This Row],[Error]]*Table1[[#This Row],[Error]]</f>
        <v>908793.09228095983</v>
      </c>
      <c r="P52" s="7"/>
    </row>
    <row r="53" spans="1:16" x14ac:dyDescent="0.25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  <c r="M53">
        <f>2181.28-Table1[[#This Row],[Item_Outlet_Sales]]</f>
        <v>1330.3876000000002</v>
      </c>
      <c r="N53">
        <f>Table1[[#This Row],[Error]]*Table1[[#This Row],[Error]]</f>
        <v>1769931.1662337608</v>
      </c>
      <c r="P53" s="7"/>
    </row>
    <row r="54" spans="1:16" x14ac:dyDescent="0.25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  <c r="M54">
        <f>2181.28-Table1[[#This Row],[Item_Outlet_Sales]]</f>
        <v>1370.3356000000003</v>
      </c>
      <c r="N54">
        <f>Table1[[#This Row],[Error]]*Table1[[#This Row],[Error]]</f>
        <v>1877819.656627361</v>
      </c>
      <c r="P54" s="7"/>
    </row>
    <row r="55" spans="1:16" x14ac:dyDescent="0.25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  <c r="M55">
        <f>2181.28-Table1[[#This Row],[Item_Outlet_Sales]]</f>
        <v>-939.99039999999968</v>
      </c>
      <c r="N55">
        <f>Table1[[#This Row],[Error]]*Table1[[#This Row],[Error]]</f>
        <v>883581.95209215942</v>
      </c>
      <c r="P55" s="7"/>
    </row>
    <row r="56" spans="1:16" x14ac:dyDescent="0.25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  <c r="M56">
        <f>2181.28-Table1[[#This Row],[Item_Outlet_Sales]]</f>
        <v>-2633.7855999999997</v>
      </c>
      <c r="N56">
        <f>Table1[[#This Row],[Error]]*Table1[[#This Row],[Error]]</f>
        <v>6936826.5867673587</v>
      </c>
      <c r="P56" s="7"/>
    </row>
    <row r="57" spans="1:16" x14ac:dyDescent="0.25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  <c r="M57">
        <f>2181.28-Table1[[#This Row],[Item_Outlet_Sales]]</f>
        <v>-4077.2400000000002</v>
      </c>
      <c r="N57">
        <f>Table1[[#This Row],[Error]]*Table1[[#This Row],[Error]]</f>
        <v>16623886.017600002</v>
      </c>
      <c r="P57" s="7"/>
    </row>
    <row r="58" spans="1:16" x14ac:dyDescent="0.25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  <c r="M58">
        <f>2181.28-Table1[[#This Row],[Item_Outlet_Sales]]</f>
        <v>64.036000000000058</v>
      </c>
      <c r="N58">
        <f>Table1[[#This Row],[Error]]*Table1[[#This Row],[Error]]</f>
        <v>4100.6092960000078</v>
      </c>
      <c r="P58" s="7"/>
    </row>
    <row r="59" spans="1:16" x14ac:dyDescent="0.25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  <c r="M59">
        <f>2181.28-Table1[[#This Row],[Item_Outlet_Sales]]</f>
        <v>1384.3174000000004</v>
      </c>
      <c r="N59">
        <f>Table1[[#This Row],[Error]]*Table1[[#This Row],[Error]]</f>
        <v>1916334.663942761</v>
      </c>
      <c r="P59" s="7"/>
    </row>
    <row r="60" spans="1:16" x14ac:dyDescent="0.25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  <c r="M60">
        <f>2181.28-Table1[[#This Row],[Item_Outlet_Sales]]</f>
        <v>-2728.9949999999994</v>
      </c>
      <c r="N60">
        <f>Table1[[#This Row],[Error]]*Table1[[#This Row],[Error]]</f>
        <v>7447413.7100249967</v>
      </c>
      <c r="P60" s="7"/>
    </row>
    <row r="61" spans="1:16" x14ac:dyDescent="0.25">
      <c r="A6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  <c r="M61">
        <f>2181.28-Table1[[#This Row],[Item_Outlet_Sales]]</f>
        <v>1289.1080000000002</v>
      </c>
      <c r="N61">
        <f>Table1[[#This Row],[Error]]*Table1[[#This Row],[Error]]</f>
        <v>1661799.4356640005</v>
      </c>
      <c r="P61" s="7"/>
    </row>
    <row r="62" spans="1:16" x14ac:dyDescent="0.25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  <c r="M62">
        <f>2181.28-Table1[[#This Row],[Item_Outlet_Sales]]</f>
        <v>-1003.9071999999996</v>
      </c>
      <c r="N62">
        <f>Table1[[#This Row],[Error]]*Table1[[#This Row],[Error]]</f>
        <v>1007829.6662118393</v>
      </c>
      <c r="P62" s="7"/>
    </row>
    <row r="63" spans="1:16" x14ac:dyDescent="0.25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  <c r="M63">
        <f>2181.28-Table1[[#This Row],[Item_Outlet_Sales]]</f>
        <v>1118.6632000000002</v>
      </c>
      <c r="N63">
        <f>Table1[[#This Row],[Error]]*Table1[[#This Row],[Error]]</f>
        <v>1251407.3550342405</v>
      </c>
      <c r="P63" s="7"/>
    </row>
    <row r="64" spans="1:16" x14ac:dyDescent="0.25">
      <c r="A64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  <c r="M64">
        <f>2181.28-Table1[[#This Row],[Item_Outlet_Sales]]</f>
        <v>1696.5776000000001</v>
      </c>
      <c r="N64">
        <f>Table1[[#This Row],[Error]]*Table1[[#This Row],[Error]]</f>
        <v>2878375.5528217601</v>
      </c>
      <c r="P64" s="7"/>
    </row>
    <row r="65" spans="1:16" x14ac:dyDescent="0.25">
      <c r="A65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  <c r="M65">
        <f>2181.28-Table1[[#This Row],[Item_Outlet_Sales]]</f>
        <v>2033.4724000000001</v>
      </c>
      <c r="N65">
        <f>Table1[[#This Row],[Error]]*Table1[[#This Row],[Error]]</f>
        <v>4135010.0015617604</v>
      </c>
      <c r="P65" s="7"/>
    </row>
    <row r="66" spans="1:16" x14ac:dyDescent="0.25">
      <c r="A66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  <c r="M66">
        <f>2181.28-Table1[[#This Row],[Item_Outlet_Sales]]</f>
        <v>-362.07600000000002</v>
      </c>
      <c r="N66">
        <f>Table1[[#This Row],[Error]]*Table1[[#This Row],[Error]]</f>
        <v>131099.02977600001</v>
      </c>
      <c r="P66" s="7"/>
    </row>
    <row r="67" spans="1:16" x14ac:dyDescent="0.25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  <c r="M67">
        <f>2181.28-Table1[[#This Row],[Item_Outlet_Sales]]</f>
        <v>1996.8534000000002</v>
      </c>
      <c r="N67">
        <f>Table1[[#This Row],[Error]]*Table1[[#This Row],[Error]]</f>
        <v>3987423.5010915608</v>
      </c>
      <c r="P67" s="7"/>
    </row>
    <row r="68" spans="1:16" x14ac:dyDescent="0.25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  <c r="M68">
        <f>2181.28-Table1[[#This Row],[Item_Outlet_Sales]]</f>
        <v>-2684.3863999999999</v>
      </c>
      <c r="N68">
        <f>Table1[[#This Row],[Error]]*Table1[[#This Row],[Error]]</f>
        <v>7205930.3445049589</v>
      </c>
      <c r="P68" s="7"/>
    </row>
    <row r="69" spans="1:16" x14ac:dyDescent="0.25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  <c r="M69">
        <f>2181.28-Table1[[#This Row],[Item_Outlet_Sales]]</f>
        <v>1062.7360000000001</v>
      </c>
      <c r="N69">
        <f>Table1[[#This Row],[Error]]*Table1[[#This Row],[Error]]</f>
        <v>1129407.8056960001</v>
      </c>
      <c r="P69" s="7"/>
    </row>
    <row r="70" spans="1:16" x14ac:dyDescent="0.25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  <c r="M70">
        <f>2181.28-Table1[[#This Row],[Item_Outlet_Sales]]</f>
        <v>-121.05639999999994</v>
      </c>
      <c r="N70">
        <f>Table1[[#This Row],[Error]]*Table1[[#This Row],[Error]]</f>
        <v>14654.651980959985</v>
      </c>
      <c r="P70" s="7"/>
    </row>
    <row r="71" spans="1:16" x14ac:dyDescent="0.25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  <c r="M71">
        <f>2181.28-Table1[[#This Row],[Item_Outlet_Sales]]</f>
        <v>153.9190000000001</v>
      </c>
      <c r="N71">
        <f>Table1[[#This Row],[Error]]*Table1[[#This Row],[Error]]</f>
        <v>23691.058561000031</v>
      </c>
      <c r="P71" s="7"/>
    </row>
    <row r="72" spans="1:16" x14ac:dyDescent="0.25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  <c r="M72">
        <f>2181.28-Table1[[#This Row],[Item_Outlet_Sales]]</f>
        <v>-1254.2479999999996</v>
      </c>
      <c r="N72">
        <f>Table1[[#This Row],[Error]]*Table1[[#This Row],[Error]]</f>
        <v>1573138.0455039989</v>
      </c>
      <c r="P72" s="7"/>
    </row>
    <row r="73" spans="1:16" x14ac:dyDescent="0.25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  <c r="M73">
        <f>2181.28-Table1[[#This Row],[Item_Outlet_Sales]]</f>
        <v>1582.0600000000002</v>
      </c>
      <c r="N73">
        <f>Table1[[#This Row],[Error]]*Table1[[#This Row],[Error]]</f>
        <v>2502913.8436000007</v>
      </c>
      <c r="P73" s="7"/>
    </row>
    <row r="74" spans="1:16" x14ac:dyDescent="0.25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  <c r="M74">
        <f>2181.28-Table1[[#This Row],[Item_Outlet_Sales]]</f>
        <v>-2423.3928000000001</v>
      </c>
      <c r="N74">
        <f>Table1[[#This Row],[Error]]*Table1[[#This Row],[Error]]</f>
        <v>5872832.6630918402</v>
      </c>
      <c r="P74" s="7"/>
    </row>
    <row r="75" spans="1:16" x14ac:dyDescent="0.25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  <c r="M75">
        <f>2181.28-Table1[[#This Row],[Item_Outlet_Sales]]</f>
        <v>-103.74559999999974</v>
      </c>
      <c r="N75">
        <f>Table1[[#This Row],[Error]]*Table1[[#This Row],[Error]]</f>
        <v>10763.149519359946</v>
      </c>
      <c r="P75" s="7"/>
    </row>
    <row r="76" spans="1:16" x14ac:dyDescent="0.25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  <c r="M76">
        <f>2181.28-Table1[[#This Row],[Item_Outlet_Sales]]</f>
        <v>-3399.4555999999998</v>
      </c>
      <c r="N76">
        <f>Table1[[#This Row],[Error]]*Table1[[#This Row],[Error]]</f>
        <v>11556298.376371358</v>
      </c>
      <c r="P76" s="7"/>
    </row>
    <row r="77" spans="1:16" x14ac:dyDescent="0.25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  <c r="M77">
        <f>2181.28-Table1[[#This Row],[Item_Outlet_Sales]]</f>
        <v>-109.07199999999966</v>
      </c>
      <c r="N77">
        <f>Table1[[#This Row],[Error]]*Table1[[#This Row],[Error]]</f>
        <v>11896.701183999927</v>
      </c>
      <c r="P77" s="7"/>
    </row>
    <row r="78" spans="1:16" x14ac:dyDescent="0.25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  <c r="M78">
        <f>2181.28-Table1[[#This Row],[Item_Outlet_Sales]]</f>
        <v>974.18460000000027</v>
      </c>
      <c r="N78">
        <f>Table1[[#This Row],[Error]]*Table1[[#This Row],[Error]]</f>
        <v>949035.63487716054</v>
      </c>
      <c r="P78" s="7"/>
    </row>
    <row r="79" spans="1:16" x14ac:dyDescent="0.25">
      <c r="A79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  <c r="M79">
        <f>2181.28-Table1[[#This Row],[Item_Outlet_Sales]]</f>
        <v>1538.1172000000001</v>
      </c>
      <c r="N79">
        <f>Table1[[#This Row],[Error]]*Table1[[#This Row],[Error]]</f>
        <v>2365804.5209358404</v>
      </c>
      <c r="P79" s="7"/>
    </row>
    <row r="80" spans="1:16" x14ac:dyDescent="0.25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  <c r="M80">
        <f>2181.28-Table1[[#This Row],[Item_Outlet_Sales]]</f>
        <v>593.34700000000021</v>
      </c>
      <c r="N80">
        <f>Table1[[#This Row],[Error]]*Table1[[#This Row],[Error]]</f>
        <v>352060.66240900027</v>
      </c>
      <c r="P80" s="7"/>
    </row>
    <row r="81" spans="1:16" x14ac:dyDescent="0.25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  <c r="M81">
        <f>2181.28-Table1[[#This Row],[Item_Outlet_Sales]]</f>
        <v>-3123.8143999999998</v>
      </c>
      <c r="N81">
        <f>Table1[[#This Row],[Error]]*Table1[[#This Row],[Error]]</f>
        <v>9758216.4056473579</v>
      </c>
      <c r="P81" s="7"/>
    </row>
    <row r="82" spans="1:16" x14ac:dyDescent="0.25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  <c r="M82">
        <f>2181.28-Table1[[#This Row],[Item_Outlet_Sales]]</f>
        <v>483.49000000000024</v>
      </c>
      <c r="N82">
        <f>Table1[[#This Row],[Error]]*Table1[[#This Row],[Error]]</f>
        <v>233762.58010000022</v>
      </c>
      <c r="P82" s="7"/>
    </row>
    <row r="83" spans="1:16" x14ac:dyDescent="0.25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  <c r="M83">
        <f>2181.28-Table1[[#This Row],[Item_Outlet_Sales]]</f>
        <v>753.80480000000011</v>
      </c>
      <c r="N83">
        <f>Table1[[#This Row],[Error]]*Table1[[#This Row],[Error]]</f>
        <v>568221.67650304013</v>
      </c>
      <c r="P83" s="7"/>
    </row>
    <row r="84" spans="1:16" x14ac:dyDescent="0.25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  <c r="M84">
        <f>2181.28-Table1[[#This Row],[Item_Outlet_Sales]]</f>
        <v>-2512.61</v>
      </c>
      <c r="N84">
        <f>Table1[[#This Row],[Error]]*Table1[[#This Row],[Error]]</f>
        <v>6313209.0121000009</v>
      </c>
      <c r="P84" s="7"/>
    </row>
    <row r="85" spans="1:16" x14ac:dyDescent="0.25">
      <c r="A85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  <c r="M85">
        <f>2181.28-Table1[[#This Row],[Item_Outlet_Sales]]</f>
        <v>1598.0392000000002</v>
      </c>
      <c r="N85">
        <f>Table1[[#This Row],[Error]]*Table1[[#This Row],[Error]]</f>
        <v>2553729.2847366408</v>
      </c>
      <c r="P85" s="7"/>
    </row>
    <row r="86" spans="1:16" x14ac:dyDescent="0.25">
      <c r="A86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  <c r="M86">
        <f>2181.28-Table1[[#This Row],[Item_Outlet_Sales]]</f>
        <v>-910.69519999999966</v>
      </c>
      <c r="N86">
        <f>Table1[[#This Row],[Error]]*Table1[[#This Row],[Error]]</f>
        <v>829365.74730303942</v>
      </c>
      <c r="P86" s="7"/>
    </row>
    <row r="87" spans="1:16" x14ac:dyDescent="0.25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  <c r="M87">
        <f>2181.28-Table1[[#This Row],[Item_Outlet_Sales]]</f>
        <v>-298.1591999999996</v>
      </c>
      <c r="N87">
        <f>Table1[[#This Row],[Error]]*Table1[[#This Row],[Error]]</f>
        <v>88898.908544639766</v>
      </c>
      <c r="P87" s="7"/>
    </row>
    <row r="88" spans="1:16" x14ac:dyDescent="0.25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  <c r="M88">
        <f>2181.28-Table1[[#This Row],[Item_Outlet_Sales]]</f>
        <v>-535.18399999999974</v>
      </c>
      <c r="N88">
        <f>Table1[[#This Row],[Error]]*Table1[[#This Row],[Error]]</f>
        <v>286421.91385599971</v>
      </c>
      <c r="P88" s="7"/>
    </row>
    <row r="89" spans="1:16" x14ac:dyDescent="0.25">
      <c r="A89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  <c r="M89">
        <f>2181.28-Table1[[#This Row],[Item_Outlet_Sales]]</f>
        <v>-1104.4429999999998</v>
      </c>
      <c r="N89">
        <f>Table1[[#This Row],[Error]]*Table1[[#This Row],[Error]]</f>
        <v>1219794.3402489994</v>
      </c>
      <c r="P89" s="7"/>
    </row>
    <row r="90" spans="1:16" x14ac:dyDescent="0.25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  <c r="M90">
        <f>2181.28-Table1[[#This Row],[Item_Outlet_Sales]]</f>
        <v>1519.4748000000002</v>
      </c>
      <c r="N90">
        <f>Table1[[#This Row],[Error]]*Table1[[#This Row],[Error]]</f>
        <v>2308803.6678350405</v>
      </c>
      <c r="P90" s="7"/>
    </row>
    <row r="91" spans="1:16" x14ac:dyDescent="0.25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  <c r="M91">
        <f>2181.28-Table1[[#This Row],[Item_Outlet_Sales]]</f>
        <v>657.92960000000016</v>
      </c>
      <c r="N91">
        <f>Table1[[#This Row],[Error]]*Table1[[#This Row],[Error]]</f>
        <v>432871.35855616024</v>
      </c>
      <c r="P91" s="7"/>
    </row>
    <row r="92" spans="1:16" x14ac:dyDescent="0.25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  <c r="M92">
        <f>2181.28-Table1[[#This Row],[Item_Outlet_Sales]]</f>
        <v>1811.7610000000002</v>
      </c>
      <c r="N92">
        <f>Table1[[#This Row],[Error]]*Table1[[#This Row],[Error]]</f>
        <v>3282477.9211210008</v>
      </c>
      <c r="P92" s="7"/>
    </row>
    <row r="93" spans="1:16" x14ac:dyDescent="0.25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  <c r="M93">
        <f>2181.28-Table1[[#This Row],[Item_Outlet_Sales]]</f>
        <v>1490.8454000000002</v>
      </c>
      <c r="N93">
        <f>Table1[[#This Row],[Error]]*Table1[[#This Row],[Error]]</f>
        <v>2222620.0067011607</v>
      </c>
      <c r="P93" s="7"/>
    </row>
    <row r="94" spans="1:16" x14ac:dyDescent="0.25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  <c r="M94">
        <f>2181.28-Table1[[#This Row],[Item_Outlet_Sales]]</f>
        <v>799.74500000000012</v>
      </c>
      <c r="N94">
        <f>Table1[[#This Row],[Error]]*Table1[[#This Row],[Error]]</f>
        <v>639592.06502500013</v>
      </c>
      <c r="P94" s="7"/>
    </row>
    <row r="95" spans="1:16" x14ac:dyDescent="0.25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  <c r="M95">
        <f>2181.28-Table1[[#This Row],[Item_Outlet_Sales]]</f>
        <v>1558.7570000000001</v>
      </c>
      <c r="N95">
        <f>Table1[[#This Row],[Error]]*Table1[[#This Row],[Error]]</f>
        <v>2429723.3850490004</v>
      </c>
      <c r="P95" s="7"/>
    </row>
    <row r="96" spans="1:16" x14ac:dyDescent="0.25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  <c r="M96">
        <f>2181.28-Table1[[#This Row],[Item_Outlet_Sales]]</f>
        <v>906.93880000000013</v>
      </c>
      <c r="N96">
        <f>Table1[[#This Row],[Error]]*Table1[[#This Row],[Error]]</f>
        <v>822537.98694544018</v>
      </c>
      <c r="P96" s="7"/>
    </row>
    <row r="97" spans="1:16" x14ac:dyDescent="0.25">
      <c r="A97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  <c r="M97">
        <f>2181.28-Table1[[#This Row],[Item_Outlet_Sales]]</f>
        <v>1693.9144000000001</v>
      </c>
      <c r="N97">
        <f>Table1[[#This Row],[Error]]*Table1[[#This Row],[Error]]</f>
        <v>2869345.9945273604</v>
      </c>
      <c r="P97" s="7"/>
    </row>
    <row r="98" spans="1:16" x14ac:dyDescent="0.25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  <c r="M98">
        <f>2181.28-Table1[[#This Row],[Item_Outlet_Sales]]</f>
        <v>949.55000000000018</v>
      </c>
      <c r="N98">
        <f>Table1[[#This Row],[Error]]*Table1[[#This Row],[Error]]</f>
        <v>901645.20250000036</v>
      </c>
      <c r="P98" s="7"/>
    </row>
    <row r="99" spans="1:16" x14ac:dyDescent="0.25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  <c r="M99">
        <f>2181.28-Table1[[#This Row],[Item_Outlet_Sales]]</f>
        <v>-1573.8319999999999</v>
      </c>
      <c r="N99">
        <f>Table1[[#This Row],[Error]]*Table1[[#This Row],[Error]]</f>
        <v>2476947.1642239997</v>
      </c>
      <c r="P99" s="7"/>
    </row>
    <row r="100" spans="1:16" x14ac:dyDescent="0.25">
      <c r="A100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  <c r="M100">
        <f>2181.28-Table1[[#This Row],[Item_Outlet_Sales]]</f>
        <v>-2182.3731999999995</v>
      </c>
      <c r="N100">
        <f>Table1[[#This Row],[Error]]*Table1[[#This Row],[Error]]</f>
        <v>4762752.7840782376</v>
      </c>
      <c r="P100" s="7"/>
    </row>
    <row r="101" spans="1:16" x14ac:dyDescent="0.25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  <c r="M101">
        <f>2181.28-Table1[[#This Row],[Item_Outlet_Sales]]</f>
        <v>866.99080000000026</v>
      </c>
      <c r="N101">
        <f>Table1[[#This Row],[Error]]*Table1[[#This Row],[Error]]</f>
        <v>751673.04728464049</v>
      </c>
      <c r="P101" s="7"/>
    </row>
    <row r="102" spans="1:16" x14ac:dyDescent="0.25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  <c r="M102">
        <f>2181.28-Table1[[#This Row],[Item_Outlet_Sales]]</f>
        <v>375.63040000000024</v>
      </c>
      <c r="N102">
        <f>Table1[[#This Row],[Error]]*Table1[[#This Row],[Error]]</f>
        <v>141098.19740416016</v>
      </c>
      <c r="P102" s="7"/>
    </row>
    <row r="103" spans="1:16" x14ac:dyDescent="0.25">
      <c r="A103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  <c r="M103">
        <f>2181.28-Table1[[#This Row],[Item_Outlet_Sales]]</f>
        <v>-673.67039999999997</v>
      </c>
      <c r="N103">
        <f>Table1[[#This Row],[Error]]*Table1[[#This Row],[Error]]</f>
        <v>453831.80783615995</v>
      </c>
      <c r="P103" s="7"/>
    </row>
    <row r="104" spans="1:16" x14ac:dyDescent="0.25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  <c r="M104">
        <f>2181.28-Table1[[#This Row],[Item_Outlet_Sales]]</f>
        <v>-1714.9815999999996</v>
      </c>
      <c r="N104">
        <f>Table1[[#This Row],[Error]]*Table1[[#This Row],[Error]]</f>
        <v>2941161.8883385588</v>
      </c>
      <c r="P104" s="7"/>
    </row>
    <row r="105" spans="1:16" x14ac:dyDescent="0.25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  <c r="M105">
        <f>2181.28-Table1[[#This Row],[Item_Outlet_Sales]]</f>
        <v>1513.4826000000003</v>
      </c>
      <c r="N105">
        <f>Table1[[#This Row],[Error]]*Table1[[#This Row],[Error]]</f>
        <v>2290629.5805027611</v>
      </c>
      <c r="P105" s="7"/>
    </row>
    <row r="106" spans="1:16" x14ac:dyDescent="0.25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  <c r="M106">
        <f>2181.28-Table1[[#This Row],[Item_Outlet_Sales]]</f>
        <v>-1004.5729999999999</v>
      </c>
      <c r="N106">
        <f>Table1[[#This Row],[Error]]*Table1[[#This Row],[Error]]</f>
        <v>1009166.9123289997</v>
      </c>
      <c r="P106" s="7"/>
    </row>
    <row r="107" spans="1:16" x14ac:dyDescent="0.25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  <c r="M107">
        <f>2181.28-Table1[[#This Row],[Item_Outlet_Sales]]</f>
        <v>-66.460799999999836</v>
      </c>
      <c r="N107">
        <f>Table1[[#This Row],[Error]]*Table1[[#This Row],[Error]]</f>
        <v>4417.0379366399784</v>
      </c>
      <c r="P107" s="7"/>
    </row>
    <row r="108" spans="1:16" x14ac:dyDescent="0.25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  <c r="M108">
        <f>2181.28-Table1[[#This Row],[Item_Outlet_Sales]]</f>
        <v>386.9490000000003</v>
      </c>
      <c r="N108">
        <f>Table1[[#This Row],[Error]]*Table1[[#This Row],[Error]]</f>
        <v>149729.52860100023</v>
      </c>
      <c r="P108" s="7"/>
    </row>
    <row r="109" spans="1:16" x14ac:dyDescent="0.25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  <c r="M109">
        <f>2181.28-Table1[[#This Row],[Item_Outlet_Sales]]</f>
        <v>-349.42579999999998</v>
      </c>
      <c r="N109">
        <f>Table1[[#This Row],[Error]]*Table1[[#This Row],[Error]]</f>
        <v>122098.38970563999</v>
      </c>
      <c r="P109" s="7"/>
    </row>
    <row r="110" spans="1:16" x14ac:dyDescent="0.25">
      <c r="A110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  <c r="M110">
        <f>2181.28-Table1[[#This Row],[Item_Outlet_Sales]]</f>
        <v>1502.1640000000002</v>
      </c>
      <c r="N110">
        <f>Table1[[#This Row],[Error]]*Table1[[#This Row],[Error]]</f>
        <v>2256496.6828960008</v>
      </c>
      <c r="P110" s="7"/>
    </row>
    <row r="111" spans="1:16" x14ac:dyDescent="0.25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  <c r="M111">
        <f>2181.28-Table1[[#This Row],[Item_Outlet_Sales]]</f>
        <v>1369.0040000000004</v>
      </c>
      <c r="N111">
        <f>Table1[[#This Row],[Error]]*Table1[[#This Row],[Error]]</f>
        <v>1874171.9520160011</v>
      </c>
      <c r="P111" s="7"/>
    </row>
    <row r="112" spans="1:16" x14ac:dyDescent="0.25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  <c r="M112">
        <f>2181.28-Table1[[#This Row],[Item_Outlet_Sales]]</f>
        <v>1482.19</v>
      </c>
      <c r="N112">
        <f>Table1[[#This Row],[Error]]*Table1[[#This Row],[Error]]</f>
        <v>2196887.1961000003</v>
      </c>
      <c r="P112" s="7"/>
    </row>
    <row r="113" spans="1:16" x14ac:dyDescent="0.25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  <c r="M113">
        <f>2181.28-Table1[[#This Row],[Item_Outlet_Sales]]</f>
        <v>-551.16319999999996</v>
      </c>
      <c r="N113">
        <f>Table1[[#This Row],[Error]]*Table1[[#This Row],[Error]]</f>
        <v>303780.87303423998</v>
      </c>
      <c r="P113" s="7"/>
    </row>
    <row r="114" spans="1:16" x14ac:dyDescent="0.25">
      <c r="A114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  <c r="M114">
        <f>2181.28-Table1[[#This Row],[Item_Outlet_Sales]]</f>
        <v>2004.8430000000003</v>
      </c>
      <c r="N114">
        <f>Table1[[#This Row],[Error]]*Table1[[#This Row],[Error]]</f>
        <v>4019395.4546490014</v>
      </c>
      <c r="P114" s="7"/>
    </row>
    <row r="115" spans="1:16" x14ac:dyDescent="0.25">
      <c r="A115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  <c r="M115">
        <f>2181.28-Table1[[#This Row],[Item_Outlet_Sales]]</f>
        <v>-1916.0531999999998</v>
      </c>
      <c r="N115">
        <f>Table1[[#This Row],[Error]]*Table1[[#This Row],[Error]]</f>
        <v>3671259.8652302395</v>
      </c>
      <c r="P115" s="7"/>
    </row>
    <row r="116" spans="1:16" x14ac:dyDescent="0.25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  <c r="M116">
        <f>2181.28-Table1[[#This Row],[Item_Outlet_Sales]]</f>
        <v>-970.61719999999968</v>
      </c>
      <c r="N116">
        <f>Table1[[#This Row],[Error]]*Table1[[#This Row],[Error]]</f>
        <v>942097.74893583939</v>
      </c>
      <c r="P116" s="7"/>
    </row>
    <row r="117" spans="1:16" x14ac:dyDescent="0.25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  <c r="M117">
        <f>2181.28-Table1[[#This Row],[Item_Outlet_Sales]]</f>
        <v>-3760.9850000000001</v>
      </c>
      <c r="N117">
        <f>Table1[[#This Row],[Error]]*Table1[[#This Row],[Error]]</f>
        <v>14145008.170225002</v>
      </c>
      <c r="P117" s="7"/>
    </row>
    <row r="118" spans="1:16" x14ac:dyDescent="0.25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  <c r="M118">
        <f>2181.28-Table1[[#This Row],[Item_Outlet_Sales]]</f>
        <v>-2662.4149999999995</v>
      </c>
      <c r="N118">
        <f>Table1[[#This Row],[Error]]*Table1[[#This Row],[Error]]</f>
        <v>7088453.6322249975</v>
      </c>
      <c r="P118" s="7"/>
    </row>
    <row r="119" spans="1:16" x14ac:dyDescent="0.25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  <c r="M119">
        <f>2181.28-Table1[[#This Row],[Item_Outlet_Sales]]</f>
        <v>-360.74439999999959</v>
      </c>
      <c r="N119">
        <f>Table1[[#This Row],[Error]]*Table1[[#This Row],[Error]]</f>
        <v>130136.5221313597</v>
      </c>
      <c r="P119" s="7"/>
    </row>
    <row r="120" spans="1:16" x14ac:dyDescent="0.25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  <c r="M120">
        <f>2181.28-Table1[[#This Row],[Item_Outlet_Sales]]</f>
        <v>-371.39719999999988</v>
      </c>
      <c r="N120">
        <f>Table1[[#This Row],[Error]]*Table1[[#This Row],[Error]]</f>
        <v>137935.8801678399</v>
      </c>
      <c r="P120" s="7"/>
    </row>
    <row r="121" spans="1:16" x14ac:dyDescent="0.25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  <c r="M121">
        <f>2181.28-Table1[[#This Row],[Item_Outlet_Sales]]</f>
        <v>1039.4330000000002</v>
      </c>
      <c r="N121">
        <f>Table1[[#This Row],[Error]]*Table1[[#This Row],[Error]]</f>
        <v>1080420.9614890004</v>
      </c>
      <c r="P121" s="7"/>
    </row>
    <row r="122" spans="1:16" x14ac:dyDescent="0.25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  <c r="M122">
        <f>2181.28-Table1[[#This Row],[Item_Outlet_Sales]]</f>
        <v>1500.8324000000002</v>
      </c>
      <c r="N122">
        <f>Table1[[#This Row],[Error]]*Table1[[#This Row],[Error]]</f>
        <v>2252497.8928897609</v>
      </c>
      <c r="P122" s="7"/>
    </row>
    <row r="123" spans="1:16" x14ac:dyDescent="0.25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  <c r="M123">
        <f>2181.28-Table1[[#This Row],[Item_Outlet_Sales]]</f>
        <v>95.328600000000279</v>
      </c>
      <c r="N123">
        <f>Table1[[#This Row],[Error]]*Table1[[#This Row],[Error]]</f>
        <v>9087.5419779600525</v>
      </c>
      <c r="P123" s="7"/>
    </row>
    <row r="124" spans="1:16" x14ac:dyDescent="0.25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  <c r="M124">
        <f>2181.28-Table1[[#This Row],[Item_Outlet_Sales]]</f>
        <v>1994.8560000000002</v>
      </c>
      <c r="N124">
        <f>Table1[[#This Row],[Error]]*Table1[[#This Row],[Error]]</f>
        <v>3979450.4607360009</v>
      </c>
      <c r="P124" s="7"/>
    </row>
    <row r="125" spans="1:16" x14ac:dyDescent="0.25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  <c r="M125">
        <f>2181.28-Table1[[#This Row],[Item_Outlet_Sales]]</f>
        <v>-854.76799999999957</v>
      </c>
      <c r="N125">
        <f>Table1[[#This Row],[Error]]*Table1[[#This Row],[Error]]</f>
        <v>730628.33382399927</v>
      </c>
      <c r="P125" s="7"/>
    </row>
    <row r="126" spans="1:16" x14ac:dyDescent="0.25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  <c r="M126">
        <f>2181.28-Table1[[#This Row],[Item_Outlet_Sales]]</f>
        <v>1314.4084000000003</v>
      </c>
      <c r="N126">
        <f>Table1[[#This Row],[Error]]*Table1[[#This Row],[Error]]</f>
        <v>1727669.4419905606</v>
      </c>
      <c r="P126" s="7"/>
    </row>
    <row r="127" spans="1:16" x14ac:dyDescent="0.25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  <c r="M127">
        <f>2181.28-Table1[[#This Row],[Item_Outlet_Sales]]</f>
        <v>1312.4110000000001</v>
      </c>
      <c r="N127">
        <f>Table1[[#This Row],[Error]]*Table1[[#This Row],[Error]]</f>
        <v>1722422.6329210002</v>
      </c>
      <c r="P127" s="7"/>
    </row>
    <row r="128" spans="1:16" x14ac:dyDescent="0.25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  <c r="M128">
        <f>2181.28-Table1[[#This Row],[Item_Outlet_Sales]]</f>
        <v>1044.0936000000002</v>
      </c>
      <c r="N128">
        <f>Table1[[#This Row],[Error]]*Table1[[#This Row],[Error]]</f>
        <v>1090131.4455609603</v>
      </c>
      <c r="P128" s="7"/>
    </row>
    <row r="129" spans="1:16" x14ac:dyDescent="0.25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  <c r="M129">
        <f>2181.28-Table1[[#This Row],[Item_Outlet_Sales]]</f>
        <v>1253.1548000000003</v>
      </c>
      <c r="N129">
        <f>Table1[[#This Row],[Error]]*Table1[[#This Row],[Error]]</f>
        <v>1570396.9527630406</v>
      </c>
      <c r="P129" s="7"/>
    </row>
    <row r="130" spans="1:16" x14ac:dyDescent="0.25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  <c r="M130">
        <f>2181.28-Table1[[#This Row],[Item_Outlet_Sales]]</f>
        <v>1418.9390000000003</v>
      </c>
      <c r="N130">
        <f>Table1[[#This Row],[Error]]*Table1[[#This Row],[Error]]</f>
        <v>2013387.8857210008</v>
      </c>
      <c r="P130" s="7"/>
    </row>
    <row r="131" spans="1:16" x14ac:dyDescent="0.25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  <c r="M131">
        <f>2181.28-Table1[[#This Row],[Item_Outlet_Sales]]</f>
        <v>1474.2004000000002</v>
      </c>
      <c r="N131">
        <f>Table1[[#This Row],[Error]]*Table1[[#This Row],[Error]]</f>
        <v>2173266.8193601607</v>
      </c>
      <c r="P131" s="7"/>
    </row>
    <row r="132" spans="1:16" x14ac:dyDescent="0.25">
      <c r="A132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  <c r="M132">
        <f>2181.28-Table1[[#This Row],[Item_Outlet_Sales]]</f>
        <v>-5787.0144</v>
      </c>
      <c r="N132">
        <f>Table1[[#This Row],[Error]]*Table1[[#This Row],[Error]]</f>
        <v>33489535.665807359</v>
      </c>
      <c r="P132" s="7"/>
    </row>
    <row r="133" spans="1:16" x14ac:dyDescent="0.25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  <c r="M133">
        <f>2181.28-Table1[[#This Row],[Item_Outlet_Sales]]</f>
        <v>743.15200000000027</v>
      </c>
      <c r="N133">
        <f>Table1[[#This Row],[Error]]*Table1[[#This Row],[Error]]</f>
        <v>552274.89510400034</v>
      </c>
      <c r="P133" s="7"/>
    </row>
    <row r="134" spans="1:16" x14ac:dyDescent="0.25">
      <c r="A134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  <c r="M134">
        <f>2181.28-Table1[[#This Row],[Item_Outlet_Sales]]</f>
        <v>-4794.9724000000006</v>
      </c>
      <c r="N134">
        <f>Table1[[#This Row],[Error]]*Table1[[#This Row],[Error]]</f>
        <v>22991760.316761766</v>
      </c>
      <c r="P134" s="7"/>
    </row>
    <row r="135" spans="1:16" x14ac:dyDescent="0.25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  <c r="M135">
        <f>2181.28-Table1[[#This Row],[Item_Outlet_Sales]]</f>
        <v>2080.0784000000003</v>
      </c>
      <c r="N135">
        <f>Table1[[#This Row],[Error]]*Table1[[#This Row],[Error]]</f>
        <v>4326726.1501465617</v>
      </c>
      <c r="P135" s="7"/>
    </row>
    <row r="136" spans="1:16" x14ac:dyDescent="0.25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  <c r="M136">
        <f>2181.28-Table1[[#This Row],[Item_Outlet_Sales]]</f>
        <v>1229.1860000000001</v>
      </c>
      <c r="N136">
        <f>Table1[[#This Row],[Error]]*Table1[[#This Row],[Error]]</f>
        <v>1510898.2225960004</v>
      </c>
      <c r="P136" s="7"/>
    </row>
    <row r="137" spans="1:16" x14ac:dyDescent="0.25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  <c r="M137">
        <f>2181.28-Table1[[#This Row],[Item_Outlet_Sales]]</f>
        <v>211.84360000000015</v>
      </c>
      <c r="N137">
        <f>Table1[[#This Row],[Error]]*Table1[[#This Row],[Error]]</f>
        <v>44877.710860960062</v>
      </c>
      <c r="P137" s="7"/>
    </row>
    <row r="138" spans="1:16" x14ac:dyDescent="0.25">
      <c r="A138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  <c r="M138">
        <f>2181.28-Table1[[#This Row],[Item_Outlet_Sales]]</f>
        <v>-3081.2031999999995</v>
      </c>
      <c r="N138">
        <f>Table1[[#This Row],[Error]]*Table1[[#This Row],[Error]]</f>
        <v>9493813.1596902367</v>
      </c>
      <c r="P138" s="7"/>
    </row>
    <row r="139" spans="1:16" x14ac:dyDescent="0.25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  <c r="M139">
        <f>2181.28-Table1[[#This Row],[Item_Outlet_Sales]]</f>
        <v>866.99080000000026</v>
      </c>
      <c r="N139">
        <f>Table1[[#This Row],[Error]]*Table1[[#This Row],[Error]]</f>
        <v>751673.04728464049</v>
      </c>
      <c r="P139" s="7"/>
    </row>
    <row r="140" spans="1:16" x14ac:dyDescent="0.25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  <c r="M140">
        <f>2181.28-Table1[[#This Row],[Item_Outlet_Sales]]</f>
        <v>1645.9768000000004</v>
      </c>
      <c r="N140">
        <f>Table1[[#This Row],[Error]]*Table1[[#This Row],[Error]]</f>
        <v>2709239.626138241</v>
      </c>
      <c r="P140" s="7"/>
    </row>
    <row r="141" spans="1:16" x14ac:dyDescent="0.25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  <c r="M141">
        <f>2181.28-Table1[[#This Row],[Item_Outlet_Sales]]</f>
        <v>1917.6232000000002</v>
      </c>
      <c r="N141">
        <f>Table1[[#This Row],[Error]]*Table1[[#This Row],[Error]]</f>
        <v>3677278.7371782409</v>
      </c>
      <c r="P141" s="7"/>
    </row>
    <row r="142" spans="1:16" x14ac:dyDescent="0.25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  <c r="M142">
        <f>2181.28-Table1[[#This Row],[Item_Outlet_Sales]]</f>
        <v>779.1052000000002</v>
      </c>
      <c r="N142">
        <f>Table1[[#This Row],[Error]]*Table1[[#This Row],[Error]]</f>
        <v>607004.91266704025</v>
      </c>
      <c r="P142" s="7"/>
    </row>
    <row r="143" spans="1:16" x14ac:dyDescent="0.25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  <c r="M143">
        <f>2181.28-Table1[[#This Row],[Item_Outlet_Sales]]</f>
        <v>487.48480000000018</v>
      </c>
      <c r="N143">
        <f>Table1[[#This Row],[Error]]*Table1[[#This Row],[Error]]</f>
        <v>237641.43023104017</v>
      </c>
      <c r="P143" s="7"/>
    </row>
    <row r="144" spans="1:16" x14ac:dyDescent="0.25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  <c r="M144">
        <f>2181.28-Table1[[#This Row],[Item_Outlet_Sales]]</f>
        <v>37.403999999999996</v>
      </c>
      <c r="N144">
        <f>Table1[[#This Row],[Error]]*Table1[[#This Row],[Error]]</f>
        <v>1399.0592159999997</v>
      </c>
      <c r="P144" s="7"/>
    </row>
    <row r="145" spans="1:16" x14ac:dyDescent="0.25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  <c r="M145">
        <f>2181.28-Table1[[#This Row],[Item_Outlet_Sales]]</f>
        <v>-495.23599999999988</v>
      </c>
      <c r="N145">
        <f>Table1[[#This Row],[Error]]*Table1[[#This Row],[Error]]</f>
        <v>245258.69569599986</v>
      </c>
      <c r="P145" s="7"/>
    </row>
    <row r="146" spans="1:16" x14ac:dyDescent="0.25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  <c r="M146">
        <f>2181.28-Table1[[#This Row],[Item_Outlet_Sales]]</f>
        <v>1275.7920000000001</v>
      </c>
      <c r="N146">
        <f>Table1[[#This Row],[Error]]*Table1[[#This Row],[Error]]</f>
        <v>1627645.2272640003</v>
      </c>
      <c r="P146" s="7"/>
    </row>
    <row r="147" spans="1:16" x14ac:dyDescent="0.25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  <c r="M147">
        <f>2181.28-Table1[[#This Row],[Item_Outlet_Sales]]</f>
        <v>-5189.1260000000002</v>
      </c>
      <c r="N147">
        <f>Table1[[#This Row],[Error]]*Table1[[#This Row],[Error]]</f>
        <v>26927028.643876001</v>
      </c>
      <c r="P147" s="7"/>
    </row>
    <row r="148" spans="1:16" x14ac:dyDescent="0.25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  <c r="M148">
        <f>2181.28-Table1[[#This Row],[Item_Outlet_Sales]]</f>
        <v>-4119.8511999999992</v>
      </c>
      <c r="N148">
        <f>Table1[[#This Row],[Error]]*Table1[[#This Row],[Error]]</f>
        <v>16973173.910141435</v>
      </c>
      <c r="P148" s="7"/>
    </row>
    <row r="149" spans="1:16" x14ac:dyDescent="0.25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  <c r="M149">
        <f>2181.28-Table1[[#This Row],[Item_Outlet_Sales]]</f>
        <v>583.36000000000013</v>
      </c>
      <c r="N149">
        <f>Table1[[#This Row],[Error]]*Table1[[#This Row],[Error]]</f>
        <v>340308.88960000017</v>
      </c>
      <c r="P149" s="7"/>
    </row>
    <row r="150" spans="1:16" x14ac:dyDescent="0.25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  <c r="M150">
        <f>2181.28-Table1[[#This Row],[Item_Outlet_Sales]]</f>
        <v>1651.9690000000001</v>
      </c>
      <c r="N150">
        <f>Table1[[#This Row],[Error]]*Table1[[#This Row],[Error]]</f>
        <v>2729001.576961</v>
      </c>
      <c r="P150" s="7"/>
    </row>
    <row r="151" spans="1:16" x14ac:dyDescent="0.25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  <c r="M151">
        <f>2181.28-Table1[[#This Row],[Item_Outlet_Sales]]</f>
        <v>211.84360000000015</v>
      </c>
      <c r="N151">
        <f>Table1[[#This Row],[Error]]*Table1[[#This Row],[Error]]</f>
        <v>44877.710860960062</v>
      </c>
      <c r="P151" s="7"/>
    </row>
    <row r="152" spans="1:16" x14ac:dyDescent="0.25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  <c r="M152">
        <f>2181.28-Table1[[#This Row],[Item_Outlet_Sales]]</f>
        <v>1146.6268000000002</v>
      </c>
      <c r="N152">
        <f>Table1[[#This Row],[Error]]*Table1[[#This Row],[Error]]</f>
        <v>1314753.0184782406</v>
      </c>
      <c r="P152" s="7"/>
    </row>
    <row r="153" spans="1:16" x14ac:dyDescent="0.25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  <c r="M153">
        <f>2181.28-Table1[[#This Row],[Item_Outlet_Sales]]</f>
        <v>386.9490000000003</v>
      </c>
      <c r="N153">
        <f>Table1[[#This Row],[Error]]*Table1[[#This Row],[Error]]</f>
        <v>149729.52860100023</v>
      </c>
      <c r="P153" s="7"/>
    </row>
    <row r="154" spans="1:16" x14ac:dyDescent="0.25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  <c r="M154">
        <f>2181.28-Table1[[#This Row],[Item_Outlet_Sales]]</f>
        <v>-587.11639999999989</v>
      </c>
      <c r="N154">
        <f>Table1[[#This Row],[Error]]*Table1[[#This Row],[Error]]</f>
        <v>344705.66714895988</v>
      </c>
      <c r="P154" s="7"/>
    </row>
    <row r="155" spans="1:16" x14ac:dyDescent="0.25">
      <c r="A155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  <c r="M155">
        <f>2181.28-Table1[[#This Row],[Item_Outlet_Sales]]</f>
        <v>1282.4500000000003</v>
      </c>
      <c r="N155">
        <f>Table1[[#This Row],[Error]]*Table1[[#This Row],[Error]]</f>
        <v>1644678.0025000006</v>
      </c>
      <c r="P155" s="7"/>
    </row>
    <row r="156" spans="1:16" x14ac:dyDescent="0.25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  <c r="M156">
        <f>2181.28-Table1[[#This Row],[Item_Outlet_Sales]]</f>
        <v>-987.92799999999988</v>
      </c>
      <c r="N156">
        <f>Table1[[#This Row],[Error]]*Table1[[#This Row],[Error]]</f>
        <v>976001.73318399978</v>
      </c>
      <c r="P156" s="7"/>
    </row>
    <row r="157" spans="1:16" x14ac:dyDescent="0.25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  <c r="M157">
        <f>2181.28-Table1[[#This Row],[Item_Outlet_Sales]]</f>
        <v>-1408.7135999999996</v>
      </c>
      <c r="N157">
        <f>Table1[[#This Row],[Error]]*Table1[[#This Row],[Error]]</f>
        <v>1984474.0068249588</v>
      </c>
      <c r="P157" s="7"/>
    </row>
    <row r="158" spans="1:16" x14ac:dyDescent="0.25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  <c r="M158">
        <f>2181.28-Table1[[#This Row],[Item_Outlet_Sales]]</f>
        <v>1918.9548000000002</v>
      </c>
      <c r="N158">
        <f>Table1[[#This Row],[Error]]*Table1[[#This Row],[Error]]</f>
        <v>3682387.5244430406</v>
      </c>
      <c r="P158" s="7"/>
    </row>
    <row r="159" spans="1:16" x14ac:dyDescent="0.25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  <c r="M159">
        <f>2181.28-Table1[[#This Row],[Item_Outlet_Sales]]</f>
        <v>271.09980000000019</v>
      </c>
      <c r="N159">
        <f>Table1[[#This Row],[Error]]*Table1[[#This Row],[Error]]</f>
        <v>73495.101560040101</v>
      </c>
      <c r="P159" s="7"/>
    </row>
    <row r="160" spans="1:16" x14ac:dyDescent="0.25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  <c r="M160">
        <f>2181.28-Table1[[#This Row],[Item_Outlet_Sales]]</f>
        <v>479.4952000000003</v>
      </c>
      <c r="N160">
        <f>Table1[[#This Row],[Error]]*Table1[[#This Row],[Error]]</f>
        <v>229915.6468230403</v>
      </c>
      <c r="P160" s="7"/>
    </row>
    <row r="161" spans="1:16" x14ac:dyDescent="0.25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  <c r="M161">
        <f>2181.28-Table1[[#This Row],[Item_Outlet_Sales]]</f>
        <v>-290.16959999999972</v>
      </c>
      <c r="N161">
        <f>Table1[[#This Row],[Error]]*Table1[[#This Row],[Error]]</f>
        <v>84198.396764159843</v>
      </c>
      <c r="P161" s="7"/>
    </row>
    <row r="162" spans="1:16" x14ac:dyDescent="0.25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  <c r="M162">
        <f>2181.28-Table1[[#This Row],[Item_Outlet_Sales]]</f>
        <v>849.68000000000029</v>
      </c>
      <c r="N162">
        <f>Table1[[#This Row],[Error]]*Table1[[#This Row],[Error]]</f>
        <v>721956.10240000044</v>
      </c>
      <c r="P162" s="7"/>
    </row>
    <row r="163" spans="1:16" x14ac:dyDescent="0.25">
      <c r="A163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  <c r="M163">
        <f>2181.28-Table1[[#This Row],[Item_Outlet_Sales]]</f>
        <v>372.30140000000029</v>
      </c>
      <c r="N163">
        <f>Table1[[#This Row],[Error]]*Table1[[#This Row],[Error]]</f>
        <v>138608.3324419602</v>
      </c>
      <c r="P163" s="7"/>
    </row>
    <row r="164" spans="1:16" x14ac:dyDescent="0.25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  <c r="M164">
        <f>2181.28-Table1[[#This Row],[Item_Outlet_Sales]]</f>
        <v>-1134.404</v>
      </c>
      <c r="N164">
        <f>Table1[[#This Row],[Error]]*Table1[[#This Row],[Error]]</f>
        <v>1286872.4352160001</v>
      </c>
      <c r="P164" s="7"/>
    </row>
    <row r="165" spans="1:16" x14ac:dyDescent="0.25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  <c r="M165">
        <f>2181.28-Table1[[#This Row],[Item_Outlet_Sales]]</f>
        <v>-437.31139999999959</v>
      </c>
      <c r="N165">
        <f>Table1[[#This Row],[Error]]*Table1[[#This Row],[Error]]</f>
        <v>191241.26056995965</v>
      </c>
      <c r="P165" s="7"/>
    </row>
    <row r="166" spans="1:16" x14ac:dyDescent="0.25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  <c r="M166">
        <f>2181.28-Table1[[#This Row],[Item_Outlet_Sales]]</f>
        <v>-588.44799999999987</v>
      </c>
      <c r="N166">
        <f>Table1[[#This Row],[Error]]*Table1[[#This Row],[Error]]</f>
        <v>346271.04870399984</v>
      </c>
      <c r="P166" s="7"/>
    </row>
    <row r="167" spans="1:16" x14ac:dyDescent="0.25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  <c r="M167">
        <f>2181.28-Table1[[#This Row],[Item_Outlet_Sales]]</f>
        <v>-3193.7233999999994</v>
      </c>
      <c r="N167">
        <f>Table1[[#This Row],[Error]]*Table1[[#This Row],[Error]]</f>
        <v>10199869.155707557</v>
      </c>
      <c r="P167" s="7"/>
    </row>
    <row r="168" spans="1:16" x14ac:dyDescent="0.25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  <c r="M168">
        <f>2181.28-Table1[[#This Row],[Item_Outlet_Sales]]</f>
        <v>-657.69119999999975</v>
      </c>
      <c r="N168">
        <f>Table1[[#This Row],[Error]]*Table1[[#This Row],[Error]]</f>
        <v>432557.71455743967</v>
      </c>
      <c r="P168" s="7"/>
    </row>
    <row r="169" spans="1:16" x14ac:dyDescent="0.25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  <c r="M169">
        <f>2181.28-Table1[[#This Row],[Item_Outlet_Sales]]</f>
        <v>438.21560000000022</v>
      </c>
      <c r="N169">
        <f>Table1[[#This Row],[Error]]*Table1[[#This Row],[Error]]</f>
        <v>192032.91208336019</v>
      </c>
      <c r="P169" s="7"/>
    </row>
    <row r="170" spans="1:16" x14ac:dyDescent="0.25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  <c r="M170">
        <f>2181.28-Table1[[#This Row],[Item_Outlet_Sales]]</f>
        <v>-3374.1551999999997</v>
      </c>
      <c r="N170">
        <f>Table1[[#This Row],[Error]]*Table1[[#This Row],[Error]]</f>
        <v>11384923.313687038</v>
      </c>
      <c r="P170" s="7"/>
    </row>
    <row r="171" spans="1:16" x14ac:dyDescent="0.25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  <c r="M171">
        <f>2181.28-Table1[[#This Row],[Item_Outlet_Sales]]</f>
        <v>1562.0860000000002</v>
      </c>
      <c r="N171">
        <f>Table1[[#This Row],[Error]]*Table1[[#This Row],[Error]]</f>
        <v>2440112.6713960008</v>
      </c>
      <c r="P171" s="7"/>
    </row>
    <row r="172" spans="1:16" x14ac:dyDescent="0.25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  <c r="M172">
        <f>2181.28-Table1[[#This Row],[Item_Outlet_Sales]]</f>
        <v>60.707000000000335</v>
      </c>
      <c r="N172">
        <f>Table1[[#This Row],[Error]]*Table1[[#This Row],[Error]]</f>
        <v>3685.3398490000404</v>
      </c>
      <c r="P172" s="7"/>
    </row>
    <row r="173" spans="1:16" x14ac:dyDescent="0.25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  <c r="M173">
        <f>2181.28-Table1[[#This Row],[Item_Outlet_Sales]]</f>
        <v>-1641.7435999999998</v>
      </c>
      <c r="N173">
        <f>Table1[[#This Row],[Error]]*Table1[[#This Row],[Error]]</f>
        <v>2695322.0481409593</v>
      </c>
      <c r="P173" s="7"/>
    </row>
    <row r="174" spans="1:16" x14ac:dyDescent="0.25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  <c r="M174">
        <f>2181.28-Table1[[#This Row],[Item_Outlet_Sales]]</f>
        <v>821.05060000000026</v>
      </c>
      <c r="N174">
        <f>Table1[[#This Row],[Error]]*Table1[[#This Row],[Error]]</f>
        <v>674124.08776036045</v>
      </c>
      <c r="P174" s="7"/>
    </row>
    <row r="175" spans="1:16" x14ac:dyDescent="0.25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  <c r="M175">
        <f>2181.28-Table1[[#This Row],[Item_Outlet_Sales]]</f>
        <v>-1788.2195999999999</v>
      </c>
      <c r="N175">
        <f>Table1[[#This Row],[Error]]*Table1[[#This Row],[Error]]</f>
        <v>3197729.3378241598</v>
      </c>
      <c r="P175" s="7"/>
    </row>
    <row r="176" spans="1:16" x14ac:dyDescent="0.25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  <c r="M176">
        <f>2181.28-Table1[[#This Row],[Item_Outlet_Sales]]</f>
        <v>1835.7298000000001</v>
      </c>
      <c r="N176">
        <f>Table1[[#This Row],[Error]]*Table1[[#This Row],[Error]]</f>
        <v>3369903.8986080401</v>
      </c>
      <c r="P176" s="7"/>
    </row>
    <row r="177" spans="1:16" x14ac:dyDescent="0.25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  <c r="M177">
        <f>2181.28-Table1[[#This Row],[Item_Outlet_Sales]]</f>
        <v>1596.0418000000002</v>
      </c>
      <c r="N177">
        <f>Table1[[#This Row],[Error]]*Table1[[#This Row],[Error]]</f>
        <v>2547349.4273472405</v>
      </c>
      <c r="P177" s="7"/>
    </row>
    <row r="178" spans="1:16" x14ac:dyDescent="0.25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  <c r="M178">
        <f>2181.28-Table1[[#This Row],[Item_Outlet_Sales]]</f>
        <v>1170.5956000000001</v>
      </c>
      <c r="N178">
        <f>Table1[[#This Row],[Error]]*Table1[[#This Row],[Error]]</f>
        <v>1370294.0587393602</v>
      </c>
      <c r="P178" s="7"/>
    </row>
    <row r="179" spans="1:16" x14ac:dyDescent="0.25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  <c r="M179">
        <f>2181.28-Table1[[#This Row],[Item_Outlet_Sales]]</f>
        <v>2020.1564000000003</v>
      </c>
      <c r="N179">
        <f>Table1[[#This Row],[Error]]*Table1[[#This Row],[Error]]</f>
        <v>4081031.8804609613</v>
      </c>
      <c r="P179" s="7"/>
    </row>
    <row r="180" spans="1:16" x14ac:dyDescent="0.25">
      <c r="A180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  <c r="M180">
        <f>2181.28-Table1[[#This Row],[Item_Outlet_Sales]]</f>
        <v>2138.6688000000004</v>
      </c>
      <c r="N180">
        <f>Table1[[#This Row],[Error]]*Table1[[#This Row],[Error]]</f>
        <v>4573904.236093442</v>
      </c>
      <c r="P180" s="7"/>
    </row>
    <row r="181" spans="1:16" x14ac:dyDescent="0.25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  <c r="M181">
        <f>2181.28-Table1[[#This Row],[Item_Outlet_Sales]]</f>
        <v>-829.46759999999995</v>
      </c>
      <c r="N181">
        <f>Table1[[#This Row],[Error]]*Table1[[#This Row],[Error]]</f>
        <v>688016.49944975995</v>
      </c>
      <c r="P181" s="7"/>
    </row>
    <row r="182" spans="1:16" x14ac:dyDescent="0.25">
      <c r="A182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  <c r="M182">
        <f>2181.28-Table1[[#This Row],[Item_Outlet_Sales]]</f>
        <v>-3842.8784000000001</v>
      </c>
      <c r="N182">
        <f>Table1[[#This Row],[Error]]*Table1[[#This Row],[Error]]</f>
        <v>14767714.397186561</v>
      </c>
      <c r="P182" s="7"/>
    </row>
    <row r="183" spans="1:16" x14ac:dyDescent="0.25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  <c r="M183">
        <f>2181.28-Table1[[#This Row],[Item_Outlet_Sales]]</f>
        <v>1192.5670000000002</v>
      </c>
      <c r="N183">
        <f>Table1[[#This Row],[Error]]*Table1[[#This Row],[Error]]</f>
        <v>1422216.0494890006</v>
      </c>
      <c r="P183" s="7"/>
    </row>
    <row r="184" spans="1:16" x14ac:dyDescent="0.25">
      <c r="A184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  <c r="M184">
        <f>2181.28-Table1[[#This Row],[Item_Outlet_Sales]]</f>
        <v>1941.5920000000001</v>
      </c>
      <c r="N184">
        <f>Table1[[#This Row],[Error]]*Table1[[#This Row],[Error]]</f>
        <v>3769779.4944640002</v>
      </c>
      <c r="P184" s="7"/>
    </row>
    <row r="185" spans="1:16" x14ac:dyDescent="0.25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  <c r="M185">
        <f>2181.28-Table1[[#This Row],[Item_Outlet_Sales]]</f>
        <v>807.06880000000024</v>
      </c>
      <c r="N185">
        <f>Table1[[#This Row],[Error]]*Table1[[#This Row],[Error]]</f>
        <v>651360.04793344042</v>
      </c>
      <c r="P185" s="7"/>
    </row>
    <row r="186" spans="1:16" x14ac:dyDescent="0.25">
      <c r="A186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  <c r="M186">
        <f>2181.28-Table1[[#This Row],[Item_Outlet_Sales]]</f>
        <v>-2558.5502000000001</v>
      </c>
      <c r="N186">
        <f>Table1[[#This Row],[Error]]*Table1[[#This Row],[Error]]</f>
        <v>6546179.1259200405</v>
      </c>
      <c r="P186" s="7"/>
    </row>
    <row r="187" spans="1:16" x14ac:dyDescent="0.25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  <c r="M187">
        <f>2181.28-Table1[[#This Row],[Item_Outlet_Sales]]</f>
        <v>1169.2640000000001</v>
      </c>
      <c r="N187">
        <f>Table1[[#This Row],[Error]]*Table1[[#This Row],[Error]]</f>
        <v>1367178.3016960004</v>
      </c>
      <c r="P187" s="7"/>
    </row>
    <row r="188" spans="1:16" x14ac:dyDescent="0.25">
      <c r="A188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  <c r="M188">
        <f>2181.28-Table1[[#This Row],[Item_Outlet_Sales]]</f>
        <v>1523.4696000000004</v>
      </c>
      <c r="N188">
        <f>Table1[[#This Row],[Error]]*Table1[[#This Row],[Error]]</f>
        <v>2320959.6221241611</v>
      </c>
      <c r="P188" s="7"/>
    </row>
    <row r="189" spans="1:16" x14ac:dyDescent="0.25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  <c r="M189">
        <f>2181.28-Table1[[#This Row],[Item_Outlet_Sales]]</f>
        <v>1402.2940000000003</v>
      </c>
      <c r="N189">
        <f>Table1[[#This Row],[Error]]*Table1[[#This Row],[Error]]</f>
        <v>1966428.4624360008</v>
      </c>
      <c r="P189" s="7"/>
    </row>
    <row r="190" spans="1:16" x14ac:dyDescent="0.25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  <c r="M190">
        <f>2181.28-Table1[[#This Row],[Item_Outlet_Sales]]</f>
        <v>-155.67799999999988</v>
      </c>
      <c r="N190">
        <f>Table1[[#This Row],[Error]]*Table1[[#This Row],[Error]]</f>
        <v>24235.639683999965</v>
      </c>
      <c r="P190" s="7"/>
    </row>
    <row r="191" spans="1:16" x14ac:dyDescent="0.25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  <c r="M191">
        <f>2181.28-Table1[[#This Row],[Item_Outlet_Sales]]</f>
        <v>-51.813199999999597</v>
      </c>
      <c r="N191">
        <f>Table1[[#This Row],[Error]]*Table1[[#This Row],[Error]]</f>
        <v>2684.6076942399582</v>
      </c>
      <c r="P191" s="7"/>
    </row>
    <row r="192" spans="1:16" x14ac:dyDescent="0.25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  <c r="M192">
        <f>2181.28-Table1[[#This Row],[Item_Outlet_Sales]]</f>
        <v>519.44320000000016</v>
      </c>
      <c r="N192">
        <f>Table1[[#This Row],[Error]]*Table1[[#This Row],[Error]]</f>
        <v>269821.23802624014</v>
      </c>
      <c r="P192" s="7"/>
    </row>
    <row r="193" spans="1:16" x14ac:dyDescent="0.25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  <c r="M193">
        <f>2181.28-Table1[[#This Row],[Item_Outlet_Sales]]</f>
        <v>-2564.5423999999998</v>
      </c>
      <c r="N193">
        <f>Table1[[#This Row],[Error]]*Table1[[#This Row],[Error]]</f>
        <v>6576877.7213977594</v>
      </c>
      <c r="P193" s="7"/>
    </row>
    <row r="194" spans="1:16" x14ac:dyDescent="0.25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  <c r="M194">
        <f>2181.28-Table1[[#This Row],[Item_Outlet_Sales]]</f>
        <v>-943.31939999999986</v>
      </c>
      <c r="N194">
        <f>Table1[[#This Row],[Error]]*Table1[[#This Row],[Error]]</f>
        <v>889851.49041635974</v>
      </c>
      <c r="P194" s="7"/>
    </row>
    <row r="195" spans="1:16" x14ac:dyDescent="0.25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  <c r="M195">
        <f>2181.28-Table1[[#This Row],[Item_Outlet_Sales]]</f>
        <v>1713.8884000000003</v>
      </c>
      <c r="N195">
        <f>Table1[[#This Row],[Error]]*Table1[[#This Row],[Error]]</f>
        <v>2937413.4476545611</v>
      </c>
      <c r="P195" s="7"/>
    </row>
    <row r="196" spans="1:16" x14ac:dyDescent="0.25">
      <c r="A196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  <c r="M196">
        <f>2181.28-Table1[[#This Row],[Item_Outlet_Sales]]</f>
        <v>-2889.4527999999996</v>
      </c>
      <c r="N196">
        <f>Table1[[#This Row],[Error]]*Table1[[#This Row],[Error]]</f>
        <v>8348937.4834278375</v>
      </c>
      <c r="P196" s="7"/>
    </row>
    <row r="197" spans="1:16" x14ac:dyDescent="0.25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  <c r="M197">
        <f>2181.28-Table1[[#This Row],[Item_Outlet_Sales]]</f>
        <v>1640.6504000000002</v>
      </c>
      <c r="N197">
        <f>Table1[[#This Row],[Error]]*Table1[[#This Row],[Error]]</f>
        <v>2691733.7350201607</v>
      </c>
      <c r="P197" s="7"/>
    </row>
    <row r="198" spans="1:16" x14ac:dyDescent="0.25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  <c r="M198">
        <f>2181.28-Table1[[#This Row],[Item_Outlet_Sales]]</f>
        <v>1188.5722000000001</v>
      </c>
      <c r="N198">
        <f>Table1[[#This Row],[Error]]*Table1[[#This Row],[Error]]</f>
        <v>1412703.8746128401</v>
      </c>
      <c r="P198" s="7"/>
    </row>
    <row r="199" spans="1:16" x14ac:dyDescent="0.25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  <c r="M199">
        <f>2181.28-Table1[[#This Row],[Item_Outlet_Sales]]</f>
        <v>-3827.5650000000001</v>
      </c>
      <c r="N199">
        <f>Table1[[#This Row],[Error]]*Table1[[#This Row],[Error]]</f>
        <v>14650253.829225</v>
      </c>
      <c r="P199" s="7"/>
    </row>
    <row r="200" spans="1:16" x14ac:dyDescent="0.25">
      <c r="A200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  <c r="M200">
        <f>2181.28-Table1[[#This Row],[Item_Outlet_Sales]]</f>
        <v>76.020400000000336</v>
      </c>
      <c r="N200">
        <f>Table1[[#This Row],[Error]]*Table1[[#This Row],[Error]]</f>
        <v>5779.1012161600511</v>
      </c>
      <c r="P200" s="7"/>
    </row>
    <row r="201" spans="1:16" x14ac:dyDescent="0.25">
      <c r="A201" t="s">
        <v>234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  <c r="M201">
        <f>2181.28-Table1[[#This Row],[Item_Outlet_Sales]]</f>
        <v>-3178.4099999999994</v>
      </c>
      <c r="N201">
        <f>Table1[[#This Row],[Error]]*Table1[[#This Row],[Error]]</f>
        <v>10102290.128099997</v>
      </c>
      <c r="P201" s="7"/>
    </row>
    <row r="202" spans="1:16" x14ac:dyDescent="0.25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  <c r="M202">
        <f>2181.28-Table1[[#This Row],[Item_Outlet_Sales]]</f>
        <v>1435.5840000000003</v>
      </c>
      <c r="N202">
        <f>Table1[[#This Row],[Error]]*Table1[[#This Row],[Error]]</f>
        <v>2060901.4210560007</v>
      </c>
      <c r="P202" s="7"/>
    </row>
    <row r="203" spans="1:16" x14ac:dyDescent="0.25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  <c r="M203">
        <f>2181.28-Table1[[#This Row],[Item_Outlet_Sales]]</f>
        <v>-1094.4559999999997</v>
      </c>
      <c r="N203">
        <f>Table1[[#This Row],[Error]]*Table1[[#This Row],[Error]]</f>
        <v>1197833.9359359993</v>
      </c>
      <c r="P203" s="7"/>
    </row>
    <row r="204" spans="1:16" x14ac:dyDescent="0.25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  <c r="M204">
        <f>2181.28-Table1[[#This Row],[Item_Outlet_Sales]]</f>
        <v>479.4952000000003</v>
      </c>
      <c r="N204">
        <f>Table1[[#This Row],[Error]]*Table1[[#This Row],[Error]]</f>
        <v>229915.6468230403</v>
      </c>
      <c r="P204" s="7"/>
    </row>
    <row r="205" spans="1:16" x14ac:dyDescent="0.25">
      <c r="A205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  <c r="M205">
        <f>2181.28-Table1[[#This Row],[Item_Outlet_Sales]]</f>
        <v>-4523.3259999999991</v>
      </c>
      <c r="N205">
        <f>Table1[[#This Row],[Error]]*Table1[[#This Row],[Error]]</f>
        <v>20460478.102275994</v>
      </c>
      <c r="P205" s="7"/>
    </row>
    <row r="206" spans="1:16" x14ac:dyDescent="0.25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  <c r="M206">
        <f>2181.28-Table1[[#This Row],[Item_Outlet_Sales]]</f>
        <v>-1938.6904</v>
      </c>
      <c r="N206">
        <f>Table1[[#This Row],[Error]]*Table1[[#This Row],[Error]]</f>
        <v>3758520.4670521598</v>
      </c>
      <c r="P206" s="7"/>
    </row>
    <row r="207" spans="1:16" x14ac:dyDescent="0.25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  <c r="M207">
        <f>2181.28-Table1[[#This Row],[Item_Outlet_Sales]]</f>
        <v>1853.7064000000003</v>
      </c>
      <c r="N207">
        <f>Table1[[#This Row],[Error]]*Table1[[#This Row],[Error]]</f>
        <v>3436227.4174009608</v>
      </c>
      <c r="P207" s="7"/>
    </row>
    <row r="208" spans="1:16" x14ac:dyDescent="0.25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  <c r="M208">
        <f>2181.28-Table1[[#This Row],[Item_Outlet_Sales]]</f>
        <v>1400.2966000000001</v>
      </c>
      <c r="N208">
        <f>Table1[[#This Row],[Error]]*Table1[[#This Row],[Error]]</f>
        <v>1960830.5679715604</v>
      </c>
      <c r="P208" s="7"/>
    </row>
    <row r="209" spans="1:16" x14ac:dyDescent="0.25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  <c r="M209">
        <f>2181.28-Table1[[#This Row],[Item_Outlet_Sales]]</f>
        <v>-1449.3273999999997</v>
      </c>
      <c r="N209">
        <f>Table1[[#This Row],[Error]]*Table1[[#This Row],[Error]]</f>
        <v>2100549.9123907592</v>
      </c>
      <c r="P209" s="7"/>
    </row>
    <row r="210" spans="1:16" x14ac:dyDescent="0.25">
      <c r="A210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  <c r="M210">
        <f>2181.28-Table1[[#This Row],[Item_Outlet_Sales]]</f>
        <v>1863.6934000000001</v>
      </c>
      <c r="N210">
        <f>Table1[[#This Row],[Error]]*Table1[[#This Row],[Error]]</f>
        <v>3473353.0892035603</v>
      </c>
      <c r="P210" s="7"/>
    </row>
    <row r="211" spans="1:16" x14ac:dyDescent="0.25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  <c r="M211">
        <f>2181.28-Table1[[#This Row],[Item_Outlet_Sales]]</f>
        <v>1949.5816000000002</v>
      </c>
      <c r="N211">
        <f>Table1[[#This Row],[Error]]*Table1[[#This Row],[Error]]</f>
        <v>3800868.4150585607</v>
      </c>
      <c r="P211" s="7"/>
    </row>
    <row r="212" spans="1:16" x14ac:dyDescent="0.25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  <c r="M212">
        <f>2181.28-Table1[[#This Row],[Item_Outlet_Sales]]</f>
        <v>2048.1200000000003</v>
      </c>
      <c r="N212">
        <f>Table1[[#This Row],[Error]]*Table1[[#This Row],[Error]]</f>
        <v>4194795.5344000012</v>
      </c>
      <c r="P212" s="7"/>
    </row>
    <row r="213" spans="1:16" x14ac:dyDescent="0.25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  <c r="M213">
        <f>2181.28-Table1[[#This Row],[Item_Outlet_Sales]]</f>
        <v>-3469.3645999999994</v>
      </c>
      <c r="N213">
        <f>Table1[[#This Row],[Error]]*Table1[[#This Row],[Error]]</f>
        <v>12036490.727733156</v>
      </c>
      <c r="P213" s="7"/>
    </row>
    <row r="214" spans="1:16" x14ac:dyDescent="0.25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  <c r="M214">
        <f>2181.28-Table1[[#This Row],[Item_Outlet_Sales]]</f>
        <v>-455.28800000000001</v>
      </c>
      <c r="N214">
        <f>Table1[[#This Row],[Error]]*Table1[[#This Row],[Error]]</f>
        <v>207287.16294400001</v>
      </c>
      <c r="P214" s="7"/>
    </row>
    <row r="215" spans="1:16" x14ac:dyDescent="0.25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  <c r="M215">
        <f>2181.28-Table1[[#This Row],[Item_Outlet_Sales]]</f>
        <v>908.9362000000001</v>
      </c>
      <c r="N215">
        <f>Table1[[#This Row],[Error]]*Table1[[#This Row],[Error]]</f>
        <v>826165.01567044016</v>
      </c>
      <c r="P215" s="7"/>
    </row>
    <row r="216" spans="1:16" x14ac:dyDescent="0.25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  <c r="M216">
        <f>2181.28-Table1[[#This Row],[Item_Outlet_Sales]]</f>
        <v>1856.3696000000002</v>
      </c>
      <c r="N216">
        <f>Table1[[#This Row],[Error]]*Table1[[#This Row],[Error]]</f>
        <v>3446108.0918041607</v>
      </c>
      <c r="P216" s="7"/>
    </row>
    <row r="217" spans="1:16" x14ac:dyDescent="0.25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  <c r="M217">
        <f>2181.28-Table1[[#This Row],[Item_Outlet_Sales]]</f>
        <v>2050.1174000000001</v>
      </c>
      <c r="N217">
        <f>Table1[[#This Row],[Error]]*Table1[[#This Row],[Error]]</f>
        <v>4202981.35378276</v>
      </c>
      <c r="P217" s="7"/>
    </row>
    <row r="218" spans="1:16" x14ac:dyDescent="0.25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  <c r="M218">
        <f>2181.28-Table1[[#This Row],[Item_Outlet_Sales]]</f>
        <v>1920.2864000000002</v>
      </c>
      <c r="N218">
        <f>Table1[[#This Row],[Error]]*Table1[[#This Row],[Error]]</f>
        <v>3687499.8580249608</v>
      </c>
      <c r="P218" s="7"/>
    </row>
    <row r="219" spans="1:16" x14ac:dyDescent="0.25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  <c r="M219">
        <f>2181.28-Table1[[#This Row],[Item_Outlet_Sales]]</f>
        <v>1920.2864000000002</v>
      </c>
      <c r="N219">
        <f>Table1[[#This Row],[Error]]*Table1[[#This Row],[Error]]</f>
        <v>3687499.8580249608</v>
      </c>
      <c r="P219" s="7"/>
    </row>
    <row r="220" spans="1:16" x14ac:dyDescent="0.25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  <c r="M220">
        <f>2181.28-Table1[[#This Row],[Item_Outlet_Sales]]</f>
        <v>-1509.2493999999997</v>
      </c>
      <c r="N220">
        <f>Table1[[#This Row],[Error]]*Table1[[#This Row],[Error]]</f>
        <v>2277833.751400359</v>
      </c>
      <c r="P220" s="7"/>
    </row>
    <row r="221" spans="1:16" x14ac:dyDescent="0.25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  <c r="M221">
        <f>2181.28-Table1[[#This Row],[Item_Outlet_Sales]]</f>
        <v>1042.0962000000002</v>
      </c>
      <c r="N221">
        <f>Table1[[#This Row],[Error]]*Table1[[#This Row],[Error]]</f>
        <v>1085964.4900544405</v>
      </c>
      <c r="P221" s="7"/>
    </row>
    <row r="222" spans="1:16" x14ac:dyDescent="0.25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  <c r="M222">
        <f>2181.28-Table1[[#This Row],[Item_Outlet_Sales]]</f>
        <v>185.87740000000031</v>
      </c>
      <c r="N222">
        <f>Table1[[#This Row],[Error]]*Table1[[#This Row],[Error]]</f>
        <v>34550.407830760116</v>
      </c>
      <c r="P222" s="7"/>
    </row>
    <row r="223" spans="1:16" x14ac:dyDescent="0.25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  <c r="M223">
        <f>2181.28-Table1[[#This Row],[Item_Outlet_Sales]]</f>
        <v>764.45760000000018</v>
      </c>
      <c r="N223">
        <f>Table1[[#This Row],[Error]]*Table1[[#This Row],[Error]]</f>
        <v>584395.42219776032</v>
      </c>
      <c r="P223" s="7"/>
    </row>
    <row r="224" spans="1:16" x14ac:dyDescent="0.25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  <c r="M224">
        <f>2181.28-Table1[[#This Row],[Item_Outlet_Sales]]</f>
        <v>1915.6258000000003</v>
      </c>
      <c r="N224">
        <f>Table1[[#This Row],[Error]]*Table1[[#This Row],[Error]]</f>
        <v>3669622.2056256412</v>
      </c>
      <c r="P224" s="7"/>
    </row>
    <row r="225" spans="1:16" x14ac:dyDescent="0.25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  <c r="M225">
        <f>2181.28-Table1[[#This Row],[Item_Outlet_Sales]]</f>
        <v>-1371.4287999999997</v>
      </c>
      <c r="N225">
        <f>Table1[[#This Row],[Error]]*Table1[[#This Row],[Error]]</f>
        <v>1880816.9534694392</v>
      </c>
      <c r="P225" s="7"/>
    </row>
    <row r="226" spans="1:16" x14ac:dyDescent="0.25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  <c r="M226">
        <f>2181.28-Table1[[#This Row],[Item_Outlet_Sales]]</f>
        <v>-225.58699999999999</v>
      </c>
      <c r="N226">
        <f>Table1[[#This Row],[Error]]*Table1[[#This Row],[Error]]</f>
        <v>50889.494568999995</v>
      </c>
      <c r="P226" s="7"/>
    </row>
    <row r="227" spans="1:16" x14ac:dyDescent="0.25">
      <c r="A227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  <c r="M227">
        <f>2181.28-Table1[[#This Row],[Item_Outlet_Sales]]</f>
        <v>1968.2240000000002</v>
      </c>
      <c r="N227">
        <f>Table1[[#This Row],[Error]]*Table1[[#This Row],[Error]]</f>
        <v>3873905.7141760006</v>
      </c>
      <c r="P227" s="7"/>
    </row>
    <row r="228" spans="1:16" x14ac:dyDescent="0.25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  <c r="M228">
        <f>2181.28-Table1[[#This Row],[Item_Outlet_Sales]]</f>
        <v>-774.87199999999984</v>
      </c>
      <c r="N228">
        <f>Table1[[#This Row],[Error]]*Table1[[#This Row],[Error]]</f>
        <v>600426.6163839997</v>
      </c>
      <c r="P228" s="7"/>
    </row>
    <row r="229" spans="1:16" x14ac:dyDescent="0.25">
      <c r="A229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  <c r="M229">
        <f>2181.28-Table1[[#This Row],[Item_Outlet_Sales]]</f>
        <v>2028.1460000000002</v>
      </c>
      <c r="N229">
        <f>Table1[[#This Row],[Error]]*Table1[[#This Row],[Error]]</f>
        <v>4113376.1973160007</v>
      </c>
      <c r="P229" s="7"/>
    </row>
    <row r="230" spans="1:16" x14ac:dyDescent="0.25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  <c r="M230">
        <f>2181.28-Table1[[#This Row],[Item_Outlet_Sales]]</f>
        <v>531.42760000000021</v>
      </c>
      <c r="N230">
        <f>Table1[[#This Row],[Error]]*Table1[[#This Row],[Error]]</f>
        <v>282415.29404176021</v>
      </c>
      <c r="P230" s="7"/>
    </row>
    <row r="231" spans="1:16" x14ac:dyDescent="0.25">
      <c r="A23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  <c r="M231">
        <f>2181.28-Table1[[#This Row],[Item_Outlet_Sales]]</f>
        <v>-920.01639999999998</v>
      </c>
      <c r="N231">
        <f>Table1[[#This Row],[Error]]*Table1[[#This Row],[Error]]</f>
        <v>846430.17626896</v>
      </c>
      <c r="P231" s="7"/>
    </row>
    <row r="232" spans="1:16" x14ac:dyDescent="0.25">
      <c r="A232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  <c r="M232">
        <f>2181.28-Table1[[#This Row],[Item_Outlet_Sales]]</f>
        <v>-2587.8453999999997</v>
      </c>
      <c r="N232">
        <f>Table1[[#This Row],[Error]]*Table1[[#This Row],[Error]]</f>
        <v>6696943.8143011583</v>
      </c>
      <c r="P232" s="7"/>
    </row>
    <row r="233" spans="1:16" x14ac:dyDescent="0.25">
      <c r="A233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  <c r="M233">
        <f>2181.28-Table1[[#This Row],[Item_Outlet_Sales]]</f>
        <v>-1254.2479999999996</v>
      </c>
      <c r="N233">
        <f>Table1[[#This Row],[Error]]*Table1[[#This Row],[Error]]</f>
        <v>1573138.0455039989</v>
      </c>
      <c r="P233" s="7"/>
    </row>
    <row r="234" spans="1:16" x14ac:dyDescent="0.25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  <c r="M234">
        <f>2181.28-Table1[[#This Row],[Item_Outlet_Sales]]</f>
        <v>1047.4226000000001</v>
      </c>
      <c r="N234">
        <f>Table1[[#This Row],[Error]]*Table1[[#This Row],[Error]]</f>
        <v>1097094.1029907602</v>
      </c>
      <c r="P234" s="7"/>
    </row>
    <row r="235" spans="1:16" x14ac:dyDescent="0.25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  <c r="M235">
        <f>2181.28-Table1[[#This Row],[Item_Outlet_Sales]]</f>
        <v>-421.99799999999959</v>
      </c>
      <c r="N235">
        <f>Table1[[#This Row],[Error]]*Table1[[#This Row],[Error]]</f>
        <v>178082.31200399966</v>
      </c>
      <c r="P235" s="7"/>
    </row>
    <row r="236" spans="1:16" x14ac:dyDescent="0.25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  <c r="M236">
        <f>2181.28-Table1[[#This Row],[Item_Outlet_Sales]]</f>
        <v>1575.402</v>
      </c>
      <c r="N236">
        <f>Table1[[#This Row],[Error]]*Table1[[#This Row],[Error]]</f>
        <v>2481891.4616040001</v>
      </c>
      <c r="P236" s="7"/>
    </row>
    <row r="237" spans="1:16" x14ac:dyDescent="0.25">
      <c r="A237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  <c r="M237">
        <f>2181.28-Table1[[#This Row],[Item_Outlet_Sales]]</f>
        <v>-111.73519999999962</v>
      </c>
      <c r="N237">
        <f>Table1[[#This Row],[Error]]*Table1[[#This Row],[Error]]</f>
        <v>12484.754919039915</v>
      </c>
      <c r="P237" s="7"/>
    </row>
    <row r="238" spans="1:16" x14ac:dyDescent="0.25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  <c r="M238">
        <f>2181.28-Table1[[#This Row],[Item_Outlet_Sales]]</f>
        <v>2062.1018000000004</v>
      </c>
      <c r="N238">
        <f>Table1[[#This Row],[Error]]*Table1[[#This Row],[Error]]</f>
        <v>4252263.8335632412</v>
      </c>
      <c r="P238" s="7"/>
    </row>
    <row r="239" spans="1:16" x14ac:dyDescent="0.25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  <c r="M239">
        <f>2181.28-Table1[[#This Row],[Item_Outlet_Sales]]</f>
        <v>251.79160000000024</v>
      </c>
      <c r="N239">
        <f>Table1[[#This Row],[Error]]*Table1[[#This Row],[Error]]</f>
        <v>63399.00983056012</v>
      </c>
      <c r="P239" s="7"/>
    </row>
    <row r="240" spans="1:16" x14ac:dyDescent="0.25">
      <c r="A240" t="s">
        <v>267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  <c r="M240">
        <f>2181.28-Table1[[#This Row],[Item_Outlet_Sales]]</f>
        <v>106.64720000000034</v>
      </c>
      <c r="N240">
        <f>Table1[[#This Row],[Error]]*Table1[[#This Row],[Error]]</f>
        <v>11373.625267840072</v>
      </c>
      <c r="P240" s="7"/>
    </row>
    <row r="241" spans="1:16" x14ac:dyDescent="0.25">
      <c r="A24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  <c r="M241">
        <f>2181.28-Table1[[#This Row],[Item_Outlet_Sales]]</f>
        <v>1939.5946000000001</v>
      </c>
      <c r="N241">
        <f>Table1[[#This Row],[Error]]*Table1[[#This Row],[Error]]</f>
        <v>3762027.2123491606</v>
      </c>
      <c r="P241" s="7"/>
    </row>
    <row r="242" spans="1:16" x14ac:dyDescent="0.25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  <c r="M242">
        <f>2181.28-Table1[[#This Row],[Item_Outlet_Sales]]</f>
        <v>-4613.8747999999996</v>
      </c>
      <c r="N242">
        <f>Table1[[#This Row],[Error]]*Table1[[#This Row],[Error]]</f>
        <v>21287840.670075037</v>
      </c>
      <c r="P242" s="7"/>
    </row>
    <row r="243" spans="1:16" x14ac:dyDescent="0.25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  <c r="M243">
        <f>2181.28-Table1[[#This Row],[Item_Outlet_Sales]]</f>
        <v>1542.1120000000001</v>
      </c>
      <c r="N243">
        <f>Table1[[#This Row],[Error]]*Table1[[#This Row],[Error]]</f>
        <v>2378109.4205440003</v>
      </c>
      <c r="P243" s="7"/>
    </row>
    <row r="244" spans="1:16" x14ac:dyDescent="0.25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  <c r="M244">
        <f>2181.28-Table1[[#This Row],[Item_Outlet_Sales]]</f>
        <v>-1067.1581999999999</v>
      </c>
      <c r="N244">
        <f>Table1[[#This Row],[Error]]*Table1[[#This Row],[Error]]</f>
        <v>1138826.6238272397</v>
      </c>
      <c r="P244" s="7"/>
    </row>
    <row r="245" spans="1:16" x14ac:dyDescent="0.25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  <c r="M245">
        <f>2181.28-Table1[[#This Row],[Item_Outlet_Sales]]</f>
        <v>-5041.3184000000001</v>
      </c>
      <c r="N245">
        <f>Table1[[#This Row],[Error]]*Table1[[#This Row],[Error]]</f>
        <v>25414891.210178562</v>
      </c>
      <c r="P245" s="7"/>
    </row>
    <row r="246" spans="1:16" x14ac:dyDescent="0.25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  <c r="M246">
        <f>2181.28-Table1[[#This Row],[Item_Outlet_Sales]]</f>
        <v>-1043.8552</v>
      </c>
      <c r="N246">
        <f>Table1[[#This Row],[Error]]*Table1[[#This Row],[Error]]</f>
        <v>1089633.67856704</v>
      </c>
      <c r="P246" s="7"/>
    </row>
    <row r="247" spans="1:16" x14ac:dyDescent="0.25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  <c r="M247">
        <f>2181.28-Table1[[#This Row],[Item_Outlet_Sales]]</f>
        <v>-1573.8319999999999</v>
      </c>
      <c r="N247">
        <f>Table1[[#This Row],[Error]]*Table1[[#This Row],[Error]]</f>
        <v>2476947.1642239997</v>
      </c>
      <c r="P247" s="7"/>
    </row>
    <row r="248" spans="1:16" x14ac:dyDescent="0.25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  <c r="M248">
        <f>2181.28-Table1[[#This Row],[Item_Outlet_Sales]]</f>
        <v>-1259.5744</v>
      </c>
      <c r="N248">
        <f>Table1[[#This Row],[Error]]*Table1[[#This Row],[Error]]</f>
        <v>1586527.6691353598</v>
      </c>
      <c r="P248" s="7"/>
    </row>
    <row r="249" spans="1:16" x14ac:dyDescent="0.25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  <c r="M249">
        <f>2181.28-Table1[[#This Row],[Item_Outlet_Sales]]</f>
        <v>1206.5488000000003</v>
      </c>
      <c r="N249">
        <f>Table1[[#This Row],[Error]]*Table1[[#This Row],[Error]]</f>
        <v>1455760.0067814407</v>
      </c>
      <c r="P249" s="7"/>
    </row>
    <row r="250" spans="1:16" x14ac:dyDescent="0.25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  <c r="M250">
        <f>2181.28-Table1[[#This Row],[Item_Outlet_Sales]]</f>
        <v>1645.3110000000001</v>
      </c>
      <c r="N250">
        <f>Table1[[#This Row],[Error]]*Table1[[#This Row],[Error]]</f>
        <v>2707048.2867210004</v>
      </c>
      <c r="P250" s="7"/>
    </row>
    <row r="251" spans="1:16" x14ac:dyDescent="0.25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  <c r="M251">
        <f>2181.28-Table1[[#This Row],[Item_Outlet_Sales]]</f>
        <v>-3078.5399999999995</v>
      </c>
      <c r="N251">
        <f>Table1[[#This Row],[Error]]*Table1[[#This Row],[Error]]</f>
        <v>9477408.5315999966</v>
      </c>
      <c r="P251" s="7"/>
    </row>
    <row r="252" spans="1:16" x14ac:dyDescent="0.25">
      <c r="A252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  <c r="M252">
        <f>2181.28-Table1[[#This Row],[Item_Outlet_Sales]]</f>
        <v>1875.0120000000002</v>
      </c>
      <c r="N252">
        <f>Table1[[#This Row],[Error]]*Table1[[#This Row],[Error]]</f>
        <v>3515670.0001440006</v>
      </c>
      <c r="P252" s="7"/>
    </row>
    <row r="253" spans="1:16" x14ac:dyDescent="0.25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  <c r="M253">
        <f>2181.28-Table1[[#This Row],[Item_Outlet_Sales]]</f>
        <v>402.2624000000003</v>
      </c>
      <c r="N253">
        <f>Table1[[#This Row],[Error]]*Table1[[#This Row],[Error]]</f>
        <v>161815.03845376024</v>
      </c>
      <c r="P253" s="7"/>
    </row>
    <row r="254" spans="1:16" x14ac:dyDescent="0.25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  <c r="M254">
        <f>2181.28-Table1[[#This Row],[Item_Outlet_Sales]]</f>
        <v>1422.2680000000003</v>
      </c>
      <c r="N254">
        <f>Table1[[#This Row],[Error]]*Table1[[#This Row],[Error]]</f>
        <v>2022846.2638240007</v>
      </c>
      <c r="P254" s="7"/>
    </row>
    <row r="255" spans="1:16" x14ac:dyDescent="0.25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  <c r="M255">
        <f>2181.28-Table1[[#This Row],[Item_Outlet_Sales]]</f>
        <v>303.72400000000016</v>
      </c>
      <c r="N255">
        <f>Table1[[#This Row],[Error]]*Table1[[#This Row],[Error]]</f>
        <v>92248.2681760001</v>
      </c>
      <c r="P255" s="7"/>
    </row>
    <row r="256" spans="1:16" x14ac:dyDescent="0.25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  <c r="M256">
        <f>2181.28-Table1[[#This Row],[Item_Outlet_Sales]]</f>
        <v>-1597.8008</v>
      </c>
      <c r="N256">
        <f>Table1[[#This Row],[Error]]*Table1[[#This Row],[Error]]</f>
        <v>2552967.3964806399</v>
      </c>
      <c r="P256" s="7"/>
    </row>
    <row r="257" spans="1:16" x14ac:dyDescent="0.25">
      <c r="A257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  <c r="M257">
        <f>2181.28-Table1[[#This Row],[Item_Outlet_Sales]]</f>
        <v>2140.0004000000004</v>
      </c>
      <c r="N257">
        <f>Table1[[#This Row],[Error]]*Table1[[#This Row],[Error]]</f>
        <v>4579601.7120001614</v>
      </c>
      <c r="P257" s="7"/>
    </row>
    <row r="258" spans="1:16" x14ac:dyDescent="0.25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  <c r="M258">
        <f>2181.28-Table1[[#This Row],[Item_Outlet_Sales]]</f>
        <v>1921.6180000000002</v>
      </c>
      <c r="N258">
        <f>Table1[[#This Row],[Error]]*Table1[[#This Row],[Error]]</f>
        <v>3692615.7379240007</v>
      </c>
      <c r="P258" s="7"/>
    </row>
    <row r="259" spans="1:16" x14ac:dyDescent="0.25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  <c r="M259">
        <f>2181.28-Table1[[#This Row],[Item_Outlet_Sales]]</f>
        <v>1988.1980000000003</v>
      </c>
      <c r="N259">
        <f>Table1[[#This Row],[Error]]*Table1[[#This Row],[Error]]</f>
        <v>3952931.2872040011</v>
      </c>
      <c r="P259" s="7"/>
    </row>
    <row r="260" spans="1:16" x14ac:dyDescent="0.25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  <c r="M260">
        <f>2181.28-Table1[[#This Row],[Item_Outlet_Sales]]</f>
        <v>493.47700000000009</v>
      </c>
      <c r="N260">
        <f>Table1[[#This Row],[Error]]*Table1[[#This Row],[Error]]</f>
        <v>243519.5495290001</v>
      </c>
      <c r="P260" s="7"/>
    </row>
    <row r="261" spans="1:16" x14ac:dyDescent="0.25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  <c r="M261">
        <f>2181.28-Table1[[#This Row],[Item_Outlet_Sales]]</f>
        <v>-2474.6594</v>
      </c>
      <c r="N261">
        <f>Table1[[#This Row],[Error]]*Table1[[#This Row],[Error]]</f>
        <v>6123939.1460083602</v>
      </c>
      <c r="P261" s="7"/>
    </row>
    <row r="262" spans="1:16" x14ac:dyDescent="0.25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  <c r="M262">
        <f>2181.28-Table1[[#This Row],[Item_Outlet_Sales]]</f>
        <v>-2769.6087999999995</v>
      </c>
      <c r="N262">
        <f>Table1[[#This Row],[Error]]*Table1[[#This Row],[Error]]</f>
        <v>7670732.9050374376</v>
      </c>
      <c r="P262" s="7"/>
    </row>
    <row r="263" spans="1:16" x14ac:dyDescent="0.25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  <c r="M263">
        <f>2181.28-Table1[[#This Row],[Item_Outlet_Sales]]</f>
        <v>763.1260000000002</v>
      </c>
      <c r="N263">
        <f>Table1[[#This Row],[Error]]*Table1[[#This Row],[Error]]</f>
        <v>582361.29187600035</v>
      </c>
      <c r="P263" s="7"/>
    </row>
    <row r="264" spans="1:16" x14ac:dyDescent="0.25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  <c r="M264">
        <f>2181.28-Table1[[#This Row],[Item_Outlet_Sales]]</f>
        <v>956.20800000000031</v>
      </c>
      <c r="N264">
        <f>Table1[[#This Row],[Error]]*Table1[[#This Row],[Error]]</f>
        <v>914333.73926400056</v>
      </c>
      <c r="P264" s="7"/>
    </row>
    <row r="265" spans="1:16" x14ac:dyDescent="0.25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  <c r="M265">
        <f>2181.28-Table1[[#This Row],[Item_Outlet_Sales]]</f>
        <v>-3178.4099999999994</v>
      </c>
      <c r="N265">
        <f>Table1[[#This Row],[Error]]*Table1[[#This Row],[Error]]</f>
        <v>10102290.128099997</v>
      </c>
      <c r="P265" s="7"/>
    </row>
    <row r="266" spans="1:16" x14ac:dyDescent="0.25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  <c r="M266">
        <f>2181.28-Table1[[#This Row],[Item_Outlet_Sales]]</f>
        <v>416.91000000000031</v>
      </c>
      <c r="N266">
        <f>Table1[[#This Row],[Error]]*Table1[[#This Row],[Error]]</f>
        <v>173813.94810000027</v>
      </c>
      <c r="P266" s="7"/>
    </row>
    <row r="267" spans="1:16" x14ac:dyDescent="0.25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  <c r="M267">
        <f>2181.28-Table1[[#This Row],[Item_Outlet_Sales]]</f>
        <v>-372.06299999999965</v>
      </c>
      <c r="N267">
        <f>Table1[[#This Row],[Error]]*Table1[[#This Row],[Error]]</f>
        <v>138430.87596899972</v>
      </c>
      <c r="P267" s="7"/>
    </row>
    <row r="268" spans="1:16" x14ac:dyDescent="0.25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  <c r="M268">
        <f>2181.28-Table1[[#This Row],[Item_Outlet_Sales]]</f>
        <v>1174.5904</v>
      </c>
      <c r="N268">
        <f>Table1[[#This Row],[Error]]*Table1[[#This Row],[Error]]</f>
        <v>1379662.6077721601</v>
      </c>
      <c r="P268" s="7"/>
    </row>
    <row r="269" spans="1:16" x14ac:dyDescent="0.25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  <c r="M269">
        <f>2181.28-Table1[[#This Row],[Item_Outlet_Sales]]</f>
        <v>1099.3550000000002</v>
      </c>
      <c r="N269">
        <f>Table1[[#This Row],[Error]]*Table1[[#This Row],[Error]]</f>
        <v>1208581.4160250006</v>
      </c>
      <c r="P269" s="7"/>
    </row>
    <row r="270" spans="1:16" x14ac:dyDescent="0.25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  <c r="M270">
        <f>2181.28-Table1[[#This Row],[Item_Outlet_Sales]]</f>
        <v>1872.3488000000002</v>
      </c>
      <c r="N270">
        <f>Table1[[#This Row],[Error]]*Table1[[#This Row],[Error]]</f>
        <v>3505690.0288614407</v>
      </c>
      <c r="P270" s="7"/>
    </row>
    <row r="271" spans="1:16" x14ac:dyDescent="0.25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  <c r="M271">
        <f>2181.28-Table1[[#This Row],[Item_Outlet_Sales]]</f>
        <v>-335.44399999999996</v>
      </c>
      <c r="N271">
        <f>Table1[[#This Row],[Error]]*Table1[[#This Row],[Error]]</f>
        <v>112522.67713599997</v>
      </c>
      <c r="P271" s="7"/>
    </row>
    <row r="272" spans="1:16" x14ac:dyDescent="0.25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  <c r="M272">
        <f>2181.28-Table1[[#This Row],[Item_Outlet_Sales]]</f>
        <v>753.13900000000012</v>
      </c>
      <c r="N272">
        <f>Table1[[#This Row],[Error]]*Table1[[#This Row],[Error]]</f>
        <v>567218.35332100024</v>
      </c>
      <c r="P272" s="7"/>
    </row>
    <row r="273" spans="1:16" x14ac:dyDescent="0.25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  <c r="M273">
        <f>2181.28-Table1[[#This Row],[Item_Outlet_Sales]]</f>
        <v>88.004800000000159</v>
      </c>
      <c r="N273">
        <f>Table1[[#This Row],[Error]]*Table1[[#This Row],[Error]]</f>
        <v>7744.8448230400281</v>
      </c>
      <c r="P273" s="7"/>
    </row>
    <row r="274" spans="1:16" x14ac:dyDescent="0.25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  <c r="M274">
        <f>2181.28-Table1[[#This Row],[Item_Outlet_Sales]]</f>
        <v>251.79160000000024</v>
      </c>
      <c r="N274">
        <f>Table1[[#This Row],[Error]]*Table1[[#This Row],[Error]]</f>
        <v>63399.00983056012</v>
      </c>
      <c r="P274" s="7"/>
    </row>
    <row r="275" spans="1:16" x14ac:dyDescent="0.25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  <c r="M275">
        <f>2181.28-Table1[[#This Row],[Item_Outlet_Sales]]</f>
        <v>-3648.4648000000002</v>
      </c>
      <c r="N275">
        <f>Table1[[#This Row],[Error]]*Table1[[#This Row],[Error]]</f>
        <v>13311295.396839041</v>
      </c>
      <c r="P275" s="7"/>
    </row>
    <row r="276" spans="1:16" x14ac:dyDescent="0.25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  <c r="M276">
        <f>2181.28-Table1[[#This Row],[Item_Outlet_Sales]]</f>
        <v>98.657600000000002</v>
      </c>
      <c r="N276">
        <f>Table1[[#This Row],[Error]]*Table1[[#This Row],[Error]]</f>
        <v>9733.322037760001</v>
      </c>
      <c r="P276" s="7"/>
    </row>
    <row r="277" spans="1:16" x14ac:dyDescent="0.25">
      <c r="A277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  <c r="M277">
        <f>2181.28-Table1[[#This Row],[Item_Outlet_Sales]]</f>
        <v>-5117.2196000000004</v>
      </c>
      <c r="N277">
        <f>Table1[[#This Row],[Error]]*Table1[[#This Row],[Error]]</f>
        <v>26185936.434624165</v>
      </c>
      <c r="P277" s="7"/>
    </row>
    <row r="278" spans="1:16" x14ac:dyDescent="0.25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  <c r="M278">
        <f>2181.28-Table1[[#This Row],[Item_Outlet_Sales]]</f>
        <v>-5271.6851999999999</v>
      </c>
      <c r="N278">
        <f>Table1[[#This Row],[Error]]*Table1[[#This Row],[Error]]</f>
        <v>27790664.847899038</v>
      </c>
      <c r="P278" s="7"/>
    </row>
    <row r="279" spans="1:16" x14ac:dyDescent="0.25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  <c r="M279">
        <f>2181.28-Table1[[#This Row],[Item_Outlet_Sales]]</f>
        <v>1731.1992000000002</v>
      </c>
      <c r="N279">
        <f>Table1[[#This Row],[Error]]*Table1[[#This Row],[Error]]</f>
        <v>2997050.6700806408</v>
      </c>
      <c r="P279" s="7"/>
    </row>
    <row r="280" spans="1:16" x14ac:dyDescent="0.25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  <c r="M280">
        <f>2181.28-Table1[[#This Row],[Item_Outlet_Sales]]</f>
        <v>1680.5984000000003</v>
      </c>
      <c r="N280">
        <f>Table1[[#This Row],[Error]]*Table1[[#This Row],[Error]]</f>
        <v>2824410.9820825611</v>
      </c>
      <c r="P280" s="7"/>
    </row>
    <row r="281" spans="1:16" x14ac:dyDescent="0.25">
      <c r="A28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  <c r="M281">
        <f>2181.28-Table1[[#This Row],[Item_Outlet_Sales]]</f>
        <v>-1487.2779999999998</v>
      </c>
      <c r="N281">
        <f>Table1[[#This Row],[Error]]*Table1[[#This Row],[Error]]</f>
        <v>2211995.8492839993</v>
      </c>
      <c r="P281" s="7"/>
    </row>
    <row r="282" spans="1:16" x14ac:dyDescent="0.25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  <c r="M282">
        <f>2181.28-Table1[[#This Row],[Item_Outlet_Sales]]</f>
        <v>1444.9052000000001</v>
      </c>
      <c r="N282">
        <f>Table1[[#This Row],[Error]]*Table1[[#This Row],[Error]]</f>
        <v>2087751.0369870404</v>
      </c>
      <c r="P282" s="7"/>
    </row>
    <row r="283" spans="1:16" x14ac:dyDescent="0.25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  <c r="M283">
        <f>2181.28-Table1[[#This Row],[Item_Outlet_Sales]]</f>
        <v>-3906.7952</v>
      </c>
      <c r="N283">
        <f>Table1[[#This Row],[Error]]*Table1[[#This Row],[Error]]</f>
        <v>15263048.73474304</v>
      </c>
      <c r="P283" s="7"/>
    </row>
    <row r="284" spans="1:16" x14ac:dyDescent="0.25">
      <c r="A284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  <c r="M284">
        <f>2181.28-Table1[[#This Row],[Item_Outlet_Sales]]</f>
        <v>56.046400000000176</v>
      </c>
      <c r="N284">
        <f>Table1[[#This Row],[Error]]*Table1[[#This Row],[Error]]</f>
        <v>3141.1989529600196</v>
      </c>
      <c r="P284" s="7"/>
    </row>
    <row r="285" spans="1:16" x14ac:dyDescent="0.25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  <c r="M285">
        <f>2181.28-Table1[[#This Row],[Item_Outlet_Sales]]</f>
        <v>-95.755999999999858</v>
      </c>
      <c r="N285">
        <f>Table1[[#This Row],[Error]]*Table1[[#This Row],[Error]]</f>
        <v>9169.2115359999734</v>
      </c>
      <c r="P285" s="7"/>
    </row>
    <row r="286" spans="1:16" x14ac:dyDescent="0.25">
      <c r="A286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  <c r="M286">
        <f>2181.28-Table1[[#This Row],[Item_Outlet_Sales]]</f>
        <v>1608.0262000000002</v>
      </c>
      <c r="N286">
        <f>Table1[[#This Row],[Error]]*Table1[[#This Row],[Error]]</f>
        <v>2585748.2598864408</v>
      </c>
      <c r="P286" s="7"/>
    </row>
    <row r="287" spans="1:16" x14ac:dyDescent="0.25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  <c r="M287">
        <f>2181.28-Table1[[#This Row],[Item_Outlet_Sales]]</f>
        <v>-85.768999999999778</v>
      </c>
      <c r="N287">
        <f>Table1[[#This Row],[Error]]*Table1[[#This Row],[Error]]</f>
        <v>7356.3213609999621</v>
      </c>
      <c r="P287" s="7"/>
    </row>
    <row r="288" spans="1:16" x14ac:dyDescent="0.25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  <c r="M288">
        <f>2181.28-Table1[[#This Row],[Item_Outlet_Sales]]</f>
        <v>1884.3332000000003</v>
      </c>
      <c r="N288">
        <f>Table1[[#This Row],[Error]]*Table1[[#This Row],[Error]]</f>
        <v>3550711.6086222408</v>
      </c>
      <c r="P288" s="7"/>
    </row>
    <row r="289" spans="1:16" x14ac:dyDescent="0.25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  <c r="M289">
        <f>2181.28-Table1[[#This Row],[Item_Outlet_Sales]]</f>
        <v>1622.0080000000003</v>
      </c>
      <c r="N289">
        <f>Table1[[#This Row],[Error]]*Table1[[#This Row],[Error]]</f>
        <v>2630909.952064001</v>
      </c>
      <c r="P289" s="7"/>
    </row>
    <row r="290" spans="1:16" x14ac:dyDescent="0.25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  <c r="M290">
        <f>2181.28-Table1[[#This Row],[Item_Outlet_Sales]]</f>
        <v>-3378.15</v>
      </c>
      <c r="N290">
        <f>Table1[[#This Row],[Error]]*Table1[[#This Row],[Error]]</f>
        <v>11411897.422500001</v>
      </c>
      <c r="P290" s="7"/>
    </row>
    <row r="291" spans="1:16" x14ac:dyDescent="0.25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  <c r="M291">
        <f>2181.28-Table1[[#This Row],[Item_Outlet_Sales]]</f>
        <v>943.55780000000027</v>
      </c>
      <c r="N291">
        <f>Table1[[#This Row],[Error]]*Table1[[#This Row],[Error]]</f>
        <v>890301.32194084045</v>
      </c>
      <c r="P291" s="7"/>
    </row>
    <row r="292" spans="1:16" x14ac:dyDescent="0.25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  <c r="M292">
        <f>2181.28-Table1[[#This Row],[Item_Outlet_Sales]]</f>
        <v>1612.0210000000002</v>
      </c>
      <c r="N292">
        <f>Table1[[#This Row],[Error]]*Table1[[#This Row],[Error]]</f>
        <v>2598611.7044410007</v>
      </c>
      <c r="P292" s="7"/>
    </row>
    <row r="293" spans="1:16" x14ac:dyDescent="0.25">
      <c r="A293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  <c r="M293">
        <f>2181.28-Table1[[#This Row],[Item_Outlet_Sales]]</f>
        <v>-1685.6863999999996</v>
      </c>
      <c r="N293">
        <f>Table1[[#This Row],[Error]]*Table1[[#This Row],[Error]]</f>
        <v>2841538.6391449585</v>
      </c>
      <c r="P293" s="7"/>
    </row>
    <row r="294" spans="1:16" x14ac:dyDescent="0.25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  <c r="M294">
        <f>2181.28-Table1[[#This Row],[Item_Outlet_Sales]]</f>
        <v>801.74240000000009</v>
      </c>
      <c r="N294">
        <f>Table1[[#This Row],[Error]]*Table1[[#This Row],[Error]]</f>
        <v>642790.87595776014</v>
      </c>
      <c r="P294" s="7"/>
    </row>
    <row r="295" spans="1:16" x14ac:dyDescent="0.25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  <c r="M295">
        <f>2181.28-Table1[[#This Row],[Item_Outlet_Sales]]</f>
        <v>311.71360000000027</v>
      </c>
      <c r="N295">
        <f>Table1[[#This Row],[Error]]*Table1[[#This Row],[Error]]</f>
        <v>97165.368424960165</v>
      </c>
      <c r="P295" s="7"/>
    </row>
    <row r="296" spans="1:16" x14ac:dyDescent="0.25">
      <c r="A296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  <c r="M296">
        <f>2181.28-Table1[[#This Row],[Item_Outlet_Sales]]</f>
        <v>-3318.2279999999996</v>
      </c>
      <c r="N296">
        <f>Table1[[#This Row],[Error]]*Table1[[#This Row],[Error]]</f>
        <v>11010637.059983997</v>
      </c>
      <c r="P296" s="7"/>
    </row>
    <row r="297" spans="1:16" x14ac:dyDescent="0.25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  <c r="M297">
        <f>2181.28-Table1[[#This Row],[Item_Outlet_Sales]]</f>
        <v>1255.8180000000002</v>
      </c>
      <c r="N297">
        <f>Table1[[#This Row],[Error]]*Table1[[#This Row],[Error]]</f>
        <v>1577078.8491240006</v>
      </c>
      <c r="P297" s="7"/>
    </row>
    <row r="298" spans="1:16" x14ac:dyDescent="0.25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  <c r="M298">
        <f>2181.28-Table1[[#This Row],[Item_Outlet_Sales]]</f>
        <v>1598.0392000000002</v>
      </c>
      <c r="N298">
        <f>Table1[[#This Row],[Error]]*Table1[[#This Row],[Error]]</f>
        <v>2553729.2847366408</v>
      </c>
      <c r="P298" s="7"/>
    </row>
    <row r="299" spans="1:16" x14ac:dyDescent="0.25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  <c r="M299">
        <f>2181.28-Table1[[#This Row],[Item_Outlet_Sales]]</f>
        <v>763.1260000000002</v>
      </c>
      <c r="N299">
        <f>Table1[[#This Row],[Error]]*Table1[[#This Row],[Error]]</f>
        <v>582361.29187600035</v>
      </c>
      <c r="P299" s="7"/>
    </row>
    <row r="300" spans="1:16" x14ac:dyDescent="0.25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  <c r="M300">
        <f>2181.28-Table1[[#This Row],[Item_Outlet_Sales]]</f>
        <v>1238.5072000000002</v>
      </c>
      <c r="N300">
        <f>Table1[[#This Row],[Error]]*Table1[[#This Row],[Error]]</f>
        <v>1533900.0844518405</v>
      </c>
      <c r="P300" s="7"/>
    </row>
    <row r="301" spans="1:16" x14ac:dyDescent="0.25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  <c r="M301">
        <f>2181.28-Table1[[#This Row],[Item_Outlet_Sales]]</f>
        <v>-183.64159999999993</v>
      </c>
      <c r="N301">
        <f>Table1[[#This Row],[Error]]*Table1[[#This Row],[Error]]</f>
        <v>33724.237250559971</v>
      </c>
      <c r="P301" s="7"/>
    </row>
    <row r="302" spans="1:16" x14ac:dyDescent="0.25">
      <c r="A302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  <c r="M302">
        <f>2181.28-Table1[[#This Row],[Item_Outlet_Sales]]</f>
        <v>-1070.4871999999996</v>
      </c>
      <c r="N302">
        <f>Table1[[#This Row],[Error]]*Table1[[#This Row],[Error]]</f>
        <v>1145942.8453638391</v>
      </c>
      <c r="P302" s="7"/>
    </row>
    <row r="303" spans="1:16" x14ac:dyDescent="0.25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  <c r="M303">
        <f>2181.28-Table1[[#This Row],[Item_Outlet_Sales]]</f>
        <v>1926.9444000000003</v>
      </c>
      <c r="N303">
        <f>Table1[[#This Row],[Error]]*Table1[[#This Row],[Error]]</f>
        <v>3713114.720691361</v>
      </c>
      <c r="P303" s="7"/>
    </row>
    <row r="304" spans="1:16" x14ac:dyDescent="0.25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  <c r="M304">
        <f>2181.28-Table1[[#This Row],[Item_Outlet_Sales]]</f>
        <v>-3714.3789999999995</v>
      </c>
      <c r="N304">
        <f>Table1[[#This Row],[Error]]*Table1[[#This Row],[Error]]</f>
        <v>13796611.355640996</v>
      </c>
      <c r="P304" s="7"/>
    </row>
    <row r="305" spans="1:16" x14ac:dyDescent="0.25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  <c r="M305">
        <f>2181.28-Table1[[#This Row],[Item_Outlet_Sales]]</f>
        <v>1046.7568000000001</v>
      </c>
      <c r="N305">
        <f>Table1[[#This Row],[Error]]*Table1[[#This Row],[Error]]</f>
        <v>1095699.7983462403</v>
      </c>
      <c r="P305" s="7"/>
    </row>
    <row r="306" spans="1:16" x14ac:dyDescent="0.25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  <c r="M306">
        <f>2181.28-Table1[[#This Row],[Item_Outlet_Sales]]</f>
        <v>-5515.3680000000004</v>
      </c>
      <c r="N306">
        <f>Table1[[#This Row],[Error]]*Table1[[#This Row],[Error]]</f>
        <v>30419284.175424006</v>
      </c>
      <c r="P306" s="7"/>
    </row>
    <row r="307" spans="1:16" x14ac:dyDescent="0.25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  <c r="M307">
        <f>2181.28-Table1[[#This Row],[Item_Outlet_Sales]]</f>
        <v>-594.4402</v>
      </c>
      <c r="N307">
        <f>Table1[[#This Row],[Error]]*Table1[[#This Row],[Error]]</f>
        <v>353359.15137604001</v>
      </c>
      <c r="P307" s="7"/>
    </row>
    <row r="308" spans="1:16" x14ac:dyDescent="0.25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  <c r="M308">
        <f>2181.28-Table1[[#This Row],[Item_Outlet_Sales]]</f>
        <v>-3135.7988</v>
      </c>
      <c r="N308">
        <f>Table1[[#This Row],[Error]]*Table1[[#This Row],[Error]]</f>
        <v>9833234.1140814405</v>
      </c>
      <c r="P308" s="7"/>
    </row>
    <row r="309" spans="1:16" x14ac:dyDescent="0.25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  <c r="M309">
        <f>2181.28-Table1[[#This Row],[Item_Outlet_Sales]]</f>
        <v>1306.4188000000001</v>
      </c>
      <c r="N309">
        <f>Table1[[#This Row],[Error]]*Table1[[#This Row],[Error]]</f>
        <v>1706730.0809934405</v>
      </c>
      <c r="P309" s="7"/>
    </row>
    <row r="310" spans="1:16" x14ac:dyDescent="0.25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  <c r="M310">
        <f>2181.28-Table1[[#This Row],[Item_Outlet_Sales]]</f>
        <v>1141.3004000000003</v>
      </c>
      <c r="N310">
        <f>Table1[[#This Row],[Error]]*Table1[[#This Row],[Error]]</f>
        <v>1302566.6030401606</v>
      </c>
      <c r="P310" s="7"/>
    </row>
    <row r="311" spans="1:16" x14ac:dyDescent="0.25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  <c r="M311">
        <f>2181.28-Table1[[#This Row],[Item_Outlet_Sales]]</f>
        <v>-856.76539999999977</v>
      </c>
      <c r="N311">
        <f>Table1[[#This Row],[Error]]*Table1[[#This Row],[Error]]</f>
        <v>734046.95063715964</v>
      </c>
      <c r="P311" s="7"/>
    </row>
    <row r="312" spans="1:16" x14ac:dyDescent="0.25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  <c r="M312">
        <f>2181.28-Table1[[#This Row],[Item_Outlet_Sales]]</f>
        <v>-1667.0439999999999</v>
      </c>
      <c r="N312">
        <f>Table1[[#This Row],[Error]]*Table1[[#This Row],[Error]]</f>
        <v>2779035.6979359994</v>
      </c>
      <c r="P312" s="7"/>
    </row>
    <row r="313" spans="1:16" x14ac:dyDescent="0.25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  <c r="M313">
        <f>2181.28-Table1[[#This Row],[Item_Outlet_Sales]]</f>
        <v>1653.9664000000002</v>
      </c>
      <c r="N313">
        <f>Table1[[#This Row],[Error]]*Table1[[#This Row],[Error]]</f>
        <v>2735604.8523289608</v>
      </c>
      <c r="P313" s="7"/>
    </row>
    <row r="314" spans="1:16" x14ac:dyDescent="0.25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  <c r="M314">
        <f>2181.28-Table1[[#This Row],[Item_Outlet_Sales]]</f>
        <v>-209.60779999999977</v>
      </c>
      <c r="N314">
        <f>Table1[[#This Row],[Error]]*Table1[[#This Row],[Error]]</f>
        <v>43935.429820839905</v>
      </c>
      <c r="P314" s="7"/>
    </row>
    <row r="315" spans="1:16" x14ac:dyDescent="0.25">
      <c r="A315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  <c r="M315">
        <f>2181.28-Table1[[#This Row],[Item_Outlet_Sales]]</f>
        <v>503.46400000000017</v>
      </c>
      <c r="N315">
        <f>Table1[[#This Row],[Error]]*Table1[[#This Row],[Error]]</f>
        <v>253475.99929600017</v>
      </c>
      <c r="P315" s="7"/>
    </row>
    <row r="316" spans="1:16" x14ac:dyDescent="0.25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  <c r="M316">
        <f>2181.28-Table1[[#This Row],[Item_Outlet_Sales]]</f>
        <v>1379.6568000000002</v>
      </c>
      <c r="N316">
        <f>Table1[[#This Row],[Error]]*Table1[[#This Row],[Error]]</f>
        <v>1903452.8857862405</v>
      </c>
      <c r="P316" s="7"/>
    </row>
    <row r="317" spans="1:16" x14ac:dyDescent="0.25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  <c r="M317">
        <f>2181.28-Table1[[#This Row],[Item_Outlet_Sales]]</f>
        <v>914.26260000000025</v>
      </c>
      <c r="N317">
        <f>Table1[[#This Row],[Error]]*Table1[[#This Row],[Error]]</f>
        <v>835876.1017587604</v>
      </c>
      <c r="P317" s="7"/>
    </row>
    <row r="318" spans="1:16" x14ac:dyDescent="0.25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  <c r="M318">
        <f>2181.28-Table1[[#This Row],[Item_Outlet_Sales]]</f>
        <v>1294.4344000000001</v>
      </c>
      <c r="N318">
        <f>Table1[[#This Row],[Error]]*Table1[[#This Row],[Error]]</f>
        <v>1675560.4159033604</v>
      </c>
      <c r="P318" s="7"/>
    </row>
    <row r="319" spans="1:16" x14ac:dyDescent="0.25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  <c r="M319">
        <f>2181.28-Table1[[#This Row],[Item_Outlet_Sales]]</f>
        <v>1728.5360000000001</v>
      </c>
      <c r="N319">
        <f>Table1[[#This Row],[Error]]*Table1[[#This Row],[Error]]</f>
        <v>2987836.7032960001</v>
      </c>
      <c r="P319" s="7"/>
    </row>
    <row r="320" spans="1:16" x14ac:dyDescent="0.25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  <c r="M320">
        <f>2181.28-Table1[[#This Row],[Item_Outlet_Sales]]</f>
        <v>-1696.3391999999999</v>
      </c>
      <c r="N320">
        <f>Table1[[#This Row],[Error]]*Table1[[#This Row],[Error]]</f>
        <v>2877566.6814566394</v>
      </c>
      <c r="P320" s="7"/>
    </row>
    <row r="321" spans="1:16" x14ac:dyDescent="0.25">
      <c r="A32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  <c r="M321">
        <f>2181.28-Table1[[#This Row],[Item_Outlet_Sales]]</f>
        <v>-2232.9739999999997</v>
      </c>
      <c r="N321">
        <f>Table1[[#This Row],[Error]]*Table1[[#This Row],[Error]]</f>
        <v>4986172.8846759982</v>
      </c>
      <c r="P321" s="7"/>
    </row>
    <row r="322" spans="1:16" x14ac:dyDescent="0.25">
      <c r="A322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  <c r="M322">
        <f>2181.28-Table1[[#This Row],[Item_Outlet_Sales]]</f>
        <v>-3267.6271999999994</v>
      </c>
      <c r="N322">
        <f>Table1[[#This Row],[Error]]*Table1[[#This Row],[Error]]</f>
        <v>10677387.518179836</v>
      </c>
      <c r="P322" s="7"/>
    </row>
    <row r="323" spans="1:16" x14ac:dyDescent="0.25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  <c r="M323">
        <f>2181.28-Table1[[#This Row],[Item_Outlet_Sales]]</f>
        <v>-2769.6087999999995</v>
      </c>
      <c r="N323">
        <f>Table1[[#This Row],[Error]]*Table1[[#This Row],[Error]]</f>
        <v>7670732.9050374376</v>
      </c>
      <c r="P323" s="7"/>
    </row>
    <row r="324" spans="1:16" x14ac:dyDescent="0.25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  <c r="M324">
        <f>2181.28-Table1[[#This Row],[Item_Outlet_Sales]]</f>
        <v>1222.5280000000002</v>
      </c>
      <c r="N324">
        <f>Table1[[#This Row],[Error]]*Table1[[#This Row],[Error]]</f>
        <v>1494574.7107840006</v>
      </c>
      <c r="P324" s="7"/>
    </row>
    <row r="325" spans="1:16" x14ac:dyDescent="0.25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  <c r="M325">
        <f>2181.28-Table1[[#This Row],[Item_Outlet_Sales]]</f>
        <v>225.15960000000018</v>
      </c>
      <c r="N325">
        <f>Table1[[#This Row],[Error]]*Table1[[#This Row],[Error]]</f>
        <v>50696.845472160079</v>
      </c>
      <c r="P325" s="7"/>
    </row>
    <row r="326" spans="1:16" x14ac:dyDescent="0.25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  <c r="M326">
        <f>2181.28-Table1[[#This Row],[Item_Outlet_Sales]]</f>
        <v>-222.92379999999957</v>
      </c>
      <c r="N326">
        <f>Table1[[#This Row],[Error]]*Table1[[#This Row],[Error]]</f>
        <v>49695.020606439808</v>
      </c>
      <c r="P326" s="7"/>
    </row>
    <row r="327" spans="1:16" x14ac:dyDescent="0.25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  <c r="M327">
        <f>2181.28-Table1[[#This Row],[Item_Outlet_Sales]]</f>
        <v>1793.7844000000002</v>
      </c>
      <c r="N327">
        <f>Table1[[#This Row],[Error]]*Table1[[#This Row],[Error]]</f>
        <v>3217662.473683361</v>
      </c>
      <c r="P327" s="7"/>
    </row>
    <row r="328" spans="1:16" x14ac:dyDescent="0.25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  <c r="M328">
        <f>2181.28-Table1[[#This Row],[Item_Outlet_Sales]]</f>
        <v>1186.5748000000003</v>
      </c>
      <c r="N328">
        <f>Table1[[#This Row],[Error]]*Table1[[#This Row],[Error]]</f>
        <v>1407959.7559950408</v>
      </c>
      <c r="P328" s="7"/>
    </row>
    <row r="329" spans="1:16" x14ac:dyDescent="0.25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  <c r="M329">
        <f>2181.28-Table1[[#This Row],[Item_Outlet_Sales]]</f>
        <v>426.89700000000016</v>
      </c>
      <c r="N329">
        <f>Table1[[#This Row],[Error]]*Table1[[#This Row],[Error]]</f>
        <v>182241.04860900014</v>
      </c>
      <c r="P329" s="7"/>
    </row>
    <row r="330" spans="1:16" x14ac:dyDescent="0.25">
      <c r="A330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  <c r="M330">
        <f>2181.28-Table1[[#This Row],[Item_Outlet_Sales]]</f>
        <v>-1159.7043999999996</v>
      </c>
      <c r="N330">
        <f>Table1[[#This Row],[Error]]*Table1[[#This Row],[Error]]</f>
        <v>1344914.295379359</v>
      </c>
      <c r="P330" s="7"/>
    </row>
    <row r="331" spans="1:16" x14ac:dyDescent="0.25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  <c r="M331">
        <f>2181.28-Table1[[#This Row],[Item_Outlet_Sales]]</f>
        <v>-1737.6187999999997</v>
      </c>
      <c r="N331">
        <f>Table1[[#This Row],[Error]]*Table1[[#This Row],[Error]]</f>
        <v>3019319.0941134389</v>
      </c>
      <c r="P331" s="7"/>
    </row>
    <row r="332" spans="1:16" x14ac:dyDescent="0.25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  <c r="M332">
        <f>2181.28-Table1[[#This Row],[Item_Outlet_Sales]]</f>
        <v>1875.0120000000002</v>
      </c>
      <c r="N332">
        <f>Table1[[#This Row],[Error]]*Table1[[#This Row],[Error]]</f>
        <v>3515670.0001440006</v>
      </c>
      <c r="P332" s="7"/>
    </row>
    <row r="333" spans="1:16" x14ac:dyDescent="0.25">
      <c r="A333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  <c r="M333">
        <f>2181.28-Table1[[#This Row],[Item_Outlet_Sales]]</f>
        <v>-2097.1507999999999</v>
      </c>
      <c r="N333">
        <f>Table1[[#This Row],[Error]]*Table1[[#This Row],[Error]]</f>
        <v>4398041.4779406395</v>
      </c>
      <c r="P333" s="7"/>
    </row>
    <row r="334" spans="1:16" x14ac:dyDescent="0.25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  <c r="M334">
        <f>2181.28-Table1[[#This Row],[Item_Outlet_Sales]]</f>
        <v>-2244.2926000000002</v>
      </c>
      <c r="N334">
        <f>Table1[[#This Row],[Error]]*Table1[[#This Row],[Error]]</f>
        <v>5036849.274414761</v>
      </c>
      <c r="P334" s="7"/>
    </row>
    <row r="335" spans="1:16" x14ac:dyDescent="0.25">
      <c r="A335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  <c r="M335">
        <f>2181.28-Table1[[#This Row],[Item_Outlet_Sales]]</f>
        <v>-7086.655999999999</v>
      </c>
      <c r="N335">
        <f>Table1[[#This Row],[Error]]*Table1[[#This Row],[Error]]</f>
        <v>50220693.262335986</v>
      </c>
      <c r="P335" s="7"/>
    </row>
    <row r="336" spans="1:16" x14ac:dyDescent="0.25">
      <c r="A336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  <c r="M336">
        <f>2181.28-Table1[[#This Row],[Item_Outlet_Sales]]</f>
        <v>1951.5790000000002</v>
      </c>
      <c r="N336">
        <f>Table1[[#This Row],[Error]]*Table1[[#This Row],[Error]]</f>
        <v>3808660.5932410005</v>
      </c>
      <c r="P336" s="7"/>
    </row>
    <row r="337" spans="1:16" x14ac:dyDescent="0.25">
      <c r="A337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  <c r="M337">
        <f>2181.28-Table1[[#This Row],[Item_Outlet_Sales]]</f>
        <v>125.28960000000006</v>
      </c>
      <c r="N337">
        <f>Table1[[#This Row],[Error]]*Table1[[#This Row],[Error]]</f>
        <v>15697.483868160016</v>
      </c>
      <c r="P337" s="7"/>
    </row>
    <row r="338" spans="1:16" x14ac:dyDescent="0.25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  <c r="M338">
        <f>2181.28-Table1[[#This Row],[Item_Outlet_Sales]]</f>
        <v>-1158.3727999999996</v>
      </c>
      <c r="N338">
        <f>Table1[[#This Row],[Error]]*Table1[[#This Row],[Error]]</f>
        <v>1341827.5437798391</v>
      </c>
      <c r="P338" s="7"/>
    </row>
    <row r="339" spans="1:16" x14ac:dyDescent="0.25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  <c r="M339">
        <f>2181.28-Table1[[#This Row],[Item_Outlet_Sales]]</f>
        <v>-4229.0424000000003</v>
      </c>
      <c r="N339">
        <f>Table1[[#This Row],[Error]]*Table1[[#This Row],[Error]]</f>
        <v>17884799.62099776</v>
      </c>
      <c r="P339" s="7"/>
    </row>
    <row r="340" spans="1:16" x14ac:dyDescent="0.25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  <c r="M340">
        <f>2181.28-Table1[[#This Row],[Item_Outlet_Sales]]</f>
        <v>189.20640000000026</v>
      </c>
      <c r="N340">
        <f>Table1[[#This Row],[Error]]*Table1[[#This Row],[Error]]</f>
        <v>35799.061800960095</v>
      </c>
      <c r="P340" s="7"/>
    </row>
    <row r="341" spans="1:16" x14ac:dyDescent="0.25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  <c r="M341">
        <f>2181.28-Table1[[#This Row],[Item_Outlet_Sales]]</f>
        <v>-689.64959999999974</v>
      </c>
      <c r="N341">
        <f>Table1[[#This Row],[Error]]*Table1[[#This Row],[Error]]</f>
        <v>475616.57078015961</v>
      </c>
      <c r="P341" s="7"/>
    </row>
    <row r="342" spans="1:16" x14ac:dyDescent="0.25">
      <c r="A342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  <c r="M342">
        <f>2181.28-Table1[[#This Row],[Item_Outlet_Sales]]</f>
        <v>-625.73279999999977</v>
      </c>
      <c r="N342">
        <f>Table1[[#This Row],[Error]]*Table1[[#This Row],[Error]]</f>
        <v>391541.53699583974</v>
      </c>
      <c r="P342" s="7"/>
    </row>
    <row r="343" spans="1:16" x14ac:dyDescent="0.25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  <c r="M343">
        <f>2181.28-Table1[[#This Row],[Item_Outlet_Sales]]</f>
        <v>1641.9820000000002</v>
      </c>
      <c r="N343">
        <f>Table1[[#This Row],[Error]]*Table1[[#This Row],[Error]]</f>
        <v>2696104.8883240009</v>
      </c>
      <c r="P343" s="7"/>
    </row>
    <row r="344" spans="1:16" x14ac:dyDescent="0.25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  <c r="M344">
        <f>2181.28-Table1[[#This Row],[Item_Outlet_Sales]]</f>
        <v>-2196.355</v>
      </c>
      <c r="N344">
        <f>Table1[[#This Row],[Error]]*Table1[[#This Row],[Error]]</f>
        <v>4823975.2860249998</v>
      </c>
      <c r="P344" s="7"/>
    </row>
    <row r="345" spans="1:16" x14ac:dyDescent="0.25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  <c r="M345">
        <f>2181.28-Table1[[#This Row],[Item_Outlet_Sales]]</f>
        <v>-535.18399999999974</v>
      </c>
      <c r="N345">
        <f>Table1[[#This Row],[Error]]*Table1[[#This Row],[Error]]</f>
        <v>286421.91385599971</v>
      </c>
      <c r="P345" s="7"/>
    </row>
    <row r="346" spans="1:16" x14ac:dyDescent="0.25">
      <c r="A346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  <c r="M346">
        <f>2181.28-Table1[[#This Row],[Item_Outlet_Sales]]</f>
        <v>1797.7792000000002</v>
      </c>
      <c r="N346">
        <f>Table1[[#This Row],[Error]]*Table1[[#This Row],[Error]]</f>
        <v>3232010.0519526405</v>
      </c>
      <c r="P346" s="7"/>
    </row>
    <row r="347" spans="1:16" x14ac:dyDescent="0.25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  <c r="M347">
        <f>2181.28-Table1[[#This Row],[Item_Outlet_Sales]]</f>
        <v>1478.1952000000001</v>
      </c>
      <c r="N347">
        <f>Table1[[#This Row],[Error]]*Table1[[#This Row],[Error]]</f>
        <v>2185061.0493030404</v>
      </c>
      <c r="P347" s="7"/>
    </row>
    <row r="348" spans="1:16" x14ac:dyDescent="0.25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  <c r="M348">
        <f>2181.28-Table1[[#This Row],[Item_Outlet_Sales]]</f>
        <v>243.80200000000013</v>
      </c>
      <c r="N348">
        <f>Table1[[#This Row],[Error]]*Table1[[#This Row],[Error]]</f>
        <v>59439.415204000063</v>
      </c>
      <c r="P348" s="7"/>
    </row>
    <row r="349" spans="1:16" x14ac:dyDescent="0.25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  <c r="M349">
        <f>2181.28-Table1[[#This Row],[Item_Outlet_Sales]]</f>
        <v>-1126.4143999999997</v>
      </c>
      <c r="N349">
        <f>Table1[[#This Row],[Error]]*Table1[[#This Row],[Error]]</f>
        <v>1268809.4005273592</v>
      </c>
      <c r="P349" s="7"/>
    </row>
    <row r="350" spans="1:16" x14ac:dyDescent="0.25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  <c r="M350">
        <f>2181.28-Table1[[#This Row],[Item_Outlet_Sales]]</f>
        <v>-961.29599999999982</v>
      </c>
      <c r="N350">
        <f>Table1[[#This Row],[Error]]*Table1[[#This Row],[Error]]</f>
        <v>924089.99961599964</v>
      </c>
      <c r="P350" s="7"/>
    </row>
    <row r="351" spans="1:16" x14ac:dyDescent="0.25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  <c r="M351">
        <f>2181.28-Table1[[#This Row],[Item_Outlet_Sales]]</f>
        <v>-372.72879999999986</v>
      </c>
      <c r="N351">
        <f>Table1[[#This Row],[Error]]*Table1[[#This Row],[Error]]</f>
        <v>138926.75834943989</v>
      </c>
      <c r="P351" s="7"/>
    </row>
    <row r="352" spans="1:16" x14ac:dyDescent="0.25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  <c r="M352">
        <f>2181.28-Table1[[#This Row],[Item_Outlet_Sales]]</f>
        <v>311.71360000000027</v>
      </c>
      <c r="N352">
        <f>Table1[[#This Row],[Error]]*Table1[[#This Row],[Error]]</f>
        <v>97165.368424960165</v>
      </c>
      <c r="P352" s="7"/>
    </row>
    <row r="353" spans="1:16" x14ac:dyDescent="0.25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  <c r="M353">
        <f>2181.28-Table1[[#This Row],[Item_Outlet_Sales]]</f>
        <v>-3313.5673999999995</v>
      </c>
      <c r="N353">
        <f>Table1[[#This Row],[Error]]*Table1[[#This Row],[Error]]</f>
        <v>10979728.914342755</v>
      </c>
      <c r="P353" s="7"/>
    </row>
    <row r="354" spans="1:16" x14ac:dyDescent="0.25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  <c r="M354">
        <f>2181.28-Table1[[#This Row],[Item_Outlet_Sales]]</f>
        <v>-3912.1215999999999</v>
      </c>
      <c r="N354">
        <f>Table1[[#This Row],[Error]]*Table1[[#This Row],[Error]]</f>
        <v>15304695.413186559</v>
      </c>
      <c r="P354" s="7"/>
    </row>
    <row r="355" spans="1:16" x14ac:dyDescent="0.25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  <c r="M355">
        <f>2181.28-Table1[[#This Row],[Item_Outlet_Sales]]</f>
        <v>-405.35299999999961</v>
      </c>
      <c r="N355">
        <f>Table1[[#This Row],[Error]]*Table1[[#This Row],[Error]]</f>
        <v>164311.05460899969</v>
      </c>
      <c r="P355" s="7"/>
    </row>
    <row r="356" spans="1:16" x14ac:dyDescent="0.25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  <c r="M356">
        <f>2181.28-Table1[[#This Row],[Item_Outlet_Sales]]</f>
        <v>925.58120000000031</v>
      </c>
      <c r="N356">
        <f>Table1[[#This Row],[Error]]*Table1[[#This Row],[Error]]</f>
        <v>856700.55779344053</v>
      </c>
      <c r="P356" s="7"/>
    </row>
    <row r="357" spans="1:16" x14ac:dyDescent="0.25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  <c r="M357">
        <f>2181.28-Table1[[#This Row],[Item_Outlet_Sales]]</f>
        <v>-1912.0583999999999</v>
      </c>
      <c r="N357">
        <f>Table1[[#This Row],[Error]]*Table1[[#This Row],[Error]]</f>
        <v>3655967.3250105595</v>
      </c>
      <c r="P357" s="7"/>
    </row>
    <row r="358" spans="1:16" x14ac:dyDescent="0.25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  <c r="M358">
        <f>2181.28-Table1[[#This Row],[Item_Outlet_Sales]]</f>
        <v>-982.60159999999996</v>
      </c>
      <c r="N358">
        <f>Table1[[#This Row],[Error]]*Table1[[#This Row],[Error]]</f>
        <v>965505.90432255995</v>
      </c>
      <c r="P358" s="7"/>
    </row>
    <row r="359" spans="1:16" x14ac:dyDescent="0.25">
      <c r="A359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  <c r="M359">
        <f>2181.28-Table1[[#This Row],[Item_Outlet_Sales]]</f>
        <v>-2852.1680000000001</v>
      </c>
      <c r="N359">
        <f>Table1[[#This Row],[Error]]*Table1[[#This Row],[Error]]</f>
        <v>8134862.3002240006</v>
      </c>
      <c r="P359" s="7"/>
    </row>
    <row r="360" spans="1:16" x14ac:dyDescent="0.25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  <c r="M360">
        <f>2181.28-Table1[[#This Row],[Item_Outlet_Sales]]</f>
        <v>1044.0936000000002</v>
      </c>
      <c r="N360">
        <f>Table1[[#This Row],[Error]]*Table1[[#This Row],[Error]]</f>
        <v>1090131.4455609603</v>
      </c>
      <c r="P360" s="7"/>
    </row>
    <row r="361" spans="1:16" x14ac:dyDescent="0.25">
      <c r="A36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  <c r="M361">
        <f>2181.28-Table1[[#This Row],[Item_Outlet_Sales]]</f>
        <v>-515.20999999999958</v>
      </c>
      <c r="N361">
        <f>Table1[[#This Row],[Error]]*Table1[[#This Row],[Error]]</f>
        <v>265441.34409999958</v>
      </c>
      <c r="P361" s="7"/>
    </row>
    <row r="362" spans="1:16" x14ac:dyDescent="0.25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  <c r="M362">
        <f>2181.28-Table1[[#This Row],[Item_Outlet_Sales]]</f>
        <v>1282.4500000000003</v>
      </c>
      <c r="N362">
        <f>Table1[[#This Row],[Error]]*Table1[[#This Row],[Error]]</f>
        <v>1644678.0025000006</v>
      </c>
      <c r="P362" s="7"/>
    </row>
    <row r="363" spans="1:16" x14ac:dyDescent="0.25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  <c r="M363">
        <f>2181.28-Table1[[#This Row],[Item_Outlet_Sales]]</f>
        <v>-575.13199999999961</v>
      </c>
      <c r="N363">
        <f>Table1[[#This Row],[Error]]*Table1[[#This Row],[Error]]</f>
        <v>330776.81742399954</v>
      </c>
      <c r="P363" s="7"/>
    </row>
    <row r="364" spans="1:16" x14ac:dyDescent="0.25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  <c r="M364">
        <f>2181.28-Table1[[#This Row],[Item_Outlet_Sales]]</f>
        <v>1302.4240000000002</v>
      </c>
      <c r="N364">
        <f>Table1[[#This Row],[Error]]*Table1[[#This Row],[Error]]</f>
        <v>1696308.2757760005</v>
      </c>
      <c r="P364" s="7"/>
    </row>
    <row r="365" spans="1:16" x14ac:dyDescent="0.25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  <c r="M365">
        <f>2181.28-Table1[[#This Row],[Item_Outlet_Sales]]</f>
        <v>1522.1380000000001</v>
      </c>
      <c r="N365">
        <f>Table1[[#This Row],[Error]]*Table1[[#This Row],[Error]]</f>
        <v>2316904.0910440003</v>
      </c>
      <c r="P365" s="7"/>
    </row>
    <row r="366" spans="1:16" x14ac:dyDescent="0.25">
      <c r="A366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  <c r="M366">
        <f>2181.28-Table1[[#This Row],[Item_Outlet_Sales]]</f>
        <v>1998.8508000000002</v>
      </c>
      <c r="N366">
        <f>Table1[[#This Row],[Error]]*Table1[[#This Row],[Error]]</f>
        <v>3995404.5206606407</v>
      </c>
      <c r="P366" s="7"/>
    </row>
    <row r="367" spans="1:16" x14ac:dyDescent="0.25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  <c r="M367">
        <f>2181.28-Table1[[#This Row],[Item_Outlet_Sales]]</f>
        <v>-1429.3534</v>
      </c>
      <c r="N367">
        <f>Table1[[#This Row],[Error]]*Table1[[#This Row],[Error]]</f>
        <v>2043051.1420915599</v>
      </c>
      <c r="P367" s="7"/>
    </row>
    <row r="368" spans="1:16" x14ac:dyDescent="0.25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  <c r="M368">
        <f>2181.28-Table1[[#This Row],[Item_Outlet_Sales]]</f>
        <v>-2972.0120000000002</v>
      </c>
      <c r="N368">
        <f>Table1[[#This Row],[Error]]*Table1[[#This Row],[Error]]</f>
        <v>8832855.3281440008</v>
      </c>
      <c r="P368" s="7"/>
    </row>
    <row r="369" spans="1:16" x14ac:dyDescent="0.25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  <c r="M369">
        <f>2181.28-Table1[[#This Row],[Item_Outlet_Sales]]</f>
        <v>-407.35039999999981</v>
      </c>
      <c r="N369">
        <f>Table1[[#This Row],[Error]]*Table1[[#This Row],[Error]]</f>
        <v>165934.34838015985</v>
      </c>
      <c r="P369" s="7"/>
    </row>
    <row r="370" spans="1:16" x14ac:dyDescent="0.25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  <c r="M370">
        <f>2181.28-Table1[[#This Row],[Item_Outlet_Sales]]</f>
        <v>894.95440000000031</v>
      </c>
      <c r="N370">
        <f>Table1[[#This Row],[Error]]*Table1[[#This Row],[Error]]</f>
        <v>800943.37807936058</v>
      </c>
      <c r="P370" s="7"/>
    </row>
    <row r="371" spans="1:16" x14ac:dyDescent="0.25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  <c r="M371">
        <f>2181.28-Table1[[#This Row],[Item_Outlet_Sales]]</f>
        <v>950.88160000000016</v>
      </c>
      <c r="N371">
        <f>Table1[[#This Row],[Error]]*Table1[[#This Row],[Error]]</f>
        <v>904175.81721856026</v>
      </c>
      <c r="P371" s="7"/>
    </row>
    <row r="372" spans="1:16" x14ac:dyDescent="0.25">
      <c r="A372" t="s">
        <v>383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  <c r="M372">
        <f>2181.28-Table1[[#This Row],[Item_Outlet_Sales]]</f>
        <v>447.53680000000031</v>
      </c>
      <c r="N372">
        <f>Table1[[#This Row],[Error]]*Table1[[#This Row],[Error]]</f>
        <v>200289.18735424028</v>
      </c>
      <c r="P372" s="7"/>
    </row>
    <row r="373" spans="1:16" x14ac:dyDescent="0.25">
      <c r="A373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  <c r="M373">
        <f>2181.28-Table1[[#This Row],[Item_Outlet_Sales]]</f>
        <v>1796.4476000000002</v>
      </c>
      <c r="N373">
        <f>Table1[[#This Row],[Error]]*Table1[[#This Row],[Error]]</f>
        <v>3227223.9795457609</v>
      </c>
      <c r="P373" s="7"/>
    </row>
    <row r="374" spans="1:16" x14ac:dyDescent="0.25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  <c r="M374">
        <f>2181.28-Table1[[#This Row],[Item_Outlet_Sales]]</f>
        <v>-1788.2195999999999</v>
      </c>
      <c r="N374">
        <f>Table1[[#This Row],[Error]]*Table1[[#This Row],[Error]]</f>
        <v>3197729.3378241598</v>
      </c>
      <c r="P374" s="7"/>
    </row>
    <row r="375" spans="1:16" x14ac:dyDescent="0.25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  <c r="M375">
        <f>2181.28-Table1[[#This Row],[Item_Outlet_Sales]]</f>
        <v>-5581.9480000000003</v>
      </c>
      <c r="N375">
        <f>Table1[[#This Row],[Error]]*Table1[[#This Row],[Error]]</f>
        <v>31158143.474704005</v>
      </c>
      <c r="P375" s="7"/>
    </row>
    <row r="376" spans="1:16" x14ac:dyDescent="0.25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  <c r="M376">
        <f>2181.28-Table1[[#This Row],[Item_Outlet_Sales]]</f>
        <v>1371.6672000000003</v>
      </c>
      <c r="N376">
        <f>Table1[[#This Row],[Error]]*Table1[[#This Row],[Error]]</f>
        <v>1881470.9075558409</v>
      </c>
      <c r="P376" s="7"/>
    </row>
    <row r="377" spans="1:16" x14ac:dyDescent="0.25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  <c r="M377">
        <f>2181.28-Table1[[#This Row],[Item_Outlet_Sales]]</f>
        <v>927.57860000000028</v>
      </c>
      <c r="N377">
        <f>Table1[[#This Row],[Error]]*Table1[[#This Row],[Error]]</f>
        <v>860402.0591779605</v>
      </c>
      <c r="P377" s="7"/>
    </row>
    <row r="378" spans="1:16" x14ac:dyDescent="0.25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  <c r="M378">
        <f>2181.28-Table1[[#This Row],[Item_Outlet_Sales]]</f>
        <v>-3533.9472000000001</v>
      </c>
      <c r="N378">
        <f>Table1[[#This Row],[Error]]*Table1[[#This Row],[Error]]</f>
        <v>12488782.812387841</v>
      </c>
      <c r="P378" s="7"/>
    </row>
    <row r="379" spans="1:16" x14ac:dyDescent="0.25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  <c r="M379">
        <f>2181.28-Table1[[#This Row],[Item_Outlet_Sales]]</f>
        <v>716.52000000000021</v>
      </c>
      <c r="N379">
        <f>Table1[[#This Row],[Error]]*Table1[[#This Row],[Error]]</f>
        <v>513400.91040000028</v>
      </c>
      <c r="P379" s="7"/>
    </row>
    <row r="380" spans="1:16" x14ac:dyDescent="0.25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  <c r="M380">
        <f>2181.28-Table1[[#This Row],[Item_Outlet_Sales]]</f>
        <v>-1069.8213999999998</v>
      </c>
      <c r="N380">
        <f>Table1[[#This Row],[Error]]*Table1[[#This Row],[Error]]</f>
        <v>1144517.8278979596</v>
      </c>
      <c r="P380" s="7"/>
    </row>
    <row r="381" spans="1:16" x14ac:dyDescent="0.25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  <c r="M381">
        <f>2181.28-Table1[[#This Row],[Item_Outlet_Sales]]</f>
        <v>-2093.1559999999995</v>
      </c>
      <c r="N381">
        <f>Table1[[#This Row],[Error]]*Table1[[#This Row],[Error]]</f>
        <v>4381302.0403359979</v>
      </c>
      <c r="P381" s="7"/>
    </row>
    <row r="382" spans="1:16" x14ac:dyDescent="0.25">
      <c r="A382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  <c r="M382">
        <f>2181.28-Table1[[#This Row],[Item_Outlet_Sales]]</f>
        <v>-3193.7233999999994</v>
      </c>
      <c r="N382">
        <f>Table1[[#This Row],[Error]]*Table1[[#This Row],[Error]]</f>
        <v>10199869.155707557</v>
      </c>
      <c r="P382" s="7"/>
    </row>
    <row r="383" spans="1:16" x14ac:dyDescent="0.25">
      <c r="A383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  <c r="M383">
        <f>2181.28-Table1[[#This Row],[Item_Outlet_Sales]]</f>
        <v>862.99600000000009</v>
      </c>
      <c r="N383">
        <f>Table1[[#This Row],[Error]]*Table1[[#This Row],[Error]]</f>
        <v>744762.09601600014</v>
      </c>
      <c r="P383" s="7"/>
    </row>
    <row r="384" spans="1:16" x14ac:dyDescent="0.25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  <c r="M384">
        <f>2181.28-Table1[[#This Row],[Item_Outlet_Sales]]</f>
        <v>-70.455599999999777</v>
      </c>
      <c r="N384">
        <f>Table1[[#This Row],[Error]]*Table1[[#This Row],[Error]]</f>
        <v>4963.9915713599685</v>
      </c>
      <c r="P384" s="7"/>
    </row>
    <row r="385" spans="1:16" x14ac:dyDescent="0.25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  <c r="M385">
        <f>2181.28-Table1[[#This Row],[Item_Outlet_Sales]]</f>
        <v>1004.8114000000003</v>
      </c>
      <c r="N385">
        <f>Table1[[#This Row],[Error]]*Table1[[#This Row],[Error]]</f>
        <v>1009645.9495699606</v>
      </c>
      <c r="P385" s="7"/>
    </row>
    <row r="386" spans="1:16" x14ac:dyDescent="0.25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  <c r="M386">
        <f>2181.28-Table1[[#This Row],[Item_Outlet_Sales]]</f>
        <v>-1342.1335999999997</v>
      </c>
      <c r="N386">
        <f>Table1[[#This Row],[Error]]*Table1[[#This Row],[Error]]</f>
        <v>1801322.6002489591</v>
      </c>
      <c r="P386" s="7"/>
    </row>
    <row r="387" spans="1:16" x14ac:dyDescent="0.25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  <c r="M387">
        <f>2181.28-Table1[[#This Row],[Item_Outlet_Sales]]</f>
        <v>1570.7414000000003</v>
      </c>
      <c r="N387">
        <f>Table1[[#This Row],[Error]]*Table1[[#This Row],[Error]]</f>
        <v>2467228.5456739613</v>
      </c>
      <c r="P387" s="7"/>
    </row>
    <row r="388" spans="1:16" x14ac:dyDescent="0.25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  <c r="M388">
        <f>2181.28-Table1[[#This Row],[Item_Outlet_Sales]]</f>
        <v>943.55780000000027</v>
      </c>
      <c r="N388">
        <f>Table1[[#This Row],[Error]]*Table1[[#This Row],[Error]]</f>
        <v>890301.32194084045</v>
      </c>
      <c r="P388" s="7"/>
    </row>
    <row r="389" spans="1:16" x14ac:dyDescent="0.25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  <c r="M389">
        <f>2181.28-Table1[[#This Row],[Item_Outlet_Sales]]</f>
        <v>1707.2304000000001</v>
      </c>
      <c r="N389">
        <f>Table1[[#This Row],[Error]]*Table1[[#This Row],[Error]]</f>
        <v>2914635.6386841605</v>
      </c>
      <c r="P389" s="7"/>
    </row>
    <row r="390" spans="1:16" x14ac:dyDescent="0.25">
      <c r="A390" t="s">
        <v>399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  <c r="M390">
        <f>2181.28-Table1[[#This Row],[Item_Outlet_Sales]]</f>
        <v>1463.5476000000003</v>
      </c>
      <c r="N390">
        <f>Table1[[#This Row],[Error]]*Table1[[#This Row],[Error]]</f>
        <v>2141971.577465761</v>
      </c>
      <c r="P390" s="7"/>
    </row>
    <row r="391" spans="1:16" x14ac:dyDescent="0.25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  <c r="M391">
        <f>2181.28-Table1[[#This Row],[Item_Outlet_Sales]]</f>
        <v>-399.36079999999993</v>
      </c>
      <c r="N391">
        <f>Table1[[#This Row],[Error]]*Table1[[#This Row],[Error]]</f>
        <v>159489.04857663994</v>
      </c>
      <c r="P391" s="7"/>
    </row>
    <row r="392" spans="1:16" x14ac:dyDescent="0.25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  <c r="M392">
        <f>2181.28-Table1[[#This Row],[Item_Outlet_Sales]]</f>
        <v>-371.39719999999988</v>
      </c>
      <c r="N392">
        <f>Table1[[#This Row],[Error]]*Table1[[#This Row],[Error]]</f>
        <v>137935.8801678399</v>
      </c>
      <c r="P392" s="7"/>
    </row>
    <row r="393" spans="1:16" x14ac:dyDescent="0.25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  <c r="M393">
        <f>2181.28-Table1[[#This Row],[Item_Outlet_Sales]]</f>
        <v>-1733.6239999999998</v>
      </c>
      <c r="N393">
        <f>Table1[[#This Row],[Error]]*Table1[[#This Row],[Error]]</f>
        <v>3005452.1733759991</v>
      </c>
      <c r="P393" s="7"/>
    </row>
    <row r="394" spans="1:16" x14ac:dyDescent="0.25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  <c r="M394">
        <f>2181.28-Table1[[#This Row],[Item_Outlet_Sales]]</f>
        <v>1384.3174000000004</v>
      </c>
      <c r="N394">
        <f>Table1[[#This Row],[Error]]*Table1[[#This Row],[Error]]</f>
        <v>1916334.663942761</v>
      </c>
      <c r="P394" s="7"/>
    </row>
    <row r="395" spans="1:16" x14ac:dyDescent="0.25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  <c r="M395">
        <f>2181.28-Table1[[#This Row],[Item_Outlet_Sales]]</f>
        <v>1265.1392000000001</v>
      </c>
      <c r="N395">
        <f>Table1[[#This Row],[Error]]*Table1[[#This Row],[Error]]</f>
        <v>1600577.1953766402</v>
      </c>
      <c r="P395" s="7"/>
    </row>
    <row r="396" spans="1:16" x14ac:dyDescent="0.25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  <c r="M396">
        <f>2181.28-Table1[[#This Row],[Item_Outlet_Sales]]</f>
        <v>-1078.4767999999999</v>
      </c>
      <c r="N396">
        <f>Table1[[#This Row],[Error]]*Table1[[#This Row],[Error]]</f>
        <v>1163112.2081382398</v>
      </c>
      <c r="P396" s="7"/>
    </row>
    <row r="397" spans="1:16" x14ac:dyDescent="0.25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  <c r="M397">
        <f>2181.28-Table1[[#This Row],[Item_Outlet_Sales]]</f>
        <v>503.46400000000017</v>
      </c>
      <c r="N397">
        <f>Table1[[#This Row],[Error]]*Table1[[#This Row],[Error]]</f>
        <v>253475.99929600017</v>
      </c>
      <c r="P397" s="7"/>
    </row>
    <row r="398" spans="1:16" x14ac:dyDescent="0.25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  <c r="M398">
        <f>2181.28-Table1[[#This Row],[Item_Outlet_Sales]]</f>
        <v>-1525.8943999999997</v>
      </c>
      <c r="N398">
        <f>Table1[[#This Row],[Error]]*Table1[[#This Row],[Error]]</f>
        <v>2328353.7199513591</v>
      </c>
      <c r="P398" s="7"/>
    </row>
    <row r="399" spans="1:16" x14ac:dyDescent="0.25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  <c r="M399">
        <f>2181.28-Table1[[#This Row],[Item_Outlet_Sales]]</f>
        <v>-772.87459999999965</v>
      </c>
      <c r="N399">
        <f>Table1[[#This Row],[Error]]*Table1[[#This Row],[Error]]</f>
        <v>597335.1473251594</v>
      </c>
      <c r="P399" s="7"/>
    </row>
    <row r="400" spans="1:16" x14ac:dyDescent="0.25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  <c r="M400">
        <f>2181.28-Table1[[#This Row],[Item_Outlet_Sales]]</f>
        <v>-471.26719999999978</v>
      </c>
      <c r="N400">
        <f>Table1[[#This Row],[Error]]*Table1[[#This Row],[Error]]</f>
        <v>222092.77379583978</v>
      </c>
      <c r="P400" s="7"/>
    </row>
    <row r="401" spans="1:16" x14ac:dyDescent="0.25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  <c r="M401">
        <f>2181.28-Table1[[#This Row],[Item_Outlet_Sales]]</f>
        <v>1143.9636000000003</v>
      </c>
      <c r="N401">
        <f>Table1[[#This Row],[Error]]*Table1[[#This Row],[Error]]</f>
        <v>1308652.7181249605</v>
      </c>
      <c r="P401" s="7"/>
    </row>
    <row r="402" spans="1:16" x14ac:dyDescent="0.25">
      <c r="A402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  <c r="M402">
        <f>2181.28-Table1[[#This Row],[Item_Outlet_Sales]]</f>
        <v>1463.5476000000003</v>
      </c>
      <c r="N402">
        <f>Table1[[#This Row],[Error]]*Table1[[#This Row],[Error]]</f>
        <v>2141971.577465761</v>
      </c>
      <c r="P402" s="7"/>
    </row>
    <row r="403" spans="1:16" x14ac:dyDescent="0.25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  <c r="M403">
        <f>2181.28-Table1[[#This Row],[Item_Outlet_Sales]]</f>
        <v>1755.1680000000001</v>
      </c>
      <c r="N403">
        <f>Table1[[#This Row],[Error]]*Table1[[#This Row],[Error]]</f>
        <v>3080614.7082240004</v>
      </c>
      <c r="P403" s="7"/>
    </row>
    <row r="404" spans="1:16" x14ac:dyDescent="0.25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  <c r="M404">
        <f>2181.28-Table1[[#This Row],[Item_Outlet_Sales]]</f>
        <v>-4729.7240000000002</v>
      </c>
      <c r="N404">
        <f>Table1[[#This Row],[Error]]*Table1[[#This Row],[Error]]</f>
        <v>22370289.116176002</v>
      </c>
      <c r="P404" s="7"/>
    </row>
    <row r="405" spans="1:16" x14ac:dyDescent="0.25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  <c r="M405">
        <f>2181.28-Table1[[#This Row],[Item_Outlet_Sales]]</f>
        <v>-1629.7592</v>
      </c>
      <c r="N405">
        <f>Table1[[#This Row],[Error]]*Table1[[#This Row],[Error]]</f>
        <v>2656115.04998464</v>
      </c>
      <c r="P405" s="7"/>
    </row>
    <row r="406" spans="1:16" x14ac:dyDescent="0.25">
      <c r="A406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  <c r="M406">
        <f>2181.28-Table1[[#This Row],[Item_Outlet_Sales]]</f>
        <v>-95.755999999999858</v>
      </c>
      <c r="N406">
        <f>Table1[[#This Row],[Error]]*Table1[[#This Row],[Error]]</f>
        <v>9169.2115359999734</v>
      </c>
      <c r="P406" s="7"/>
    </row>
    <row r="407" spans="1:16" x14ac:dyDescent="0.25">
      <c r="A407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  <c r="M407">
        <f>2181.28-Table1[[#This Row],[Item_Outlet_Sales]]</f>
        <v>2132.6766000000002</v>
      </c>
      <c r="N407">
        <f>Table1[[#This Row],[Error]]*Table1[[#This Row],[Error]]</f>
        <v>4548309.4801875614</v>
      </c>
      <c r="P407" s="7"/>
    </row>
    <row r="408" spans="1:16" x14ac:dyDescent="0.25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  <c r="M408">
        <f>2181.28-Table1[[#This Row],[Item_Outlet_Sales]]</f>
        <v>-3589.2085999999995</v>
      </c>
      <c r="N408">
        <f>Table1[[#This Row],[Error]]*Table1[[#This Row],[Error]]</f>
        <v>12882418.374313956</v>
      </c>
      <c r="P408" s="7"/>
    </row>
    <row r="409" spans="1:16" x14ac:dyDescent="0.25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  <c r="M409">
        <f>2181.28-Table1[[#This Row],[Item_Outlet_Sales]]</f>
        <v>1490.8454000000002</v>
      </c>
      <c r="N409">
        <f>Table1[[#This Row],[Error]]*Table1[[#This Row],[Error]]</f>
        <v>2222620.0067011607</v>
      </c>
      <c r="P409" s="7"/>
    </row>
    <row r="410" spans="1:16" x14ac:dyDescent="0.25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  <c r="M410">
        <f>2181.28-Table1[[#This Row],[Item_Outlet_Sales]]</f>
        <v>291.07380000000012</v>
      </c>
      <c r="N410">
        <f>Table1[[#This Row],[Error]]*Table1[[#This Row],[Error]]</f>
        <v>84723.957046440075</v>
      </c>
      <c r="P410" s="7"/>
    </row>
    <row r="411" spans="1:16" x14ac:dyDescent="0.25">
      <c r="A41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  <c r="M411">
        <f>2181.28-Table1[[#This Row],[Item_Outlet_Sales]]</f>
        <v>-1014.56</v>
      </c>
      <c r="N411">
        <f>Table1[[#This Row],[Error]]*Table1[[#This Row],[Error]]</f>
        <v>1029331.9935999999</v>
      </c>
      <c r="P411" s="7"/>
    </row>
    <row r="412" spans="1:16" x14ac:dyDescent="0.25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  <c r="M412">
        <f>2181.28-Table1[[#This Row],[Item_Outlet_Sales]]</f>
        <v>676.57200000000012</v>
      </c>
      <c r="N412">
        <f>Table1[[#This Row],[Error]]*Table1[[#This Row],[Error]]</f>
        <v>457749.67118400015</v>
      </c>
      <c r="P412" s="7"/>
    </row>
    <row r="413" spans="1:16" x14ac:dyDescent="0.25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  <c r="M413">
        <f>2181.28-Table1[[#This Row],[Item_Outlet_Sales]]</f>
        <v>1470.2056000000002</v>
      </c>
      <c r="N413">
        <f>Table1[[#This Row],[Error]]*Table1[[#This Row],[Error]]</f>
        <v>2161504.5062713609</v>
      </c>
      <c r="P413" s="7"/>
    </row>
    <row r="414" spans="1:16" x14ac:dyDescent="0.25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  <c r="M414">
        <f>2181.28-Table1[[#This Row],[Item_Outlet_Sales]]</f>
        <v>-2129.7750000000001</v>
      </c>
      <c r="N414">
        <f>Table1[[#This Row],[Error]]*Table1[[#This Row],[Error]]</f>
        <v>4535941.5506250001</v>
      </c>
      <c r="P414" s="7"/>
    </row>
    <row r="415" spans="1:16" x14ac:dyDescent="0.25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  <c r="M415">
        <f>2181.28-Table1[[#This Row],[Item_Outlet_Sales]]</f>
        <v>1659.9586000000002</v>
      </c>
      <c r="N415">
        <f>Table1[[#This Row],[Error]]*Table1[[#This Row],[Error]]</f>
        <v>2755462.5537139606</v>
      </c>
      <c r="P415" s="7"/>
    </row>
    <row r="416" spans="1:16" x14ac:dyDescent="0.25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  <c r="M416">
        <f>2181.28-Table1[[#This Row],[Item_Outlet_Sales]]</f>
        <v>1351.6932000000002</v>
      </c>
      <c r="N416">
        <f>Table1[[#This Row],[Error]]*Table1[[#This Row],[Error]]</f>
        <v>1827074.5069262404</v>
      </c>
      <c r="P416" s="7"/>
    </row>
    <row r="417" spans="1:16" x14ac:dyDescent="0.25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  <c r="M417">
        <f>2181.28-Table1[[#This Row],[Item_Outlet_Sales]]</f>
        <v>609.99200000000019</v>
      </c>
      <c r="N417">
        <f>Table1[[#This Row],[Error]]*Table1[[#This Row],[Error]]</f>
        <v>372090.24006400025</v>
      </c>
      <c r="P417" s="7"/>
    </row>
    <row r="418" spans="1:16" x14ac:dyDescent="0.25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  <c r="M418">
        <f>2181.28-Table1[[#This Row],[Item_Outlet_Sales]]</f>
        <v>-222.25799999999981</v>
      </c>
      <c r="N418">
        <f>Table1[[#This Row],[Error]]*Table1[[#This Row],[Error]]</f>
        <v>49398.618563999917</v>
      </c>
      <c r="P418" s="7"/>
    </row>
    <row r="419" spans="1:16" x14ac:dyDescent="0.25">
      <c r="A419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  <c r="M419">
        <f>2181.28-Table1[[#This Row],[Item_Outlet_Sales]]</f>
        <v>2097.3892000000001</v>
      </c>
      <c r="N419">
        <f>Table1[[#This Row],[Error]]*Table1[[#This Row],[Error]]</f>
        <v>4399041.4562766403</v>
      </c>
      <c r="P419" s="7"/>
    </row>
    <row r="420" spans="1:16" x14ac:dyDescent="0.25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  <c r="M420">
        <f>2181.28-Table1[[#This Row],[Item_Outlet_Sales]]</f>
        <v>1337.0456000000001</v>
      </c>
      <c r="N420">
        <f>Table1[[#This Row],[Error]]*Table1[[#This Row],[Error]]</f>
        <v>1787690.9364793603</v>
      </c>
      <c r="P420" s="7"/>
    </row>
    <row r="421" spans="1:16" x14ac:dyDescent="0.25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  <c r="M421">
        <f>2181.28-Table1[[#This Row],[Item_Outlet_Sales]]</f>
        <v>-758.89279999999962</v>
      </c>
      <c r="N421">
        <f>Table1[[#This Row],[Error]]*Table1[[#This Row],[Error]]</f>
        <v>575918.28189183946</v>
      </c>
      <c r="P421" s="7"/>
    </row>
    <row r="422" spans="1:16" x14ac:dyDescent="0.25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  <c r="M422">
        <f>2181.28-Table1[[#This Row],[Item_Outlet_Sales]]</f>
        <v>1889.6596000000002</v>
      </c>
      <c r="N422">
        <f>Table1[[#This Row],[Error]]*Table1[[#This Row],[Error]]</f>
        <v>3570813.4038721607</v>
      </c>
      <c r="P422" s="7"/>
    </row>
    <row r="423" spans="1:16" x14ac:dyDescent="0.25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  <c r="M423">
        <f>2181.28-Table1[[#This Row],[Item_Outlet_Sales]]</f>
        <v>-1078.4767999999999</v>
      </c>
      <c r="N423">
        <f>Table1[[#This Row],[Error]]*Table1[[#This Row],[Error]]</f>
        <v>1163112.2081382398</v>
      </c>
      <c r="P423" s="7"/>
    </row>
    <row r="424" spans="1:16" x14ac:dyDescent="0.25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  <c r="M424">
        <f>2181.28-Table1[[#This Row],[Item_Outlet_Sales]]</f>
        <v>-1234.2739999999999</v>
      </c>
      <c r="N424">
        <f>Table1[[#This Row],[Error]]*Table1[[#This Row],[Error]]</f>
        <v>1523432.3070759997</v>
      </c>
      <c r="P424" s="7"/>
    </row>
    <row r="425" spans="1:16" x14ac:dyDescent="0.25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  <c r="M425">
        <f>2181.28-Table1[[#This Row],[Item_Outlet_Sales]]</f>
        <v>-3443.3983999999996</v>
      </c>
      <c r="N425">
        <f>Table1[[#This Row],[Error]]*Table1[[#This Row],[Error]]</f>
        <v>11856992.541122558</v>
      </c>
      <c r="P425" s="7"/>
    </row>
    <row r="426" spans="1:16" x14ac:dyDescent="0.25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  <c r="M426">
        <f>2181.28-Table1[[#This Row],[Item_Outlet_Sales]]</f>
        <v>-4506.6810000000005</v>
      </c>
      <c r="N426">
        <f>Table1[[#This Row],[Error]]*Table1[[#This Row],[Error]]</f>
        <v>20310173.635761004</v>
      </c>
      <c r="P426" s="7"/>
    </row>
    <row r="427" spans="1:16" x14ac:dyDescent="0.25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  <c r="M427">
        <f>2181.28-Table1[[#This Row],[Item_Outlet_Sales]]</f>
        <v>-3461.3749999999995</v>
      </c>
      <c r="N427">
        <f>Table1[[#This Row],[Error]]*Table1[[#This Row],[Error]]</f>
        <v>11981116.890624996</v>
      </c>
      <c r="P427" s="7"/>
    </row>
    <row r="428" spans="1:16" x14ac:dyDescent="0.25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  <c r="M428">
        <f>2181.28-Table1[[#This Row],[Item_Outlet_Sales]]</f>
        <v>-2762.2849999999994</v>
      </c>
      <c r="N428">
        <f>Table1[[#This Row],[Error]]*Table1[[#This Row],[Error]]</f>
        <v>7630218.4212249964</v>
      </c>
      <c r="P428" s="7"/>
    </row>
    <row r="429" spans="1:16" x14ac:dyDescent="0.25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  <c r="M429">
        <f>2181.28-Table1[[#This Row],[Item_Outlet_Sales]]</f>
        <v>-953.9721999999997</v>
      </c>
      <c r="N429">
        <f>Table1[[#This Row],[Error]]*Table1[[#This Row],[Error]]</f>
        <v>910062.95837283938</v>
      </c>
      <c r="P429" s="7"/>
    </row>
    <row r="430" spans="1:16" x14ac:dyDescent="0.25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  <c r="M430">
        <f>2181.28-Table1[[#This Row],[Item_Outlet_Sales]]</f>
        <v>1384.3174000000004</v>
      </c>
      <c r="N430">
        <f>Table1[[#This Row],[Error]]*Table1[[#This Row],[Error]]</f>
        <v>1916334.663942761</v>
      </c>
      <c r="P430" s="7"/>
    </row>
    <row r="431" spans="1:16" x14ac:dyDescent="0.25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  <c r="M431">
        <f>2181.28-Table1[[#This Row],[Item_Outlet_Sales]]</f>
        <v>1332.3850000000002</v>
      </c>
      <c r="N431">
        <f>Table1[[#This Row],[Error]]*Table1[[#This Row],[Error]]</f>
        <v>1775249.7882250005</v>
      </c>
      <c r="P431" s="7"/>
    </row>
    <row r="432" spans="1:16" x14ac:dyDescent="0.25">
      <c r="A432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  <c r="M432">
        <f>2181.28-Table1[[#This Row],[Item_Outlet_Sales]]</f>
        <v>2142.6636000000003</v>
      </c>
      <c r="N432">
        <f>Table1[[#This Row],[Error]]*Table1[[#This Row],[Error]]</f>
        <v>4591007.3027649615</v>
      </c>
      <c r="P432" s="7"/>
    </row>
    <row r="433" spans="1:16" x14ac:dyDescent="0.25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  <c r="M433">
        <f>2181.28-Table1[[#This Row],[Item_Outlet_Sales]]</f>
        <v>-2816.2148000000002</v>
      </c>
      <c r="N433">
        <f>Table1[[#This Row],[Error]]*Table1[[#This Row],[Error]]</f>
        <v>7931065.7997390414</v>
      </c>
      <c r="P433" s="7"/>
    </row>
    <row r="434" spans="1:16" x14ac:dyDescent="0.25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  <c r="M434">
        <f>2181.28-Table1[[#This Row],[Item_Outlet_Sales]]</f>
        <v>1592.7128000000002</v>
      </c>
      <c r="N434">
        <f>Table1[[#This Row],[Error]]*Table1[[#This Row],[Error]]</f>
        <v>2536734.0632838407</v>
      </c>
      <c r="P434" s="7"/>
    </row>
    <row r="435" spans="1:16" x14ac:dyDescent="0.25">
      <c r="A435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  <c r="M435">
        <f>2181.28-Table1[[#This Row],[Item_Outlet_Sales]]</f>
        <v>1808.4320000000002</v>
      </c>
      <c r="N435">
        <f>Table1[[#This Row],[Error]]*Table1[[#This Row],[Error]]</f>
        <v>3270426.298624001</v>
      </c>
      <c r="P435" s="7"/>
    </row>
    <row r="436" spans="1:16" x14ac:dyDescent="0.25">
      <c r="A436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  <c r="M436">
        <f>2181.28-Table1[[#This Row],[Item_Outlet_Sales]]</f>
        <v>2026.1486000000002</v>
      </c>
      <c r="N436">
        <f>Table1[[#This Row],[Error]]*Table1[[#This Row],[Error]]</f>
        <v>4105278.1492819609</v>
      </c>
      <c r="P436" s="7"/>
    </row>
    <row r="437" spans="1:16" x14ac:dyDescent="0.25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  <c r="M437">
        <f>2181.28-Table1[[#This Row],[Item_Outlet_Sales]]</f>
        <v>-857.43119999999999</v>
      </c>
      <c r="N437">
        <f>Table1[[#This Row],[Error]]*Table1[[#This Row],[Error]]</f>
        <v>735188.26273344003</v>
      </c>
      <c r="P437" s="7"/>
    </row>
    <row r="438" spans="1:16" x14ac:dyDescent="0.25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  <c r="M438">
        <f>2181.28-Table1[[#This Row],[Item_Outlet_Sales]]</f>
        <v>594.0128000000002</v>
      </c>
      <c r="N438">
        <f>Table1[[#This Row],[Error]]*Table1[[#This Row],[Error]]</f>
        <v>352851.20656384021</v>
      </c>
      <c r="P438" s="7"/>
    </row>
    <row r="439" spans="1:16" x14ac:dyDescent="0.25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  <c r="M439">
        <f>2181.28-Table1[[#This Row],[Item_Outlet_Sales]]</f>
        <v>1494.1744000000003</v>
      </c>
      <c r="N439">
        <f>Table1[[#This Row],[Error]]*Table1[[#This Row],[Error]]</f>
        <v>2232557.1376153608</v>
      </c>
      <c r="P439" s="7"/>
    </row>
    <row r="440" spans="1:16" x14ac:dyDescent="0.25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  <c r="M440">
        <f>2181.28-Table1[[#This Row],[Item_Outlet_Sales]]</f>
        <v>251.79160000000024</v>
      </c>
      <c r="N440">
        <f>Table1[[#This Row],[Error]]*Table1[[#This Row],[Error]]</f>
        <v>63399.00983056012</v>
      </c>
      <c r="P440" s="7"/>
    </row>
    <row r="441" spans="1:16" x14ac:dyDescent="0.25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  <c r="M441">
        <f>2181.28-Table1[[#This Row],[Item_Outlet_Sales]]</f>
        <v>-1419.3663999999999</v>
      </c>
      <c r="N441">
        <f>Table1[[#This Row],[Error]]*Table1[[#This Row],[Error]]</f>
        <v>2014600.9774489596</v>
      </c>
      <c r="P441" s="7"/>
    </row>
    <row r="442" spans="1:16" x14ac:dyDescent="0.25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  <c r="M442">
        <f>2181.28-Table1[[#This Row],[Item_Outlet_Sales]]</f>
        <v>0.11920000000009168</v>
      </c>
      <c r="N442">
        <f>Table1[[#This Row],[Error]]*Table1[[#This Row],[Error]]</f>
        <v>1.4208640000021856E-2</v>
      </c>
      <c r="P442" s="7"/>
    </row>
    <row r="443" spans="1:16" x14ac:dyDescent="0.25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  <c r="M443">
        <f>2181.28-Table1[[#This Row],[Item_Outlet_Sales]]</f>
        <v>-1246.9241999999999</v>
      </c>
      <c r="N443">
        <f>Table1[[#This Row],[Error]]*Table1[[#This Row],[Error]]</f>
        <v>1554819.9605456397</v>
      </c>
      <c r="P443" s="7"/>
    </row>
    <row r="444" spans="1:16" x14ac:dyDescent="0.25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  <c r="M444">
        <f>2181.28-Table1[[#This Row],[Item_Outlet_Sales]]</f>
        <v>1558.0912000000003</v>
      </c>
      <c r="N444">
        <f>Table1[[#This Row],[Error]]*Table1[[#This Row],[Error]]</f>
        <v>2427648.1875174409</v>
      </c>
      <c r="P444" s="7"/>
    </row>
    <row r="445" spans="1:16" x14ac:dyDescent="0.25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  <c r="M445">
        <f>2181.28-Table1[[#This Row],[Item_Outlet_Sales]]</f>
        <v>48.056800000000294</v>
      </c>
      <c r="N445">
        <f>Table1[[#This Row],[Error]]*Table1[[#This Row],[Error]]</f>
        <v>2309.4560262400282</v>
      </c>
      <c r="P445" s="7"/>
    </row>
    <row r="446" spans="1:16" x14ac:dyDescent="0.25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  <c r="M446">
        <f>2181.28-Table1[[#This Row],[Item_Outlet_Sales]]</f>
        <v>-1220.2921999999999</v>
      </c>
      <c r="N446">
        <f>Table1[[#This Row],[Error]]*Table1[[#This Row],[Error]]</f>
        <v>1489113.0533808398</v>
      </c>
      <c r="P446" s="7"/>
    </row>
    <row r="447" spans="1:16" x14ac:dyDescent="0.25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  <c r="M447">
        <f>2181.28-Table1[[#This Row],[Item_Outlet_Sales]]</f>
        <v>891.62540000000013</v>
      </c>
      <c r="N447">
        <f>Table1[[#This Row],[Error]]*Table1[[#This Row],[Error]]</f>
        <v>794995.85392516025</v>
      </c>
      <c r="P447" s="7"/>
    </row>
    <row r="448" spans="1:16" x14ac:dyDescent="0.25">
      <c r="A448" t="s">
        <v>442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  <c r="M448">
        <f>2181.28-Table1[[#This Row],[Item_Outlet_Sales]]</f>
        <v>2130.6792</v>
      </c>
      <c r="N448">
        <f>Table1[[#This Row],[Error]]*Table1[[#This Row],[Error]]</f>
        <v>4539793.8533126405</v>
      </c>
      <c r="P448" s="7"/>
    </row>
    <row r="449" spans="1:16" x14ac:dyDescent="0.25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  <c r="M449">
        <f>2181.28-Table1[[#This Row],[Item_Outlet_Sales]]</f>
        <v>1390.3096</v>
      </c>
      <c r="N449">
        <f>Table1[[#This Row],[Error]]*Table1[[#This Row],[Error]]</f>
        <v>1932960.7838521602</v>
      </c>
      <c r="P449" s="7"/>
    </row>
    <row r="450" spans="1:16" x14ac:dyDescent="0.25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  <c r="M450">
        <f>2181.28-Table1[[#This Row],[Item_Outlet_Sales]]</f>
        <v>-966.62239999999974</v>
      </c>
      <c r="N450">
        <f>Table1[[#This Row],[Error]]*Table1[[#This Row],[Error]]</f>
        <v>934358.86418175953</v>
      </c>
      <c r="P450" s="7"/>
    </row>
    <row r="451" spans="1:16" x14ac:dyDescent="0.25">
      <c r="A45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  <c r="M451">
        <f>2181.28-Table1[[#This Row],[Item_Outlet_Sales]]</f>
        <v>-305.48299999999972</v>
      </c>
      <c r="N451">
        <f>Table1[[#This Row],[Error]]*Table1[[#This Row],[Error]]</f>
        <v>93319.863288999826</v>
      </c>
      <c r="P451" s="7"/>
    </row>
    <row r="452" spans="1:16" x14ac:dyDescent="0.25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  <c r="M452">
        <f>2181.28-Table1[[#This Row],[Item_Outlet_Sales]]</f>
        <v>1041.4304000000002</v>
      </c>
      <c r="N452">
        <f>Table1[[#This Row],[Error]]*Table1[[#This Row],[Error]]</f>
        <v>1084577.2780441605</v>
      </c>
      <c r="P452" s="7"/>
    </row>
    <row r="453" spans="1:16" x14ac:dyDescent="0.25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  <c r="M453">
        <f>2181.28-Table1[[#This Row],[Item_Outlet_Sales]]</f>
        <v>364.97760000000017</v>
      </c>
      <c r="N453">
        <f>Table1[[#This Row],[Error]]*Table1[[#This Row],[Error]]</f>
        <v>133208.64850176012</v>
      </c>
      <c r="P453" s="7"/>
    </row>
    <row r="454" spans="1:16" x14ac:dyDescent="0.25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  <c r="M454">
        <f>2181.28-Table1[[#This Row],[Item_Outlet_Sales]]</f>
        <v>1981.5400000000002</v>
      </c>
      <c r="N454">
        <f>Table1[[#This Row],[Error]]*Table1[[#This Row],[Error]]</f>
        <v>3926500.7716000006</v>
      </c>
      <c r="P454" s="7"/>
    </row>
    <row r="455" spans="1:16" x14ac:dyDescent="0.25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  <c r="M455">
        <f>2181.28-Table1[[#This Row],[Item_Outlet_Sales]]</f>
        <v>1202.5540000000001</v>
      </c>
      <c r="N455">
        <f>Table1[[#This Row],[Error]]*Table1[[#This Row],[Error]]</f>
        <v>1446136.1229160002</v>
      </c>
      <c r="P455" s="7"/>
    </row>
    <row r="456" spans="1:16" x14ac:dyDescent="0.25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  <c r="M456">
        <f>2181.28-Table1[[#This Row],[Item_Outlet_Sales]]</f>
        <v>-501.89399999999978</v>
      </c>
      <c r="N456">
        <f>Table1[[#This Row],[Error]]*Table1[[#This Row],[Error]]</f>
        <v>251897.58723599979</v>
      </c>
      <c r="P456" s="7"/>
    </row>
    <row r="457" spans="1:16" x14ac:dyDescent="0.25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  <c r="M457">
        <f>2181.28-Table1[[#This Row],[Item_Outlet_Sales]]</f>
        <v>-716.2815999999998</v>
      </c>
      <c r="N457">
        <f>Table1[[#This Row],[Error]]*Table1[[#This Row],[Error]]</f>
        <v>513059.33049855969</v>
      </c>
      <c r="P457" s="7"/>
    </row>
    <row r="458" spans="1:16" x14ac:dyDescent="0.25">
      <c r="A458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  <c r="M458">
        <f>2181.28-Table1[[#This Row],[Item_Outlet_Sales]]</f>
        <v>-6976.7989999999991</v>
      </c>
      <c r="N458">
        <f>Table1[[#This Row],[Error]]*Table1[[#This Row],[Error]]</f>
        <v>48675724.286400989</v>
      </c>
      <c r="P458" s="7"/>
    </row>
    <row r="459" spans="1:16" x14ac:dyDescent="0.25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  <c r="M459">
        <f>2181.28-Table1[[#This Row],[Item_Outlet_Sales]]</f>
        <v>223.8280000000002</v>
      </c>
      <c r="N459">
        <f>Table1[[#This Row],[Error]]*Table1[[#This Row],[Error]]</f>
        <v>50098.973584000094</v>
      </c>
      <c r="P459" s="7"/>
    </row>
    <row r="460" spans="1:16" x14ac:dyDescent="0.25">
      <c r="A460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  <c r="M460">
        <f>2181.28-Table1[[#This Row],[Item_Outlet_Sales]]</f>
        <v>884.96740000000023</v>
      </c>
      <c r="N460">
        <f>Table1[[#This Row],[Error]]*Table1[[#This Row],[Error]]</f>
        <v>783167.29906276043</v>
      </c>
      <c r="P460" s="7"/>
    </row>
    <row r="461" spans="1:16" x14ac:dyDescent="0.25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  <c r="M461">
        <f>2181.28-Table1[[#This Row],[Item_Outlet_Sales]]</f>
        <v>-347.42839999999978</v>
      </c>
      <c r="N461">
        <f>Table1[[#This Row],[Error]]*Table1[[#This Row],[Error]]</f>
        <v>120706.49312655984</v>
      </c>
      <c r="P461" s="7"/>
    </row>
    <row r="462" spans="1:16" x14ac:dyDescent="0.25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  <c r="M462">
        <f>2181.28-Table1[[#This Row],[Item_Outlet_Sales]]</f>
        <v>1896.9834000000001</v>
      </c>
      <c r="N462">
        <f>Table1[[#This Row],[Error]]*Table1[[#This Row],[Error]]</f>
        <v>3598546.0198755604</v>
      </c>
      <c r="P462" s="7"/>
    </row>
    <row r="463" spans="1:16" x14ac:dyDescent="0.25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  <c r="M463">
        <f>2181.28-Table1[[#This Row],[Item_Outlet_Sales]]</f>
        <v>1422.2680000000003</v>
      </c>
      <c r="N463">
        <f>Table1[[#This Row],[Error]]*Table1[[#This Row],[Error]]</f>
        <v>2022846.2638240007</v>
      </c>
      <c r="P463" s="7"/>
    </row>
    <row r="464" spans="1:16" x14ac:dyDescent="0.25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  <c r="M464">
        <f>2181.28-Table1[[#This Row],[Item_Outlet_Sales]]</f>
        <v>393.6070000000002</v>
      </c>
      <c r="N464">
        <f>Table1[[#This Row],[Error]]*Table1[[#This Row],[Error]]</f>
        <v>154926.47044900016</v>
      </c>
      <c r="P464" s="7"/>
    </row>
    <row r="465" spans="1:16" x14ac:dyDescent="0.25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  <c r="M465">
        <f>2181.28-Table1[[#This Row],[Item_Outlet_Sales]]</f>
        <v>-250.22159999999985</v>
      </c>
      <c r="N465">
        <f>Table1[[#This Row],[Error]]*Table1[[#This Row],[Error]]</f>
        <v>62610.84910655993</v>
      </c>
      <c r="P465" s="7"/>
    </row>
    <row r="466" spans="1:16" x14ac:dyDescent="0.25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  <c r="M466">
        <f>2181.28-Table1[[#This Row],[Item_Outlet_Sales]]</f>
        <v>-2284.9063999999994</v>
      </c>
      <c r="N466">
        <f>Table1[[#This Row],[Error]]*Table1[[#This Row],[Error]]</f>
        <v>5220797.2567609577</v>
      </c>
      <c r="P466" s="7"/>
    </row>
    <row r="467" spans="1:16" x14ac:dyDescent="0.25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  <c r="M467">
        <f>2181.28-Table1[[#This Row],[Item_Outlet_Sales]]</f>
        <v>132.61340000000018</v>
      </c>
      <c r="N467">
        <f>Table1[[#This Row],[Error]]*Table1[[#This Row],[Error]]</f>
        <v>17586.31385956005</v>
      </c>
      <c r="P467" s="7"/>
    </row>
    <row r="468" spans="1:16" x14ac:dyDescent="0.25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  <c r="M468">
        <f>2181.28-Table1[[#This Row],[Item_Outlet_Sales]]</f>
        <v>240.47300000000018</v>
      </c>
      <c r="N468">
        <f>Table1[[#This Row],[Error]]*Table1[[#This Row],[Error]]</f>
        <v>57827.263729000086</v>
      </c>
      <c r="P468" s="7"/>
    </row>
    <row r="469" spans="1:16" x14ac:dyDescent="0.25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  <c r="M469">
        <f>2181.28-Table1[[#This Row],[Item_Outlet_Sales]]</f>
        <v>113.971</v>
      </c>
      <c r="N469">
        <f>Table1[[#This Row],[Error]]*Table1[[#This Row],[Error]]</f>
        <v>12989.388841</v>
      </c>
      <c r="P469" s="7"/>
    </row>
    <row r="470" spans="1:16" x14ac:dyDescent="0.25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  <c r="M470">
        <f>2181.28-Table1[[#This Row],[Item_Outlet_Sales]]</f>
        <v>-481.91999999999962</v>
      </c>
      <c r="N470">
        <f>Table1[[#This Row],[Error]]*Table1[[#This Row],[Error]]</f>
        <v>232246.88639999964</v>
      </c>
      <c r="P470" s="7"/>
    </row>
    <row r="471" spans="1:16" x14ac:dyDescent="0.25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  <c r="M471">
        <f>2181.28-Table1[[#This Row],[Item_Outlet_Sales]]</f>
        <v>1034.7724000000003</v>
      </c>
      <c r="N471">
        <f>Table1[[#This Row],[Error]]*Table1[[#This Row],[Error]]</f>
        <v>1070753.9198017607</v>
      </c>
      <c r="P471" s="7"/>
    </row>
    <row r="472" spans="1:16" x14ac:dyDescent="0.25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  <c r="M472">
        <f>2181.28-Table1[[#This Row],[Item_Outlet_Sales]]</f>
        <v>-1267.5639999999999</v>
      </c>
      <c r="N472">
        <f>Table1[[#This Row],[Error]]*Table1[[#This Row],[Error]]</f>
        <v>1606718.4940959995</v>
      </c>
      <c r="P472" s="7"/>
    </row>
    <row r="473" spans="1:16" x14ac:dyDescent="0.25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  <c r="M473">
        <f>2181.28-Table1[[#This Row],[Item_Outlet_Sales]]</f>
        <v>515.44840000000022</v>
      </c>
      <c r="N473">
        <f>Table1[[#This Row],[Error]]*Table1[[#This Row],[Error]]</f>
        <v>265687.05306256021</v>
      </c>
      <c r="P473" s="7"/>
    </row>
    <row r="474" spans="1:16" x14ac:dyDescent="0.25">
      <c r="A474" t="s">
        <v>464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  <c r="M474">
        <f>2181.28-Table1[[#This Row],[Item_Outlet_Sales]]</f>
        <v>-5933.4904000000006</v>
      </c>
      <c r="N474">
        <f>Table1[[#This Row],[Error]]*Table1[[#This Row],[Error]]</f>
        <v>35206308.326892167</v>
      </c>
      <c r="P474" s="7"/>
    </row>
    <row r="475" spans="1:16" x14ac:dyDescent="0.25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  <c r="M475">
        <f>2181.28-Table1[[#This Row],[Item_Outlet_Sales]]</f>
        <v>467.51080000000024</v>
      </c>
      <c r="N475">
        <f>Table1[[#This Row],[Error]]*Table1[[#This Row],[Error]]</f>
        <v>218566.34811664023</v>
      </c>
      <c r="P475" s="7"/>
    </row>
    <row r="476" spans="1:16" x14ac:dyDescent="0.25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  <c r="M476">
        <f>2181.28-Table1[[#This Row],[Item_Outlet_Sales]]</f>
        <v>1370.3356000000003</v>
      </c>
      <c r="N476">
        <f>Table1[[#This Row],[Error]]*Table1[[#This Row],[Error]]</f>
        <v>1877819.656627361</v>
      </c>
      <c r="P476" s="7"/>
    </row>
    <row r="477" spans="1:16" x14ac:dyDescent="0.25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  <c r="M477">
        <f>2181.28-Table1[[#This Row],[Item_Outlet_Sales]]</f>
        <v>988.16640000000029</v>
      </c>
      <c r="N477">
        <f>Table1[[#This Row],[Error]]*Table1[[#This Row],[Error]]</f>
        <v>976472.83408896055</v>
      </c>
      <c r="P477" s="7"/>
    </row>
    <row r="478" spans="1:16" x14ac:dyDescent="0.25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  <c r="M478">
        <f>2181.28-Table1[[#This Row],[Item_Outlet_Sales]]</f>
        <v>1324.3954000000003</v>
      </c>
      <c r="N478">
        <f>Table1[[#This Row],[Error]]*Table1[[#This Row],[Error]]</f>
        <v>1754023.1755411609</v>
      </c>
      <c r="P478" s="7"/>
    </row>
    <row r="479" spans="1:16" x14ac:dyDescent="0.25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  <c r="M479">
        <f>2181.28-Table1[[#This Row],[Item_Outlet_Sales]]</f>
        <v>2015.4958000000001</v>
      </c>
      <c r="N479">
        <f>Table1[[#This Row],[Error]]*Table1[[#This Row],[Error]]</f>
        <v>4062223.3198176404</v>
      </c>
      <c r="P479" s="7"/>
    </row>
    <row r="480" spans="1:16" x14ac:dyDescent="0.25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  <c r="M480">
        <f>2181.28-Table1[[#This Row],[Item_Outlet_Sales]]</f>
        <v>1123.3238000000001</v>
      </c>
      <c r="N480">
        <f>Table1[[#This Row],[Error]]*Table1[[#This Row],[Error]]</f>
        <v>1261856.3596464403</v>
      </c>
      <c r="P480" s="7"/>
    </row>
    <row r="481" spans="1:16" x14ac:dyDescent="0.25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  <c r="M481">
        <f>2181.28-Table1[[#This Row],[Item_Outlet_Sales]]</f>
        <v>-23.849600000000009</v>
      </c>
      <c r="N481">
        <f>Table1[[#This Row],[Error]]*Table1[[#This Row],[Error]]</f>
        <v>568.80342016000043</v>
      </c>
      <c r="P481" s="7"/>
    </row>
    <row r="482" spans="1:16" x14ac:dyDescent="0.25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  <c r="M482">
        <f>2181.28-Table1[[#This Row],[Item_Outlet_Sales]]</f>
        <v>-758.89279999999962</v>
      </c>
      <c r="N482">
        <f>Table1[[#This Row],[Error]]*Table1[[#This Row],[Error]]</f>
        <v>575918.28189183946</v>
      </c>
      <c r="P482" s="7"/>
    </row>
    <row r="483" spans="1:16" x14ac:dyDescent="0.25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  <c r="M483">
        <f>2181.28-Table1[[#This Row],[Item_Outlet_Sales]]</f>
        <v>-865.42079999999987</v>
      </c>
      <c r="N483">
        <f>Table1[[#This Row],[Error]]*Table1[[#This Row],[Error]]</f>
        <v>748953.16107263975</v>
      </c>
      <c r="P483" s="7"/>
    </row>
    <row r="484" spans="1:16" x14ac:dyDescent="0.25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  <c r="M484">
        <f>2181.28-Table1[[#This Row],[Item_Outlet_Sales]]</f>
        <v>-1146.3883999999998</v>
      </c>
      <c r="N484">
        <f>Table1[[#This Row],[Error]]*Table1[[#This Row],[Error]]</f>
        <v>1314206.3636545595</v>
      </c>
      <c r="P484" s="7"/>
    </row>
    <row r="485" spans="1:16" x14ac:dyDescent="0.25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  <c r="M485">
        <f>2181.28-Table1[[#This Row],[Item_Outlet_Sales]]</f>
        <v>1660.6244000000002</v>
      </c>
      <c r="N485">
        <f>Table1[[#This Row],[Error]]*Table1[[#This Row],[Error]]</f>
        <v>2757673.3978753607</v>
      </c>
      <c r="P485" s="7"/>
    </row>
    <row r="486" spans="1:16" x14ac:dyDescent="0.25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  <c r="M486">
        <f>2181.28-Table1[[#This Row],[Item_Outlet_Sales]]</f>
        <v>-818.14899999999989</v>
      </c>
      <c r="N486">
        <f>Table1[[#This Row],[Error]]*Table1[[#This Row],[Error]]</f>
        <v>669367.78620099986</v>
      </c>
      <c r="P486" s="7"/>
    </row>
    <row r="487" spans="1:16" x14ac:dyDescent="0.25">
      <c r="A487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  <c r="M487">
        <f>2181.28-Table1[[#This Row],[Item_Outlet_Sales]]</f>
        <v>68.030799999999999</v>
      </c>
      <c r="N487">
        <f>Table1[[#This Row],[Error]]*Table1[[#This Row],[Error]]</f>
        <v>4628.1897486400003</v>
      </c>
      <c r="P487" s="7"/>
    </row>
    <row r="488" spans="1:16" x14ac:dyDescent="0.25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  <c r="M488">
        <f>2181.28-Table1[[#This Row],[Item_Outlet_Sales]]</f>
        <v>1238.5072000000002</v>
      </c>
      <c r="N488">
        <f>Table1[[#This Row],[Error]]*Table1[[#This Row],[Error]]</f>
        <v>1533900.0844518405</v>
      </c>
      <c r="P488" s="7"/>
    </row>
    <row r="489" spans="1:16" x14ac:dyDescent="0.25">
      <c r="A489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  <c r="M489">
        <f>2181.28-Table1[[#This Row],[Item_Outlet_Sales]]</f>
        <v>2106.0446000000002</v>
      </c>
      <c r="N489">
        <f>Table1[[#This Row],[Error]]*Table1[[#This Row],[Error]]</f>
        <v>4435423.8571891608</v>
      </c>
      <c r="P489" s="7"/>
    </row>
    <row r="490" spans="1:16" x14ac:dyDescent="0.25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  <c r="M490">
        <f>2181.28-Table1[[#This Row],[Item_Outlet_Sales]]</f>
        <v>599.33920000000012</v>
      </c>
      <c r="N490">
        <f>Table1[[#This Row],[Error]]*Table1[[#This Row],[Error]]</f>
        <v>359207.47665664012</v>
      </c>
      <c r="P490" s="7"/>
    </row>
    <row r="491" spans="1:16" x14ac:dyDescent="0.25">
      <c r="A491" t="s">
        <v>255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  <c r="M491">
        <f>2181.28-Table1[[#This Row],[Item_Outlet_Sales]]</f>
        <v>2143.3294000000001</v>
      </c>
      <c r="N491">
        <f>Table1[[#This Row],[Error]]*Table1[[#This Row],[Error]]</f>
        <v>4593860.9169043601</v>
      </c>
      <c r="P491" s="7"/>
    </row>
    <row r="492" spans="1:16" x14ac:dyDescent="0.25">
      <c r="A492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  <c r="M492">
        <f>2181.28-Table1[[#This Row],[Item_Outlet_Sales]]</f>
        <v>2029.4776000000002</v>
      </c>
      <c r="N492">
        <f>Table1[[#This Row],[Error]]*Table1[[#This Row],[Error]]</f>
        <v>4118779.3289017607</v>
      </c>
      <c r="P492" s="7"/>
    </row>
    <row r="493" spans="1:16" x14ac:dyDescent="0.25">
      <c r="A493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  <c r="M493">
        <f>2181.28-Table1[[#This Row],[Item_Outlet_Sales]]</f>
        <v>-1304.8487999999998</v>
      </c>
      <c r="N493">
        <f>Table1[[#This Row],[Error]]*Table1[[#This Row],[Error]]</f>
        <v>1702630.3908614393</v>
      </c>
      <c r="P493" s="7"/>
    </row>
    <row r="494" spans="1:16" x14ac:dyDescent="0.25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  <c r="M494">
        <f>2181.28-Table1[[#This Row],[Item_Outlet_Sales]]</f>
        <v>-2081.1716000000001</v>
      </c>
      <c r="N494">
        <f>Table1[[#This Row],[Error]]*Table1[[#This Row],[Error]]</f>
        <v>4331275.2286465606</v>
      </c>
      <c r="P494" s="7"/>
    </row>
    <row r="495" spans="1:16" x14ac:dyDescent="0.25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  <c r="M495">
        <f>2181.28-Table1[[#This Row],[Item_Outlet_Sales]]</f>
        <v>1450.2316000000001</v>
      </c>
      <c r="N495">
        <f>Table1[[#This Row],[Error]]*Table1[[#This Row],[Error]]</f>
        <v>2103171.6936385604</v>
      </c>
      <c r="P495" s="7"/>
    </row>
    <row r="496" spans="1:16" x14ac:dyDescent="0.25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  <c r="M496">
        <f>2181.28-Table1[[#This Row],[Item_Outlet_Sales]]</f>
        <v>782.43420000000015</v>
      </c>
      <c r="N496">
        <f>Table1[[#This Row],[Error]]*Table1[[#This Row],[Error]]</f>
        <v>612203.27732964023</v>
      </c>
      <c r="P496" s="7"/>
    </row>
    <row r="497" spans="1:16" x14ac:dyDescent="0.25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  <c r="M497">
        <f>2181.28-Table1[[#This Row],[Item_Outlet_Sales]]</f>
        <v>-155.67799999999988</v>
      </c>
      <c r="N497">
        <f>Table1[[#This Row],[Error]]*Table1[[#This Row],[Error]]</f>
        <v>24235.639683999965</v>
      </c>
      <c r="P497" s="7"/>
    </row>
    <row r="498" spans="1:16" x14ac:dyDescent="0.25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  <c r="M498">
        <f>2181.28-Table1[[#This Row],[Item_Outlet_Sales]]</f>
        <v>-167.66239999999971</v>
      </c>
      <c r="N498">
        <f>Table1[[#This Row],[Error]]*Table1[[#This Row],[Error]]</f>
        <v>28110.6803737599</v>
      </c>
      <c r="P498" s="7"/>
    </row>
    <row r="499" spans="1:16" x14ac:dyDescent="0.25">
      <c r="A499" t="s">
        <v>481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  <c r="M499">
        <f>2181.28-Table1[[#This Row],[Item_Outlet_Sales]]</f>
        <v>-4913.4848000000002</v>
      </c>
      <c r="N499">
        <f>Table1[[#This Row],[Error]]*Table1[[#This Row],[Error]]</f>
        <v>24142332.879831042</v>
      </c>
      <c r="P499" s="7"/>
    </row>
    <row r="500" spans="1:16" x14ac:dyDescent="0.25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  <c r="M500">
        <f>2181.28-Table1[[#This Row],[Item_Outlet_Sales]]</f>
        <v>1126.6528000000003</v>
      </c>
      <c r="N500">
        <f>Table1[[#This Row],[Error]]*Table1[[#This Row],[Error]]</f>
        <v>1269346.5317478406</v>
      </c>
      <c r="P500" s="7"/>
    </row>
    <row r="501" spans="1:16" x14ac:dyDescent="0.25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  <c r="M501">
        <f>2181.28-Table1[[#This Row],[Item_Outlet_Sales]]</f>
        <v>882.97000000000025</v>
      </c>
      <c r="N501">
        <f>Table1[[#This Row],[Error]]*Table1[[#This Row],[Error]]</f>
        <v>779636.02090000047</v>
      </c>
      <c r="P501" s="7"/>
    </row>
    <row r="502" spans="1:16" x14ac:dyDescent="0.25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  <c r="M502">
        <f>2181.28-Table1[[#This Row],[Item_Outlet_Sales]]</f>
        <v>-149.01999999999998</v>
      </c>
      <c r="N502">
        <f>Table1[[#This Row],[Error]]*Table1[[#This Row],[Error]]</f>
        <v>22206.960399999996</v>
      </c>
      <c r="P502" s="7"/>
    </row>
    <row r="503" spans="1:16" x14ac:dyDescent="0.25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  <c r="M503">
        <f>2181.28-Table1[[#This Row],[Item_Outlet_Sales]]</f>
        <v>-2403.4187999999999</v>
      </c>
      <c r="N503">
        <f>Table1[[#This Row],[Error]]*Table1[[#This Row],[Error]]</f>
        <v>5776421.9281934397</v>
      </c>
      <c r="P503" s="7"/>
    </row>
    <row r="504" spans="1:16" x14ac:dyDescent="0.25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  <c r="M504">
        <f>2181.28-Table1[[#This Row],[Item_Outlet_Sales]]</f>
        <v>1653.9664000000002</v>
      </c>
      <c r="N504">
        <f>Table1[[#This Row],[Error]]*Table1[[#This Row],[Error]]</f>
        <v>2735604.8523289608</v>
      </c>
      <c r="P504" s="7"/>
    </row>
    <row r="505" spans="1:16" x14ac:dyDescent="0.25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  <c r="M505">
        <f>2181.28-Table1[[#This Row],[Item_Outlet_Sales]]</f>
        <v>311.71360000000027</v>
      </c>
      <c r="N505">
        <f>Table1[[#This Row],[Error]]*Table1[[#This Row],[Error]]</f>
        <v>97165.368424960165</v>
      </c>
      <c r="P505" s="7"/>
    </row>
    <row r="506" spans="1:16" x14ac:dyDescent="0.25">
      <c r="A506" t="s">
        <v>488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  <c r="M506">
        <f>2181.28-Table1[[#This Row],[Item_Outlet_Sales]]</f>
        <v>-694.97599999999966</v>
      </c>
      <c r="N506">
        <f>Table1[[#This Row],[Error]]*Table1[[#This Row],[Error]]</f>
        <v>482991.64057599951</v>
      </c>
      <c r="P506" s="7"/>
    </row>
    <row r="507" spans="1:16" x14ac:dyDescent="0.25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  <c r="M507">
        <f>2181.28-Table1[[#This Row],[Item_Outlet_Sales]]</f>
        <v>1773.8104000000003</v>
      </c>
      <c r="N507">
        <f>Table1[[#This Row],[Error]]*Table1[[#This Row],[Error]]</f>
        <v>3146403.3351481613</v>
      </c>
      <c r="P507" s="7"/>
    </row>
    <row r="508" spans="1:16" x14ac:dyDescent="0.25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  <c r="M508">
        <f>2181.28-Table1[[#This Row],[Item_Outlet_Sales]]</f>
        <v>-8.536200000000008</v>
      </c>
      <c r="N508">
        <f>Table1[[#This Row],[Error]]*Table1[[#This Row],[Error]]</f>
        <v>72.866710440000134</v>
      </c>
      <c r="P508" s="7"/>
    </row>
    <row r="509" spans="1:16" x14ac:dyDescent="0.25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  <c r="M509">
        <f>2181.28-Table1[[#This Row],[Item_Outlet_Sales]]</f>
        <v>577.36780000000022</v>
      </c>
      <c r="N509">
        <f>Table1[[#This Row],[Error]]*Table1[[#This Row],[Error]]</f>
        <v>333353.57647684024</v>
      </c>
      <c r="P509" s="7"/>
    </row>
    <row r="510" spans="1:16" x14ac:dyDescent="0.25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  <c r="M510">
        <f>2181.28-Table1[[#This Row],[Item_Outlet_Sales]]</f>
        <v>167.90080000000012</v>
      </c>
      <c r="N510">
        <f>Table1[[#This Row],[Error]]*Table1[[#This Row],[Error]]</f>
        <v>28190.678640640039</v>
      </c>
      <c r="P510" s="7"/>
    </row>
    <row r="511" spans="1:16" x14ac:dyDescent="0.25">
      <c r="A51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  <c r="M511">
        <f>2181.28-Table1[[#This Row],[Item_Outlet_Sales]]</f>
        <v>2085.4048000000003</v>
      </c>
      <c r="N511">
        <f>Table1[[#This Row],[Error]]*Table1[[#This Row],[Error]]</f>
        <v>4348913.1798630413</v>
      </c>
      <c r="P511" s="7"/>
    </row>
    <row r="512" spans="1:16" x14ac:dyDescent="0.25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  <c r="M512">
        <f>2181.28-Table1[[#This Row],[Item_Outlet_Sales]]</f>
        <v>1406.2888000000003</v>
      </c>
      <c r="N512">
        <f>Table1[[#This Row],[Error]]*Table1[[#This Row],[Error]]</f>
        <v>1977648.1890054408</v>
      </c>
      <c r="P512" s="7"/>
    </row>
    <row r="513" spans="1:16" x14ac:dyDescent="0.25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  <c r="M513">
        <f>2181.28-Table1[[#This Row],[Item_Outlet_Sales]]</f>
        <v>-222.25799999999981</v>
      </c>
      <c r="N513">
        <f>Table1[[#This Row],[Error]]*Table1[[#This Row],[Error]]</f>
        <v>49398.618563999917</v>
      </c>
      <c r="P513" s="7"/>
    </row>
    <row r="514" spans="1:16" x14ac:dyDescent="0.25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  <c r="M514">
        <f>2181.28-Table1[[#This Row],[Item_Outlet_Sales]]</f>
        <v>-2199.0182</v>
      </c>
      <c r="N514">
        <f>Table1[[#This Row],[Error]]*Table1[[#This Row],[Error]]</f>
        <v>4835681.0439312402</v>
      </c>
      <c r="P514" s="7"/>
    </row>
    <row r="515" spans="1:16" x14ac:dyDescent="0.25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  <c r="M515">
        <f>2181.28-Table1[[#This Row],[Item_Outlet_Sales]]</f>
        <v>1961.5660000000003</v>
      </c>
      <c r="N515">
        <f>Table1[[#This Row],[Error]]*Table1[[#This Row],[Error]]</f>
        <v>3847741.1723560011</v>
      </c>
      <c r="P515" s="7"/>
    </row>
    <row r="516" spans="1:16" x14ac:dyDescent="0.25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  <c r="M516">
        <f>2181.28-Table1[[#This Row],[Item_Outlet_Sales]]</f>
        <v>1452.2290000000003</v>
      </c>
      <c r="N516">
        <f>Table1[[#This Row],[Error]]*Table1[[#This Row],[Error]]</f>
        <v>2108969.0684410008</v>
      </c>
      <c r="P516" s="7"/>
    </row>
    <row r="517" spans="1:16" x14ac:dyDescent="0.25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  <c r="M517">
        <f>2181.28-Table1[[#This Row],[Item_Outlet_Sales]]</f>
        <v>787.7606000000003</v>
      </c>
      <c r="N517">
        <f>Table1[[#This Row],[Error]]*Table1[[#This Row],[Error]]</f>
        <v>620566.76291236049</v>
      </c>
      <c r="P517" s="7"/>
    </row>
    <row r="518" spans="1:16" x14ac:dyDescent="0.25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  <c r="M518">
        <f>2181.28-Table1[[#This Row],[Item_Outlet_Sales]]</f>
        <v>-3081.2031999999995</v>
      </c>
      <c r="N518">
        <f>Table1[[#This Row],[Error]]*Table1[[#This Row],[Error]]</f>
        <v>9493813.1596902367</v>
      </c>
      <c r="P518" s="7"/>
    </row>
    <row r="519" spans="1:16" x14ac:dyDescent="0.25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  <c r="M519">
        <f>2181.28-Table1[[#This Row],[Item_Outlet_Sales]]</f>
        <v>1808.4320000000002</v>
      </c>
      <c r="N519">
        <f>Table1[[#This Row],[Error]]*Table1[[#This Row],[Error]]</f>
        <v>3270426.298624001</v>
      </c>
      <c r="P519" s="7"/>
    </row>
    <row r="520" spans="1:16" x14ac:dyDescent="0.25">
      <c r="A520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  <c r="M520">
        <f>2181.28-Table1[[#This Row],[Item_Outlet_Sales]]</f>
        <v>-1092.4585999999999</v>
      </c>
      <c r="N520">
        <f>Table1[[#This Row],[Error]]*Table1[[#This Row],[Error]]</f>
        <v>1193465.7927139599</v>
      </c>
      <c r="P520" s="7"/>
    </row>
    <row r="521" spans="1:16" x14ac:dyDescent="0.25">
      <c r="A52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  <c r="M521">
        <f>2181.28-Table1[[#This Row],[Item_Outlet_Sales]]</f>
        <v>-3163.0965999999994</v>
      </c>
      <c r="N521">
        <f>Table1[[#This Row],[Error]]*Table1[[#This Row],[Error]]</f>
        <v>10005180.100931557</v>
      </c>
      <c r="P521" s="7"/>
    </row>
    <row r="522" spans="1:16" x14ac:dyDescent="0.25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  <c r="M522">
        <f>2181.28-Table1[[#This Row],[Item_Outlet_Sales]]</f>
        <v>1877.6752000000001</v>
      </c>
      <c r="N522">
        <f>Table1[[#This Row],[Error]]*Table1[[#This Row],[Error]]</f>
        <v>3525664.1566950404</v>
      </c>
      <c r="P522" s="7"/>
    </row>
    <row r="523" spans="1:16" x14ac:dyDescent="0.25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  <c r="M523">
        <f>2181.28-Table1[[#This Row],[Item_Outlet_Sales]]</f>
        <v>1867.0224000000003</v>
      </c>
      <c r="N523">
        <f>Table1[[#This Row],[Error]]*Table1[[#This Row],[Error]]</f>
        <v>3485772.642101761</v>
      </c>
      <c r="P523" s="7"/>
    </row>
    <row r="524" spans="1:16" x14ac:dyDescent="0.25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  <c r="M524">
        <f>2181.28-Table1[[#This Row],[Item_Outlet_Sales]]</f>
        <v>1904.9730000000002</v>
      </c>
      <c r="N524">
        <f>Table1[[#This Row],[Error]]*Table1[[#This Row],[Error]]</f>
        <v>3628922.1307290005</v>
      </c>
      <c r="P524" s="7"/>
    </row>
    <row r="525" spans="1:16" x14ac:dyDescent="0.25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  <c r="M525">
        <f>2181.28-Table1[[#This Row],[Item_Outlet_Sales]]</f>
        <v>1460.2186000000002</v>
      </c>
      <c r="N525">
        <f>Table1[[#This Row],[Error]]*Table1[[#This Row],[Error]]</f>
        <v>2132238.3597859605</v>
      </c>
      <c r="P525" s="7"/>
    </row>
    <row r="526" spans="1:16" x14ac:dyDescent="0.25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  <c r="M526">
        <f>2181.28-Table1[[#This Row],[Item_Outlet_Sales]]</f>
        <v>-1286.2063999999996</v>
      </c>
      <c r="N526">
        <f>Table1[[#This Row],[Error]]*Table1[[#This Row],[Error]]</f>
        <v>1654326.903400959</v>
      </c>
      <c r="P526" s="7"/>
    </row>
    <row r="527" spans="1:16" x14ac:dyDescent="0.25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  <c r="M527">
        <f>2181.28-Table1[[#This Row],[Item_Outlet_Sales]]</f>
        <v>-3235.6687999999999</v>
      </c>
      <c r="N527">
        <f>Table1[[#This Row],[Error]]*Table1[[#This Row],[Error]]</f>
        <v>10469552.58329344</v>
      </c>
      <c r="P527" s="7"/>
    </row>
    <row r="528" spans="1:16" x14ac:dyDescent="0.25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  <c r="M528">
        <f>2181.28-Table1[[#This Row],[Item_Outlet_Sales]]</f>
        <v>1897.6492000000003</v>
      </c>
      <c r="N528">
        <f>Table1[[#This Row],[Error]]*Table1[[#This Row],[Error]]</f>
        <v>3601072.4862606409</v>
      </c>
      <c r="P528" s="7"/>
    </row>
    <row r="529" spans="1:16" x14ac:dyDescent="0.25">
      <c r="A529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  <c r="M529">
        <f>2181.28-Table1[[#This Row],[Item_Outlet_Sales]]</f>
        <v>1857.7012000000002</v>
      </c>
      <c r="N529">
        <f>Table1[[#This Row],[Error]]*Table1[[#This Row],[Error]]</f>
        <v>3451053.7484814408</v>
      </c>
      <c r="P529" s="7"/>
    </row>
    <row r="530" spans="1:16" x14ac:dyDescent="0.25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  <c r="M530">
        <f>2181.28-Table1[[#This Row],[Item_Outlet_Sales]]</f>
        <v>-3025.2759999999994</v>
      </c>
      <c r="N530">
        <f>Table1[[#This Row],[Error]]*Table1[[#This Row],[Error]]</f>
        <v>9152294.8761759959</v>
      </c>
      <c r="P530" s="7"/>
    </row>
    <row r="531" spans="1:16" x14ac:dyDescent="0.25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  <c r="M531">
        <f>2181.28-Table1[[#This Row],[Item_Outlet_Sales]]</f>
        <v>-322.1279999999997</v>
      </c>
      <c r="N531">
        <f>Table1[[#This Row],[Error]]*Table1[[#This Row],[Error]]</f>
        <v>103766.44838399981</v>
      </c>
      <c r="P531" s="7"/>
    </row>
    <row r="532" spans="1:16" x14ac:dyDescent="0.25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  <c r="M532">
        <f>2181.28-Table1[[#This Row],[Item_Outlet_Sales]]</f>
        <v>220.49900000000025</v>
      </c>
      <c r="N532">
        <f>Table1[[#This Row],[Error]]*Table1[[#This Row],[Error]]</f>
        <v>48619.809001000111</v>
      </c>
      <c r="P532" s="7"/>
    </row>
    <row r="533" spans="1:16" x14ac:dyDescent="0.25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  <c r="M533">
        <f>2181.28-Table1[[#This Row],[Item_Outlet_Sales]]</f>
        <v>1811.0952000000002</v>
      </c>
      <c r="N533">
        <f>Table1[[#This Row],[Error]]*Table1[[#This Row],[Error]]</f>
        <v>3280065.8234630409</v>
      </c>
      <c r="P533" s="7"/>
    </row>
    <row r="534" spans="1:16" x14ac:dyDescent="0.25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  <c r="M534">
        <f>2181.28-Table1[[#This Row],[Item_Outlet_Sales]]</f>
        <v>2085.4048000000003</v>
      </c>
      <c r="N534">
        <f>Table1[[#This Row],[Error]]*Table1[[#This Row],[Error]]</f>
        <v>4348913.1798630413</v>
      </c>
      <c r="P534" s="7"/>
    </row>
    <row r="535" spans="1:16" x14ac:dyDescent="0.25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  <c r="M535">
        <f>2181.28-Table1[[#This Row],[Item_Outlet_Sales]]</f>
        <v>-1118.4247999999998</v>
      </c>
      <c r="N535">
        <f>Table1[[#This Row],[Error]]*Table1[[#This Row],[Error]]</f>
        <v>1250874.0332550395</v>
      </c>
      <c r="P535" s="7"/>
    </row>
    <row r="536" spans="1:16" x14ac:dyDescent="0.25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  <c r="M536">
        <f>2181.28-Table1[[#This Row],[Item_Outlet_Sales]]</f>
        <v>-503.22559999999976</v>
      </c>
      <c r="N536">
        <f>Table1[[#This Row],[Error]]*Table1[[#This Row],[Error]]</f>
        <v>253236.00449535975</v>
      </c>
      <c r="P536" s="7"/>
    </row>
    <row r="537" spans="1:16" x14ac:dyDescent="0.25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  <c r="M537">
        <f>2181.28-Table1[[#This Row],[Item_Outlet_Sales]]</f>
        <v>95.994400000000041</v>
      </c>
      <c r="N537">
        <f>Table1[[#This Row],[Error]]*Table1[[#This Row],[Error]]</f>
        <v>9214.9248313600074</v>
      </c>
      <c r="P537" s="7"/>
    </row>
    <row r="538" spans="1:16" x14ac:dyDescent="0.25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  <c r="M538">
        <f>2181.28-Table1[[#This Row],[Item_Outlet_Sales]]</f>
        <v>-29.175999999999931</v>
      </c>
      <c r="N538">
        <f>Table1[[#This Row],[Error]]*Table1[[#This Row],[Error]]</f>
        <v>851.238975999996</v>
      </c>
      <c r="P538" s="7"/>
    </row>
    <row r="539" spans="1:16" x14ac:dyDescent="0.25">
      <c r="A539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  <c r="M539">
        <f>2181.28-Table1[[#This Row],[Item_Outlet_Sales]]</f>
        <v>-5.8729999999995925</v>
      </c>
      <c r="N539">
        <f>Table1[[#This Row],[Error]]*Table1[[#This Row],[Error]]</f>
        <v>34.492128999995217</v>
      </c>
      <c r="P539" s="7"/>
    </row>
    <row r="540" spans="1:16" x14ac:dyDescent="0.25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  <c r="M540">
        <f>2181.28-Table1[[#This Row],[Item_Outlet_Sales]]</f>
        <v>1131.3134000000002</v>
      </c>
      <c r="N540">
        <f>Table1[[#This Row],[Error]]*Table1[[#This Row],[Error]]</f>
        <v>1279870.0090195604</v>
      </c>
      <c r="P540" s="7"/>
    </row>
    <row r="541" spans="1:16" x14ac:dyDescent="0.25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  <c r="M541">
        <f>2181.28-Table1[[#This Row],[Item_Outlet_Sales]]</f>
        <v>-538.51299999999992</v>
      </c>
      <c r="N541">
        <f>Table1[[#This Row],[Error]]*Table1[[#This Row],[Error]]</f>
        <v>289996.25116899994</v>
      </c>
      <c r="P541" s="7"/>
    </row>
    <row r="542" spans="1:16" x14ac:dyDescent="0.25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  <c r="M542">
        <f>2181.28-Table1[[#This Row],[Item_Outlet_Sales]]</f>
        <v>2124.6870000000004</v>
      </c>
      <c r="N542">
        <f>Table1[[#This Row],[Error]]*Table1[[#This Row],[Error]]</f>
        <v>4514294.8479690012</v>
      </c>
      <c r="P542" s="7"/>
    </row>
    <row r="543" spans="1:16" x14ac:dyDescent="0.25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  <c r="M543">
        <f>2181.28-Table1[[#This Row],[Item_Outlet_Sales]]</f>
        <v>1949.5816000000002</v>
      </c>
      <c r="N543">
        <f>Table1[[#This Row],[Error]]*Table1[[#This Row],[Error]]</f>
        <v>3800868.4150585607</v>
      </c>
      <c r="P543" s="7"/>
    </row>
    <row r="544" spans="1:16" x14ac:dyDescent="0.25">
      <c r="A544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  <c r="M544">
        <f>2181.28-Table1[[#This Row],[Item_Outlet_Sales]]</f>
        <v>-3553.2553999999996</v>
      </c>
      <c r="N544">
        <f>Table1[[#This Row],[Error]]*Table1[[#This Row],[Error]]</f>
        <v>12625623.937629158</v>
      </c>
      <c r="P544" s="7"/>
    </row>
    <row r="545" spans="1:16" x14ac:dyDescent="0.25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  <c r="M545">
        <f>2181.28-Table1[[#This Row],[Item_Outlet_Sales]]</f>
        <v>783.10000000000014</v>
      </c>
      <c r="N545">
        <f>Table1[[#This Row],[Error]]*Table1[[#This Row],[Error]]</f>
        <v>613245.61000000022</v>
      </c>
      <c r="P545" s="7"/>
    </row>
    <row r="546" spans="1:16" x14ac:dyDescent="0.25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  <c r="M546">
        <f>2181.28-Table1[[#This Row],[Item_Outlet_Sales]]</f>
        <v>649.94000000000028</v>
      </c>
      <c r="N546">
        <f>Table1[[#This Row],[Error]]*Table1[[#This Row],[Error]]</f>
        <v>422422.00360000035</v>
      </c>
      <c r="P546" s="7"/>
    </row>
    <row r="547" spans="1:16" x14ac:dyDescent="0.25">
      <c r="A547" t="s">
        <v>516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  <c r="M547">
        <f>2181.28-Table1[[#This Row],[Item_Outlet_Sales]]</f>
        <v>1861.6960000000001</v>
      </c>
      <c r="N547">
        <f>Table1[[#This Row],[Error]]*Table1[[#This Row],[Error]]</f>
        <v>3465911.9964160006</v>
      </c>
      <c r="P547" s="7"/>
    </row>
    <row r="548" spans="1:16" x14ac:dyDescent="0.25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  <c r="M548">
        <f>2181.28-Table1[[#This Row],[Item_Outlet_Sales]]</f>
        <v>1547.4384000000002</v>
      </c>
      <c r="N548">
        <f>Table1[[#This Row],[Error]]*Table1[[#This Row],[Error]]</f>
        <v>2394565.6017945609</v>
      </c>
      <c r="P548" s="7"/>
    </row>
    <row r="549" spans="1:16" x14ac:dyDescent="0.25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  <c r="M549">
        <f>2181.28-Table1[[#This Row],[Item_Outlet_Sales]]</f>
        <v>1166.6008000000002</v>
      </c>
      <c r="N549">
        <f>Table1[[#This Row],[Error]]*Table1[[#This Row],[Error]]</f>
        <v>1360957.4265606403</v>
      </c>
      <c r="P549" s="7"/>
    </row>
    <row r="550" spans="1:16" x14ac:dyDescent="0.25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  <c r="M550">
        <f>2181.28-Table1[[#This Row],[Item_Outlet_Sales]]</f>
        <v>86.673200000000179</v>
      </c>
      <c r="N550">
        <f>Table1[[#This Row],[Error]]*Table1[[#This Row],[Error]]</f>
        <v>7512.2435982400311</v>
      </c>
      <c r="P550" s="7"/>
    </row>
    <row r="551" spans="1:16" x14ac:dyDescent="0.25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  <c r="M551">
        <f>2181.28-Table1[[#This Row],[Item_Outlet_Sales]]</f>
        <v>-204.94719999999961</v>
      </c>
      <c r="N551">
        <f>Table1[[#This Row],[Error]]*Table1[[#This Row],[Error]]</f>
        <v>42003.354787839839</v>
      </c>
      <c r="P551" s="7"/>
    </row>
    <row r="552" spans="1:16" x14ac:dyDescent="0.25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  <c r="M552">
        <f>2181.28-Table1[[#This Row],[Item_Outlet_Sales]]</f>
        <v>1400.2966000000001</v>
      </c>
      <c r="N552">
        <f>Table1[[#This Row],[Error]]*Table1[[#This Row],[Error]]</f>
        <v>1960830.5679715604</v>
      </c>
      <c r="P552" s="7"/>
    </row>
    <row r="553" spans="1:16" x14ac:dyDescent="0.25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  <c r="M553">
        <f>2181.28-Table1[[#This Row],[Item_Outlet_Sales]]</f>
        <v>487.48480000000018</v>
      </c>
      <c r="N553">
        <f>Table1[[#This Row],[Error]]*Table1[[#This Row],[Error]]</f>
        <v>237641.43023104017</v>
      </c>
      <c r="P553" s="7"/>
    </row>
    <row r="554" spans="1:16" x14ac:dyDescent="0.25">
      <c r="A554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  <c r="M554">
        <f>2181.28-Table1[[#This Row],[Item_Outlet_Sales]]</f>
        <v>1847.0484000000001</v>
      </c>
      <c r="N554">
        <f>Table1[[#This Row],[Error]]*Table1[[#This Row],[Error]]</f>
        <v>3411587.7919425606</v>
      </c>
      <c r="P554" s="7"/>
    </row>
    <row r="555" spans="1:16" x14ac:dyDescent="0.25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  <c r="M555">
        <f>2181.28-Table1[[#This Row],[Item_Outlet_Sales]]</f>
        <v>839.02720000000022</v>
      </c>
      <c r="N555">
        <f>Table1[[#This Row],[Error]]*Table1[[#This Row],[Error]]</f>
        <v>703966.64233984041</v>
      </c>
      <c r="P555" s="7"/>
    </row>
    <row r="556" spans="1:16" x14ac:dyDescent="0.25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  <c r="M556">
        <f>2181.28-Table1[[#This Row],[Item_Outlet_Sales]]</f>
        <v>-2734.9872</v>
      </c>
      <c r="N556">
        <f>Table1[[#This Row],[Error]]*Table1[[#This Row],[Error]]</f>
        <v>7480154.9841638403</v>
      </c>
      <c r="P556" s="7"/>
    </row>
    <row r="557" spans="1:16" x14ac:dyDescent="0.25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  <c r="M557">
        <f>2181.28-Table1[[#This Row],[Item_Outlet_Sales]]</f>
        <v>423.56800000000021</v>
      </c>
      <c r="N557">
        <f>Table1[[#This Row],[Error]]*Table1[[#This Row],[Error]]</f>
        <v>179409.85062400019</v>
      </c>
      <c r="P557" s="7"/>
    </row>
    <row r="558" spans="1:16" x14ac:dyDescent="0.25">
      <c r="A558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  <c r="M558">
        <f>2181.28-Table1[[#This Row],[Item_Outlet_Sales]]</f>
        <v>543.41200000000026</v>
      </c>
      <c r="N558">
        <f>Table1[[#This Row],[Error]]*Table1[[#This Row],[Error]]</f>
        <v>295296.60174400028</v>
      </c>
      <c r="P558" s="7"/>
    </row>
    <row r="559" spans="1:16" x14ac:dyDescent="0.25">
      <c r="A559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  <c r="M559">
        <f>2181.28-Table1[[#This Row],[Item_Outlet_Sales]]</f>
        <v>433.55500000000029</v>
      </c>
      <c r="N559">
        <f>Table1[[#This Row],[Error]]*Table1[[#This Row],[Error]]</f>
        <v>187969.93802500024</v>
      </c>
      <c r="P559" s="7"/>
    </row>
    <row r="560" spans="1:16" x14ac:dyDescent="0.25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  <c r="M560">
        <f>2181.28-Table1[[#This Row],[Item_Outlet_Sales]]</f>
        <v>-694.97599999999966</v>
      </c>
      <c r="N560">
        <f>Table1[[#This Row],[Error]]*Table1[[#This Row],[Error]]</f>
        <v>482991.64057599951</v>
      </c>
      <c r="P560" s="7"/>
    </row>
    <row r="561" spans="1:16" x14ac:dyDescent="0.25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  <c r="M561">
        <f>2181.28-Table1[[#This Row],[Item_Outlet_Sales]]</f>
        <v>214.50680000000011</v>
      </c>
      <c r="N561">
        <f>Table1[[#This Row],[Error]]*Table1[[#This Row],[Error]]</f>
        <v>46013.167246240046</v>
      </c>
      <c r="P561" s="7"/>
    </row>
    <row r="562" spans="1:16" x14ac:dyDescent="0.25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  <c r="M562">
        <f>2181.28-Table1[[#This Row],[Item_Outlet_Sales]]</f>
        <v>1222.5280000000002</v>
      </c>
      <c r="N562">
        <f>Table1[[#This Row],[Error]]*Table1[[#This Row],[Error]]</f>
        <v>1494574.7107840006</v>
      </c>
      <c r="P562" s="7"/>
    </row>
    <row r="563" spans="1:16" x14ac:dyDescent="0.25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  <c r="M563">
        <f>2181.28-Table1[[#This Row],[Item_Outlet_Sales]]</f>
        <v>2100.0524</v>
      </c>
      <c r="N563">
        <f>Table1[[#This Row],[Error]]*Table1[[#This Row],[Error]]</f>
        <v>4410220.0827457597</v>
      </c>
      <c r="P563" s="7"/>
    </row>
    <row r="564" spans="1:16" x14ac:dyDescent="0.25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  <c r="M564">
        <f>2181.28-Table1[[#This Row],[Item_Outlet_Sales]]</f>
        <v>942.89200000000028</v>
      </c>
      <c r="N564">
        <f>Table1[[#This Row],[Error]]*Table1[[#This Row],[Error]]</f>
        <v>889045.32366400049</v>
      </c>
      <c r="P564" s="7"/>
    </row>
    <row r="565" spans="1:16" x14ac:dyDescent="0.25">
      <c r="A565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  <c r="M565">
        <f>2181.28-Table1[[#This Row],[Item_Outlet_Sales]]</f>
        <v>1861.6960000000001</v>
      </c>
      <c r="N565">
        <f>Table1[[#This Row],[Error]]*Table1[[#This Row],[Error]]</f>
        <v>3465911.9964160006</v>
      </c>
      <c r="P565" s="7"/>
    </row>
    <row r="566" spans="1:16" x14ac:dyDescent="0.25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  <c r="M566">
        <f>2181.28-Table1[[#This Row],[Item_Outlet_Sales]]</f>
        <v>-2236.9688000000001</v>
      </c>
      <c r="N566">
        <f>Table1[[#This Row],[Error]]*Table1[[#This Row],[Error]]</f>
        <v>5004029.4121734407</v>
      </c>
      <c r="P566" s="7"/>
    </row>
    <row r="567" spans="1:16" x14ac:dyDescent="0.25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  <c r="M567">
        <f>2181.28-Table1[[#This Row],[Item_Outlet_Sales]]</f>
        <v>-682.32579999999962</v>
      </c>
      <c r="N567">
        <f>Table1[[#This Row],[Error]]*Table1[[#This Row],[Error]]</f>
        <v>465568.49734563945</v>
      </c>
      <c r="P567" s="7"/>
    </row>
    <row r="568" spans="1:16" x14ac:dyDescent="0.25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  <c r="M568">
        <f>2181.28-Table1[[#This Row],[Item_Outlet_Sales]]</f>
        <v>335.68240000000014</v>
      </c>
      <c r="N568">
        <f>Table1[[#This Row],[Error]]*Table1[[#This Row],[Error]]</f>
        <v>112682.6736697601</v>
      </c>
      <c r="P568" s="7"/>
    </row>
    <row r="569" spans="1:16" x14ac:dyDescent="0.25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  <c r="M569">
        <f>2181.28-Table1[[#This Row],[Item_Outlet_Sales]]</f>
        <v>619.31320000000028</v>
      </c>
      <c r="N569">
        <f>Table1[[#This Row],[Error]]*Table1[[#This Row],[Error]]</f>
        <v>383548.83969424036</v>
      </c>
      <c r="P569" s="7"/>
    </row>
    <row r="570" spans="1:16" x14ac:dyDescent="0.25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  <c r="M570">
        <f>2181.28-Table1[[#This Row],[Item_Outlet_Sales]]</f>
        <v>-1667.0439999999999</v>
      </c>
      <c r="N570">
        <f>Table1[[#This Row],[Error]]*Table1[[#This Row],[Error]]</f>
        <v>2779035.6979359994</v>
      </c>
      <c r="P570" s="7"/>
    </row>
    <row r="571" spans="1:16" x14ac:dyDescent="0.25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  <c r="M571">
        <f>2181.28-Table1[[#This Row],[Item_Outlet_Sales]]</f>
        <v>84.010000000000218</v>
      </c>
      <c r="N571">
        <f>Table1[[#This Row],[Error]]*Table1[[#This Row],[Error]]</f>
        <v>7057.6801000000369</v>
      </c>
      <c r="P571" s="7"/>
    </row>
    <row r="572" spans="1:16" x14ac:dyDescent="0.25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  <c r="M572">
        <f>2181.28-Table1[[#This Row],[Item_Outlet_Sales]]</f>
        <v>1542.1120000000001</v>
      </c>
      <c r="N572">
        <f>Table1[[#This Row],[Error]]*Table1[[#This Row],[Error]]</f>
        <v>2378109.4205440003</v>
      </c>
      <c r="P572" s="7"/>
    </row>
    <row r="573" spans="1:16" x14ac:dyDescent="0.25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  <c r="M573">
        <f>2181.28-Table1[[#This Row],[Item_Outlet_Sales]]</f>
        <v>1622.0080000000003</v>
      </c>
      <c r="N573">
        <f>Table1[[#This Row],[Error]]*Table1[[#This Row],[Error]]</f>
        <v>2630909.952064001</v>
      </c>
      <c r="P573" s="7"/>
    </row>
    <row r="574" spans="1:16" x14ac:dyDescent="0.25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  <c r="M574">
        <f>2181.28-Table1[[#This Row],[Item_Outlet_Sales]]</f>
        <v>-589.11379999999963</v>
      </c>
      <c r="N574">
        <f>Table1[[#This Row],[Error]]*Table1[[#This Row],[Error]]</f>
        <v>347055.06935043959</v>
      </c>
      <c r="P574" s="7"/>
    </row>
    <row r="575" spans="1:16" x14ac:dyDescent="0.25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  <c r="M575">
        <f>2181.28-Table1[[#This Row],[Item_Outlet_Sales]]</f>
        <v>1885.6648000000002</v>
      </c>
      <c r="N575">
        <f>Table1[[#This Row],[Error]]*Table1[[#This Row],[Error]]</f>
        <v>3555731.7379590408</v>
      </c>
      <c r="P575" s="7"/>
    </row>
    <row r="576" spans="1:16" x14ac:dyDescent="0.25">
      <c r="A576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  <c r="M576">
        <f>2181.28-Table1[[#This Row],[Item_Outlet_Sales]]</f>
        <v>2143.3294000000001</v>
      </c>
      <c r="N576">
        <f>Table1[[#This Row],[Error]]*Table1[[#This Row],[Error]]</f>
        <v>4593860.9169043601</v>
      </c>
      <c r="P576" s="7"/>
    </row>
    <row r="577" spans="1:16" x14ac:dyDescent="0.25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  <c r="M577">
        <f>2181.28-Table1[[#This Row],[Item_Outlet_Sales]]</f>
        <v>914.26260000000025</v>
      </c>
      <c r="N577">
        <f>Table1[[#This Row],[Error]]*Table1[[#This Row],[Error]]</f>
        <v>835876.1017587604</v>
      </c>
      <c r="P577" s="7"/>
    </row>
    <row r="578" spans="1:16" x14ac:dyDescent="0.25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  <c r="M578">
        <f>2181.28-Table1[[#This Row],[Item_Outlet_Sales]]</f>
        <v>1827.7402000000002</v>
      </c>
      <c r="N578">
        <f>Table1[[#This Row],[Error]]*Table1[[#This Row],[Error]]</f>
        <v>3340634.2386960406</v>
      </c>
      <c r="P578" s="7"/>
    </row>
    <row r="579" spans="1:16" x14ac:dyDescent="0.25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  <c r="M579">
        <f>2181.28-Table1[[#This Row],[Item_Outlet_Sales]]</f>
        <v>1062.7360000000001</v>
      </c>
      <c r="N579">
        <f>Table1[[#This Row],[Error]]*Table1[[#This Row],[Error]]</f>
        <v>1129407.8056960001</v>
      </c>
      <c r="P579" s="7"/>
    </row>
    <row r="580" spans="1:16" x14ac:dyDescent="0.25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  <c r="M580">
        <f>2181.28-Table1[[#This Row],[Item_Outlet_Sales]]</f>
        <v>-2473.9936000000002</v>
      </c>
      <c r="N580">
        <f>Table1[[#This Row],[Error]]*Table1[[#This Row],[Error]]</f>
        <v>6120644.3328409614</v>
      </c>
      <c r="P580" s="7"/>
    </row>
    <row r="581" spans="1:16" x14ac:dyDescent="0.25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  <c r="M581">
        <f>2181.28-Table1[[#This Row],[Item_Outlet_Sales]]</f>
        <v>633.96080000000029</v>
      </c>
      <c r="N581">
        <f>Table1[[#This Row],[Error]]*Table1[[#This Row],[Error]]</f>
        <v>401906.29593664035</v>
      </c>
      <c r="P581" s="7"/>
    </row>
    <row r="582" spans="1:16" x14ac:dyDescent="0.25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  <c r="M582">
        <f>2181.28-Table1[[#This Row],[Item_Outlet_Sales]]</f>
        <v>1135.9740000000002</v>
      </c>
      <c r="N582">
        <f>Table1[[#This Row],[Error]]*Table1[[#This Row],[Error]]</f>
        <v>1290436.9286760003</v>
      </c>
      <c r="P582" s="7"/>
    </row>
    <row r="583" spans="1:16" x14ac:dyDescent="0.25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  <c r="M583">
        <f>2181.28-Table1[[#This Row],[Item_Outlet_Sales]]</f>
        <v>1905.6388000000002</v>
      </c>
      <c r="N583">
        <f>Table1[[#This Row],[Error]]*Table1[[#This Row],[Error]]</f>
        <v>3631459.2360654408</v>
      </c>
      <c r="P583" s="7"/>
    </row>
    <row r="584" spans="1:16" x14ac:dyDescent="0.25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  <c r="M584">
        <f>2181.28-Table1[[#This Row],[Item_Outlet_Sales]]</f>
        <v>-553.82639999999992</v>
      </c>
      <c r="N584">
        <f>Table1[[#This Row],[Error]]*Table1[[#This Row],[Error]]</f>
        <v>306723.68133695994</v>
      </c>
      <c r="P584" s="7"/>
    </row>
    <row r="585" spans="1:16" x14ac:dyDescent="0.25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  <c r="M585">
        <f>2181.28-Table1[[#This Row],[Item_Outlet_Sales]]</f>
        <v>1833.7324000000003</v>
      </c>
      <c r="N585">
        <f>Table1[[#This Row],[Error]]*Table1[[#This Row],[Error]]</f>
        <v>3362574.5148097612</v>
      </c>
      <c r="P585" s="7"/>
    </row>
    <row r="586" spans="1:16" x14ac:dyDescent="0.25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  <c r="M586">
        <f>2181.28-Table1[[#This Row],[Item_Outlet_Sales]]</f>
        <v>-1635.7513999999996</v>
      </c>
      <c r="N586">
        <f>Table1[[#This Row],[Error]]*Table1[[#This Row],[Error]]</f>
        <v>2675682.6426019589</v>
      </c>
      <c r="P586" s="7"/>
    </row>
    <row r="587" spans="1:16" x14ac:dyDescent="0.25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  <c r="M587">
        <f>2181.28-Table1[[#This Row],[Item_Outlet_Sales]]</f>
        <v>275.76040000000012</v>
      </c>
      <c r="N587">
        <f>Table1[[#This Row],[Error]]*Table1[[#This Row],[Error]]</f>
        <v>76043.798208160064</v>
      </c>
      <c r="P587" s="7"/>
    </row>
    <row r="588" spans="1:16" x14ac:dyDescent="0.25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  <c r="M588">
        <f>2181.28-Table1[[#This Row],[Item_Outlet_Sales]]</f>
        <v>1515.4800000000002</v>
      </c>
      <c r="N588">
        <f>Table1[[#This Row],[Error]]*Table1[[#This Row],[Error]]</f>
        <v>2296679.6304000006</v>
      </c>
      <c r="P588" s="7"/>
    </row>
    <row r="589" spans="1:16" x14ac:dyDescent="0.25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  <c r="M589">
        <f>2181.28-Table1[[#This Row],[Item_Outlet_Sales]]</f>
        <v>-143.69359999999961</v>
      </c>
      <c r="N589">
        <f>Table1[[#This Row],[Error]]*Table1[[#This Row],[Error]]</f>
        <v>20647.850680959888</v>
      </c>
      <c r="P589" s="7"/>
    </row>
    <row r="590" spans="1:16" x14ac:dyDescent="0.25">
      <c r="A590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  <c r="M590">
        <f>2181.28-Table1[[#This Row],[Item_Outlet_Sales]]</f>
        <v>-1023.8811999999998</v>
      </c>
      <c r="N590">
        <f>Table1[[#This Row],[Error]]*Table1[[#This Row],[Error]]</f>
        <v>1048332.7117134396</v>
      </c>
      <c r="P590" s="7"/>
    </row>
    <row r="591" spans="1:16" x14ac:dyDescent="0.25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  <c r="M591">
        <f>2181.28-Table1[[#This Row],[Item_Outlet_Sales]]</f>
        <v>79.34940000000006</v>
      </c>
      <c r="N591">
        <f>Table1[[#This Row],[Error]]*Table1[[#This Row],[Error]]</f>
        <v>6296.3272803600094</v>
      </c>
      <c r="P591" s="7"/>
    </row>
    <row r="592" spans="1:16" x14ac:dyDescent="0.25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  <c r="M592">
        <f>2181.28-Table1[[#This Row],[Item_Outlet_Sales]]</f>
        <v>359.65120000000024</v>
      </c>
      <c r="N592">
        <f>Table1[[#This Row],[Error]]*Table1[[#This Row],[Error]]</f>
        <v>129348.98566144018</v>
      </c>
      <c r="P592" s="7"/>
    </row>
    <row r="593" spans="1:16" x14ac:dyDescent="0.25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  <c r="M593">
        <f>2181.28-Table1[[#This Row],[Item_Outlet_Sales]]</f>
        <v>-1461.9775999999997</v>
      </c>
      <c r="N593">
        <f>Table1[[#This Row],[Error]]*Table1[[#This Row],[Error]]</f>
        <v>2137378.502901759</v>
      </c>
      <c r="P593" s="7"/>
    </row>
    <row r="594" spans="1:16" x14ac:dyDescent="0.25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  <c r="M594">
        <f>2181.28-Table1[[#This Row],[Item_Outlet_Sales]]</f>
        <v>-761.55599999999959</v>
      </c>
      <c r="N594">
        <f>Table1[[#This Row],[Error]]*Table1[[#This Row],[Error]]</f>
        <v>579967.54113599937</v>
      </c>
      <c r="P594" s="7"/>
    </row>
    <row r="595" spans="1:16" x14ac:dyDescent="0.25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  <c r="M595">
        <f>2181.28-Table1[[#This Row],[Item_Outlet_Sales]]</f>
        <v>1594.0444000000002</v>
      </c>
      <c r="N595">
        <f>Table1[[#This Row],[Error]]*Table1[[#This Row],[Error]]</f>
        <v>2540977.5491713607</v>
      </c>
      <c r="P595" s="7"/>
    </row>
    <row r="596" spans="1:16" x14ac:dyDescent="0.25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  <c r="M596">
        <f>2181.28-Table1[[#This Row],[Item_Outlet_Sales]]</f>
        <v>-704.96299999999974</v>
      </c>
      <c r="N596">
        <f>Table1[[#This Row],[Error]]*Table1[[#This Row],[Error]]</f>
        <v>496972.83136899961</v>
      </c>
      <c r="P596" s="7"/>
    </row>
    <row r="597" spans="1:16" x14ac:dyDescent="0.25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  <c r="M597">
        <f>2181.28-Table1[[#This Row],[Item_Outlet_Sales]]</f>
        <v>-42.491999999999734</v>
      </c>
      <c r="N597">
        <f>Table1[[#This Row],[Error]]*Table1[[#This Row],[Error]]</f>
        <v>1805.5700639999775</v>
      </c>
      <c r="P597" s="7"/>
    </row>
    <row r="598" spans="1:16" x14ac:dyDescent="0.25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  <c r="M598">
        <f>2181.28-Table1[[#This Row],[Item_Outlet_Sales]]</f>
        <v>1693.9144000000001</v>
      </c>
      <c r="N598">
        <f>Table1[[#This Row],[Error]]*Table1[[#This Row],[Error]]</f>
        <v>2869345.9945273604</v>
      </c>
      <c r="P598" s="7"/>
    </row>
    <row r="599" spans="1:16" x14ac:dyDescent="0.25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  <c r="M599">
        <f>2181.28-Table1[[#This Row],[Item_Outlet_Sales]]</f>
        <v>-3589.2085999999995</v>
      </c>
      <c r="N599">
        <f>Table1[[#This Row],[Error]]*Table1[[#This Row],[Error]]</f>
        <v>12882418.374313956</v>
      </c>
      <c r="P599" s="7"/>
    </row>
    <row r="600" spans="1:16" x14ac:dyDescent="0.25">
      <c r="A600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  <c r="M600">
        <f>2181.28-Table1[[#This Row],[Item_Outlet_Sales]]</f>
        <v>767.12080000000014</v>
      </c>
      <c r="N600">
        <f>Table1[[#This Row],[Error]]*Table1[[#This Row],[Error]]</f>
        <v>588474.32179264026</v>
      </c>
      <c r="P600" s="7"/>
    </row>
    <row r="601" spans="1:16" x14ac:dyDescent="0.25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  <c r="M601">
        <f>2181.28-Table1[[#This Row],[Item_Outlet_Sales]]</f>
        <v>-3321.5570000000002</v>
      </c>
      <c r="N601">
        <f>Table1[[#This Row],[Error]]*Table1[[#This Row],[Error]]</f>
        <v>11032740.904249001</v>
      </c>
      <c r="P601" s="7"/>
    </row>
    <row r="602" spans="1:16" x14ac:dyDescent="0.25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  <c r="M602">
        <f>2181.28-Table1[[#This Row],[Item_Outlet_Sales]]</f>
        <v>-0.54659999999967113</v>
      </c>
      <c r="N602">
        <f>Table1[[#This Row],[Error]]*Table1[[#This Row],[Error]]</f>
        <v>0.2987715599996405</v>
      </c>
      <c r="P602" s="7"/>
    </row>
    <row r="603" spans="1:16" x14ac:dyDescent="0.25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  <c r="M603">
        <f>2181.28-Table1[[#This Row],[Item_Outlet_Sales]]</f>
        <v>615.31840000000011</v>
      </c>
      <c r="N603">
        <f>Table1[[#This Row],[Error]]*Table1[[#This Row],[Error]]</f>
        <v>378616.73337856011</v>
      </c>
      <c r="P603" s="7"/>
    </row>
    <row r="604" spans="1:16" x14ac:dyDescent="0.25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  <c r="M604">
        <f>2181.28-Table1[[#This Row],[Item_Outlet_Sales]]</f>
        <v>1126.6528000000003</v>
      </c>
      <c r="N604">
        <f>Table1[[#This Row],[Error]]*Table1[[#This Row],[Error]]</f>
        <v>1269346.5317478406</v>
      </c>
      <c r="P604" s="7"/>
    </row>
    <row r="605" spans="1:16" x14ac:dyDescent="0.25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  <c r="M605">
        <f>2181.28-Table1[[#This Row],[Item_Outlet_Sales]]</f>
        <v>513.45100000000025</v>
      </c>
      <c r="N605">
        <f>Table1[[#This Row],[Error]]*Table1[[#This Row],[Error]]</f>
        <v>263631.92940100026</v>
      </c>
      <c r="P605" s="7"/>
    </row>
    <row r="606" spans="1:16" x14ac:dyDescent="0.25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  <c r="M606">
        <f>2181.28-Table1[[#This Row],[Item_Outlet_Sales]]</f>
        <v>-631.05919999999969</v>
      </c>
      <c r="N606">
        <f>Table1[[#This Row],[Error]]*Table1[[#This Row],[Error]]</f>
        <v>398235.71390463959</v>
      </c>
      <c r="P606" s="7"/>
    </row>
    <row r="607" spans="1:16" x14ac:dyDescent="0.25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  <c r="M607">
        <f>2181.28-Table1[[#This Row],[Item_Outlet_Sales]]</f>
        <v>1691.9170000000001</v>
      </c>
      <c r="N607">
        <f>Table1[[#This Row],[Error]]*Table1[[#This Row],[Error]]</f>
        <v>2862583.1348890006</v>
      </c>
      <c r="P607" s="7"/>
    </row>
    <row r="608" spans="1:16" x14ac:dyDescent="0.25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  <c r="M608">
        <f>2181.28-Table1[[#This Row],[Item_Outlet_Sales]]</f>
        <v>-684.32319999999982</v>
      </c>
      <c r="N608">
        <f>Table1[[#This Row],[Error]]*Table1[[#This Row],[Error]]</f>
        <v>468298.24205823976</v>
      </c>
      <c r="P608" s="7"/>
    </row>
    <row r="609" spans="1:16" x14ac:dyDescent="0.25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  <c r="M609">
        <f>2181.28-Table1[[#This Row],[Item_Outlet_Sales]]</f>
        <v>515.44840000000022</v>
      </c>
      <c r="N609">
        <f>Table1[[#This Row],[Error]]*Table1[[#This Row],[Error]]</f>
        <v>265687.05306256021</v>
      </c>
      <c r="P609" s="7"/>
    </row>
    <row r="610" spans="1:16" x14ac:dyDescent="0.25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  <c r="M610">
        <f>2181.28-Table1[[#This Row],[Item_Outlet_Sales]]</f>
        <v>-513.21259999999984</v>
      </c>
      <c r="N610">
        <f>Table1[[#This Row],[Error]]*Table1[[#This Row],[Error]]</f>
        <v>263387.17279875983</v>
      </c>
      <c r="P610" s="7"/>
    </row>
    <row r="611" spans="1:16" x14ac:dyDescent="0.25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  <c r="M611">
        <f>2181.28-Table1[[#This Row],[Item_Outlet_Sales]]</f>
        <v>625.30540000000019</v>
      </c>
      <c r="N611">
        <f>Table1[[#This Row],[Error]]*Table1[[#This Row],[Error]]</f>
        <v>391006.84326916025</v>
      </c>
      <c r="P611" s="7"/>
    </row>
    <row r="612" spans="1:16" x14ac:dyDescent="0.25">
      <c r="A612" t="s">
        <v>566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  <c r="M612">
        <f>2181.28-Table1[[#This Row],[Item_Outlet_Sales]]</f>
        <v>-1655.0595999999996</v>
      </c>
      <c r="N612">
        <f>Table1[[#This Row],[Error]]*Table1[[#This Row],[Error]]</f>
        <v>2739222.2795521584</v>
      </c>
      <c r="P612" s="7"/>
    </row>
    <row r="613" spans="1:16" x14ac:dyDescent="0.25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  <c r="M613">
        <f>2181.28-Table1[[#This Row],[Item_Outlet_Sales]]</f>
        <v>1637.9872</v>
      </c>
      <c r="N613">
        <f>Table1[[#This Row],[Error]]*Table1[[#This Row],[Error]]</f>
        <v>2683002.0673638401</v>
      </c>
      <c r="P613" s="7"/>
    </row>
    <row r="614" spans="1:16" x14ac:dyDescent="0.25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  <c r="M614">
        <f>2181.28-Table1[[#This Row],[Item_Outlet_Sales]]</f>
        <v>230.4860000000001</v>
      </c>
      <c r="N614">
        <f>Table1[[#This Row],[Error]]*Table1[[#This Row],[Error]]</f>
        <v>53123.796196000047</v>
      </c>
      <c r="P614" s="7"/>
    </row>
    <row r="615" spans="1:16" x14ac:dyDescent="0.25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  <c r="M615">
        <f>2181.28-Table1[[#This Row],[Item_Outlet_Sales]]</f>
        <v>2003.5114000000003</v>
      </c>
      <c r="N615">
        <f>Table1[[#This Row],[Error]]*Table1[[#This Row],[Error]]</f>
        <v>4014057.9299299615</v>
      </c>
      <c r="P615" s="7"/>
    </row>
    <row r="616" spans="1:16" x14ac:dyDescent="0.25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  <c r="M616">
        <f>2181.28-Table1[[#This Row],[Item_Outlet_Sales]]</f>
        <v>1145.9610000000002</v>
      </c>
      <c r="N616">
        <f>Table1[[#This Row],[Error]]*Table1[[#This Row],[Error]]</f>
        <v>1313226.6135210006</v>
      </c>
      <c r="P616" s="7"/>
    </row>
    <row r="617" spans="1:16" x14ac:dyDescent="0.25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  <c r="M617">
        <f>2181.28-Table1[[#This Row],[Item_Outlet_Sales]]</f>
        <v>1231.8492000000001</v>
      </c>
      <c r="N617">
        <f>Table1[[#This Row],[Error]]*Table1[[#This Row],[Error]]</f>
        <v>1517452.4515406403</v>
      </c>
      <c r="P617" s="7"/>
    </row>
    <row r="618" spans="1:16" x14ac:dyDescent="0.25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  <c r="M618">
        <f>2181.28-Table1[[#This Row],[Item_Outlet_Sales]]</f>
        <v>897.61760000000027</v>
      </c>
      <c r="N618">
        <f>Table1[[#This Row],[Error]]*Table1[[#This Row],[Error]]</f>
        <v>805717.35582976043</v>
      </c>
      <c r="P618" s="7"/>
    </row>
    <row r="619" spans="1:16" x14ac:dyDescent="0.25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  <c r="M619">
        <f>2181.28-Table1[[#This Row],[Item_Outlet_Sales]]</f>
        <v>1696.5776000000001</v>
      </c>
      <c r="N619">
        <f>Table1[[#This Row],[Error]]*Table1[[#This Row],[Error]]</f>
        <v>2878375.5528217601</v>
      </c>
      <c r="P619" s="7"/>
    </row>
    <row r="620" spans="1:16" x14ac:dyDescent="0.25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  <c r="M620">
        <f>2181.28-Table1[[#This Row],[Item_Outlet_Sales]]</f>
        <v>1246.4968000000003</v>
      </c>
      <c r="N620">
        <f>Table1[[#This Row],[Error]]*Table1[[#This Row],[Error]]</f>
        <v>1553754.272410241</v>
      </c>
      <c r="P620" s="7"/>
    </row>
    <row r="621" spans="1:16" x14ac:dyDescent="0.25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  <c r="M621">
        <f>2181.28-Table1[[#This Row],[Item_Outlet_Sales]]</f>
        <v>1646.6426000000001</v>
      </c>
      <c r="N621">
        <f>Table1[[#This Row],[Error]]*Table1[[#This Row],[Error]]</f>
        <v>2711431.8521347605</v>
      </c>
      <c r="P621" s="7"/>
    </row>
    <row r="622" spans="1:16" x14ac:dyDescent="0.25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  <c r="M622">
        <f>2181.28-Table1[[#This Row],[Item_Outlet_Sales]]</f>
        <v>1302.4240000000002</v>
      </c>
      <c r="N622">
        <f>Table1[[#This Row],[Error]]*Table1[[#This Row],[Error]]</f>
        <v>1696308.2757760005</v>
      </c>
      <c r="P622" s="7"/>
    </row>
    <row r="623" spans="1:16" x14ac:dyDescent="0.25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  <c r="M623">
        <f>2181.28-Table1[[#This Row],[Item_Outlet_Sales]]</f>
        <v>848.34840000000031</v>
      </c>
      <c r="N623">
        <f>Table1[[#This Row],[Error]]*Table1[[#This Row],[Error]]</f>
        <v>719695.00778256054</v>
      </c>
      <c r="P623" s="7"/>
    </row>
    <row r="624" spans="1:16" x14ac:dyDescent="0.25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  <c r="M624">
        <f>2181.28-Table1[[#This Row],[Item_Outlet_Sales]]</f>
        <v>-1379.4184</v>
      </c>
      <c r="N624">
        <f>Table1[[#This Row],[Error]]*Table1[[#This Row],[Error]]</f>
        <v>1902795.12225856</v>
      </c>
      <c r="P624" s="7"/>
    </row>
    <row r="625" spans="1:16" x14ac:dyDescent="0.25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  <c r="M625">
        <f>2181.28-Table1[[#This Row],[Item_Outlet_Sales]]</f>
        <v>1533.4566000000002</v>
      </c>
      <c r="N625">
        <f>Table1[[#This Row],[Error]]*Table1[[#This Row],[Error]]</f>
        <v>2351489.1440835604</v>
      </c>
      <c r="P625" s="7"/>
    </row>
    <row r="626" spans="1:16" x14ac:dyDescent="0.25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  <c r="M626">
        <f>2181.28-Table1[[#This Row],[Item_Outlet_Sales]]</f>
        <v>-2812.22</v>
      </c>
      <c r="N626">
        <f>Table1[[#This Row],[Error]]*Table1[[#This Row],[Error]]</f>
        <v>7908581.3283999991</v>
      </c>
      <c r="P626" s="7"/>
    </row>
    <row r="627" spans="1:16" x14ac:dyDescent="0.25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  <c r="M627">
        <f>2181.28-Table1[[#This Row],[Item_Outlet_Sales]]</f>
        <v>489.48220000000015</v>
      </c>
      <c r="N627">
        <f>Table1[[#This Row],[Error]]*Table1[[#This Row],[Error]]</f>
        <v>239592.82411684014</v>
      </c>
      <c r="P627" s="7"/>
    </row>
    <row r="628" spans="1:16" x14ac:dyDescent="0.25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  <c r="M628">
        <f>2181.28-Table1[[#This Row],[Item_Outlet_Sales]]</f>
        <v>485.48740000000021</v>
      </c>
      <c r="N628">
        <f>Table1[[#This Row],[Error]]*Table1[[#This Row],[Error]]</f>
        <v>235698.01555876021</v>
      </c>
      <c r="P628" s="7"/>
    </row>
    <row r="629" spans="1:16" x14ac:dyDescent="0.25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  <c r="M629">
        <f>2181.28-Table1[[#This Row],[Item_Outlet_Sales]]</f>
        <v>-1861.4575999999997</v>
      </c>
      <c r="N629">
        <f>Table1[[#This Row],[Error]]*Table1[[#This Row],[Error]]</f>
        <v>3465024.3965977589</v>
      </c>
      <c r="P629" s="7"/>
    </row>
    <row r="630" spans="1:16" x14ac:dyDescent="0.25">
      <c r="A630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  <c r="M630">
        <f>2181.28-Table1[[#This Row],[Item_Outlet_Sales]]</f>
        <v>-2582.5189999999998</v>
      </c>
      <c r="N630">
        <f>Table1[[#This Row],[Error]]*Table1[[#This Row],[Error]]</f>
        <v>6669404.385360999</v>
      </c>
      <c r="P630" s="7"/>
    </row>
    <row r="631" spans="1:16" x14ac:dyDescent="0.25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  <c r="M631">
        <f>2181.28-Table1[[#This Row],[Item_Outlet_Sales]]</f>
        <v>540.7488000000003</v>
      </c>
      <c r="N631">
        <f>Table1[[#This Row],[Error]]*Table1[[#This Row],[Error]]</f>
        <v>292409.26470144035</v>
      </c>
      <c r="P631" s="7"/>
    </row>
    <row r="632" spans="1:16" x14ac:dyDescent="0.25">
      <c r="A632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  <c r="M632">
        <f>2181.28-Table1[[#This Row],[Item_Outlet_Sales]]</f>
        <v>892.29120000000012</v>
      </c>
      <c r="N632">
        <f>Table1[[#This Row],[Error]]*Table1[[#This Row],[Error]]</f>
        <v>796183.58559744025</v>
      </c>
      <c r="P632" s="7"/>
    </row>
    <row r="633" spans="1:16" x14ac:dyDescent="0.25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  <c r="M633">
        <f>2181.28-Table1[[#This Row],[Item_Outlet_Sales]]</f>
        <v>-153.68059999999969</v>
      </c>
      <c r="N633">
        <f>Table1[[#This Row],[Error]]*Table1[[#This Row],[Error]]</f>
        <v>23617.726816359904</v>
      </c>
      <c r="P633" s="7"/>
    </row>
    <row r="634" spans="1:16" x14ac:dyDescent="0.25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  <c r="M634">
        <f>2181.28-Table1[[#This Row],[Item_Outlet_Sales]]</f>
        <v>-25.846999999999753</v>
      </c>
      <c r="N634">
        <f>Table1[[#This Row],[Error]]*Table1[[#This Row],[Error]]</f>
        <v>668.06740899998726</v>
      </c>
      <c r="P634" s="7"/>
    </row>
    <row r="635" spans="1:16" x14ac:dyDescent="0.25">
      <c r="A635" t="s">
        <v>580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  <c r="M635">
        <f>2181.28-Table1[[#This Row],[Item_Outlet_Sales]]</f>
        <v>1743.8494000000001</v>
      </c>
      <c r="N635">
        <f>Table1[[#This Row],[Error]]*Table1[[#This Row],[Error]]</f>
        <v>3041010.7298803604</v>
      </c>
      <c r="P635" s="7"/>
    </row>
    <row r="636" spans="1:16" x14ac:dyDescent="0.25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  <c r="M636">
        <f>2181.28-Table1[[#This Row],[Item_Outlet_Sales]]</f>
        <v>-188.96799999999985</v>
      </c>
      <c r="N636">
        <f>Table1[[#This Row],[Error]]*Table1[[#This Row],[Error]]</f>
        <v>35708.905023999941</v>
      </c>
      <c r="P636" s="7"/>
    </row>
    <row r="637" spans="1:16" x14ac:dyDescent="0.25">
      <c r="A637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  <c r="M637">
        <f>2181.28-Table1[[#This Row],[Item_Outlet_Sales]]</f>
        <v>-2906.0978</v>
      </c>
      <c r="N637">
        <f>Table1[[#This Row],[Error]]*Table1[[#This Row],[Error]]</f>
        <v>8445404.4231648408</v>
      </c>
      <c r="P637" s="7"/>
    </row>
    <row r="638" spans="1:16" x14ac:dyDescent="0.25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  <c r="M638">
        <f>2181.28-Table1[[#This Row],[Item_Outlet_Sales]]</f>
        <v>2078.0810000000001</v>
      </c>
      <c r="N638">
        <f>Table1[[#This Row],[Error]]*Table1[[#This Row],[Error]]</f>
        <v>4318420.6425610008</v>
      </c>
      <c r="P638" s="7"/>
    </row>
    <row r="639" spans="1:16" x14ac:dyDescent="0.25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  <c r="M639">
        <f>2181.28-Table1[[#This Row],[Item_Outlet_Sales]]</f>
        <v>-2516.6047999999996</v>
      </c>
      <c r="N639">
        <f>Table1[[#This Row],[Error]]*Table1[[#This Row],[Error]]</f>
        <v>6333299.7193830376</v>
      </c>
      <c r="P639" s="7"/>
    </row>
    <row r="640" spans="1:16" x14ac:dyDescent="0.25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  <c r="M640">
        <f>2181.28-Table1[[#This Row],[Item_Outlet_Sales]]</f>
        <v>-225.58699999999999</v>
      </c>
      <c r="N640">
        <f>Table1[[#This Row],[Error]]*Table1[[#This Row],[Error]]</f>
        <v>50889.494568999995</v>
      </c>
      <c r="P640" s="7"/>
    </row>
    <row r="641" spans="1:16" x14ac:dyDescent="0.25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  <c r="M641">
        <f>2181.28-Table1[[#This Row],[Item_Outlet_Sales]]</f>
        <v>-3555.2527999999998</v>
      </c>
      <c r="N641">
        <f>Table1[[#This Row],[Error]]*Table1[[#This Row],[Error]]</f>
        <v>12639822.471907837</v>
      </c>
      <c r="P641" s="7"/>
    </row>
    <row r="642" spans="1:16" x14ac:dyDescent="0.25">
      <c r="A642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  <c r="M642">
        <f>2181.28-Table1[[#This Row],[Item_Outlet_Sales]]</f>
        <v>-5011.357399999999</v>
      </c>
      <c r="N642">
        <f>Table1[[#This Row],[Error]]*Table1[[#This Row],[Error]]</f>
        <v>25113702.990534749</v>
      </c>
      <c r="P642" s="7"/>
    </row>
    <row r="643" spans="1:16" x14ac:dyDescent="0.25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  <c r="M643">
        <f>2181.28-Table1[[#This Row],[Item_Outlet_Sales]]</f>
        <v>-4430.1139999999996</v>
      </c>
      <c r="N643">
        <f>Table1[[#This Row],[Error]]*Table1[[#This Row],[Error]]</f>
        <v>19625910.052995995</v>
      </c>
      <c r="P643" s="7"/>
    </row>
    <row r="644" spans="1:16" x14ac:dyDescent="0.25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  <c r="M644">
        <f>2181.28-Table1[[#This Row],[Item_Outlet_Sales]]</f>
        <v>-1065.1607999999997</v>
      </c>
      <c r="N644">
        <f>Table1[[#This Row],[Error]]*Table1[[#This Row],[Error]]</f>
        <v>1134567.5298566392</v>
      </c>
      <c r="P644" s="7"/>
    </row>
    <row r="645" spans="1:16" x14ac:dyDescent="0.25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  <c r="M645">
        <f>2181.28-Table1[[#This Row],[Item_Outlet_Sales]]</f>
        <v>918.92320000000018</v>
      </c>
      <c r="N645">
        <f>Table1[[#This Row],[Error]]*Table1[[#This Row],[Error]]</f>
        <v>844419.8474982403</v>
      </c>
      <c r="P645" s="7"/>
    </row>
    <row r="646" spans="1:16" x14ac:dyDescent="0.25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  <c r="M646">
        <f>2181.28-Table1[[#This Row],[Item_Outlet_Sales]]</f>
        <v>422.90220000000022</v>
      </c>
      <c r="N646">
        <f>Table1[[#This Row],[Error]]*Table1[[#This Row],[Error]]</f>
        <v>178846.27076484018</v>
      </c>
      <c r="P646" s="7"/>
    </row>
    <row r="647" spans="1:16" x14ac:dyDescent="0.25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  <c r="M647">
        <f>2181.28-Table1[[#This Row],[Item_Outlet_Sales]]</f>
        <v>-2491.3043999999995</v>
      </c>
      <c r="N647">
        <f>Table1[[#This Row],[Error]]*Table1[[#This Row],[Error]]</f>
        <v>6206597.613459358</v>
      </c>
      <c r="P647" s="7"/>
    </row>
    <row r="648" spans="1:16" x14ac:dyDescent="0.25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  <c r="M648">
        <f>2181.28-Table1[[#This Row],[Item_Outlet_Sales]]</f>
        <v>-1593.8059999999996</v>
      </c>
      <c r="N648">
        <f>Table1[[#This Row],[Error]]*Table1[[#This Row],[Error]]</f>
        <v>2540217.5656359987</v>
      </c>
      <c r="P648" s="7"/>
    </row>
    <row r="649" spans="1:16" x14ac:dyDescent="0.25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  <c r="M649">
        <f>2181.28-Table1[[#This Row],[Item_Outlet_Sales]]</f>
        <v>-297.49339999999984</v>
      </c>
      <c r="N649">
        <f>Table1[[#This Row],[Error]]*Table1[[#This Row],[Error]]</f>
        <v>88502.323043559911</v>
      </c>
      <c r="P649" s="7"/>
    </row>
    <row r="650" spans="1:16" x14ac:dyDescent="0.25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  <c r="M650">
        <f>2181.28-Table1[[#This Row],[Item_Outlet_Sales]]</f>
        <v>-886.06059999999979</v>
      </c>
      <c r="N650">
        <f>Table1[[#This Row],[Error]]*Table1[[#This Row],[Error]]</f>
        <v>785103.38687235967</v>
      </c>
      <c r="P650" s="7"/>
    </row>
    <row r="651" spans="1:16" x14ac:dyDescent="0.25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  <c r="M651">
        <f>2181.28-Table1[[#This Row],[Item_Outlet_Sales]]</f>
        <v>-1100.4481999999998</v>
      </c>
      <c r="N651">
        <f>Table1[[#This Row],[Error]]*Table1[[#This Row],[Error]]</f>
        <v>1210986.2408832395</v>
      </c>
      <c r="P651" s="7"/>
    </row>
    <row r="652" spans="1:16" x14ac:dyDescent="0.25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  <c r="M652">
        <f>2181.28-Table1[[#This Row],[Item_Outlet_Sales]]</f>
        <v>1094.6944000000001</v>
      </c>
      <c r="N652">
        <f>Table1[[#This Row],[Error]]*Table1[[#This Row],[Error]]</f>
        <v>1198355.8293913603</v>
      </c>
      <c r="P652" s="7"/>
    </row>
    <row r="653" spans="1:16" x14ac:dyDescent="0.25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  <c r="M653">
        <f>2181.28-Table1[[#This Row],[Item_Outlet_Sales]]</f>
        <v>1951.5790000000002</v>
      </c>
      <c r="N653">
        <f>Table1[[#This Row],[Error]]*Table1[[#This Row],[Error]]</f>
        <v>3808660.5932410005</v>
      </c>
      <c r="P653" s="7"/>
    </row>
    <row r="654" spans="1:16" x14ac:dyDescent="0.25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  <c r="M654">
        <f>2181.28-Table1[[#This Row],[Item_Outlet_Sales]]</f>
        <v>653.26900000000023</v>
      </c>
      <c r="N654">
        <f>Table1[[#This Row],[Error]]*Table1[[#This Row],[Error]]</f>
        <v>426760.3863610003</v>
      </c>
      <c r="P654" s="7"/>
    </row>
    <row r="655" spans="1:16" x14ac:dyDescent="0.25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  <c r="M655">
        <f>2181.28-Table1[[#This Row],[Item_Outlet_Sales]]</f>
        <v>190.53800000000024</v>
      </c>
      <c r="N655">
        <f>Table1[[#This Row],[Error]]*Table1[[#This Row],[Error]]</f>
        <v>36304.729444000091</v>
      </c>
      <c r="P655" s="7"/>
    </row>
    <row r="656" spans="1:16" x14ac:dyDescent="0.25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  <c r="M656">
        <f>2181.28-Table1[[#This Row],[Item_Outlet_Sales]]</f>
        <v>1312.4110000000001</v>
      </c>
      <c r="N656">
        <f>Table1[[#This Row],[Error]]*Table1[[#This Row],[Error]]</f>
        <v>1722422.6329210002</v>
      </c>
      <c r="P656" s="7"/>
    </row>
    <row r="657" spans="1:16" x14ac:dyDescent="0.25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  <c r="M657">
        <f>2181.28-Table1[[#This Row],[Item_Outlet_Sales]]</f>
        <v>950.88160000000016</v>
      </c>
      <c r="N657">
        <f>Table1[[#This Row],[Error]]*Table1[[#This Row],[Error]]</f>
        <v>904175.81721856026</v>
      </c>
      <c r="P657" s="7"/>
    </row>
    <row r="658" spans="1:16" x14ac:dyDescent="0.25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  <c r="M658">
        <f>2181.28-Table1[[#This Row],[Item_Outlet_Sales]]</f>
        <v>1242.5020000000002</v>
      </c>
      <c r="N658">
        <f>Table1[[#This Row],[Error]]*Table1[[#This Row],[Error]]</f>
        <v>1543811.2200040005</v>
      </c>
      <c r="P658" s="7"/>
    </row>
    <row r="659" spans="1:16" x14ac:dyDescent="0.25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  <c r="M659">
        <f>2181.28-Table1[[#This Row],[Item_Outlet_Sales]]</f>
        <v>-2013.2599999999998</v>
      </c>
      <c r="N659">
        <f>Table1[[#This Row],[Error]]*Table1[[#This Row],[Error]]</f>
        <v>4053215.827599999</v>
      </c>
      <c r="P659" s="7"/>
    </row>
    <row r="660" spans="1:16" x14ac:dyDescent="0.25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  <c r="M660">
        <f>2181.28-Table1[[#This Row],[Item_Outlet_Sales]]</f>
        <v>1014.7984000000001</v>
      </c>
      <c r="N660">
        <f>Table1[[#This Row],[Error]]*Table1[[#This Row],[Error]]</f>
        <v>1029815.7926425602</v>
      </c>
      <c r="P660" s="7"/>
    </row>
    <row r="661" spans="1:16" x14ac:dyDescent="0.25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  <c r="M661">
        <f>2181.28-Table1[[#This Row],[Item_Outlet_Sales]]</f>
        <v>-3583.2163999999998</v>
      </c>
      <c r="N661">
        <f>Table1[[#This Row],[Error]]*Table1[[#This Row],[Error]]</f>
        <v>12839439.769228958</v>
      </c>
      <c r="P661" s="7"/>
    </row>
    <row r="662" spans="1:16" x14ac:dyDescent="0.25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  <c r="M662">
        <f>2181.28-Table1[[#This Row],[Item_Outlet_Sales]]</f>
        <v>2067.4282000000003</v>
      </c>
      <c r="N662">
        <f>Table1[[#This Row],[Error]]*Table1[[#This Row],[Error]]</f>
        <v>4274259.362155241</v>
      </c>
      <c r="P662" s="7"/>
    </row>
    <row r="663" spans="1:16" x14ac:dyDescent="0.25">
      <c r="A663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  <c r="M663">
        <f>2181.28-Table1[[#This Row],[Item_Outlet_Sales]]</f>
        <v>-5262.3639999999996</v>
      </c>
      <c r="N663">
        <f>Table1[[#This Row],[Error]]*Table1[[#This Row],[Error]]</f>
        <v>27692474.868495997</v>
      </c>
      <c r="P663" s="7"/>
    </row>
    <row r="664" spans="1:16" x14ac:dyDescent="0.25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  <c r="M664">
        <f>2181.28-Table1[[#This Row],[Item_Outlet_Sales]]</f>
        <v>-876.07359999999971</v>
      </c>
      <c r="N664">
        <f>Table1[[#This Row],[Error]]*Table1[[#This Row],[Error]]</f>
        <v>767504.95261695946</v>
      </c>
      <c r="P664" s="7"/>
    </row>
    <row r="665" spans="1:16" x14ac:dyDescent="0.25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  <c r="M665">
        <f>2181.28-Table1[[#This Row],[Item_Outlet_Sales]]</f>
        <v>-1398.0607999999997</v>
      </c>
      <c r="N665">
        <f>Table1[[#This Row],[Error]]*Table1[[#This Row],[Error]]</f>
        <v>1954574.0004966392</v>
      </c>
      <c r="P665" s="7"/>
    </row>
    <row r="666" spans="1:16" x14ac:dyDescent="0.25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  <c r="M666">
        <f>2181.28-Table1[[#This Row],[Item_Outlet_Sales]]</f>
        <v>659.26120000000014</v>
      </c>
      <c r="N666">
        <f>Table1[[#This Row],[Error]]*Table1[[#This Row],[Error]]</f>
        <v>434625.32982544019</v>
      </c>
      <c r="P666" s="7"/>
    </row>
    <row r="667" spans="1:16" x14ac:dyDescent="0.25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  <c r="M667">
        <f>2181.28-Table1[[#This Row],[Item_Outlet_Sales]]</f>
        <v>1731.1992000000002</v>
      </c>
      <c r="N667">
        <f>Table1[[#This Row],[Error]]*Table1[[#This Row],[Error]]</f>
        <v>2997050.6700806408</v>
      </c>
      <c r="P667" s="7"/>
    </row>
    <row r="668" spans="1:16" x14ac:dyDescent="0.25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  <c r="M668">
        <f>2181.28-Table1[[#This Row],[Item_Outlet_Sales]]</f>
        <v>1574.0704000000001</v>
      </c>
      <c r="N668">
        <f>Table1[[#This Row],[Error]]*Table1[[#This Row],[Error]]</f>
        <v>2477697.6241561603</v>
      </c>
      <c r="P668" s="7"/>
    </row>
    <row r="669" spans="1:16" x14ac:dyDescent="0.25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  <c r="M669">
        <f>2181.28-Table1[[#This Row],[Item_Outlet_Sales]]</f>
        <v>855.6722000000002</v>
      </c>
      <c r="N669">
        <f>Table1[[#This Row],[Error]]*Table1[[#This Row],[Error]]</f>
        <v>732174.91385284031</v>
      </c>
      <c r="P669" s="7"/>
    </row>
    <row r="670" spans="1:16" x14ac:dyDescent="0.25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  <c r="M670">
        <f>2181.28-Table1[[#This Row],[Item_Outlet_Sales]]</f>
        <v>910.9336000000003</v>
      </c>
      <c r="N670">
        <f>Table1[[#This Row],[Error]]*Table1[[#This Row],[Error]]</f>
        <v>829800.02360896056</v>
      </c>
      <c r="P670" s="7"/>
    </row>
    <row r="671" spans="1:16" x14ac:dyDescent="0.25">
      <c r="A67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  <c r="M671">
        <f>2181.28-Table1[[#This Row],[Item_Outlet_Sales]]</f>
        <v>1073.3888000000002</v>
      </c>
      <c r="N671">
        <f>Table1[[#This Row],[Error]]*Table1[[#This Row],[Error]]</f>
        <v>1152163.5159654403</v>
      </c>
      <c r="P671" s="7"/>
    </row>
    <row r="672" spans="1:16" x14ac:dyDescent="0.25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  <c r="M672">
        <f>2181.28-Table1[[#This Row],[Item_Outlet_Sales]]</f>
        <v>-1360.7759999999998</v>
      </c>
      <c r="N672">
        <f>Table1[[#This Row],[Error]]*Table1[[#This Row],[Error]]</f>
        <v>1851711.3221759996</v>
      </c>
      <c r="P672" s="7"/>
    </row>
    <row r="673" spans="1:16" x14ac:dyDescent="0.25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  <c r="M673">
        <f>2181.28-Table1[[#This Row],[Item_Outlet_Sales]]</f>
        <v>647.27680000000009</v>
      </c>
      <c r="N673">
        <f>Table1[[#This Row],[Error]]*Table1[[#This Row],[Error]]</f>
        <v>418967.25581824011</v>
      </c>
      <c r="P673" s="7"/>
    </row>
    <row r="674" spans="1:16" x14ac:dyDescent="0.25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  <c r="M674">
        <f>2181.28-Table1[[#This Row],[Item_Outlet_Sales]]</f>
        <v>872.98300000000017</v>
      </c>
      <c r="N674">
        <f>Table1[[#This Row],[Error]]*Table1[[#This Row],[Error]]</f>
        <v>762099.31828900031</v>
      </c>
      <c r="P674" s="7"/>
    </row>
    <row r="675" spans="1:16" x14ac:dyDescent="0.25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  <c r="M675">
        <f>2181.28-Table1[[#This Row],[Item_Outlet_Sales]]</f>
        <v>709.86200000000031</v>
      </c>
      <c r="N675">
        <f>Table1[[#This Row],[Error]]*Table1[[#This Row],[Error]]</f>
        <v>503904.05904400046</v>
      </c>
      <c r="P675" s="7"/>
    </row>
    <row r="676" spans="1:16" x14ac:dyDescent="0.25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  <c r="M676">
        <f>2181.28-Table1[[#This Row],[Item_Outlet_Sales]]</f>
        <v>941.5604000000003</v>
      </c>
      <c r="N676">
        <f>Table1[[#This Row],[Error]]*Table1[[#This Row],[Error]]</f>
        <v>886535.98684816051</v>
      </c>
      <c r="P676" s="7"/>
    </row>
    <row r="677" spans="1:16" x14ac:dyDescent="0.25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  <c r="M677">
        <f>2181.28-Table1[[#This Row],[Item_Outlet_Sales]]</f>
        <v>-1714.9815999999996</v>
      </c>
      <c r="N677">
        <f>Table1[[#This Row],[Error]]*Table1[[#This Row],[Error]]</f>
        <v>2941161.8883385588</v>
      </c>
      <c r="P677" s="7"/>
    </row>
    <row r="678" spans="1:16" x14ac:dyDescent="0.25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  <c r="M678">
        <f>2181.28-Table1[[#This Row],[Item_Outlet_Sales]]</f>
        <v>685.22740000000022</v>
      </c>
      <c r="N678">
        <f>Table1[[#This Row],[Error]]*Table1[[#This Row],[Error]]</f>
        <v>469536.58971076028</v>
      </c>
      <c r="P678" s="7"/>
    </row>
    <row r="679" spans="1:16" x14ac:dyDescent="0.25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  <c r="M679">
        <f>2181.28-Table1[[#This Row],[Item_Outlet_Sales]]</f>
        <v>-1279.5483999999997</v>
      </c>
      <c r="N679">
        <f>Table1[[#This Row],[Error]]*Table1[[#This Row],[Error]]</f>
        <v>1637244.1079425591</v>
      </c>
      <c r="P679" s="7"/>
    </row>
    <row r="680" spans="1:16" x14ac:dyDescent="0.25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  <c r="M680">
        <f>2181.28-Table1[[#This Row],[Item_Outlet_Sales]]</f>
        <v>-689.64959999999974</v>
      </c>
      <c r="N680">
        <f>Table1[[#This Row],[Error]]*Table1[[#This Row],[Error]]</f>
        <v>475616.57078015961</v>
      </c>
      <c r="P680" s="7"/>
    </row>
    <row r="681" spans="1:16" x14ac:dyDescent="0.25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  <c r="M681">
        <f>2181.28-Table1[[#This Row],[Item_Outlet_Sales]]</f>
        <v>921.58640000000014</v>
      </c>
      <c r="N681">
        <f>Table1[[#This Row],[Error]]*Table1[[#This Row],[Error]]</f>
        <v>849321.49266496021</v>
      </c>
      <c r="P681" s="7"/>
    </row>
    <row r="682" spans="1:16" x14ac:dyDescent="0.25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  <c r="M682">
        <f>2181.28-Table1[[#This Row],[Item_Outlet_Sales]]</f>
        <v>2004.1772000000001</v>
      </c>
      <c r="N682">
        <f>Table1[[#This Row],[Error]]*Table1[[#This Row],[Error]]</f>
        <v>4016726.2489998401</v>
      </c>
      <c r="P682" s="7"/>
    </row>
    <row r="683" spans="1:16" x14ac:dyDescent="0.25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  <c r="M683">
        <f>2181.28-Table1[[#This Row],[Item_Outlet_Sales]]</f>
        <v>1382.3200000000002</v>
      </c>
      <c r="N683">
        <f>Table1[[#This Row],[Error]]*Table1[[#This Row],[Error]]</f>
        <v>1910808.5824000004</v>
      </c>
      <c r="P683" s="7"/>
    </row>
    <row r="684" spans="1:16" x14ac:dyDescent="0.25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  <c r="M684">
        <f>2181.28-Table1[[#This Row],[Item_Outlet_Sales]]</f>
        <v>-1004.5729999999999</v>
      </c>
      <c r="N684">
        <f>Table1[[#This Row],[Error]]*Table1[[#This Row],[Error]]</f>
        <v>1009166.9123289997</v>
      </c>
      <c r="P684" s="7"/>
    </row>
    <row r="685" spans="1:16" x14ac:dyDescent="0.25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  <c r="M685">
        <f>2181.28-Table1[[#This Row],[Item_Outlet_Sales]]</f>
        <v>693.2170000000001</v>
      </c>
      <c r="N685">
        <f>Table1[[#This Row],[Error]]*Table1[[#This Row],[Error]]</f>
        <v>480549.80908900016</v>
      </c>
      <c r="P685" s="7"/>
    </row>
    <row r="686" spans="1:16" x14ac:dyDescent="0.25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  <c r="M686">
        <f>2181.28-Table1[[#This Row],[Item_Outlet_Sales]]</f>
        <v>-2978.0041999999999</v>
      </c>
      <c r="N686">
        <f>Table1[[#This Row],[Error]]*Table1[[#This Row],[Error]]</f>
        <v>8868509.0152176395</v>
      </c>
      <c r="P686" s="7"/>
    </row>
    <row r="687" spans="1:16" x14ac:dyDescent="0.25">
      <c r="A687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  <c r="M687">
        <f>2181.28-Table1[[#This Row],[Item_Outlet_Sales]]</f>
        <v>-3772.9693999999995</v>
      </c>
      <c r="N687">
        <f>Table1[[#This Row],[Error]]*Table1[[#This Row],[Error]]</f>
        <v>14235298.093336357</v>
      </c>
      <c r="P687" s="7"/>
    </row>
    <row r="688" spans="1:16" x14ac:dyDescent="0.25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  <c r="M688">
        <f>2181.28-Table1[[#This Row],[Item_Outlet_Sales]]</f>
        <v>-2319.5279999999998</v>
      </c>
      <c r="N688">
        <f>Table1[[#This Row],[Error]]*Table1[[#This Row],[Error]]</f>
        <v>5380210.1427839994</v>
      </c>
      <c r="P688" s="7"/>
    </row>
    <row r="689" spans="1:16" x14ac:dyDescent="0.25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  <c r="M689">
        <f>2181.28-Table1[[#This Row],[Item_Outlet_Sales]]</f>
        <v>2059.4386000000004</v>
      </c>
      <c r="N689">
        <f>Table1[[#This Row],[Error]]*Table1[[#This Row],[Error]]</f>
        <v>4241287.3471699618</v>
      </c>
      <c r="P689" s="7"/>
    </row>
    <row r="690" spans="1:16" x14ac:dyDescent="0.25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  <c r="M690">
        <f>2181.28-Table1[[#This Row],[Item_Outlet_Sales]]</f>
        <v>-2137.0988000000002</v>
      </c>
      <c r="N690">
        <f>Table1[[#This Row],[Error]]*Table1[[#This Row],[Error]]</f>
        <v>4567191.2809614409</v>
      </c>
      <c r="P690" s="7"/>
    </row>
    <row r="691" spans="1:16" x14ac:dyDescent="0.25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  <c r="M691">
        <f>2181.28-Table1[[#This Row],[Item_Outlet_Sales]]</f>
        <v>-1274.8878</v>
      </c>
      <c r="N691">
        <f>Table1[[#This Row],[Error]]*Table1[[#This Row],[Error]]</f>
        <v>1625338.9025888399</v>
      </c>
      <c r="P691" s="7"/>
    </row>
    <row r="692" spans="1:16" x14ac:dyDescent="0.25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  <c r="M692">
        <f>2181.28-Table1[[#This Row],[Item_Outlet_Sales]]</f>
        <v>521.44060000000013</v>
      </c>
      <c r="N692">
        <f>Table1[[#This Row],[Error]]*Table1[[#This Row],[Error]]</f>
        <v>271900.29932836012</v>
      </c>
      <c r="P692" s="7"/>
    </row>
    <row r="693" spans="1:16" x14ac:dyDescent="0.25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  <c r="M693">
        <f>2181.28-Table1[[#This Row],[Item_Outlet_Sales]]</f>
        <v>1422.2680000000003</v>
      </c>
      <c r="N693">
        <f>Table1[[#This Row],[Error]]*Table1[[#This Row],[Error]]</f>
        <v>2022846.2638240007</v>
      </c>
      <c r="P693" s="7"/>
    </row>
    <row r="694" spans="1:16" x14ac:dyDescent="0.25">
      <c r="A694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  <c r="M694">
        <f>2181.28-Table1[[#This Row],[Item_Outlet_Sales]]</f>
        <v>-2792.9117999999994</v>
      </c>
      <c r="N694">
        <f>Table1[[#This Row],[Error]]*Table1[[#This Row],[Error]]</f>
        <v>7800356.3225792367</v>
      </c>
      <c r="P694" s="7"/>
    </row>
    <row r="695" spans="1:16" x14ac:dyDescent="0.25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  <c r="M695">
        <f>2181.28-Table1[[#This Row],[Item_Outlet_Sales]]</f>
        <v>473.50300000000016</v>
      </c>
      <c r="N695">
        <f>Table1[[#This Row],[Error]]*Table1[[#This Row],[Error]]</f>
        <v>224205.09100900014</v>
      </c>
      <c r="P695" s="7"/>
    </row>
    <row r="696" spans="1:16" x14ac:dyDescent="0.25">
      <c r="A696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  <c r="M696">
        <f>2181.28-Table1[[#This Row],[Item_Outlet_Sales]]</f>
        <v>-5307.6383999999998</v>
      </c>
      <c r="N696">
        <f>Table1[[#This Row],[Error]]*Table1[[#This Row],[Error]]</f>
        <v>28171025.385154556</v>
      </c>
      <c r="P696" s="7"/>
    </row>
    <row r="697" spans="1:16" x14ac:dyDescent="0.25">
      <c r="A697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  <c r="M697">
        <f>2181.28-Table1[[#This Row],[Item_Outlet_Sales]]</f>
        <v>-307.48039999999992</v>
      </c>
      <c r="N697">
        <f>Table1[[#This Row],[Error]]*Table1[[#This Row],[Error]]</f>
        <v>94544.19638415995</v>
      </c>
      <c r="P697" s="7"/>
    </row>
    <row r="698" spans="1:16" x14ac:dyDescent="0.25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  <c r="M698">
        <f>2181.28-Table1[[#This Row],[Item_Outlet_Sales]]</f>
        <v>-635.05399999999963</v>
      </c>
      <c r="N698">
        <f>Table1[[#This Row],[Error]]*Table1[[#This Row],[Error]]</f>
        <v>403293.58291599952</v>
      </c>
      <c r="P698" s="7"/>
    </row>
    <row r="699" spans="1:16" x14ac:dyDescent="0.25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  <c r="M699">
        <f>2181.28-Table1[[#This Row],[Item_Outlet_Sales]]</f>
        <v>-772.87459999999965</v>
      </c>
      <c r="N699">
        <f>Table1[[#This Row],[Error]]*Table1[[#This Row],[Error]]</f>
        <v>597335.1473251594</v>
      </c>
      <c r="P699" s="7"/>
    </row>
    <row r="700" spans="1:16" x14ac:dyDescent="0.25">
      <c r="A700" t="s">
        <v>623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  <c r="M700">
        <f>2181.28-Table1[[#This Row],[Item_Outlet_Sales]]</f>
        <v>1420.2706000000003</v>
      </c>
      <c r="N700">
        <f>Table1[[#This Row],[Error]]*Table1[[#This Row],[Error]]</f>
        <v>2017168.5772243608</v>
      </c>
      <c r="P700" s="7"/>
    </row>
    <row r="701" spans="1:16" x14ac:dyDescent="0.25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  <c r="M701">
        <f>2181.28-Table1[[#This Row],[Item_Outlet_Sales]]</f>
        <v>1588.0522000000001</v>
      </c>
      <c r="N701">
        <f>Table1[[#This Row],[Error]]*Table1[[#This Row],[Error]]</f>
        <v>2521909.7899248404</v>
      </c>
      <c r="P701" s="7"/>
    </row>
    <row r="702" spans="1:16" x14ac:dyDescent="0.25">
      <c r="A702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  <c r="M702">
        <f>2181.28-Table1[[#This Row],[Item_Outlet_Sales]]</f>
        <v>882.97000000000025</v>
      </c>
      <c r="N702">
        <f>Table1[[#This Row],[Error]]*Table1[[#This Row],[Error]]</f>
        <v>779636.02090000047</v>
      </c>
      <c r="P702" s="7"/>
    </row>
    <row r="703" spans="1:16" x14ac:dyDescent="0.25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  <c r="M703">
        <f>2181.28-Table1[[#This Row],[Item_Outlet_Sales]]</f>
        <v>1030.7776000000001</v>
      </c>
      <c r="N703">
        <f>Table1[[#This Row],[Error]]*Table1[[#This Row],[Error]]</f>
        <v>1062502.4606617603</v>
      </c>
      <c r="P703" s="7"/>
    </row>
    <row r="704" spans="1:16" x14ac:dyDescent="0.25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  <c r="M704">
        <f>2181.28-Table1[[#This Row],[Item_Outlet_Sales]]</f>
        <v>-891.38699999999972</v>
      </c>
      <c r="N704">
        <f>Table1[[#This Row],[Error]]*Table1[[#This Row],[Error]]</f>
        <v>794570.78376899951</v>
      </c>
      <c r="P704" s="7"/>
    </row>
    <row r="705" spans="1:16" x14ac:dyDescent="0.25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  <c r="M705">
        <f>2181.28-Table1[[#This Row],[Item_Outlet_Sales]]</f>
        <v>-1078.4767999999999</v>
      </c>
      <c r="N705">
        <f>Table1[[#This Row],[Error]]*Table1[[#This Row],[Error]]</f>
        <v>1163112.2081382398</v>
      </c>
      <c r="P705" s="7"/>
    </row>
    <row r="706" spans="1:16" x14ac:dyDescent="0.25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  <c r="M706">
        <f>2181.28-Table1[[#This Row],[Item_Outlet_Sales]]</f>
        <v>-575.13199999999961</v>
      </c>
      <c r="N706">
        <f>Table1[[#This Row],[Error]]*Table1[[#This Row],[Error]]</f>
        <v>330776.81742399954</v>
      </c>
      <c r="P706" s="7"/>
    </row>
    <row r="707" spans="1:16" x14ac:dyDescent="0.25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  <c r="M707">
        <f>2181.28-Table1[[#This Row],[Item_Outlet_Sales]]</f>
        <v>-748.9058</v>
      </c>
      <c r="N707">
        <f>Table1[[#This Row],[Error]]*Table1[[#This Row],[Error]]</f>
        <v>560859.89727364003</v>
      </c>
      <c r="P707" s="7"/>
    </row>
    <row r="708" spans="1:16" x14ac:dyDescent="0.25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  <c r="M708">
        <f>2181.28-Table1[[#This Row],[Item_Outlet_Sales]]</f>
        <v>2084.0732000000003</v>
      </c>
      <c r="N708">
        <f>Table1[[#This Row],[Error]]*Table1[[#This Row],[Error]]</f>
        <v>4343361.1029582415</v>
      </c>
      <c r="P708" s="7"/>
    </row>
    <row r="709" spans="1:16" x14ac:dyDescent="0.25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  <c r="M709">
        <f>2181.28-Table1[[#This Row],[Item_Outlet_Sales]]</f>
        <v>636.62400000000025</v>
      </c>
      <c r="N709">
        <f>Table1[[#This Row],[Error]]*Table1[[#This Row],[Error]]</f>
        <v>405290.11737600033</v>
      </c>
      <c r="P709" s="7"/>
    </row>
    <row r="710" spans="1:16" x14ac:dyDescent="0.25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  <c r="M710">
        <f>2181.28-Table1[[#This Row],[Item_Outlet_Sales]]</f>
        <v>-984.59899999999971</v>
      </c>
      <c r="N710">
        <f>Table1[[#This Row],[Error]]*Table1[[#This Row],[Error]]</f>
        <v>969435.19080099941</v>
      </c>
      <c r="P710" s="7"/>
    </row>
    <row r="711" spans="1:16" x14ac:dyDescent="0.25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  <c r="M711">
        <f>2181.28-Table1[[#This Row],[Item_Outlet_Sales]]</f>
        <v>562.05440000000021</v>
      </c>
      <c r="N711">
        <f>Table1[[#This Row],[Error]]*Table1[[#This Row],[Error]]</f>
        <v>315905.14855936024</v>
      </c>
      <c r="P711" s="7"/>
    </row>
    <row r="712" spans="1:16" x14ac:dyDescent="0.25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  <c r="M712">
        <f>2181.28-Table1[[#This Row],[Item_Outlet_Sales]]</f>
        <v>1793.7844000000002</v>
      </c>
      <c r="N712">
        <f>Table1[[#This Row],[Error]]*Table1[[#This Row],[Error]]</f>
        <v>3217662.473683361</v>
      </c>
      <c r="P712" s="7"/>
    </row>
    <row r="713" spans="1:16" x14ac:dyDescent="0.25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  <c r="M713">
        <f>2181.28-Table1[[#This Row],[Item_Outlet_Sales]]</f>
        <v>1765.8208000000002</v>
      </c>
      <c r="N713">
        <f>Table1[[#This Row],[Error]]*Table1[[#This Row],[Error]]</f>
        <v>3118123.0977126407</v>
      </c>
      <c r="P713" s="7"/>
    </row>
    <row r="714" spans="1:16" x14ac:dyDescent="0.25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  <c r="M714">
        <f>2181.28-Table1[[#This Row],[Item_Outlet_Sales]]</f>
        <v>1954.9080000000001</v>
      </c>
      <c r="N714">
        <f>Table1[[#This Row],[Error]]*Table1[[#This Row],[Error]]</f>
        <v>3821665.2884640004</v>
      </c>
      <c r="P714" s="7"/>
    </row>
    <row r="715" spans="1:16" x14ac:dyDescent="0.25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  <c r="M715">
        <f>2181.28-Table1[[#This Row],[Item_Outlet_Sales]]</f>
        <v>913.59680000000026</v>
      </c>
      <c r="N715">
        <f>Table1[[#This Row],[Error]]*Table1[[#This Row],[Error]]</f>
        <v>834659.11297024041</v>
      </c>
      <c r="P715" s="7"/>
    </row>
    <row r="716" spans="1:16" x14ac:dyDescent="0.25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  <c r="M716">
        <f>2181.28-Table1[[#This Row],[Item_Outlet_Sales]]</f>
        <v>587.3548000000003</v>
      </c>
      <c r="N716">
        <f>Table1[[#This Row],[Error]]*Table1[[#This Row],[Error]]</f>
        <v>344985.66108304035</v>
      </c>
      <c r="P716" s="7"/>
    </row>
    <row r="717" spans="1:16" x14ac:dyDescent="0.25">
      <c r="A717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  <c r="M717">
        <f>2181.28-Table1[[#This Row],[Item_Outlet_Sales]]</f>
        <v>1595.3760000000002</v>
      </c>
      <c r="N717">
        <f>Table1[[#This Row],[Error]]*Table1[[#This Row],[Error]]</f>
        <v>2545224.5813760008</v>
      </c>
      <c r="P717" s="7"/>
    </row>
    <row r="718" spans="1:16" x14ac:dyDescent="0.25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  <c r="M718">
        <f>2181.28-Table1[[#This Row],[Item_Outlet_Sales]]</f>
        <v>-1563.8449999999998</v>
      </c>
      <c r="N718">
        <f>Table1[[#This Row],[Error]]*Table1[[#This Row],[Error]]</f>
        <v>2445611.1840249994</v>
      </c>
      <c r="P718" s="7"/>
    </row>
    <row r="719" spans="1:16" x14ac:dyDescent="0.25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  <c r="M719">
        <f>2181.28-Table1[[#This Row],[Item_Outlet_Sales]]</f>
        <v>370.30400000000009</v>
      </c>
      <c r="N719">
        <f>Table1[[#This Row],[Error]]*Table1[[#This Row],[Error]]</f>
        <v>137125.05241600008</v>
      </c>
      <c r="P719" s="7"/>
    </row>
    <row r="720" spans="1:16" x14ac:dyDescent="0.25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  <c r="M720">
        <f>2181.28-Table1[[#This Row],[Item_Outlet_Sales]]</f>
        <v>-176.98360000000002</v>
      </c>
      <c r="N720">
        <f>Table1[[#This Row],[Error]]*Table1[[#This Row],[Error]]</f>
        <v>31323.194668960008</v>
      </c>
      <c r="P720" s="7"/>
    </row>
    <row r="721" spans="1:16" x14ac:dyDescent="0.25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  <c r="M721">
        <f>2181.28-Table1[[#This Row],[Item_Outlet_Sales]]</f>
        <v>2035.4698000000003</v>
      </c>
      <c r="N721">
        <f>Table1[[#This Row],[Error]]*Table1[[#This Row],[Error]]</f>
        <v>4143137.3067120411</v>
      </c>
      <c r="P721" s="7"/>
    </row>
    <row r="722" spans="1:16" x14ac:dyDescent="0.25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  <c r="M722">
        <f>2181.28-Table1[[#This Row],[Item_Outlet_Sales]]</f>
        <v>1626.6686000000002</v>
      </c>
      <c r="N722">
        <f>Table1[[#This Row],[Error]]*Table1[[#This Row],[Error]]</f>
        <v>2646050.7342259604</v>
      </c>
      <c r="P722" s="7"/>
    </row>
    <row r="723" spans="1:16" x14ac:dyDescent="0.25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  <c r="M723">
        <f>2181.28-Table1[[#This Row],[Item_Outlet_Sales]]</f>
        <v>-1318.1648</v>
      </c>
      <c r="N723">
        <f>Table1[[#This Row],[Error]]*Table1[[#This Row],[Error]]</f>
        <v>1737558.4399590401</v>
      </c>
      <c r="P723" s="7"/>
    </row>
    <row r="724" spans="1:16" x14ac:dyDescent="0.25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  <c r="M724">
        <f>2181.28-Table1[[#This Row],[Item_Outlet_Sales]]</f>
        <v>400.93080000000009</v>
      </c>
      <c r="N724">
        <f>Table1[[#This Row],[Error]]*Table1[[#This Row],[Error]]</f>
        <v>160745.50638864006</v>
      </c>
      <c r="P724" s="7"/>
    </row>
    <row r="725" spans="1:16" x14ac:dyDescent="0.25">
      <c r="A725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  <c r="M725">
        <f>2181.28-Table1[[#This Row],[Item_Outlet_Sales]]</f>
        <v>-385.37899999999991</v>
      </c>
      <c r="N725">
        <f>Table1[[#This Row],[Error]]*Table1[[#This Row],[Error]]</f>
        <v>148516.97364099993</v>
      </c>
      <c r="P725" s="7"/>
    </row>
    <row r="726" spans="1:16" x14ac:dyDescent="0.25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  <c r="M726">
        <f>2181.28-Table1[[#This Row],[Item_Outlet_Sales]]</f>
        <v>950.88160000000016</v>
      </c>
      <c r="N726">
        <f>Table1[[#This Row],[Error]]*Table1[[#This Row],[Error]]</f>
        <v>904175.81721856026</v>
      </c>
      <c r="P726" s="7"/>
    </row>
    <row r="727" spans="1:16" x14ac:dyDescent="0.25">
      <c r="A727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  <c r="M727">
        <f>2181.28-Table1[[#This Row],[Item_Outlet_Sales]]</f>
        <v>1262.4760000000001</v>
      </c>
      <c r="N727">
        <f>Table1[[#This Row],[Error]]*Table1[[#This Row],[Error]]</f>
        <v>1593845.6505760003</v>
      </c>
      <c r="P727" s="7"/>
    </row>
    <row r="728" spans="1:16" x14ac:dyDescent="0.25">
      <c r="A728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  <c r="M728">
        <f>2181.28-Table1[[#This Row],[Item_Outlet_Sales]]</f>
        <v>-898.71079999999984</v>
      </c>
      <c r="N728">
        <f>Table1[[#This Row],[Error]]*Table1[[#This Row],[Error]]</f>
        <v>807681.1020366397</v>
      </c>
      <c r="P728" s="7"/>
    </row>
    <row r="729" spans="1:16" x14ac:dyDescent="0.25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  <c r="M729">
        <f>2181.28-Table1[[#This Row],[Item_Outlet_Sales]]</f>
        <v>1436.9156000000003</v>
      </c>
      <c r="N729">
        <f>Table1[[#This Row],[Error]]*Table1[[#This Row],[Error]]</f>
        <v>2064726.4415233608</v>
      </c>
      <c r="P729" s="7"/>
    </row>
    <row r="730" spans="1:16" x14ac:dyDescent="0.25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  <c r="M730">
        <f>2181.28-Table1[[#This Row],[Item_Outlet_Sales]]</f>
        <v>1464.8792000000003</v>
      </c>
      <c r="N730">
        <f>Table1[[#This Row],[Error]]*Table1[[#This Row],[Error]]</f>
        <v>2145871.0705926409</v>
      </c>
      <c r="P730" s="7"/>
    </row>
    <row r="731" spans="1:16" x14ac:dyDescent="0.25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  <c r="M731">
        <f>2181.28-Table1[[#This Row],[Item_Outlet_Sales]]</f>
        <v>-2932.0639999999999</v>
      </c>
      <c r="N731">
        <f>Table1[[#This Row],[Error]]*Table1[[#This Row],[Error]]</f>
        <v>8596999.3000959996</v>
      </c>
      <c r="P731" s="7"/>
    </row>
    <row r="732" spans="1:16" x14ac:dyDescent="0.25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  <c r="M732">
        <f>2181.28-Table1[[#This Row],[Item_Outlet_Sales]]</f>
        <v>1294.4344000000001</v>
      </c>
      <c r="N732">
        <f>Table1[[#This Row],[Error]]*Table1[[#This Row],[Error]]</f>
        <v>1675560.4159033604</v>
      </c>
      <c r="P732" s="7"/>
    </row>
    <row r="733" spans="1:16" x14ac:dyDescent="0.25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  <c r="M733">
        <f>2181.28-Table1[[#This Row],[Item_Outlet_Sales]]</f>
        <v>1141.3004000000003</v>
      </c>
      <c r="N733">
        <f>Table1[[#This Row],[Error]]*Table1[[#This Row],[Error]]</f>
        <v>1302566.6030401606</v>
      </c>
      <c r="P733" s="7"/>
    </row>
    <row r="734" spans="1:16" x14ac:dyDescent="0.25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  <c r="M734">
        <f>2181.28-Table1[[#This Row],[Item_Outlet_Sales]]</f>
        <v>-2372.7919999999999</v>
      </c>
      <c r="N734">
        <f>Table1[[#This Row],[Error]]*Table1[[#This Row],[Error]]</f>
        <v>5630141.8752639992</v>
      </c>
      <c r="P734" s="7"/>
    </row>
    <row r="735" spans="1:16" x14ac:dyDescent="0.25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  <c r="M735">
        <f>2181.28-Table1[[#This Row],[Item_Outlet_Sales]]</f>
        <v>373.63300000000027</v>
      </c>
      <c r="N735">
        <f>Table1[[#This Row],[Error]]*Table1[[#This Row],[Error]]</f>
        <v>139601.6186890002</v>
      </c>
      <c r="P735" s="7"/>
    </row>
    <row r="736" spans="1:16" x14ac:dyDescent="0.25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  <c r="M736">
        <f>2181.28-Table1[[#This Row],[Item_Outlet_Sales]]</f>
        <v>-484.58319999999958</v>
      </c>
      <c r="N736">
        <f>Table1[[#This Row],[Error]]*Table1[[#This Row],[Error]]</f>
        <v>234820.87772223959</v>
      </c>
      <c r="P736" s="7"/>
    </row>
    <row r="737" spans="1:16" x14ac:dyDescent="0.25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  <c r="M737">
        <f>2181.28-Table1[[#This Row],[Item_Outlet_Sales]]</f>
        <v>430.22600000000011</v>
      </c>
      <c r="N737">
        <f>Table1[[#This Row],[Error]]*Table1[[#This Row],[Error]]</f>
        <v>185094.41107600011</v>
      </c>
      <c r="P737" s="7"/>
    </row>
    <row r="738" spans="1:16" x14ac:dyDescent="0.25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  <c r="M738">
        <f>2181.28-Table1[[#This Row],[Item_Outlet_Sales]]</f>
        <v>-445.30099999999993</v>
      </c>
      <c r="N738">
        <f>Table1[[#This Row],[Error]]*Table1[[#This Row],[Error]]</f>
        <v>198292.98060099993</v>
      </c>
      <c r="P738" s="7"/>
    </row>
    <row r="739" spans="1:16" x14ac:dyDescent="0.25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  <c r="M739">
        <f>2181.28-Table1[[#This Row],[Item_Outlet_Sales]]</f>
        <v>711.19360000000029</v>
      </c>
      <c r="N739">
        <f>Table1[[#This Row],[Error]]*Table1[[#This Row],[Error]]</f>
        <v>505796.33668096043</v>
      </c>
      <c r="P739" s="7"/>
    </row>
    <row r="740" spans="1:16" x14ac:dyDescent="0.25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  <c r="M740">
        <f>2181.28-Table1[[#This Row],[Item_Outlet_Sales]]</f>
        <v>-2181.0416</v>
      </c>
      <c r="N740">
        <f>Table1[[#This Row],[Error]]*Table1[[#This Row],[Error]]</f>
        <v>4756942.4609305598</v>
      </c>
      <c r="P740" s="7"/>
    </row>
    <row r="741" spans="1:16" x14ac:dyDescent="0.25">
      <c r="A74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  <c r="M741">
        <f>2181.28-Table1[[#This Row],[Item_Outlet_Sales]]</f>
        <v>-2294.8933999999995</v>
      </c>
      <c r="N741">
        <f>Table1[[#This Row],[Error]]*Table1[[#This Row],[Error]]</f>
        <v>5266535.7173635578</v>
      </c>
      <c r="P741" s="7"/>
    </row>
    <row r="742" spans="1:16" x14ac:dyDescent="0.25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  <c r="M742">
        <f>2181.28-Table1[[#This Row],[Item_Outlet_Sales]]</f>
        <v>-59.802799999999934</v>
      </c>
      <c r="N742">
        <f>Table1[[#This Row],[Error]]*Table1[[#This Row],[Error]]</f>
        <v>3576.374887839992</v>
      </c>
      <c r="P742" s="7"/>
    </row>
    <row r="743" spans="1:16" x14ac:dyDescent="0.25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  <c r="M743">
        <f>2181.28-Table1[[#This Row],[Item_Outlet_Sales]]</f>
        <v>-2552.5579999999995</v>
      </c>
      <c r="N743">
        <f>Table1[[#This Row],[Error]]*Table1[[#This Row],[Error]]</f>
        <v>6515552.3433639975</v>
      </c>
      <c r="P743" s="7"/>
    </row>
    <row r="744" spans="1:16" x14ac:dyDescent="0.25">
      <c r="A744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  <c r="M744">
        <f>2181.28-Table1[[#This Row],[Item_Outlet_Sales]]</f>
        <v>1922.9496000000001</v>
      </c>
      <c r="N744">
        <f>Table1[[#This Row],[Error]]*Table1[[#This Row],[Error]]</f>
        <v>3697735.1641401607</v>
      </c>
      <c r="P744" s="7"/>
    </row>
    <row r="745" spans="1:16" x14ac:dyDescent="0.25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  <c r="M745">
        <f>2181.28-Table1[[#This Row],[Item_Outlet_Sales]]</f>
        <v>-993.25439999999981</v>
      </c>
      <c r="N745">
        <f>Table1[[#This Row],[Error]]*Table1[[#This Row],[Error]]</f>
        <v>986554.30311935965</v>
      </c>
      <c r="P745" s="7"/>
    </row>
    <row r="746" spans="1:16" x14ac:dyDescent="0.25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  <c r="M746">
        <f>2181.28-Table1[[#This Row],[Item_Outlet_Sales]]</f>
        <v>-743.57939999999962</v>
      </c>
      <c r="N746">
        <f>Table1[[#This Row],[Error]]*Table1[[#This Row],[Error]]</f>
        <v>552910.32410435949</v>
      </c>
      <c r="P746" s="7"/>
    </row>
    <row r="747" spans="1:16" x14ac:dyDescent="0.25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  <c r="M747">
        <f>2181.28-Table1[[#This Row],[Item_Outlet_Sales]]</f>
        <v>1220.5306</v>
      </c>
      <c r="N747">
        <f>Table1[[#This Row],[Error]]*Table1[[#This Row],[Error]]</f>
        <v>1489694.9455363601</v>
      </c>
      <c r="P747" s="7"/>
    </row>
    <row r="748" spans="1:16" x14ac:dyDescent="0.25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  <c r="M748">
        <f>2181.28-Table1[[#This Row],[Item_Outlet_Sales]]</f>
        <v>1641.9820000000002</v>
      </c>
      <c r="N748">
        <f>Table1[[#This Row],[Error]]*Table1[[#This Row],[Error]]</f>
        <v>2696104.8883240009</v>
      </c>
      <c r="P748" s="7"/>
    </row>
    <row r="749" spans="1:16" x14ac:dyDescent="0.25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  <c r="M749">
        <f>2181.28-Table1[[#This Row],[Item_Outlet_Sales]]</f>
        <v>139.9372000000003</v>
      </c>
      <c r="N749">
        <f>Table1[[#This Row],[Error]]*Table1[[#This Row],[Error]]</f>
        <v>19582.419943840086</v>
      </c>
      <c r="P749" s="7"/>
    </row>
    <row r="750" spans="1:16" x14ac:dyDescent="0.25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  <c r="M750">
        <f>2181.28-Table1[[#This Row],[Item_Outlet_Sales]]</f>
        <v>1185.2432000000003</v>
      </c>
      <c r="N750">
        <f>Table1[[#This Row],[Error]]*Table1[[#This Row],[Error]]</f>
        <v>1404801.4431462409</v>
      </c>
      <c r="P750" s="7"/>
    </row>
    <row r="751" spans="1:16" x14ac:dyDescent="0.25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  <c r="M751">
        <f>2181.28-Table1[[#This Row],[Item_Outlet_Sales]]</f>
        <v>423.56800000000021</v>
      </c>
      <c r="N751">
        <f>Table1[[#This Row],[Error]]*Table1[[#This Row],[Error]]</f>
        <v>179409.85062400019</v>
      </c>
      <c r="P751" s="7"/>
    </row>
    <row r="752" spans="1:16" x14ac:dyDescent="0.25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  <c r="M752">
        <f>2181.28-Table1[[#This Row],[Item_Outlet_Sales]]</f>
        <v>338.3456000000001</v>
      </c>
      <c r="N752">
        <f>Table1[[#This Row],[Error]]*Table1[[#This Row],[Error]]</f>
        <v>114477.74503936007</v>
      </c>
      <c r="P752" s="7"/>
    </row>
    <row r="753" spans="1:16" x14ac:dyDescent="0.25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  <c r="M753">
        <f>2181.28-Table1[[#This Row],[Item_Outlet_Sales]]</f>
        <v>-1254.2479999999996</v>
      </c>
      <c r="N753">
        <f>Table1[[#This Row],[Error]]*Table1[[#This Row],[Error]]</f>
        <v>1573138.0455039989</v>
      </c>
      <c r="P753" s="7"/>
    </row>
    <row r="754" spans="1:16" x14ac:dyDescent="0.25">
      <c r="A754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  <c r="M754">
        <f>2181.28-Table1[[#This Row],[Item_Outlet_Sales]]</f>
        <v>779.1052000000002</v>
      </c>
      <c r="N754">
        <f>Table1[[#This Row],[Error]]*Table1[[#This Row],[Error]]</f>
        <v>607004.91266704025</v>
      </c>
      <c r="P754" s="7"/>
    </row>
    <row r="755" spans="1:16" x14ac:dyDescent="0.25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  <c r="M755">
        <f>2181.28-Table1[[#This Row],[Item_Outlet_Sales]]</f>
        <v>-5652.5228000000006</v>
      </c>
      <c r="N755">
        <f>Table1[[#This Row],[Error]]*Table1[[#This Row],[Error]]</f>
        <v>31951014.004519846</v>
      </c>
      <c r="P755" s="7"/>
    </row>
    <row r="756" spans="1:16" x14ac:dyDescent="0.25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  <c r="M756">
        <f>2181.28-Table1[[#This Row],[Item_Outlet_Sales]]</f>
        <v>960.20280000000025</v>
      </c>
      <c r="N756">
        <f>Table1[[#This Row],[Error]]*Table1[[#This Row],[Error]]</f>
        <v>921989.41712784045</v>
      </c>
      <c r="P756" s="7"/>
    </row>
    <row r="757" spans="1:16" x14ac:dyDescent="0.25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  <c r="M757">
        <f>2181.28-Table1[[#This Row],[Item_Outlet_Sales]]</f>
        <v>1512.1510000000003</v>
      </c>
      <c r="N757">
        <f>Table1[[#This Row],[Error]]*Table1[[#This Row],[Error]]</f>
        <v>2286600.6468010009</v>
      </c>
      <c r="P757" s="7"/>
    </row>
    <row r="758" spans="1:16" x14ac:dyDescent="0.25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  <c r="M758">
        <f>2181.28-Table1[[#This Row],[Item_Outlet_Sales]]</f>
        <v>1119.3290000000002</v>
      </c>
      <c r="N758">
        <f>Table1[[#This Row],[Error]]*Table1[[#This Row],[Error]]</f>
        <v>1252897.4102410004</v>
      </c>
      <c r="P758" s="7"/>
    </row>
    <row r="759" spans="1:16" x14ac:dyDescent="0.25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  <c r="M759">
        <f>2181.28-Table1[[#This Row],[Item_Outlet_Sales]]</f>
        <v>-693.64439999999968</v>
      </c>
      <c r="N759">
        <f>Table1[[#This Row],[Error]]*Table1[[#This Row],[Error]]</f>
        <v>481142.55365135957</v>
      </c>
      <c r="P759" s="7"/>
    </row>
    <row r="760" spans="1:16" x14ac:dyDescent="0.25">
      <c r="A760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  <c r="M760">
        <f>2181.28-Table1[[#This Row],[Item_Outlet_Sales]]</f>
        <v>-2410.7426</v>
      </c>
      <c r="N760">
        <f>Table1[[#This Row],[Error]]*Table1[[#This Row],[Error]]</f>
        <v>5811679.8834547605</v>
      </c>
      <c r="P760" s="7"/>
    </row>
    <row r="761" spans="1:16" x14ac:dyDescent="0.25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  <c r="M761">
        <f>2181.28-Table1[[#This Row],[Item_Outlet_Sales]]</f>
        <v>1761.8260000000002</v>
      </c>
      <c r="N761">
        <f>Table1[[#This Row],[Error]]*Table1[[#This Row],[Error]]</f>
        <v>3104030.854276001</v>
      </c>
      <c r="P761" s="7"/>
    </row>
    <row r="762" spans="1:16" x14ac:dyDescent="0.25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  <c r="M762">
        <f>2181.28-Table1[[#This Row],[Item_Outlet_Sales]]</f>
        <v>-2982.6648</v>
      </c>
      <c r="N762">
        <f>Table1[[#This Row],[Error]]*Table1[[#This Row],[Error]]</f>
        <v>8896289.3091590405</v>
      </c>
      <c r="P762" s="7"/>
    </row>
    <row r="763" spans="1:16" x14ac:dyDescent="0.25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  <c r="M763">
        <f>2181.28-Table1[[#This Row],[Item_Outlet_Sales]]</f>
        <v>1857.7012000000002</v>
      </c>
      <c r="N763">
        <f>Table1[[#This Row],[Error]]*Table1[[#This Row],[Error]]</f>
        <v>3451053.7484814408</v>
      </c>
      <c r="P763" s="7"/>
    </row>
    <row r="764" spans="1:16" x14ac:dyDescent="0.25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  <c r="M764">
        <f>2181.28-Table1[[#This Row],[Item_Outlet_Sales]]</f>
        <v>916.26000000000022</v>
      </c>
      <c r="N764">
        <f>Table1[[#This Row],[Error]]*Table1[[#This Row],[Error]]</f>
        <v>839532.38760000037</v>
      </c>
      <c r="P764" s="7"/>
    </row>
    <row r="765" spans="1:16" x14ac:dyDescent="0.25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  <c r="M765">
        <f>2181.28-Table1[[#This Row],[Item_Outlet_Sales]]</f>
        <v>1558.7570000000001</v>
      </c>
      <c r="N765">
        <f>Table1[[#This Row],[Error]]*Table1[[#This Row],[Error]]</f>
        <v>2429723.3850490004</v>
      </c>
      <c r="P765" s="7"/>
    </row>
    <row r="766" spans="1:16" x14ac:dyDescent="0.25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  <c r="M766">
        <f>2181.28-Table1[[#This Row],[Item_Outlet_Sales]]</f>
        <v>1056.0780000000002</v>
      </c>
      <c r="N766">
        <f>Table1[[#This Row],[Error]]*Table1[[#This Row],[Error]]</f>
        <v>1115300.7420840005</v>
      </c>
      <c r="P766" s="7"/>
    </row>
    <row r="767" spans="1:16" x14ac:dyDescent="0.25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  <c r="M767">
        <f>2181.28-Table1[[#This Row],[Item_Outlet_Sales]]</f>
        <v>-3017.2863999999995</v>
      </c>
      <c r="N767">
        <f>Table1[[#This Row],[Error]]*Table1[[#This Row],[Error]]</f>
        <v>9104017.2196249571</v>
      </c>
      <c r="P767" s="7"/>
    </row>
    <row r="768" spans="1:16" x14ac:dyDescent="0.25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  <c r="M768">
        <f>2181.28-Table1[[#This Row],[Item_Outlet_Sales]]</f>
        <v>1801.7740000000003</v>
      </c>
      <c r="N768">
        <f>Table1[[#This Row],[Error]]*Table1[[#This Row],[Error]]</f>
        <v>3246389.5470760013</v>
      </c>
      <c r="P768" s="7"/>
    </row>
    <row r="769" spans="1:16" x14ac:dyDescent="0.25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  <c r="M769">
        <f>2181.28-Table1[[#This Row],[Item_Outlet_Sales]]</f>
        <v>-251.55319999999983</v>
      </c>
      <c r="N769">
        <f>Table1[[#This Row],[Error]]*Table1[[#This Row],[Error]]</f>
        <v>63279.012430239913</v>
      </c>
      <c r="P769" s="7"/>
    </row>
    <row r="770" spans="1:16" x14ac:dyDescent="0.25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  <c r="M770">
        <f>2181.28-Table1[[#This Row],[Item_Outlet_Sales]]</f>
        <v>523.4380000000001</v>
      </c>
      <c r="N770">
        <f>Table1[[#This Row],[Error]]*Table1[[#This Row],[Error]]</f>
        <v>273987.33984400012</v>
      </c>
      <c r="P770" s="7"/>
    </row>
    <row r="771" spans="1:16" x14ac:dyDescent="0.25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  <c r="M771">
        <f>2181.28-Table1[[#This Row],[Item_Outlet_Sales]]</f>
        <v>-824.80699999999979</v>
      </c>
      <c r="N771">
        <f>Table1[[#This Row],[Error]]*Table1[[#This Row],[Error]]</f>
        <v>680306.58724899963</v>
      </c>
      <c r="P771" s="7"/>
    </row>
    <row r="772" spans="1:16" x14ac:dyDescent="0.25">
      <c r="A772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  <c r="M772">
        <f>2181.28-Table1[[#This Row],[Item_Outlet_Sales]]</f>
        <v>-105.74299999999994</v>
      </c>
      <c r="N772">
        <f>Table1[[#This Row],[Error]]*Table1[[#This Row],[Error]]</f>
        <v>11181.582048999988</v>
      </c>
      <c r="P772" s="7"/>
    </row>
    <row r="773" spans="1:16" x14ac:dyDescent="0.25">
      <c r="A773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  <c r="M773">
        <f>2181.28-Table1[[#This Row],[Item_Outlet_Sales]]</f>
        <v>494.14280000000031</v>
      </c>
      <c r="N773">
        <f>Table1[[#This Row],[Error]]*Table1[[#This Row],[Error]]</f>
        <v>244177.10679184031</v>
      </c>
      <c r="P773" s="7"/>
    </row>
    <row r="774" spans="1:16" x14ac:dyDescent="0.25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  <c r="M774">
        <f>2181.28-Table1[[#This Row],[Item_Outlet_Sales]]</f>
        <v>-1055.8395999999998</v>
      </c>
      <c r="N774">
        <f>Table1[[#This Row],[Error]]*Table1[[#This Row],[Error]]</f>
        <v>1114797.2609281596</v>
      </c>
      <c r="P774" s="7"/>
    </row>
    <row r="775" spans="1:16" x14ac:dyDescent="0.25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  <c r="M775">
        <f>2181.28-Table1[[#This Row],[Item_Outlet_Sales]]</f>
        <v>-565.14499999999998</v>
      </c>
      <c r="N775">
        <f>Table1[[#This Row],[Error]]*Table1[[#This Row],[Error]]</f>
        <v>319388.871025</v>
      </c>
      <c r="P775" s="7"/>
    </row>
    <row r="776" spans="1:16" x14ac:dyDescent="0.25">
      <c r="A776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  <c r="M776">
        <f>2181.28-Table1[[#This Row],[Item_Outlet_Sales]]</f>
        <v>849.68000000000029</v>
      </c>
      <c r="N776">
        <f>Table1[[#This Row],[Error]]*Table1[[#This Row],[Error]]</f>
        <v>721956.10240000044</v>
      </c>
      <c r="P776" s="7"/>
    </row>
    <row r="777" spans="1:16" x14ac:dyDescent="0.25">
      <c r="A777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  <c r="M777">
        <f>2181.28-Table1[[#This Row],[Item_Outlet_Sales]]</f>
        <v>1573.4046000000003</v>
      </c>
      <c r="N777">
        <f>Table1[[#This Row],[Error]]*Table1[[#This Row],[Error]]</f>
        <v>2475602.035301161</v>
      </c>
      <c r="P777" s="7"/>
    </row>
    <row r="778" spans="1:16" x14ac:dyDescent="0.25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  <c r="M778">
        <f>2181.28-Table1[[#This Row],[Item_Outlet_Sales]]</f>
        <v>1323.7296000000001</v>
      </c>
      <c r="N778">
        <f>Table1[[#This Row],[Error]]*Table1[[#This Row],[Error]]</f>
        <v>1752260.0539161603</v>
      </c>
      <c r="P778" s="7"/>
    </row>
    <row r="779" spans="1:16" x14ac:dyDescent="0.25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  <c r="M779">
        <f>2181.28-Table1[[#This Row],[Item_Outlet_Sales]]</f>
        <v>-2106.4720000000002</v>
      </c>
      <c r="N779">
        <f>Table1[[#This Row],[Error]]*Table1[[#This Row],[Error]]</f>
        <v>4437224.2867840007</v>
      </c>
      <c r="P779" s="7"/>
    </row>
    <row r="780" spans="1:16" x14ac:dyDescent="0.25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  <c r="M780">
        <f>2181.28-Table1[[#This Row],[Item_Outlet_Sales]]</f>
        <v>407.58880000000022</v>
      </c>
      <c r="N780">
        <f>Table1[[#This Row],[Error]]*Table1[[#This Row],[Error]]</f>
        <v>166128.62988544017</v>
      </c>
      <c r="P780" s="7"/>
    </row>
    <row r="781" spans="1:16" x14ac:dyDescent="0.25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  <c r="M781">
        <f>2181.28-Table1[[#This Row],[Item_Outlet_Sales]]</f>
        <v>1584.0574000000001</v>
      </c>
      <c r="N781">
        <f>Table1[[#This Row],[Error]]*Table1[[#This Row],[Error]]</f>
        <v>2509237.8464947604</v>
      </c>
      <c r="P781" s="7"/>
    </row>
    <row r="782" spans="1:16" x14ac:dyDescent="0.25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  <c r="M782">
        <f>2181.28-Table1[[#This Row],[Item_Outlet_Sales]]</f>
        <v>1739.8546000000001</v>
      </c>
      <c r="N782">
        <f>Table1[[#This Row],[Error]]*Table1[[#This Row],[Error]]</f>
        <v>3027094.0291411602</v>
      </c>
      <c r="P782" s="7"/>
    </row>
    <row r="783" spans="1:16" x14ac:dyDescent="0.25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  <c r="M783">
        <f>2181.28-Table1[[#This Row],[Item_Outlet_Sales]]</f>
        <v>749.81000000000017</v>
      </c>
      <c r="N783">
        <f>Table1[[#This Row],[Error]]*Table1[[#This Row],[Error]]</f>
        <v>562215.03610000026</v>
      </c>
      <c r="P783" s="7"/>
    </row>
    <row r="784" spans="1:16" x14ac:dyDescent="0.25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  <c r="M784">
        <f>2181.28-Table1[[#This Row],[Item_Outlet_Sales]]</f>
        <v>-678.99679999999989</v>
      </c>
      <c r="N784">
        <f>Table1[[#This Row],[Error]]*Table1[[#This Row],[Error]]</f>
        <v>461036.65441023983</v>
      </c>
      <c r="P784" s="7"/>
    </row>
    <row r="785" spans="1:16" x14ac:dyDescent="0.25">
      <c r="A785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  <c r="M785">
        <f>2181.28-Table1[[#This Row],[Item_Outlet_Sales]]</f>
        <v>-1183.6731999999997</v>
      </c>
      <c r="N785">
        <f>Table1[[#This Row],[Error]]*Table1[[#This Row],[Error]]</f>
        <v>1401082.2443982393</v>
      </c>
      <c r="P785" s="7"/>
    </row>
    <row r="786" spans="1:16" x14ac:dyDescent="0.25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  <c r="M786">
        <f>2181.28-Table1[[#This Row],[Item_Outlet_Sales]]</f>
        <v>423.56800000000021</v>
      </c>
      <c r="N786">
        <f>Table1[[#This Row],[Error]]*Table1[[#This Row],[Error]]</f>
        <v>179409.85062400019</v>
      </c>
      <c r="P786" s="7"/>
    </row>
    <row r="787" spans="1:16" x14ac:dyDescent="0.25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  <c r="M787">
        <f>2181.28-Table1[[#This Row],[Item_Outlet_Sales]]</f>
        <v>1214.5384000000004</v>
      </c>
      <c r="N787">
        <f>Table1[[#This Row],[Error]]*Table1[[#This Row],[Error]]</f>
        <v>1475103.5250745609</v>
      </c>
      <c r="P787" s="7"/>
    </row>
    <row r="788" spans="1:16" x14ac:dyDescent="0.25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  <c r="M788">
        <f>2181.28-Table1[[#This Row],[Item_Outlet_Sales]]</f>
        <v>223.16220000000021</v>
      </c>
      <c r="N788">
        <f>Table1[[#This Row],[Error]]*Table1[[#This Row],[Error]]</f>
        <v>49801.367508840092</v>
      </c>
      <c r="P788" s="7"/>
    </row>
    <row r="789" spans="1:16" x14ac:dyDescent="0.25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  <c r="M789">
        <f>2181.28-Table1[[#This Row],[Item_Outlet_Sales]]</f>
        <v>2052.1148000000003</v>
      </c>
      <c r="N789">
        <f>Table1[[#This Row],[Error]]*Table1[[#This Row],[Error]]</f>
        <v>4211175.1523790415</v>
      </c>
      <c r="P789" s="7"/>
    </row>
    <row r="790" spans="1:16" x14ac:dyDescent="0.25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  <c r="M790">
        <f>2181.28-Table1[[#This Row],[Item_Outlet_Sales]]</f>
        <v>1815.7558000000001</v>
      </c>
      <c r="N790">
        <f>Table1[[#This Row],[Error]]*Table1[[#This Row],[Error]]</f>
        <v>3296969.1252336404</v>
      </c>
      <c r="P790" s="7"/>
    </row>
    <row r="791" spans="1:16" x14ac:dyDescent="0.25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  <c r="M791">
        <f>2181.28-Table1[[#This Row],[Item_Outlet_Sales]]</f>
        <v>397.60180000000014</v>
      </c>
      <c r="N791">
        <f>Table1[[#This Row],[Error]]*Table1[[#This Row],[Error]]</f>
        <v>158087.1913632401</v>
      </c>
      <c r="P791" s="7"/>
    </row>
    <row r="792" spans="1:16" x14ac:dyDescent="0.25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  <c r="M792">
        <f>2181.28-Table1[[#This Row],[Item_Outlet_Sales]]</f>
        <v>-609.08779999999979</v>
      </c>
      <c r="N792">
        <f>Table1[[#This Row],[Error]]*Table1[[#This Row],[Error]]</f>
        <v>370987.94810883974</v>
      </c>
      <c r="P792" s="7"/>
    </row>
    <row r="793" spans="1:16" x14ac:dyDescent="0.25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  <c r="M793">
        <f>2181.28-Table1[[#This Row],[Item_Outlet_Sales]]</f>
        <v>-147.02259999999978</v>
      </c>
      <c r="N793">
        <f>Table1[[#This Row],[Error]]*Table1[[#This Row],[Error]]</f>
        <v>21615.644910759936</v>
      </c>
      <c r="P793" s="7"/>
    </row>
    <row r="794" spans="1:16" x14ac:dyDescent="0.25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  <c r="M794">
        <f>2181.28-Table1[[#This Row],[Item_Outlet_Sales]]</f>
        <v>-641.71199999999999</v>
      </c>
      <c r="N794">
        <f>Table1[[#This Row],[Error]]*Table1[[#This Row],[Error]]</f>
        <v>411794.29094400001</v>
      </c>
      <c r="P794" s="7"/>
    </row>
    <row r="795" spans="1:16" x14ac:dyDescent="0.25">
      <c r="A795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  <c r="M795">
        <f>2181.28-Table1[[#This Row],[Item_Outlet_Sales]]</f>
        <v>135.94240000000013</v>
      </c>
      <c r="N795">
        <f>Table1[[#This Row],[Error]]*Table1[[#This Row],[Error]]</f>
        <v>18480.336117760038</v>
      </c>
      <c r="P795" s="7"/>
    </row>
    <row r="796" spans="1:16" x14ac:dyDescent="0.25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  <c r="M796">
        <f>2181.28-Table1[[#This Row],[Item_Outlet_Sales]]</f>
        <v>1675.9378000000002</v>
      </c>
      <c r="N796">
        <f>Table1[[#This Row],[Error]]*Table1[[#This Row],[Error]]</f>
        <v>2808767.5094688404</v>
      </c>
      <c r="P796" s="7"/>
    </row>
    <row r="797" spans="1:16" x14ac:dyDescent="0.25">
      <c r="A797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  <c r="M797">
        <f>2181.28-Table1[[#This Row],[Item_Outlet_Sales]]</f>
        <v>-914.6899999999996</v>
      </c>
      <c r="N797">
        <f>Table1[[#This Row],[Error]]*Table1[[#This Row],[Error]]</f>
        <v>836657.79609999922</v>
      </c>
      <c r="P797" s="7"/>
    </row>
    <row r="798" spans="1:16" x14ac:dyDescent="0.25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  <c r="M798">
        <f>2181.28-Table1[[#This Row],[Item_Outlet_Sales]]</f>
        <v>-2960.0275999999999</v>
      </c>
      <c r="N798">
        <f>Table1[[#This Row],[Error]]*Table1[[#This Row],[Error]]</f>
        <v>8761763.3927617595</v>
      </c>
      <c r="P798" s="7"/>
    </row>
    <row r="799" spans="1:16" x14ac:dyDescent="0.25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  <c r="M799">
        <f>2181.28-Table1[[#This Row],[Item_Outlet_Sales]]</f>
        <v>1372.3330000000001</v>
      </c>
      <c r="N799">
        <f>Table1[[#This Row],[Error]]*Table1[[#This Row],[Error]]</f>
        <v>1883297.8628890002</v>
      </c>
      <c r="P799" s="7"/>
    </row>
    <row r="800" spans="1:16" x14ac:dyDescent="0.25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  <c r="M800">
        <f>2181.28-Table1[[#This Row],[Item_Outlet_Sales]]</f>
        <v>-484.58319999999958</v>
      </c>
      <c r="N800">
        <f>Table1[[#This Row],[Error]]*Table1[[#This Row],[Error]]</f>
        <v>234820.87772223959</v>
      </c>
      <c r="P800" s="7"/>
    </row>
    <row r="801" spans="1:16" x14ac:dyDescent="0.25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  <c r="M801">
        <f>2181.28-Table1[[#This Row],[Item_Outlet_Sales]]</f>
        <v>-407.35039999999981</v>
      </c>
      <c r="N801">
        <f>Table1[[#This Row],[Error]]*Table1[[#This Row],[Error]]</f>
        <v>165934.34838015985</v>
      </c>
      <c r="P801" s="7"/>
    </row>
    <row r="802" spans="1:16" x14ac:dyDescent="0.25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  <c r="M802">
        <f>2181.28-Table1[[#This Row],[Item_Outlet_Sales]]</f>
        <v>1072.7230000000002</v>
      </c>
      <c r="N802">
        <f>Table1[[#This Row],[Error]]*Table1[[#This Row],[Error]]</f>
        <v>1150734.6347290005</v>
      </c>
      <c r="P802" s="7"/>
    </row>
    <row r="803" spans="1:16" x14ac:dyDescent="0.25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  <c r="M803">
        <f>2181.28-Table1[[#This Row],[Item_Outlet_Sales]]</f>
        <v>876.31200000000013</v>
      </c>
      <c r="N803">
        <f>Table1[[#This Row],[Error]]*Table1[[#This Row],[Error]]</f>
        <v>767922.72134400019</v>
      </c>
      <c r="P803" s="7"/>
    </row>
    <row r="804" spans="1:16" x14ac:dyDescent="0.25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  <c r="M804">
        <f>2181.28-Table1[[#This Row],[Item_Outlet_Sales]]</f>
        <v>1849.7116000000001</v>
      </c>
      <c r="N804">
        <f>Table1[[#This Row],[Error]]*Table1[[#This Row],[Error]]</f>
        <v>3421433.0031745601</v>
      </c>
      <c r="P804" s="7"/>
    </row>
    <row r="805" spans="1:16" x14ac:dyDescent="0.25">
      <c r="A805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  <c r="M805">
        <f>2181.28-Table1[[#This Row],[Item_Outlet_Sales]]</f>
        <v>-1054.5079999999998</v>
      </c>
      <c r="N805">
        <f>Table1[[#This Row],[Error]]*Table1[[#This Row],[Error]]</f>
        <v>1111987.1220639995</v>
      </c>
      <c r="P805" s="7"/>
    </row>
    <row r="806" spans="1:16" x14ac:dyDescent="0.25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  <c r="M806">
        <f>2181.28-Table1[[#This Row],[Item_Outlet_Sales]]</f>
        <v>-908.0319999999997</v>
      </c>
      <c r="N806">
        <f>Table1[[#This Row],[Error]]*Table1[[#This Row],[Error]]</f>
        <v>824522.1130239995</v>
      </c>
      <c r="P806" s="7"/>
    </row>
    <row r="807" spans="1:16" x14ac:dyDescent="0.25">
      <c r="A807" t="s">
        <v>689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  <c r="M807">
        <f>2181.28-Table1[[#This Row],[Item_Outlet_Sales]]</f>
        <v>-1174.3519999999999</v>
      </c>
      <c r="N807">
        <f>Table1[[#This Row],[Error]]*Table1[[#This Row],[Error]]</f>
        <v>1379102.6199039996</v>
      </c>
      <c r="P807" s="7"/>
    </row>
    <row r="808" spans="1:16" x14ac:dyDescent="0.25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  <c r="M808">
        <f>2181.28-Table1[[#This Row],[Item_Outlet_Sales]]</f>
        <v>143.93200000000024</v>
      </c>
      <c r="N808">
        <f>Table1[[#This Row],[Error]]*Table1[[#This Row],[Error]]</f>
        <v>20716.420624000071</v>
      </c>
      <c r="P808" s="7"/>
    </row>
    <row r="809" spans="1:16" x14ac:dyDescent="0.25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  <c r="M809">
        <f>2181.28-Table1[[#This Row],[Item_Outlet_Sales]]</f>
        <v>313.71100000000024</v>
      </c>
      <c r="N809">
        <f>Table1[[#This Row],[Error]]*Table1[[#This Row],[Error]]</f>
        <v>98414.591521000155</v>
      </c>
      <c r="P809" s="7"/>
    </row>
    <row r="810" spans="1:16" x14ac:dyDescent="0.25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  <c r="M810">
        <f>2181.28-Table1[[#This Row],[Item_Outlet_Sales]]</f>
        <v>1282.4500000000003</v>
      </c>
      <c r="N810">
        <f>Table1[[#This Row],[Error]]*Table1[[#This Row],[Error]]</f>
        <v>1644678.0025000006</v>
      </c>
      <c r="P810" s="7"/>
    </row>
    <row r="811" spans="1:16" x14ac:dyDescent="0.25">
      <c r="A81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  <c r="M811">
        <f>2181.28-Table1[[#This Row],[Item_Outlet_Sales]]</f>
        <v>-5578.6190000000006</v>
      </c>
      <c r="N811">
        <f>Table1[[#This Row],[Error]]*Table1[[#This Row],[Error]]</f>
        <v>31120989.947161008</v>
      </c>
      <c r="P811" s="7"/>
    </row>
    <row r="812" spans="1:16" x14ac:dyDescent="0.25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  <c r="M812">
        <f>2181.28-Table1[[#This Row],[Item_Outlet_Sales]]</f>
        <v>-667.01239999999962</v>
      </c>
      <c r="N812">
        <f>Table1[[#This Row],[Error]]*Table1[[#This Row],[Error]]</f>
        <v>444905.54175375949</v>
      </c>
      <c r="P812" s="7"/>
    </row>
    <row r="813" spans="1:16" x14ac:dyDescent="0.25">
      <c r="A813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  <c r="M813">
        <f>2181.28-Table1[[#This Row],[Item_Outlet_Sales]]</f>
        <v>-687.65219999999999</v>
      </c>
      <c r="N813">
        <f>Table1[[#This Row],[Error]]*Table1[[#This Row],[Error]]</f>
        <v>472865.54816483997</v>
      </c>
      <c r="P813" s="7"/>
    </row>
    <row r="814" spans="1:16" x14ac:dyDescent="0.25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  <c r="M814">
        <f>2181.28-Table1[[#This Row],[Item_Outlet_Sales]]</f>
        <v>-1436.6771999999996</v>
      </c>
      <c r="N814">
        <f>Table1[[#This Row],[Error]]*Table1[[#This Row],[Error]]</f>
        <v>2064041.376999839</v>
      </c>
      <c r="P814" s="7"/>
    </row>
    <row r="815" spans="1:16" x14ac:dyDescent="0.25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  <c r="M815">
        <f>2181.28-Table1[[#This Row],[Item_Outlet_Sales]]</f>
        <v>-3062.5607999999997</v>
      </c>
      <c r="N815">
        <f>Table1[[#This Row],[Error]]*Table1[[#This Row],[Error]]</f>
        <v>9379278.6536966376</v>
      </c>
      <c r="P815" s="7"/>
    </row>
    <row r="816" spans="1:16" x14ac:dyDescent="0.25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  <c r="M816">
        <f>2181.28-Table1[[#This Row],[Item_Outlet_Sales]]</f>
        <v>72.025600000000395</v>
      </c>
      <c r="N816">
        <f>Table1[[#This Row],[Error]]*Table1[[#This Row],[Error]]</f>
        <v>5187.6870553600565</v>
      </c>
      <c r="P816" s="7"/>
    </row>
    <row r="817" spans="1:16" x14ac:dyDescent="0.25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  <c r="M817">
        <f>2181.28-Table1[[#This Row],[Item_Outlet_Sales]]</f>
        <v>1460.2186000000002</v>
      </c>
      <c r="N817">
        <f>Table1[[#This Row],[Error]]*Table1[[#This Row],[Error]]</f>
        <v>2132238.3597859605</v>
      </c>
      <c r="P817" s="7"/>
    </row>
    <row r="818" spans="1:16" x14ac:dyDescent="0.25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  <c r="M818">
        <f>2181.28-Table1[[#This Row],[Item_Outlet_Sales]]</f>
        <v>978.17940000000021</v>
      </c>
      <c r="N818">
        <f>Table1[[#This Row],[Error]]*Table1[[#This Row],[Error]]</f>
        <v>956834.93858436041</v>
      </c>
      <c r="P818" s="7"/>
    </row>
    <row r="819" spans="1:16" x14ac:dyDescent="0.25">
      <c r="A819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  <c r="M819">
        <f>2181.28-Table1[[#This Row],[Item_Outlet_Sales]]</f>
        <v>313.04520000000025</v>
      </c>
      <c r="N819">
        <f>Table1[[#This Row],[Error]]*Table1[[#This Row],[Error]]</f>
        <v>97997.297243040157</v>
      </c>
      <c r="P819" s="7"/>
    </row>
    <row r="820" spans="1:16" x14ac:dyDescent="0.25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  <c r="M820">
        <f>2181.28-Table1[[#This Row],[Item_Outlet_Sales]]</f>
        <v>1859.0328000000002</v>
      </c>
      <c r="N820">
        <f>Table1[[#This Row],[Error]]*Table1[[#This Row],[Error]]</f>
        <v>3456002.9514758405</v>
      </c>
      <c r="P820" s="7"/>
    </row>
    <row r="821" spans="1:16" x14ac:dyDescent="0.25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  <c r="M821">
        <f>2181.28-Table1[[#This Row],[Item_Outlet_Sales]]</f>
        <v>-1761.5875999999998</v>
      </c>
      <c r="N821">
        <f>Table1[[#This Row],[Error]]*Table1[[#This Row],[Error]]</f>
        <v>3103190.8724737596</v>
      </c>
      <c r="P821" s="7"/>
    </row>
    <row r="822" spans="1:16" x14ac:dyDescent="0.25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  <c r="M822">
        <f>2181.28-Table1[[#This Row],[Item_Outlet_Sales]]</f>
        <v>-1014.56</v>
      </c>
      <c r="N822">
        <f>Table1[[#This Row],[Error]]*Table1[[#This Row],[Error]]</f>
        <v>1029331.9935999999</v>
      </c>
      <c r="P822" s="7"/>
    </row>
    <row r="823" spans="1:16" x14ac:dyDescent="0.25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  <c r="M823">
        <f>2181.28-Table1[[#This Row],[Item_Outlet_Sales]]</f>
        <v>-1157.0411999999997</v>
      </c>
      <c r="N823">
        <f>Table1[[#This Row],[Error]]*Table1[[#This Row],[Error]]</f>
        <v>1338744.3384974392</v>
      </c>
      <c r="P823" s="7"/>
    </row>
    <row r="824" spans="1:16" x14ac:dyDescent="0.25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  <c r="M824">
        <f>2181.28-Table1[[#This Row],[Item_Outlet_Sales]]</f>
        <v>-1904.7345999999998</v>
      </c>
      <c r="N824">
        <f>Table1[[#This Row],[Error]]*Table1[[#This Row],[Error]]</f>
        <v>3628013.8964371593</v>
      </c>
      <c r="P824" s="7"/>
    </row>
    <row r="825" spans="1:16" x14ac:dyDescent="0.25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  <c r="M825">
        <f>2181.28-Table1[[#This Row],[Item_Outlet_Sales]]</f>
        <v>325.0296000000003</v>
      </c>
      <c r="N825">
        <f>Table1[[#This Row],[Error]]*Table1[[#This Row],[Error]]</f>
        <v>105644.2408761602</v>
      </c>
      <c r="P825" s="7"/>
    </row>
    <row r="826" spans="1:16" x14ac:dyDescent="0.25">
      <c r="A826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  <c r="M826">
        <f>2181.28-Table1[[#This Row],[Item_Outlet_Sales]]</f>
        <v>800.41080000000011</v>
      </c>
      <c r="N826">
        <f>Table1[[#This Row],[Error]]*Table1[[#This Row],[Error]]</f>
        <v>640657.44875664019</v>
      </c>
      <c r="P826" s="7"/>
    </row>
    <row r="827" spans="1:16" x14ac:dyDescent="0.25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  <c r="M827">
        <f>2181.28-Table1[[#This Row],[Item_Outlet_Sales]]</f>
        <v>914.26260000000025</v>
      </c>
      <c r="N827">
        <f>Table1[[#This Row],[Error]]*Table1[[#This Row],[Error]]</f>
        <v>835876.1017587604</v>
      </c>
      <c r="P827" s="7"/>
    </row>
    <row r="828" spans="1:16" x14ac:dyDescent="0.25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  <c r="M828">
        <f>2181.28-Table1[[#This Row],[Item_Outlet_Sales]]</f>
        <v>-3001.3071999999997</v>
      </c>
      <c r="N828">
        <f>Table1[[#This Row],[Error]]*Table1[[#This Row],[Error]]</f>
        <v>9007844.908771839</v>
      </c>
      <c r="P828" s="7"/>
    </row>
    <row r="829" spans="1:16" x14ac:dyDescent="0.25">
      <c r="A829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  <c r="M829">
        <f>2181.28-Table1[[#This Row],[Item_Outlet_Sales]]</f>
        <v>2034.1382000000003</v>
      </c>
      <c r="N829">
        <f>Table1[[#This Row],[Error]]*Table1[[#This Row],[Error]]</f>
        <v>4137718.2166992412</v>
      </c>
      <c r="P829" s="7"/>
    </row>
    <row r="830" spans="1:16" x14ac:dyDescent="0.25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  <c r="M830">
        <f>2181.28-Table1[[#This Row],[Item_Outlet_Sales]]</f>
        <v>2122.6896000000002</v>
      </c>
      <c r="N830">
        <f>Table1[[#This Row],[Error]]*Table1[[#This Row],[Error]]</f>
        <v>4505811.137948161</v>
      </c>
      <c r="P830" s="7"/>
    </row>
    <row r="831" spans="1:16" x14ac:dyDescent="0.25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  <c r="M831">
        <f>2181.28-Table1[[#This Row],[Item_Outlet_Sales]]</f>
        <v>-3186.3996000000002</v>
      </c>
      <c r="N831">
        <f>Table1[[#This Row],[Error]]*Table1[[#This Row],[Error]]</f>
        <v>10153142.410880161</v>
      </c>
      <c r="P831" s="7"/>
    </row>
    <row r="832" spans="1:16" x14ac:dyDescent="0.25">
      <c r="A832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  <c r="M832">
        <f>2181.28-Table1[[#This Row],[Item_Outlet_Sales]]</f>
        <v>823.04800000000023</v>
      </c>
      <c r="N832">
        <f>Table1[[#This Row],[Error]]*Table1[[#This Row],[Error]]</f>
        <v>677408.01030400035</v>
      </c>
      <c r="P832" s="7"/>
    </row>
    <row r="833" spans="1:16" x14ac:dyDescent="0.25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  <c r="M833">
        <f>2181.28-Table1[[#This Row],[Item_Outlet_Sales]]</f>
        <v>-3794.9407999999999</v>
      </c>
      <c r="N833">
        <f>Table1[[#This Row],[Error]]*Table1[[#This Row],[Error]]</f>
        <v>14401575.67550464</v>
      </c>
      <c r="P833" s="7"/>
    </row>
    <row r="834" spans="1:16" x14ac:dyDescent="0.25">
      <c r="A834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  <c r="M834">
        <f>2181.28-Table1[[#This Row],[Item_Outlet_Sales]]</f>
        <v>-70.455599999999777</v>
      </c>
      <c r="N834">
        <f>Table1[[#This Row],[Error]]*Table1[[#This Row],[Error]]</f>
        <v>4963.9915713599685</v>
      </c>
      <c r="P834" s="7"/>
    </row>
    <row r="835" spans="1:16" x14ac:dyDescent="0.25">
      <c r="A835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  <c r="M835">
        <f>2181.28-Table1[[#This Row],[Item_Outlet_Sales]]</f>
        <v>1999.5166000000002</v>
      </c>
      <c r="N835">
        <f>Table1[[#This Row],[Error]]*Table1[[#This Row],[Error]]</f>
        <v>3998066.6336755608</v>
      </c>
      <c r="P835" s="7"/>
    </row>
    <row r="836" spans="1:16" x14ac:dyDescent="0.25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  <c r="M836">
        <f>2181.28-Table1[[#This Row],[Item_Outlet_Sales]]</f>
        <v>-3262.3007999999995</v>
      </c>
      <c r="N836">
        <f>Table1[[#This Row],[Error]]*Table1[[#This Row],[Error]]</f>
        <v>10642606.509680636</v>
      </c>
      <c r="P836" s="7"/>
    </row>
    <row r="837" spans="1:16" x14ac:dyDescent="0.25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  <c r="M837">
        <f>2181.28-Table1[[#This Row],[Item_Outlet_Sales]]</f>
        <v>633.96080000000029</v>
      </c>
      <c r="N837">
        <f>Table1[[#This Row],[Error]]*Table1[[#This Row],[Error]]</f>
        <v>401906.29593664035</v>
      </c>
      <c r="P837" s="7"/>
    </row>
    <row r="838" spans="1:16" x14ac:dyDescent="0.25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  <c r="M838">
        <f>2181.28-Table1[[#This Row],[Item_Outlet_Sales]]</f>
        <v>2035.4698000000003</v>
      </c>
      <c r="N838">
        <f>Table1[[#This Row],[Error]]*Table1[[#This Row],[Error]]</f>
        <v>4143137.3067120411</v>
      </c>
      <c r="P838" s="7"/>
    </row>
    <row r="839" spans="1:16" x14ac:dyDescent="0.25">
      <c r="A839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  <c r="M839">
        <f>2181.28-Table1[[#This Row],[Item_Outlet_Sales]]</f>
        <v>-2882.1289999999995</v>
      </c>
      <c r="N839">
        <f>Table1[[#This Row],[Error]]*Table1[[#This Row],[Error]]</f>
        <v>8306667.5726409964</v>
      </c>
      <c r="P839" s="7"/>
    </row>
    <row r="840" spans="1:16" x14ac:dyDescent="0.25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  <c r="M840">
        <f>2181.28-Table1[[#This Row],[Item_Outlet_Sales]]</f>
        <v>-886.06059999999979</v>
      </c>
      <c r="N840">
        <f>Table1[[#This Row],[Error]]*Table1[[#This Row],[Error]]</f>
        <v>785103.38687235967</v>
      </c>
      <c r="P840" s="7"/>
    </row>
    <row r="841" spans="1:16" x14ac:dyDescent="0.25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  <c r="M841">
        <f>2181.28-Table1[[#This Row],[Item_Outlet_Sales]]</f>
        <v>-676.33359999999993</v>
      </c>
      <c r="N841">
        <f>Table1[[#This Row],[Error]]*Table1[[#This Row],[Error]]</f>
        <v>457427.13848895993</v>
      </c>
      <c r="P841" s="7"/>
    </row>
    <row r="842" spans="1:16" x14ac:dyDescent="0.25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  <c r="M842">
        <f>2181.28-Table1[[#This Row],[Item_Outlet_Sales]]</f>
        <v>775.11040000000025</v>
      </c>
      <c r="N842">
        <f>Table1[[#This Row],[Error]]*Table1[[#This Row],[Error]]</f>
        <v>600796.13218816044</v>
      </c>
      <c r="P842" s="7"/>
    </row>
    <row r="843" spans="1:16" x14ac:dyDescent="0.25">
      <c r="A843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  <c r="M843">
        <f>2181.28-Table1[[#This Row],[Item_Outlet_Sales]]</f>
        <v>2002.8456000000001</v>
      </c>
      <c r="N843">
        <f>Table1[[#This Row],[Error]]*Table1[[#This Row],[Error]]</f>
        <v>4011390.4974393602</v>
      </c>
      <c r="P843" s="7"/>
    </row>
    <row r="844" spans="1:16" x14ac:dyDescent="0.25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  <c r="M844">
        <f>2181.28-Table1[[#This Row],[Item_Outlet_Sales]]</f>
        <v>711.19360000000029</v>
      </c>
      <c r="N844">
        <f>Table1[[#This Row],[Error]]*Table1[[#This Row],[Error]]</f>
        <v>505796.33668096043</v>
      </c>
      <c r="P844" s="7"/>
    </row>
    <row r="845" spans="1:16" x14ac:dyDescent="0.25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  <c r="M845">
        <f>2181.28-Table1[[#This Row],[Item_Outlet_Sales]]</f>
        <v>-714.94999999999982</v>
      </c>
      <c r="N845">
        <f>Table1[[#This Row],[Error]]*Table1[[#This Row],[Error]]</f>
        <v>511153.50249999971</v>
      </c>
      <c r="P845" s="7"/>
    </row>
    <row r="846" spans="1:16" x14ac:dyDescent="0.25">
      <c r="A846" t="s">
        <v>713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  <c r="M846">
        <f>2181.28-Table1[[#This Row],[Item_Outlet_Sales]]</f>
        <v>-4334.2387999999992</v>
      </c>
      <c r="N846">
        <f>Table1[[#This Row],[Error]]*Table1[[#This Row],[Error]]</f>
        <v>18785625.975425433</v>
      </c>
      <c r="P846" s="7"/>
    </row>
    <row r="847" spans="1:16" x14ac:dyDescent="0.25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  <c r="M847">
        <f>2181.28-Table1[[#This Row],[Item_Outlet_Sales]]</f>
        <v>1185.2432000000003</v>
      </c>
      <c r="N847">
        <f>Table1[[#This Row],[Error]]*Table1[[#This Row],[Error]]</f>
        <v>1404801.4431462409</v>
      </c>
      <c r="P847" s="7"/>
    </row>
    <row r="848" spans="1:16" x14ac:dyDescent="0.25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  <c r="M848">
        <f>2181.28-Table1[[#This Row],[Item_Outlet_Sales]]</f>
        <v>1233.1808000000001</v>
      </c>
      <c r="N848">
        <f>Table1[[#This Row],[Error]]*Table1[[#This Row],[Error]]</f>
        <v>1520734.8854886403</v>
      </c>
      <c r="P848" s="7"/>
    </row>
    <row r="849" spans="1:16" x14ac:dyDescent="0.25">
      <c r="A849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  <c r="M849">
        <f>2181.28-Table1[[#This Row],[Item_Outlet_Sales]]</f>
        <v>2094.0602000000003</v>
      </c>
      <c r="N849">
        <f>Table1[[#This Row],[Error]]*Table1[[#This Row],[Error]]</f>
        <v>4385088.1212240411</v>
      </c>
      <c r="P849" s="7"/>
    </row>
    <row r="850" spans="1:16" x14ac:dyDescent="0.25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  <c r="M850">
        <f>2181.28-Table1[[#This Row],[Item_Outlet_Sales]]</f>
        <v>1002.8140000000003</v>
      </c>
      <c r="N850">
        <f>Table1[[#This Row],[Error]]*Table1[[#This Row],[Error]]</f>
        <v>1005635.9185960006</v>
      </c>
      <c r="P850" s="7"/>
    </row>
    <row r="851" spans="1:16" x14ac:dyDescent="0.25">
      <c r="A85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  <c r="M851">
        <f>2181.28-Table1[[#This Row],[Item_Outlet_Sales]]</f>
        <v>1616.0158000000001</v>
      </c>
      <c r="N851">
        <f>Table1[[#This Row],[Error]]*Table1[[#This Row],[Error]]</f>
        <v>2611507.0658496404</v>
      </c>
      <c r="P851" s="7"/>
    </row>
    <row r="852" spans="1:16" x14ac:dyDescent="0.25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  <c r="M852">
        <f>2181.28-Table1[[#This Row],[Item_Outlet_Sales]]</f>
        <v>43.396200000000135</v>
      </c>
      <c r="N852">
        <f>Table1[[#This Row],[Error]]*Table1[[#This Row],[Error]]</f>
        <v>1883.2301744400118</v>
      </c>
      <c r="P852" s="7"/>
    </row>
    <row r="853" spans="1:16" x14ac:dyDescent="0.25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  <c r="M853">
        <f>2181.28-Table1[[#This Row],[Item_Outlet_Sales]]</f>
        <v>1633.9924000000001</v>
      </c>
      <c r="N853">
        <f>Table1[[#This Row],[Error]]*Table1[[#This Row],[Error]]</f>
        <v>2669931.1632577605</v>
      </c>
      <c r="P853" s="7"/>
    </row>
    <row r="854" spans="1:16" x14ac:dyDescent="0.25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  <c r="M854">
        <f>2181.28-Table1[[#This Row],[Item_Outlet_Sales]]</f>
        <v>-510.54939999999988</v>
      </c>
      <c r="N854">
        <f>Table1[[#This Row],[Error]]*Table1[[#This Row],[Error]]</f>
        <v>260660.68984035988</v>
      </c>
      <c r="P854" s="7"/>
    </row>
    <row r="855" spans="1:16" x14ac:dyDescent="0.25">
      <c r="A855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  <c r="M855">
        <f>2181.28-Table1[[#This Row],[Item_Outlet_Sales]]</f>
        <v>-876.07359999999971</v>
      </c>
      <c r="N855">
        <f>Table1[[#This Row],[Error]]*Table1[[#This Row],[Error]]</f>
        <v>767504.95261695946</v>
      </c>
      <c r="P855" s="7"/>
    </row>
    <row r="856" spans="1:16" x14ac:dyDescent="0.25">
      <c r="A856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  <c r="M856">
        <f>2181.28-Table1[[#This Row],[Item_Outlet_Sales]]</f>
        <v>1592.7128000000002</v>
      </c>
      <c r="N856">
        <f>Table1[[#This Row],[Error]]*Table1[[#This Row],[Error]]</f>
        <v>2536734.0632838407</v>
      </c>
      <c r="P856" s="7"/>
    </row>
    <row r="857" spans="1:16" x14ac:dyDescent="0.25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  <c r="M857">
        <f>2181.28-Table1[[#This Row],[Item_Outlet_Sales]]</f>
        <v>1202.5540000000001</v>
      </c>
      <c r="N857">
        <f>Table1[[#This Row],[Error]]*Table1[[#This Row],[Error]]</f>
        <v>1446136.1229160002</v>
      </c>
      <c r="P857" s="7"/>
    </row>
    <row r="858" spans="1:16" x14ac:dyDescent="0.25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  <c r="M858">
        <f>2181.28-Table1[[#This Row],[Item_Outlet_Sales]]</f>
        <v>-175.65199999999959</v>
      </c>
      <c r="N858">
        <f>Table1[[#This Row],[Error]]*Table1[[#This Row],[Error]]</f>
        <v>30853.625103999857</v>
      </c>
      <c r="P858" s="7"/>
    </row>
    <row r="859" spans="1:16" x14ac:dyDescent="0.25">
      <c r="A859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  <c r="M859">
        <f>2181.28-Table1[[#This Row],[Item_Outlet_Sales]]</f>
        <v>-905.36879999999974</v>
      </c>
      <c r="N859">
        <f>Table1[[#This Row],[Error]]*Table1[[#This Row],[Error]]</f>
        <v>819692.66401343956</v>
      </c>
      <c r="P859" s="7"/>
    </row>
    <row r="860" spans="1:16" x14ac:dyDescent="0.25">
      <c r="A860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  <c r="M860">
        <f>2181.28-Table1[[#This Row],[Item_Outlet_Sales]]</f>
        <v>1719.8806000000002</v>
      </c>
      <c r="N860">
        <f>Table1[[#This Row],[Error]]*Table1[[#This Row],[Error]]</f>
        <v>2957989.2782563604</v>
      </c>
      <c r="P860" s="7"/>
    </row>
    <row r="861" spans="1:16" x14ac:dyDescent="0.25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  <c r="M861">
        <f>2181.28-Table1[[#This Row],[Item_Outlet_Sales]]</f>
        <v>-515.20999999999958</v>
      </c>
      <c r="N861">
        <f>Table1[[#This Row],[Error]]*Table1[[#This Row],[Error]]</f>
        <v>265441.34409999958</v>
      </c>
      <c r="P861" s="7"/>
    </row>
    <row r="862" spans="1:16" x14ac:dyDescent="0.25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  <c r="M862">
        <f>2181.28-Table1[[#This Row],[Item_Outlet_Sales]]</f>
        <v>531.42760000000021</v>
      </c>
      <c r="N862">
        <f>Table1[[#This Row],[Error]]*Table1[[#This Row],[Error]]</f>
        <v>282415.29404176021</v>
      </c>
      <c r="P862" s="7"/>
    </row>
    <row r="863" spans="1:16" x14ac:dyDescent="0.25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  <c r="M863">
        <f>2181.28-Table1[[#This Row],[Item_Outlet_Sales]]</f>
        <v>2054.7780000000002</v>
      </c>
      <c r="N863">
        <f>Table1[[#This Row],[Error]]*Table1[[#This Row],[Error]]</f>
        <v>4222112.629284001</v>
      </c>
      <c r="P863" s="7"/>
    </row>
    <row r="864" spans="1:16" x14ac:dyDescent="0.25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  <c r="M864">
        <f>2181.28-Table1[[#This Row],[Item_Outlet_Sales]]</f>
        <v>166.56920000000014</v>
      </c>
      <c r="N864">
        <f>Table1[[#This Row],[Error]]*Table1[[#This Row],[Error]]</f>
        <v>27745.298388640047</v>
      </c>
      <c r="P864" s="7"/>
    </row>
    <row r="865" spans="1:16" x14ac:dyDescent="0.25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  <c r="M865">
        <f>2181.28-Table1[[#This Row],[Item_Outlet_Sales]]</f>
        <v>473.50300000000016</v>
      </c>
      <c r="N865">
        <f>Table1[[#This Row],[Error]]*Table1[[#This Row],[Error]]</f>
        <v>224205.09100900014</v>
      </c>
      <c r="P865" s="7"/>
    </row>
    <row r="866" spans="1:16" x14ac:dyDescent="0.25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  <c r="M866">
        <f>2181.28-Table1[[#This Row],[Item_Outlet_Sales]]</f>
        <v>1249.1600000000003</v>
      </c>
      <c r="N866">
        <f>Table1[[#This Row],[Error]]*Table1[[#This Row],[Error]]</f>
        <v>1560400.7056000007</v>
      </c>
      <c r="P866" s="7"/>
    </row>
    <row r="867" spans="1:16" x14ac:dyDescent="0.25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  <c r="M867">
        <f>2181.28-Table1[[#This Row],[Item_Outlet_Sales]]</f>
        <v>24.088000000000193</v>
      </c>
      <c r="N867">
        <f>Table1[[#This Row],[Error]]*Table1[[#This Row],[Error]]</f>
        <v>580.23174400000926</v>
      </c>
      <c r="P867" s="7"/>
    </row>
    <row r="868" spans="1:16" x14ac:dyDescent="0.25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  <c r="M868">
        <f>2181.28-Table1[[#This Row],[Item_Outlet_Sales]]</f>
        <v>-2462.6749999999997</v>
      </c>
      <c r="N868">
        <f>Table1[[#This Row],[Error]]*Table1[[#This Row],[Error]]</f>
        <v>6064768.1556249987</v>
      </c>
      <c r="P868" s="7"/>
    </row>
    <row r="869" spans="1:16" x14ac:dyDescent="0.25">
      <c r="A869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  <c r="M869">
        <f>2181.28-Table1[[#This Row],[Item_Outlet_Sales]]</f>
        <v>900.28080000000023</v>
      </c>
      <c r="N869">
        <f>Table1[[#This Row],[Error]]*Table1[[#This Row],[Error]]</f>
        <v>810505.51884864038</v>
      </c>
      <c r="P869" s="7"/>
    </row>
    <row r="870" spans="1:16" x14ac:dyDescent="0.25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  <c r="M870">
        <f>2181.28-Table1[[#This Row],[Item_Outlet_Sales]]</f>
        <v>-185.63899999999967</v>
      </c>
      <c r="N870">
        <f>Table1[[#This Row],[Error]]*Table1[[#This Row],[Error]]</f>
        <v>34461.838320999879</v>
      </c>
      <c r="P870" s="7"/>
    </row>
    <row r="871" spans="1:16" x14ac:dyDescent="0.25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  <c r="M871">
        <f>2181.28-Table1[[#This Row],[Item_Outlet_Sales]]</f>
        <v>1294.4344000000001</v>
      </c>
      <c r="N871">
        <f>Table1[[#This Row],[Error]]*Table1[[#This Row],[Error]]</f>
        <v>1675560.4159033604</v>
      </c>
      <c r="P871" s="7"/>
    </row>
    <row r="872" spans="1:16" x14ac:dyDescent="0.25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  <c r="M872">
        <f>2181.28-Table1[[#This Row],[Item_Outlet_Sales]]</f>
        <v>1222.5280000000002</v>
      </c>
      <c r="N872">
        <f>Table1[[#This Row],[Error]]*Table1[[#This Row],[Error]]</f>
        <v>1494574.7107840006</v>
      </c>
      <c r="P872" s="7"/>
    </row>
    <row r="873" spans="1:16" x14ac:dyDescent="0.25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  <c r="M873">
        <f>2181.28-Table1[[#This Row],[Item_Outlet_Sales]]</f>
        <v>1030.7776000000001</v>
      </c>
      <c r="N873">
        <f>Table1[[#This Row],[Error]]*Table1[[#This Row],[Error]]</f>
        <v>1062502.4606617603</v>
      </c>
      <c r="P873" s="7"/>
    </row>
    <row r="874" spans="1:16" x14ac:dyDescent="0.25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  <c r="M874">
        <f>2181.28-Table1[[#This Row],[Item_Outlet_Sales]]</f>
        <v>-460.61439999999993</v>
      </c>
      <c r="N874">
        <f>Table1[[#This Row],[Error]]*Table1[[#This Row],[Error]]</f>
        <v>212165.62548735994</v>
      </c>
      <c r="P874" s="7"/>
    </row>
    <row r="875" spans="1:16" x14ac:dyDescent="0.25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  <c r="M875">
        <f>2181.28-Table1[[#This Row],[Item_Outlet_Sales]]</f>
        <v>633.2950000000003</v>
      </c>
      <c r="N875">
        <f>Table1[[#This Row],[Error]]*Table1[[#This Row],[Error]]</f>
        <v>401062.55702500039</v>
      </c>
      <c r="P875" s="7"/>
    </row>
    <row r="876" spans="1:16" x14ac:dyDescent="0.25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  <c r="M876">
        <f>2181.28-Table1[[#This Row],[Item_Outlet_Sales]]</f>
        <v>1562.0860000000002</v>
      </c>
      <c r="N876">
        <f>Table1[[#This Row],[Error]]*Table1[[#This Row],[Error]]</f>
        <v>2440112.6713960008</v>
      </c>
      <c r="P876" s="7"/>
    </row>
    <row r="877" spans="1:16" x14ac:dyDescent="0.25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  <c r="M877">
        <f>2181.28-Table1[[#This Row],[Item_Outlet_Sales]]</f>
        <v>-627.06439999999975</v>
      </c>
      <c r="N877">
        <f>Table1[[#This Row],[Error]]*Table1[[#This Row],[Error]]</f>
        <v>393209.76174735971</v>
      </c>
      <c r="P877" s="7"/>
    </row>
    <row r="878" spans="1:16" x14ac:dyDescent="0.25">
      <c r="A878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  <c r="M878">
        <f>2181.28-Table1[[#This Row],[Item_Outlet_Sales]]</f>
        <v>-85.103200000000015</v>
      </c>
      <c r="N878">
        <f>Table1[[#This Row],[Error]]*Table1[[#This Row],[Error]]</f>
        <v>7242.554650240003</v>
      </c>
      <c r="P878" s="7"/>
    </row>
    <row r="879" spans="1:16" x14ac:dyDescent="0.25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  <c r="M879">
        <f>2181.28-Table1[[#This Row],[Item_Outlet_Sales]]</f>
        <v>251.79160000000024</v>
      </c>
      <c r="N879">
        <f>Table1[[#This Row],[Error]]*Table1[[#This Row],[Error]]</f>
        <v>63399.00983056012</v>
      </c>
      <c r="P879" s="7"/>
    </row>
    <row r="880" spans="1:16" x14ac:dyDescent="0.25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  <c r="M880">
        <f>2181.28-Table1[[#This Row],[Item_Outlet_Sales]]</f>
        <v>1126.6528000000003</v>
      </c>
      <c r="N880">
        <f>Table1[[#This Row],[Error]]*Table1[[#This Row],[Error]]</f>
        <v>1269346.5317478406</v>
      </c>
      <c r="P880" s="7"/>
    </row>
    <row r="881" spans="1:16" x14ac:dyDescent="0.25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  <c r="M881">
        <f>2181.28-Table1[[#This Row],[Item_Outlet_Sales]]</f>
        <v>1025.4512000000002</v>
      </c>
      <c r="N881">
        <f>Table1[[#This Row],[Error]]*Table1[[#This Row],[Error]]</f>
        <v>1051550.1635814405</v>
      </c>
      <c r="P881" s="7"/>
    </row>
    <row r="882" spans="1:16" x14ac:dyDescent="0.25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  <c r="M882">
        <f>2181.28-Table1[[#This Row],[Item_Outlet_Sales]]</f>
        <v>1006.8088000000002</v>
      </c>
      <c r="N882">
        <f>Table1[[#This Row],[Error]]*Table1[[#This Row],[Error]]</f>
        <v>1013663.9597574405</v>
      </c>
      <c r="P882" s="7"/>
    </row>
    <row r="883" spans="1:16" x14ac:dyDescent="0.25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  <c r="M883">
        <f>2181.28-Table1[[#This Row],[Item_Outlet_Sales]]</f>
        <v>-1231.6107999999999</v>
      </c>
      <c r="N883">
        <f>Table1[[#This Row],[Error]]*Table1[[#This Row],[Error]]</f>
        <v>1516865.1626766399</v>
      </c>
      <c r="P883" s="7"/>
    </row>
    <row r="884" spans="1:16" x14ac:dyDescent="0.25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  <c r="M884">
        <f>2181.28-Table1[[#This Row],[Item_Outlet_Sales]]</f>
        <v>1880.3384000000001</v>
      </c>
      <c r="N884">
        <f>Table1[[#This Row],[Error]]*Table1[[#This Row],[Error]]</f>
        <v>3535672.4985145605</v>
      </c>
      <c r="P884" s="7"/>
    </row>
    <row r="885" spans="1:16" x14ac:dyDescent="0.25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  <c r="M885">
        <f>2181.28-Table1[[#This Row],[Item_Outlet_Sales]]</f>
        <v>1793.7844000000002</v>
      </c>
      <c r="N885">
        <f>Table1[[#This Row],[Error]]*Table1[[#This Row],[Error]]</f>
        <v>3217662.473683361</v>
      </c>
      <c r="P885" s="7"/>
    </row>
    <row r="886" spans="1:16" x14ac:dyDescent="0.25">
      <c r="A886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  <c r="M886">
        <f>2181.28-Table1[[#This Row],[Item_Outlet_Sales]]</f>
        <v>-761.55599999999959</v>
      </c>
      <c r="N886">
        <f>Table1[[#This Row],[Error]]*Table1[[#This Row],[Error]]</f>
        <v>579967.54113599937</v>
      </c>
      <c r="P886" s="7"/>
    </row>
    <row r="887" spans="1:16" x14ac:dyDescent="0.25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  <c r="M887">
        <f>2181.28-Table1[[#This Row],[Item_Outlet_Sales]]</f>
        <v>-1917.3847999999994</v>
      </c>
      <c r="N887">
        <f>Table1[[#This Row],[Error]]*Table1[[#This Row],[Error]]</f>
        <v>3676364.4712710376</v>
      </c>
      <c r="P887" s="7"/>
    </row>
    <row r="888" spans="1:16" x14ac:dyDescent="0.25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  <c r="M888">
        <f>2181.28-Table1[[#This Row],[Item_Outlet_Sales]]</f>
        <v>1728.5360000000001</v>
      </c>
      <c r="N888">
        <f>Table1[[#This Row],[Error]]*Table1[[#This Row],[Error]]</f>
        <v>2987836.7032960001</v>
      </c>
      <c r="P888" s="7"/>
    </row>
    <row r="889" spans="1:16" x14ac:dyDescent="0.25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  <c r="M889">
        <f>2181.28-Table1[[#This Row],[Item_Outlet_Sales]]</f>
        <v>-1030.5391999999997</v>
      </c>
      <c r="N889">
        <f>Table1[[#This Row],[Error]]*Table1[[#This Row],[Error]]</f>
        <v>1062011.0427366395</v>
      </c>
      <c r="P889" s="7"/>
    </row>
    <row r="890" spans="1:16" x14ac:dyDescent="0.25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  <c r="M890">
        <f>2181.28-Table1[[#This Row],[Item_Outlet_Sales]]</f>
        <v>-439.30879999999979</v>
      </c>
      <c r="N890">
        <f>Table1[[#This Row],[Error]]*Table1[[#This Row],[Error]]</f>
        <v>192992.22175743981</v>
      </c>
      <c r="P890" s="7"/>
    </row>
    <row r="891" spans="1:16" x14ac:dyDescent="0.25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  <c r="M891">
        <f>2181.28-Table1[[#This Row],[Item_Outlet_Sales]]</f>
        <v>767.12080000000014</v>
      </c>
      <c r="N891">
        <f>Table1[[#This Row],[Error]]*Table1[[#This Row],[Error]]</f>
        <v>588474.32179264026</v>
      </c>
      <c r="P891" s="7"/>
    </row>
    <row r="892" spans="1:16" x14ac:dyDescent="0.25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  <c r="M892">
        <f>2181.28-Table1[[#This Row],[Item_Outlet_Sales]]</f>
        <v>615.31840000000011</v>
      </c>
      <c r="N892">
        <f>Table1[[#This Row],[Error]]*Table1[[#This Row],[Error]]</f>
        <v>378616.73337856011</v>
      </c>
      <c r="P892" s="7"/>
    </row>
    <row r="893" spans="1:16" x14ac:dyDescent="0.25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  <c r="M893">
        <f>2181.28-Table1[[#This Row],[Item_Outlet_Sales]]</f>
        <v>1137.3056000000001</v>
      </c>
      <c r="N893">
        <f>Table1[[#This Row],[Error]]*Table1[[#This Row],[Error]]</f>
        <v>1293464.0277913604</v>
      </c>
      <c r="P893" s="7"/>
    </row>
    <row r="894" spans="1:16" x14ac:dyDescent="0.25">
      <c r="A894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  <c r="M894">
        <f>2181.28-Table1[[#This Row],[Item_Outlet_Sales]]</f>
        <v>-934.66399999999976</v>
      </c>
      <c r="N894">
        <f>Table1[[#This Row],[Error]]*Table1[[#This Row],[Error]]</f>
        <v>873596.7928959995</v>
      </c>
      <c r="P894" s="7"/>
    </row>
    <row r="895" spans="1:16" x14ac:dyDescent="0.25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  <c r="M895">
        <f>2181.28-Table1[[#This Row],[Item_Outlet_Sales]]</f>
        <v>1452.2290000000003</v>
      </c>
      <c r="N895">
        <f>Table1[[#This Row],[Error]]*Table1[[#This Row],[Error]]</f>
        <v>2108969.0684410008</v>
      </c>
      <c r="P895" s="7"/>
    </row>
    <row r="896" spans="1:16" x14ac:dyDescent="0.25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  <c r="M896">
        <f>2181.28-Table1[[#This Row],[Item_Outlet_Sales]]</f>
        <v>-774.87199999999984</v>
      </c>
      <c r="N896">
        <f>Table1[[#This Row],[Error]]*Table1[[#This Row],[Error]]</f>
        <v>600426.6163839997</v>
      </c>
      <c r="P896" s="7"/>
    </row>
    <row r="897" spans="1:16" x14ac:dyDescent="0.25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  <c r="M897">
        <f>2181.28-Table1[[#This Row],[Item_Outlet_Sales]]</f>
        <v>1653.9664000000002</v>
      </c>
      <c r="N897">
        <f>Table1[[#This Row],[Error]]*Table1[[#This Row],[Error]]</f>
        <v>2735604.8523289608</v>
      </c>
      <c r="P897" s="7"/>
    </row>
    <row r="898" spans="1:16" x14ac:dyDescent="0.25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  <c r="M898">
        <f>2181.28-Table1[[#This Row],[Item_Outlet_Sales]]</f>
        <v>1122.6580000000001</v>
      </c>
      <c r="N898">
        <f>Table1[[#This Row],[Error]]*Table1[[#This Row],[Error]]</f>
        <v>1260360.9849640003</v>
      </c>
      <c r="P898" s="7"/>
    </row>
    <row r="899" spans="1:16" x14ac:dyDescent="0.25">
      <c r="A899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  <c r="M899">
        <f>2181.28-Table1[[#This Row],[Item_Outlet_Sales]]</f>
        <v>860.33280000000013</v>
      </c>
      <c r="N899">
        <f>Table1[[#This Row],[Error]]*Table1[[#This Row],[Error]]</f>
        <v>740172.52675584028</v>
      </c>
      <c r="P899" s="7"/>
    </row>
    <row r="900" spans="1:16" x14ac:dyDescent="0.25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  <c r="M900">
        <f>2181.28-Table1[[#This Row],[Item_Outlet_Sales]]</f>
        <v>-866.08659999999963</v>
      </c>
      <c r="N900">
        <f>Table1[[#This Row],[Error]]*Table1[[#This Row],[Error]]</f>
        <v>750105.99869955936</v>
      </c>
      <c r="P900" s="7"/>
    </row>
    <row r="901" spans="1:16" x14ac:dyDescent="0.25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  <c r="M901">
        <f>2181.28-Table1[[#This Row],[Item_Outlet_Sales]]</f>
        <v>455.52640000000019</v>
      </c>
      <c r="N901">
        <f>Table1[[#This Row],[Error]]*Table1[[#This Row],[Error]]</f>
        <v>207504.30109696017</v>
      </c>
      <c r="P901" s="7"/>
    </row>
    <row r="902" spans="1:16" x14ac:dyDescent="0.25">
      <c r="A902" t="s">
        <v>749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  <c r="M902">
        <f>2181.28-Table1[[#This Row],[Item_Outlet_Sales]]</f>
        <v>2038.1330000000003</v>
      </c>
      <c r="N902">
        <f>Table1[[#This Row],[Error]]*Table1[[#This Row],[Error]]</f>
        <v>4153986.1256890013</v>
      </c>
      <c r="P902" s="7"/>
    </row>
    <row r="903" spans="1:16" x14ac:dyDescent="0.25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  <c r="M903">
        <f>2181.28-Table1[[#This Row],[Item_Outlet_Sales]]</f>
        <v>1734.5282000000002</v>
      </c>
      <c r="N903">
        <f>Table1[[#This Row],[Error]]*Table1[[#This Row],[Error]]</f>
        <v>3008588.0765952407</v>
      </c>
      <c r="P903" s="7"/>
    </row>
    <row r="904" spans="1:16" x14ac:dyDescent="0.25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  <c r="M904">
        <f>2181.28-Table1[[#This Row],[Item_Outlet_Sales]]</f>
        <v>1595.3760000000002</v>
      </c>
      <c r="N904">
        <f>Table1[[#This Row],[Error]]*Table1[[#This Row],[Error]]</f>
        <v>2545224.5813760008</v>
      </c>
      <c r="P904" s="7"/>
    </row>
    <row r="905" spans="1:16" x14ac:dyDescent="0.25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  <c r="M905">
        <f>2181.28-Table1[[#This Row],[Item_Outlet_Sales]]</f>
        <v>-4150.4779999999992</v>
      </c>
      <c r="N905">
        <f>Table1[[#This Row],[Error]]*Table1[[#This Row],[Error]]</f>
        <v>17226467.628483992</v>
      </c>
      <c r="P905" s="7"/>
    </row>
    <row r="906" spans="1:16" x14ac:dyDescent="0.25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  <c r="M906">
        <f>2181.28-Table1[[#This Row],[Item_Outlet_Sales]]</f>
        <v>327.69280000000026</v>
      </c>
      <c r="N906">
        <f>Table1[[#This Row],[Error]]*Table1[[#This Row],[Error]]</f>
        <v>107382.57117184017</v>
      </c>
      <c r="P906" s="7"/>
    </row>
    <row r="907" spans="1:16" x14ac:dyDescent="0.25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  <c r="M907">
        <f>2181.28-Table1[[#This Row],[Item_Outlet_Sales]]</f>
        <v>-65.794999999999618</v>
      </c>
      <c r="N907">
        <f>Table1[[#This Row],[Error]]*Table1[[#This Row],[Error]]</f>
        <v>4328.9820249999493</v>
      </c>
      <c r="P907" s="7"/>
    </row>
    <row r="908" spans="1:16" x14ac:dyDescent="0.25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  <c r="M908">
        <f>2181.28-Table1[[#This Row],[Item_Outlet_Sales]]</f>
        <v>2147.9900000000002</v>
      </c>
      <c r="N908">
        <f>Table1[[#This Row],[Error]]*Table1[[#This Row],[Error]]</f>
        <v>4613861.0401000008</v>
      </c>
      <c r="P908" s="7"/>
    </row>
    <row r="909" spans="1:16" x14ac:dyDescent="0.25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  <c r="M909">
        <f>2181.28-Table1[[#This Row],[Item_Outlet_Sales]]</f>
        <v>1735.8598000000002</v>
      </c>
      <c r="N909">
        <f>Table1[[#This Row],[Error]]*Table1[[#This Row],[Error]]</f>
        <v>3013209.2452560407</v>
      </c>
      <c r="P909" s="7"/>
    </row>
    <row r="910" spans="1:16" x14ac:dyDescent="0.25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  <c r="M910">
        <f>2181.28-Table1[[#This Row],[Item_Outlet_Sales]]</f>
        <v>1523.4696000000004</v>
      </c>
      <c r="N910">
        <f>Table1[[#This Row],[Error]]*Table1[[#This Row],[Error]]</f>
        <v>2320959.6221241611</v>
      </c>
      <c r="P910" s="7"/>
    </row>
    <row r="911" spans="1:16" x14ac:dyDescent="0.25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  <c r="M911">
        <f>2181.28-Table1[[#This Row],[Item_Outlet_Sales]]</f>
        <v>1957.5712000000003</v>
      </c>
      <c r="N911">
        <f>Table1[[#This Row],[Error]]*Table1[[#This Row],[Error]]</f>
        <v>3832085.0030694413</v>
      </c>
      <c r="P911" s="7"/>
    </row>
    <row r="912" spans="1:16" x14ac:dyDescent="0.25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  <c r="M912">
        <f>2181.28-Table1[[#This Row],[Item_Outlet_Sales]]</f>
        <v>1454.2264000000002</v>
      </c>
      <c r="N912">
        <f>Table1[[#This Row],[Error]]*Table1[[#This Row],[Error]]</f>
        <v>2114774.4224569607</v>
      </c>
      <c r="P912" s="7"/>
    </row>
    <row r="913" spans="1:16" x14ac:dyDescent="0.25">
      <c r="A913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  <c r="M913">
        <f>2181.28-Table1[[#This Row],[Item_Outlet_Sales]]</f>
        <v>1962.8976000000002</v>
      </c>
      <c r="N913">
        <f>Table1[[#This Row],[Error]]*Table1[[#This Row],[Error]]</f>
        <v>3852966.9880857607</v>
      </c>
      <c r="P913" s="7"/>
    </row>
    <row r="914" spans="1:16" x14ac:dyDescent="0.25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  <c r="M914">
        <f>2181.28-Table1[[#This Row],[Item_Outlet_Sales]]</f>
        <v>-484.58319999999958</v>
      </c>
      <c r="N914">
        <f>Table1[[#This Row],[Error]]*Table1[[#This Row],[Error]]</f>
        <v>234820.87772223959</v>
      </c>
      <c r="P914" s="7"/>
    </row>
    <row r="915" spans="1:16" x14ac:dyDescent="0.25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  <c r="M915">
        <f>2181.28-Table1[[#This Row],[Item_Outlet_Sales]]</f>
        <v>1590.0496000000003</v>
      </c>
      <c r="N915">
        <f>Table1[[#This Row],[Error]]*Table1[[#This Row],[Error]]</f>
        <v>2528257.7304601609</v>
      </c>
      <c r="P915" s="7"/>
    </row>
    <row r="916" spans="1:16" x14ac:dyDescent="0.25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  <c r="M916">
        <f>2181.28-Table1[[#This Row],[Item_Outlet_Sales]]</f>
        <v>-130.3775999999998</v>
      </c>
      <c r="N916">
        <f>Table1[[#This Row],[Error]]*Table1[[#This Row],[Error]]</f>
        <v>16998.318581759948</v>
      </c>
      <c r="P916" s="7"/>
    </row>
    <row r="917" spans="1:16" x14ac:dyDescent="0.25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  <c r="M917">
        <f>2181.28-Table1[[#This Row],[Item_Outlet_Sales]]</f>
        <v>-4836.2520000000004</v>
      </c>
      <c r="N917">
        <f>Table1[[#This Row],[Error]]*Table1[[#This Row],[Error]]</f>
        <v>23389333.407504003</v>
      </c>
      <c r="P917" s="7"/>
    </row>
    <row r="918" spans="1:16" x14ac:dyDescent="0.25">
      <c r="A918" t="s">
        <v>388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  <c r="M918">
        <f>2181.28-Table1[[#This Row],[Item_Outlet_Sales]]</f>
        <v>1285.7790000000002</v>
      </c>
      <c r="N918">
        <f>Table1[[#This Row],[Error]]*Table1[[#This Row],[Error]]</f>
        <v>1653227.6368410005</v>
      </c>
      <c r="P918" s="7"/>
    </row>
    <row r="919" spans="1:16" x14ac:dyDescent="0.25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  <c r="M919">
        <f>2181.28-Table1[[#This Row],[Item_Outlet_Sales]]</f>
        <v>-2473.9936000000002</v>
      </c>
      <c r="N919">
        <f>Table1[[#This Row],[Error]]*Table1[[#This Row],[Error]]</f>
        <v>6120644.3328409614</v>
      </c>
      <c r="P919" s="7"/>
    </row>
    <row r="920" spans="1:16" x14ac:dyDescent="0.25">
      <c r="A920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  <c r="M920">
        <f>2181.28-Table1[[#This Row],[Item_Outlet_Sales]]</f>
        <v>1982.8716000000002</v>
      </c>
      <c r="N920">
        <f>Table1[[#This Row],[Error]]*Table1[[#This Row],[Error]]</f>
        <v>3931779.7820865605</v>
      </c>
      <c r="P920" s="7"/>
    </row>
    <row r="921" spans="1:16" x14ac:dyDescent="0.25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  <c r="M921">
        <f>2181.28-Table1[[#This Row],[Item_Outlet_Sales]]</f>
        <v>1729.8676000000003</v>
      </c>
      <c r="N921">
        <f>Table1[[#This Row],[Error]]*Table1[[#This Row],[Error]]</f>
        <v>2992441.9135297611</v>
      </c>
      <c r="P921" s="7"/>
    </row>
    <row r="922" spans="1:16" x14ac:dyDescent="0.25">
      <c r="A922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  <c r="M922">
        <f>2181.28-Table1[[#This Row],[Item_Outlet_Sales]]</f>
        <v>2130.6792</v>
      </c>
      <c r="N922">
        <f>Table1[[#This Row],[Error]]*Table1[[#This Row],[Error]]</f>
        <v>4539793.8533126405</v>
      </c>
      <c r="P922" s="7"/>
    </row>
    <row r="923" spans="1:16" x14ac:dyDescent="0.25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  <c r="M923">
        <f>2181.28-Table1[[#This Row],[Item_Outlet_Sales]]</f>
        <v>1566.0808000000002</v>
      </c>
      <c r="N923">
        <f>Table1[[#This Row],[Error]]*Table1[[#This Row],[Error]]</f>
        <v>2452609.0721286405</v>
      </c>
      <c r="P923" s="7"/>
    </row>
    <row r="924" spans="1:16" x14ac:dyDescent="0.25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  <c r="M924">
        <f>2181.28-Table1[[#This Row],[Item_Outlet_Sales]]</f>
        <v>1305.0872000000002</v>
      </c>
      <c r="N924">
        <f>Table1[[#This Row],[Error]]*Table1[[#This Row],[Error]]</f>
        <v>1703252.5996038404</v>
      </c>
      <c r="P924" s="7"/>
    </row>
    <row r="925" spans="1:16" x14ac:dyDescent="0.25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  <c r="M925">
        <f>2181.28-Table1[[#This Row],[Item_Outlet_Sales]]</f>
        <v>-272.85879999999997</v>
      </c>
      <c r="N925">
        <f>Table1[[#This Row],[Error]]*Table1[[#This Row],[Error]]</f>
        <v>74451.924737439986</v>
      </c>
      <c r="P925" s="7"/>
    </row>
    <row r="926" spans="1:16" x14ac:dyDescent="0.25">
      <c r="A926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  <c r="M926">
        <f>2181.28-Table1[[#This Row],[Item_Outlet_Sales]]</f>
        <v>1929.6076000000003</v>
      </c>
      <c r="N926">
        <f>Table1[[#This Row],[Error]]*Table1[[#This Row],[Error]]</f>
        <v>3723385.4899777612</v>
      </c>
      <c r="P926" s="7"/>
    </row>
    <row r="927" spans="1:16" x14ac:dyDescent="0.25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  <c r="M927">
        <f>2181.28-Table1[[#This Row],[Item_Outlet_Sales]]</f>
        <v>-1921.3795999999998</v>
      </c>
      <c r="N927">
        <f>Table1[[#This Row],[Error]]*Table1[[#This Row],[Error]]</f>
        <v>3691699.567296159</v>
      </c>
      <c r="P927" s="7"/>
    </row>
    <row r="928" spans="1:16" x14ac:dyDescent="0.25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  <c r="M928">
        <f>2181.28-Table1[[#This Row],[Item_Outlet_Sales]]</f>
        <v>-515.20999999999958</v>
      </c>
      <c r="N928">
        <f>Table1[[#This Row],[Error]]*Table1[[#This Row],[Error]]</f>
        <v>265441.34409999958</v>
      </c>
      <c r="P928" s="7"/>
    </row>
    <row r="929" spans="1:16" x14ac:dyDescent="0.25">
      <c r="A929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  <c r="M929">
        <f>2181.28-Table1[[#This Row],[Item_Outlet_Sales]]</f>
        <v>611.32360000000017</v>
      </c>
      <c r="N929">
        <f>Table1[[#This Row],[Error]]*Table1[[#This Row],[Error]]</f>
        <v>373716.54391696019</v>
      </c>
      <c r="P929" s="7"/>
    </row>
    <row r="930" spans="1:16" x14ac:dyDescent="0.25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  <c r="M930">
        <f>2181.28-Table1[[#This Row],[Item_Outlet_Sales]]</f>
        <v>1991.5270000000003</v>
      </c>
      <c r="N930">
        <f>Table1[[#This Row],[Error]]*Table1[[#This Row],[Error]]</f>
        <v>3966179.7917290009</v>
      </c>
      <c r="P930" s="7"/>
    </row>
    <row r="931" spans="1:16" x14ac:dyDescent="0.25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  <c r="M931">
        <f>2181.28-Table1[[#This Row],[Item_Outlet_Sales]]</f>
        <v>-918.6848</v>
      </c>
      <c r="N931">
        <f>Table1[[#This Row],[Error]]*Table1[[#This Row],[Error]]</f>
        <v>843981.76175104</v>
      </c>
      <c r="P931" s="7"/>
    </row>
    <row r="932" spans="1:16" x14ac:dyDescent="0.25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  <c r="M932">
        <f>2181.28-Table1[[#This Row],[Item_Outlet_Sales]]</f>
        <v>1438.2472000000002</v>
      </c>
      <c r="N932">
        <f>Table1[[#This Row],[Error]]*Table1[[#This Row],[Error]]</f>
        <v>2068555.0083078407</v>
      </c>
      <c r="P932" s="7"/>
    </row>
    <row r="933" spans="1:16" x14ac:dyDescent="0.25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  <c r="M933">
        <f>2181.28-Table1[[#This Row],[Item_Outlet_Sales]]</f>
        <v>569.37820000000011</v>
      </c>
      <c r="N933">
        <f>Table1[[#This Row],[Error]]*Table1[[#This Row],[Error]]</f>
        <v>324191.5346352401</v>
      </c>
      <c r="P933" s="7"/>
    </row>
    <row r="934" spans="1:16" x14ac:dyDescent="0.25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  <c r="M934">
        <f>2181.28-Table1[[#This Row],[Item_Outlet_Sales]]</f>
        <v>965.52920000000017</v>
      </c>
      <c r="N934">
        <f>Table1[[#This Row],[Error]]*Table1[[#This Row],[Error]]</f>
        <v>932246.63605264039</v>
      </c>
      <c r="P934" s="7"/>
    </row>
    <row r="935" spans="1:16" x14ac:dyDescent="0.25">
      <c r="A935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  <c r="M935">
        <f>2181.28-Table1[[#This Row],[Item_Outlet_Sales]]</f>
        <v>1813.7584000000002</v>
      </c>
      <c r="N935">
        <f>Table1[[#This Row],[Error]]*Table1[[#This Row],[Error]]</f>
        <v>3289719.5335705606</v>
      </c>
      <c r="P935" s="7"/>
    </row>
    <row r="936" spans="1:16" x14ac:dyDescent="0.25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  <c r="M936">
        <f>2181.28-Table1[[#This Row],[Item_Outlet_Sales]]</f>
        <v>-969.2855999999997</v>
      </c>
      <c r="N936">
        <f>Table1[[#This Row],[Error]]*Table1[[#This Row],[Error]]</f>
        <v>939514.5743673594</v>
      </c>
      <c r="P936" s="7"/>
    </row>
    <row r="937" spans="1:16" x14ac:dyDescent="0.25">
      <c r="A937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  <c r="M937">
        <f>2181.28-Table1[[#This Row],[Item_Outlet_Sales]]</f>
        <v>-5189.1260000000002</v>
      </c>
      <c r="N937">
        <f>Table1[[#This Row],[Error]]*Table1[[#This Row],[Error]]</f>
        <v>26927028.643876001</v>
      </c>
      <c r="P937" s="7"/>
    </row>
    <row r="938" spans="1:16" x14ac:dyDescent="0.25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  <c r="M938">
        <f>2181.28-Table1[[#This Row],[Item_Outlet_Sales]]</f>
        <v>-773.54039999999986</v>
      </c>
      <c r="N938">
        <f>Table1[[#This Row],[Error]]*Table1[[#This Row],[Error]]</f>
        <v>598364.75043215975</v>
      </c>
      <c r="P938" s="7"/>
    </row>
    <row r="939" spans="1:16" x14ac:dyDescent="0.25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  <c r="M939">
        <f>2181.28-Table1[[#This Row],[Item_Outlet_Sales]]</f>
        <v>1538.1172000000001</v>
      </c>
      <c r="N939">
        <f>Table1[[#This Row],[Error]]*Table1[[#This Row],[Error]]</f>
        <v>2365804.5209358404</v>
      </c>
      <c r="P939" s="7"/>
    </row>
    <row r="940" spans="1:16" x14ac:dyDescent="0.25">
      <c r="A940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  <c r="M940">
        <f>2181.28-Table1[[#This Row],[Item_Outlet_Sales]]</f>
        <v>2092.0628000000002</v>
      </c>
      <c r="N940">
        <f>Table1[[#This Row],[Error]]*Table1[[#This Row],[Error]]</f>
        <v>4376726.7591438405</v>
      </c>
      <c r="P940" s="7"/>
    </row>
    <row r="941" spans="1:16" x14ac:dyDescent="0.25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  <c r="M941">
        <f>2181.28-Table1[[#This Row],[Item_Outlet_Sales]]</f>
        <v>-2758.9559999999997</v>
      </c>
      <c r="N941">
        <f>Table1[[#This Row],[Error]]*Table1[[#This Row],[Error]]</f>
        <v>7611838.2099359985</v>
      </c>
      <c r="P941" s="7"/>
    </row>
    <row r="942" spans="1:16" x14ac:dyDescent="0.25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  <c r="M942">
        <f>2181.28-Table1[[#This Row],[Item_Outlet_Sales]]</f>
        <v>1445.5710000000004</v>
      </c>
      <c r="N942">
        <f>Table1[[#This Row],[Error]]*Table1[[#This Row],[Error]]</f>
        <v>2089675.5160410011</v>
      </c>
      <c r="P942" s="7"/>
    </row>
    <row r="943" spans="1:16" x14ac:dyDescent="0.25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  <c r="M943">
        <f>2181.28-Table1[[#This Row],[Item_Outlet_Sales]]</f>
        <v>1010.8036000000002</v>
      </c>
      <c r="N943">
        <f>Table1[[#This Row],[Error]]*Table1[[#This Row],[Error]]</f>
        <v>1021723.9177729604</v>
      </c>
      <c r="P943" s="7"/>
    </row>
    <row r="944" spans="1:16" x14ac:dyDescent="0.25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  <c r="M944">
        <f>2181.28-Table1[[#This Row],[Item_Outlet_Sales]]</f>
        <v>1046.0910000000001</v>
      </c>
      <c r="N944">
        <f>Table1[[#This Row],[Error]]*Table1[[#This Row],[Error]]</f>
        <v>1094306.3802810002</v>
      </c>
      <c r="P944" s="7"/>
    </row>
    <row r="945" spans="1:16" x14ac:dyDescent="0.25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  <c r="M945">
        <f>2181.28-Table1[[#This Row],[Item_Outlet_Sales]]</f>
        <v>-1641.7435999999998</v>
      </c>
      <c r="N945">
        <f>Table1[[#This Row],[Error]]*Table1[[#This Row],[Error]]</f>
        <v>2695322.0481409593</v>
      </c>
      <c r="P945" s="7"/>
    </row>
    <row r="946" spans="1:16" x14ac:dyDescent="0.25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  <c r="M946">
        <f>2181.28-Table1[[#This Row],[Item_Outlet_Sales]]</f>
        <v>631.2976000000001</v>
      </c>
      <c r="N946">
        <f>Table1[[#This Row],[Error]]*Table1[[#This Row],[Error]]</f>
        <v>398536.65976576012</v>
      </c>
      <c r="P946" s="7"/>
    </row>
    <row r="947" spans="1:16" x14ac:dyDescent="0.25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  <c r="M947">
        <f>2181.28-Table1[[#This Row],[Item_Outlet_Sales]]</f>
        <v>2066.7624000000001</v>
      </c>
      <c r="N947">
        <f>Table1[[#This Row],[Error]]*Table1[[#This Row],[Error]]</f>
        <v>4271506.8180537606</v>
      </c>
      <c r="P947" s="7"/>
    </row>
    <row r="948" spans="1:16" x14ac:dyDescent="0.25">
      <c r="A948" t="s">
        <v>775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  <c r="M948">
        <f>2181.28-Table1[[#This Row],[Item_Outlet_Sales]]</f>
        <v>1147.9584000000002</v>
      </c>
      <c r="N948">
        <f>Table1[[#This Row],[Error]]*Table1[[#This Row],[Error]]</f>
        <v>1317808.4881305604</v>
      </c>
      <c r="P948" s="7"/>
    </row>
    <row r="949" spans="1:16" x14ac:dyDescent="0.25">
      <c r="A949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  <c r="M949">
        <f>2181.28-Table1[[#This Row],[Item_Outlet_Sales]]</f>
        <v>-2380.1158</v>
      </c>
      <c r="N949">
        <f>Table1[[#This Row],[Error]]*Table1[[#This Row],[Error]]</f>
        <v>5664951.2214096403</v>
      </c>
      <c r="P949" s="7"/>
    </row>
    <row r="950" spans="1:16" x14ac:dyDescent="0.25">
      <c r="A950" t="s">
        <v>776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  <c r="M950">
        <f>2181.28-Table1[[#This Row],[Item_Outlet_Sales]]</f>
        <v>-235.57399999999961</v>
      </c>
      <c r="N950">
        <f>Table1[[#This Row],[Error]]*Table1[[#This Row],[Error]]</f>
        <v>55495.109475999816</v>
      </c>
      <c r="P950" s="7"/>
    </row>
    <row r="951" spans="1:16" x14ac:dyDescent="0.25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  <c r="M951">
        <f>2181.28-Table1[[#This Row],[Item_Outlet_Sales]]</f>
        <v>48.056800000000294</v>
      </c>
      <c r="N951">
        <f>Table1[[#This Row],[Error]]*Table1[[#This Row],[Error]]</f>
        <v>2309.4560262400282</v>
      </c>
      <c r="P951" s="7"/>
    </row>
    <row r="952" spans="1:16" x14ac:dyDescent="0.25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  <c r="M952">
        <f>2181.28-Table1[[#This Row],[Item_Outlet_Sales]]</f>
        <v>698.54340000000025</v>
      </c>
      <c r="N952">
        <f>Table1[[#This Row],[Error]]*Table1[[#This Row],[Error]]</f>
        <v>487962.88168356032</v>
      </c>
      <c r="P952" s="7"/>
    </row>
    <row r="953" spans="1:16" x14ac:dyDescent="0.25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  <c r="M953">
        <f>2181.28-Table1[[#This Row],[Item_Outlet_Sales]]</f>
        <v>-710.95519999999988</v>
      </c>
      <c r="N953">
        <f>Table1[[#This Row],[Error]]*Table1[[#This Row],[Error]]</f>
        <v>505457.2964070398</v>
      </c>
      <c r="P953" s="7"/>
    </row>
    <row r="954" spans="1:16" x14ac:dyDescent="0.25">
      <c r="A954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  <c r="M954">
        <f>2181.28-Table1[[#This Row],[Item_Outlet_Sales]]</f>
        <v>1196.5618000000002</v>
      </c>
      <c r="N954">
        <f>Table1[[#This Row],[Error]]*Table1[[#This Row],[Error]]</f>
        <v>1431760.1412192404</v>
      </c>
      <c r="P954" s="7"/>
    </row>
    <row r="955" spans="1:16" x14ac:dyDescent="0.25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  <c r="M955">
        <f>2181.28-Table1[[#This Row],[Item_Outlet_Sales]]</f>
        <v>1435.5840000000003</v>
      </c>
      <c r="N955">
        <f>Table1[[#This Row],[Error]]*Table1[[#This Row],[Error]]</f>
        <v>2060901.4210560007</v>
      </c>
      <c r="P955" s="7"/>
    </row>
    <row r="956" spans="1:16" x14ac:dyDescent="0.25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  <c r="M956">
        <f>2181.28-Table1[[#This Row],[Item_Outlet_Sales]]</f>
        <v>857.66960000000017</v>
      </c>
      <c r="N956">
        <f>Table1[[#This Row],[Error]]*Table1[[#This Row],[Error]]</f>
        <v>735597.14276416029</v>
      </c>
      <c r="P956" s="7"/>
    </row>
    <row r="957" spans="1:16" x14ac:dyDescent="0.25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  <c r="M957">
        <f>2181.28-Table1[[#This Row],[Item_Outlet_Sales]]</f>
        <v>633.96080000000029</v>
      </c>
      <c r="N957">
        <f>Table1[[#This Row],[Error]]*Table1[[#This Row],[Error]]</f>
        <v>401906.29593664035</v>
      </c>
      <c r="P957" s="7"/>
    </row>
    <row r="958" spans="1:16" x14ac:dyDescent="0.25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  <c r="M958">
        <f>2181.28-Table1[[#This Row],[Item_Outlet_Sales]]</f>
        <v>1534.1224000000002</v>
      </c>
      <c r="N958">
        <f>Table1[[#This Row],[Error]]*Table1[[#This Row],[Error]]</f>
        <v>2353531.5381817608</v>
      </c>
      <c r="P958" s="7"/>
    </row>
    <row r="959" spans="1:16" x14ac:dyDescent="0.25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  <c r="M959">
        <f>2181.28-Table1[[#This Row],[Item_Outlet_Sales]]</f>
        <v>382.28840000000014</v>
      </c>
      <c r="N959">
        <f>Table1[[#This Row],[Error]]*Table1[[#This Row],[Error]]</f>
        <v>146144.4207745601</v>
      </c>
      <c r="P959" s="7"/>
    </row>
    <row r="960" spans="1:16" x14ac:dyDescent="0.25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  <c r="M960">
        <f>2181.28-Table1[[#This Row],[Item_Outlet_Sales]]</f>
        <v>207.84880000000021</v>
      </c>
      <c r="N960">
        <f>Table1[[#This Row],[Error]]*Table1[[#This Row],[Error]]</f>
        <v>43201.123661440084</v>
      </c>
      <c r="P960" s="7"/>
    </row>
    <row r="961" spans="1:16" x14ac:dyDescent="0.25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  <c r="M961">
        <f>2181.28-Table1[[#This Row],[Item_Outlet_Sales]]</f>
        <v>443.54200000000014</v>
      </c>
      <c r="N961">
        <f>Table1[[#This Row],[Error]]*Table1[[#This Row],[Error]]</f>
        <v>196729.50576400012</v>
      </c>
      <c r="P961" s="7"/>
    </row>
    <row r="962" spans="1:16" x14ac:dyDescent="0.25">
      <c r="A962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  <c r="M962">
        <f>2181.28-Table1[[#This Row],[Item_Outlet_Sales]]</f>
        <v>317.04000000000019</v>
      </c>
      <c r="N962">
        <f>Table1[[#This Row],[Error]]*Table1[[#This Row],[Error]]</f>
        <v>100514.36160000012</v>
      </c>
      <c r="P962" s="7"/>
    </row>
    <row r="963" spans="1:16" x14ac:dyDescent="0.25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  <c r="M963">
        <f>2181.28-Table1[[#This Row],[Item_Outlet_Sales]]</f>
        <v>665.25340000000028</v>
      </c>
      <c r="N963">
        <f>Table1[[#This Row],[Error]]*Table1[[#This Row],[Error]]</f>
        <v>442562.08621156035</v>
      </c>
      <c r="P963" s="7"/>
    </row>
    <row r="964" spans="1:16" x14ac:dyDescent="0.25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  <c r="M964">
        <f>2181.28-Table1[[#This Row],[Item_Outlet_Sales]]</f>
        <v>-2878.7999999999997</v>
      </c>
      <c r="N964">
        <f>Table1[[#This Row],[Error]]*Table1[[#This Row],[Error]]</f>
        <v>8287489.4399999985</v>
      </c>
      <c r="P964" s="7"/>
    </row>
    <row r="965" spans="1:16" x14ac:dyDescent="0.25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  <c r="M965">
        <f>2181.28-Table1[[#This Row],[Item_Outlet_Sales]]</f>
        <v>24.088000000000193</v>
      </c>
      <c r="N965">
        <f>Table1[[#This Row],[Error]]*Table1[[#This Row],[Error]]</f>
        <v>580.23174400000926</v>
      </c>
      <c r="P965" s="7"/>
    </row>
    <row r="966" spans="1:16" x14ac:dyDescent="0.25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  <c r="M966">
        <f>2181.28-Table1[[#This Row],[Item_Outlet_Sales]]</f>
        <v>-3219.6896000000002</v>
      </c>
      <c r="N966">
        <f>Table1[[#This Row],[Error]]*Table1[[#This Row],[Error]]</f>
        <v>10366401.120348161</v>
      </c>
      <c r="P966" s="7"/>
    </row>
    <row r="967" spans="1:16" x14ac:dyDescent="0.25">
      <c r="A967" t="s">
        <v>190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  <c r="M967">
        <f>2181.28-Table1[[#This Row],[Item_Outlet_Sales]]</f>
        <v>-3288.2669999999994</v>
      </c>
      <c r="N967">
        <f>Table1[[#This Row],[Error]]*Table1[[#This Row],[Error]]</f>
        <v>10812699.863288997</v>
      </c>
      <c r="P967" s="7"/>
    </row>
    <row r="968" spans="1:16" x14ac:dyDescent="0.25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  <c r="M968">
        <f>2181.28-Table1[[#This Row],[Item_Outlet_Sales]]</f>
        <v>2006.8404000000003</v>
      </c>
      <c r="N968">
        <f>Table1[[#This Row],[Error]]*Table1[[#This Row],[Error]]</f>
        <v>4027408.391072161</v>
      </c>
      <c r="P968" s="7"/>
    </row>
    <row r="969" spans="1:16" x14ac:dyDescent="0.25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  <c r="M969">
        <f>2181.28-Table1[[#This Row],[Item_Outlet_Sales]]</f>
        <v>902.94400000000019</v>
      </c>
      <c r="N969">
        <f>Table1[[#This Row],[Error]]*Table1[[#This Row],[Error]]</f>
        <v>815307.86713600031</v>
      </c>
      <c r="P969" s="7"/>
    </row>
    <row r="970" spans="1:16" x14ac:dyDescent="0.25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  <c r="M970">
        <f>2181.28-Table1[[#This Row],[Item_Outlet_Sales]]</f>
        <v>263.77600000000029</v>
      </c>
      <c r="N970">
        <f>Table1[[#This Row],[Error]]*Table1[[#This Row],[Error]]</f>
        <v>69577.778176000153</v>
      </c>
      <c r="P970" s="7"/>
    </row>
    <row r="971" spans="1:16" x14ac:dyDescent="0.25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  <c r="M971">
        <f>2181.28-Table1[[#This Row],[Item_Outlet_Sales]]</f>
        <v>1163.9376000000002</v>
      </c>
      <c r="N971">
        <f>Table1[[#This Row],[Error]]*Table1[[#This Row],[Error]]</f>
        <v>1354750.7366937604</v>
      </c>
      <c r="P971" s="7"/>
    </row>
    <row r="972" spans="1:16" x14ac:dyDescent="0.25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  <c r="M972">
        <f>2181.28-Table1[[#This Row],[Item_Outlet_Sales]]</f>
        <v>182.54840000000013</v>
      </c>
      <c r="N972">
        <f>Table1[[#This Row],[Error]]*Table1[[#This Row],[Error]]</f>
        <v>33323.918342560049</v>
      </c>
      <c r="P972" s="7"/>
    </row>
    <row r="973" spans="1:16" x14ac:dyDescent="0.25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  <c r="M973">
        <f>2181.28-Table1[[#This Row],[Item_Outlet_Sales]]</f>
        <v>1566.0808000000002</v>
      </c>
      <c r="N973">
        <f>Table1[[#This Row],[Error]]*Table1[[#This Row],[Error]]</f>
        <v>2452609.0721286405</v>
      </c>
      <c r="P973" s="7"/>
    </row>
    <row r="974" spans="1:16" x14ac:dyDescent="0.25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  <c r="M974">
        <f>2181.28-Table1[[#This Row],[Item_Outlet_Sales]]</f>
        <v>1867.0224000000003</v>
      </c>
      <c r="N974">
        <f>Table1[[#This Row],[Error]]*Table1[[#This Row],[Error]]</f>
        <v>3485772.642101761</v>
      </c>
      <c r="P974" s="7"/>
    </row>
    <row r="975" spans="1:16" x14ac:dyDescent="0.25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  <c r="M975">
        <f>2181.28-Table1[[#This Row],[Item_Outlet_Sales]]</f>
        <v>2058.107</v>
      </c>
      <c r="N975">
        <f>Table1[[#This Row],[Error]]*Table1[[#This Row],[Error]]</f>
        <v>4235804.4234490003</v>
      </c>
      <c r="P975" s="7"/>
    </row>
    <row r="976" spans="1:16" x14ac:dyDescent="0.25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  <c r="M976">
        <f>2181.28-Table1[[#This Row],[Item_Outlet_Sales]]</f>
        <v>1160.6086000000003</v>
      </c>
      <c r="N976">
        <f>Table1[[#This Row],[Error]]*Table1[[#This Row],[Error]]</f>
        <v>1347012.3223939606</v>
      </c>
      <c r="P976" s="7"/>
    </row>
    <row r="977" spans="1:16" x14ac:dyDescent="0.25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  <c r="M977">
        <f>2181.28-Table1[[#This Row],[Item_Outlet_Sales]]</f>
        <v>958.87120000000027</v>
      </c>
      <c r="N977">
        <f>Table1[[#This Row],[Error]]*Table1[[#This Row],[Error]]</f>
        <v>919433.97818944056</v>
      </c>
      <c r="P977" s="7"/>
    </row>
    <row r="978" spans="1:16" x14ac:dyDescent="0.25">
      <c r="A978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  <c r="M978">
        <f>2181.28-Table1[[#This Row],[Item_Outlet_Sales]]</f>
        <v>1707.2304000000001</v>
      </c>
      <c r="N978">
        <f>Table1[[#This Row],[Error]]*Table1[[#This Row],[Error]]</f>
        <v>2914635.6386841605</v>
      </c>
      <c r="P978" s="7"/>
    </row>
    <row r="979" spans="1:16" x14ac:dyDescent="0.25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  <c r="M979">
        <f>2181.28-Table1[[#This Row],[Item_Outlet_Sales]]</f>
        <v>675.24040000000014</v>
      </c>
      <c r="N979">
        <f>Table1[[#This Row],[Error]]*Table1[[#This Row],[Error]]</f>
        <v>455949.59779216017</v>
      </c>
      <c r="P979" s="7"/>
    </row>
    <row r="980" spans="1:16" x14ac:dyDescent="0.25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  <c r="M980">
        <f>2181.28-Table1[[#This Row],[Item_Outlet_Sales]]</f>
        <v>1418.9390000000003</v>
      </c>
      <c r="N980">
        <f>Table1[[#This Row],[Error]]*Table1[[#This Row],[Error]]</f>
        <v>2013387.8857210008</v>
      </c>
      <c r="P980" s="7"/>
    </row>
    <row r="981" spans="1:16" x14ac:dyDescent="0.25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  <c r="M981">
        <f>2181.28-Table1[[#This Row],[Item_Outlet_Sales]]</f>
        <v>904.27560000000017</v>
      </c>
      <c r="N981">
        <f>Table1[[#This Row],[Error]]*Table1[[#This Row],[Error]]</f>
        <v>817714.36075536034</v>
      </c>
      <c r="P981" s="7"/>
    </row>
    <row r="982" spans="1:16" x14ac:dyDescent="0.25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  <c r="M982">
        <f>2181.28-Table1[[#This Row],[Item_Outlet_Sales]]</f>
        <v>-1366.1023999999998</v>
      </c>
      <c r="N982">
        <f>Table1[[#This Row],[Error]]*Table1[[#This Row],[Error]]</f>
        <v>1866235.7672857593</v>
      </c>
      <c r="P982" s="7"/>
    </row>
    <row r="983" spans="1:16" x14ac:dyDescent="0.25">
      <c r="A983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  <c r="M983">
        <f>2181.28-Table1[[#This Row],[Item_Outlet_Sales]]</f>
        <v>-3860.855</v>
      </c>
      <c r="N983">
        <f>Table1[[#This Row],[Error]]*Table1[[#This Row],[Error]]</f>
        <v>14906201.331025001</v>
      </c>
      <c r="P983" s="7"/>
    </row>
    <row r="984" spans="1:16" x14ac:dyDescent="0.25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  <c r="M984">
        <f>2181.28-Table1[[#This Row],[Item_Outlet_Sales]]</f>
        <v>1796.4476000000002</v>
      </c>
      <c r="N984">
        <f>Table1[[#This Row],[Error]]*Table1[[#This Row],[Error]]</f>
        <v>3227223.9795457609</v>
      </c>
      <c r="P984" s="7"/>
    </row>
    <row r="985" spans="1:16" x14ac:dyDescent="0.25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  <c r="M985">
        <f>2181.28-Table1[[#This Row],[Item_Outlet_Sales]]</f>
        <v>958.20540000000028</v>
      </c>
      <c r="N985">
        <f>Table1[[#This Row],[Error]]*Table1[[#This Row],[Error]]</f>
        <v>918157.58858916059</v>
      </c>
      <c r="P985" s="7"/>
    </row>
    <row r="986" spans="1:16" x14ac:dyDescent="0.25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  <c r="M986">
        <f>2181.28-Table1[[#This Row],[Item_Outlet_Sales]]</f>
        <v>-1.2123999999998887</v>
      </c>
      <c r="N986">
        <f>Table1[[#This Row],[Error]]*Table1[[#This Row],[Error]]</f>
        <v>1.4699137599997301</v>
      </c>
      <c r="P986" s="7"/>
    </row>
    <row r="987" spans="1:16" x14ac:dyDescent="0.25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  <c r="M987">
        <f>2181.28-Table1[[#This Row],[Item_Outlet_Sales]]</f>
        <v>703.20400000000018</v>
      </c>
      <c r="N987">
        <f>Table1[[#This Row],[Error]]*Table1[[#This Row],[Error]]</f>
        <v>494495.86561600026</v>
      </c>
      <c r="P987" s="7"/>
    </row>
    <row r="988" spans="1:16" x14ac:dyDescent="0.25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  <c r="M988">
        <f>2181.28-Table1[[#This Row],[Item_Outlet_Sales]]</f>
        <v>763.1260000000002</v>
      </c>
      <c r="N988">
        <f>Table1[[#This Row],[Error]]*Table1[[#This Row],[Error]]</f>
        <v>582361.29187600035</v>
      </c>
      <c r="P988" s="7"/>
    </row>
    <row r="989" spans="1:16" x14ac:dyDescent="0.25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  <c r="M989">
        <f>2181.28-Table1[[#This Row],[Item_Outlet_Sales]]</f>
        <v>-2880.1316000000002</v>
      </c>
      <c r="N989">
        <f>Table1[[#This Row],[Error]]*Table1[[#This Row],[Error]]</f>
        <v>8295158.0333185606</v>
      </c>
      <c r="P989" s="7"/>
    </row>
    <row r="990" spans="1:16" x14ac:dyDescent="0.25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  <c r="M990">
        <f>2181.28-Table1[[#This Row],[Item_Outlet_Sales]]</f>
        <v>-706.96039999999994</v>
      </c>
      <c r="N990">
        <f>Table1[[#This Row],[Error]]*Table1[[#This Row],[Error]]</f>
        <v>499793.00716815994</v>
      </c>
      <c r="P990" s="7"/>
    </row>
    <row r="991" spans="1:16" x14ac:dyDescent="0.25">
      <c r="A99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  <c r="M991">
        <f>2181.28-Table1[[#This Row],[Item_Outlet_Sales]]</f>
        <v>-3336.8704000000002</v>
      </c>
      <c r="N991">
        <f>Table1[[#This Row],[Error]]*Table1[[#This Row],[Error]]</f>
        <v>11134704.066396162</v>
      </c>
      <c r="P991" s="7"/>
    </row>
    <row r="992" spans="1:16" x14ac:dyDescent="0.25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  <c r="M992">
        <f>2181.28-Table1[[#This Row],[Item_Outlet_Sales]]</f>
        <v>1440.2446000000002</v>
      </c>
      <c r="N992">
        <f>Table1[[#This Row],[Error]]*Table1[[#This Row],[Error]]</f>
        <v>2074304.5078291607</v>
      </c>
      <c r="P992" s="7"/>
    </row>
    <row r="993" spans="1:16" x14ac:dyDescent="0.25">
      <c r="A993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  <c r="M993">
        <f>2181.28-Table1[[#This Row],[Item_Outlet_Sales]]</f>
        <v>-6952.1643999999997</v>
      </c>
      <c r="N993">
        <f>Table1[[#This Row],[Error]]*Table1[[#This Row],[Error]]</f>
        <v>48332589.844627358</v>
      </c>
      <c r="P993" s="7"/>
    </row>
    <row r="994" spans="1:16" x14ac:dyDescent="0.25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  <c r="M994">
        <f>2181.28-Table1[[#This Row],[Item_Outlet_Sales]]</f>
        <v>323.69800000000009</v>
      </c>
      <c r="N994">
        <f>Table1[[#This Row],[Error]]*Table1[[#This Row],[Error]]</f>
        <v>104780.39520400006</v>
      </c>
      <c r="P994" s="7"/>
    </row>
    <row r="995" spans="1:16" x14ac:dyDescent="0.25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  <c r="M995">
        <f>2181.28-Table1[[#This Row],[Item_Outlet_Sales]]</f>
        <v>-655.02799999999979</v>
      </c>
      <c r="N995">
        <f>Table1[[#This Row],[Error]]*Table1[[#This Row],[Error]]</f>
        <v>429061.68078399973</v>
      </c>
      <c r="P995" s="7"/>
    </row>
    <row r="996" spans="1:16" x14ac:dyDescent="0.25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  <c r="M996">
        <f>2181.28-Table1[[#This Row],[Item_Outlet_Sales]]</f>
        <v>-801.50399999999991</v>
      </c>
      <c r="N996">
        <f>Table1[[#This Row],[Error]]*Table1[[#This Row],[Error]]</f>
        <v>642408.6620159999</v>
      </c>
      <c r="P996" s="7"/>
    </row>
    <row r="997" spans="1:16" x14ac:dyDescent="0.25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  <c r="M997">
        <f>2181.28-Table1[[#This Row],[Item_Outlet_Sales]]</f>
        <v>2013.4984000000002</v>
      </c>
      <c r="N997">
        <f>Table1[[#This Row],[Error]]*Table1[[#This Row],[Error]]</f>
        <v>4054175.8068025606</v>
      </c>
      <c r="P997" s="7"/>
    </row>
    <row r="998" spans="1:16" x14ac:dyDescent="0.25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  <c r="M998">
        <f>2181.28-Table1[[#This Row],[Item_Outlet_Sales]]</f>
        <v>1030.7776000000001</v>
      </c>
      <c r="N998">
        <f>Table1[[#This Row],[Error]]*Table1[[#This Row],[Error]]</f>
        <v>1062502.4606617603</v>
      </c>
      <c r="P998" s="7"/>
    </row>
    <row r="999" spans="1:16" x14ac:dyDescent="0.25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  <c r="M999">
        <f>2181.28-Table1[[#This Row],[Item_Outlet_Sales]]</f>
        <v>-7094.6455999999998</v>
      </c>
      <c r="N999">
        <f>Table1[[#This Row],[Error]]*Table1[[#This Row],[Error]]</f>
        <v>50333996.189599358</v>
      </c>
      <c r="P999" s="7"/>
    </row>
    <row r="1000" spans="1:16" x14ac:dyDescent="0.25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  <c r="M1000">
        <f>2181.28-Table1[[#This Row],[Item_Outlet_Sales]]</f>
        <v>-2856.8285999999994</v>
      </c>
      <c r="N1000">
        <f>Table1[[#This Row],[Error]]*Table1[[#This Row],[Error]]</f>
        <v>8161469.6497779563</v>
      </c>
      <c r="P1000" s="7"/>
    </row>
    <row r="1001" spans="1:16" x14ac:dyDescent="0.25">
      <c r="A100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  <c r="M1001">
        <f>2181.28-Table1[[#This Row],[Item_Outlet_Sales]]</f>
        <v>65.367600000000039</v>
      </c>
      <c r="N1001">
        <f>Table1[[#This Row],[Error]]*Table1[[#This Row],[Error]]</f>
        <v>4272.9231297600054</v>
      </c>
      <c r="P1001" s="7"/>
    </row>
    <row r="1002" spans="1:16" x14ac:dyDescent="0.25">
      <c r="A1002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  <c r="M1002">
        <f>2181.28-Table1[[#This Row],[Item_Outlet_Sales]]</f>
        <v>295.73440000000028</v>
      </c>
      <c r="N1002">
        <f>Table1[[#This Row],[Error]]*Table1[[#This Row],[Error]]</f>
        <v>87458.835343360159</v>
      </c>
      <c r="P1002" s="7"/>
    </row>
    <row r="1003" spans="1:16" x14ac:dyDescent="0.25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  <c r="M1003">
        <f>2181.28-Table1[[#This Row],[Item_Outlet_Sales]]</f>
        <v>1478.1952000000001</v>
      </c>
      <c r="N1003">
        <f>Table1[[#This Row],[Error]]*Table1[[#This Row],[Error]]</f>
        <v>2185061.0493030404</v>
      </c>
      <c r="P1003" s="7"/>
    </row>
    <row r="1004" spans="1:16" x14ac:dyDescent="0.25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  <c r="M1004">
        <f>2181.28-Table1[[#This Row],[Item_Outlet_Sales]]</f>
        <v>-475.26199999999972</v>
      </c>
      <c r="N1004">
        <f>Table1[[#This Row],[Error]]*Table1[[#This Row],[Error]]</f>
        <v>225873.96864399972</v>
      </c>
      <c r="P1004" s="7"/>
    </row>
    <row r="1005" spans="1:16" x14ac:dyDescent="0.25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  <c r="M1005">
        <f>2181.28-Table1[[#This Row],[Item_Outlet_Sales]]</f>
        <v>1468.2082</v>
      </c>
      <c r="N1005">
        <f>Table1[[#This Row],[Error]]*Table1[[#This Row],[Error]]</f>
        <v>2155635.31854724</v>
      </c>
      <c r="P1005" s="7"/>
    </row>
    <row r="1006" spans="1:16" x14ac:dyDescent="0.25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  <c r="M1006">
        <f>2181.28-Table1[[#This Row],[Item_Outlet_Sales]]</f>
        <v>489.48220000000015</v>
      </c>
      <c r="N1006">
        <f>Table1[[#This Row],[Error]]*Table1[[#This Row],[Error]]</f>
        <v>239592.82411684014</v>
      </c>
      <c r="P1006" s="7"/>
    </row>
    <row r="1007" spans="1:16" x14ac:dyDescent="0.25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  <c r="M1007">
        <f>2181.28-Table1[[#This Row],[Item_Outlet_Sales]]</f>
        <v>24.088000000000193</v>
      </c>
      <c r="N1007">
        <f>Table1[[#This Row],[Error]]*Table1[[#This Row],[Error]]</f>
        <v>580.23174400000926</v>
      </c>
      <c r="P1007" s="7"/>
    </row>
    <row r="1008" spans="1:16" x14ac:dyDescent="0.25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  <c r="M1008">
        <f>2181.28-Table1[[#This Row],[Item_Outlet_Sales]]</f>
        <v>-380.71839999999975</v>
      </c>
      <c r="N1008">
        <f>Table1[[#This Row],[Error]]*Table1[[#This Row],[Error]]</f>
        <v>144946.5000985598</v>
      </c>
      <c r="P1008" s="7"/>
    </row>
    <row r="1009" spans="1:16" x14ac:dyDescent="0.25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  <c r="M1009">
        <f>2181.28-Table1[[#This Row],[Item_Outlet_Sales]]</f>
        <v>121.29480000000012</v>
      </c>
      <c r="N1009">
        <f>Table1[[#This Row],[Error]]*Table1[[#This Row],[Error]]</f>
        <v>14712.428507040029</v>
      </c>
      <c r="P1009" s="7"/>
    </row>
    <row r="1010" spans="1:16" x14ac:dyDescent="0.25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  <c r="M1010">
        <f>2181.28-Table1[[#This Row],[Item_Outlet_Sales]]</f>
        <v>847.0168000000001</v>
      </c>
      <c r="N1010">
        <f>Table1[[#This Row],[Error]]*Table1[[#This Row],[Error]]</f>
        <v>717437.45948224014</v>
      </c>
      <c r="P1010" s="7"/>
    </row>
    <row r="1011" spans="1:16" x14ac:dyDescent="0.25">
      <c r="A101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  <c r="M1011">
        <f>2181.28-Table1[[#This Row],[Item_Outlet_Sales]]</f>
        <v>-8055.3949999999986</v>
      </c>
      <c r="N1011">
        <f>Table1[[#This Row],[Error]]*Table1[[#This Row],[Error]]</f>
        <v>64889388.606024981</v>
      </c>
      <c r="P1011" s="7"/>
    </row>
    <row r="1012" spans="1:16" x14ac:dyDescent="0.25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  <c r="M1012">
        <f>2181.28-Table1[[#This Row],[Item_Outlet_Sales]]</f>
        <v>1488.8480000000002</v>
      </c>
      <c r="N1012">
        <f>Table1[[#This Row],[Error]]*Table1[[#This Row],[Error]]</f>
        <v>2216668.3671040004</v>
      </c>
      <c r="P1012" s="7"/>
    </row>
    <row r="1013" spans="1:16" x14ac:dyDescent="0.25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  <c r="M1013">
        <f>2181.28-Table1[[#This Row],[Item_Outlet_Sales]]</f>
        <v>692.55120000000011</v>
      </c>
      <c r="N1013">
        <f>Table1[[#This Row],[Error]]*Table1[[#This Row],[Error]]</f>
        <v>479627.16462144017</v>
      </c>
      <c r="P1013" s="7"/>
    </row>
    <row r="1014" spans="1:16" x14ac:dyDescent="0.25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  <c r="M1014">
        <f>2181.28-Table1[[#This Row],[Item_Outlet_Sales]]</f>
        <v>-4441.4326000000001</v>
      </c>
      <c r="N1014">
        <f>Table1[[#This Row],[Error]]*Table1[[#This Row],[Error]]</f>
        <v>19726323.540342759</v>
      </c>
      <c r="P1014" s="7"/>
    </row>
    <row r="1015" spans="1:16" x14ac:dyDescent="0.25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  <c r="M1015">
        <f>2181.28-Table1[[#This Row],[Item_Outlet_Sales]]</f>
        <v>-958.63279999999986</v>
      </c>
      <c r="N1015">
        <f>Table1[[#This Row],[Error]]*Table1[[#This Row],[Error]]</f>
        <v>918976.84523583972</v>
      </c>
      <c r="P1015" s="7"/>
    </row>
    <row r="1016" spans="1:16" x14ac:dyDescent="0.25">
      <c r="A1016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  <c r="M1016">
        <f>2181.28-Table1[[#This Row],[Item_Outlet_Sales]]</f>
        <v>566.71500000000015</v>
      </c>
      <c r="N1016">
        <f>Table1[[#This Row],[Error]]*Table1[[#This Row],[Error]]</f>
        <v>321165.89122500014</v>
      </c>
      <c r="P1016" s="7"/>
    </row>
    <row r="1017" spans="1:16" x14ac:dyDescent="0.25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  <c r="M1017">
        <f>2181.28-Table1[[#This Row],[Item_Outlet_Sales]]</f>
        <v>1595.3760000000002</v>
      </c>
      <c r="N1017">
        <f>Table1[[#This Row],[Error]]*Table1[[#This Row],[Error]]</f>
        <v>2545224.5813760008</v>
      </c>
      <c r="P1017" s="7"/>
    </row>
    <row r="1018" spans="1:16" x14ac:dyDescent="0.25">
      <c r="A1018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  <c r="M1018">
        <f>2181.28-Table1[[#This Row],[Item_Outlet_Sales]]</f>
        <v>-3421.4270000000001</v>
      </c>
      <c r="N1018">
        <f>Table1[[#This Row],[Error]]*Table1[[#This Row],[Error]]</f>
        <v>11706162.716329001</v>
      </c>
      <c r="P1018" s="7"/>
    </row>
    <row r="1019" spans="1:16" x14ac:dyDescent="0.25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  <c r="M1019">
        <f>2181.28-Table1[[#This Row],[Item_Outlet_Sales]]</f>
        <v>1478.1952000000001</v>
      </c>
      <c r="N1019">
        <f>Table1[[#This Row],[Error]]*Table1[[#This Row],[Error]]</f>
        <v>2185061.0493030404</v>
      </c>
      <c r="P1019" s="7"/>
    </row>
    <row r="1020" spans="1:16" x14ac:dyDescent="0.25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  <c r="M1020">
        <f>2181.28-Table1[[#This Row],[Item_Outlet_Sales]]</f>
        <v>1168.5982000000004</v>
      </c>
      <c r="N1020">
        <f>Table1[[#This Row],[Error]]*Table1[[#This Row],[Error]]</f>
        <v>1365621.7530432409</v>
      </c>
      <c r="P1020" s="7"/>
    </row>
    <row r="1021" spans="1:16" x14ac:dyDescent="0.25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  <c r="M1021">
        <f>2181.28-Table1[[#This Row],[Item_Outlet_Sales]]</f>
        <v>-950.64319999999998</v>
      </c>
      <c r="N1021">
        <f>Table1[[#This Row],[Error]]*Table1[[#This Row],[Error]]</f>
        <v>903722.49370623997</v>
      </c>
      <c r="P1021" s="7"/>
    </row>
    <row r="1022" spans="1:16" x14ac:dyDescent="0.25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  <c r="M1022">
        <f>2181.28-Table1[[#This Row],[Item_Outlet_Sales]]</f>
        <v>1922.9496000000001</v>
      </c>
      <c r="N1022">
        <f>Table1[[#This Row],[Error]]*Table1[[#This Row],[Error]]</f>
        <v>3697735.1641401607</v>
      </c>
      <c r="P1022" s="7"/>
    </row>
    <row r="1023" spans="1:16" x14ac:dyDescent="0.25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  <c r="M1023">
        <f>2181.28-Table1[[#This Row],[Item_Outlet_Sales]]</f>
        <v>-1846.1441999999997</v>
      </c>
      <c r="N1023">
        <f>Table1[[#This Row],[Error]]*Table1[[#This Row],[Error]]</f>
        <v>3408248.4071936389</v>
      </c>
      <c r="P1023" s="7"/>
    </row>
    <row r="1024" spans="1:16" x14ac:dyDescent="0.25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  <c r="M1024">
        <f>2181.28-Table1[[#This Row],[Item_Outlet_Sales]]</f>
        <v>1828.4060000000002</v>
      </c>
      <c r="N1024">
        <f>Table1[[#This Row],[Error]]*Table1[[#This Row],[Error]]</f>
        <v>3343068.5008360008</v>
      </c>
      <c r="P1024" s="7"/>
    </row>
    <row r="1025" spans="1:16" x14ac:dyDescent="0.25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  <c r="M1025">
        <f>2181.28-Table1[[#This Row],[Item_Outlet_Sales]]</f>
        <v>-236.90559999999959</v>
      </c>
      <c r="N1025">
        <f>Table1[[#This Row],[Error]]*Table1[[#This Row],[Error]]</f>
        <v>56124.263311359806</v>
      </c>
      <c r="P1025" s="7"/>
    </row>
    <row r="1026" spans="1:16" x14ac:dyDescent="0.25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  <c r="M1026">
        <f>2181.28-Table1[[#This Row],[Item_Outlet_Sales]]</f>
        <v>119.96320000000014</v>
      </c>
      <c r="N1026">
        <f>Table1[[#This Row],[Error]]*Table1[[#This Row],[Error]]</f>
        <v>14391.169354240033</v>
      </c>
      <c r="P1026" s="7"/>
    </row>
    <row r="1027" spans="1:16" x14ac:dyDescent="0.25">
      <c r="A1027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  <c r="M1027">
        <f>2181.28-Table1[[#This Row],[Item_Outlet_Sales]]</f>
        <v>2034.8040000000001</v>
      </c>
      <c r="N1027">
        <f>Table1[[#This Row],[Error]]*Table1[[#This Row],[Error]]</f>
        <v>4140427.3184160003</v>
      </c>
      <c r="P1027" s="7"/>
    </row>
    <row r="1028" spans="1:16" x14ac:dyDescent="0.25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  <c r="M1028">
        <f>2181.28-Table1[[#This Row],[Item_Outlet_Sales]]</f>
        <v>-2026.5759999999996</v>
      </c>
      <c r="N1028">
        <f>Table1[[#This Row],[Error]]*Table1[[#This Row],[Error]]</f>
        <v>4107010.2837759983</v>
      </c>
      <c r="P1028" s="7"/>
    </row>
    <row r="1029" spans="1:16" x14ac:dyDescent="0.25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  <c r="M1029">
        <f>2181.28-Table1[[#This Row],[Item_Outlet_Sales]]</f>
        <v>1350.3616000000002</v>
      </c>
      <c r="N1029">
        <f>Table1[[#This Row],[Error]]*Table1[[#This Row],[Error]]</f>
        <v>1823476.4507545605</v>
      </c>
      <c r="P1029" s="7"/>
    </row>
    <row r="1030" spans="1:16" x14ac:dyDescent="0.25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  <c r="M1030">
        <f>2181.28-Table1[[#This Row],[Item_Outlet_Sales]]</f>
        <v>2035.4698000000003</v>
      </c>
      <c r="N1030">
        <f>Table1[[#This Row],[Error]]*Table1[[#This Row],[Error]]</f>
        <v>4143137.3067120411</v>
      </c>
      <c r="P1030" s="7"/>
    </row>
    <row r="1031" spans="1:16" x14ac:dyDescent="0.25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  <c r="M1031">
        <f>2181.28-Table1[[#This Row],[Item_Outlet_Sales]]</f>
        <v>982.84000000000015</v>
      </c>
      <c r="N1031">
        <f>Table1[[#This Row],[Error]]*Table1[[#This Row],[Error]]</f>
        <v>965974.46560000023</v>
      </c>
      <c r="P1031" s="7"/>
    </row>
    <row r="1032" spans="1:16" x14ac:dyDescent="0.25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  <c r="M1032">
        <f>2181.28-Table1[[#This Row],[Item_Outlet_Sales]]</f>
        <v>2094.0602000000003</v>
      </c>
      <c r="N1032">
        <f>Table1[[#This Row],[Error]]*Table1[[#This Row],[Error]]</f>
        <v>4385088.1212240411</v>
      </c>
      <c r="P1032" s="7"/>
    </row>
    <row r="1033" spans="1:16" x14ac:dyDescent="0.25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  <c r="M1033">
        <f>2181.28-Table1[[#This Row],[Item_Outlet_Sales]]</f>
        <v>220.49900000000025</v>
      </c>
      <c r="N1033">
        <f>Table1[[#This Row],[Error]]*Table1[[#This Row],[Error]]</f>
        <v>48619.809001000111</v>
      </c>
      <c r="P1033" s="7"/>
    </row>
    <row r="1034" spans="1:16" x14ac:dyDescent="0.25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  <c r="M1034">
        <f>2181.28-Table1[[#This Row],[Item_Outlet_Sales]]</f>
        <v>-748.23999999999978</v>
      </c>
      <c r="N1034">
        <f>Table1[[#This Row],[Error]]*Table1[[#This Row],[Error]]</f>
        <v>559863.09759999963</v>
      </c>
      <c r="P1034" s="7"/>
    </row>
    <row r="1035" spans="1:16" x14ac:dyDescent="0.25">
      <c r="A1035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  <c r="M1035">
        <f>2181.28-Table1[[#This Row],[Item_Outlet_Sales]]</f>
        <v>-71.787199999999757</v>
      </c>
      <c r="N1035">
        <f>Table1[[#This Row],[Error]]*Table1[[#This Row],[Error]]</f>
        <v>5153.4020838399647</v>
      </c>
      <c r="P1035" s="7"/>
    </row>
    <row r="1036" spans="1:16" x14ac:dyDescent="0.25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  <c r="M1036">
        <f>2181.28-Table1[[#This Row],[Item_Outlet_Sales]]</f>
        <v>2105.3788000000004</v>
      </c>
      <c r="N1036">
        <f>Table1[[#This Row],[Error]]*Table1[[#This Row],[Error]]</f>
        <v>4432619.8914894415</v>
      </c>
      <c r="P1036" s="7"/>
    </row>
    <row r="1037" spans="1:16" x14ac:dyDescent="0.25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  <c r="M1037">
        <f>2181.28-Table1[[#This Row],[Item_Outlet_Sales]]</f>
        <v>-9.2019999999997708</v>
      </c>
      <c r="N1037">
        <f>Table1[[#This Row],[Error]]*Table1[[#This Row],[Error]]</f>
        <v>84.676803999995784</v>
      </c>
      <c r="P1037" s="7"/>
    </row>
    <row r="1038" spans="1:16" x14ac:dyDescent="0.25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  <c r="M1038">
        <f>2181.28-Table1[[#This Row],[Item_Outlet_Sales]]</f>
        <v>487.48480000000018</v>
      </c>
      <c r="N1038">
        <f>Table1[[#This Row],[Error]]*Table1[[#This Row],[Error]]</f>
        <v>237641.43023104017</v>
      </c>
      <c r="P1038" s="7"/>
    </row>
    <row r="1039" spans="1:16" x14ac:dyDescent="0.25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  <c r="M1039">
        <f>2181.28-Table1[[#This Row],[Item_Outlet_Sales]]</f>
        <v>-1480.62</v>
      </c>
      <c r="N1039">
        <f>Table1[[#This Row],[Error]]*Table1[[#This Row],[Error]]</f>
        <v>2192235.5843999996</v>
      </c>
      <c r="P1039" s="7"/>
    </row>
    <row r="1040" spans="1:16" x14ac:dyDescent="0.25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  <c r="M1040">
        <f>2181.28-Table1[[#This Row],[Item_Outlet_Sales]]</f>
        <v>1318.4032000000002</v>
      </c>
      <c r="N1040">
        <f>Table1[[#This Row],[Error]]*Table1[[#This Row],[Error]]</f>
        <v>1738186.9977702405</v>
      </c>
      <c r="P1040" s="7"/>
    </row>
    <row r="1041" spans="1:16" x14ac:dyDescent="0.25">
      <c r="A104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  <c r="M1041">
        <f>2181.28-Table1[[#This Row],[Item_Outlet_Sales]]</f>
        <v>330.35600000000022</v>
      </c>
      <c r="N1041">
        <f>Table1[[#This Row],[Error]]*Table1[[#This Row],[Error]]</f>
        <v>109135.08673600014</v>
      </c>
      <c r="P1041" s="7"/>
    </row>
    <row r="1042" spans="1:16" x14ac:dyDescent="0.25">
      <c r="A1042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  <c r="M1042">
        <f>2181.28-Table1[[#This Row],[Item_Outlet_Sales]]</f>
        <v>-4170.4519999999993</v>
      </c>
      <c r="N1042">
        <f>Table1[[#This Row],[Error]]*Table1[[#This Row],[Error]]</f>
        <v>17392669.884303994</v>
      </c>
      <c r="P1042" s="7"/>
    </row>
    <row r="1043" spans="1:16" x14ac:dyDescent="0.25">
      <c r="A1043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  <c r="M1043">
        <f>2181.28-Table1[[#This Row],[Item_Outlet_Sales]]</f>
        <v>-1360.7759999999998</v>
      </c>
      <c r="N1043">
        <f>Table1[[#This Row],[Error]]*Table1[[#This Row],[Error]]</f>
        <v>1851711.3221759996</v>
      </c>
      <c r="P1043" s="7"/>
    </row>
    <row r="1044" spans="1:16" x14ac:dyDescent="0.25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  <c r="M1044">
        <f>2181.28-Table1[[#This Row],[Item_Outlet_Sales]]</f>
        <v>-1430.0191999999997</v>
      </c>
      <c r="N1044">
        <f>Table1[[#This Row],[Error]]*Table1[[#This Row],[Error]]</f>
        <v>2044954.9123686391</v>
      </c>
      <c r="P1044" s="7"/>
    </row>
    <row r="1045" spans="1:16" x14ac:dyDescent="0.25">
      <c r="A1045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  <c r="M1045">
        <f>2181.28-Table1[[#This Row],[Item_Outlet_Sales]]</f>
        <v>-4970.7435999999998</v>
      </c>
      <c r="N1045">
        <f>Table1[[#This Row],[Error]]*Table1[[#This Row],[Error]]</f>
        <v>24708291.936940957</v>
      </c>
      <c r="P1045" s="7"/>
    </row>
    <row r="1046" spans="1:16" x14ac:dyDescent="0.25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  <c r="M1046">
        <f>2181.28-Table1[[#This Row],[Item_Outlet_Sales]]</f>
        <v>-3867.5129999999995</v>
      </c>
      <c r="N1046">
        <f>Table1[[#This Row],[Error]]*Table1[[#This Row],[Error]]</f>
        <v>14957656.805168996</v>
      </c>
      <c r="P1046" s="7"/>
    </row>
    <row r="1047" spans="1:16" x14ac:dyDescent="0.25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  <c r="M1047">
        <f>2181.28-Table1[[#This Row],[Item_Outlet_Sales]]</f>
        <v>-5.8729999999995925</v>
      </c>
      <c r="N1047">
        <f>Table1[[#This Row],[Error]]*Table1[[#This Row],[Error]]</f>
        <v>34.492128999995217</v>
      </c>
      <c r="P1047" s="7"/>
    </row>
    <row r="1048" spans="1:16" x14ac:dyDescent="0.25">
      <c r="A1048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  <c r="M1048">
        <f>2181.28-Table1[[#This Row],[Item_Outlet_Sales]]</f>
        <v>1422.2680000000003</v>
      </c>
      <c r="N1048">
        <f>Table1[[#This Row],[Error]]*Table1[[#This Row],[Error]]</f>
        <v>2022846.2638240007</v>
      </c>
      <c r="P1048" s="7"/>
    </row>
    <row r="1049" spans="1:16" x14ac:dyDescent="0.25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  <c r="M1049">
        <f>2181.28-Table1[[#This Row],[Item_Outlet_Sales]]</f>
        <v>729.83600000000024</v>
      </c>
      <c r="N1049">
        <f>Table1[[#This Row],[Error]]*Table1[[#This Row],[Error]]</f>
        <v>532660.58689600031</v>
      </c>
      <c r="P1049" s="7"/>
    </row>
    <row r="1050" spans="1:16" x14ac:dyDescent="0.25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  <c r="M1050">
        <f>2181.28-Table1[[#This Row],[Item_Outlet_Sales]]</f>
        <v>1222.5280000000002</v>
      </c>
      <c r="N1050">
        <f>Table1[[#This Row],[Error]]*Table1[[#This Row],[Error]]</f>
        <v>1494574.7107840006</v>
      </c>
      <c r="P1050" s="7"/>
    </row>
    <row r="1051" spans="1:16" x14ac:dyDescent="0.25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  <c r="M1051">
        <f>2181.28-Table1[[#This Row],[Item_Outlet_Sales]]</f>
        <v>372.96720000000028</v>
      </c>
      <c r="N1051">
        <f>Table1[[#This Row],[Error]]*Table1[[#This Row],[Error]]</f>
        <v>139104.5322758402</v>
      </c>
      <c r="P1051" s="7"/>
    </row>
    <row r="1052" spans="1:16" x14ac:dyDescent="0.25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  <c r="M1052">
        <f>2181.28-Table1[[#This Row],[Item_Outlet_Sales]]</f>
        <v>1082.0442000000003</v>
      </c>
      <c r="N1052">
        <f>Table1[[#This Row],[Error]]*Table1[[#This Row],[Error]]</f>
        <v>1170819.6507536406</v>
      </c>
      <c r="P1052" s="7"/>
    </row>
    <row r="1053" spans="1:16" x14ac:dyDescent="0.25">
      <c r="A1053" t="s">
        <v>838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  <c r="M1053">
        <f>2181.28-Table1[[#This Row],[Item_Outlet_Sales]]</f>
        <v>370.30400000000009</v>
      </c>
      <c r="N1053">
        <f>Table1[[#This Row],[Error]]*Table1[[#This Row],[Error]]</f>
        <v>137125.05241600008</v>
      </c>
      <c r="P1053" s="7"/>
    </row>
    <row r="1054" spans="1:16" x14ac:dyDescent="0.25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  <c r="M1054">
        <f>2181.28-Table1[[#This Row],[Item_Outlet_Sales]]</f>
        <v>-130.3775999999998</v>
      </c>
      <c r="N1054">
        <f>Table1[[#This Row],[Error]]*Table1[[#This Row],[Error]]</f>
        <v>16998.318581759948</v>
      </c>
      <c r="P1054" s="7"/>
    </row>
    <row r="1055" spans="1:16" x14ac:dyDescent="0.25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  <c r="M1055">
        <f>2181.28-Table1[[#This Row],[Item_Outlet_Sales]]</f>
        <v>851.01160000000027</v>
      </c>
      <c r="N1055">
        <f>Table1[[#This Row],[Error]]*Table1[[#This Row],[Error]]</f>
        <v>724220.74333456042</v>
      </c>
      <c r="P1055" s="7"/>
    </row>
    <row r="1056" spans="1:16" x14ac:dyDescent="0.25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  <c r="M1056">
        <f>2181.28-Table1[[#This Row],[Item_Outlet_Sales]]</f>
        <v>763.1260000000002</v>
      </c>
      <c r="N1056">
        <f>Table1[[#This Row],[Error]]*Table1[[#This Row],[Error]]</f>
        <v>582361.29187600035</v>
      </c>
      <c r="P1056" s="7"/>
    </row>
    <row r="1057" spans="1:16" x14ac:dyDescent="0.25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  <c r="M1057">
        <f>2181.28-Table1[[#This Row],[Item_Outlet_Sales]]</f>
        <v>-693.64439999999968</v>
      </c>
      <c r="N1057">
        <f>Table1[[#This Row],[Error]]*Table1[[#This Row],[Error]]</f>
        <v>481142.55365135957</v>
      </c>
      <c r="P1057" s="7"/>
    </row>
    <row r="1058" spans="1:16" x14ac:dyDescent="0.25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  <c r="M1058">
        <f>2181.28-Table1[[#This Row],[Item_Outlet_Sales]]</f>
        <v>-164.33339999999998</v>
      </c>
      <c r="N1058">
        <f>Table1[[#This Row],[Error]]*Table1[[#This Row],[Error]]</f>
        <v>27005.466355559995</v>
      </c>
      <c r="P1058" s="7"/>
    </row>
    <row r="1059" spans="1:16" x14ac:dyDescent="0.25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  <c r="M1059">
        <f>2181.28-Table1[[#This Row],[Item_Outlet_Sales]]</f>
        <v>-1730.9607999999998</v>
      </c>
      <c r="N1059">
        <f>Table1[[#This Row],[Error]]*Table1[[#This Row],[Error]]</f>
        <v>2996225.2911366397</v>
      </c>
      <c r="P1059" s="7"/>
    </row>
    <row r="1060" spans="1:16" x14ac:dyDescent="0.25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  <c r="M1060">
        <f>2181.28-Table1[[#This Row],[Item_Outlet_Sales]]</f>
        <v>906.93880000000013</v>
      </c>
      <c r="N1060">
        <f>Table1[[#This Row],[Error]]*Table1[[#This Row],[Error]]</f>
        <v>822537.98694544018</v>
      </c>
      <c r="P1060" s="7"/>
    </row>
    <row r="1061" spans="1:16" x14ac:dyDescent="0.25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  <c r="M1061">
        <f>2181.28-Table1[[#This Row],[Item_Outlet_Sales]]</f>
        <v>-3531.2840000000001</v>
      </c>
      <c r="N1061">
        <f>Table1[[#This Row],[Error]]*Table1[[#This Row],[Error]]</f>
        <v>12469966.688656</v>
      </c>
      <c r="P1061" s="7"/>
    </row>
    <row r="1062" spans="1:16" x14ac:dyDescent="0.25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  <c r="M1062">
        <f>2181.28-Table1[[#This Row],[Item_Outlet_Sales]]</f>
        <v>-3209.0367999999994</v>
      </c>
      <c r="N1062">
        <f>Table1[[#This Row],[Error]]*Table1[[#This Row],[Error]]</f>
        <v>10297917.183754236</v>
      </c>
      <c r="P1062" s="7"/>
    </row>
    <row r="1063" spans="1:16" x14ac:dyDescent="0.25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  <c r="M1063">
        <f>2181.28-Table1[[#This Row],[Item_Outlet_Sales]]</f>
        <v>1020.7906000000003</v>
      </c>
      <c r="N1063">
        <f>Table1[[#This Row],[Error]]*Table1[[#This Row],[Error]]</f>
        <v>1042013.4490483606</v>
      </c>
      <c r="P1063" s="7"/>
    </row>
    <row r="1064" spans="1:16" x14ac:dyDescent="0.25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  <c r="M1064">
        <f>2181.28-Table1[[#This Row],[Item_Outlet_Sales]]</f>
        <v>-3329.5466000000001</v>
      </c>
      <c r="N1064">
        <f>Table1[[#This Row],[Error]]*Table1[[#This Row],[Error]]</f>
        <v>11085880.561571561</v>
      </c>
      <c r="P1064" s="7"/>
    </row>
    <row r="1065" spans="1:16" x14ac:dyDescent="0.25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  <c r="M1065">
        <f>2181.28-Table1[[#This Row],[Item_Outlet_Sales]]</f>
        <v>1612.6868000000002</v>
      </c>
      <c r="N1065">
        <f>Table1[[#This Row],[Error]]*Table1[[#This Row],[Error]]</f>
        <v>2600758.7148942407</v>
      </c>
      <c r="P1065" s="7"/>
    </row>
    <row r="1066" spans="1:16" x14ac:dyDescent="0.25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  <c r="M1066">
        <f>2181.28-Table1[[#This Row],[Item_Outlet_Sales]]</f>
        <v>2001.5140000000001</v>
      </c>
      <c r="N1066">
        <f>Table1[[#This Row],[Error]]*Table1[[#This Row],[Error]]</f>
        <v>4006058.2921960005</v>
      </c>
      <c r="P1066" s="7"/>
    </row>
    <row r="1067" spans="1:16" x14ac:dyDescent="0.25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  <c r="M1067">
        <f>2181.28-Table1[[#This Row],[Item_Outlet_Sales]]</f>
        <v>2037.4672000000003</v>
      </c>
      <c r="N1067">
        <f>Table1[[#This Row],[Error]]*Table1[[#This Row],[Error]]</f>
        <v>4151272.5910758413</v>
      </c>
      <c r="P1067" s="7"/>
    </row>
    <row r="1068" spans="1:16" x14ac:dyDescent="0.25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  <c r="M1068">
        <f>2181.28-Table1[[#This Row],[Item_Outlet_Sales]]</f>
        <v>-452.6247999999996</v>
      </c>
      <c r="N1068">
        <f>Table1[[#This Row],[Error]]*Table1[[#This Row],[Error]]</f>
        <v>204869.20957503963</v>
      </c>
      <c r="P1068" s="7"/>
    </row>
    <row r="1069" spans="1:16" x14ac:dyDescent="0.25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  <c r="M1069">
        <f>2181.28-Table1[[#This Row],[Item_Outlet_Sales]]</f>
        <v>-4002.6703999999995</v>
      </c>
      <c r="N1069">
        <f>Table1[[#This Row],[Error]]*Table1[[#This Row],[Error]]</f>
        <v>16021370.331036156</v>
      </c>
      <c r="P1069" s="7"/>
    </row>
    <row r="1070" spans="1:16" x14ac:dyDescent="0.25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  <c r="M1070">
        <f>2181.28-Table1[[#This Row],[Item_Outlet_Sales]]</f>
        <v>-521.20219999999972</v>
      </c>
      <c r="N1070">
        <f>Table1[[#This Row],[Error]]*Table1[[#This Row],[Error]]</f>
        <v>271651.73328483972</v>
      </c>
      <c r="P1070" s="7"/>
    </row>
    <row r="1071" spans="1:16" x14ac:dyDescent="0.25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  <c r="M1071">
        <f>2181.28-Table1[[#This Row],[Item_Outlet_Sales]]</f>
        <v>-2662.4149999999995</v>
      </c>
      <c r="N1071">
        <f>Table1[[#This Row],[Error]]*Table1[[#This Row],[Error]]</f>
        <v>7088453.6322249975</v>
      </c>
      <c r="P1071" s="7"/>
    </row>
    <row r="1072" spans="1:16" x14ac:dyDescent="0.25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  <c r="M1072">
        <f>2181.28-Table1[[#This Row],[Item_Outlet_Sales]]</f>
        <v>1228.5202000000002</v>
      </c>
      <c r="N1072">
        <f>Table1[[#This Row],[Error]]*Table1[[#This Row],[Error]]</f>
        <v>1509261.8818080404</v>
      </c>
      <c r="P1072" s="7"/>
    </row>
    <row r="1073" spans="1:16" x14ac:dyDescent="0.25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  <c r="M1073">
        <f>2181.28-Table1[[#This Row],[Item_Outlet_Sales]]</f>
        <v>195.86440000000016</v>
      </c>
      <c r="N1073">
        <f>Table1[[#This Row],[Error]]*Table1[[#This Row],[Error]]</f>
        <v>38362.863187360061</v>
      </c>
      <c r="P1073" s="7"/>
    </row>
    <row r="1074" spans="1:16" x14ac:dyDescent="0.25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  <c r="M1074">
        <f>2181.28-Table1[[#This Row],[Item_Outlet_Sales]]</f>
        <v>119.96320000000014</v>
      </c>
      <c r="N1074">
        <f>Table1[[#This Row],[Error]]*Table1[[#This Row],[Error]]</f>
        <v>14391.169354240033</v>
      </c>
      <c r="P1074" s="7"/>
    </row>
    <row r="1075" spans="1:16" x14ac:dyDescent="0.25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  <c r="M1075">
        <f>2181.28-Table1[[#This Row],[Item_Outlet_Sales]]</f>
        <v>1155.9480000000001</v>
      </c>
      <c r="N1075">
        <f>Table1[[#This Row],[Error]]*Table1[[#This Row],[Error]]</f>
        <v>1336215.7787040002</v>
      </c>
      <c r="P1075" s="7"/>
    </row>
    <row r="1076" spans="1:16" x14ac:dyDescent="0.25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  <c r="M1076">
        <f>2181.28-Table1[[#This Row],[Item_Outlet_Sales]]</f>
        <v>-832.13079999999991</v>
      </c>
      <c r="N1076">
        <f>Table1[[#This Row],[Error]]*Table1[[#This Row],[Error]]</f>
        <v>692441.6683086399</v>
      </c>
      <c r="P1076" s="7"/>
    </row>
    <row r="1077" spans="1:16" x14ac:dyDescent="0.25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  <c r="M1077">
        <f>2181.28-Table1[[#This Row],[Item_Outlet_Sales]]</f>
        <v>1371.6672000000003</v>
      </c>
      <c r="N1077">
        <f>Table1[[#This Row],[Error]]*Table1[[#This Row],[Error]]</f>
        <v>1881470.9075558409</v>
      </c>
      <c r="P1077" s="7"/>
    </row>
    <row r="1078" spans="1:16" x14ac:dyDescent="0.25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  <c r="M1078">
        <f>2181.28-Table1[[#This Row],[Item_Outlet_Sales]]</f>
        <v>1558.0912000000003</v>
      </c>
      <c r="N1078">
        <f>Table1[[#This Row],[Error]]*Table1[[#This Row],[Error]]</f>
        <v>2427648.1875174409</v>
      </c>
      <c r="P1078" s="7"/>
    </row>
    <row r="1079" spans="1:16" x14ac:dyDescent="0.25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  <c r="M1079">
        <f>2181.28-Table1[[#This Row],[Item_Outlet_Sales]]</f>
        <v>1092.6970000000001</v>
      </c>
      <c r="N1079">
        <f>Table1[[#This Row],[Error]]*Table1[[#This Row],[Error]]</f>
        <v>1193986.7338090003</v>
      </c>
      <c r="P1079" s="7"/>
    </row>
    <row r="1080" spans="1:16" x14ac:dyDescent="0.25">
      <c r="A1080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  <c r="M1080">
        <f>2181.28-Table1[[#This Row],[Item_Outlet_Sales]]</f>
        <v>1964.2292000000002</v>
      </c>
      <c r="N1080">
        <f>Table1[[#This Row],[Error]]*Table1[[#This Row],[Error]]</f>
        <v>3858196.3501326409</v>
      </c>
      <c r="P1080" s="7"/>
    </row>
    <row r="1081" spans="1:16" x14ac:dyDescent="0.25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  <c r="M1081">
        <f>2181.28-Table1[[#This Row],[Item_Outlet_Sales]]</f>
        <v>-750.23739999999998</v>
      </c>
      <c r="N1081">
        <f>Table1[[#This Row],[Error]]*Table1[[#This Row],[Error]]</f>
        <v>562856.15635875997</v>
      </c>
      <c r="P1081" s="7"/>
    </row>
    <row r="1082" spans="1:16" x14ac:dyDescent="0.25">
      <c r="A1082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  <c r="M1082">
        <f>2181.28-Table1[[#This Row],[Item_Outlet_Sales]]</f>
        <v>-2374.1235999999994</v>
      </c>
      <c r="N1082">
        <f>Table1[[#This Row],[Error]]*Table1[[#This Row],[Error]]</f>
        <v>5636462.8680769578</v>
      </c>
      <c r="P1082" s="7"/>
    </row>
    <row r="1083" spans="1:16" x14ac:dyDescent="0.25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  <c r="M1083">
        <f>2181.28-Table1[[#This Row],[Item_Outlet_Sales]]</f>
        <v>1690.5854000000002</v>
      </c>
      <c r="N1083">
        <f>Table1[[#This Row],[Error]]*Table1[[#This Row],[Error]]</f>
        <v>2858078.9946931605</v>
      </c>
      <c r="P1083" s="7"/>
    </row>
    <row r="1084" spans="1:16" x14ac:dyDescent="0.25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  <c r="M1084">
        <f>2181.28-Table1[[#This Row],[Item_Outlet_Sales]]</f>
        <v>596.67600000000016</v>
      </c>
      <c r="N1084">
        <f>Table1[[#This Row],[Error]]*Table1[[#This Row],[Error]]</f>
        <v>356022.24897600018</v>
      </c>
      <c r="P1084" s="7"/>
    </row>
    <row r="1085" spans="1:16" x14ac:dyDescent="0.25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  <c r="M1085">
        <f>2181.28-Table1[[#This Row],[Item_Outlet_Sales]]</f>
        <v>1398.2992000000002</v>
      </c>
      <c r="N1085">
        <f>Table1[[#This Row],[Error]]*Table1[[#This Row],[Error]]</f>
        <v>1955240.6527206404</v>
      </c>
      <c r="P1085" s="7"/>
    </row>
    <row r="1086" spans="1:16" x14ac:dyDescent="0.25">
      <c r="A1086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  <c r="M1086">
        <f>2181.28-Table1[[#This Row],[Item_Outlet_Sales]]</f>
        <v>-3597.1981999999994</v>
      </c>
      <c r="N1086">
        <f>Table1[[#This Row],[Error]]*Table1[[#This Row],[Error]]</f>
        <v>12939834.890083235</v>
      </c>
      <c r="P1086" s="7"/>
    </row>
    <row r="1087" spans="1:16" x14ac:dyDescent="0.25">
      <c r="A1087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  <c r="M1087">
        <f>2181.28-Table1[[#This Row],[Item_Outlet_Sales]]</f>
        <v>-2991.9859999999994</v>
      </c>
      <c r="N1087">
        <f>Table1[[#This Row],[Error]]*Table1[[#This Row],[Error]]</f>
        <v>8951980.2241959963</v>
      </c>
      <c r="P1087" s="7"/>
    </row>
    <row r="1088" spans="1:16" x14ac:dyDescent="0.25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  <c r="M1088">
        <f>2181.28-Table1[[#This Row],[Item_Outlet_Sales]]</f>
        <v>-2239.6320000000001</v>
      </c>
      <c r="N1088">
        <f>Table1[[#This Row],[Error]]*Table1[[#This Row],[Error]]</f>
        <v>5015951.4954240005</v>
      </c>
      <c r="P1088" s="7"/>
    </row>
    <row r="1089" spans="1:16" x14ac:dyDescent="0.25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  <c r="M1089">
        <f>2181.28-Table1[[#This Row],[Item_Outlet_Sales]]</f>
        <v>659.26120000000014</v>
      </c>
      <c r="N1089">
        <f>Table1[[#This Row],[Error]]*Table1[[#This Row],[Error]]</f>
        <v>434625.32982544019</v>
      </c>
      <c r="P1089" s="7"/>
    </row>
    <row r="1090" spans="1:16" x14ac:dyDescent="0.25">
      <c r="A1090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  <c r="M1090">
        <f>2181.28-Table1[[#This Row],[Item_Outlet_Sales]]</f>
        <v>1249.1600000000003</v>
      </c>
      <c r="N1090">
        <f>Table1[[#This Row],[Error]]*Table1[[#This Row],[Error]]</f>
        <v>1560400.7056000007</v>
      </c>
      <c r="P1090" s="7"/>
    </row>
    <row r="1091" spans="1:16" x14ac:dyDescent="0.25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  <c r="M1091">
        <f>2181.28-Table1[[#This Row],[Item_Outlet_Sales]]</f>
        <v>1174.5904</v>
      </c>
      <c r="N1091">
        <f>Table1[[#This Row],[Error]]*Table1[[#This Row],[Error]]</f>
        <v>1379662.6077721601</v>
      </c>
      <c r="P1091" s="7"/>
    </row>
    <row r="1092" spans="1:16" x14ac:dyDescent="0.25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  <c r="M1092">
        <f>2181.28-Table1[[#This Row],[Item_Outlet_Sales]]</f>
        <v>415.5784000000001</v>
      </c>
      <c r="N1092">
        <f>Table1[[#This Row],[Error]]*Table1[[#This Row],[Error]]</f>
        <v>172705.40654656009</v>
      </c>
      <c r="P1092" s="7"/>
    </row>
    <row r="1093" spans="1:16" x14ac:dyDescent="0.25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  <c r="M1093">
        <f>2181.28-Table1[[#This Row],[Item_Outlet_Sales]]</f>
        <v>-322.1279999999997</v>
      </c>
      <c r="N1093">
        <f>Table1[[#This Row],[Error]]*Table1[[#This Row],[Error]]</f>
        <v>103766.44838399981</v>
      </c>
      <c r="P1093" s="7"/>
    </row>
    <row r="1094" spans="1:16" x14ac:dyDescent="0.25">
      <c r="A1094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  <c r="M1094">
        <f>2181.28-Table1[[#This Row],[Item_Outlet_Sales]]</f>
        <v>-5115.2222000000002</v>
      </c>
      <c r="N1094">
        <f>Table1[[#This Row],[Error]]*Table1[[#This Row],[Error]]</f>
        <v>26165498.155372843</v>
      </c>
      <c r="P1094" s="7"/>
    </row>
    <row r="1095" spans="1:16" x14ac:dyDescent="0.25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  <c r="M1095">
        <f>2181.28-Table1[[#This Row],[Item_Outlet_Sales]]</f>
        <v>-503.22559999999976</v>
      </c>
      <c r="N1095">
        <f>Table1[[#This Row],[Error]]*Table1[[#This Row],[Error]]</f>
        <v>253236.00449535975</v>
      </c>
      <c r="P1095" s="7"/>
    </row>
    <row r="1096" spans="1:16" x14ac:dyDescent="0.25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  <c r="M1096">
        <f>2181.28-Table1[[#This Row],[Item_Outlet_Sales]]</f>
        <v>18.095800000000054</v>
      </c>
      <c r="N1096">
        <f>Table1[[#This Row],[Error]]*Table1[[#This Row],[Error]]</f>
        <v>327.45797764000196</v>
      </c>
      <c r="P1096" s="7"/>
    </row>
    <row r="1097" spans="1:16" x14ac:dyDescent="0.25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  <c r="M1097">
        <f>2181.28-Table1[[#This Row],[Item_Outlet_Sales]]</f>
        <v>-1202.3155999999999</v>
      </c>
      <c r="N1097">
        <f>Table1[[#This Row],[Error]]*Table1[[#This Row],[Error]]</f>
        <v>1445562.8020033597</v>
      </c>
      <c r="P1097" s="7"/>
    </row>
    <row r="1098" spans="1:16" x14ac:dyDescent="0.25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  <c r="M1098">
        <f>2181.28-Table1[[#This Row],[Item_Outlet_Sales]]</f>
        <v>-59.802799999999934</v>
      </c>
      <c r="N1098">
        <f>Table1[[#This Row],[Error]]*Table1[[#This Row],[Error]]</f>
        <v>3576.374887839992</v>
      </c>
      <c r="P1098" s="7"/>
    </row>
    <row r="1099" spans="1:16" x14ac:dyDescent="0.25">
      <c r="A1099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  <c r="M1099">
        <f>2181.28-Table1[[#This Row],[Item_Outlet_Sales]]</f>
        <v>-1234.2739999999999</v>
      </c>
      <c r="N1099">
        <f>Table1[[#This Row],[Error]]*Table1[[#This Row],[Error]]</f>
        <v>1523432.3070759997</v>
      </c>
      <c r="P1099" s="7"/>
    </row>
    <row r="1100" spans="1:16" x14ac:dyDescent="0.25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  <c r="M1100">
        <f>2181.28-Table1[[#This Row],[Item_Outlet_Sales]]</f>
        <v>-3078.5399999999995</v>
      </c>
      <c r="N1100">
        <f>Table1[[#This Row],[Error]]*Table1[[#This Row],[Error]]</f>
        <v>9477408.5315999966</v>
      </c>
      <c r="P1100" s="7"/>
    </row>
    <row r="1101" spans="1:16" x14ac:dyDescent="0.25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  <c r="M1101">
        <f>2181.28-Table1[[#This Row],[Item_Outlet_Sales]]</f>
        <v>223.8280000000002</v>
      </c>
      <c r="N1101">
        <f>Table1[[#This Row],[Error]]*Table1[[#This Row],[Error]]</f>
        <v>50098.973584000094</v>
      </c>
      <c r="P1101" s="7"/>
    </row>
    <row r="1102" spans="1:16" x14ac:dyDescent="0.25">
      <c r="A1102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  <c r="M1102">
        <f>2181.28-Table1[[#This Row],[Item_Outlet_Sales]]</f>
        <v>-3172.4177999999997</v>
      </c>
      <c r="N1102">
        <f>Table1[[#This Row],[Error]]*Table1[[#This Row],[Error]]</f>
        <v>10064234.697756838</v>
      </c>
      <c r="P1102" s="7"/>
    </row>
    <row r="1103" spans="1:16" x14ac:dyDescent="0.25">
      <c r="A1103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  <c r="M1103">
        <f>2181.28-Table1[[#This Row],[Item_Outlet_Sales]]</f>
        <v>-2651.0963999999999</v>
      </c>
      <c r="N1103">
        <f>Table1[[#This Row],[Error]]*Table1[[#This Row],[Error]]</f>
        <v>7028312.1220929595</v>
      </c>
      <c r="P1103" s="7"/>
    </row>
    <row r="1104" spans="1:16" x14ac:dyDescent="0.25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  <c r="M1104">
        <f>2181.28-Table1[[#This Row],[Item_Outlet_Sales]]</f>
        <v>731.16760000000022</v>
      </c>
      <c r="N1104">
        <f>Table1[[#This Row],[Error]]*Table1[[#This Row],[Error]]</f>
        <v>534606.05928976031</v>
      </c>
      <c r="P1104" s="7"/>
    </row>
    <row r="1105" spans="1:16" x14ac:dyDescent="0.25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  <c r="M1105">
        <f>2181.28-Table1[[#This Row],[Item_Outlet_Sales]]</f>
        <v>-3169.0888</v>
      </c>
      <c r="N1105">
        <f>Table1[[#This Row],[Error]]*Table1[[#This Row],[Error]]</f>
        <v>10043123.82228544</v>
      </c>
      <c r="P1105" s="7"/>
    </row>
    <row r="1106" spans="1:16" x14ac:dyDescent="0.25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  <c r="M1106">
        <f>2181.28-Table1[[#This Row],[Item_Outlet_Sales]]</f>
        <v>-753.5663999999997</v>
      </c>
      <c r="N1106">
        <f>Table1[[#This Row],[Error]]*Table1[[#This Row],[Error]]</f>
        <v>567862.31920895958</v>
      </c>
      <c r="P1106" s="7"/>
    </row>
    <row r="1107" spans="1:16" x14ac:dyDescent="0.25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  <c r="M1107">
        <f>2181.28-Table1[[#This Row],[Item_Outlet_Sales]]</f>
        <v>1820.4164000000001</v>
      </c>
      <c r="N1107">
        <f>Table1[[#This Row],[Error]]*Table1[[#This Row],[Error]]</f>
        <v>3313915.8693889603</v>
      </c>
      <c r="P1107" s="7"/>
    </row>
    <row r="1108" spans="1:16" x14ac:dyDescent="0.25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  <c r="M1108">
        <f>2181.28-Table1[[#This Row],[Item_Outlet_Sales]]</f>
        <v>1472.8688000000002</v>
      </c>
      <c r="N1108">
        <f>Table1[[#This Row],[Error]]*Table1[[#This Row],[Error]]</f>
        <v>2169342.5020134407</v>
      </c>
      <c r="P1108" s="7"/>
    </row>
    <row r="1109" spans="1:16" x14ac:dyDescent="0.25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  <c r="M1109">
        <f>2181.28-Table1[[#This Row],[Item_Outlet_Sales]]</f>
        <v>-39.163000000000011</v>
      </c>
      <c r="N1109">
        <f>Table1[[#This Row],[Error]]*Table1[[#This Row],[Error]]</f>
        <v>1533.740569000001</v>
      </c>
      <c r="P1109" s="7"/>
    </row>
    <row r="1110" spans="1:16" x14ac:dyDescent="0.25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  <c r="M1110">
        <f>2181.28-Table1[[#This Row],[Item_Outlet_Sales]]</f>
        <v>574.70460000000026</v>
      </c>
      <c r="N1110">
        <f>Table1[[#This Row],[Error]]*Table1[[#This Row],[Error]]</f>
        <v>330285.37726116029</v>
      </c>
      <c r="P1110" s="7"/>
    </row>
    <row r="1111" spans="1:16" x14ac:dyDescent="0.25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  <c r="M1111">
        <f>2181.28-Table1[[#This Row],[Item_Outlet_Sales]]</f>
        <v>1312.4110000000001</v>
      </c>
      <c r="N1111">
        <f>Table1[[#This Row],[Error]]*Table1[[#This Row],[Error]]</f>
        <v>1722422.6329210002</v>
      </c>
      <c r="P1111" s="7"/>
    </row>
    <row r="1112" spans="1:16" x14ac:dyDescent="0.25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  <c r="M1112">
        <f>2181.28-Table1[[#This Row],[Item_Outlet_Sales]]</f>
        <v>-55.807999999999993</v>
      </c>
      <c r="N1112">
        <f>Table1[[#This Row],[Error]]*Table1[[#This Row],[Error]]</f>
        <v>3114.5328639999993</v>
      </c>
      <c r="P1112" s="7"/>
    </row>
    <row r="1113" spans="1:16" x14ac:dyDescent="0.25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  <c r="M1113">
        <f>2181.28-Table1[[#This Row],[Item_Outlet_Sales]]</f>
        <v>1475.5320000000002</v>
      </c>
      <c r="N1113">
        <f>Table1[[#This Row],[Error]]*Table1[[#This Row],[Error]]</f>
        <v>2177194.6830240004</v>
      </c>
      <c r="P1113" s="7"/>
    </row>
    <row r="1114" spans="1:16" x14ac:dyDescent="0.25">
      <c r="A1114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  <c r="M1114">
        <f>2181.28-Table1[[#This Row],[Item_Outlet_Sales]]</f>
        <v>636.62400000000025</v>
      </c>
      <c r="N1114">
        <f>Table1[[#This Row],[Error]]*Table1[[#This Row],[Error]]</f>
        <v>405290.11737600033</v>
      </c>
      <c r="P1114" s="7"/>
    </row>
    <row r="1115" spans="1:16" x14ac:dyDescent="0.25">
      <c r="A1115" t="s">
        <v>322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  <c r="M1115">
        <f>2181.28-Table1[[#This Row],[Item_Outlet_Sales]]</f>
        <v>-4585.9112000000005</v>
      </c>
      <c r="N1115">
        <f>Table1[[#This Row],[Error]]*Table1[[#This Row],[Error]]</f>
        <v>21030581.534285445</v>
      </c>
      <c r="P1115" s="7"/>
    </row>
    <row r="1116" spans="1:16" x14ac:dyDescent="0.25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  <c r="M1116">
        <f>2181.28-Table1[[#This Row],[Item_Outlet_Sales]]</f>
        <v>1102.6840000000002</v>
      </c>
      <c r="N1116">
        <f>Table1[[#This Row],[Error]]*Table1[[#This Row],[Error]]</f>
        <v>1215912.0038560005</v>
      </c>
      <c r="P1116" s="7"/>
    </row>
    <row r="1117" spans="1:16" x14ac:dyDescent="0.25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  <c r="M1117">
        <f>2181.28-Table1[[#This Row],[Item_Outlet_Sales]]</f>
        <v>-1848.1415999999999</v>
      </c>
      <c r="N1117">
        <f>Table1[[#This Row],[Error]]*Table1[[#This Row],[Error]]</f>
        <v>3415627.3736505597</v>
      </c>
      <c r="P1117" s="7"/>
    </row>
    <row r="1118" spans="1:16" x14ac:dyDescent="0.25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  <c r="M1118">
        <f>2181.28-Table1[[#This Row],[Item_Outlet_Sales]]</f>
        <v>1162.6060000000002</v>
      </c>
      <c r="N1118">
        <f>Table1[[#This Row],[Error]]*Table1[[#This Row],[Error]]</f>
        <v>1351652.7112360005</v>
      </c>
      <c r="P1118" s="7"/>
    </row>
    <row r="1119" spans="1:16" x14ac:dyDescent="0.25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  <c r="M1119">
        <f>2181.28-Table1[[#This Row],[Item_Outlet_Sales]]</f>
        <v>-1519.2363999999998</v>
      </c>
      <c r="N1119">
        <f>Table1[[#This Row],[Error]]*Table1[[#This Row],[Error]]</f>
        <v>2308079.2390849595</v>
      </c>
      <c r="P1119" s="7"/>
    </row>
    <row r="1120" spans="1:16" x14ac:dyDescent="0.25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  <c r="M1120">
        <f>2181.28-Table1[[#This Row],[Item_Outlet_Sales]]</f>
        <v>157.24800000000027</v>
      </c>
      <c r="N1120">
        <f>Table1[[#This Row],[Error]]*Table1[[#This Row],[Error]]</f>
        <v>24726.933504000088</v>
      </c>
      <c r="P1120" s="7"/>
    </row>
    <row r="1121" spans="1:16" x14ac:dyDescent="0.25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  <c r="M1121">
        <f>2181.28-Table1[[#This Row],[Item_Outlet_Sales]]</f>
        <v>1414.2784000000001</v>
      </c>
      <c r="N1121">
        <f>Table1[[#This Row],[Error]]*Table1[[#This Row],[Error]]</f>
        <v>2000183.3927065604</v>
      </c>
      <c r="P1121" s="7"/>
    </row>
    <row r="1122" spans="1:16" x14ac:dyDescent="0.25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  <c r="M1122">
        <f>2181.28-Table1[[#This Row],[Item_Outlet_Sales]]</f>
        <v>699.20920000000024</v>
      </c>
      <c r="N1122">
        <f>Table1[[#This Row],[Error]]*Table1[[#This Row],[Error]]</f>
        <v>488893.50536464032</v>
      </c>
      <c r="P1122" s="7"/>
    </row>
    <row r="1123" spans="1:16" x14ac:dyDescent="0.25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  <c r="M1123">
        <f>2181.28-Table1[[#This Row],[Item_Outlet_Sales]]</f>
        <v>1588.0522000000001</v>
      </c>
      <c r="N1123">
        <f>Table1[[#This Row],[Error]]*Table1[[#This Row],[Error]]</f>
        <v>2521909.7899248404</v>
      </c>
      <c r="P1123" s="7"/>
    </row>
    <row r="1124" spans="1:16" x14ac:dyDescent="0.25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  <c r="M1124">
        <f>2181.28-Table1[[#This Row],[Item_Outlet_Sales]]</f>
        <v>1056.0780000000002</v>
      </c>
      <c r="N1124">
        <f>Table1[[#This Row],[Error]]*Table1[[#This Row],[Error]]</f>
        <v>1115300.7420840005</v>
      </c>
      <c r="P1124" s="7"/>
    </row>
    <row r="1125" spans="1:16" x14ac:dyDescent="0.25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  <c r="M1125">
        <f>2181.28-Table1[[#This Row],[Item_Outlet_Sales]]</f>
        <v>610.65780000000018</v>
      </c>
      <c r="N1125">
        <f>Table1[[#This Row],[Error]]*Table1[[#This Row],[Error]]</f>
        <v>372902.94870084024</v>
      </c>
      <c r="P1125" s="7"/>
    </row>
    <row r="1126" spans="1:16" x14ac:dyDescent="0.25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  <c r="M1126">
        <f>2181.28-Table1[[#This Row],[Item_Outlet_Sales]]</f>
        <v>40.067200000000412</v>
      </c>
      <c r="N1126">
        <f>Table1[[#This Row],[Error]]*Table1[[#This Row],[Error]]</f>
        <v>1605.380515840033</v>
      </c>
      <c r="P1126" s="7"/>
    </row>
    <row r="1127" spans="1:16" x14ac:dyDescent="0.25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  <c r="M1127">
        <f>2181.28-Table1[[#This Row],[Item_Outlet_Sales]]</f>
        <v>24.088000000000193</v>
      </c>
      <c r="N1127">
        <f>Table1[[#This Row],[Error]]*Table1[[#This Row],[Error]]</f>
        <v>580.23174400000926</v>
      </c>
      <c r="P1127" s="7"/>
    </row>
    <row r="1128" spans="1:16" x14ac:dyDescent="0.25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  <c r="M1128">
        <f>2181.28-Table1[[#This Row],[Item_Outlet_Sales]]</f>
        <v>-1246.9241999999999</v>
      </c>
      <c r="N1128">
        <f>Table1[[#This Row],[Error]]*Table1[[#This Row],[Error]]</f>
        <v>1554819.9605456397</v>
      </c>
      <c r="P1128" s="7"/>
    </row>
    <row r="1129" spans="1:16" x14ac:dyDescent="0.25">
      <c r="A1129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  <c r="M1129">
        <f>2181.28-Table1[[#This Row],[Item_Outlet_Sales]]</f>
        <v>-4691.1075999999994</v>
      </c>
      <c r="N1129">
        <f>Table1[[#This Row],[Error]]*Table1[[#This Row],[Error]]</f>
        <v>22006490.514777754</v>
      </c>
      <c r="P1129" s="7"/>
    </row>
    <row r="1130" spans="1:16" x14ac:dyDescent="0.25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  <c r="M1130">
        <f>2181.28-Table1[[#This Row],[Item_Outlet_Sales]]</f>
        <v>675.24040000000014</v>
      </c>
      <c r="N1130">
        <f>Table1[[#This Row],[Error]]*Table1[[#This Row],[Error]]</f>
        <v>455949.59779216017</v>
      </c>
      <c r="P1130" s="7"/>
    </row>
    <row r="1131" spans="1:16" x14ac:dyDescent="0.25">
      <c r="A113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  <c r="M1131">
        <f>2181.28-Table1[[#This Row],[Item_Outlet_Sales]]</f>
        <v>2006.8404000000003</v>
      </c>
      <c r="N1131">
        <f>Table1[[#This Row],[Error]]*Table1[[#This Row],[Error]]</f>
        <v>4027408.391072161</v>
      </c>
      <c r="P1131" s="7"/>
    </row>
    <row r="1132" spans="1:16" x14ac:dyDescent="0.25">
      <c r="A1132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  <c r="M1132">
        <f>2181.28-Table1[[#This Row],[Item_Outlet_Sales]]</f>
        <v>2058.7728000000002</v>
      </c>
      <c r="N1132">
        <f>Table1[[#This Row],[Error]]*Table1[[#This Row],[Error]]</f>
        <v>4238545.4420198407</v>
      </c>
      <c r="P1132" s="7"/>
    </row>
    <row r="1133" spans="1:16" x14ac:dyDescent="0.25">
      <c r="A1133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  <c r="M1133">
        <f>2181.28-Table1[[#This Row],[Item_Outlet_Sales]]</f>
        <v>1969.5556000000001</v>
      </c>
      <c r="N1133">
        <f>Table1[[#This Row],[Error]]*Table1[[#This Row],[Error]]</f>
        <v>3879149.2614913606</v>
      </c>
      <c r="P1133" s="7"/>
    </row>
    <row r="1134" spans="1:16" x14ac:dyDescent="0.25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  <c r="M1134">
        <f>2181.28-Table1[[#This Row],[Item_Outlet_Sales]]</f>
        <v>279.75520000000029</v>
      </c>
      <c r="N1134">
        <f>Table1[[#This Row],[Error]]*Table1[[#This Row],[Error]]</f>
        <v>78262.971927040155</v>
      </c>
      <c r="P1134" s="7"/>
    </row>
    <row r="1135" spans="1:16" x14ac:dyDescent="0.25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  <c r="M1135">
        <f>2181.28-Table1[[#This Row],[Item_Outlet_Sales]]</f>
        <v>-503.22559999999976</v>
      </c>
      <c r="N1135">
        <f>Table1[[#This Row],[Error]]*Table1[[#This Row],[Error]]</f>
        <v>253236.00449535975</v>
      </c>
      <c r="P1135" s="7"/>
    </row>
    <row r="1136" spans="1:16" x14ac:dyDescent="0.25">
      <c r="A1136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  <c r="M1136">
        <f>2181.28-Table1[[#This Row],[Item_Outlet_Sales]]</f>
        <v>1886.9964000000002</v>
      </c>
      <c r="N1136">
        <f>Table1[[#This Row],[Error]]*Table1[[#This Row],[Error]]</f>
        <v>3560755.4136129608</v>
      </c>
      <c r="P1136" s="7"/>
    </row>
    <row r="1137" spans="1:16" x14ac:dyDescent="0.25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  <c r="M1137">
        <f>2181.28-Table1[[#This Row],[Item_Outlet_Sales]]</f>
        <v>1041.4304000000002</v>
      </c>
      <c r="N1137">
        <f>Table1[[#This Row],[Error]]*Table1[[#This Row],[Error]]</f>
        <v>1084577.2780441605</v>
      </c>
      <c r="P1137" s="7"/>
    </row>
    <row r="1138" spans="1:16" x14ac:dyDescent="0.25">
      <c r="A1138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  <c r="M1138">
        <f>2181.28-Table1[[#This Row],[Item_Outlet_Sales]]</f>
        <v>1169.2640000000001</v>
      </c>
      <c r="N1138">
        <f>Table1[[#This Row],[Error]]*Table1[[#This Row],[Error]]</f>
        <v>1367178.3016960004</v>
      </c>
      <c r="P1138" s="7"/>
    </row>
    <row r="1139" spans="1:16" x14ac:dyDescent="0.25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  <c r="M1139">
        <f>2181.28-Table1[[#This Row],[Item_Outlet_Sales]]</f>
        <v>214.50680000000011</v>
      </c>
      <c r="N1139">
        <f>Table1[[#This Row],[Error]]*Table1[[#This Row],[Error]]</f>
        <v>46013.167246240046</v>
      </c>
      <c r="P1139" s="7"/>
    </row>
    <row r="1140" spans="1:16" x14ac:dyDescent="0.25">
      <c r="A1140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  <c r="M1140">
        <f>2181.28-Table1[[#This Row],[Item_Outlet_Sales]]</f>
        <v>-5290.9933999999994</v>
      </c>
      <c r="N1140">
        <f>Table1[[#This Row],[Error]]*Table1[[#This Row],[Error]]</f>
        <v>27994611.158843555</v>
      </c>
      <c r="P1140" s="7"/>
    </row>
    <row r="1141" spans="1:16" x14ac:dyDescent="0.25">
      <c r="A114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  <c r="M1141">
        <f>2181.28-Table1[[#This Row],[Item_Outlet_Sales]]</f>
        <v>-218.26319999999987</v>
      </c>
      <c r="N1141">
        <f>Table1[[#This Row],[Error]]*Table1[[#This Row],[Error]]</f>
        <v>47638.82447423994</v>
      </c>
      <c r="P1141" s="7"/>
    </row>
    <row r="1142" spans="1:16" x14ac:dyDescent="0.25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  <c r="M1142">
        <f>2181.28-Table1[[#This Row],[Item_Outlet_Sales]]</f>
        <v>543.41200000000026</v>
      </c>
      <c r="N1142">
        <f>Table1[[#This Row],[Error]]*Table1[[#This Row],[Error]]</f>
        <v>295296.60174400028</v>
      </c>
      <c r="P1142" s="7"/>
    </row>
    <row r="1143" spans="1:16" x14ac:dyDescent="0.25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  <c r="M1143">
        <f>2181.28-Table1[[#This Row],[Item_Outlet_Sales]]</f>
        <v>831.03760000000011</v>
      </c>
      <c r="N1143">
        <f>Table1[[#This Row],[Error]]*Table1[[#This Row],[Error]]</f>
        <v>690623.49261376017</v>
      </c>
      <c r="P1143" s="7"/>
    </row>
    <row r="1144" spans="1:16" x14ac:dyDescent="0.25">
      <c r="A1144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  <c r="M1144">
        <f>2181.28-Table1[[#This Row],[Item_Outlet_Sales]]</f>
        <v>-1565.8424</v>
      </c>
      <c r="N1144">
        <f>Table1[[#This Row],[Error]]*Table1[[#This Row],[Error]]</f>
        <v>2451862.42163776</v>
      </c>
      <c r="P1144" s="7"/>
    </row>
    <row r="1145" spans="1:16" x14ac:dyDescent="0.25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  <c r="M1145">
        <f>2181.28-Table1[[#This Row],[Item_Outlet_Sales]]</f>
        <v>587.3548000000003</v>
      </c>
      <c r="N1145">
        <f>Table1[[#This Row],[Error]]*Table1[[#This Row],[Error]]</f>
        <v>344985.66108304035</v>
      </c>
      <c r="P1145" s="7"/>
    </row>
    <row r="1146" spans="1:16" x14ac:dyDescent="0.25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  <c r="M1146">
        <f>2181.28-Table1[[#This Row],[Item_Outlet_Sales]]</f>
        <v>1919.6206000000002</v>
      </c>
      <c r="N1146">
        <f>Table1[[#This Row],[Error]]*Table1[[#This Row],[Error]]</f>
        <v>3684943.2479443606</v>
      </c>
      <c r="P1146" s="7"/>
    </row>
    <row r="1147" spans="1:16" x14ac:dyDescent="0.25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  <c r="M1147">
        <f>2181.28-Table1[[#This Row],[Item_Outlet_Sales]]</f>
        <v>-2708.3551999999995</v>
      </c>
      <c r="N1147">
        <f>Table1[[#This Row],[Error]]*Table1[[#This Row],[Error]]</f>
        <v>7335187.8893670375</v>
      </c>
      <c r="P1147" s="7"/>
    </row>
    <row r="1148" spans="1:16" x14ac:dyDescent="0.25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  <c r="M1148">
        <f>2181.28-Table1[[#This Row],[Item_Outlet_Sales]]</f>
        <v>1375.6620000000003</v>
      </c>
      <c r="N1148">
        <f>Table1[[#This Row],[Error]]*Table1[[#This Row],[Error]]</f>
        <v>1892445.9382440008</v>
      </c>
      <c r="P1148" s="7"/>
    </row>
    <row r="1149" spans="1:16" x14ac:dyDescent="0.25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  <c r="M1149">
        <f>2181.28-Table1[[#This Row],[Item_Outlet_Sales]]</f>
        <v>743.15200000000027</v>
      </c>
      <c r="N1149">
        <f>Table1[[#This Row],[Error]]*Table1[[#This Row],[Error]]</f>
        <v>552274.89510400034</v>
      </c>
      <c r="P1149" s="7"/>
    </row>
    <row r="1150" spans="1:16" x14ac:dyDescent="0.25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  <c r="M1150">
        <f>2181.28-Table1[[#This Row],[Item_Outlet_Sales]]</f>
        <v>1034.7724000000003</v>
      </c>
      <c r="N1150">
        <f>Table1[[#This Row],[Error]]*Table1[[#This Row],[Error]]</f>
        <v>1070753.9198017607</v>
      </c>
      <c r="P1150" s="7"/>
    </row>
    <row r="1151" spans="1:16" x14ac:dyDescent="0.25">
      <c r="A115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  <c r="M1151">
        <f>2181.28-Table1[[#This Row],[Item_Outlet_Sales]]</f>
        <v>1009.4720000000002</v>
      </c>
      <c r="N1151">
        <f>Table1[[#This Row],[Error]]*Table1[[#This Row],[Error]]</f>
        <v>1019033.7187840004</v>
      </c>
      <c r="P1151" s="7"/>
    </row>
    <row r="1152" spans="1:16" x14ac:dyDescent="0.25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  <c r="M1152">
        <f>2181.28-Table1[[#This Row],[Item_Outlet_Sales]]</f>
        <v>-857.43119999999999</v>
      </c>
      <c r="N1152">
        <f>Table1[[#This Row],[Error]]*Table1[[#This Row],[Error]]</f>
        <v>735188.26273344003</v>
      </c>
      <c r="P1152" s="7"/>
    </row>
    <row r="1153" spans="1:16" x14ac:dyDescent="0.25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  <c r="M1153">
        <f>2181.28-Table1[[#This Row],[Item_Outlet_Sales]]</f>
        <v>-95.755999999999858</v>
      </c>
      <c r="N1153">
        <f>Table1[[#This Row],[Error]]*Table1[[#This Row],[Error]]</f>
        <v>9169.2115359999734</v>
      </c>
      <c r="P1153" s="7"/>
    </row>
    <row r="1154" spans="1:16" x14ac:dyDescent="0.25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  <c r="M1154">
        <f>2181.28-Table1[[#This Row],[Item_Outlet_Sales]]</f>
        <v>173.22720000000027</v>
      </c>
      <c r="N1154">
        <f>Table1[[#This Row],[Error]]*Table1[[#This Row],[Error]]</f>
        <v>30007.662819840094</v>
      </c>
      <c r="P1154" s="7"/>
    </row>
    <row r="1155" spans="1:16" x14ac:dyDescent="0.25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  <c r="M1155">
        <f>2181.28-Table1[[#This Row],[Item_Outlet_Sales]]</f>
        <v>1532.1250000000002</v>
      </c>
      <c r="N1155">
        <f>Table1[[#This Row],[Error]]*Table1[[#This Row],[Error]]</f>
        <v>2347407.0156250005</v>
      </c>
      <c r="P1155" s="7"/>
    </row>
    <row r="1156" spans="1:16" x14ac:dyDescent="0.25">
      <c r="A1156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  <c r="M1156">
        <f>2181.28-Table1[[#This Row],[Item_Outlet_Sales]]</f>
        <v>-2183.0390000000002</v>
      </c>
      <c r="N1156">
        <f>Table1[[#This Row],[Error]]*Table1[[#This Row],[Error]]</f>
        <v>4765659.2755210008</v>
      </c>
      <c r="P1156" s="7"/>
    </row>
    <row r="1157" spans="1:16" x14ac:dyDescent="0.25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  <c r="M1157">
        <f>2181.28-Table1[[#This Row],[Item_Outlet_Sales]]</f>
        <v>359.65120000000024</v>
      </c>
      <c r="N1157">
        <f>Table1[[#This Row],[Error]]*Table1[[#This Row],[Error]]</f>
        <v>129348.98566144018</v>
      </c>
      <c r="P1157" s="7"/>
    </row>
    <row r="1158" spans="1:16" x14ac:dyDescent="0.25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  <c r="M1158">
        <f>2181.28-Table1[[#This Row],[Item_Outlet_Sales]]</f>
        <v>1472.8688000000002</v>
      </c>
      <c r="N1158">
        <f>Table1[[#This Row],[Error]]*Table1[[#This Row],[Error]]</f>
        <v>2169342.5020134407</v>
      </c>
      <c r="P1158" s="7"/>
    </row>
    <row r="1159" spans="1:16" x14ac:dyDescent="0.25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  <c r="M1159">
        <f>2181.28-Table1[[#This Row],[Item_Outlet_Sales]]</f>
        <v>-867.41819999999962</v>
      </c>
      <c r="N1159">
        <f>Table1[[#This Row],[Error]]*Table1[[#This Row],[Error]]</f>
        <v>752414.33369123936</v>
      </c>
      <c r="P1159" s="7"/>
    </row>
    <row r="1160" spans="1:16" x14ac:dyDescent="0.25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  <c r="M1160">
        <f>2181.28-Table1[[#This Row],[Item_Outlet_Sales]]</f>
        <v>737.82560000000012</v>
      </c>
      <c r="N1160">
        <f>Table1[[#This Row],[Error]]*Table1[[#This Row],[Error]]</f>
        <v>544386.61601536022</v>
      </c>
      <c r="P1160" s="7"/>
    </row>
    <row r="1161" spans="1:16" x14ac:dyDescent="0.25">
      <c r="A116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  <c r="M1161">
        <f>2181.28-Table1[[#This Row],[Item_Outlet_Sales]]</f>
        <v>2027.4802000000002</v>
      </c>
      <c r="N1161">
        <f>Table1[[#This Row],[Error]]*Table1[[#This Row],[Error]]</f>
        <v>4110675.9613920408</v>
      </c>
      <c r="P1161" s="7"/>
    </row>
    <row r="1162" spans="1:16" x14ac:dyDescent="0.25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  <c r="M1162">
        <f>2181.28-Table1[[#This Row],[Item_Outlet_Sales]]</f>
        <v>-947.98</v>
      </c>
      <c r="N1162">
        <f>Table1[[#This Row],[Error]]*Table1[[#This Row],[Error]]</f>
        <v>898666.08039999998</v>
      </c>
      <c r="P1162" s="7"/>
    </row>
    <row r="1163" spans="1:16" x14ac:dyDescent="0.25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  <c r="M1163">
        <f>2181.28-Table1[[#This Row],[Item_Outlet_Sales]]</f>
        <v>1671.9430000000002</v>
      </c>
      <c r="N1163">
        <f>Table1[[#This Row],[Error]]*Table1[[#This Row],[Error]]</f>
        <v>2795393.3952490008</v>
      </c>
      <c r="P1163" s="7"/>
    </row>
    <row r="1164" spans="1:16" x14ac:dyDescent="0.25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  <c r="M1164">
        <f>2181.28-Table1[[#This Row],[Item_Outlet_Sales]]</f>
        <v>-1304.8487999999998</v>
      </c>
      <c r="N1164">
        <f>Table1[[#This Row],[Error]]*Table1[[#This Row],[Error]]</f>
        <v>1702630.3908614393</v>
      </c>
      <c r="P1164" s="7"/>
    </row>
    <row r="1165" spans="1:16" x14ac:dyDescent="0.25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  <c r="M1165">
        <f>2181.28-Table1[[#This Row],[Item_Outlet_Sales]]</f>
        <v>839.69300000000021</v>
      </c>
      <c r="N1165">
        <f>Table1[[#This Row],[Error]]*Table1[[#This Row],[Error]]</f>
        <v>705084.3342490003</v>
      </c>
      <c r="P1165" s="7"/>
    </row>
    <row r="1166" spans="1:16" x14ac:dyDescent="0.25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  <c r="M1166">
        <f>2181.28-Table1[[#This Row],[Item_Outlet_Sales]]</f>
        <v>-2637.7804000000001</v>
      </c>
      <c r="N1166">
        <f>Table1[[#This Row],[Error]]*Table1[[#This Row],[Error]]</f>
        <v>6957885.4386241604</v>
      </c>
      <c r="P1166" s="7"/>
    </row>
    <row r="1167" spans="1:16" x14ac:dyDescent="0.25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  <c r="M1167">
        <f>2181.28-Table1[[#This Row],[Item_Outlet_Sales]]</f>
        <v>1422.2680000000003</v>
      </c>
      <c r="N1167">
        <f>Table1[[#This Row],[Error]]*Table1[[#This Row],[Error]]</f>
        <v>2022846.2638240007</v>
      </c>
      <c r="P1167" s="7"/>
    </row>
    <row r="1168" spans="1:16" x14ac:dyDescent="0.25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  <c r="M1168">
        <f>2181.28-Table1[[#This Row],[Item_Outlet_Sales]]</f>
        <v>1522.1380000000001</v>
      </c>
      <c r="N1168">
        <f>Table1[[#This Row],[Error]]*Table1[[#This Row],[Error]]</f>
        <v>2316904.0910440003</v>
      </c>
      <c r="P1168" s="7"/>
    </row>
    <row r="1169" spans="1:16" x14ac:dyDescent="0.25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  <c r="M1169">
        <f>2181.28-Table1[[#This Row],[Item_Outlet_Sales]]</f>
        <v>443.54200000000014</v>
      </c>
      <c r="N1169">
        <f>Table1[[#This Row],[Error]]*Table1[[#This Row],[Error]]</f>
        <v>196729.50576400012</v>
      </c>
      <c r="P1169" s="7"/>
    </row>
    <row r="1170" spans="1:16" x14ac:dyDescent="0.25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  <c r="M1170">
        <f>2181.28-Table1[[#This Row],[Item_Outlet_Sales]]</f>
        <v>-338.10719999999992</v>
      </c>
      <c r="N1170">
        <f>Table1[[#This Row],[Error]]*Table1[[#This Row],[Error]]</f>
        <v>114316.47869183995</v>
      </c>
      <c r="P1170" s="7"/>
    </row>
    <row r="1171" spans="1:16" x14ac:dyDescent="0.25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  <c r="M1171">
        <f>2181.28-Table1[[#This Row],[Item_Outlet_Sales]]</f>
        <v>643.28200000000015</v>
      </c>
      <c r="N1171">
        <f>Table1[[#This Row],[Error]]*Table1[[#This Row],[Error]]</f>
        <v>413811.73152400018</v>
      </c>
      <c r="P1171" s="7"/>
    </row>
    <row r="1172" spans="1:16" x14ac:dyDescent="0.25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  <c r="M1172">
        <f>2181.28-Table1[[#This Row],[Item_Outlet_Sales]]</f>
        <v>-69.123999999999796</v>
      </c>
      <c r="N1172">
        <f>Table1[[#This Row],[Error]]*Table1[[#This Row],[Error]]</f>
        <v>4778.1273759999722</v>
      </c>
      <c r="P1172" s="7"/>
    </row>
    <row r="1173" spans="1:16" x14ac:dyDescent="0.25">
      <c r="A1173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  <c r="M1173">
        <f>2181.28-Table1[[#This Row],[Item_Outlet_Sales]]</f>
        <v>-3523.2944000000002</v>
      </c>
      <c r="N1173">
        <f>Table1[[#This Row],[Error]]*Table1[[#This Row],[Error]]</f>
        <v>12413603.429071361</v>
      </c>
      <c r="P1173" s="7"/>
    </row>
    <row r="1174" spans="1:16" x14ac:dyDescent="0.25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  <c r="M1174">
        <f>2181.28-Table1[[#This Row],[Item_Outlet_Sales]]</f>
        <v>-70.455599999999777</v>
      </c>
      <c r="N1174">
        <f>Table1[[#This Row],[Error]]*Table1[[#This Row],[Error]]</f>
        <v>4963.9915713599685</v>
      </c>
      <c r="P1174" s="7"/>
    </row>
    <row r="1175" spans="1:16" x14ac:dyDescent="0.25">
      <c r="A1175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  <c r="M1175">
        <f>2181.28-Table1[[#This Row],[Item_Outlet_Sales]]</f>
        <v>-3223.6843999999996</v>
      </c>
      <c r="N1175">
        <f>Table1[[#This Row],[Error]]*Table1[[#This Row],[Error]]</f>
        <v>10392141.110803358</v>
      </c>
      <c r="P1175" s="7"/>
    </row>
    <row r="1176" spans="1:16" x14ac:dyDescent="0.25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  <c r="M1176">
        <f>2181.28-Table1[[#This Row],[Item_Outlet_Sales]]</f>
        <v>-83.77159999999958</v>
      </c>
      <c r="N1176">
        <f>Table1[[#This Row],[Error]]*Table1[[#This Row],[Error]]</f>
        <v>7017.6809665599294</v>
      </c>
      <c r="P1176" s="7"/>
    </row>
    <row r="1177" spans="1:16" x14ac:dyDescent="0.25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  <c r="M1177">
        <f>2181.28-Table1[[#This Row],[Item_Outlet_Sales]]</f>
        <v>1190.5696000000003</v>
      </c>
      <c r="N1177">
        <f>Table1[[#This Row],[Error]]*Table1[[#This Row],[Error]]</f>
        <v>1417455.9724441606</v>
      </c>
      <c r="P1177" s="7"/>
    </row>
    <row r="1178" spans="1:16" x14ac:dyDescent="0.25">
      <c r="A1178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  <c r="M1178">
        <f>2181.28-Table1[[#This Row],[Item_Outlet_Sales]]</f>
        <v>1841.7220000000002</v>
      </c>
      <c r="N1178">
        <f>Table1[[#This Row],[Error]]*Table1[[#This Row],[Error]]</f>
        <v>3391939.9252840006</v>
      </c>
      <c r="P1178" s="7"/>
    </row>
    <row r="1179" spans="1:16" x14ac:dyDescent="0.25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  <c r="M1179">
        <f>2181.28-Table1[[#This Row],[Item_Outlet_Sales]]</f>
        <v>1833.7324000000003</v>
      </c>
      <c r="N1179">
        <f>Table1[[#This Row],[Error]]*Table1[[#This Row],[Error]]</f>
        <v>3362574.5148097612</v>
      </c>
      <c r="P1179" s="7"/>
    </row>
    <row r="1180" spans="1:16" x14ac:dyDescent="0.25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  <c r="M1180">
        <f>2181.28-Table1[[#This Row],[Item_Outlet_Sales]]</f>
        <v>1384.9832000000001</v>
      </c>
      <c r="N1180">
        <f>Table1[[#This Row],[Error]]*Table1[[#This Row],[Error]]</f>
        <v>1918178.4642822403</v>
      </c>
      <c r="P1180" s="7"/>
    </row>
    <row r="1181" spans="1:16" x14ac:dyDescent="0.25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  <c r="M1181">
        <f>2181.28-Table1[[#This Row],[Item_Outlet_Sales]]</f>
        <v>1877.6752000000001</v>
      </c>
      <c r="N1181">
        <f>Table1[[#This Row],[Error]]*Table1[[#This Row],[Error]]</f>
        <v>3525664.1566950404</v>
      </c>
      <c r="P1181" s="7"/>
    </row>
    <row r="1182" spans="1:16" x14ac:dyDescent="0.25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  <c r="M1182">
        <f>2181.28-Table1[[#This Row],[Item_Outlet_Sales]]</f>
        <v>-9.2019999999997708</v>
      </c>
      <c r="N1182">
        <f>Table1[[#This Row],[Error]]*Table1[[#This Row],[Error]]</f>
        <v>84.676803999995784</v>
      </c>
      <c r="P1182" s="7"/>
    </row>
    <row r="1183" spans="1:16" x14ac:dyDescent="0.25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  <c r="M1183">
        <f>2181.28-Table1[[#This Row],[Item_Outlet_Sales]]</f>
        <v>-263.53759999999966</v>
      </c>
      <c r="N1183">
        <f>Table1[[#This Row],[Error]]*Table1[[#This Row],[Error]]</f>
        <v>69452.066613759816</v>
      </c>
      <c r="P1183" s="7"/>
    </row>
    <row r="1184" spans="1:16" x14ac:dyDescent="0.25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  <c r="M1184">
        <f>2181.28-Table1[[#This Row],[Item_Outlet_Sales]]</f>
        <v>1815.0900000000001</v>
      </c>
      <c r="N1184">
        <f>Table1[[#This Row],[Error]]*Table1[[#This Row],[Error]]</f>
        <v>3294551.7081000004</v>
      </c>
      <c r="P1184" s="7"/>
    </row>
    <row r="1185" spans="1:16" x14ac:dyDescent="0.25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  <c r="M1185">
        <f>2181.28-Table1[[#This Row],[Item_Outlet_Sales]]</f>
        <v>1388.9780000000001</v>
      </c>
      <c r="N1185">
        <f>Table1[[#This Row],[Error]]*Table1[[#This Row],[Error]]</f>
        <v>1929259.8844840003</v>
      </c>
      <c r="P1185" s="7"/>
    </row>
    <row r="1186" spans="1:16" x14ac:dyDescent="0.25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  <c r="M1186">
        <f>2181.28-Table1[[#This Row],[Item_Outlet_Sales]]</f>
        <v>467.51080000000024</v>
      </c>
      <c r="N1186">
        <f>Table1[[#This Row],[Error]]*Table1[[#This Row],[Error]]</f>
        <v>218566.34811664023</v>
      </c>
      <c r="P1186" s="7"/>
    </row>
    <row r="1187" spans="1:16" x14ac:dyDescent="0.25">
      <c r="A1187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  <c r="M1187">
        <f>2181.28-Table1[[#This Row],[Item_Outlet_Sales]]</f>
        <v>1359.0170000000003</v>
      </c>
      <c r="N1187">
        <f>Table1[[#This Row],[Error]]*Table1[[#This Row],[Error]]</f>
        <v>1846927.2062890008</v>
      </c>
      <c r="P1187" s="7"/>
    </row>
    <row r="1188" spans="1:16" x14ac:dyDescent="0.25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  <c r="M1188">
        <f>2181.28-Table1[[#This Row],[Item_Outlet_Sales]]</f>
        <v>693.2170000000001</v>
      </c>
      <c r="N1188">
        <f>Table1[[#This Row],[Error]]*Table1[[#This Row],[Error]]</f>
        <v>480549.80908900016</v>
      </c>
      <c r="P1188" s="7"/>
    </row>
    <row r="1189" spans="1:16" x14ac:dyDescent="0.25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  <c r="M1189">
        <f>2181.28-Table1[[#This Row],[Item_Outlet_Sales]]</f>
        <v>-155.67799999999988</v>
      </c>
      <c r="N1189">
        <f>Table1[[#This Row],[Error]]*Table1[[#This Row],[Error]]</f>
        <v>24235.639683999965</v>
      </c>
      <c r="P1189" s="7"/>
    </row>
    <row r="1190" spans="1:16" x14ac:dyDescent="0.25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  <c r="M1190">
        <f>2181.28-Table1[[#This Row],[Item_Outlet_Sales]]</f>
        <v>1402.2940000000003</v>
      </c>
      <c r="N1190">
        <f>Table1[[#This Row],[Error]]*Table1[[#This Row],[Error]]</f>
        <v>1966428.4624360008</v>
      </c>
      <c r="P1190" s="7"/>
    </row>
    <row r="1191" spans="1:16" x14ac:dyDescent="0.25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  <c r="M1191">
        <f>2181.28-Table1[[#This Row],[Item_Outlet_Sales]]</f>
        <v>575.37040000000025</v>
      </c>
      <c r="N1191">
        <f>Table1[[#This Row],[Error]]*Table1[[#This Row],[Error]]</f>
        <v>331051.09719616029</v>
      </c>
      <c r="P1191" s="7"/>
    </row>
    <row r="1192" spans="1:16" x14ac:dyDescent="0.25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  <c r="M1192">
        <f>2181.28-Table1[[#This Row],[Item_Outlet_Sales]]</f>
        <v>-147.02259999999978</v>
      </c>
      <c r="N1192">
        <f>Table1[[#This Row],[Error]]*Table1[[#This Row],[Error]]</f>
        <v>21615.644910759936</v>
      </c>
      <c r="P1192" s="7"/>
    </row>
    <row r="1193" spans="1:16" x14ac:dyDescent="0.25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  <c r="M1193">
        <f>2181.28-Table1[[#This Row],[Item_Outlet_Sales]]</f>
        <v>-1536.5472</v>
      </c>
      <c r="N1193">
        <f>Table1[[#This Row],[Error]]*Table1[[#This Row],[Error]]</f>
        <v>2360977.2978278399</v>
      </c>
      <c r="P1193" s="7"/>
    </row>
    <row r="1194" spans="1:16" x14ac:dyDescent="0.25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  <c r="M1194">
        <f>2181.28-Table1[[#This Row],[Item_Outlet_Sales]]</f>
        <v>2060.1044000000002</v>
      </c>
      <c r="N1194">
        <f>Table1[[#This Row],[Error]]*Table1[[#This Row],[Error]]</f>
        <v>4244030.1388993608</v>
      </c>
      <c r="P1194" s="7"/>
    </row>
    <row r="1195" spans="1:16" x14ac:dyDescent="0.25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  <c r="M1195">
        <f>2181.28-Table1[[#This Row],[Item_Outlet_Sales]]</f>
        <v>609.99200000000019</v>
      </c>
      <c r="N1195">
        <f>Table1[[#This Row],[Error]]*Table1[[#This Row],[Error]]</f>
        <v>372090.24006400025</v>
      </c>
      <c r="P1195" s="7"/>
    </row>
    <row r="1196" spans="1:16" x14ac:dyDescent="0.25">
      <c r="A1196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  <c r="M1196">
        <f>2181.28-Table1[[#This Row],[Item_Outlet_Sales]]</f>
        <v>-3169.7545999999998</v>
      </c>
      <c r="N1196">
        <f>Table1[[#This Row],[Error]]*Table1[[#This Row],[Error]]</f>
        <v>10047344.224221159</v>
      </c>
      <c r="P1196" s="7"/>
    </row>
    <row r="1197" spans="1:16" x14ac:dyDescent="0.25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  <c r="M1197">
        <f>2181.28-Table1[[#This Row],[Item_Outlet_Sales]]</f>
        <v>1014.7984000000001</v>
      </c>
      <c r="N1197">
        <f>Table1[[#This Row],[Error]]*Table1[[#This Row],[Error]]</f>
        <v>1029815.7926425602</v>
      </c>
      <c r="P1197" s="7"/>
    </row>
    <row r="1198" spans="1:16" x14ac:dyDescent="0.25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  <c r="M1198">
        <f>2181.28-Table1[[#This Row],[Item_Outlet_Sales]]</f>
        <v>-1480.62</v>
      </c>
      <c r="N1198">
        <f>Table1[[#This Row],[Error]]*Table1[[#This Row],[Error]]</f>
        <v>2192235.5843999996</v>
      </c>
      <c r="P1198" s="7"/>
    </row>
    <row r="1199" spans="1:16" x14ac:dyDescent="0.25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  <c r="M1199">
        <f>2181.28-Table1[[#This Row],[Item_Outlet_Sales]]</f>
        <v>-1647.7357999999999</v>
      </c>
      <c r="N1199">
        <f>Table1[[#This Row],[Error]]*Table1[[#This Row],[Error]]</f>
        <v>2715033.2666016398</v>
      </c>
      <c r="P1199" s="7"/>
    </row>
    <row r="1200" spans="1:16" x14ac:dyDescent="0.25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  <c r="M1200">
        <f>2181.28-Table1[[#This Row],[Item_Outlet_Sales]]</f>
        <v>1004.1456000000003</v>
      </c>
      <c r="N1200">
        <f>Table1[[#This Row],[Error]]*Table1[[#This Row],[Error]]</f>
        <v>1008308.3859993606</v>
      </c>
      <c r="P1200" s="7"/>
    </row>
    <row r="1201" spans="1:16" x14ac:dyDescent="0.25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  <c r="M1201">
        <f>2181.28-Table1[[#This Row],[Item_Outlet_Sales]]</f>
        <v>1661.9560000000001</v>
      </c>
      <c r="N1201">
        <f>Table1[[#This Row],[Error]]*Table1[[#This Row],[Error]]</f>
        <v>2762097.7459360003</v>
      </c>
      <c r="P1201" s="7"/>
    </row>
    <row r="1202" spans="1:16" x14ac:dyDescent="0.25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  <c r="M1202">
        <f>2181.28-Table1[[#This Row],[Item_Outlet_Sales]]</f>
        <v>1030.1118000000001</v>
      </c>
      <c r="N1202">
        <f>Table1[[#This Row],[Error]]*Table1[[#This Row],[Error]]</f>
        <v>1061130.3204992402</v>
      </c>
      <c r="P1202" s="7"/>
    </row>
    <row r="1203" spans="1:16" x14ac:dyDescent="0.25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  <c r="M1203">
        <f>2181.28-Table1[[#This Row],[Item_Outlet_Sales]]</f>
        <v>-1202.3155999999999</v>
      </c>
      <c r="N1203">
        <f>Table1[[#This Row],[Error]]*Table1[[#This Row],[Error]]</f>
        <v>1445562.8020033597</v>
      </c>
      <c r="P1203" s="7"/>
    </row>
    <row r="1204" spans="1:16" x14ac:dyDescent="0.25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  <c r="M1204">
        <f>2181.28-Table1[[#This Row],[Item_Outlet_Sales]]</f>
        <v>-51.813199999999597</v>
      </c>
      <c r="N1204">
        <f>Table1[[#This Row],[Error]]*Table1[[#This Row],[Error]]</f>
        <v>2684.6076942399582</v>
      </c>
      <c r="P1204" s="7"/>
    </row>
    <row r="1205" spans="1:16" x14ac:dyDescent="0.25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  <c r="M1205">
        <f>2181.28-Table1[[#This Row],[Item_Outlet_Sales]]</f>
        <v>-449.96159999999963</v>
      </c>
      <c r="N1205">
        <f>Table1[[#This Row],[Error]]*Table1[[#This Row],[Error]]</f>
        <v>202465.44147455966</v>
      </c>
      <c r="P1205" s="7"/>
    </row>
    <row r="1206" spans="1:16" x14ac:dyDescent="0.25">
      <c r="A1206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  <c r="M1206">
        <f>2181.28-Table1[[#This Row],[Item_Outlet_Sales]]</f>
        <v>2016.1616000000001</v>
      </c>
      <c r="N1206">
        <f>Table1[[#This Row],[Error]]*Table1[[#This Row],[Error]]</f>
        <v>4064907.5973145603</v>
      </c>
      <c r="P1206" s="7"/>
    </row>
    <row r="1207" spans="1:16" x14ac:dyDescent="0.25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  <c r="M1207">
        <f>2181.28-Table1[[#This Row],[Item_Outlet_Sales]]</f>
        <v>1610.0236000000002</v>
      </c>
      <c r="N1207">
        <f>Table1[[#This Row],[Error]]*Table1[[#This Row],[Error]]</f>
        <v>2592175.9925569608</v>
      </c>
      <c r="P1207" s="7"/>
    </row>
    <row r="1208" spans="1:16" x14ac:dyDescent="0.25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  <c r="M1208">
        <f>2181.28-Table1[[#This Row],[Item_Outlet_Sales]]</f>
        <v>-3858.8575999999998</v>
      </c>
      <c r="N1208">
        <f>Table1[[#This Row],[Error]]*Table1[[#This Row],[Error]]</f>
        <v>14890781.977077758</v>
      </c>
      <c r="P1208" s="7"/>
    </row>
    <row r="1209" spans="1:16" x14ac:dyDescent="0.25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  <c r="M1209">
        <f>2181.28-Table1[[#This Row],[Item_Outlet_Sales]]</f>
        <v>823.04800000000023</v>
      </c>
      <c r="N1209">
        <f>Table1[[#This Row],[Error]]*Table1[[#This Row],[Error]]</f>
        <v>677408.01030400035</v>
      </c>
      <c r="P1209" s="7"/>
    </row>
    <row r="1210" spans="1:16" x14ac:dyDescent="0.25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  <c r="M1210">
        <f>2181.28-Table1[[#This Row],[Item_Outlet_Sales]]</f>
        <v>942.89200000000028</v>
      </c>
      <c r="N1210">
        <f>Table1[[#This Row],[Error]]*Table1[[#This Row],[Error]]</f>
        <v>889045.32366400049</v>
      </c>
      <c r="P1210" s="7"/>
    </row>
    <row r="1211" spans="1:16" x14ac:dyDescent="0.25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  <c r="M1211">
        <f>2181.28-Table1[[#This Row],[Item_Outlet_Sales]]</f>
        <v>2011.5010000000002</v>
      </c>
      <c r="N1211">
        <f>Table1[[#This Row],[Error]]*Table1[[#This Row],[Error]]</f>
        <v>4046136.2730010008</v>
      </c>
      <c r="P1211" s="7"/>
    </row>
    <row r="1212" spans="1:16" x14ac:dyDescent="0.25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  <c r="M1212">
        <f>2181.28-Table1[[#This Row],[Item_Outlet_Sales]]</f>
        <v>-651.69899999999961</v>
      </c>
      <c r="N1212">
        <f>Table1[[#This Row],[Error]]*Table1[[#This Row],[Error]]</f>
        <v>424711.58660099952</v>
      </c>
      <c r="P1212" s="7"/>
    </row>
    <row r="1213" spans="1:16" x14ac:dyDescent="0.25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  <c r="M1213">
        <f>2181.28-Table1[[#This Row],[Item_Outlet_Sales]]</f>
        <v>-443.30359999999973</v>
      </c>
      <c r="N1213">
        <f>Table1[[#This Row],[Error]]*Table1[[#This Row],[Error]]</f>
        <v>196518.08177295976</v>
      </c>
      <c r="P1213" s="7"/>
    </row>
    <row r="1214" spans="1:16" x14ac:dyDescent="0.25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  <c r="M1214">
        <f>2181.28-Table1[[#This Row],[Item_Outlet_Sales]]</f>
        <v>-1076.4793999999997</v>
      </c>
      <c r="N1214">
        <f>Table1[[#This Row],[Error]]*Table1[[#This Row],[Error]]</f>
        <v>1158807.8986243594</v>
      </c>
      <c r="P1214" s="7"/>
    </row>
    <row r="1215" spans="1:16" x14ac:dyDescent="0.25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  <c r="M1215">
        <f>2181.28-Table1[[#This Row],[Item_Outlet_Sales]]</f>
        <v>384.9516000000001</v>
      </c>
      <c r="N1215">
        <f>Table1[[#This Row],[Error]]*Table1[[#This Row],[Error]]</f>
        <v>148187.73434256008</v>
      </c>
      <c r="P1215" s="7"/>
    </row>
    <row r="1216" spans="1:16" x14ac:dyDescent="0.25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  <c r="M1216">
        <f>2181.28-Table1[[#This Row],[Item_Outlet_Sales]]</f>
        <v>467.51080000000024</v>
      </c>
      <c r="N1216">
        <f>Table1[[#This Row],[Error]]*Table1[[#This Row],[Error]]</f>
        <v>218566.34811664023</v>
      </c>
      <c r="P1216" s="7"/>
    </row>
    <row r="1217" spans="1:16" x14ac:dyDescent="0.25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  <c r="M1217">
        <f>2181.28-Table1[[#This Row],[Item_Outlet_Sales]]</f>
        <v>-801.50399999999991</v>
      </c>
      <c r="N1217">
        <f>Table1[[#This Row],[Error]]*Table1[[#This Row],[Error]]</f>
        <v>642408.6620159999</v>
      </c>
      <c r="P1217" s="7"/>
    </row>
    <row r="1218" spans="1:16" x14ac:dyDescent="0.25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  <c r="M1218">
        <f>2181.28-Table1[[#This Row],[Item_Outlet_Sales]]</f>
        <v>877.64360000000011</v>
      </c>
      <c r="N1218">
        <f>Table1[[#This Row],[Error]]*Table1[[#This Row],[Error]]</f>
        <v>770258.2886209602</v>
      </c>
      <c r="P1218" s="7"/>
    </row>
    <row r="1219" spans="1:16" x14ac:dyDescent="0.25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  <c r="M1219">
        <f>2181.28-Table1[[#This Row],[Item_Outlet_Sales]]</f>
        <v>-716.2815999999998</v>
      </c>
      <c r="N1219">
        <f>Table1[[#This Row],[Error]]*Table1[[#This Row],[Error]]</f>
        <v>513059.33049855969</v>
      </c>
      <c r="P1219" s="7"/>
    </row>
    <row r="1220" spans="1:16" x14ac:dyDescent="0.25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  <c r="M1220">
        <f>2181.28-Table1[[#This Row],[Item_Outlet_Sales]]</f>
        <v>1262.4760000000001</v>
      </c>
      <c r="N1220">
        <f>Table1[[#This Row],[Error]]*Table1[[#This Row],[Error]]</f>
        <v>1593845.6505760003</v>
      </c>
      <c r="P1220" s="7"/>
    </row>
    <row r="1221" spans="1:16" x14ac:dyDescent="0.25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  <c r="M1221">
        <f>2181.28-Table1[[#This Row],[Item_Outlet_Sales]]</f>
        <v>1314.4084000000003</v>
      </c>
      <c r="N1221">
        <f>Table1[[#This Row],[Error]]*Table1[[#This Row],[Error]]</f>
        <v>1727669.4419905606</v>
      </c>
      <c r="P1221" s="7"/>
    </row>
    <row r="1222" spans="1:16" x14ac:dyDescent="0.25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  <c r="M1222">
        <f>2181.28-Table1[[#This Row],[Item_Outlet_Sales]]</f>
        <v>-702.96559999999999</v>
      </c>
      <c r="N1222">
        <f>Table1[[#This Row],[Error]]*Table1[[#This Row],[Error]]</f>
        <v>494160.63478336</v>
      </c>
      <c r="P1222" s="7"/>
    </row>
    <row r="1223" spans="1:16" x14ac:dyDescent="0.25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  <c r="M1223">
        <f>2181.28-Table1[[#This Row],[Item_Outlet_Sales]]</f>
        <v>1960.2344000000003</v>
      </c>
      <c r="N1223">
        <f>Table1[[#This Row],[Error]]*Table1[[#This Row],[Error]]</f>
        <v>3842518.9029433611</v>
      </c>
      <c r="P1223" s="7"/>
    </row>
    <row r="1224" spans="1:16" x14ac:dyDescent="0.25">
      <c r="A1224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  <c r="M1224">
        <f>2181.28-Table1[[#This Row],[Item_Outlet_Sales]]</f>
        <v>562.7202000000002</v>
      </c>
      <c r="N1224">
        <f>Table1[[#This Row],[Error]]*Table1[[#This Row],[Error]]</f>
        <v>316654.02348804026</v>
      </c>
      <c r="P1224" s="7"/>
    </row>
    <row r="1225" spans="1:16" x14ac:dyDescent="0.25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  <c r="M1225">
        <f>2181.28-Table1[[#This Row],[Item_Outlet_Sales]]</f>
        <v>1884.3332000000003</v>
      </c>
      <c r="N1225">
        <f>Table1[[#This Row],[Error]]*Table1[[#This Row],[Error]]</f>
        <v>3550711.6086222408</v>
      </c>
      <c r="P1225" s="7"/>
    </row>
    <row r="1226" spans="1:16" x14ac:dyDescent="0.25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  <c r="M1226">
        <f>2181.28-Table1[[#This Row],[Item_Outlet_Sales]]</f>
        <v>1940.2604000000001</v>
      </c>
      <c r="N1226">
        <f>Table1[[#This Row],[Error]]*Table1[[#This Row],[Error]]</f>
        <v>3764610.4198081605</v>
      </c>
      <c r="P1226" s="7"/>
    </row>
    <row r="1227" spans="1:16" x14ac:dyDescent="0.25">
      <c r="A1227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  <c r="M1227">
        <f>2181.28-Table1[[#This Row],[Item_Outlet_Sales]]</f>
        <v>1978.8768000000002</v>
      </c>
      <c r="N1227">
        <f>Table1[[#This Row],[Error]]*Table1[[#This Row],[Error]]</f>
        <v>3915953.3895782409</v>
      </c>
      <c r="P1227" s="7"/>
    </row>
    <row r="1228" spans="1:16" x14ac:dyDescent="0.25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  <c r="M1228">
        <f>2181.28-Table1[[#This Row],[Item_Outlet_Sales]]</f>
        <v>1755.1680000000001</v>
      </c>
      <c r="N1228">
        <f>Table1[[#This Row],[Error]]*Table1[[#This Row],[Error]]</f>
        <v>3080614.7082240004</v>
      </c>
      <c r="P1228" s="7"/>
    </row>
    <row r="1229" spans="1:16" x14ac:dyDescent="0.25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  <c r="M1229">
        <f>2181.28-Table1[[#This Row],[Item_Outlet_Sales]]</f>
        <v>-465.94079999999985</v>
      </c>
      <c r="N1229">
        <f>Table1[[#This Row],[Error]]*Table1[[#This Row],[Error]]</f>
        <v>217100.82910463985</v>
      </c>
      <c r="P1229" s="7"/>
    </row>
    <row r="1230" spans="1:16" x14ac:dyDescent="0.25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  <c r="M1230">
        <f>2181.28-Table1[[#This Row],[Item_Outlet_Sales]]</f>
        <v>-322.1279999999997</v>
      </c>
      <c r="N1230">
        <f>Table1[[#This Row],[Error]]*Table1[[#This Row],[Error]]</f>
        <v>103766.44838399981</v>
      </c>
      <c r="P1230" s="7"/>
    </row>
    <row r="1231" spans="1:16" x14ac:dyDescent="0.25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  <c r="M1231">
        <f>2181.28-Table1[[#This Row],[Item_Outlet_Sales]]</f>
        <v>-631.05919999999969</v>
      </c>
      <c r="N1231">
        <f>Table1[[#This Row],[Error]]*Table1[[#This Row],[Error]]</f>
        <v>398235.71390463959</v>
      </c>
      <c r="P1231" s="7"/>
    </row>
    <row r="1232" spans="1:16" x14ac:dyDescent="0.25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  <c r="M1232">
        <f>2181.28-Table1[[#This Row],[Item_Outlet_Sales]]</f>
        <v>1808.4320000000002</v>
      </c>
      <c r="N1232">
        <f>Table1[[#This Row],[Error]]*Table1[[#This Row],[Error]]</f>
        <v>3270426.298624001</v>
      </c>
      <c r="P1232" s="7"/>
    </row>
    <row r="1233" spans="1:16" x14ac:dyDescent="0.25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  <c r="M1233">
        <f>2181.28-Table1[[#This Row],[Item_Outlet_Sales]]</f>
        <v>-431.31919999999991</v>
      </c>
      <c r="N1233">
        <f>Table1[[#This Row],[Error]]*Table1[[#This Row],[Error]]</f>
        <v>186036.25228863992</v>
      </c>
      <c r="P1233" s="7"/>
    </row>
    <row r="1234" spans="1:16" x14ac:dyDescent="0.25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  <c r="M1234">
        <f>2181.28-Table1[[#This Row],[Item_Outlet_Sales]]</f>
        <v>-2663.7465999999999</v>
      </c>
      <c r="N1234">
        <f>Table1[[#This Row],[Error]]*Table1[[#This Row],[Error]]</f>
        <v>7095545.9490115596</v>
      </c>
      <c r="P1234" s="7"/>
    </row>
    <row r="1235" spans="1:16" x14ac:dyDescent="0.25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  <c r="M1235">
        <f>2181.28-Table1[[#This Row],[Item_Outlet_Sales]]</f>
        <v>2021.4880000000003</v>
      </c>
      <c r="N1235">
        <f>Table1[[#This Row],[Error]]*Table1[[#This Row],[Error]]</f>
        <v>4086413.7341440013</v>
      </c>
      <c r="P1235" s="7"/>
    </row>
    <row r="1236" spans="1:16" x14ac:dyDescent="0.25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  <c r="M1236">
        <f>2181.28-Table1[[#This Row],[Item_Outlet_Sales]]</f>
        <v>1309.0820000000003</v>
      </c>
      <c r="N1236">
        <f>Table1[[#This Row],[Error]]*Table1[[#This Row],[Error]]</f>
        <v>1713695.6827240009</v>
      </c>
      <c r="P1236" s="7"/>
    </row>
    <row r="1237" spans="1:16" x14ac:dyDescent="0.25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  <c r="M1237">
        <f>2181.28-Table1[[#This Row],[Item_Outlet_Sales]]</f>
        <v>-1054.5079999999998</v>
      </c>
      <c r="N1237">
        <f>Table1[[#This Row],[Error]]*Table1[[#This Row],[Error]]</f>
        <v>1111987.1220639995</v>
      </c>
      <c r="P1237" s="7"/>
    </row>
    <row r="1238" spans="1:16" x14ac:dyDescent="0.25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  <c r="M1238">
        <f>2181.28-Table1[[#This Row],[Item_Outlet_Sales]]</f>
        <v>1339.7088000000003</v>
      </c>
      <c r="N1238">
        <f>Table1[[#This Row],[Error]]*Table1[[#This Row],[Error]]</f>
        <v>1794819.6687974408</v>
      </c>
      <c r="P1238" s="7"/>
    </row>
    <row r="1239" spans="1:16" x14ac:dyDescent="0.25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  <c r="M1239">
        <f>2181.28-Table1[[#This Row],[Item_Outlet_Sales]]</f>
        <v>801.74240000000009</v>
      </c>
      <c r="N1239">
        <f>Table1[[#This Row],[Error]]*Table1[[#This Row],[Error]]</f>
        <v>642790.87595776014</v>
      </c>
      <c r="P1239" s="7"/>
    </row>
    <row r="1240" spans="1:16" x14ac:dyDescent="0.25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  <c r="M1240">
        <f>2181.28-Table1[[#This Row],[Item_Outlet_Sales]]</f>
        <v>-1378.0867999999996</v>
      </c>
      <c r="N1240">
        <f>Table1[[#This Row],[Error]]*Table1[[#This Row],[Error]]</f>
        <v>1899123.2283342388</v>
      </c>
      <c r="P1240" s="7"/>
    </row>
    <row r="1241" spans="1:16" x14ac:dyDescent="0.25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  <c r="M1241">
        <f>2181.28-Table1[[#This Row],[Item_Outlet_Sales]]</f>
        <v>-2063.1950000000002</v>
      </c>
      <c r="N1241">
        <f>Table1[[#This Row],[Error]]*Table1[[#This Row],[Error]]</f>
        <v>4256773.6080250004</v>
      </c>
      <c r="P1241" s="7"/>
    </row>
    <row r="1242" spans="1:16" x14ac:dyDescent="0.25">
      <c r="A1242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  <c r="M1242">
        <f>2181.28-Table1[[#This Row],[Item_Outlet_Sales]]</f>
        <v>-1234.2739999999999</v>
      </c>
      <c r="N1242">
        <f>Table1[[#This Row],[Error]]*Table1[[#This Row],[Error]]</f>
        <v>1523432.3070759997</v>
      </c>
      <c r="P1242" s="7"/>
    </row>
    <row r="1243" spans="1:16" x14ac:dyDescent="0.25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  <c r="M1243">
        <f>2181.28-Table1[[#This Row],[Item_Outlet_Sales]]</f>
        <v>-934.66399999999976</v>
      </c>
      <c r="N1243">
        <f>Table1[[#This Row],[Error]]*Table1[[#This Row],[Error]]</f>
        <v>873596.7928959995</v>
      </c>
      <c r="P1243" s="7"/>
    </row>
    <row r="1244" spans="1:16" x14ac:dyDescent="0.25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  <c r="M1244">
        <f>2181.28-Table1[[#This Row],[Item_Outlet_Sales]]</f>
        <v>-1588.4795999999997</v>
      </c>
      <c r="N1244">
        <f>Table1[[#This Row],[Error]]*Table1[[#This Row],[Error]]</f>
        <v>2523267.4396161591</v>
      </c>
      <c r="P1244" s="7"/>
    </row>
    <row r="1245" spans="1:16" x14ac:dyDescent="0.25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  <c r="M1245">
        <f>2181.28-Table1[[#This Row],[Item_Outlet_Sales]]</f>
        <v>994.8244000000002</v>
      </c>
      <c r="N1245">
        <f>Table1[[#This Row],[Error]]*Table1[[#This Row],[Error]]</f>
        <v>989675.58683536039</v>
      </c>
      <c r="P1245" s="7"/>
    </row>
    <row r="1246" spans="1:16" x14ac:dyDescent="0.25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  <c r="M1246">
        <f>2181.28-Table1[[#This Row],[Item_Outlet_Sales]]</f>
        <v>640.61880000000019</v>
      </c>
      <c r="N1246">
        <f>Table1[[#This Row],[Error]]*Table1[[#This Row],[Error]]</f>
        <v>410392.44691344025</v>
      </c>
      <c r="P1246" s="7"/>
    </row>
    <row r="1247" spans="1:16" x14ac:dyDescent="0.25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  <c r="M1247">
        <f>2181.28-Table1[[#This Row],[Item_Outlet_Sales]]</f>
        <v>-371.39719999999988</v>
      </c>
      <c r="N1247">
        <f>Table1[[#This Row],[Error]]*Table1[[#This Row],[Error]]</f>
        <v>137935.8801678399</v>
      </c>
      <c r="P1247" s="7"/>
    </row>
    <row r="1248" spans="1:16" x14ac:dyDescent="0.25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  <c r="M1248">
        <f>2181.28-Table1[[#This Row],[Item_Outlet_Sales]]</f>
        <v>562.05440000000021</v>
      </c>
      <c r="N1248">
        <f>Table1[[#This Row],[Error]]*Table1[[#This Row],[Error]]</f>
        <v>315905.14855936024</v>
      </c>
      <c r="P1248" s="7"/>
    </row>
    <row r="1249" spans="1:16" x14ac:dyDescent="0.25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  <c r="M1249">
        <f>2181.28-Table1[[#This Row],[Item_Outlet_Sales]]</f>
        <v>1351.6932000000002</v>
      </c>
      <c r="N1249">
        <f>Table1[[#This Row],[Error]]*Table1[[#This Row],[Error]]</f>
        <v>1827074.5069262404</v>
      </c>
      <c r="P1249" s="7"/>
    </row>
    <row r="1250" spans="1:16" x14ac:dyDescent="0.25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  <c r="M1250">
        <f>2181.28-Table1[[#This Row],[Item_Outlet_Sales]]</f>
        <v>1014.7984000000001</v>
      </c>
      <c r="N1250">
        <f>Table1[[#This Row],[Error]]*Table1[[#This Row],[Error]]</f>
        <v>1029815.7926425602</v>
      </c>
      <c r="P1250" s="7"/>
    </row>
    <row r="1251" spans="1:16" x14ac:dyDescent="0.25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  <c r="M1251">
        <f>2181.28-Table1[[#This Row],[Item_Outlet_Sales]]</f>
        <v>515.44840000000022</v>
      </c>
      <c r="N1251">
        <f>Table1[[#This Row],[Error]]*Table1[[#This Row],[Error]]</f>
        <v>265687.05306256021</v>
      </c>
      <c r="P1251" s="7"/>
    </row>
    <row r="1252" spans="1:16" x14ac:dyDescent="0.25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  <c r="M1252">
        <f>2181.28-Table1[[#This Row],[Item_Outlet_Sales]]</f>
        <v>-694.97599999999966</v>
      </c>
      <c r="N1252">
        <f>Table1[[#This Row],[Error]]*Table1[[#This Row],[Error]]</f>
        <v>482991.64057599951</v>
      </c>
      <c r="P1252" s="7"/>
    </row>
    <row r="1253" spans="1:16" x14ac:dyDescent="0.25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  <c r="M1253">
        <f>2181.28-Table1[[#This Row],[Item_Outlet_Sales]]</f>
        <v>-521.20219999999972</v>
      </c>
      <c r="N1253">
        <f>Table1[[#This Row],[Error]]*Table1[[#This Row],[Error]]</f>
        <v>271651.73328483972</v>
      </c>
      <c r="P1253" s="7"/>
    </row>
    <row r="1254" spans="1:16" x14ac:dyDescent="0.25">
      <c r="A1254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  <c r="M1254">
        <f>2181.28-Table1[[#This Row],[Item_Outlet_Sales]]</f>
        <v>1992.1928000000003</v>
      </c>
      <c r="N1254">
        <f>Table1[[#This Row],[Error]]*Table1[[#This Row],[Error]]</f>
        <v>3968832.152371841</v>
      </c>
      <c r="P1254" s="7"/>
    </row>
    <row r="1255" spans="1:16" x14ac:dyDescent="0.25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  <c r="M1255">
        <f>2181.28-Table1[[#This Row],[Item_Outlet_Sales]]</f>
        <v>-774.87199999999984</v>
      </c>
      <c r="N1255">
        <f>Table1[[#This Row],[Error]]*Table1[[#This Row],[Error]]</f>
        <v>600426.6163839997</v>
      </c>
      <c r="P1255" s="7"/>
    </row>
    <row r="1256" spans="1:16" x14ac:dyDescent="0.25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  <c r="M1256">
        <f>2181.28-Table1[[#This Row],[Item_Outlet_Sales]]</f>
        <v>-5950.8011999999999</v>
      </c>
      <c r="N1256">
        <f>Table1[[#This Row],[Error]]*Table1[[#This Row],[Error]]</f>
        <v>35412034.921921439</v>
      </c>
      <c r="P1256" s="7"/>
    </row>
    <row r="1257" spans="1:16" x14ac:dyDescent="0.25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  <c r="M1257">
        <f>2181.28-Table1[[#This Row],[Item_Outlet_Sales]]</f>
        <v>639.28720000000021</v>
      </c>
      <c r="N1257">
        <f>Table1[[#This Row],[Error]]*Table1[[#This Row],[Error]]</f>
        <v>408688.12408384029</v>
      </c>
      <c r="P1257" s="7"/>
    </row>
    <row r="1258" spans="1:16" x14ac:dyDescent="0.25">
      <c r="A1258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  <c r="M1258">
        <f>2181.28-Table1[[#This Row],[Item_Outlet_Sales]]</f>
        <v>-1453.9879999999998</v>
      </c>
      <c r="N1258">
        <f>Table1[[#This Row],[Error]]*Table1[[#This Row],[Error]]</f>
        <v>2114081.1041439995</v>
      </c>
      <c r="P1258" s="7"/>
    </row>
    <row r="1259" spans="1:16" x14ac:dyDescent="0.25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  <c r="M1259">
        <f>2181.28-Table1[[#This Row],[Item_Outlet_Sales]]</f>
        <v>-2165.0624000000003</v>
      </c>
      <c r="N1259">
        <f>Table1[[#This Row],[Error]]*Table1[[#This Row],[Error]]</f>
        <v>4687495.1958937608</v>
      </c>
      <c r="P1259" s="7"/>
    </row>
    <row r="1260" spans="1:16" x14ac:dyDescent="0.25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  <c r="M1260">
        <f>2181.28-Table1[[#This Row],[Item_Outlet_Sales]]</f>
        <v>1715.2200000000003</v>
      </c>
      <c r="N1260">
        <f>Table1[[#This Row],[Error]]*Table1[[#This Row],[Error]]</f>
        <v>2941979.6484000008</v>
      </c>
      <c r="P1260" s="7"/>
    </row>
    <row r="1261" spans="1:16" x14ac:dyDescent="0.25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  <c r="M1261">
        <f>2181.28-Table1[[#This Row],[Item_Outlet_Sales]]</f>
        <v>2012.1668000000002</v>
      </c>
      <c r="N1261">
        <f>Table1[[#This Row],[Error]]*Table1[[#This Row],[Error]]</f>
        <v>4048815.2310222406</v>
      </c>
      <c r="P1261" s="7"/>
    </row>
    <row r="1262" spans="1:16" x14ac:dyDescent="0.25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  <c r="M1262">
        <f>2181.28-Table1[[#This Row],[Item_Outlet_Sales]]</f>
        <v>-3669.7703999999999</v>
      </c>
      <c r="N1262">
        <f>Table1[[#This Row],[Error]]*Table1[[#This Row],[Error]]</f>
        <v>13467214.78871616</v>
      </c>
      <c r="P1262" s="7"/>
    </row>
    <row r="1263" spans="1:16" x14ac:dyDescent="0.25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  <c r="M1263">
        <f>2181.28-Table1[[#This Row],[Item_Outlet_Sales]]</f>
        <v>-500.5623999999998</v>
      </c>
      <c r="N1263">
        <f>Table1[[#This Row],[Error]]*Table1[[#This Row],[Error]]</f>
        <v>250562.71629375979</v>
      </c>
      <c r="P1263" s="7"/>
    </row>
    <row r="1264" spans="1:16" x14ac:dyDescent="0.25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  <c r="M1264">
        <f>2181.28-Table1[[#This Row],[Item_Outlet_Sales]]</f>
        <v>-1647.0699999999997</v>
      </c>
      <c r="N1264">
        <f>Table1[[#This Row],[Error]]*Table1[[#This Row],[Error]]</f>
        <v>2712839.5848999992</v>
      </c>
      <c r="P1264" s="7"/>
    </row>
    <row r="1265" spans="1:16" x14ac:dyDescent="0.25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  <c r="M1265">
        <f>2181.28-Table1[[#This Row],[Item_Outlet_Sales]]</f>
        <v>-192.29700000000003</v>
      </c>
      <c r="N1265">
        <f>Table1[[#This Row],[Error]]*Table1[[#This Row],[Error]]</f>
        <v>36978.136209000011</v>
      </c>
      <c r="P1265" s="7"/>
    </row>
    <row r="1266" spans="1:16" x14ac:dyDescent="0.25">
      <c r="A1266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  <c r="M1266">
        <f>2181.28-Table1[[#This Row],[Item_Outlet_Sales]]</f>
        <v>1084.7074000000002</v>
      </c>
      <c r="N1266">
        <f>Table1[[#This Row],[Error]]*Table1[[#This Row],[Error]]</f>
        <v>1176590.1436147606</v>
      </c>
      <c r="P1266" s="7"/>
    </row>
    <row r="1267" spans="1:16" x14ac:dyDescent="0.25">
      <c r="A1267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  <c r="M1267">
        <f>2181.28-Table1[[#This Row],[Item_Outlet_Sales]]</f>
        <v>13.43520000000035</v>
      </c>
      <c r="N1267">
        <f>Table1[[#This Row],[Error]]*Table1[[#This Row],[Error]]</f>
        <v>180.5045990400094</v>
      </c>
      <c r="P1267" s="7"/>
    </row>
    <row r="1268" spans="1:16" x14ac:dyDescent="0.25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  <c r="M1268">
        <f>2181.28-Table1[[#This Row],[Item_Outlet_Sales]]</f>
        <v>335.68240000000014</v>
      </c>
      <c r="N1268">
        <f>Table1[[#This Row],[Error]]*Table1[[#This Row],[Error]]</f>
        <v>112682.6736697601</v>
      </c>
      <c r="P1268" s="7"/>
    </row>
    <row r="1269" spans="1:16" x14ac:dyDescent="0.25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  <c r="M1269">
        <f>2181.28-Table1[[#This Row],[Item_Outlet_Sales]]</f>
        <v>297.06600000000026</v>
      </c>
      <c r="N1269">
        <f>Table1[[#This Row],[Error]]*Table1[[#This Row],[Error]]</f>
        <v>88248.208356000148</v>
      </c>
      <c r="P1269" s="7"/>
    </row>
    <row r="1270" spans="1:16" x14ac:dyDescent="0.25">
      <c r="A1270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  <c r="M1270">
        <f>2181.28-Table1[[#This Row],[Item_Outlet_Sales]]</f>
        <v>2033.4724000000001</v>
      </c>
      <c r="N1270">
        <f>Table1[[#This Row],[Error]]*Table1[[#This Row],[Error]]</f>
        <v>4135010.0015617604</v>
      </c>
      <c r="P1270" s="7"/>
    </row>
    <row r="1271" spans="1:16" x14ac:dyDescent="0.25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  <c r="M1271">
        <f>2181.28-Table1[[#This Row],[Item_Outlet_Sales]]</f>
        <v>-1244.261</v>
      </c>
      <c r="N1271">
        <f>Table1[[#This Row],[Error]]*Table1[[#This Row],[Error]]</f>
        <v>1548185.436121</v>
      </c>
      <c r="P1271" s="7"/>
    </row>
    <row r="1272" spans="1:16" x14ac:dyDescent="0.25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  <c r="M1272">
        <f>2181.28-Table1[[#This Row],[Item_Outlet_Sales]]</f>
        <v>327.69280000000026</v>
      </c>
      <c r="N1272">
        <f>Table1[[#This Row],[Error]]*Table1[[#This Row],[Error]]</f>
        <v>107382.57117184017</v>
      </c>
      <c r="P1272" s="7"/>
    </row>
    <row r="1273" spans="1:16" x14ac:dyDescent="0.25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  <c r="M1273">
        <f>2181.28-Table1[[#This Row],[Item_Outlet_Sales]]</f>
        <v>1507.4904000000001</v>
      </c>
      <c r="N1273">
        <f>Table1[[#This Row],[Error]]*Table1[[#This Row],[Error]]</f>
        <v>2272527.3060921603</v>
      </c>
      <c r="P1273" s="7"/>
    </row>
    <row r="1274" spans="1:16" x14ac:dyDescent="0.25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  <c r="M1274">
        <f>2181.28-Table1[[#This Row],[Item_Outlet_Sales]]</f>
        <v>2008.8378000000002</v>
      </c>
      <c r="N1274">
        <f>Table1[[#This Row],[Error]]*Table1[[#This Row],[Error]]</f>
        <v>4035429.3067088411</v>
      </c>
      <c r="P1274" s="7"/>
    </row>
    <row r="1275" spans="1:16" x14ac:dyDescent="0.25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  <c r="M1275">
        <f>2181.28-Table1[[#This Row],[Item_Outlet_Sales]]</f>
        <v>1640.6504000000002</v>
      </c>
      <c r="N1275">
        <f>Table1[[#This Row],[Error]]*Table1[[#This Row],[Error]]</f>
        <v>2691733.7350201607</v>
      </c>
      <c r="P1275" s="7"/>
    </row>
    <row r="1276" spans="1:16" x14ac:dyDescent="0.25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  <c r="M1276">
        <f>2181.28-Table1[[#This Row],[Item_Outlet_Sales]]</f>
        <v>-551.16319999999996</v>
      </c>
      <c r="N1276">
        <f>Table1[[#This Row],[Error]]*Table1[[#This Row],[Error]]</f>
        <v>303780.87303423998</v>
      </c>
      <c r="P1276" s="7"/>
    </row>
    <row r="1277" spans="1:16" x14ac:dyDescent="0.25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  <c r="M1277">
        <f>2181.28-Table1[[#This Row],[Item_Outlet_Sales]]</f>
        <v>1018.7932000000003</v>
      </c>
      <c r="N1277">
        <f>Table1[[#This Row],[Error]]*Table1[[#This Row],[Error]]</f>
        <v>1037939.5843662407</v>
      </c>
      <c r="P1277" s="7"/>
    </row>
    <row r="1278" spans="1:16" x14ac:dyDescent="0.25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  <c r="M1278">
        <f>2181.28-Table1[[#This Row],[Item_Outlet_Sales]]</f>
        <v>952.87900000000013</v>
      </c>
      <c r="N1278">
        <f>Table1[[#This Row],[Error]]*Table1[[#This Row],[Error]]</f>
        <v>907978.38864100026</v>
      </c>
      <c r="P1278" s="7"/>
    </row>
    <row r="1279" spans="1:16" x14ac:dyDescent="0.25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  <c r="M1279">
        <f>2181.28-Table1[[#This Row],[Item_Outlet_Sales]]</f>
        <v>1306.4188000000001</v>
      </c>
      <c r="N1279">
        <f>Table1[[#This Row],[Error]]*Table1[[#This Row],[Error]]</f>
        <v>1706730.0809934405</v>
      </c>
      <c r="P1279" s="7"/>
    </row>
    <row r="1280" spans="1:16" x14ac:dyDescent="0.25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  <c r="M1280">
        <f>2181.28-Table1[[#This Row],[Item_Outlet_Sales]]</f>
        <v>263.77600000000029</v>
      </c>
      <c r="N1280">
        <f>Table1[[#This Row],[Error]]*Table1[[#This Row],[Error]]</f>
        <v>69577.778176000153</v>
      </c>
      <c r="P1280" s="7"/>
    </row>
    <row r="1281" spans="1:16" x14ac:dyDescent="0.25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  <c r="M1281">
        <f>2181.28-Table1[[#This Row],[Item_Outlet_Sales]]</f>
        <v>1450.2316000000001</v>
      </c>
      <c r="N1281">
        <f>Table1[[#This Row],[Error]]*Table1[[#This Row],[Error]]</f>
        <v>2103171.6936385604</v>
      </c>
      <c r="P1281" s="7"/>
    </row>
    <row r="1282" spans="1:16" x14ac:dyDescent="0.25">
      <c r="A1282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  <c r="M1282">
        <f>2181.28-Table1[[#This Row],[Item_Outlet_Sales]]</f>
        <v>1390.3096</v>
      </c>
      <c r="N1282">
        <f>Table1[[#This Row],[Error]]*Table1[[#This Row],[Error]]</f>
        <v>1932960.7838521602</v>
      </c>
      <c r="P1282" s="7"/>
    </row>
    <row r="1283" spans="1:16" x14ac:dyDescent="0.25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  <c r="M1283">
        <f>2181.28-Table1[[#This Row],[Item_Outlet_Sales]]</f>
        <v>-2083.1689999999994</v>
      </c>
      <c r="N1283">
        <f>Table1[[#This Row],[Error]]*Table1[[#This Row],[Error]]</f>
        <v>4339593.0825609975</v>
      </c>
      <c r="P1283" s="7"/>
    </row>
    <row r="1284" spans="1:16" x14ac:dyDescent="0.25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  <c r="M1284">
        <f>2181.28-Table1[[#This Row],[Item_Outlet_Sales]]</f>
        <v>701.20660000000021</v>
      </c>
      <c r="N1284">
        <f>Table1[[#This Row],[Error]]*Table1[[#This Row],[Error]]</f>
        <v>491690.69588356029</v>
      </c>
      <c r="P1284" s="7"/>
    </row>
    <row r="1285" spans="1:16" x14ac:dyDescent="0.25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  <c r="M1285">
        <f>2181.28-Table1[[#This Row],[Item_Outlet_Sales]]</f>
        <v>600.00500000000011</v>
      </c>
      <c r="N1285">
        <f>Table1[[#This Row],[Error]]*Table1[[#This Row],[Error]]</f>
        <v>360006.00002500013</v>
      </c>
      <c r="P1285" s="7"/>
    </row>
    <row r="1286" spans="1:16" x14ac:dyDescent="0.25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  <c r="M1286">
        <f>2181.28-Table1[[#This Row],[Item_Outlet_Sales]]</f>
        <v>-833.46239999999989</v>
      </c>
      <c r="N1286">
        <f>Table1[[#This Row],[Error]]*Table1[[#This Row],[Error]]</f>
        <v>694659.57221375976</v>
      </c>
      <c r="P1286" s="7"/>
    </row>
    <row r="1287" spans="1:16" x14ac:dyDescent="0.25">
      <c r="A1287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  <c r="M1287">
        <f>2181.28-Table1[[#This Row],[Item_Outlet_Sales]]</f>
        <v>-2784.2563999999998</v>
      </c>
      <c r="N1287">
        <f>Table1[[#This Row],[Error]]*Table1[[#This Row],[Error]]</f>
        <v>7752083.7009409582</v>
      </c>
      <c r="P1287" s="7"/>
    </row>
    <row r="1288" spans="1:16" x14ac:dyDescent="0.25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  <c r="M1288">
        <f>2181.28-Table1[[#This Row],[Item_Outlet_Sales]]</f>
        <v>1743.1836000000003</v>
      </c>
      <c r="N1288">
        <f>Table1[[#This Row],[Error]]*Table1[[#This Row],[Error]]</f>
        <v>3038689.0633089612</v>
      </c>
      <c r="P1288" s="7"/>
    </row>
    <row r="1289" spans="1:16" x14ac:dyDescent="0.25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  <c r="M1289">
        <f>2181.28-Table1[[#This Row],[Item_Outlet_Sales]]</f>
        <v>1898.3150000000003</v>
      </c>
      <c r="N1289">
        <f>Table1[[#This Row],[Error]]*Table1[[#This Row],[Error]]</f>
        <v>3603599.8392250012</v>
      </c>
      <c r="P1289" s="7"/>
    </row>
    <row r="1290" spans="1:16" x14ac:dyDescent="0.25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  <c r="M1290">
        <f>2181.28-Table1[[#This Row],[Item_Outlet_Sales]]</f>
        <v>346.33520000000021</v>
      </c>
      <c r="N1290">
        <f>Table1[[#This Row],[Error]]*Table1[[#This Row],[Error]]</f>
        <v>119948.07075904014</v>
      </c>
      <c r="P1290" s="7"/>
    </row>
    <row r="1291" spans="1:16" x14ac:dyDescent="0.25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  <c r="M1291">
        <f>2181.28-Table1[[#This Row],[Item_Outlet_Sales]]</f>
        <v>1116.0000000000002</v>
      </c>
      <c r="N1291">
        <f>Table1[[#This Row],[Error]]*Table1[[#This Row],[Error]]</f>
        <v>1245456.0000000005</v>
      </c>
      <c r="P1291" s="7"/>
    </row>
    <row r="1292" spans="1:16" x14ac:dyDescent="0.25">
      <c r="A1292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  <c r="M1292">
        <f>2181.28-Table1[[#This Row],[Item_Outlet_Sales]]</f>
        <v>-2007.9335999999998</v>
      </c>
      <c r="N1292">
        <f>Table1[[#This Row],[Error]]*Table1[[#This Row],[Error]]</f>
        <v>4031797.3420089595</v>
      </c>
      <c r="P1292" s="7"/>
    </row>
    <row r="1293" spans="1:16" x14ac:dyDescent="0.25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  <c r="M1293">
        <f>2181.28-Table1[[#This Row],[Item_Outlet_Sales]]</f>
        <v>2019.4906000000001</v>
      </c>
      <c r="N1293">
        <f>Table1[[#This Row],[Error]]*Table1[[#This Row],[Error]]</f>
        <v>4078342.2834883602</v>
      </c>
      <c r="P1293" s="7"/>
    </row>
    <row r="1294" spans="1:16" x14ac:dyDescent="0.25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  <c r="M1294">
        <f>2181.28-Table1[[#This Row],[Item_Outlet_Sales]]</f>
        <v>-1146.3883999999998</v>
      </c>
      <c r="N1294">
        <f>Table1[[#This Row],[Error]]*Table1[[#This Row],[Error]]</f>
        <v>1314206.3636545595</v>
      </c>
      <c r="P1294" s="7"/>
    </row>
    <row r="1295" spans="1:16" x14ac:dyDescent="0.25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  <c r="M1295">
        <f>2181.28-Table1[[#This Row],[Item_Outlet_Sales]]</f>
        <v>-744.24519999999984</v>
      </c>
      <c r="N1295">
        <f>Table1[[#This Row],[Error]]*Table1[[#This Row],[Error]]</f>
        <v>553900.91772303975</v>
      </c>
      <c r="P1295" s="7"/>
    </row>
    <row r="1296" spans="1:16" x14ac:dyDescent="0.25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  <c r="M1296">
        <f>2181.28-Table1[[#This Row],[Item_Outlet_Sales]]</f>
        <v>-3201.7130000000002</v>
      </c>
      <c r="N1296">
        <f>Table1[[#This Row],[Error]]*Table1[[#This Row],[Error]]</f>
        <v>10250966.134369001</v>
      </c>
      <c r="P1296" s="7"/>
    </row>
    <row r="1297" spans="1:16" x14ac:dyDescent="0.25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  <c r="M1297">
        <f>2181.28-Table1[[#This Row],[Item_Outlet_Sales]]</f>
        <v>609.99200000000019</v>
      </c>
      <c r="N1297">
        <f>Table1[[#This Row],[Error]]*Table1[[#This Row],[Error]]</f>
        <v>372090.24006400025</v>
      </c>
      <c r="P1297" s="7"/>
    </row>
    <row r="1298" spans="1:16" x14ac:dyDescent="0.25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  <c r="M1298">
        <f>2181.28-Table1[[#This Row],[Item_Outlet_Sales]]</f>
        <v>753.80480000000011</v>
      </c>
      <c r="N1298">
        <f>Table1[[#This Row],[Error]]*Table1[[#This Row],[Error]]</f>
        <v>568221.67650304013</v>
      </c>
      <c r="P1298" s="7"/>
    </row>
    <row r="1299" spans="1:16" x14ac:dyDescent="0.25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  <c r="M1299">
        <f>2181.28-Table1[[#This Row],[Item_Outlet_Sales]]</f>
        <v>-513.8783999999996</v>
      </c>
      <c r="N1299">
        <f>Table1[[#This Row],[Error]]*Table1[[#This Row],[Error]]</f>
        <v>264071.00998655957</v>
      </c>
      <c r="P1299" s="7"/>
    </row>
    <row r="1300" spans="1:16" x14ac:dyDescent="0.25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  <c r="M1300">
        <f>2181.28-Table1[[#This Row],[Item_Outlet_Sales]]</f>
        <v>1867.0224000000003</v>
      </c>
      <c r="N1300">
        <f>Table1[[#This Row],[Error]]*Table1[[#This Row],[Error]]</f>
        <v>3485772.642101761</v>
      </c>
      <c r="P1300" s="7"/>
    </row>
    <row r="1301" spans="1:16" x14ac:dyDescent="0.25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  <c r="M1301">
        <f>2181.28-Table1[[#This Row],[Item_Outlet_Sales]]</f>
        <v>-778.86679999999978</v>
      </c>
      <c r="N1301">
        <f>Table1[[#This Row],[Error]]*Table1[[#This Row],[Error]]</f>
        <v>606633.4921422397</v>
      </c>
      <c r="P1301" s="7"/>
    </row>
    <row r="1302" spans="1:16" x14ac:dyDescent="0.25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  <c r="M1302">
        <f>2181.28-Table1[[#This Row],[Item_Outlet_Sales]]</f>
        <v>1022.7880000000002</v>
      </c>
      <c r="N1302">
        <f>Table1[[#This Row],[Error]]*Table1[[#This Row],[Error]]</f>
        <v>1046095.2929440005</v>
      </c>
      <c r="P1302" s="7"/>
    </row>
    <row r="1303" spans="1:16" x14ac:dyDescent="0.25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  <c r="M1303">
        <f>2181.28-Table1[[#This Row],[Item_Outlet_Sales]]</f>
        <v>-1320.828</v>
      </c>
      <c r="N1303">
        <f>Table1[[#This Row],[Error]]*Table1[[#This Row],[Error]]</f>
        <v>1744586.605584</v>
      </c>
      <c r="P1303" s="7"/>
    </row>
    <row r="1304" spans="1:16" x14ac:dyDescent="0.25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  <c r="M1304">
        <f>2181.28-Table1[[#This Row],[Item_Outlet_Sales]]</f>
        <v>-826.80439999999999</v>
      </c>
      <c r="N1304">
        <f>Table1[[#This Row],[Error]]*Table1[[#This Row],[Error]]</f>
        <v>683605.51585935999</v>
      </c>
      <c r="P1304" s="7"/>
    </row>
    <row r="1305" spans="1:16" x14ac:dyDescent="0.25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  <c r="M1305">
        <f>2181.28-Table1[[#This Row],[Item_Outlet_Sales]]</f>
        <v>1928.2760000000003</v>
      </c>
      <c r="N1305">
        <f>Table1[[#This Row],[Error]]*Table1[[#This Row],[Error]]</f>
        <v>3718248.3321760013</v>
      </c>
      <c r="P1305" s="7"/>
    </row>
    <row r="1306" spans="1:16" x14ac:dyDescent="0.25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  <c r="M1306">
        <f>2181.28-Table1[[#This Row],[Item_Outlet_Sales]]</f>
        <v>1314.4084000000003</v>
      </c>
      <c r="N1306">
        <f>Table1[[#This Row],[Error]]*Table1[[#This Row],[Error]]</f>
        <v>1727669.4419905606</v>
      </c>
      <c r="P1306" s="7"/>
    </row>
    <row r="1307" spans="1:16" x14ac:dyDescent="0.25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  <c r="M1307">
        <f>2181.28-Table1[[#This Row],[Item_Outlet_Sales]]</f>
        <v>1030.1118000000001</v>
      </c>
      <c r="N1307">
        <f>Table1[[#This Row],[Error]]*Table1[[#This Row],[Error]]</f>
        <v>1061130.3204992402</v>
      </c>
      <c r="P1307" s="7"/>
    </row>
    <row r="1308" spans="1:16" x14ac:dyDescent="0.25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  <c r="M1308">
        <f>2181.28-Table1[[#This Row],[Item_Outlet_Sales]]</f>
        <v>-587.11639999999989</v>
      </c>
      <c r="N1308">
        <f>Table1[[#This Row],[Error]]*Table1[[#This Row],[Error]]</f>
        <v>344705.66714895988</v>
      </c>
      <c r="P1308" s="7"/>
    </row>
    <row r="1309" spans="1:16" x14ac:dyDescent="0.25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  <c r="M1309">
        <f>2181.28-Table1[[#This Row],[Item_Outlet_Sales]]</f>
        <v>-1183.6731999999997</v>
      </c>
      <c r="N1309">
        <f>Table1[[#This Row],[Error]]*Table1[[#This Row],[Error]]</f>
        <v>1401082.2443982393</v>
      </c>
      <c r="P1309" s="7"/>
    </row>
    <row r="1310" spans="1:16" x14ac:dyDescent="0.25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  <c r="M1310">
        <f>2181.28-Table1[[#This Row],[Item_Outlet_Sales]]</f>
        <v>1837.7272000000003</v>
      </c>
      <c r="N1310">
        <f>Table1[[#This Row],[Error]]*Table1[[#This Row],[Error]]</f>
        <v>3377241.2616198407</v>
      </c>
      <c r="P1310" s="7"/>
    </row>
    <row r="1311" spans="1:16" x14ac:dyDescent="0.25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  <c r="M1311">
        <f>2181.28-Table1[[#This Row],[Item_Outlet_Sales]]</f>
        <v>-365.40499999999975</v>
      </c>
      <c r="N1311">
        <f>Table1[[#This Row],[Error]]*Table1[[#This Row],[Error]]</f>
        <v>133520.81402499983</v>
      </c>
      <c r="P1311" s="7"/>
    </row>
    <row r="1312" spans="1:16" x14ac:dyDescent="0.25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  <c r="M1312">
        <f>2181.28-Table1[[#This Row],[Item_Outlet_Sales]]</f>
        <v>1053.4148000000002</v>
      </c>
      <c r="N1312">
        <f>Table1[[#This Row],[Error]]*Table1[[#This Row],[Error]]</f>
        <v>1109682.7408590405</v>
      </c>
      <c r="P1312" s="7"/>
    </row>
    <row r="1313" spans="1:16" x14ac:dyDescent="0.25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  <c r="M1313">
        <f>2181.28-Table1[[#This Row],[Item_Outlet_Sales]]</f>
        <v>2113.3684000000003</v>
      </c>
      <c r="N1313">
        <f>Table1[[#This Row],[Error]]*Table1[[#This Row],[Error]]</f>
        <v>4466325.994118561</v>
      </c>
      <c r="P1313" s="7"/>
    </row>
    <row r="1314" spans="1:16" x14ac:dyDescent="0.25">
      <c r="A1314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  <c r="M1314">
        <f>2181.28-Table1[[#This Row],[Item_Outlet_Sales]]</f>
        <v>-2220.9895999999994</v>
      </c>
      <c r="N1314">
        <f>Table1[[#This Row],[Error]]*Table1[[#This Row],[Error]]</f>
        <v>4932794.8033081573</v>
      </c>
      <c r="P1314" s="7"/>
    </row>
    <row r="1315" spans="1:16" x14ac:dyDescent="0.25">
      <c r="A1315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  <c r="M1315">
        <f>2181.28-Table1[[#This Row],[Item_Outlet_Sales]]</f>
        <v>279.75520000000029</v>
      </c>
      <c r="N1315">
        <f>Table1[[#This Row],[Error]]*Table1[[#This Row],[Error]]</f>
        <v>78262.971927040155</v>
      </c>
      <c r="P1315" s="7"/>
    </row>
    <row r="1316" spans="1:16" x14ac:dyDescent="0.25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  <c r="M1316">
        <f>2181.28-Table1[[#This Row],[Item_Outlet_Sales]]</f>
        <v>1442.2420000000002</v>
      </c>
      <c r="N1316">
        <f>Table1[[#This Row],[Error]]*Table1[[#This Row],[Error]]</f>
        <v>2080061.9865640006</v>
      </c>
      <c r="P1316" s="7"/>
    </row>
    <row r="1317" spans="1:16" x14ac:dyDescent="0.25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  <c r="M1317">
        <f>2181.28-Table1[[#This Row],[Item_Outlet_Sales]]</f>
        <v>767.78660000000013</v>
      </c>
      <c r="N1317">
        <f>Table1[[#This Row],[Error]]*Table1[[#This Row],[Error]]</f>
        <v>589496.26313956024</v>
      </c>
      <c r="P1317" s="7"/>
    </row>
    <row r="1318" spans="1:16" x14ac:dyDescent="0.25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  <c r="M1318">
        <f>2181.28-Table1[[#This Row],[Item_Outlet_Sales]]</f>
        <v>-812.15679999999975</v>
      </c>
      <c r="N1318">
        <f>Table1[[#This Row],[Error]]*Table1[[#This Row],[Error]]</f>
        <v>659598.66778623965</v>
      </c>
      <c r="P1318" s="7"/>
    </row>
    <row r="1319" spans="1:16" x14ac:dyDescent="0.25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  <c r="M1319">
        <f>2181.28-Table1[[#This Row],[Item_Outlet_Sales]]</f>
        <v>460.18700000000013</v>
      </c>
      <c r="N1319">
        <f>Table1[[#This Row],[Error]]*Table1[[#This Row],[Error]]</f>
        <v>211772.07496900012</v>
      </c>
      <c r="P1319" s="7"/>
    </row>
    <row r="1320" spans="1:16" x14ac:dyDescent="0.25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  <c r="M1320">
        <f>2181.28-Table1[[#This Row],[Item_Outlet_Sales]]</f>
        <v>-682.99159999999983</v>
      </c>
      <c r="N1320">
        <f>Table1[[#This Row],[Error]]*Table1[[#This Row],[Error]]</f>
        <v>466477.52567055979</v>
      </c>
      <c r="P1320" s="7"/>
    </row>
    <row r="1321" spans="1:16" x14ac:dyDescent="0.25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  <c r="M1321">
        <f>2181.28-Table1[[#This Row],[Item_Outlet_Sales]]</f>
        <v>1677.9352000000001</v>
      </c>
      <c r="N1321">
        <f>Table1[[#This Row],[Error]]*Table1[[#This Row],[Error]]</f>
        <v>2815466.5353990402</v>
      </c>
      <c r="P1321" s="7"/>
    </row>
    <row r="1322" spans="1:16" x14ac:dyDescent="0.25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  <c r="M1322">
        <f>2181.28-Table1[[#This Row],[Item_Outlet_Sales]]</f>
        <v>-1400.7239999999997</v>
      </c>
      <c r="N1322">
        <f>Table1[[#This Row],[Error]]*Table1[[#This Row],[Error]]</f>
        <v>1962027.7241759992</v>
      </c>
      <c r="P1322" s="7"/>
    </row>
    <row r="1323" spans="1:16" x14ac:dyDescent="0.25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  <c r="M1323">
        <f>2181.28-Table1[[#This Row],[Item_Outlet_Sales]]</f>
        <v>1606.0288</v>
      </c>
      <c r="N1323">
        <f>Table1[[#This Row],[Error]]*Table1[[#This Row],[Error]]</f>
        <v>2579328.5064294403</v>
      </c>
      <c r="P1323" s="7"/>
    </row>
    <row r="1324" spans="1:16" x14ac:dyDescent="0.25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  <c r="M1324">
        <f>2181.28-Table1[[#This Row],[Item_Outlet_Sales]]</f>
        <v>-967.95399999999972</v>
      </c>
      <c r="N1324">
        <f>Table1[[#This Row],[Error]]*Table1[[#This Row],[Error]]</f>
        <v>936934.94611599948</v>
      </c>
      <c r="P1324" s="7"/>
    </row>
    <row r="1325" spans="1:16" x14ac:dyDescent="0.25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  <c r="M1325">
        <f>2181.28-Table1[[#This Row],[Item_Outlet_Sales]]</f>
        <v>-1192.9943999999996</v>
      </c>
      <c r="N1325">
        <f>Table1[[#This Row],[Error]]*Table1[[#This Row],[Error]]</f>
        <v>1423235.6384313591</v>
      </c>
      <c r="P1325" s="7"/>
    </row>
    <row r="1326" spans="1:16" x14ac:dyDescent="0.25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  <c r="M1326">
        <f>2181.28-Table1[[#This Row],[Item_Outlet_Sales]]</f>
        <v>1614.0184000000002</v>
      </c>
      <c r="N1326">
        <f>Table1[[#This Row],[Error]]*Table1[[#This Row],[Error]]</f>
        <v>2605055.3955385606</v>
      </c>
      <c r="P1326" s="7"/>
    </row>
    <row r="1327" spans="1:16" x14ac:dyDescent="0.25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  <c r="M1327">
        <f>2181.28-Table1[[#This Row],[Item_Outlet_Sales]]</f>
        <v>1892.3228000000001</v>
      </c>
      <c r="N1327">
        <f>Table1[[#This Row],[Error]]*Table1[[#This Row],[Error]]</f>
        <v>3580885.5793998404</v>
      </c>
      <c r="P1327" s="7"/>
    </row>
    <row r="1328" spans="1:16" x14ac:dyDescent="0.25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  <c r="M1328">
        <f>2181.28-Table1[[#This Row],[Item_Outlet_Sales]]</f>
        <v>-1177.0151999999998</v>
      </c>
      <c r="N1328">
        <f>Table1[[#This Row],[Error]]*Table1[[#This Row],[Error]]</f>
        <v>1385364.7810310395</v>
      </c>
      <c r="P1328" s="7"/>
    </row>
    <row r="1329" spans="1:16" x14ac:dyDescent="0.25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  <c r="M1329">
        <f>2181.28-Table1[[#This Row],[Item_Outlet_Sales]]</f>
        <v>-1481.9515999999999</v>
      </c>
      <c r="N1329">
        <f>Table1[[#This Row],[Error]]*Table1[[#This Row],[Error]]</f>
        <v>2196180.5447425595</v>
      </c>
      <c r="P1329" s="7"/>
    </row>
    <row r="1330" spans="1:16" x14ac:dyDescent="0.25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  <c r="M1330">
        <f>2181.28-Table1[[#This Row],[Item_Outlet_Sales]]</f>
        <v>-3139.7935999999995</v>
      </c>
      <c r="N1330">
        <f>Table1[[#This Row],[Error]]*Table1[[#This Row],[Error]]</f>
        <v>9858303.8506009579</v>
      </c>
      <c r="P1330" s="7"/>
    </row>
    <row r="1331" spans="1:16" x14ac:dyDescent="0.25">
      <c r="A133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  <c r="M1331">
        <f>2181.28-Table1[[#This Row],[Item_Outlet_Sales]]</f>
        <v>-1330.1491999999998</v>
      </c>
      <c r="N1331">
        <f>Table1[[#This Row],[Error]]*Table1[[#This Row],[Error]]</f>
        <v>1769296.8942606396</v>
      </c>
      <c r="P1331" s="7"/>
    </row>
    <row r="1332" spans="1:16" x14ac:dyDescent="0.25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  <c r="M1332">
        <f>2181.28-Table1[[#This Row],[Item_Outlet_Sales]]</f>
        <v>436.88400000000024</v>
      </c>
      <c r="N1332">
        <f>Table1[[#This Row],[Error]]*Table1[[#This Row],[Error]]</f>
        <v>190867.6294560002</v>
      </c>
      <c r="P1332" s="7"/>
    </row>
    <row r="1333" spans="1:16" x14ac:dyDescent="0.25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  <c r="M1333">
        <f>2181.28-Table1[[#This Row],[Item_Outlet_Sales]]</f>
        <v>-355.41799999999967</v>
      </c>
      <c r="N1333">
        <f>Table1[[#This Row],[Error]]*Table1[[#This Row],[Error]]</f>
        <v>126321.95472399976</v>
      </c>
      <c r="P1333" s="7"/>
    </row>
    <row r="1334" spans="1:16" x14ac:dyDescent="0.25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  <c r="M1334">
        <f>2181.28-Table1[[#This Row],[Item_Outlet_Sales]]</f>
        <v>223.8280000000002</v>
      </c>
      <c r="N1334">
        <f>Table1[[#This Row],[Error]]*Table1[[#This Row],[Error]]</f>
        <v>50098.973584000094</v>
      </c>
      <c r="P1334" s="7"/>
    </row>
    <row r="1335" spans="1:16" x14ac:dyDescent="0.25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  <c r="M1335">
        <f>2181.28-Table1[[#This Row],[Item_Outlet_Sales]]</f>
        <v>269.76820000000021</v>
      </c>
      <c r="N1335">
        <f>Table1[[#This Row],[Error]]*Table1[[#This Row],[Error]]</f>
        <v>72774.881731240108</v>
      </c>
      <c r="P1335" s="7"/>
    </row>
    <row r="1336" spans="1:16" x14ac:dyDescent="0.25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  <c r="M1336">
        <f>2181.28-Table1[[#This Row],[Item_Outlet_Sales]]</f>
        <v>-1917.3847999999994</v>
      </c>
      <c r="N1336">
        <f>Table1[[#This Row],[Error]]*Table1[[#This Row],[Error]]</f>
        <v>3676364.4712710376</v>
      </c>
      <c r="P1336" s="7"/>
    </row>
    <row r="1337" spans="1:16" x14ac:dyDescent="0.25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  <c r="M1337">
        <f>2181.28-Table1[[#This Row],[Item_Outlet_Sales]]</f>
        <v>527.43280000000027</v>
      </c>
      <c r="N1337">
        <f>Table1[[#This Row],[Error]]*Table1[[#This Row],[Error]]</f>
        <v>278185.35851584026</v>
      </c>
      <c r="P1337" s="7"/>
    </row>
    <row r="1338" spans="1:16" x14ac:dyDescent="0.25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  <c r="M1338">
        <f>2181.28-Table1[[#This Row],[Item_Outlet_Sales]]</f>
        <v>199.8592000000001</v>
      </c>
      <c r="N1338">
        <f>Table1[[#This Row],[Error]]*Table1[[#This Row],[Error]]</f>
        <v>39943.69982464004</v>
      </c>
      <c r="P1338" s="7"/>
    </row>
    <row r="1339" spans="1:16" x14ac:dyDescent="0.25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  <c r="M1339">
        <f>2181.28-Table1[[#This Row],[Item_Outlet_Sales]]</f>
        <v>2034.8040000000001</v>
      </c>
      <c r="N1339">
        <f>Table1[[#This Row],[Error]]*Table1[[#This Row],[Error]]</f>
        <v>4140427.3184160003</v>
      </c>
      <c r="P1339" s="7"/>
    </row>
    <row r="1340" spans="1:16" x14ac:dyDescent="0.25">
      <c r="A1340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  <c r="M1340">
        <f>2181.28-Table1[[#This Row],[Item_Outlet_Sales]]</f>
        <v>-1192.9943999999996</v>
      </c>
      <c r="N1340">
        <f>Table1[[#This Row],[Error]]*Table1[[#This Row],[Error]]</f>
        <v>1423235.6384313591</v>
      </c>
      <c r="P1340" s="7"/>
    </row>
    <row r="1341" spans="1:16" x14ac:dyDescent="0.25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  <c r="M1341">
        <f>2181.28-Table1[[#This Row],[Item_Outlet_Sales]]</f>
        <v>-199.62079999999969</v>
      </c>
      <c r="N1341">
        <f>Table1[[#This Row],[Error]]*Table1[[#This Row],[Error]]</f>
        <v>39848.463792639879</v>
      </c>
      <c r="P1341" s="7"/>
    </row>
    <row r="1342" spans="1:16" x14ac:dyDescent="0.25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  <c r="M1342">
        <f>2181.28-Table1[[#This Row],[Item_Outlet_Sales]]</f>
        <v>330.35600000000022</v>
      </c>
      <c r="N1342">
        <f>Table1[[#This Row],[Error]]*Table1[[#This Row],[Error]]</f>
        <v>109135.08673600014</v>
      </c>
      <c r="P1342" s="7"/>
    </row>
    <row r="1343" spans="1:16" x14ac:dyDescent="0.25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  <c r="M1343">
        <f>2181.28-Table1[[#This Row],[Item_Outlet_Sales]]</f>
        <v>-3728.3607999999999</v>
      </c>
      <c r="N1343">
        <f>Table1[[#This Row],[Error]]*Table1[[#This Row],[Error]]</f>
        <v>13900674.25497664</v>
      </c>
      <c r="P1343" s="7"/>
    </row>
    <row r="1344" spans="1:16" x14ac:dyDescent="0.25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  <c r="M1344">
        <f>2181.28-Table1[[#This Row],[Item_Outlet_Sales]]</f>
        <v>-25.846999999999753</v>
      </c>
      <c r="N1344">
        <f>Table1[[#This Row],[Error]]*Table1[[#This Row],[Error]]</f>
        <v>668.06740899998726</v>
      </c>
      <c r="P1344" s="7"/>
    </row>
    <row r="1345" spans="1:16" x14ac:dyDescent="0.25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  <c r="M1345">
        <f>2181.28-Table1[[#This Row],[Item_Outlet_Sales]]</f>
        <v>159.91120000000024</v>
      </c>
      <c r="N1345">
        <f>Table1[[#This Row],[Error]]*Table1[[#This Row],[Error]]</f>
        <v>25571.591885440077</v>
      </c>
      <c r="P1345" s="7"/>
    </row>
    <row r="1346" spans="1:16" x14ac:dyDescent="0.25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  <c r="M1346">
        <f>2181.28-Table1[[#This Row],[Item_Outlet_Sales]]</f>
        <v>-3164.4281999999998</v>
      </c>
      <c r="N1346">
        <f>Table1[[#This Row],[Error]]*Table1[[#This Row],[Error]]</f>
        <v>10013605.832955239</v>
      </c>
      <c r="P1346" s="7"/>
    </row>
    <row r="1347" spans="1:16" x14ac:dyDescent="0.25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  <c r="M1347">
        <f>2181.28-Table1[[#This Row],[Item_Outlet_Sales]]</f>
        <v>-750.23739999999998</v>
      </c>
      <c r="N1347">
        <f>Table1[[#This Row],[Error]]*Table1[[#This Row],[Error]]</f>
        <v>562856.15635875997</v>
      </c>
      <c r="P1347" s="7"/>
    </row>
    <row r="1348" spans="1:16" x14ac:dyDescent="0.25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  <c r="M1348">
        <f>2181.28-Table1[[#This Row],[Item_Outlet_Sales]]</f>
        <v>727.17280000000028</v>
      </c>
      <c r="N1348">
        <f>Table1[[#This Row],[Error]]*Table1[[#This Row],[Error]]</f>
        <v>528780.28105984046</v>
      </c>
      <c r="P1348" s="7"/>
    </row>
    <row r="1349" spans="1:16" x14ac:dyDescent="0.25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  <c r="M1349">
        <f>2181.28-Table1[[#This Row],[Item_Outlet_Sales]]</f>
        <v>-693.64439999999968</v>
      </c>
      <c r="N1349">
        <f>Table1[[#This Row],[Error]]*Table1[[#This Row],[Error]]</f>
        <v>481142.55365135957</v>
      </c>
      <c r="P1349" s="7"/>
    </row>
    <row r="1350" spans="1:16" x14ac:dyDescent="0.25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  <c r="M1350">
        <f>2181.28-Table1[[#This Row],[Item_Outlet_Sales]]</f>
        <v>-4171.7836000000007</v>
      </c>
      <c r="N1350">
        <f>Table1[[#This Row],[Error]]*Table1[[#This Row],[Error]]</f>
        <v>17403778.405228965</v>
      </c>
      <c r="P1350" s="7"/>
    </row>
    <row r="1351" spans="1:16" x14ac:dyDescent="0.25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  <c r="M1351">
        <f>2181.28-Table1[[#This Row],[Item_Outlet_Sales]]</f>
        <v>-2386.1079999999997</v>
      </c>
      <c r="N1351">
        <f>Table1[[#This Row],[Error]]*Table1[[#This Row],[Error]]</f>
        <v>5693511.3876639986</v>
      </c>
      <c r="P1351" s="7"/>
    </row>
    <row r="1352" spans="1:16" x14ac:dyDescent="0.25">
      <c r="A1352" t="s">
        <v>978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  <c r="M1352">
        <f>2181.28-Table1[[#This Row],[Item_Outlet_Sales]]</f>
        <v>1811.7610000000002</v>
      </c>
      <c r="N1352">
        <f>Table1[[#This Row],[Error]]*Table1[[#This Row],[Error]]</f>
        <v>3282477.9211210008</v>
      </c>
      <c r="P1352" s="7"/>
    </row>
    <row r="1353" spans="1:16" x14ac:dyDescent="0.25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  <c r="M1353">
        <f>2181.28-Table1[[#This Row],[Item_Outlet_Sales]]</f>
        <v>2091.3970000000004</v>
      </c>
      <c r="N1353">
        <f>Table1[[#This Row],[Error]]*Table1[[#This Row],[Error]]</f>
        <v>4373941.4116090015</v>
      </c>
      <c r="P1353" s="7"/>
    </row>
    <row r="1354" spans="1:16" x14ac:dyDescent="0.25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  <c r="M1354">
        <f>2181.28-Table1[[#This Row],[Item_Outlet_Sales]]</f>
        <v>-175.65199999999959</v>
      </c>
      <c r="N1354">
        <f>Table1[[#This Row],[Error]]*Table1[[#This Row],[Error]]</f>
        <v>30853.625103999857</v>
      </c>
      <c r="P1354" s="7"/>
    </row>
    <row r="1355" spans="1:16" x14ac:dyDescent="0.25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  <c r="M1355">
        <f>2181.28-Table1[[#This Row],[Item_Outlet_Sales]]</f>
        <v>-282.17999999999984</v>
      </c>
      <c r="N1355">
        <f>Table1[[#This Row],[Error]]*Table1[[#This Row],[Error]]</f>
        <v>79625.552399999913</v>
      </c>
      <c r="P1355" s="7"/>
    </row>
    <row r="1356" spans="1:16" x14ac:dyDescent="0.25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  <c r="M1356">
        <f>2181.28-Table1[[#This Row],[Item_Outlet_Sales]]</f>
        <v>259.78120000000013</v>
      </c>
      <c r="N1356">
        <f>Table1[[#This Row],[Error]]*Table1[[#This Row],[Error]]</f>
        <v>67486.27187344007</v>
      </c>
      <c r="P1356" s="7"/>
    </row>
    <row r="1357" spans="1:16" x14ac:dyDescent="0.25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  <c r="M1357">
        <f>2181.28-Table1[[#This Row],[Item_Outlet_Sales]]</f>
        <v>1114.6684000000002</v>
      </c>
      <c r="N1357">
        <f>Table1[[#This Row],[Error]]*Table1[[#This Row],[Error]]</f>
        <v>1242485.6419585606</v>
      </c>
      <c r="P1357" s="7"/>
    </row>
    <row r="1358" spans="1:16" x14ac:dyDescent="0.25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  <c r="M1358">
        <f>2181.28-Table1[[#This Row],[Item_Outlet_Sales]]</f>
        <v>1536.7856000000002</v>
      </c>
      <c r="N1358">
        <f>Table1[[#This Row],[Error]]*Table1[[#This Row],[Error]]</f>
        <v>2361709.9803673606</v>
      </c>
      <c r="P1358" s="7"/>
    </row>
    <row r="1359" spans="1:16" x14ac:dyDescent="0.25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  <c r="M1359">
        <f>2181.28-Table1[[#This Row],[Item_Outlet_Sales]]</f>
        <v>-247.55839999999989</v>
      </c>
      <c r="N1359">
        <f>Table1[[#This Row],[Error]]*Table1[[#This Row],[Error]]</f>
        <v>61285.161410559944</v>
      </c>
      <c r="P1359" s="7"/>
    </row>
    <row r="1360" spans="1:16" x14ac:dyDescent="0.25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  <c r="M1360">
        <f>2181.28-Table1[[#This Row],[Item_Outlet_Sales]]</f>
        <v>-335.44399999999996</v>
      </c>
      <c r="N1360">
        <f>Table1[[#This Row],[Error]]*Table1[[#This Row],[Error]]</f>
        <v>112522.67713599997</v>
      </c>
      <c r="P1360" s="7"/>
    </row>
    <row r="1361" spans="1:16" x14ac:dyDescent="0.25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  <c r="M1361">
        <f>2181.28-Table1[[#This Row],[Item_Outlet_Sales]]</f>
        <v>1215.8700000000003</v>
      </c>
      <c r="N1361">
        <f>Table1[[#This Row],[Error]]*Table1[[#This Row],[Error]]</f>
        <v>1478339.8569000009</v>
      </c>
      <c r="P1361" s="7"/>
    </row>
    <row r="1362" spans="1:16" x14ac:dyDescent="0.25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  <c r="M1362">
        <f>2181.28-Table1[[#This Row],[Item_Outlet_Sales]]</f>
        <v>-2382.1132000000002</v>
      </c>
      <c r="N1362">
        <f>Table1[[#This Row],[Error]]*Table1[[#This Row],[Error]]</f>
        <v>5674463.297614241</v>
      </c>
      <c r="P1362" s="7"/>
    </row>
    <row r="1363" spans="1:16" x14ac:dyDescent="0.25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  <c r="M1363">
        <f>2181.28-Table1[[#This Row],[Item_Outlet_Sales]]</f>
        <v>-519.20479999999998</v>
      </c>
      <c r="N1363">
        <f>Table1[[#This Row],[Error]]*Table1[[#This Row],[Error]]</f>
        <v>269573.62434303999</v>
      </c>
      <c r="P1363" s="7"/>
    </row>
    <row r="1364" spans="1:16" x14ac:dyDescent="0.25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  <c r="M1364">
        <f>2181.28-Table1[[#This Row],[Item_Outlet_Sales]]</f>
        <v>599.33920000000012</v>
      </c>
      <c r="N1364">
        <f>Table1[[#This Row],[Error]]*Table1[[#This Row],[Error]]</f>
        <v>359207.47665664012</v>
      </c>
      <c r="P1364" s="7"/>
    </row>
    <row r="1365" spans="1:16" x14ac:dyDescent="0.25">
      <c r="A1365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  <c r="M1365">
        <f>2181.28-Table1[[#This Row],[Item_Outlet_Sales]]</f>
        <v>-3984.6937999999996</v>
      </c>
      <c r="N1365">
        <f>Table1[[#This Row],[Error]]*Table1[[#This Row],[Error]]</f>
        <v>15877784.679758437</v>
      </c>
      <c r="P1365" s="7"/>
    </row>
    <row r="1366" spans="1:16" x14ac:dyDescent="0.25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  <c r="M1366">
        <f>2181.28-Table1[[#This Row],[Item_Outlet_Sales]]</f>
        <v>1705.2330000000002</v>
      </c>
      <c r="N1366">
        <f>Table1[[#This Row],[Error]]*Table1[[#This Row],[Error]]</f>
        <v>2907819.5842890004</v>
      </c>
      <c r="P1366" s="7"/>
    </row>
    <row r="1367" spans="1:16" x14ac:dyDescent="0.25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  <c r="M1367">
        <f>2181.28-Table1[[#This Row],[Item_Outlet_Sales]]</f>
        <v>-268.86399999999958</v>
      </c>
      <c r="N1367">
        <f>Table1[[#This Row],[Error]]*Table1[[#This Row],[Error]]</f>
        <v>72287.850495999766</v>
      </c>
      <c r="P1367" s="7"/>
    </row>
    <row r="1368" spans="1:16" x14ac:dyDescent="0.25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  <c r="M1368">
        <f>2181.28-Table1[[#This Row],[Item_Outlet_Sales]]</f>
        <v>1835.7298000000001</v>
      </c>
      <c r="N1368">
        <f>Table1[[#This Row],[Error]]*Table1[[#This Row],[Error]]</f>
        <v>3369903.8986080401</v>
      </c>
      <c r="P1368" s="7"/>
    </row>
    <row r="1369" spans="1:16" x14ac:dyDescent="0.25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  <c r="M1369">
        <f>2181.28-Table1[[#This Row],[Item_Outlet_Sales]]</f>
        <v>327.69280000000026</v>
      </c>
      <c r="N1369">
        <f>Table1[[#This Row],[Error]]*Table1[[#This Row],[Error]]</f>
        <v>107382.57117184017</v>
      </c>
      <c r="P1369" s="7"/>
    </row>
    <row r="1370" spans="1:16" x14ac:dyDescent="0.25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  <c r="M1370">
        <f>2181.28-Table1[[#This Row],[Item_Outlet_Sales]]</f>
        <v>-2290.2328000000002</v>
      </c>
      <c r="N1370">
        <f>Table1[[#This Row],[Error]]*Table1[[#This Row],[Error]]</f>
        <v>5245166.2781958412</v>
      </c>
      <c r="P1370" s="7"/>
    </row>
    <row r="1371" spans="1:16" x14ac:dyDescent="0.25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  <c r="M1371">
        <f>2181.28-Table1[[#This Row],[Item_Outlet_Sales]]</f>
        <v>195.86440000000016</v>
      </c>
      <c r="N1371">
        <f>Table1[[#This Row],[Error]]*Table1[[#This Row],[Error]]</f>
        <v>38362.863187360061</v>
      </c>
      <c r="P1371" s="7"/>
    </row>
    <row r="1372" spans="1:16" x14ac:dyDescent="0.25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  <c r="M1372">
        <f>2181.28-Table1[[#This Row],[Item_Outlet_Sales]]</f>
        <v>-3772.9693999999995</v>
      </c>
      <c r="N1372">
        <f>Table1[[#This Row],[Error]]*Table1[[#This Row],[Error]]</f>
        <v>14235298.093336357</v>
      </c>
      <c r="P1372" s="7"/>
    </row>
    <row r="1373" spans="1:16" x14ac:dyDescent="0.25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  <c r="M1373">
        <f>2181.28-Table1[[#This Row],[Item_Outlet_Sales]]</f>
        <v>313.71100000000024</v>
      </c>
      <c r="N1373">
        <f>Table1[[#This Row],[Error]]*Table1[[#This Row],[Error]]</f>
        <v>98414.591521000155</v>
      </c>
      <c r="P1373" s="7"/>
    </row>
    <row r="1374" spans="1:16" x14ac:dyDescent="0.25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  <c r="M1374">
        <f>2181.28-Table1[[#This Row],[Item_Outlet_Sales]]</f>
        <v>-87.766399999999976</v>
      </c>
      <c r="N1374">
        <f>Table1[[#This Row],[Error]]*Table1[[#This Row],[Error]]</f>
        <v>7702.9409689599961</v>
      </c>
      <c r="P1374" s="7"/>
    </row>
    <row r="1375" spans="1:16" x14ac:dyDescent="0.25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  <c r="M1375">
        <f>2181.28-Table1[[#This Row],[Item_Outlet_Sales]]</f>
        <v>-3244.9900000000002</v>
      </c>
      <c r="N1375">
        <f>Table1[[#This Row],[Error]]*Table1[[#This Row],[Error]]</f>
        <v>10529960.100100001</v>
      </c>
      <c r="P1375" s="7"/>
    </row>
    <row r="1376" spans="1:16" x14ac:dyDescent="0.25">
      <c r="A1376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  <c r="M1376">
        <f>2181.28-Table1[[#This Row],[Item_Outlet_Sales]]</f>
        <v>-337.4413999999997</v>
      </c>
      <c r="N1376">
        <f>Table1[[#This Row],[Error]]*Table1[[#This Row],[Error]]</f>
        <v>113866.6984339598</v>
      </c>
      <c r="P1376" s="7"/>
    </row>
    <row r="1377" spans="1:16" x14ac:dyDescent="0.25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  <c r="M1377">
        <f>2181.28-Table1[[#This Row],[Item_Outlet_Sales]]</f>
        <v>1222.5280000000002</v>
      </c>
      <c r="N1377">
        <f>Table1[[#This Row],[Error]]*Table1[[#This Row],[Error]]</f>
        <v>1494574.7107840006</v>
      </c>
      <c r="P1377" s="7"/>
    </row>
    <row r="1378" spans="1:16" x14ac:dyDescent="0.25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  <c r="M1378">
        <f>2181.28-Table1[[#This Row],[Item_Outlet_Sales]]</f>
        <v>1030.1118000000001</v>
      </c>
      <c r="N1378">
        <f>Table1[[#This Row],[Error]]*Table1[[#This Row],[Error]]</f>
        <v>1061130.3204992402</v>
      </c>
      <c r="P1378" s="7"/>
    </row>
    <row r="1379" spans="1:16" x14ac:dyDescent="0.25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  <c r="M1379">
        <f>2181.28-Table1[[#This Row],[Item_Outlet_Sales]]</f>
        <v>-251.55319999999983</v>
      </c>
      <c r="N1379">
        <f>Table1[[#This Row],[Error]]*Table1[[#This Row],[Error]]</f>
        <v>63279.012430239913</v>
      </c>
      <c r="P1379" s="7"/>
    </row>
    <row r="1380" spans="1:16" x14ac:dyDescent="0.25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  <c r="M1380">
        <f>2181.28-Table1[[#This Row],[Item_Outlet_Sales]]</f>
        <v>533.42500000000018</v>
      </c>
      <c r="N1380">
        <f>Table1[[#This Row],[Error]]*Table1[[#This Row],[Error]]</f>
        <v>284542.2306250002</v>
      </c>
      <c r="P1380" s="7"/>
    </row>
    <row r="1381" spans="1:16" x14ac:dyDescent="0.25">
      <c r="A138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  <c r="M1381">
        <f>2181.28-Table1[[#This Row],[Item_Outlet_Sales]]</f>
        <v>-3635.1487999999995</v>
      </c>
      <c r="N1381">
        <f>Table1[[#This Row],[Error]]*Table1[[#This Row],[Error]]</f>
        <v>13214306.798141437</v>
      </c>
      <c r="P1381" s="7"/>
    </row>
    <row r="1382" spans="1:16" x14ac:dyDescent="0.25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  <c r="M1382">
        <f>2181.28-Table1[[#This Row],[Item_Outlet_Sales]]</f>
        <v>605.99720000000025</v>
      </c>
      <c r="N1382">
        <f>Table1[[#This Row],[Error]]*Table1[[#This Row],[Error]]</f>
        <v>367232.60640784033</v>
      </c>
      <c r="P1382" s="7"/>
    </row>
    <row r="1383" spans="1:16" x14ac:dyDescent="0.25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  <c r="M1383">
        <f>2181.28-Table1[[#This Row],[Item_Outlet_Sales]]</f>
        <v>1388.9780000000001</v>
      </c>
      <c r="N1383">
        <f>Table1[[#This Row],[Error]]*Table1[[#This Row],[Error]]</f>
        <v>1929259.8844840003</v>
      </c>
      <c r="P1383" s="7"/>
    </row>
    <row r="1384" spans="1:16" x14ac:dyDescent="0.25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  <c r="M1384">
        <f>2181.28-Table1[[#This Row],[Item_Outlet_Sales]]</f>
        <v>1542.1120000000001</v>
      </c>
      <c r="N1384">
        <f>Table1[[#This Row],[Error]]*Table1[[#This Row],[Error]]</f>
        <v>2378109.4205440003</v>
      </c>
      <c r="P1384" s="7"/>
    </row>
    <row r="1385" spans="1:16" x14ac:dyDescent="0.25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  <c r="M1385">
        <f>2181.28-Table1[[#This Row],[Item_Outlet_Sales]]</f>
        <v>-806.83039999999983</v>
      </c>
      <c r="N1385">
        <f>Table1[[#This Row],[Error]]*Table1[[#This Row],[Error]]</f>
        <v>650975.29436415969</v>
      </c>
      <c r="P1385" s="7"/>
    </row>
    <row r="1386" spans="1:16" x14ac:dyDescent="0.25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  <c r="M1386">
        <f>2181.28-Table1[[#This Row],[Item_Outlet_Sales]]</f>
        <v>433.55500000000029</v>
      </c>
      <c r="N1386">
        <f>Table1[[#This Row],[Error]]*Table1[[#This Row],[Error]]</f>
        <v>187969.93802500024</v>
      </c>
      <c r="P1386" s="7"/>
    </row>
    <row r="1387" spans="1:16" x14ac:dyDescent="0.25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  <c r="M1387">
        <f>2181.28-Table1[[#This Row],[Item_Outlet_Sales]]</f>
        <v>-229.58179999999993</v>
      </c>
      <c r="N1387">
        <f>Table1[[#This Row],[Error]]*Table1[[#This Row],[Error]]</f>
        <v>52707.802891239968</v>
      </c>
      <c r="P1387" s="7"/>
    </row>
    <row r="1388" spans="1:16" x14ac:dyDescent="0.25">
      <c r="A1388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  <c r="M1388">
        <f>2181.28-Table1[[#This Row],[Item_Outlet_Sales]]</f>
        <v>-1509.9151999999999</v>
      </c>
      <c r="N1388">
        <f>Table1[[#This Row],[Error]]*Table1[[#This Row],[Error]]</f>
        <v>2279843.9111910397</v>
      </c>
      <c r="P1388" s="7"/>
    </row>
    <row r="1389" spans="1:16" x14ac:dyDescent="0.25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  <c r="M1389">
        <f>2181.28-Table1[[#This Row],[Item_Outlet_Sales]]</f>
        <v>191.86960000000022</v>
      </c>
      <c r="N1389">
        <f>Table1[[#This Row],[Error]]*Table1[[#This Row],[Error]]</f>
        <v>36813.943404160083</v>
      </c>
      <c r="P1389" s="7"/>
    </row>
    <row r="1390" spans="1:16" x14ac:dyDescent="0.25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  <c r="M1390">
        <f>2181.28-Table1[[#This Row],[Item_Outlet_Sales]]</f>
        <v>93.997000000000298</v>
      </c>
      <c r="N1390">
        <f>Table1[[#This Row],[Error]]*Table1[[#This Row],[Error]]</f>
        <v>8835.4360090000555</v>
      </c>
      <c r="P1390" s="7"/>
    </row>
    <row r="1391" spans="1:16" x14ac:dyDescent="0.25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  <c r="M1391">
        <f>2181.28-Table1[[#This Row],[Item_Outlet_Sales]]</f>
        <v>1829.7376000000002</v>
      </c>
      <c r="N1391">
        <f>Table1[[#This Row],[Error]]*Table1[[#This Row],[Error]]</f>
        <v>3347939.6848537605</v>
      </c>
      <c r="P1391" s="7"/>
    </row>
    <row r="1392" spans="1:16" x14ac:dyDescent="0.25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  <c r="M1392">
        <f>2181.28-Table1[[#This Row],[Item_Outlet_Sales]]</f>
        <v>-320.13059999999996</v>
      </c>
      <c r="N1392">
        <f>Table1[[#This Row],[Error]]*Table1[[#This Row],[Error]]</f>
        <v>102483.60105635997</v>
      </c>
      <c r="P1392" s="7"/>
    </row>
    <row r="1393" spans="1:16" x14ac:dyDescent="0.25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  <c r="M1393">
        <f>2181.28-Table1[[#This Row],[Item_Outlet_Sales]]</f>
        <v>1351.6932000000002</v>
      </c>
      <c r="N1393">
        <f>Table1[[#This Row],[Error]]*Table1[[#This Row],[Error]]</f>
        <v>1827074.5069262404</v>
      </c>
      <c r="P1393" s="7"/>
    </row>
    <row r="1394" spans="1:16" x14ac:dyDescent="0.25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  <c r="M1394">
        <f>2181.28-Table1[[#This Row],[Item_Outlet_Sales]]</f>
        <v>823.04800000000023</v>
      </c>
      <c r="N1394">
        <f>Table1[[#This Row],[Error]]*Table1[[#This Row],[Error]]</f>
        <v>677408.01030400035</v>
      </c>
      <c r="P1394" s="7"/>
    </row>
    <row r="1395" spans="1:16" x14ac:dyDescent="0.25">
      <c r="A1395" t="s">
        <v>756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  <c r="M1395">
        <f>2181.28-Table1[[#This Row],[Item_Outlet_Sales]]</f>
        <v>-4716.4079999999994</v>
      </c>
      <c r="N1395">
        <f>Table1[[#This Row],[Error]]*Table1[[#This Row],[Error]]</f>
        <v>22244504.422463994</v>
      </c>
      <c r="P1395" s="7"/>
    </row>
    <row r="1396" spans="1:16" x14ac:dyDescent="0.25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  <c r="M1396">
        <f>2181.28-Table1[[#This Row],[Item_Outlet_Sales]]</f>
        <v>1146.6268000000002</v>
      </c>
      <c r="N1396">
        <f>Table1[[#This Row],[Error]]*Table1[[#This Row],[Error]]</f>
        <v>1314753.0184782406</v>
      </c>
      <c r="P1396" s="7"/>
    </row>
    <row r="1397" spans="1:16" x14ac:dyDescent="0.25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  <c r="M1397">
        <f>2181.28-Table1[[#This Row],[Item_Outlet_Sales]]</f>
        <v>217.1700000000003</v>
      </c>
      <c r="N1397">
        <f>Table1[[#This Row],[Error]]*Table1[[#This Row],[Error]]</f>
        <v>47162.808900000127</v>
      </c>
      <c r="P1397" s="7"/>
    </row>
    <row r="1398" spans="1:16" x14ac:dyDescent="0.25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  <c r="M1398">
        <f>2181.28-Table1[[#This Row],[Item_Outlet_Sales]]</f>
        <v>234.48080000000027</v>
      </c>
      <c r="N1398">
        <f>Table1[[#This Row],[Error]]*Table1[[#This Row],[Error]]</f>
        <v>54981.24556864013</v>
      </c>
      <c r="P1398" s="7"/>
    </row>
    <row r="1399" spans="1:16" x14ac:dyDescent="0.25">
      <c r="A1399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  <c r="M1399">
        <f>2181.28-Table1[[#This Row],[Item_Outlet_Sales]]</f>
        <v>701.20660000000021</v>
      </c>
      <c r="N1399">
        <f>Table1[[#This Row],[Error]]*Table1[[#This Row],[Error]]</f>
        <v>491690.69588356029</v>
      </c>
      <c r="P1399" s="7"/>
    </row>
    <row r="1400" spans="1:16" x14ac:dyDescent="0.25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  <c r="M1400">
        <f>2181.28-Table1[[#This Row],[Item_Outlet_Sales]]</f>
        <v>-3009.9625999999994</v>
      </c>
      <c r="N1400">
        <f>Table1[[#This Row],[Error]]*Table1[[#This Row],[Error]]</f>
        <v>9059874.8533987571</v>
      </c>
      <c r="P1400" s="7"/>
    </row>
    <row r="1401" spans="1:16" x14ac:dyDescent="0.25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  <c r="M1401">
        <f>2181.28-Table1[[#This Row],[Item_Outlet_Sales]]</f>
        <v>372.30140000000029</v>
      </c>
      <c r="N1401">
        <f>Table1[[#This Row],[Error]]*Table1[[#This Row],[Error]]</f>
        <v>138608.3324419602</v>
      </c>
      <c r="P1401" s="7"/>
    </row>
    <row r="1402" spans="1:16" x14ac:dyDescent="0.25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  <c r="M1402">
        <f>2181.28-Table1[[#This Row],[Item_Outlet_Sales]]</f>
        <v>-1214.2999999999997</v>
      </c>
      <c r="N1402">
        <f>Table1[[#This Row],[Error]]*Table1[[#This Row],[Error]]</f>
        <v>1474524.4899999993</v>
      </c>
      <c r="P1402" s="7"/>
    </row>
    <row r="1403" spans="1:16" x14ac:dyDescent="0.25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  <c r="M1403">
        <f>2181.28-Table1[[#This Row],[Item_Outlet_Sales]]</f>
        <v>-3019.9495999999995</v>
      </c>
      <c r="N1403">
        <f>Table1[[#This Row],[Error]]*Table1[[#This Row],[Error]]</f>
        <v>9120095.586540157</v>
      </c>
      <c r="P1403" s="7"/>
    </row>
    <row r="1404" spans="1:16" x14ac:dyDescent="0.25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  <c r="M1404">
        <f>2181.28-Table1[[#This Row],[Item_Outlet_Sales]]</f>
        <v>1412.2810000000002</v>
      </c>
      <c r="N1404">
        <f>Table1[[#This Row],[Error]]*Table1[[#This Row],[Error]]</f>
        <v>1994537.6229610005</v>
      </c>
      <c r="P1404" s="7"/>
    </row>
    <row r="1405" spans="1:16" x14ac:dyDescent="0.25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  <c r="M1405">
        <f>2181.28-Table1[[#This Row],[Item_Outlet_Sales]]</f>
        <v>-167.66239999999971</v>
      </c>
      <c r="N1405">
        <f>Table1[[#This Row],[Error]]*Table1[[#This Row],[Error]]</f>
        <v>28110.6803737599</v>
      </c>
      <c r="P1405" s="7"/>
    </row>
    <row r="1406" spans="1:16" x14ac:dyDescent="0.25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  <c r="M1406">
        <f>2181.28-Table1[[#This Row],[Item_Outlet_Sales]]</f>
        <v>583.36000000000013</v>
      </c>
      <c r="N1406">
        <f>Table1[[#This Row],[Error]]*Table1[[#This Row],[Error]]</f>
        <v>340308.88960000017</v>
      </c>
      <c r="P1406" s="7"/>
    </row>
    <row r="1407" spans="1:16" x14ac:dyDescent="0.25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  <c r="M1407">
        <f>2181.28-Table1[[#This Row],[Item_Outlet_Sales]]</f>
        <v>-311.47519999999986</v>
      </c>
      <c r="N1407">
        <f>Table1[[#This Row],[Error]]*Table1[[#This Row],[Error]]</f>
        <v>97016.800215039912</v>
      </c>
      <c r="P1407" s="7"/>
    </row>
    <row r="1408" spans="1:16" x14ac:dyDescent="0.25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  <c r="M1408">
        <f>2181.28-Table1[[#This Row],[Item_Outlet_Sales]]</f>
        <v>1384.9832000000001</v>
      </c>
      <c r="N1408">
        <f>Table1[[#This Row],[Error]]*Table1[[#This Row],[Error]]</f>
        <v>1918178.4642822403</v>
      </c>
      <c r="P1408" s="7"/>
    </row>
    <row r="1409" spans="1:16" x14ac:dyDescent="0.25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  <c r="M1409">
        <f>2181.28-Table1[[#This Row],[Item_Outlet_Sales]]</f>
        <v>-2319.5279999999998</v>
      </c>
      <c r="N1409">
        <f>Table1[[#This Row],[Error]]*Table1[[#This Row],[Error]]</f>
        <v>5380210.1427839994</v>
      </c>
      <c r="P1409" s="7"/>
    </row>
    <row r="1410" spans="1:16" x14ac:dyDescent="0.25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  <c r="M1410">
        <f>2181.28-Table1[[#This Row],[Item_Outlet_Sales]]</f>
        <v>-897.37919999999986</v>
      </c>
      <c r="N1410">
        <f>Table1[[#This Row],[Error]]*Table1[[#This Row],[Error]]</f>
        <v>805289.42859263974</v>
      </c>
      <c r="P1410" s="7"/>
    </row>
    <row r="1411" spans="1:16" x14ac:dyDescent="0.25">
      <c r="A141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  <c r="M1411">
        <f>2181.28-Table1[[#This Row],[Item_Outlet_Sales]]</f>
        <v>-3516.6363999999999</v>
      </c>
      <c r="N1411">
        <f>Table1[[#This Row],[Error]]*Table1[[#This Row],[Error]]</f>
        <v>12366731.569804959</v>
      </c>
      <c r="P1411" s="7"/>
    </row>
    <row r="1412" spans="1:16" x14ac:dyDescent="0.25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  <c r="M1412">
        <f>2181.28-Table1[[#This Row],[Item_Outlet_Sales]]</f>
        <v>1502.1640000000002</v>
      </c>
      <c r="N1412">
        <f>Table1[[#This Row],[Error]]*Table1[[#This Row],[Error]]</f>
        <v>2256496.6828960008</v>
      </c>
      <c r="P1412" s="7"/>
    </row>
    <row r="1413" spans="1:16" x14ac:dyDescent="0.25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  <c r="M1413">
        <f>2181.28-Table1[[#This Row],[Item_Outlet_Sales]]</f>
        <v>1252.489</v>
      </c>
      <c r="N1413">
        <f>Table1[[#This Row],[Error]]*Table1[[#This Row],[Error]]</f>
        <v>1568728.6951210001</v>
      </c>
      <c r="P1413" s="7"/>
    </row>
    <row r="1414" spans="1:16" x14ac:dyDescent="0.25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  <c r="M1414">
        <f>2181.28-Table1[[#This Row],[Item_Outlet_Sales]]</f>
        <v>-1481.9515999999999</v>
      </c>
      <c r="N1414">
        <f>Table1[[#This Row],[Error]]*Table1[[#This Row],[Error]]</f>
        <v>2196180.5447425595</v>
      </c>
      <c r="P1414" s="7"/>
    </row>
    <row r="1415" spans="1:16" x14ac:dyDescent="0.25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  <c r="M1415">
        <f>2181.28-Table1[[#This Row],[Item_Outlet_Sales]]</f>
        <v>876.31200000000013</v>
      </c>
      <c r="N1415">
        <f>Table1[[#This Row],[Error]]*Table1[[#This Row],[Error]]</f>
        <v>767922.72134400019</v>
      </c>
      <c r="P1415" s="7"/>
    </row>
    <row r="1416" spans="1:16" x14ac:dyDescent="0.25">
      <c r="A1416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  <c r="M1416">
        <f>2181.28-Table1[[#This Row],[Item_Outlet_Sales]]</f>
        <v>-1239.6003999999998</v>
      </c>
      <c r="N1416">
        <f>Table1[[#This Row],[Error]]*Table1[[#This Row],[Error]]</f>
        <v>1536609.1516801596</v>
      </c>
      <c r="P1416" s="7"/>
    </row>
    <row r="1417" spans="1:16" x14ac:dyDescent="0.25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  <c r="M1417">
        <f>2181.28-Table1[[#This Row],[Item_Outlet_Sales]]</f>
        <v>-1663.7149999999997</v>
      </c>
      <c r="N1417">
        <f>Table1[[#This Row],[Error]]*Table1[[#This Row],[Error]]</f>
        <v>2767947.6012249989</v>
      </c>
      <c r="P1417" s="7"/>
    </row>
    <row r="1418" spans="1:16" x14ac:dyDescent="0.25">
      <c r="A1418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  <c r="M1418">
        <f>2181.28-Table1[[#This Row],[Item_Outlet_Sales]]</f>
        <v>-1580.4899999999998</v>
      </c>
      <c r="N1418">
        <f>Table1[[#This Row],[Error]]*Table1[[#This Row],[Error]]</f>
        <v>2497948.6400999995</v>
      </c>
      <c r="P1418" s="7"/>
    </row>
    <row r="1419" spans="1:16" x14ac:dyDescent="0.25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  <c r="M1419">
        <f>2181.28-Table1[[#This Row],[Item_Outlet_Sales]]</f>
        <v>-587.11639999999989</v>
      </c>
      <c r="N1419">
        <f>Table1[[#This Row],[Error]]*Table1[[#This Row],[Error]]</f>
        <v>344705.66714895988</v>
      </c>
      <c r="P1419" s="7"/>
    </row>
    <row r="1420" spans="1:16" x14ac:dyDescent="0.25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  <c r="M1420">
        <f>2181.28-Table1[[#This Row],[Item_Outlet_Sales]]</f>
        <v>-2388.7711999999997</v>
      </c>
      <c r="N1420">
        <f>Table1[[#This Row],[Error]]*Table1[[#This Row],[Error]]</f>
        <v>5706227.8459494384</v>
      </c>
      <c r="P1420" s="7"/>
    </row>
    <row r="1421" spans="1:16" x14ac:dyDescent="0.25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  <c r="M1421">
        <f>2181.28-Table1[[#This Row],[Item_Outlet_Sales]]</f>
        <v>-838.78879999999981</v>
      </c>
      <c r="N1421">
        <f>Table1[[#This Row],[Error]]*Table1[[#This Row],[Error]]</f>
        <v>703566.65100543969</v>
      </c>
      <c r="P1421" s="7"/>
    </row>
    <row r="1422" spans="1:16" x14ac:dyDescent="0.25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  <c r="M1422">
        <f>2181.28-Table1[[#This Row],[Item_Outlet_Sales]]</f>
        <v>1222.5280000000002</v>
      </c>
      <c r="N1422">
        <f>Table1[[#This Row],[Error]]*Table1[[#This Row],[Error]]</f>
        <v>1494574.7107840006</v>
      </c>
      <c r="P1422" s="7"/>
    </row>
    <row r="1423" spans="1:16" x14ac:dyDescent="0.25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  <c r="M1423">
        <f>2181.28-Table1[[#This Row],[Item_Outlet_Sales]]</f>
        <v>-194.29439999999977</v>
      </c>
      <c r="N1423">
        <f>Table1[[#This Row],[Error]]*Table1[[#This Row],[Error]]</f>
        <v>37750.313871359911</v>
      </c>
      <c r="P1423" s="7"/>
    </row>
    <row r="1424" spans="1:16" x14ac:dyDescent="0.25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  <c r="M1424">
        <f>2181.28-Table1[[#This Row],[Item_Outlet_Sales]]</f>
        <v>1329.056</v>
      </c>
      <c r="N1424">
        <f>Table1[[#This Row],[Error]]*Table1[[#This Row],[Error]]</f>
        <v>1766389.8511360001</v>
      </c>
      <c r="P1424" s="7"/>
    </row>
    <row r="1425" spans="1:16" x14ac:dyDescent="0.25">
      <c r="A1425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  <c r="M1425">
        <f>2181.28-Table1[[#This Row],[Item_Outlet_Sales]]</f>
        <v>2035.4698000000003</v>
      </c>
      <c r="N1425">
        <f>Table1[[#This Row],[Error]]*Table1[[#This Row],[Error]]</f>
        <v>4143137.3067120411</v>
      </c>
      <c r="P1425" s="7"/>
    </row>
    <row r="1426" spans="1:16" x14ac:dyDescent="0.25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  <c r="M1426">
        <f>2181.28-Table1[[#This Row],[Item_Outlet_Sales]]</f>
        <v>1910.9652000000001</v>
      </c>
      <c r="N1426">
        <f>Table1[[#This Row],[Error]]*Table1[[#This Row],[Error]]</f>
        <v>3651787.9956110404</v>
      </c>
      <c r="P1426" s="7"/>
    </row>
    <row r="1427" spans="1:16" x14ac:dyDescent="0.25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  <c r="M1427">
        <f>2181.28-Table1[[#This Row],[Item_Outlet_Sales]]</f>
        <v>1929.6076000000003</v>
      </c>
      <c r="N1427">
        <f>Table1[[#This Row],[Error]]*Table1[[#This Row],[Error]]</f>
        <v>3723385.4899777612</v>
      </c>
      <c r="P1427" s="7"/>
    </row>
    <row r="1428" spans="1:16" x14ac:dyDescent="0.25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  <c r="M1428">
        <f>2181.28-Table1[[#This Row],[Item_Outlet_Sales]]</f>
        <v>1038.7672000000002</v>
      </c>
      <c r="N1428">
        <f>Table1[[#This Row],[Error]]*Table1[[#This Row],[Error]]</f>
        <v>1079037.2957958404</v>
      </c>
      <c r="P1428" s="7"/>
    </row>
    <row r="1429" spans="1:16" x14ac:dyDescent="0.25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  <c r="M1429">
        <f>2181.28-Table1[[#This Row],[Item_Outlet_Sales]]</f>
        <v>833.7008000000003</v>
      </c>
      <c r="N1429">
        <f>Table1[[#This Row],[Error]]*Table1[[#This Row],[Error]]</f>
        <v>695057.02392064047</v>
      </c>
      <c r="P1429" s="7"/>
    </row>
    <row r="1430" spans="1:16" x14ac:dyDescent="0.25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  <c r="M1430">
        <f>2181.28-Table1[[#This Row],[Item_Outlet_Sales]]</f>
        <v>-3185.0679999999998</v>
      </c>
      <c r="N1430">
        <f>Table1[[#This Row],[Error]]*Table1[[#This Row],[Error]]</f>
        <v>10144658.164623998</v>
      </c>
      <c r="P1430" s="7"/>
    </row>
    <row r="1431" spans="1:16" x14ac:dyDescent="0.25">
      <c r="A143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  <c r="M1431">
        <f>2181.28-Table1[[#This Row],[Item_Outlet_Sales]]</f>
        <v>1470.2056000000002</v>
      </c>
      <c r="N1431">
        <f>Table1[[#This Row],[Error]]*Table1[[#This Row],[Error]]</f>
        <v>2161504.5062713609</v>
      </c>
      <c r="P1431" s="7"/>
    </row>
    <row r="1432" spans="1:16" x14ac:dyDescent="0.25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  <c r="M1432">
        <f>2181.28-Table1[[#This Row],[Item_Outlet_Sales]]</f>
        <v>519.44320000000016</v>
      </c>
      <c r="N1432">
        <f>Table1[[#This Row],[Error]]*Table1[[#This Row],[Error]]</f>
        <v>269821.23802624014</v>
      </c>
      <c r="P1432" s="7"/>
    </row>
    <row r="1433" spans="1:16" x14ac:dyDescent="0.25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  <c r="M1433">
        <f>2181.28-Table1[[#This Row],[Item_Outlet_Sales]]</f>
        <v>-1234.2739999999999</v>
      </c>
      <c r="N1433">
        <f>Table1[[#This Row],[Error]]*Table1[[#This Row],[Error]]</f>
        <v>1523432.3070759997</v>
      </c>
      <c r="P1433" s="7"/>
    </row>
    <row r="1434" spans="1:16" x14ac:dyDescent="0.25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  <c r="M1434">
        <f>2181.28-Table1[[#This Row],[Item_Outlet_Sales]]</f>
        <v>526.10120000000029</v>
      </c>
      <c r="N1434">
        <f>Table1[[#This Row],[Error]]*Table1[[#This Row],[Error]]</f>
        <v>276782.47264144028</v>
      </c>
      <c r="P1434" s="7"/>
    </row>
    <row r="1435" spans="1:16" x14ac:dyDescent="0.25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  <c r="M1435">
        <f>2181.28-Table1[[#This Row],[Item_Outlet_Sales]]</f>
        <v>1337.7114000000001</v>
      </c>
      <c r="N1435">
        <f>Table1[[#This Row],[Error]]*Table1[[#This Row],[Error]]</f>
        <v>1789471.7896899604</v>
      </c>
      <c r="P1435" s="7"/>
    </row>
    <row r="1436" spans="1:16" x14ac:dyDescent="0.25">
      <c r="A1436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  <c r="M1436">
        <f>2181.28-Table1[[#This Row],[Item_Outlet_Sales]]</f>
        <v>2034.8040000000001</v>
      </c>
      <c r="N1436">
        <f>Table1[[#This Row],[Error]]*Table1[[#This Row],[Error]]</f>
        <v>4140427.3184160003</v>
      </c>
      <c r="P1436" s="7"/>
    </row>
    <row r="1437" spans="1:16" x14ac:dyDescent="0.25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  <c r="M1437">
        <f>2181.28-Table1[[#This Row],[Item_Outlet_Sales]]</f>
        <v>833.7008000000003</v>
      </c>
      <c r="N1437">
        <f>Table1[[#This Row],[Error]]*Table1[[#This Row],[Error]]</f>
        <v>695057.02392064047</v>
      </c>
      <c r="P1437" s="7"/>
    </row>
    <row r="1438" spans="1:16" x14ac:dyDescent="0.25">
      <c r="A1438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  <c r="M1438">
        <f>2181.28-Table1[[#This Row],[Item_Outlet_Sales]]</f>
        <v>-1519.9022</v>
      </c>
      <c r="N1438">
        <f>Table1[[#This Row],[Error]]*Table1[[#This Row],[Error]]</f>
        <v>2310102.6975648399</v>
      </c>
      <c r="P1438" s="7"/>
    </row>
    <row r="1439" spans="1:16" x14ac:dyDescent="0.25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  <c r="M1439">
        <f>2181.28-Table1[[#This Row],[Item_Outlet_Sales]]</f>
        <v>-3836.8861999999995</v>
      </c>
      <c r="N1439">
        <f>Table1[[#This Row],[Error]]*Table1[[#This Row],[Error]]</f>
        <v>14721695.711750437</v>
      </c>
      <c r="P1439" s="7"/>
    </row>
    <row r="1440" spans="1:16" x14ac:dyDescent="0.25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  <c r="M1440">
        <f>2181.28-Table1[[#This Row],[Item_Outlet_Sales]]</f>
        <v>295.73440000000028</v>
      </c>
      <c r="N1440">
        <f>Table1[[#This Row],[Error]]*Table1[[#This Row],[Error]]</f>
        <v>87458.835343360159</v>
      </c>
      <c r="P1440" s="7"/>
    </row>
    <row r="1441" spans="1:16" x14ac:dyDescent="0.25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  <c r="M1441">
        <f>2181.28-Table1[[#This Row],[Item_Outlet_Sales]]</f>
        <v>-65.129199999999855</v>
      </c>
      <c r="N1441">
        <f>Table1[[#This Row],[Error]]*Table1[[#This Row],[Error]]</f>
        <v>4241.8126926399809</v>
      </c>
      <c r="P1441" s="7"/>
    </row>
    <row r="1442" spans="1:16" x14ac:dyDescent="0.25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  <c r="M1442">
        <f>2181.28-Table1[[#This Row],[Item_Outlet_Sales]]</f>
        <v>-2255.6111999999998</v>
      </c>
      <c r="N1442">
        <f>Table1[[#This Row],[Error]]*Table1[[#This Row],[Error]]</f>
        <v>5087781.8855654392</v>
      </c>
      <c r="P1442" s="7"/>
    </row>
    <row r="1443" spans="1:16" x14ac:dyDescent="0.25">
      <c r="A1443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  <c r="M1443">
        <f>2181.28-Table1[[#This Row],[Item_Outlet_Sales]]</f>
        <v>1347.6984000000002</v>
      </c>
      <c r="N1443">
        <f>Table1[[#This Row],[Error]]*Table1[[#This Row],[Error]]</f>
        <v>1816290.9773625606</v>
      </c>
      <c r="P1443" s="7"/>
    </row>
    <row r="1444" spans="1:16" x14ac:dyDescent="0.25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  <c r="M1444">
        <f>2181.28-Table1[[#This Row],[Item_Outlet_Sales]]</f>
        <v>0.11920000000009168</v>
      </c>
      <c r="N1444">
        <f>Table1[[#This Row],[Error]]*Table1[[#This Row],[Error]]</f>
        <v>1.4208640000021856E-2</v>
      </c>
      <c r="P1444" s="7"/>
    </row>
    <row r="1445" spans="1:16" x14ac:dyDescent="0.25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  <c r="M1445">
        <f>2181.28-Table1[[#This Row],[Item_Outlet_Sales]]</f>
        <v>689.88800000000015</v>
      </c>
      <c r="N1445">
        <f>Table1[[#This Row],[Error]]*Table1[[#This Row],[Error]]</f>
        <v>475945.45254400017</v>
      </c>
      <c r="P1445" s="7"/>
    </row>
    <row r="1446" spans="1:16" x14ac:dyDescent="0.25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  <c r="M1446">
        <f>2181.28-Table1[[#This Row],[Item_Outlet_Sales]]</f>
        <v>1297.0976000000001</v>
      </c>
      <c r="N1446">
        <f>Table1[[#This Row],[Error]]*Table1[[#This Row],[Error]]</f>
        <v>1682462.1839257602</v>
      </c>
      <c r="P1446" s="7"/>
    </row>
    <row r="1447" spans="1:16" x14ac:dyDescent="0.25">
      <c r="A1447" t="s">
        <v>700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  <c r="M1447">
        <f>2181.28-Table1[[#This Row],[Item_Outlet_Sales]]</f>
        <v>1744.5152000000003</v>
      </c>
      <c r="N1447">
        <f>Table1[[#This Row],[Error]]*Table1[[#This Row],[Error]]</f>
        <v>3043333.2830310408</v>
      </c>
      <c r="P1447" s="7"/>
    </row>
    <row r="1448" spans="1:16" x14ac:dyDescent="0.25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  <c r="M1448">
        <f>2181.28-Table1[[#This Row],[Item_Outlet_Sales]]</f>
        <v>857.66960000000017</v>
      </c>
      <c r="N1448">
        <f>Table1[[#This Row],[Error]]*Table1[[#This Row],[Error]]</f>
        <v>735597.14276416029</v>
      </c>
      <c r="P1448" s="7"/>
    </row>
    <row r="1449" spans="1:16" x14ac:dyDescent="0.25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  <c r="M1449">
        <f>2181.28-Table1[[#This Row],[Item_Outlet_Sales]]</f>
        <v>2040.1304000000002</v>
      </c>
      <c r="N1449">
        <f>Table1[[#This Row],[Error]]*Table1[[#This Row],[Error]]</f>
        <v>4162132.0490041608</v>
      </c>
      <c r="P1449" s="7"/>
    </row>
    <row r="1450" spans="1:16" x14ac:dyDescent="0.25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  <c r="M1450">
        <f>2181.28-Table1[[#This Row],[Item_Outlet_Sales]]</f>
        <v>-465.94079999999985</v>
      </c>
      <c r="N1450">
        <f>Table1[[#This Row],[Error]]*Table1[[#This Row],[Error]]</f>
        <v>217100.82910463985</v>
      </c>
      <c r="P1450" s="7"/>
    </row>
    <row r="1451" spans="1:16" x14ac:dyDescent="0.25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  <c r="M1451">
        <f>2181.28-Table1[[#This Row],[Item_Outlet_Sales]]</f>
        <v>2032.1408000000001</v>
      </c>
      <c r="N1451">
        <f>Table1[[#This Row],[Error]]*Table1[[#This Row],[Error]]</f>
        <v>4129596.2310246406</v>
      </c>
      <c r="P1451" s="7"/>
    </row>
    <row r="1452" spans="1:16" x14ac:dyDescent="0.25">
      <c r="A1452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  <c r="M1452">
        <f>2181.28-Table1[[#This Row],[Item_Outlet_Sales]]</f>
        <v>-9263.8220000000001</v>
      </c>
      <c r="N1452">
        <f>Table1[[#This Row],[Error]]*Table1[[#This Row],[Error]]</f>
        <v>85818398.047683999</v>
      </c>
      <c r="P1452" s="7"/>
    </row>
    <row r="1453" spans="1:16" x14ac:dyDescent="0.25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  <c r="M1453">
        <f>2181.28-Table1[[#This Row],[Item_Outlet_Sales]]</f>
        <v>835.03240000000028</v>
      </c>
      <c r="N1453">
        <f>Table1[[#This Row],[Error]]*Table1[[#This Row],[Error]]</f>
        <v>697279.1090497605</v>
      </c>
      <c r="P1453" s="7"/>
    </row>
    <row r="1454" spans="1:16" x14ac:dyDescent="0.25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  <c r="M1454">
        <f>2181.28-Table1[[#This Row],[Item_Outlet_Sales]]</f>
        <v>1407.6204000000002</v>
      </c>
      <c r="N1454">
        <f>Table1[[#This Row],[Error]]*Table1[[#This Row],[Error]]</f>
        <v>1981395.1904961606</v>
      </c>
      <c r="P1454" s="7"/>
    </row>
    <row r="1455" spans="1:16" x14ac:dyDescent="0.25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  <c r="M1455">
        <f>2181.28-Table1[[#This Row],[Item_Outlet_Sales]]</f>
        <v>-1550.529</v>
      </c>
      <c r="N1455">
        <f>Table1[[#This Row],[Error]]*Table1[[#This Row],[Error]]</f>
        <v>2404140.1798410001</v>
      </c>
      <c r="P1455" s="7"/>
    </row>
    <row r="1456" spans="1:16" x14ac:dyDescent="0.25">
      <c r="A1456" t="s">
        <v>1028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  <c r="M1456">
        <f>2181.28-Table1[[#This Row],[Item_Outlet_Sales]]</f>
        <v>2073.4204</v>
      </c>
      <c r="N1456">
        <f>Table1[[#This Row],[Error]]*Table1[[#This Row],[Error]]</f>
        <v>4299072.1551361596</v>
      </c>
      <c r="P1456" s="7"/>
    </row>
    <row r="1457" spans="1:16" x14ac:dyDescent="0.25">
      <c r="A1457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  <c r="M1457">
        <f>2181.28-Table1[[#This Row],[Item_Outlet_Sales]]</f>
        <v>-3706.3893999999996</v>
      </c>
      <c r="N1457">
        <f>Table1[[#This Row],[Error]]*Table1[[#This Row],[Error]]</f>
        <v>13737322.384432357</v>
      </c>
      <c r="P1457" s="7"/>
    </row>
    <row r="1458" spans="1:16" x14ac:dyDescent="0.25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  <c r="M1458">
        <f>2181.28-Table1[[#This Row],[Item_Outlet_Sales]]</f>
        <v>1829.7376000000002</v>
      </c>
      <c r="N1458">
        <f>Table1[[#This Row],[Error]]*Table1[[#This Row],[Error]]</f>
        <v>3347939.6848537605</v>
      </c>
      <c r="P1458" s="7"/>
    </row>
    <row r="1459" spans="1:16" x14ac:dyDescent="0.25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  <c r="M1459">
        <f>2181.28-Table1[[#This Row],[Item_Outlet_Sales]]</f>
        <v>-645.04099999999971</v>
      </c>
      <c r="N1459">
        <f>Table1[[#This Row],[Error]]*Table1[[#This Row],[Error]]</f>
        <v>416077.8916809996</v>
      </c>
      <c r="P1459" s="7"/>
    </row>
    <row r="1460" spans="1:16" x14ac:dyDescent="0.25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  <c r="M1460">
        <f>2181.28-Table1[[#This Row],[Item_Outlet_Sales]]</f>
        <v>-3773.6352000000002</v>
      </c>
      <c r="N1460">
        <f>Table1[[#This Row],[Error]]*Table1[[#This Row],[Error]]</f>
        <v>14240322.622679042</v>
      </c>
      <c r="P1460" s="7"/>
    </row>
    <row r="1461" spans="1:16" x14ac:dyDescent="0.25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  <c r="M1461">
        <f>2181.28-Table1[[#This Row],[Item_Outlet_Sales]]</f>
        <v>-151.68319999999994</v>
      </c>
      <c r="N1461">
        <f>Table1[[#This Row],[Error]]*Table1[[#This Row],[Error]]</f>
        <v>23007.793162239981</v>
      </c>
      <c r="P1461" s="7"/>
    </row>
    <row r="1462" spans="1:16" x14ac:dyDescent="0.25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  <c r="M1462">
        <f>2181.28-Table1[[#This Row],[Item_Outlet_Sales]]</f>
        <v>-2066.5239999999999</v>
      </c>
      <c r="N1462">
        <f>Table1[[#This Row],[Error]]*Table1[[#This Row],[Error]]</f>
        <v>4270521.4425759995</v>
      </c>
      <c r="P1462" s="7"/>
    </row>
    <row r="1463" spans="1:16" x14ac:dyDescent="0.25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  <c r="M1463">
        <f>2181.28-Table1[[#This Row],[Item_Outlet_Sales]]</f>
        <v>-1733.6239999999998</v>
      </c>
      <c r="N1463">
        <f>Table1[[#This Row],[Error]]*Table1[[#This Row],[Error]]</f>
        <v>3005452.1733759991</v>
      </c>
      <c r="P1463" s="7"/>
    </row>
    <row r="1464" spans="1:16" x14ac:dyDescent="0.25">
      <c r="A1464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  <c r="M1464">
        <f>2181.28-Table1[[#This Row],[Item_Outlet_Sales]]</f>
        <v>2065.4308000000001</v>
      </c>
      <c r="N1464">
        <f>Table1[[#This Row],[Error]]*Table1[[#This Row],[Error]]</f>
        <v>4266004.3895886401</v>
      </c>
      <c r="P1464" s="7"/>
    </row>
    <row r="1465" spans="1:16" x14ac:dyDescent="0.25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  <c r="M1465">
        <f>2181.28-Table1[[#This Row],[Item_Outlet_Sales]]</f>
        <v>1392.3070000000002</v>
      </c>
      <c r="N1465">
        <f>Table1[[#This Row],[Error]]*Table1[[#This Row],[Error]]</f>
        <v>1938518.7822490006</v>
      </c>
      <c r="P1465" s="7"/>
    </row>
    <row r="1466" spans="1:16" x14ac:dyDescent="0.25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  <c r="M1466">
        <f>2181.28-Table1[[#This Row],[Item_Outlet_Sales]]</f>
        <v>257.78380000000016</v>
      </c>
      <c r="N1466">
        <f>Table1[[#This Row],[Error]]*Table1[[#This Row],[Error]]</f>
        <v>66452.487542440082</v>
      </c>
      <c r="P1466" s="7"/>
    </row>
    <row r="1467" spans="1:16" x14ac:dyDescent="0.25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  <c r="M1467">
        <f>2181.28-Table1[[#This Row],[Item_Outlet_Sales]]</f>
        <v>-1893.4159999999997</v>
      </c>
      <c r="N1467">
        <f>Table1[[#This Row],[Error]]*Table1[[#This Row],[Error]]</f>
        <v>3585024.1490559988</v>
      </c>
      <c r="P1467" s="7"/>
    </row>
    <row r="1468" spans="1:16" x14ac:dyDescent="0.25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  <c r="M1468">
        <f>2181.28-Table1[[#This Row],[Item_Outlet_Sales]]</f>
        <v>-636.38559999999961</v>
      </c>
      <c r="N1468">
        <f>Table1[[#This Row],[Error]]*Table1[[#This Row],[Error]]</f>
        <v>404986.63188735949</v>
      </c>
      <c r="P1468" s="7"/>
    </row>
    <row r="1469" spans="1:16" x14ac:dyDescent="0.25">
      <c r="A1469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  <c r="M1469">
        <f>2181.28-Table1[[#This Row],[Item_Outlet_Sales]]</f>
        <v>-3882.8263999999995</v>
      </c>
      <c r="N1469">
        <f>Table1[[#This Row],[Error]]*Table1[[#This Row],[Error]]</f>
        <v>15076340.852536956</v>
      </c>
      <c r="P1469" s="7"/>
    </row>
    <row r="1470" spans="1:16" x14ac:dyDescent="0.25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  <c r="M1470">
        <f>2181.28-Table1[[#This Row],[Item_Outlet_Sales]]</f>
        <v>1976.2136000000003</v>
      </c>
      <c r="N1470">
        <f>Table1[[#This Row],[Error]]*Table1[[#This Row],[Error]]</f>
        <v>3905420.1928249612</v>
      </c>
      <c r="P1470" s="7"/>
    </row>
    <row r="1471" spans="1:16" x14ac:dyDescent="0.25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  <c r="M1471">
        <f>2181.28-Table1[[#This Row],[Item_Outlet_Sales]]</f>
        <v>-682.32579999999962</v>
      </c>
      <c r="N1471">
        <f>Table1[[#This Row],[Error]]*Table1[[#This Row],[Error]]</f>
        <v>465568.49734563945</v>
      </c>
      <c r="P1471" s="7"/>
    </row>
    <row r="1472" spans="1:16" x14ac:dyDescent="0.25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  <c r="M1472">
        <f>2181.28-Table1[[#This Row],[Item_Outlet_Sales]]</f>
        <v>-31.839199999999892</v>
      </c>
      <c r="N1472">
        <f>Table1[[#This Row],[Error]]*Table1[[#This Row],[Error]]</f>
        <v>1013.7346566399931</v>
      </c>
      <c r="P1472" s="7"/>
    </row>
    <row r="1473" spans="1:16" x14ac:dyDescent="0.25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  <c r="M1473">
        <f>2181.28-Table1[[#This Row],[Item_Outlet_Sales]]</f>
        <v>906.93880000000013</v>
      </c>
      <c r="N1473">
        <f>Table1[[#This Row],[Error]]*Table1[[#This Row],[Error]]</f>
        <v>822537.98694544018</v>
      </c>
      <c r="P1473" s="7"/>
    </row>
    <row r="1474" spans="1:16" x14ac:dyDescent="0.25">
      <c r="A1474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  <c r="M1474">
        <f>2181.28-Table1[[#This Row],[Item_Outlet_Sales]]</f>
        <v>72.025600000000395</v>
      </c>
      <c r="N1474">
        <f>Table1[[#This Row],[Error]]*Table1[[#This Row],[Error]]</f>
        <v>5187.6870553600565</v>
      </c>
      <c r="P1474" s="7"/>
    </row>
    <row r="1475" spans="1:16" x14ac:dyDescent="0.25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  <c r="M1475">
        <f>2181.28-Table1[[#This Row],[Item_Outlet_Sales]]</f>
        <v>587.3548000000003</v>
      </c>
      <c r="N1475">
        <f>Table1[[#This Row],[Error]]*Table1[[#This Row],[Error]]</f>
        <v>344985.66108304035</v>
      </c>
      <c r="P1475" s="7"/>
    </row>
    <row r="1476" spans="1:16" x14ac:dyDescent="0.25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  <c r="M1476">
        <f>2181.28-Table1[[#This Row],[Item_Outlet_Sales]]</f>
        <v>-444.63519999999971</v>
      </c>
      <c r="N1476">
        <f>Table1[[#This Row],[Error]]*Table1[[#This Row],[Error]]</f>
        <v>197700.46107903976</v>
      </c>
      <c r="P1476" s="7"/>
    </row>
    <row r="1477" spans="1:16" x14ac:dyDescent="0.25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  <c r="M1477">
        <f>2181.28-Table1[[#This Row],[Item_Outlet_Sales]]</f>
        <v>-2642.4409999999993</v>
      </c>
      <c r="N1477">
        <f>Table1[[#This Row],[Error]]*Table1[[#This Row],[Error]]</f>
        <v>6982494.4384809965</v>
      </c>
      <c r="P1477" s="7"/>
    </row>
    <row r="1478" spans="1:16" x14ac:dyDescent="0.25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  <c r="M1478">
        <f>2181.28-Table1[[#This Row],[Item_Outlet_Sales]]</f>
        <v>2061.4360000000001</v>
      </c>
      <c r="N1478">
        <f>Table1[[#This Row],[Error]]*Table1[[#This Row],[Error]]</f>
        <v>4249518.3820960009</v>
      </c>
      <c r="P1478" s="7"/>
    </row>
    <row r="1479" spans="1:16" x14ac:dyDescent="0.25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  <c r="M1479">
        <f>2181.28-Table1[[#This Row],[Item_Outlet_Sales]]</f>
        <v>1640.6504000000002</v>
      </c>
      <c r="N1479">
        <f>Table1[[#This Row],[Error]]*Table1[[#This Row],[Error]]</f>
        <v>2691733.7350201607</v>
      </c>
      <c r="P1479" s="7"/>
    </row>
    <row r="1480" spans="1:16" x14ac:dyDescent="0.25">
      <c r="A1480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  <c r="M1480">
        <f>2181.28-Table1[[#This Row],[Item_Outlet_Sales]]</f>
        <v>-2029.9050000000002</v>
      </c>
      <c r="N1480">
        <f>Table1[[#This Row],[Error]]*Table1[[#This Row],[Error]]</f>
        <v>4120514.3090250008</v>
      </c>
      <c r="P1480" s="7"/>
    </row>
    <row r="1481" spans="1:16" x14ac:dyDescent="0.25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  <c r="M1481">
        <f>2181.28-Table1[[#This Row],[Item_Outlet_Sales]]</f>
        <v>-2311.5383999999999</v>
      </c>
      <c r="N1481">
        <f>Table1[[#This Row],[Error]]*Table1[[#This Row],[Error]]</f>
        <v>5343209.7746745599</v>
      </c>
      <c r="P1481" s="7"/>
    </row>
    <row r="1482" spans="1:16" x14ac:dyDescent="0.25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  <c r="M1482">
        <f>2181.28-Table1[[#This Row],[Item_Outlet_Sales]]</f>
        <v>992.82700000000023</v>
      </c>
      <c r="N1482">
        <f>Table1[[#This Row],[Error]]*Table1[[#This Row],[Error]]</f>
        <v>985705.45192900044</v>
      </c>
      <c r="P1482" s="7"/>
    </row>
    <row r="1483" spans="1:16" x14ac:dyDescent="0.25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  <c r="M1483">
        <f>2181.28-Table1[[#This Row],[Item_Outlet_Sales]]</f>
        <v>2005.5088000000003</v>
      </c>
      <c r="N1483">
        <f>Table1[[#This Row],[Error]]*Table1[[#This Row],[Error]]</f>
        <v>4022065.546877441</v>
      </c>
      <c r="P1483" s="7"/>
    </row>
    <row r="1484" spans="1:16" x14ac:dyDescent="0.25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  <c r="M1484">
        <f>2181.28-Table1[[#This Row],[Item_Outlet_Sales]]</f>
        <v>-1957.3327999999997</v>
      </c>
      <c r="N1484">
        <f>Table1[[#This Row],[Error]]*Table1[[#This Row],[Error]]</f>
        <v>3831151.689955839</v>
      </c>
      <c r="P1484" s="7"/>
    </row>
    <row r="1485" spans="1:16" x14ac:dyDescent="0.25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  <c r="M1485">
        <f>2181.28-Table1[[#This Row],[Item_Outlet_Sales]]</f>
        <v>-1398.0607999999997</v>
      </c>
      <c r="N1485">
        <f>Table1[[#This Row],[Error]]*Table1[[#This Row],[Error]]</f>
        <v>1954574.0004966392</v>
      </c>
      <c r="P1485" s="7"/>
    </row>
    <row r="1486" spans="1:16" x14ac:dyDescent="0.25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  <c r="M1486">
        <f>2181.28-Table1[[#This Row],[Item_Outlet_Sales]]</f>
        <v>-1667.0439999999999</v>
      </c>
      <c r="N1486">
        <f>Table1[[#This Row],[Error]]*Table1[[#This Row],[Error]]</f>
        <v>2779035.6979359994</v>
      </c>
      <c r="P1486" s="7"/>
    </row>
    <row r="1487" spans="1:16" x14ac:dyDescent="0.25">
      <c r="A1487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  <c r="M1487">
        <f>2181.28-Table1[[#This Row],[Item_Outlet_Sales]]</f>
        <v>-2778.93</v>
      </c>
      <c r="N1487">
        <f>Table1[[#This Row],[Error]]*Table1[[#This Row],[Error]]</f>
        <v>7722451.9448999995</v>
      </c>
      <c r="P1487" s="7"/>
    </row>
    <row r="1488" spans="1:16" x14ac:dyDescent="0.25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  <c r="M1488">
        <f>2181.28-Table1[[#This Row],[Item_Outlet_Sales]]</f>
        <v>-3202.3788</v>
      </c>
      <c r="N1488">
        <f>Table1[[#This Row],[Error]]*Table1[[#This Row],[Error]]</f>
        <v>10255229.97868944</v>
      </c>
      <c r="P1488" s="7"/>
    </row>
    <row r="1489" spans="1:16" x14ac:dyDescent="0.25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  <c r="M1489">
        <f>2181.28-Table1[[#This Row],[Item_Outlet_Sales]]</f>
        <v>-59.802799999999934</v>
      </c>
      <c r="N1489">
        <f>Table1[[#This Row],[Error]]*Table1[[#This Row],[Error]]</f>
        <v>3576.374887839992</v>
      </c>
      <c r="P1489" s="7"/>
    </row>
    <row r="1490" spans="1:16" x14ac:dyDescent="0.25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  <c r="M1490">
        <f>2181.28-Table1[[#This Row],[Item_Outlet_Sales]]</f>
        <v>1510.1536000000001</v>
      </c>
      <c r="N1490">
        <f>Table1[[#This Row],[Error]]*Table1[[#This Row],[Error]]</f>
        <v>2280563.8955929601</v>
      </c>
      <c r="P1490" s="7"/>
    </row>
    <row r="1491" spans="1:16" x14ac:dyDescent="0.25">
      <c r="A149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  <c r="M1491">
        <f>2181.28-Table1[[#This Row],[Item_Outlet_Sales]]</f>
        <v>2003.5114000000003</v>
      </c>
      <c r="N1491">
        <f>Table1[[#This Row],[Error]]*Table1[[#This Row],[Error]]</f>
        <v>4014057.9299299615</v>
      </c>
      <c r="P1491" s="7"/>
    </row>
    <row r="1492" spans="1:16" x14ac:dyDescent="0.25">
      <c r="A1492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  <c r="M1492">
        <f>2181.28-Table1[[#This Row],[Item_Outlet_Sales]]</f>
        <v>1695.2460000000001</v>
      </c>
      <c r="N1492">
        <f>Table1[[#This Row],[Error]]*Table1[[#This Row],[Error]]</f>
        <v>2873859.0005160002</v>
      </c>
      <c r="P1492" s="7"/>
    </row>
    <row r="1493" spans="1:16" x14ac:dyDescent="0.25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  <c r="M1493">
        <f>2181.28-Table1[[#This Row],[Item_Outlet_Sales]]</f>
        <v>-198.95499999999993</v>
      </c>
      <c r="N1493">
        <f>Table1[[#This Row],[Error]]*Table1[[#This Row],[Error]]</f>
        <v>39583.092024999969</v>
      </c>
      <c r="P1493" s="7"/>
    </row>
    <row r="1494" spans="1:16" x14ac:dyDescent="0.25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  <c r="M1494">
        <f>2181.28-Table1[[#This Row],[Item_Outlet_Sales]]</f>
        <v>1980.2084000000002</v>
      </c>
      <c r="N1494">
        <f>Table1[[#This Row],[Error]]*Table1[[#This Row],[Error]]</f>
        <v>3921225.3074305607</v>
      </c>
      <c r="P1494" s="7"/>
    </row>
    <row r="1495" spans="1:16" x14ac:dyDescent="0.25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  <c r="M1495">
        <f>2181.28-Table1[[#This Row],[Item_Outlet_Sales]]</f>
        <v>1529.4618</v>
      </c>
      <c r="N1495">
        <f>Table1[[#This Row],[Error]]*Table1[[#This Row],[Error]]</f>
        <v>2339253.3976592403</v>
      </c>
      <c r="P1495" s="7"/>
    </row>
    <row r="1496" spans="1:16" x14ac:dyDescent="0.25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  <c r="M1496">
        <f>2181.28-Table1[[#This Row],[Item_Outlet_Sales]]</f>
        <v>-1786.8879999999999</v>
      </c>
      <c r="N1496">
        <f>Table1[[#This Row],[Error]]*Table1[[#This Row],[Error]]</f>
        <v>3192968.7245439999</v>
      </c>
      <c r="P1496" s="7"/>
    </row>
    <row r="1497" spans="1:16" x14ac:dyDescent="0.25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  <c r="M1497">
        <f>2181.28-Table1[[#This Row],[Item_Outlet_Sales]]</f>
        <v>-2005.9361999999996</v>
      </c>
      <c r="N1497">
        <f>Table1[[#This Row],[Error]]*Table1[[#This Row],[Error]]</f>
        <v>4023780.0384704387</v>
      </c>
      <c r="P1497" s="7"/>
    </row>
    <row r="1498" spans="1:16" x14ac:dyDescent="0.25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  <c r="M1498">
        <f>2181.28-Table1[[#This Row],[Item_Outlet_Sales]]</f>
        <v>2010.8352000000002</v>
      </c>
      <c r="N1498">
        <f>Table1[[#This Row],[Error]]*Table1[[#This Row],[Error]]</f>
        <v>4043458.2015590407</v>
      </c>
      <c r="P1498" s="7"/>
    </row>
    <row r="1499" spans="1:16" x14ac:dyDescent="0.25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  <c r="M1499">
        <f>2181.28-Table1[[#This Row],[Item_Outlet_Sales]]</f>
        <v>-897.37919999999986</v>
      </c>
      <c r="N1499">
        <f>Table1[[#This Row],[Error]]*Table1[[#This Row],[Error]]</f>
        <v>805289.42859263974</v>
      </c>
      <c r="P1499" s="7"/>
    </row>
    <row r="1500" spans="1:16" x14ac:dyDescent="0.25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  <c r="M1500">
        <f>2181.28-Table1[[#This Row],[Item_Outlet_Sales]]</f>
        <v>-2212.9999999999995</v>
      </c>
      <c r="N1500">
        <f>Table1[[#This Row],[Error]]*Table1[[#This Row],[Error]]</f>
        <v>4897368.9999999981</v>
      </c>
      <c r="P1500" s="7"/>
    </row>
    <row r="1501" spans="1:16" x14ac:dyDescent="0.25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  <c r="M1501">
        <f>2181.28-Table1[[#This Row],[Item_Outlet_Sales]]</f>
        <v>-396.69759999999997</v>
      </c>
      <c r="N1501">
        <f>Table1[[#This Row],[Error]]*Table1[[#This Row],[Error]]</f>
        <v>157368.98584575998</v>
      </c>
      <c r="P1501" s="7"/>
    </row>
    <row r="1502" spans="1:16" x14ac:dyDescent="0.25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  <c r="M1502">
        <f>2181.28-Table1[[#This Row],[Item_Outlet_Sales]]</f>
        <v>-447.29839999999967</v>
      </c>
      <c r="N1502">
        <f>Table1[[#This Row],[Error]]*Table1[[#This Row],[Error]]</f>
        <v>200075.8586425597</v>
      </c>
      <c r="P1502" s="7"/>
    </row>
    <row r="1503" spans="1:16" x14ac:dyDescent="0.25">
      <c r="A1503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  <c r="M1503">
        <f>2181.28-Table1[[#This Row],[Item_Outlet_Sales]]</f>
        <v>1958.9028000000003</v>
      </c>
      <c r="N1503">
        <f>Table1[[#This Row],[Error]]*Table1[[#This Row],[Error]]</f>
        <v>3837300.1798478412</v>
      </c>
      <c r="P1503" s="7"/>
    </row>
    <row r="1504" spans="1:16" x14ac:dyDescent="0.25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  <c r="M1504">
        <f>2181.28-Table1[[#This Row],[Item_Outlet_Sales]]</f>
        <v>473.50300000000016</v>
      </c>
      <c r="N1504">
        <f>Table1[[#This Row],[Error]]*Table1[[#This Row],[Error]]</f>
        <v>224205.09100900014</v>
      </c>
      <c r="P1504" s="7"/>
    </row>
    <row r="1505" spans="1:16" x14ac:dyDescent="0.25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  <c r="M1505">
        <f>2181.28-Table1[[#This Row],[Item_Outlet_Sales]]</f>
        <v>902.94400000000019</v>
      </c>
      <c r="N1505">
        <f>Table1[[#This Row],[Error]]*Table1[[#This Row],[Error]]</f>
        <v>815307.86713600031</v>
      </c>
      <c r="P1505" s="7"/>
    </row>
    <row r="1506" spans="1:16" x14ac:dyDescent="0.25">
      <c r="A1506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  <c r="M1506">
        <f>2181.28-Table1[[#This Row],[Item_Outlet_Sales]]</f>
        <v>-3341.5309999999995</v>
      </c>
      <c r="N1506">
        <f>Table1[[#This Row],[Error]]*Table1[[#This Row],[Error]]</f>
        <v>11165829.423960997</v>
      </c>
      <c r="P1506" s="7"/>
    </row>
    <row r="1507" spans="1:16" x14ac:dyDescent="0.25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  <c r="M1507">
        <f>2181.28-Table1[[#This Row],[Item_Outlet_Sales]]</f>
        <v>-1832.1623999999997</v>
      </c>
      <c r="N1507">
        <f>Table1[[#This Row],[Error]]*Table1[[#This Row],[Error]]</f>
        <v>3356819.0599737591</v>
      </c>
      <c r="P1507" s="7"/>
    </row>
    <row r="1508" spans="1:16" x14ac:dyDescent="0.25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  <c r="M1508">
        <f>2181.28-Table1[[#This Row],[Item_Outlet_Sales]]</f>
        <v>-5464.7672000000002</v>
      </c>
      <c r="N1508">
        <f>Table1[[#This Row],[Error]]*Table1[[#This Row],[Error]]</f>
        <v>29863680.550195843</v>
      </c>
      <c r="P1508" s="7"/>
    </row>
    <row r="1509" spans="1:16" x14ac:dyDescent="0.25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  <c r="M1509">
        <f>2181.28-Table1[[#This Row],[Item_Outlet_Sales]]</f>
        <v>412.91520000000014</v>
      </c>
      <c r="N1509">
        <f>Table1[[#This Row],[Error]]*Table1[[#This Row],[Error]]</f>
        <v>170498.96239104011</v>
      </c>
      <c r="P1509" s="7"/>
    </row>
    <row r="1510" spans="1:16" x14ac:dyDescent="0.25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  <c r="M1510">
        <f>2181.28-Table1[[#This Row],[Item_Outlet_Sales]]</f>
        <v>-3444.73</v>
      </c>
      <c r="N1510">
        <f>Table1[[#This Row],[Error]]*Table1[[#This Row],[Error]]</f>
        <v>11866164.7729</v>
      </c>
      <c r="P1510" s="7"/>
    </row>
    <row r="1511" spans="1:16" x14ac:dyDescent="0.25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  <c r="M1511">
        <f>2181.28-Table1[[#This Row],[Item_Outlet_Sales]]</f>
        <v>-897.37919999999986</v>
      </c>
      <c r="N1511">
        <f>Table1[[#This Row],[Error]]*Table1[[#This Row],[Error]]</f>
        <v>805289.42859263974</v>
      </c>
      <c r="P1511" s="7"/>
    </row>
    <row r="1512" spans="1:16" x14ac:dyDescent="0.25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  <c r="M1512">
        <f>2181.28-Table1[[#This Row],[Item_Outlet_Sales]]</f>
        <v>-1693.6759999999999</v>
      </c>
      <c r="N1512">
        <f>Table1[[#This Row],[Error]]*Table1[[#This Row],[Error]]</f>
        <v>2868538.392976</v>
      </c>
      <c r="P1512" s="7"/>
    </row>
    <row r="1513" spans="1:16" x14ac:dyDescent="0.25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  <c r="M1513">
        <f>2181.28-Table1[[#This Row],[Item_Outlet_Sales]]</f>
        <v>467.51080000000024</v>
      </c>
      <c r="N1513">
        <f>Table1[[#This Row],[Error]]*Table1[[#This Row],[Error]]</f>
        <v>218566.34811664023</v>
      </c>
      <c r="P1513" s="7"/>
    </row>
    <row r="1514" spans="1:16" x14ac:dyDescent="0.25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  <c r="M1514">
        <f>2181.28-Table1[[#This Row],[Item_Outlet_Sales]]</f>
        <v>688.55640000000017</v>
      </c>
      <c r="N1514">
        <f>Table1[[#This Row],[Error]]*Table1[[#This Row],[Error]]</f>
        <v>474109.91598096024</v>
      </c>
      <c r="P1514" s="7"/>
    </row>
    <row r="1515" spans="1:16" x14ac:dyDescent="0.25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  <c r="M1515">
        <f>2181.28-Table1[[#This Row],[Item_Outlet_Sales]]</f>
        <v>-1825.5043999999998</v>
      </c>
      <c r="N1515">
        <f>Table1[[#This Row],[Error]]*Table1[[#This Row],[Error]]</f>
        <v>3332466.3144193594</v>
      </c>
      <c r="P1515" s="7"/>
    </row>
    <row r="1516" spans="1:16" x14ac:dyDescent="0.25">
      <c r="A1516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  <c r="M1516">
        <f>2181.28-Table1[[#This Row],[Item_Outlet_Sales]]</f>
        <v>-1187.6679999999997</v>
      </c>
      <c r="N1516">
        <f>Table1[[#This Row],[Error]]*Table1[[#This Row],[Error]]</f>
        <v>1410555.2782239993</v>
      </c>
      <c r="P1516" s="7"/>
    </row>
    <row r="1517" spans="1:16" x14ac:dyDescent="0.25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  <c r="M1517">
        <f>2181.28-Table1[[#This Row],[Item_Outlet_Sales]]</f>
        <v>936.23400000000015</v>
      </c>
      <c r="N1517">
        <f>Table1[[#This Row],[Error]]*Table1[[#This Row],[Error]]</f>
        <v>876534.10275600024</v>
      </c>
      <c r="P1517" s="7"/>
    </row>
    <row r="1518" spans="1:16" x14ac:dyDescent="0.25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  <c r="M1518">
        <f>2181.28-Table1[[#This Row],[Item_Outlet_Sales]]</f>
        <v>2086.0706</v>
      </c>
      <c r="N1518">
        <f>Table1[[#This Row],[Error]]*Table1[[#This Row],[Error]]</f>
        <v>4351690.5481843604</v>
      </c>
      <c r="P1518" s="7"/>
    </row>
    <row r="1519" spans="1:16" x14ac:dyDescent="0.25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  <c r="M1519">
        <f>2181.28-Table1[[#This Row],[Item_Outlet_Sales]]</f>
        <v>-207.61040000000003</v>
      </c>
      <c r="N1519">
        <f>Table1[[#This Row],[Error]]*Table1[[#This Row],[Error]]</f>
        <v>43102.078188160012</v>
      </c>
      <c r="P1519" s="7"/>
    </row>
    <row r="1520" spans="1:16" x14ac:dyDescent="0.25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  <c r="M1520">
        <f>2181.28-Table1[[#This Row],[Item_Outlet_Sales]]</f>
        <v>1606.0288</v>
      </c>
      <c r="N1520">
        <f>Table1[[#This Row],[Error]]*Table1[[#This Row],[Error]]</f>
        <v>2579328.5064294403</v>
      </c>
      <c r="P1520" s="7"/>
    </row>
    <row r="1521" spans="1:16" x14ac:dyDescent="0.25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  <c r="M1521">
        <f>2181.28-Table1[[#This Row],[Item_Outlet_Sales]]</f>
        <v>-1573.8319999999999</v>
      </c>
      <c r="N1521">
        <f>Table1[[#This Row],[Error]]*Table1[[#This Row],[Error]]</f>
        <v>2476947.1642239997</v>
      </c>
      <c r="P1521" s="7"/>
    </row>
    <row r="1522" spans="1:16" x14ac:dyDescent="0.25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  <c r="M1522">
        <f>2181.28-Table1[[#This Row],[Item_Outlet_Sales]]</f>
        <v>998.81920000000014</v>
      </c>
      <c r="N1522">
        <f>Table1[[#This Row],[Error]]*Table1[[#This Row],[Error]]</f>
        <v>997639.79428864026</v>
      </c>
      <c r="P1522" s="7"/>
    </row>
    <row r="1523" spans="1:16" x14ac:dyDescent="0.25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  <c r="M1523">
        <f>2181.28-Table1[[#This Row],[Item_Outlet_Sales]]</f>
        <v>1918.9548000000002</v>
      </c>
      <c r="N1523">
        <f>Table1[[#This Row],[Error]]*Table1[[#This Row],[Error]]</f>
        <v>3682387.5244430406</v>
      </c>
      <c r="P1523" s="7"/>
    </row>
    <row r="1524" spans="1:16" x14ac:dyDescent="0.25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  <c r="M1524">
        <f>2181.28-Table1[[#This Row],[Item_Outlet_Sales]]</f>
        <v>839.02720000000022</v>
      </c>
      <c r="N1524">
        <f>Table1[[#This Row],[Error]]*Table1[[#This Row],[Error]]</f>
        <v>703966.64233984041</v>
      </c>
      <c r="P1524" s="7"/>
    </row>
    <row r="1525" spans="1:16" x14ac:dyDescent="0.25">
      <c r="A1525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  <c r="M1525">
        <f>2181.28-Table1[[#This Row],[Item_Outlet_Sales]]</f>
        <v>-3296.9223999999999</v>
      </c>
      <c r="N1525">
        <f>Table1[[#This Row],[Error]]*Table1[[#This Row],[Error]]</f>
        <v>10869697.311621759</v>
      </c>
      <c r="P1525" s="7"/>
    </row>
    <row r="1526" spans="1:16" x14ac:dyDescent="0.25">
      <c r="A1526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  <c r="M1526">
        <f>2181.28-Table1[[#This Row],[Item_Outlet_Sales]]</f>
        <v>-2448.6932000000002</v>
      </c>
      <c r="N1526">
        <f>Table1[[#This Row],[Error]]*Table1[[#This Row],[Error]]</f>
        <v>5996098.3877262408</v>
      </c>
      <c r="P1526" s="7"/>
    </row>
    <row r="1527" spans="1:16" x14ac:dyDescent="0.25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  <c r="M1527">
        <f>2181.28-Table1[[#This Row],[Item_Outlet_Sales]]</f>
        <v>536.75400000000013</v>
      </c>
      <c r="N1527">
        <f>Table1[[#This Row],[Error]]*Table1[[#This Row],[Error]]</f>
        <v>288104.85651600012</v>
      </c>
      <c r="P1527" s="7"/>
    </row>
    <row r="1528" spans="1:16" x14ac:dyDescent="0.25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  <c r="M1528">
        <f>2181.28-Table1[[#This Row],[Item_Outlet_Sales]]</f>
        <v>922.91800000000012</v>
      </c>
      <c r="N1528">
        <f>Table1[[#This Row],[Error]]*Table1[[#This Row],[Error]]</f>
        <v>851777.63472400024</v>
      </c>
      <c r="P1528" s="7"/>
    </row>
    <row r="1529" spans="1:16" x14ac:dyDescent="0.25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  <c r="M1529">
        <f>2181.28-Table1[[#This Row],[Item_Outlet_Sales]]</f>
        <v>1451.5632000000001</v>
      </c>
      <c r="N1529">
        <f>Table1[[#This Row],[Error]]*Table1[[#This Row],[Error]]</f>
        <v>2107035.7235942404</v>
      </c>
      <c r="P1529" s="7"/>
    </row>
    <row r="1530" spans="1:16" x14ac:dyDescent="0.25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  <c r="M1530">
        <f>2181.28-Table1[[#This Row],[Item_Outlet_Sales]]</f>
        <v>-39.163000000000011</v>
      </c>
      <c r="N1530">
        <f>Table1[[#This Row],[Error]]*Table1[[#This Row],[Error]]</f>
        <v>1533.740569000001</v>
      </c>
      <c r="P1530" s="7"/>
    </row>
    <row r="1531" spans="1:16" x14ac:dyDescent="0.25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  <c r="M1531">
        <f>2181.28-Table1[[#This Row],[Item_Outlet_Sales]]</f>
        <v>-1568.5056</v>
      </c>
      <c r="N1531">
        <f>Table1[[#This Row],[Error]]*Table1[[#This Row],[Error]]</f>
        <v>2460209.8172313599</v>
      </c>
      <c r="P1531" s="7"/>
    </row>
    <row r="1532" spans="1:16" x14ac:dyDescent="0.25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  <c r="M1532">
        <f>2181.28-Table1[[#This Row],[Item_Outlet_Sales]]</f>
        <v>1944.9210000000003</v>
      </c>
      <c r="N1532">
        <f>Table1[[#This Row],[Error]]*Table1[[#This Row],[Error]]</f>
        <v>3782717.6962410011</v>
      </c>
      <c r="P1532" s="7"/>
    </row>
    <row r="1533" spans="1:16" x14ac:dyDescent="0.25">
      <c r="A1533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  <c r="M1533">
        <f>2181.28-Table1[[#This Row],[Item_Outlet_Sales]]</f>
        <v>137.9398000000001</v>
      </c>
      <c r="N1533">
        <f>Table1[[#This Row],[Error]]*Table1[[#This Row],[Error]]</f>
        <v>19027.388424040029</v>
      </c>
      <c r="P1533" s="7"/>
    </row>
    <row r="1534" spans="1:16" x14ac:dyDescent="0.25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  <c r="M1534">
        <f>2181.28-Table1[[#This Row],[Item_Outlet_Sales]]</f>
        <v>539.41720000000009</v>
      </c>
      <c r="N1534">
        <f>Table1[[#This Row],[Error]]*Table1[[#This Row],[Error]]</f>
        <v>290970.91565584007</v>
      </c>
      <c r="P1534" s="7"/>
    </row>
    <row r="1535" spans="1:16" x14ac:dyDescent="0.25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  <c r="M1535">
        <f>2181.28-Table1[[#This Row],[Item_Outlet_Sales]]</f>
        <v>237.80980000000022</v>
      </c>
      <c r="N1535">
        <f>Table1[[#This Row],[Error]]*Table1[[#This Row],[Error]]</f>
        <v>56553.500976040108</v>
      </c>
      <c r="P1535" s="7"/>
    </row>
    <row r="1536" spans="1:16" x14ac:dyDescent="0.25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  <c r="M1536">
        <f>2181.28-Table1[[#This Row],[Item_Outlet_Sales]]</f>
        <v>-2742.3110000000001</v>
      </c>
      <c r="N1536">
        <f>Table1[[#This Row],[Error]]*Table1[[#This Row],[Error]]</f>
        <v>7520269.6207210012</v>
      </c>
      <c r="P1536" s="7"/>
    </row>
    <row r="1537" spans="1:16" x14ac:dyDescent="0.25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  <c r="M1537">
        <f>2181.28-Table1[[#This Row],[Item_Outlet_Sales]]</f>
        <v>-372.72879999999986</v>
      </c>
      <c r="N1537">
        <f>Table1[[#This Row],[Error]]*Table1[[#This Row],[Error]]</f>
        <v>138926.75834943989</v>
      </c>
      <c r="P1537" s="7"/>
    </row>
    <row r="1538" spans="1:16" x14ac:dyDescent="0.25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  <c r="M1538">
        <f>2181.28-Table1[[#This Row],[Item_Outlet_Sales]]</f>
        <v>-139.69879999999966</v>
      </c>
      <c r="N1538">
        <f>Table1[[#This Row],[Error]]*Table1[[#This Row],[Error]]</f>
        <v>19515.754721439906</v>
      </c>
      <c r="P1538" s="7"/>
    </row>
    <row r="1539" spans="1:16" x14ac:dyDescent="0.25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  <c r="M1539">
        <f>2181.28-Table1[[#This Row],[Item_Outlet_Sales]]</f>
        <v>1372.3330000000001</v>
      </c>
      <c r="N1539">
        <f>Table1[[#This Row],[Error]]*Table1[[#This Row],[Error]]</f>
        <v>1883297.8628890002</v>
      </c>
      <c r="P1539" s="7"/>
    </row>
    <row r="1540" spans="1:16" x14ac:dyDescent="0.25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  <c r="M1540">
        <f>2181.28-Table1[[#This Row],[Item_Outlet_Sales]]</f>
        <v>851.01160000000027</v>
      </c>
      <c r="N1540">
        <f>Table1[[#This Row],[Error]]*Table1[[#This Row],[Error]]</f>
        <v>724220.74333456042</v>
      </c>
      <c r="P1540" s="7"/>
    </row>
    <row r="1541" spans="1:16" x14ac:dyDescent="0.25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  <c r="M1541">
        <f>2181.28-Table1[[#This Row],[Item_Outlet_Sales]]</f>
        <v>-294.16439999999966</v>
      </c>
      <c r="N1541">
        <f>Table1[[#This Row],[Error]]*Table1[[#This Row],[Error]]</f>
        <v>86532.694227359796</v>
      </c>
      <c r="P1541" s="7"/>
    </row>
    <row r="1542" spans="1:16" x14ac:dyDescent="0.25">
      <c r="A1542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  <c r="M1542">
        <f>2181.28-Table1[[#This Row],[Item_Outlet_Sales]]</f>
        <v>1464.8792000000003</v>
      </c>
      <c r="N1542">
        <f>Table1[[#This Row],[Error]]*Table1[[#This Row],[Error]]</f>
        <v>2145871.0705926409</v>
      </c>
      <c r="P1542" s="7"/>
    </row>
    <row r="1543" spans="1:16" x14ac:dyDescent="0.25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  <c r="M1543">
        <f>2181.28-Table1[[#This Row],[Item_Outlet_Sales]]</f>
        <v>-910.69519999999966</v>
      </c>
      <c r="N1543">
        <f>Table1[[#This Row],[Error]]*Table1[[#This Row],[Error]]</f>
        <v>829365.74730303942</v>
      </c>
      <c r="P1543" s="7"/>
    </row>
    <row r="1544" spans="1:16" x14ac:dyDescent="0.25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  <c r="M1544">
        <f>2181.28-Table1[[#This Row],[Item_Outlet_Sales]]</f>
        <v>575.37040000000025</v>
      </c>
      <c r="N1544">
        <f>Table1[[#This Row],[Error]]*Table1[[#This Row],[Error]]</f>
        <v>331051.09719616029</v>
      </c>
      <c r="P1544" s="7"/>
    </row>
    <row r="1545" spans="1:16" x14ac:dyDescent="0.25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  <c r="M1545">
        <f>2181.28-Table1[[#This Row],[Item_Outlet_Sales]]</f>
        <v>2102.7156</v>
      </c>
      <c r="N1545">
        <f>Table1[[#This Row],[Error]]*Table1[[#This Row],[Error]]</f>
        <v>4421412.8944833595</v>
      </c>
      <c r="P1545" s="7"/>
    </row>
    <row r="1546" spans="1:16" x14ac:dyDescent="0.25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  <c r="M1546">
        <f>2181.28-Table1[[#This Row],[Item_Outlet_Sales]]</f>
        <v>-1228.9476</v>
      </c>
      <c r="N1546">
        <f>Table1[[#This Row],[Error]]*Table1[[#This Row],[Error]]</f>
        <v>1510312.2035457599</v>
      </c>
      <c r="P1546" s="7"/>
    </row>
    <row r="1547" spans="1:16" x14ac:dyDescent="0.25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  <c r="M1547">
        <f>2181.28-Table1[[#This Row],[Item_Outlet_Sales]]</f>
        <v>1504.1614000000002</v>
      </c>
      <c r="N1547">
        <f>Table1[[#This Row],[Error]]*Table1[[#This Row],[Error]]</f>
        <v>2262501.5172499605</v>
      </c>
      <c r="P1547" s="7"/>
    </row>
    <row r="1548" spans="1:16" x14ac:dyDescent="0.25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  <c r="M1548">
        <f>2181.28-Table1[[#This Row],[Item_Outlet_Sales]]</f>
        <v>130.61599999999999</v>
      </c>
      <c r="N1548">
        <f>Table1[[#This Row],[Error]]*Table1[[#This Row],[Error]]</f>
        <v>17060.539455999995</v>
      </c>
      <c r="P1548" s="7"/>
    </row>
    <row r="1549" spans="1:16" x14ac:dyDescent="0.25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  <c r="M1549">
        <f>2181.28-Table1[[#This Row],[Item_Outlet_Sales]]</f>
        <v>1351.6932000000002</v>
      </c>
      <c r="N1549">
        <f>Table1[[#This Row],[Error]]*Table1[[#This Row],[Error]]</f>
        <v>1827074.5069262404</v>
      </c>
      <c r="P1549" s="7"/>
    </row>
    <row r="1550" spans="1:16" x14ac:dyDescent="0.25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  <c r="M1550">
        <f>2181.28-Table1[[#This Row],[Item_Outlet_Sales]]</f>
        <v>1520.8064000000002</v>
      </c>
      <c r="N1550">
        <f>Table1[[#This Row],[Error]]*Table1[[#This Row],[Error]]</f>
        <v>2312852.1062809606</v>
      </c>
      <c r="P1550" s="7"/>
    </row>
    <row r="1551" spans="1:16" x14ac:dyDescent="0.25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  <c r="M1551">
        <f>2181.28-Table1[[#This Row],[Item_Outlet_Sales]]</f>
        <v>952.21320000000014</v>
      </c>
      <c r="N1551">
        <f>Table1[[#This Row],[Error]]*Table1[[#This Row],[Error]]</f>
        <v>906709.97825424024</v>
      </c>
      <c r="P1551" s="7"/>
    </row>
    <row r="1552" spans="1:16" x14ac:dyDescent="0.25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  <c r="M1552">
        <f>2181.28-Table1[[#This Row],[Item_Outlet_Sales]]</f>
        <v>-546.5025999999998</v>
      </c>
      <c r="N1552">
        <f>Table1[[#This Row],[Error]]*Table1[[#This Row],[Error]]</f>
        <v>298665.09180675977</v>
      </c>
      <c r="P1552" s="7"/>
    </row>
    <row r="1553" spans="1:16" x14ac:dyDescent="0.25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  <c r="M1553">
        <f>2181.28-Table1[[#This Row],[Item_Outlet_Sales]]</f>
        <v>-149.01999999999998</v>
      </c>
      <c r="N1553">
        <f>Table1[[#This Row],[Error]]*Table1[[#This Row],[Error]]</f>
        <v>22206.960399999996</v>
      </c>
      <c r="P1553" s="7"/>
    </row>
    <row r="1554" spans="1:16" x14ac:dyDescent="0.25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  <c r="M1554">
        <f>2181.28-Table1[[#This Row],[Item_Outlet_Sales]]</f>
        <v>876.31200000000013</v>
      </c>
      <c r="N1554">
        <f>Table1[[#This Row],[Error]]*Table1[[#This Row],[Error]]</f>
        <v>767922.72134400019</v>
      </c>
      <c r="P1554" s="7"/>
    </row>
    <row r="1555" spans="1:16" x14ac:dyDescent="0.25">
      <c r="A1555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  <c r="M1555">
        <f>2181.28-Table1[[#This Row],[Item_Outlet_Sales]]</f>
        <v>1697.9092000000003</v>
      </c>
      <c r="N1555">
        <f>Table1[[#This Row],[Error]]*Table1[[#This Row],[Error]]</f>
        <v>2882895.6514446409</v>
      </c>
      <c r="P1555" s="7"/>
    </row>
    <row r="1556" spans="1:16" x14ac:dyDescent="0.25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  <c r="M1556">
        <f>2181.28-Table1[[#This Row],[Item_Outlet_Sales]]</f>
        <v>-1972.6461999999997</v>
      </c>
      <c r="N1556">
        <f>Table1[[#This Row],[Error]]*Table1[[#This Row],[Error]]</f>
        <v>3891333.030374439</v>
      </c>
      <c r="P1556" s="7"/>
    </row>
    <row r="1557" spans="1:16" x14ac:dyDescent="0.25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  <c r="M1557">
        <f>2181.28-Table1[[#This Row],[Item_Outlet_Sales]]</f>
        <v>1994.1902000000002</v>
      </c>
      <c r="N1557">
        <f>Table1[[#This Row],[Error]]*Table1[[#This Row],[Error]]</f>
        <v>3976794.5537760411</v>
      </c>
      <c r="P1557" s="7"/>
    </row>
    <row r="1558" spans="1:16" x14ac:dyDescent="0.25">
      <c r="A1558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  <c r="M1558">
        <f>2181.28-Table1[[#This Row],[Item_Outlet_Sales]]</f>
        <v>-1696.3391999999999</v>
      </c>
      <c r="N1558">
        <f>Table1[[#This Row],[Error]]*Table1[[#This Row],[Error]]</f>
        <v>2877566.6814566394</v>
      </c>
      <c r="P1558" s="7"/>
    </row>
    <row r="1559" spans="1:16" x14ac:dyDescent="0.25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  <c r="M1559">
        <f>2181.28-Table1[[#This Row],[Item_Outlet_Sales]]</f>
        <v>719.18320000000017</v>
      </c>
      <c r="N1559">
        <f>Table1[[#This Row],[Error]]*Table1[[#This Row],[Error]]</f>
        <v>517224.47516224027</v>
      </c>
      <c r="P1559" s="7"/>
    </row>
    <row r="1560" spans="1:16" x14ac:dyDescent="0.25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  <c r="M1560">
        <f>2181.28-Table1[[#This Row],[Item_Outlet_Sales]]</f>
        <v>416.24420000000009</v>
      </c>
      <c r="N1560">
        <f>Table1[[#This Row],[Error]]*Table1[[#This Row],[Error]]</f>
        <v>173259.23403364007</v>
      </c>
      <c r="P1560" s="7"/>
    </row>
    <row r="1561" spans="1:16" x14ac:dyDescent="0.25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  <c r="M1561">
        <f>2181.28-Table1[[#This Row],[Item_Outlet_Sales]]</f>
        <v>-1373.4261999999999</v>
      </c>
      <c r="N1561">
        <f>Table1[[#This Row],[Error]]*Table1[[#This Row],[Error]]</f>
        <v>1886299.5268464396</v>
      </c>
      <c r="P1561" s="7"/>
    </row>
    <row r="1562" spans="1:16" x14ac:dyDescent="0.25">
      <c r="A1562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  <c r="M1562">
        <f>2181.28-Table1[[#This Row],[Item_Outlet_Sales]]</f>
        <v>2013.4984000000002</v>
      </c>
      <c r="N1562">
        <f>Table1[[#This Row],[Error]]*Table1[[#This Row],[Error]]</f>
        <v>4054175.8068025606</v>
      </c>
      <c r="P1562" s="7"/>
    </row>
    <row r="1563" spans="1:16" x14ac:dyDescent="0.25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  <c r="M1563">
        <f>2181.28-Table1[[#This Row],[Item_Outlet_Sales]]</f>
        <v>1734.5282000000002</v>
      </c>
      <c r="N1563">
        <f>Table1[[#This Row],[Error]]*Table1[[#This Row],[Error]]</f>
        <v>3008588.0765952407</v>
      </c>
      <c r="P1563" s="7"/>
    </row>
    <row r="1564" spans="1:16" x14ac:dyDescent="0.25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  <c r="M1564">
        <f>2181.28-Table1[[#This Row],[Item_Outlet_Sales]]</f>
        <v>-920.01639999999998</v>
      </c>
      <c r="N1564">
        <f>Table1[[#This Row],[Error]]*Table1[[#This Row],[Error]]</f>
        <v>846430.17626896</v>
      </c>
      <c r="P1564" s="7"/>
    </row>
    <row r="1565" spans="1:16" x14ac:dyDescent="0.25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  <c r="M1565">
        <f>2181.28-Table1[[#This Row],[Item_Outlet_Sales]]</f>
        <v>282.41840000000025</v>
      </c>
      <c r="N1565">
        <f>Table1[[#This Row],[Error]]*Table1[[#This Row],[Error]]</f>
        <v>79760.152658560139</v>
      </c>
      <c r="P1565" s="7"/>
    </row>
    <row r="1566" spans="1:16" x14ac:dyDescent="0.25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  <c r="M1566">
        <f>2181.28-Table1[[#This Row],[Item_Outlet_Sales]]</f>
        <v>-3998.6756</v>
      </c>
      <c r="N1566">
        <f>Table1[[#This Row],[Error]]*Table1[[#This Row],[Error]]</f>
        <v>15989406.55403536</v>
      </c>
      <c r="P1566" s="7"/>
    </row>
    <row r="1567" spans="1:16" x14ac:dyDescent="0.25">
      <c r="A1567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  <c r="M1567">
        <f>2181.28-Table1[[#This Row],[Item_Outlet_Sales]]</f>
        <v>-4487.3727999999992</v>
      </c>
      <c r="N1567">
        <f>Table1[[#This Row],[Error]]*Table1[[#This Row],[Error]]</f>
        <v>20136514.646179833</v>
      </c>
      <c r="P1567" s="7"/>
    </row>
    <row r="1568" spans="1:16" x14ac:dyDescent="0.25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  <c r="M1568">
        <f>2181.28-Table1[[#This Row],[Item_Outlet_Sales]]</f>
        <v>839.02720000000022</v>
      </c>
      <c r="N1568">
        <f>Table1[[#This Row],[Error]]*Table1[[#This Row],[Error]]</f>
        <v>703966.64233984041</v>
      </c>
      <c r="P1568" s="7"/>
    </row>
    <row r="1569" spans="1:16" x14ac:dyDescent="0.25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  <c r="M1569">
        <f>2181.28-Table1[[#This Row],[Item_Outlet_Sales]]</f>
        <v>-914.6899999999996</v>
      </c>
      <c r="N1569">
        <f>Table1[[#This Row],[Error]]*Table1[[#This Row],[Error]]</f>
        <v>836657.79609999922</v>
      </c>
      <c r="P1569" s="7"/>
    </row>
    <row r="1570" spans="1:16" x14ac:dyDescent="0.25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  <c r="M1570">
        <f>2181.28-Table1[[#This Row],[Item_Outlet_Sales]]</f>
        <v>8.1087999999999738</v>
      </c>
      <c r="N1570">
        <f>Table1[[#This Row],[Error]]*Table1[[#This Row],[Error]]</f>
        <v>65.752637439999575</v>
      </c>
      <c r="P1570" s="7"/>
    </row>
    <row r="1571" spans="1:16" x14ac:dyDescent="0.25">
      <c r="A157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  <c r="M1571">
        <f>2181.28-Table1[[#This Row],[Item_Outlet_Sales]]</f>
        <v>503.46400000000017</v>
      </c>
      <c r="N1571">
        <f>Table1[[#This Row],[Error]]*Table1[[#This Row],[Error]]</f>
        <v>253475.99929600017</v>
      </c>
      <c r="P1571" s="7"/>
    </row>
    <row r="1572" spans="1:16" x14ac:dyDescent="0.25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  <c r="M1572">
        <f>2181.28-Table1[[#This Row],[Item_Outlet_Sales]]</f>
        <v>-3103.8403999999996</v>
      </c>
      <c r="N1572">
        <f>Table1[[#This Row],[Error]]*Table1[[#This Row],[Error]]</f>
        <v>9633825.228672158</v>
      </c>
      <c r="P1572" s="7"/>
    </row>
    <row r="1573" spans="1:16" x14ac:dyDescent="0.25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  <c r="M1573">
        <f>2181.28-Table1[[#This Row],[Item_Outlet_Sales]]</f>
        <v>-623.06959999999981</v>
      </c>
      <c r="N1573">
        <f>Table1[[#This Row],[Error]]*Table1[[#This Row],[Error]]</f>
        <v>388215.72644415975</v>
      </c>
      <c r="P1573" s="7"/>
    </row>
    <row r="1574" spans="1:16" x14ac:dyDescent="0.25">
      <c r="A1574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  <c r="M1574">
        <f>2181.28-Table1[[#This Row],[Item_Outlet_Sales]]</f>
        <v>407.58880000000022</v>
      </c>
      <c r="N1574">
        <f>Table1[[#This Row],[Error]]*Table1[[#This Row],[Error]]</f>
        <v>166128.62988544017</v>
      </c>
      <c r="P1574" s="7"/>
    </row>
    <row r="1575" spans="1:16" x14ac:dyDescent="0.25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  <c r="M1575">
        <f>2181.28-Table1[[#This Row],[Item_Outlet_Sales]]</f>
        <v>-2479.3200000000002</v>
      </c>
      <c r="N1575">
        <f>Table1[[#This Row],[Error]]*Table1[[#This Row],[Error]]</f>
        <v>6147027.6624000007</v>
      </c>
      <c r="P1575" s="7"/>
    </row>
    <row r="1576" spans="1:16" x14ac:dyDescent="0.25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  <c r="M1576">
        <f>2181.28-Table1[[#This Row],[Item_Outlet_Sales]]</f>
        <v>2054.7780000000002</v>
      </c>
      <c r="N1576">
        <f>Table1[[#This Row],[Error]]*Table1[[#This Row],[Error]]</f>
        <v>4222112.629284001</v>
      </c>
      <c r="P1576" s="7"/>
    </row>
    <row r="1577" spans="1:16" x14ac:dyDescent="0.25">
      <c r="A1577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  <c r="M1577">
        <f>2181.28-Table1[[#This Row],[Item_Outlet_Sales]]</f>
        <v>2009.5036000000002</v>
      </c>
      <c r="N1577">
        <f>Table1[[#This Row],[Error]]*Table1[[#This Row],[Error]]</f>
        <v>4038104.7184129609</v>
      </c>
      <c r="P1577" s="7"/>
    </row>
    <row r="1578" spans="1:16" x14ac:dyDescent="0.25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  <c r="M1578">
        <f>2181.28-Table1[[#This Row],[Item_Outlet_Sales]]</f>
        <v>578.03360000000021</v>
      </c>
      <c r="N1578">
        <f>Table1[[#This Row],[Error]]*Table1[[#This Row],[Error]]</f>
        <v>334122.84272896021</v>
      </c>
      <c r="P1578" s="7"/>
    </row>
    <row r="1579" spans="1:16" x14ac:dyDescent="0.25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  <c r="M1579">
        <f>2181.28-Table1[[#This Row],[Item_Outlet_Sales]]</f>
        <v>48.056800000000294</v>
      </c>
      <c r="N1579">
        <f>Table1[[#This Row],[Error]]*Table1[[#This Row],[Error]]</f>
        <v>2309.4560262400282</v>
      </c>
      <c r="P1579" s="7"/>
    </row>
    <row r="1580" spans="1:16" x14ac:dyDescent="0.25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  <c r="M1580">
        <f>2181.28-Table1[[#This Row],[Item_Outlet_Sales]]</f>
        <v>1808.4320000000002</v>
      </c>
      <c r="N1580">
        <f>Table1[[#This Row],[Error]]*Table1[[#This Row],[Error]]</f>
        <v>3270426.298624001</v>
      </c>
      <c r="P1580" s="7"/>
    </row>
    <row r="1581" spans="1:16" x14ac:dyDescent="0.25">
      <c r="A158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  <c r="M1581">
        <f>2181.28-Table1[[#This Row],[Item_Outlet_Sales]]</f>
        <v>313.71100000000024</v>
      </c>
      <c r="N1581">
        <f>Table1[[#This Row],[Error]]*Table1[[#This Row],[Error]]</f>
        <v>98414.591521000155</v>
      </c>
      <c r="P1581" s="7"/>
    </row>
    <row r="1582" spans="1:16" x14ac:dyDescent="0.25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  <c r="M1582">
        <f>2181.28-Table1[[#This Row],[Item_Outlet_Sales]]</f>
        <v>1861.6960000000001</v>
      </c>
      <c r="N1582">
        <f>Table1[[#This Row],[Error]]*Table1[[#This Row],[Error]]</f>
        <v>3465911.9964160006</v>
      </c>
      <c r="P1582" s="7"/>
    </row>
    <row r="1583" spans="1:16" x14ac:dyDescent="0.25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  <c r="M1583">
        <f>2181.28-Table1[[#This Row],[Item_Outlet_Sales]]</f>
        <v>-2039.8919999999994</v>
      </c>
      <c r="N1583">
        <f>Table1[[#This Row],[Error]]*Table1[[#This Row],[Error]]</f>
        <v>4161159.3716639974</v>
      </c>
      <c r="P1583" s="7"/>
    </row>
    <row r="1584" spans="1:16" x14ac:dyDescent="0.25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  <c r="M1584">
        <f>2181.28-Table1[[#This Row],[Item_Outlet_Sales]]</f>
        <v>1149.2900000000002</v>
      </c>
      <c r="N1584">
        <f>Table1[[#This Row],[Error]]*Table1[[#This Row],[Error]]</f>
        <v>1320867.5041000005</v>
      </c>
      <c r="P1584" s="7"/>
    </row>
    <row r="1585" spans="1:16" x14ac:dyDescent="0.25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  <c r="M1585">
        <f>2181.28-Table1[[#This Row],[Item_Outlet_Sales]]</f>
        <v>372.96720000000028</v>
      </c>
      <c r="N1585">
        <f>Table1[[#This Row],[Error]]*Table1[[#This Row],[Error]]</f>
        <v>139104.5322758402</v>
      </c>
      <c r="P1585" s="7"/>
    </row>
    <row r="1586" spans="1:16" x14ac:dyDescent="0.25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  <c r="M1586">
        <f>2181.28-Table1[[#This Row],[Item_Outlet_Sales]]</f>
        <v>1081.3784000000003</v>
      </c>
      <c r="N1586">
        <f>Table1[[#This Row],[Error]]*Table1[[#This Row],[Error]]</f>
        <v>1169379.2439865605</v>
      </c>
      <c r="P1586" s="7"/>
    </row>
    <row r="1587" spans="1:16" x14ac:dyDescent="0.25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  <c r="M1587">
        <f>2181.28-Table1[[#This Row],[Item_Outlet_Sales]]</f>
        <v>1078.7152000000001</v>
      </c>
      <c r="N1587">
        <f>Table1[[#This Row],[Error]]*Table1[[#This Row],[Error]]</f>
        <v>1163626.4827110402</v>
      </c>
      <c r="P1587" s="7"/>
    </row>
    <row r="1588" spans="1:16" x14ac:dyDescent="0.25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  <c r="M1588">
        <f>2181.28-Table1[[#This Row],[Item_Outlet_Sales]]</f>
        <v>-515.20999999999958</v>
      </c>
      <c r="N1588">
        <f>Table1[[#This Row],[Error]]*Table1[[#This Row],[Error]]</f>
        <v>265441.34409999958</v>
      </c>
      <c r="P1588" s="7"/>
    </row>
    <row r="1589" spans="1:16" x14ac:dyDescent="0.25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  <c r="M1589">
        <f>2181.28-Table1[[#This Row],[Item_Outlet_Sales]]</f>
        <v>946.22100000000023</v>
      </c>
      <c r="N1589">
        <f>Table1[[#This Row],[Error]]*Table1[[#This Row],[Error]]</f>
        <v>895334.1808410004</v>
      </c>
      <c r="P1589" s="7"/>
    </row>
    <row r="1590" spans="1:16" x14ac:dyDescent="0.25">
      <c r="A1590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  <c r="M1590">
        <f>2181.28-Table1[[#This Row],[Item_Outlet_Sales]]</f>
        <v>2106.7104000000004</v>
      </c>
      <c r="N1590">
        <f>Table1[[#This Row],[Error]]*Table1[[#This Row],[Error]]</f>
        <v>4438228.7094681617</v>
      </c>
      <c r="P1590" s="7"/>
    </row>
    <row r="1591" spans="1:16" x14ac:dyDescent="0.25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  <c r="M1591">
        <f>2181.28-Table1[[#This Row],[Item_Outlet_Sales]]</f>
        <v>-2769.6087999999995</v>
      </c>
      <c r="N1591">
        <f>Table1[[#This Row],[Error]]*Table1[[#This Row],[Error]]</f>
        <v>7670732.9050374376</v>
      </c>
      <c r="P1591" s="7"/>
    </row>
    <row r="1592" spans="1:16" x14ac:dyDescent="0.25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  <c r="M1592">
        <f>2181.28-Table1[[#This Row],[Item_Outlet_Sales]]</f>
        <v>1745.8468000000003</v>
      </c>
      <c r="N1592">
        <f>Table1[[#This Row],[Error]]*Table1[[#This Row],[Error]]</f>
        <v>3047981.0490702409</v>
      </c>
      <c r="P1592" s="7"/>
    </row>
    <row r="1593" spans="1:16" x14ac:dyDescent="0.25">
      <c r="A1593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  <c r="M1593">
        <f>2181.28-Table1[[#This Row],[Item_Outlet_Sales]]</f>
        <v>-39.163000000000011</v>
      </c>
      <c r="N1593">
        <f>Table1[[#This Row],[Error]]*Table1[[#This Row],[Error]]</f>
        <v>1533.740569000001</v>
      </c>
      <c r="P1593" s="7"/>
    </row>
    <row r="1594" spans="1:16" x14ac:dyDescent="0.25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  <c r="M1594">
        <f>2181.28-Table1[[#This Row],[Item_Outlet_Sales]]</f>
        <v>-929.33759999999984</v>
      </c>
      <c r="N1594">
        <f>Table1[[#This Row],[Error]]*Table1[[#This Row],[Error]]</f>
        <v>863668.37477375974</v>
      </c>
      <c r="P1594" s="7"/>
    </row>
    <row r="1595" spans="1:16" x14ac:dyDescent="0.25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  <c r="M1595">
        <f>2181.28-Table1[[#This Row],[Item_Outlet_Sales]]</f>
        <v>-2332.8439999999996</v>
      </c>
      <c r="N1595">
        <f>Table1[[#This Row],[Error]]*Table1[[#This Row],[Error]]</f>
        <v>5442161.1283359984</v>
      </c>
      <c r="P1595" s="7"/>
    </row>
    <row r="1596" spans="1:16" x14ac:dyDescent="0.25">
      <c r="A1596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  <c r="M1596">
        <f>2181.28-Table1[[#This Row],[Item_Outlet_Sales]]</f>
        <v>-1708.3235999999997</v>
      </c>
      <c r="N1596">
        <f>Table1[[#This Row],[Error]]*Table1[[#This Row],[Error]]</f>
        <v>2918369.5223169592</v>
      </c>
      <c r="P1596" s="7"/>
    </row>
    <row r="1597" spans="1:16" x14ac:dyDescent="0.25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  <c r="M1597">
        <f>2181.28-Table1[[#This Row],[Item_Outlet_Sales]]</f>
        <v>892.29120000000012</v>
      </c>
      <c r="N1597">
        <f>Table1[[#This Row],[Error]]*Table1[[#This Row],[Error]]</f>
        <v>796183.58559744025</v>
      </c>
      <c r="P1597" s="7"/>
    </row>
    <row r="1598" spans="1:16" x14ac:dyDescent="0.25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  <c r="M1598">
        <f>2181.28-Table1[[#This Row],[Item_Outlet_Sales]]</f>
        <v>448.2026000000003</v>
      </c>
      <c r="N1598">
        <f>Table1[[#This Row],[Error]]*Table1[[#This Row],[Error]]</f>
        <v>200885.57064676026</v>
      </c>
      <c r="P1598" s="7"/>
    </row>
    <row r="1599" spans="1:16" x14ac:dyDescent="0.25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  <c r="M1599">
        <f>2181.28-Table1[[#This Row],[Item_Outlet_Sales]]</f>
        <v>287.74480000000017</v>
      </c>
      <c r="N1599">
        <f>Table1[[#This Row],[Error]]*Table1[[#This Row],[Error]]</f>
        <v>82797.069927040095</v>
      </c>
      <c r="P1599" s="7"/>
    </row>
    <row r="1600" spans="1:16" x14ac:dyDescent="0.25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  <c r="M1600">
        <f>2181.28-Table1[[#This Row],[Item_Outlet_Sales]]</f>
        <v>956.20800000000031</v>
      </c>
      <c r="N1600">
        <f>Table1[[#This Row],[Error]]*Table1[[#This Row],[Error]]</f>
        <v>914333.73926400056</v>
      </c>
      <c r="P1600" s="7"/>
    </row>
    <row r="1601" spans="1:16" x14ac:dyDescent="0.25">
      <c r="A160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  <c r="M1601">
        <f>2181.28-Table1[[#This Row],[Item_Outlet_Sales]]</f>
        <v>-282.17999999999984</v>
      </c>
      <c r="N1601">
        <f>Table1[[#This Row],[Error]]*Table1[[#This Row],[Error]]</f>
        <v>79625.552399999913</v>
      </c>
      <c r="P1601" s="7"/>
    </row>
    <row r="1602" spans="1:16" x14ac:dyDescent="0.25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  <c r="M1602">
        <f>2181.28-Table1[[#This Row],[Item_Outlet_Sales]]</f>
        <v>1137.3056000000001</v>
      </c>
      <c r="N1602">
        <f>Table1[[#This Row],[Error]]*Table1[[#This Row],[Error]]</f>
        <v>1293464.0277913604</v>
      </c>
      <c r="P1602" s="7"/>
    </row>
    <row r="1603" spans="1:16" x14ac:dyDescent="0.25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  <c r="M1603">
        <f>2181.28-Table1[[#This Row],[Item_Outlet_Sales]]</f>
        <v>-4393.494999999999</v>
      </c>
      <c r="N1603">
        <f>Table1[[#This Row],[Error]]*Table1[[#This Row],[Error]]</f>
        <v>19302798.315024991</v>
      </c>
      <c r="P1603" s="7"/>
    </row>
    <row r="1604" spans="1:16" x14ac:dyDescent="0.25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  <c r="M1604">
        <f>2181.28-Table1[[#This Row],[Item_Outlet_Sales]]</f>
        <v>502.13240000000019</v>
      </c>
      <c r="N1604">
        <f>Table1[[#This Row],[Error]]*Table1[[#This Row],[Error]]</f>
        <v>252136.9471297602</v>
      </c>
      <c r="P1604" s="7"/>
    </row>
    <row r="1605" spans="1:16" x14ac:dyDescent="0.25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  <c r="M1605">
        <f>2181.28-Table1[[#This Row],[Item_Outlet_Sales]]</f>
        <v>-222.92379999999957</v>
      </c>
      <c r="N1605">
        <f>Table1[[#This Row],[Error]]*Table1[[#This Row],[Error]]</f>
        <v>49695.020606439808</v>
      </c>
      <c r="P1605" s="7"/>
    </row>
    <row r="1606" spans="1:16" x14ac:dyDescent="0.25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  <c r="M1606">
        <f>2181.28-Table1[[#This Row],[Item_Outlet_Sales]]</f>
        <v>1209.2120000000002</v>
      </c>
      <c r="N1606">
        <f>Table1[[#This Row],[Error]]*Table1[[#This Row],[Error]]</f>
        <v>1462193.6609440006</v>
      </c>
      <c r="P1606" s="7"/>
    </row>
    <row r="1607" spans="1:16" x14ac:dyDescent="0.25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  <c r="M1607">
        <f>2181.28-Table1[[#This Row],[Item_Outlet_Sales]]</f>
        <v>1903.6414000000002</v>
      </c>
      <c r="N1607">
        <f>Table1[[#This Row],[Error]]*Table1[[#This Row],[Error]]</f>
        <v>3623850.5797939608</v>
      </c>
      <c r="P1607" s="7"/>
    </row>
    <row r="1608" spans="1:16" x14ac:dyDescent="0.25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  <c r="M1608">
        <f>2181.28-Table1[[#This Row],[Item_Outlet_Sales]]</f>
        <v>277.0920000000001</v>
      </c>
      <c r="N1608">
        <f>Table1[[#This Row],[Error]]*Table1[[#This Row],[Error]]</f>
        <v>76779.97646400005</v>
      </c>
      <c r="P1608" s="7"/>
    </row>
    <row r="1609" spans="1:16" x14ac:dyDescent="0.25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  <c r="M1609">
        <f>2181.28-Table1[[#This Row],[Item_Outlet_Sales]]</f>
        <v>1761.8260000000002</v>
      </c>
      <c r="N1609">
        <f>Table1[[#This Row],[Error]]*Table1[[#This Row],[Error]]</f>
        <v>3104030.854276001</v>
      </c>
      <c r="P1609" s="7"/>
    </row>
    <row r="1610" spans="1:16" x14ac:dyDescent="0.25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  <c r="M1610">
        <f>2181.28-Table1[[#This Row],[Item_Outlet_Sales]]</f>
        <v>-2628.4591999999998</v>
      </c>
      <c r="N1610">
        <f>Table1[[#This Row],[Error]]*Table1[[#This Row],[Error]]</f>
        <v>6908797.7660646392</v>
      </c>
      <c r="P1610" s="7"/>
    </row>
    <row r="1611" spans="1:16" x14ac:dyDescent="0.25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  <c r="M1611">
        <f>2181.28-Table1[[#This Row],[Item_Outlet_Sales]]</f>
        <v>394.27280000000019</v>
      </c>
      <c r="N1611">
        <f>Table1[[#This Row],[Error]]*Table1[[#This Row],[Error]]</f>
        <v>155451.04081984016</v>
      </c>
      <c r="P1611" s="7"/>
    </row>
    <row r="1612" spans="1:16" x14ac:dyDescent="0.25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  <c r="M1612">
        <f>2181.28-Table1[[#This Row],[Item_Outlet_Sales]]</f>
        <v>-475.26199999999972</v>
      </c>
      <c r="N1612">
        <f>Table1[[#This Row],[Error]]*Table1[[#This Row],[Error]]</f>
        <v>225873.96864399972</v>
      </c>
      <c r="P1612" s="7"/>
    </row>
    <row r="1613" spans="1:16" x14ac:dyDescent="0.25">
      <c r="A1613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  <c r="M1613">
        <f>2181.28-Table1[[#This Row],[Item_Outlet_Sales]]</f>
        <v>-4761.6823999999997</v>
      </c>
      <c r="N1613">
        <f>Table1[[#This Row],[Error]]*Table1[[#This Row],[Error]]</f>
        <v>22673619.278469756</v>
      </c>
      <c r="P1613" s="7"/>
    </row>
    <row r="1614" spans="1:16" x14ac:dyDescent="0.25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  <c r="M1614">
        <f>2181.28-Table1[[#This Row],[Item_Outlet_Sales]]</f>
        <v>-194.29439999999977</v>
      </c>
      <c r="N1614">
        <f>Table1[[#This Row],[Error]]*Table1[[#This Row],[Error]]</f>
        <v>37750.313871359911</v>
      </c>
      <c r="P1614" s="7"/>
    </row>
    <row r="1615" spans="1:16" x14ac:dyDescent="0.25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  <c r="M1615">
        <f>2181.28-Table1[[#This Row],[Item_Outlet_Sales]]</f>
        <v>-2107.1378</v>
      </c>
      <c r="N1615">
        <f>Table1[[#This Row],[Error]]*Table1[[#This Row],[Error]]</f>
        <v>4440029.7081888402</v>
      </c>
      <c r="P1615" s="7"/>
    </row>
    <row r="1616" spans="1:16" x14ac:dyDescent="0.25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  <c r="M1616">
        <f>2181.28-Table1[[#This Row],[Item_Outlet_Sales]]</f>
        <v>1190.5696000000003</v>
      </c>
      <c r="N1616">
        <f>Table1[[#This Row],[Error]]*Table1[[#This Row],[Error]]</f>
        <v>1417455.9724441606</v>
      </c>
      <c r="P1616" s="7"/>
    </row>
    <row r="1617" spans="1:16" x14ac:dyDescent="0.25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  <c r="M1617">
        <f>2181.28-Table1[[#This Row],[Item_Outlet_Sales]]</f>
        <v>-1330.1491999999998</v>
      </c>
      <c r="N1617">
        <f>Table1[[#This Row],[Error]]*Table1[[#This Row],[Error]]</f>
        <v>1769296.8942606396</v>
      </c>
      <c r="P1617" s="7"/>
    </row>
    <row r="1618" spans="1:16" x14ac:dyDescent="0.25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  <c r="M1618">
        <f>2181.28-Table1[[#This Row],[Item_Outlet_Sales]]</f>
        <v>1631.9950000000003</v>
      </c>
      <c r="N1618">
        <f>Table1[[#This Row],[Error]]*Table1[[#This Row],[Error]]</f>
        <v>2663407.6800250011</v>
      </c>
      <c r="P1618" s="7"/>
    </row>
    <row r="1619" spans="1:16" x14ac:dyDescent="0.25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  <c r="M1619">
        <f>2181.28-Table1[[#This Row],[Item_Outlet_Sales]]</f>
        <v>1869.6856000000002</v>
      </c>
      <c r="N1619">
        <f>Table1[[#This Row],[Error]]*Table1[[#This Row],[Error]]</f>
        <v>3495724.2428473611</v>
      </c>
      <c r="P1619" s="7"/>
    </row>
    <row r="1620" spans="1:16" x14ac:dyDescent="0.25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  <c r="M1620">
        <f>2181.28-Table1[[#This Row],[Item_Outlet_Sales]]</f>
        <v>1610.0236000000002</v>
      </c>
      <c r="N1620">
        <f>Table1[[#This Row],[Error]]*Table1[[#This Row],[Error]]</f>
        <v>2592175.9925569608</v>
      </c>
      <c r="P1620" s="7"/>
    </row>
    <row r="1621" spans="1:16" x14ac:dyDescent="0.25">
      <c r="A162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  <c r="M1621">
        <f>2181.28-Table1[[#This Row],[Item_Outlet_Sales]]</f>
        <v>1761.8260000000002</v>
      </c>
      <c r="N1621">
        <f>Table1[[#This Row],[Error]]*Table1[[#This Row],[Error]]</f>
        <v>3104030.854276001</v>
      </c>
      <c r="P1621" s="7"/>
    </row>
    <row r="1622" spans="1:16" x14ac:dyDescent="0.25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  <c r="M1622">
        <f>2181.28-Table1[[#This Row],[Item_Outlet_Sales]]</f>
        <v>643.28200000000015</v>
      </c>
      <c r="N1622">
        <f>Table1[[#This Row],[Error]]*Table1[[#This Row],[Error]]</f>
        <v>413811.73152400018</v>
      </c>
      <c r="P1622" s="7"/>
    </row>
    <row r="1623" spans="1:16" x14ac:dyDescent="0.25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  <c r="M1623">
        <f>2181.28-Table1[[#This Row],[Item_Outlet_Sales]]</f>
        <v>-1573.8319999999999</v>
      </c>
      <c r="N1623">
        <f>Table1[[#This Row],[Error]]*Table1[[#This Row],[Error]]</f>
        <v>2476947.1642239997</v>
      </c>
      <c r="P1623" s="7"/>
    </row>
    <row r="1624" spans="1:16" x14ac:dyDescent="0.25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  <c r="M1624">
        <f>2181.28-Table1[[#This Row],[Item_Outlet_Sales]]</f>
        <v>599.33920000000012</v>
      </c>
      <c r="N1624">
        <f>Table1[[#This Row],[Error]]*Table1[[#This Row],[Error]]</f>
        <v>359207.47665664012</v>
      </c>
      <c r="P1624" s="7"/>
    </row>
    <row r="1625" spans="1:16" x14ac:dyDescent="0.25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  <c r="M1625">
        <f>2181.28-Table1[[#This Row],[Item_Outlet_Sales]]</f>
        <v>1523.4696000000004</v>
      </c>
      <c r="N1625">
        <f>Table1[[#This Row],[Error]]*Table1[[#This Row],[Error]]</f>
        <v>2320959.6221241611</v>
      </c>
      <c r="P1625" s="7"/>
    </row>
    <row r="1626" spans="1:16" x14ac:dyDescent="0.25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  <c r="M1626">
        <f>2181.28-Table1[[#This Row],[Item_Outlet_Sales]]</f>
        <v>-3346.8573999999994</v>
      </c>
      <c r="N1626">
        <f>Table1[[#This Row],[Error]]*Table1[[#This Row],[Error]]</f>
        <v>11201454.455934756</v>
      </c>
      <c r="P1626" s="7"/>
    </row>
    <row r="1627" spans="1:16" x14ac:dyDescent="0.25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  <c r="M1627">
        <f>2181.28-Table1[[#This Row],[Item_Outlet_Sales]]</f>
        <v>-85.768999999999778</v>
      </c>
      <c r="N1627">
        <f>Table1[[#This Row],[Error]]*Table1[[#This Row],[Error]]</f>
        <v>7356.3213609999621</v>
      </c>
      <c r="P1627" s="7"/>
    </row>
    <row r="1628" spans="1:16" x14ac:dyDescent="0.25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  <c r="M1628">
        <f>2181.28-Table1[[#This Row],[Item_Outlet_Sales]]</f>
        <v>1462.8818000000001</v>
      </c>
      <c r="N1628">
        <f>Table1[[#This Row],[Error]]*Table1[[#This Row],[Error]]</f>
        <v>2140023.1607712405</v>
      </c>
      <c r="P1628" s="7"/>
    </row>
    <row r="1629" spans="1:16" x14ac:dyDescent="0.25">
      <c r="A1629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  <c r="M1629">
        <f>2181.28-Table1[[#This Row],[Item_Outlet_Sales]]</f>
        <v>-4892.1792000000005</v>
      </c>
      <c r="N1629">
        <f>Table1[[#This Row],[Error]]*Table1[[#This Row],[Error]]</f>
        <v>23933417.324912645</v>
      </c>
      <c r="P1629" s="7"/>
    </row>
    <row r="1630" spans="1:16" x14ac:dyDescent="0.25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  <c r="M1630">
        <f>2181.28-Table1[[#This Row],[Item_Outlet_Sales]]</f>
        <v>1689.9196000000002</v>
      </c>
      <c r="N1630">
        <f>Table1[[#This Row],[Error]]*Table1[[#This Row],[Error]]</f>
        <v>2855828.2544641607</v>
      </c>
      <c r="P1630" s="7"/>
    </row>
    <row r="1631" spans="1:16" x14ac:dyDescent="0.25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  <c r="M1631">
        <f>2181.28-Table1[[#This Row],[Item_Outlet_Sales]]</f>
        <v>1128.6502000000003</v>
      </c>
      <c r="N1631">
        <f>Table1[[#This Row],[Error]]*Table1[[#This Row],[Error]]</f>
        <v>1273851.2739600406</v>
      </c>
      <c r="P1631" s="7"/>
    </row>
    <row r="1632" spans="1:16" x14ac:dyDescent="0.25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  <c r="M1632">
        <f>2181.28-Table1[[#This Row],[Item_Outlet_Sales]]</f>
        <v>1917.6232000000002</v>
      </c>
      <c r="N1632">
        <f>Table1[[#This Row],[Error]]*Table1[[#This Row],[Error]]</f>
        <v>3677278.7371782409</v>
      </c>
      <c r="P1632" s="7"/>
    </row>
    <row r="1633" spans="1:16" x14ac:dyDescent="0.25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  <c r="M1633">
        <f>2181.28-Table1[[#This Row],[Item_Outlet_Sales]]</f>
        <v>1552.7648000000002</v>
      </c>
      <c r="N1633">
        <f>Table1[[#This Row],[Error]]*Table1[[#This Row],[Error]]</f>
        <v>2411078.5241190405</v>
      </c>
      <c r="P1633" s="7"/>
    </row>
    <row r="1634" spans="1:16" x14ac:dyDescent="0.25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  <c r="M1634">
        <f>2181.28-Table1[[#This Row],[Item_Outlet_Sales]]</f>
        <v>205.85140000000024</v>
      </c>
      <c r="N1634">
        <f>Table1[[#This Row],[Error]]*Table1[[#This Row],[Error]]</f>
        <v>42374.798881960101</v>
      </c>
      <c r="P1634" s="7"/>
    </row>
    <row r="1635" spans="1:16" x14ac:dyDescent="0.25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  <c r="M1635">
        <f>2181.28-Table1[[#This Row],[Item_Outlet_Sales]]</f>
        <v>-1680.3599999999997</v>
      </c>
      <c r="N1635">
        <f>Table1[[#This Row],[Error]]*Table1[[#This Row],[Error]]</f>
        <v>2823609.7295999988</v>
      </c>
      <c r="P1635" s="7"/>
    </row>
    <row r="1636" spans="1:16" x14ac:dyDescent="0.25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  <c r="M1636">
        <f>2181.28-Table1[[#This Row],[Item_Outlet_Sales]]</f>
        <v>-635.05399999999963</v>
      </c>
      <c r="N1636">
        <f>Table1[[#This Row],[Error]]*Table1[[#This Row],[Error]]</f>
        <v>403293.58291599952</v>
      </c>
      <c r="P1636" s="7"/>
    </row>
    <row r="1637" spans="1:16" x14ac:dyDescent="0.25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  <c r="M1637">
        <f>2181.28-Table1[[#This Row],[Item_Outlet_Sales]]</f>
        <v>-950.64319999999998</v>
      </c>
      <c r="N1637">
        <f>Table1[[#This Row],[Error]]*Table1[[#This Row],[Error]]</f>
        <v>903722.49370623997</v>
      </c>
      <c r="P1637" s="7"/>
    </row>
    <row r="1638" spans="1:16" x14ac:dyDescent="0.25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  <c r="M1638">
        <f>2181.28-Table1[[#This Row],[Item_Outlet_Sales]]</f>
        <v>-1941.3535999999999</v>
      </c>
      <c r="N1638">
        <f>Table1[[#This Row],[Error]]*Table1[[#This Row],[Error]]</f>
        <v>3768853.8002329594</v>
      </c>
      <c r="P1638" s="7"/>
    </row>
    <row r="1639" spans="1:16" x14ac:dyDescent="0.25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  <c r="M1639">
        <f>2181.28-Table1[[#This Row],[Item_Outlet_Sales]]</f>
        <v>-874.74199999999973</v>
      </c>
      <c r="N1639">
        <f>Table1[[#This Row],[Error]]*Table1[[#This Row],[Error]]</f>
        <v>765173.56656399951</v>
      </c>
      <c r="P1639" s="7"/>
    </row>
    <row r="1640" spans="1:16" x14ac:dyDescent="0.25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  <c r="M1640">
        <f>2181.28-Table1[[#This Row],[Item_Outlet_Sales]]</f>
        <v>703.20400000000018</v>
      </c>
      <c r="N1640">
        <f>Table1[[#This Row],[Error]]*Table1[[#This Row],[Error]]</f>
        <v>494495.86561600026</v>
      </c>
      <c r="P1640" s="7"/>
    </row>
    <row r="1641" spans="1:16" x14ac:dyDescent="0.25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  <c r="M1641">
        <f>2181.28-Table1[[#This Row],[Item_Outlet_Sales]]</f>
        <v>-445.30099999999993</v>
      </c>
      <c r="N1641">
        <f>Table1[[#This Row],[Error]]*Table1[[#This Row],[Error]]</f>
        <v>198292.98060099993</v>
      </c>
      <c r="P1641" s="7"/>
    </row>
    <row r="1642" spans="1:16" x14ac:dyDescent="0.25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  <c r="M1642">
        <f>2181.28-Table1[[#This Row],[Item_Outlet_Sales]]</f>
        <v>-1125.0827999999997</v>
      </c>
      <c r="N1642">
        <f>Table1[[#This Row],[Error]]*Table1[[#This Row],[Error]]</f>
        <v>1265811.3068558392</v>
      </c>
      <c r="P1642" s="7"/>
    </row>
    <row r="1643" spans="1:16" x14ac:dyDescent="0.25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  <c r="M1643">
        <f>2181.28-Table1[[#This Row],[Item_Outlet_Sales]]</f>
        <v>1387.6464000000001</v>
      </c>
      <c r="N1643">
        <f>Table1[[#This Row],[Error]]*Table1[[#This Row],[Error]]</f>
        <v>1925562.5314329602</v>
      </c>
      <c r="P1643" s="7"/>
    </row>
    <row r="1644" spans="1:16" x14ac:dyDescent="0.25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  <c r="M1644">
        <f>2181.28-Table1[[#This Row],[Item_Outlet_Sales]]</f>
        <v>1969.5556000000001</v>
      </c>
      <c r="N1644">
        <f>Table1[[#This Row],[Error]]*Table1[[#This Row],[Error]]</f>
        <v>3879149.2614913606</v>
      </c>
      <c r="P1644" s="7"/>
    </row>
    <row r="1645" spans="1:16" x14ac:dyDescent="0.25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  <c r="M1645">
        <f>2181.28-Table1[[#This Row],[Item_Outlet_Sales]]</f>
        <v>982.84000000000015</v>
      </c>
      <c r="N1645">
        <f>Table1[[#This Row],[Error]]*Table1[[#This Row],[Error]]</f>
        <v>965974.46560000023</v>
      </c>
      <c r="P1645" s="7"/>
    </row>
    <row r="1646" spans="1:16" x14ac:dyDescent="0.25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  <c r="M1646">
        <f>2181.28-Table1[[#This Row],[Item_Outlet_Sales]]</f>
        <v>2027.4802000000002</v>
      </c>
      <c r="N1646">
        <f>Table1[[#This Row],[Error]]*Table1[[#This Row],[Error]]</f>
        <v>4110675.9613920408</v>
      </c>
      <c r="P1646" s="7"/>
    </row>
    <row r="1647" spans="1:16" x14ac:dyDescent="0.25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  <c r="M1647">
        <f>2181.28-Table1[[#This Row],[Item_Outlet_Sales]]</f>
        <v>-876.07359999999971</v>
      </c>
      <c r="N1647">
        <f>Table1[[#This Row],[Error]]*Table1[[#This Row],[Error]]</f>
        <v>767504.95261695946</v>
      </c>
      <c r="P1647" s="7"/>
    </row>
    <row r="1648" spans="1:16" x14ac:dyDescent="0.25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  <c r="M1648">
        <f>2181.28-Table1[[#This Row],[Item_Outlet_Sales]]</f>
        <v>643.28200000000015</v>
      </c>
      <c r="N1648">
        <f>Table1[[#This Row],[Error]]*Table1[[#This Row],[Error]]</f>
        <v>413811.73152400018</v>
      </c>
      <c r="P1648" s="7"/>
    </row>
    <row r="1649" spans="1:16" x14ac:dyDescent="0.25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  <c r="M1649">
        <f>2181.28-Table1[[#This Row],[Item_Outlet_Sales]]</f>
        <v>1820.4164000000001</v>
      </c>
      <c r="N1649">
        <f>Table1[[#This Row],[Error]]*Table1[[#This Row],[Error]]</f>
        <v>3313915.8693889603</v>
      </c>
      <c r="P1649" s="7"/>
    </row>
    <row r="1650" spans="1:16" x14ac:dyDescent="0.25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  <c r="M1650">
        <f>2181.28-Table1[[#This Row],[Item_Outlet_Sales]]</f>
        <v>1667.9482000000003</v>
      </c>
      <c r="N1650">
        <f>Table1[[#This Row],[Error]]*Table1[[#This Row],[Error]]</f>
        <v>2782051.1978832409</v>
      </c>
      <c r="P1650" s="7"/>
    </row>
    <row r="1651" spans="1:16" x14ac:dyDescent="0.25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  <c r="M1651">
        <f>2181.28-Table1[[#This Row],[Item_Outlet_Sales]]</f>
        <v>-2075.8452000000002</v>
      </c>
      <c r="N1651">
        <f>Table1[[#This Row],[Error]]*Table1[[#This Row],[Error]]</f>
        <v>4309133.2943630405</v>
      </c>
      <c r="P1651" s="7"/>
    </row>
    <row r="1652" spans="1:16" x14ac:dyDescent="0.25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  <c r="M1652">
        <f>2181.28-Table1[[#This Row],[Item_Outlet_Sales]]</f>
        <v>-4949.4380000000001</v>
      </c>
      <c r="N1652">
        <f>Table1[[#This Row],[Error]]*Table1[[#This Row],[Error]]</f>
        <v>24496936.515844002</v>
      </c>
      <c r="P1652" s="7"/>
    </row>
    <row r="1653" spans="1:16" x14ac:dyDescent="0.25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  <c r="M1653">
        <f>2181.28-Table1[[#This Row],[Item_Outlet_Sales]]</f>
        <v>2071.4230000000002</v>
      </c>
      <c r="N1653">
        <f>Table1[[#This Row],[Error]]*Table1[[#This Row],[Error]]</f>
        <v>4290793.2449290007</v>
      </c>
      <c r="P1653" s="7"/>
    </row>
    <row r="1654" spans="1:16" x14ac:dyDescent="0.25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  <c r="M1654">
        <f>2181.28-Table1[[#This Row],[Item_Outlet_Sales]]</f>
        <v>1683.2616000000003</v>
      </c>
      <c r="N1654">
        <f>Table1[[#This Row],[Error]]*Table1[[#This Row],[Error]]</f>
        <v>2833369.614034561</v>
      </c>
      <c r="P1654" s="7"/>
    </row>
    <row r="1655" spans="1:16" x14ac:dyDescent="0.25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  <c r="M1655">
        <f>2181.28-Table1[[#This Row],[Item_Outlet_Sales]]</f>
        <v>1690.5854000000002</v>
      </c>
      <c r="N1655">
        <f>Table1[[#This Row],[Error]]*Table1[[#This Row],[Error]]</f>
        <v>2858078.9946931605</v>
      </c>
      <c r="P1655" s="7"/>
    </row>
    <row r="1656" spans="1:16" x14ac:dyDescent="0.25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  <c r="M1656">
        <f>2181.28-Table1[[#This Row],[Item_Outlet_Sales]]</f>
        <v>-3341.5309999999995</v>
      </c>
      <c r="N1656">
        <f>Table1[[#This Row],[Error]]*Table1[[#This Row],[Error]]</f>
        <v>11165829.423960997</v>
      </c>
      <c r="P1656" s="7"/>
    </row>
    <row r="1657" spans="1:16" x14ac:dyDescent="0.25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  <c r="M1657">
        <f>2181.28-Table1[[#This Row],[Item_Outlet_Sales]]</f>
        <v>523.4380000000001</v>
      </c>
      <c r="N1657">
        <f>Table1[[#This Row],[Error]]*Table1[[#This Row],[Error]]</f>
        <v>273987.33984400012</v>
      </c>
      <c r="P1657" s="7"/>
    </row>
    <row r="1658" spans="1:16" x14ac:dyDescent="0.25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  <c r="M1658">
        <f>2181.28-Table1[[#This Row],[Item_Outlet_Sales]]</f>
        <v>-1274.2219999999998</v>
      </c>
      <c r="N1658">
        <f>Table1[[#This Row],[Error]]*Table1[[#This Row],[Error]]</f>
        <v>1623641.7052839994</v>
      </c>
      <c r="P1658" s="7"/>
    </row>
    <row r="1659" spans="1:16" x14ac:dyDescent="0.25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  <c r="M1659">
        <f>2181.28-Table1[[#This Row],[Item_Outlet_Sales]]</f>
        <v>2105.3788000000004</v>
      </c>
      <c r="N1659">
        <f>Table1[[#This Row],[Error]]*Table1[[#This Row],[Error]]</f>
        <v>4432619.8914894415</v>
      </c>
      <c r="P1659" s="7"/>
    </row>
    <row r="1660" spans="1:16" x14ac:dyDescent="0.25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  <c r="M1660">
        <f>2181.28-Table1[[#This Row],[Item_Outlet_Sales]]</f>
        <v>-4589.905999999999</v>
      </c>
      <c r="N1660">
        <f>Table1[[#This Row],[Error]]*Table1[[#This Row],[Error]]</f>
        <v>21067237.088835992</v>
      </c>
      <c r="P1660" s="7"/>
    </row>
    <row r="1661" spans="1:16" x14ac:dyDescent="0.25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  <c r="M1661">
        <f>2181.28-Table1[[#This Row],[Item_Outlet_Sales]]</f>
        <v>1192.5670000000002</v>
      </c>
      <c r="N1661">
        <f>Table1[[#This Row],[Error]]*Table1[[#This Row],[Error]]</f>
        <v>1422216.0494890006</v>
      </c>
      <c r="P1661" s="7"/>
    </row>
    <row r="1662" spans="1:16" x14ac:dyDescent="0.25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  <c r="M1662">
        <f>2181.28-Table1[[#This Row],[Item_Outlet_Sales]]</f>
        <v>1262.4760000000001</v>
      </c>
      <c r="N1662">
        <f>Table1[[#This Row],[Error]]*Table1[[#This Row],[Error]]</f>
        <v>1593845.6505760003</v>
      </c>
      <c r="P1662" s="7"/>
    </row>
    <row r="1663" spans="1:16" x14ac:dyDescent="0.25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  <c r="M1663">
        <f>2181.28-Table1[[#This Row],[Item_Outlet_Sales]]</f>
        <v>-1218.2947999999997</v>
      </c>
      <c r="N1663">
        <f>Table1[[#This Row],[Error]]*Table1[[#This Row],[Error]]</f>
        <v>1484242.2197070392</v>
      </c>
      <c r="P1663" s="7"/>
    </row>
    <row r="1664" spans="1:16" x14ac:dyDescent="0.25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  <c r="M1664">
        <f>2181.28-Table1[[#This Row],[Item_Outlet_Sales]]</f>
        <v>1038.7672000000002</v>
      </c>
      <c r="N1664">
        <f>Table1[[#This Row],[Error]]*Table1[[#This Row],[Error]]</f>
        <v>1079037.2957958404</v>
      </c>
      <c r="P1664" s="7"/>
    </row>
    <row r="1665" spans="1:16" x14ac:dyDescent="0.25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  <c r="M1665">
        <f>2181.28-Table1[[#This Row],[Item_Outlet_Sales]]</f>
        <v>-1379.4184</v>
      </c>
      <c r="N1665">
        <f>Table1[[#This Row],[Error]]*Table1[[#This Row],[Error]]</f>
        <v>1902795.12225856</v>
      </c>
      <c r="P1665" s="7"/>
    </row>
    <row r="1666" spans="1:16" x14ac:dyDescent="0.25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  <c r="M1666">
        <f>2181.28-Table1[[#This Row],[Item_Outlet_Sales]]</f>
        <v>-577.79520000000002</v>
      </c>
      <c r="N1666">
        <f>Table1[[#This Row],[Error]]*Table1[[#This Row],[Error]]</f>
        <v>333847.29314304003</v>
      </c>
      <c r="P1666" s="7"/>
    </row>
    <row r="1667" spans="1:16" x14ac:dyDescent="0.25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  <c r="M1667">
        <f>2181.28-Table1[[#This Row],[Item_Outlet_Sales]]</f>
        <v>-1472.6304</v>
      </c>
      <c r="N1667">
        <f>Table1[[#This Row],[Error]]*Table1[[#This Row],[Error]]</f>
        <v>2168640.2950041601</v>
      </c>
      <c r="P1667" s="7"/>
    </row>
    <row r="1668" spans="1:16" x14ac:dyDescent="0.25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  <c r="M1668">
        <f>2181.28-Table1[[#This Row],[Item_Outlet_Sales]]</f>
        <v>1668.614</v>
      </c>
      <c r="N1668">
        <f>Table1[[#This Row],[Error]]*Table1[[#This Row],[Error]]</f>
        <v>2784272.6809960003</v>
      </c>
      <c r="P1668" s="7"/>
    </row>
    <row r="1669" spans="1:16" x14ac:dyDescent="0.25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  <c r="M1669">
        <f>2181.28-Table1[[#This Row],[Item_Outlet_Sales]]</f>
        <v>-3427.4191999999998</v>
      </c>
      <c r="N1669">
        <f>Table1[[#This Row],[Error]]*Table1[[#This Row],[Error]]</f>
        <v>11747202.372528639</v>
      </c>
      <c r="P1669" s="7"/>
    </row>
    <row r="1670" spans="1:16" x14ac:dyDescent="0.25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  <c r="M1670">
        <f>2181.28-Table1[[#This Row],[Item_Outlet_Sales]]</f>
        <v>755.13640000000009</v>
      </c>
      <c r="N1670">
        <f>Table1[[#This Row],[Error]]*Table1[[#This Row],[Error]]</f>
        <v>570230.9826049601</v>
      </c>
      <c r="P1670" s="7"/>
    </row>
    <row r="1671" spans="1:16" x14ac:dyDescent="0.25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  <c r="M1671">
        <f>2181.28-Table1[[#This Row],[Item_Outlet_Sales]]</f>
        <v>-4020.6469999999995</v>
      </c>
      <c r="N1671">
        <f>Table1[[#This Row],[Error]]*Table1[[#This Row],[Error]]</f>
        <v>16165602.298608996</v>
      </c>
      <c r="P1671" s="7"/>
    </row>
    <row r="1672" spans="1:16" x14ac:dyDescent="0.25">
      <c r="A1672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  <c r="M1672">
        <f>2181.28-Table1[[#This Row],[Item_Outlet_Sales]]</f>
        <v>1926.2786000000001</v>
      </c>
      <c r="N1672">
        <f>Table1[[#This Row],[Error]]*Table1[[#This Row],[Error]]</f>
        <v>3710549.2448179605</v>
      </c>
      <c r="P1672" s="7"/>
    </row>
    <row r="1673" spans="1:16" x14ac:dyDescent="0.25">
      <c r="A1673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  <c r="M1673">
        <f>2181.28-Table1[[#This Row],[Item_Outlet_Sales]]</f>
        <v>1102.6840000000002</v>
      </c>
      <c r="N1673">
        <f>Table1[[#This Row],[Error]]*Table1[[#This Row],[Error]]</f>
        <v>1215912.0038560005</v>
      </c>
      <c r="P1673" s="7"/>
    </row>
    <row r="1674" spans="1:16" x14ac:dyDescent="0.25">
      <c r="A1674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  <c r="M1674">
        <f>2181.28-Table1[[#This Row],[Item_Outlet_Sales]]</f>
        <v>1156.6138000000003</v>
      </c>
      <c r="N1674">
        <f>Table1[[#This Row],[Error]]*Table1[[#This Row],[Error]]</f>
        <v>1337755.4823504407</v>
      </c>
      <c r="P1674" s="7"/>
    </row>
    <row r="1675" spans="1:16" x14ac:dyDescent="0.25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  <c r="M1675">
        <f>2181.28-Table1[[#This Row],[Item_Outlet_Sales]]</f>
        <v>859.00120000000015</v>
      </c>
      <c r="N1675">
        <f>Table1[[#This Row],[Error]]*Table1[[#This Row],[Error]]</f>
        <v>737883.06160144031</v>
      </c>
      <c r="P1675" s="7"/>
    </row>
    <row r="1676" spans="1:16" x14ac:dyDescent="0.25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  <c r="M1676">
        <f>2181.28-Table1[[#This Row],[Item_Outlet_Sales]]</f>
        <v>949.55000000000018</v>
      </c>
      <c r="N1676">
        <f>Table1[[#This Row],[Error]]*Table1[[#This Row],[Error]]</f>
        <v>901645.20250000036</v>
      </c>
      <c r="P1676" s="7"/>
    </row>
    <row r="1677" spans="1:16" x14ac:dyDescent="0.25">
      <c r="A1677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  <c r="M1677">
        <f>2181.28-Table1[[#This Row],[Item_Outlet_Sales]]</f>
        <v>173.89300000000026</v>
      </c>
      <c r="N1677">
        <f>Table1[[#This Row],[Error]]*Table1[[#This Row],[Error]]</f>
        <v>30238.775449000088</v>
      </c>
      <c r="P1677" s="7"/>
    </row>
    <row r="1678" spans="1:16" x14ac:dyDescent="0.25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  <c r="M1678">
        <f>2181.28-Table1[[#This Row],[Item_Outlet_Sales]]</f>
        <v>1350.3616000000002</v>
      </c>
      <c r="N1678">
        <f>Table1[[#This Row],[Error]]*Table1[[#This Row],[Error]]</f>
        <v>1823476.4507545605</v>
      </c>
      <c r="P1678" s="7"/>
    </row>
    <row r="1679" spans="1:16" x14ac:dyDescent="0.25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  <c r="M1679">
        <f>2181.28-Table1[[#This Row],[Item_Outlet_Sales]]</f>
        <v>1603.3656000000001</v>
      </c>
      <c r="N1679">
        <f>Table1[[#This Row],[Error]]*Table1[[#This Row],[Error]]</f>
        <v>2570781.2472633603</v>
      </c>
      <c r="P1679" s="7"/>
    </row>
    <row r="1680" spans="1:16" x14ac:dyDescent="0.25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  <c r="M1680">
        <f>2181.28-Table1[[#This Row],[Item_Outlet_Sales]]</f>
        <v>904.27560000000017</v>
      </c>
      <c r="N1680">
        <f>Table1[[#This Row],[Error]]*Table1[[#This Row],[Error]]</f>
        <v>817714.36075536034</v>
      </c>
      <c r="P1680" s="7"/>
    </row>
    <row r="1681" spans="1:16" x14ac:dyDescent="0.25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  <c r="M1681">
        <f>2181.28-Table1[[#This Row],[Item_Outlet_Sales]]</f>
        <v>-22.517999999999574</v>
      </c>
      <c r="N1681">
        <f>Table1[[#This Row],[Error]]*Table1[[#This Row],[Error]]</f>
        <v>507.06032399998082</v>
      </c>
      <c r="P1681" s="7"/>
    </row>
    <row r="1682" spans="1:16" x14ac:dyDescent="0.25">
      <c r="A1682" t="s">
        <v>1116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  <c r="M1682">
        <f>2181.28-Table1[[#This Row],[Item_Outlet_Sales]]</f>
        <v>1685.9248000000002</v>
      </c>
      <c r="N1682">
        <f>Table1[[#This Row],[Error]]*Table1[[#This Row],[Error]]</f>
        <v>2842342.4312550407</v>
      </c>
      <c r="P1682" s="7"/>
    </row>
    <row r="1683" spans="1:16" x14ac:dyDescent="0.25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  <c r="M1683">
        <f>2181.28-Table1[[#This Row],[Item_Outlet_Sales]]</f>
        <v>1635.9898000000003</v>
      </c>
      <c r="N1683">
        <f>Table1[[#This Row],[Error]]*Table1[[#This Row],[Error]]</f>
        <v>2676462.6257040408</v>
      </c>
      <c r="P1683" s="7"/>
    </row>
    <row r="1684" spans="1:16" x14ac:dyDescent="0.25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  <c r="M1684">
        <f>2181.28-Table1[[#This Row],[Item_Outlet_Sales]]</f>
        <v>-3355.5128</v>
      </c>
      <c r="N1684">
        <f>Table1[[#This Row],[Error]]*Table1[[#This Row],[Error]]</f>
        <v>11259466.150963839</v>
      </c>
      <c r="P1684" s="7"/>
    </row>
    <row r="1685" spans="1:16" x14ac:dyDescent="0.25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  <c r="M1685">
        <f>2181.28-Table1[[#This Row],[Item_Outlet_Sales]]</f>
        <v>1190.5696000000003</v>
      </c>
      <c r="N1685">
        <f>Table1[[#This Row],[Error]]*Table1[[#This Row],[Error]]</f>
        <v>1417455.9724441606</v>
      </c>
      <c r="P1685" s="7"/>
    </row>
    <row r="1686" spans="1:16" x14ac:dyDescent="0.25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  <c r="M1686">
        <f>2181.28-Table1[[#This Row],[Item_Outlet_Sales]]</f>
        <v>707.19880000000012</v>
      </c>
      <c r="N1686">
        <f>Table1[[#This Row],[Error]]*Table1[[#This Row],[Error]]</f>
        <v>500130.14272144018</v>
      </c>
      <c r="P1686" s="7"/>
    </row>
    <row r="1687" spans="1:16" x14ac:dyDescent="0.25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  <c r="M1687">
        <f>2181.28-Table1[[#This Row],[Item_Outlet_Sales]]</f>
        <v>125.95540000000028</v>
      </c>
      <c r="N1687">
        <f>Table1[[#This Row],[Error]]*Table1[[#This Row],[Error]]</f>
        <v>15864.762789160071</v>
      </c>
      <c r="P1687" s="7"/>
    </row>
    <row r="1688" spans="1:16" x14ac:dyDescent="0.25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  <c r="M1688">
        <f>2181.28-Table1[[#This Row],[Item_Outlet_Sales]]</f>
        <v>1388.9780000000001</v>
      </c>
      <c r="N1688">
        <f>Table1[[#This Row],[Error]]*Table1[[#This Row],[Error]]</f>
        <v>1929259.8844840003</v>
      </c>
      <c r="P1688" s="7"/>
    </row>
    <row r="1689" spans="1:16" x14ac:dyDescent="0.25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  <c r="M1689">
        <f>2181.28-Table1[[#This Row],[Item_Outlet_Sales]]</f>
        <v>1531.4592000000002</v>
      </c>
      <c r="N1689">
        <f>Table1[[#This Row],[Error]]*Table1[[#This Row],[Error]]</f>
        <v>2345367.2812646409</v>
      </c>
      <c r="P1689" s="7"/>
    </row>
    <row r="1690" spans="1:16" x14ac:dyDescent="0.25">
      <c r="A1690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  <c r="M1690">
        <f>2181.28-Table1[[#This Row],[Item_Outlet_Sales]]</f>
        <v>1102.6840000000002</v>
      </c>
      <c r="N1690">
        <f>Table1[[#This Row],[Error]]*Table1[[#This Row],[Error]]</f>
        <v>1215912.0038560005</v>
      </c>
      <c r="P1690" s="7"/>
    </row>
    <row r="1691" spans="1:16" x14ac:dyDescent="0.25">
      <c r="A169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  <c r="M1691">
        <f>2181.28-Table1[[#This Row],[Item_Outlet_Sales]]</f>
        <v>1066.7308000000003</v>
      </c>
      <c r="N1691">
        <f>Table1[[#This Row],[Error]]*Table1[[#This Row],[Error]]</f>
        <v>1137914.5996686406</v>
      </c>
      <c r="P1691" s="7"/>
    </row>
    <row r="1692" spans="1:16" x14ac:dyDescent="0.25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  <c r="M1692">
        <f>2181.28-Table1[[#This Row],[Item_Outlet_Sales]]</f>
        <v>886.9648000000002</v>
      </c>
      <c r="N1692">
        <f>Table1[[#This Row],[Error]]*Table1[[#This Row],[Error]]</f>
        <v>786706.55643904035</v>
      </c>
      <c r="P1692" s="7"/>
    </row>
    <row r="1693" spans="1:16" x14ac:dyDescent="0.25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  <c r="M1693">
        <f>2181.28-Table1[[#This Row],[Item_Outlet_Sales]]</f>
        <v>797.08180000000016</v>
      </c>
      <c r="N1693">
        <f>Table1[[#This Row],[Error]]*Table1[[#This Row],[Error]]</f>
        <v>635339.39589124022</v>
      </c>
      <c r="P1693" s="7"/>
    </row>
    <row r="1694" spans="1:16" x14ac:dyDescent="0.25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  <c r="M1694">
        <f>2181.28-Table1[[#This Row],[Item_Outlet_Sales]]</f>
        <v>311.71360000000027</v>
      </c>
      <c r="N1694">
        <f>Table1[[#This Row],[Error]]*Table1[[#This Row],[Error]]</f>
        <v>97165.368424960165</v>
      </c>
      <c r="P1694" s="7"/>
    </row>
    <row r="1695" spans="1:16" x14ac:dyDescent="0.25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  <c r="M1695">
        <f>2181.28-Table1[[#This Row],[Item_Outlet_Sales]]</f>
        <v>1188.5722000000001</v>
      </c>
      <c r="N1695">
        <f>Table1[[#This Row],[Error]]*Table1[[#This Row],[Error]]</f>
        <v>1412703.8746128401</v>
      </c>
      <c r="P1695" s="7"/>
    </row>
    <row r="1696" spans="1:16" x14ac:dyDescent="0.25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  <c r="M1696">
        <f>2181.28-Table1[[#This Row],[Item_Outlet_Sales]]</f>
        <v>-791.51699999999983</v>
      </c>
      <c r="N1696">
        <f>Table1[[#This Row],[Error]]*Table1[[#This Row],[Error]]</f>
        <v>626499.16128899972</v>
      </c>
      <c r="P1696" s="7"/>
    </row>
    <row r="1697" spans="1:16" x14ac:dyDescent="0.25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  <c r="M1697">
        <f>2181.28-Table1[[#This Row],[Item_Outlet_Sales]]</f>
        <v>-406.68459999999959</v>
      </c>
      <c r="N1697">
        <f>Table1[[#This Row],[Error]]*Table1[[#This Row],[Error]]</f>
        <v>165392.36387715966</v>
      </c>
      <c r="P1697" s="7"/>
    </row>
    <row r="1698" spans="1:16" x14ac:dyDescent="0.25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  <c r="M1698">
        <f>2181.28-Table1[[#This Row],[Item_Outlet_Sales]]</f>
        <v>1926.9444000000003</v>
      </c>
      <c r="N1698">
        <f>Table1[[#This Row],[Error]]*Table1[[#This Row],[Error]]</f>
        <v>3713114.720691361</v>
      </c>
      <c r="P1698" s="7"/>
    </row>
    <row r="1699" spans="1:16" x14ac:dyDescent="0.25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  <c r="M1699">
        <f>2181.28-Table1[[#This Row],[Item_Outlet_Sales]]</f>
        <v>-1729.6291999999999</v>
      </c>
      <c r="N1699">
        <f>Table1[[#This Row],[Error]]*Table1[[#This Row],[Error]]</f>
        <v>2991617.1694926396</v>
      </c>
      <c r="P1699" s="7"/>
    </row>
    <row r="1700" spans="1:16" x14ac:dyDescent="0.25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  <c r="M1700">
        <f>2181.28-Table1[[#This Row],[Item_Outlet_Sales]]</f>
        <v>68.030799999999999</v>
      </c>
      <c r="N1700">
        <f>Table1[[#This Row],[Error]]*Table1[[#This Row],[Error]]</f>
        <v>4628.1897486400003</v>
      </c>
      <c r="P1700" s="7"/>
    </row>
    <row r="1701" spans="1:16" x14ac:dyDescent="0.25">
      <c r="A170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  <c r="M1701">
        <f>2181.28-Table1[[#This Row],[Item_Outlet_Sales]]</f>
        <v>1515.4800000000002</v>
      </c>
      <c r="N1701">
        <f>Table1[[#This Row],[Error]]*Table1[[#This Row],[Error]]</f>
        <v>2296679.6304000006</v>
      </c>
      <c r="P1701" s="7"/>
    </row>
    <row r="1702" spans="1:16" x14ac:dyDescent="0.25">
      <c r="A1702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  <c r="M1702">
        <f>2181.28-Table1[[#This Row],[Item_Outlet_Sales]]</f>
        <v>-4934.7903999999999</v>
      </c>
      <c r="N1702">
        <f>Table1[[#This Row],[Error]]*Table1[[#This Row],[Error]]</f>
        <v>24352156.291932158</v>
      </c>
      <c r="P1702" s="7"/>
    </row>
    <row r="1703" spans="1:16" x14ac:dyDescent="0.25">
      <c r="A1703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  <c r="M1703">
        <f>2181.28-Table1[[#This Row],[Item_Outlet_Sales]]</f>
        <v>2053.4464000000003</v>
      </c>
      <c r="N1703">
        <f>Table1[[#This Row],[Error]]*Table1[[#This Row],[Error]]</f>
        <v>4216642.1176729612</v>
      </c>
      <c r="P1703" s="7"/>
    </row>
    <row r="1704" spans="1:16" x14ac:dyDescent="0.25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  <c r="M1704">
        <f>2181.28-Table1[[#This Row],[Item_Outlet_Sales]]</f>
        <v>-3145.1199999999994</v>
      </c>
      <c r="N1704">
        <f>Table1[[#This Row],[Error]]*Table1[[#This Row],[Error]]</f>
        <v>9891779.8143999968</v>
      </c>
      <c r="P1704" s="7"/>
    </row>
    <row r="1705" spans="1:16" x14ac:dyDescent="0.25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  <c r="M1705">
        <f>2181.28-Table1[[#This Row],[Item_Outlet_Sales]]</f>
        <v>-2495.9649999999997</v>
      </c>
      <c r="N1705">
        <f>Table1[[#This Row],[Error]]*Table1[[#This Row],[Error]]</f>
        <v>6229841.2812249986</v>
      </c>
      <c r="P1705" s="7"/>
    </row>
    <row r="1706" spans="1:16" x14ac:dyDescent="0.25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  <c r="M1706">
        <f>2181.28-Table1[[#This Row],[Item_Outlet_Sales]]</f>
        <v>335.68240000000014</v>
      </c>
      <c r="N1706">
        <f>Table1[[#This Row],[Error]]*Table1[[#This Row],[Error]]</f>
        <v>112682.6736697601</v>
      </c>
      <c r="P1706" s="7"/>
    </row>
    <row r="1707" spans="1:16" x14ac:dyDescent="0.25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  <c r="M1707">
        <f>2181.28-Table1[[#This Row],[Item_Outlet_Sales]]</f>
        <v>-4343.5599999999995</v>
      </c>
      <c r="N1707">
        <f>Table1[[#This Row],[Error]]*Table1[[#This Row],[Error]]</f>
        <v>18866513.473599996</v>
      </c>
      <c r="P1707" s="7"/>
    </row>
    <row r="1708" spans="1:16" x14ac:dyDescent="0.25">
      <c r="A1708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  <c r="M1708">
        <f>2181.28-Table1[[#This Row],[Item_Outlet_Sales]]</f>
        <v>-1090.4611999999997</v>
      </c>
      <c r="N1708">
        <f>Table1[[#This Row],[Error]]*Table1[[#This Row],[Error]]</f>
        <v>1189105.6287054394</v>
      </c>
      <c r="P1708" s="7"/>
    </row>
    <row r="1709" spans="1:16" x14ac:dyDescent="0.25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  <c r="M1709">
        <f>2181.28-Table1[[#This Row],[Item_Outlet_Sales]]</f>
        <v>1199.2250000000004</v>
      </c>
      <c r="N1709">
        <f>Table1[[#This Row],[Error]]*Table1[[#This Row],[Error]]</f>
        <v>1438140.6006250009</v>
      </c>
      <c r="P1709" s="7"/>
    </row>
    <row r="1710" spans="1:16" x14ac:dyDescent="0.25">
      <c r="A1710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  <c r="M1710">
        <f>2181.28-Table1[[#This Row],[Item_Outlet_Sales]]</f>
        <v>2095.3918000000003</v>
      </c>
      <c r="N1710">
        <f>Table1[[#This Row],[Error]]*Table1[[#This Row],[Error]]</f>
        <v>4390666.795507241</v>
      </c>
      <c r="P1710" s="7"/>
    </row>
    <row r="1711" spans="1:16" x14ac:dyDescent="0.25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  <c r="M1711">
        <f>2181.28-Table1[[#This Row],[Item_Outlet_Sales]]</f>
        <v>-4245.0216</v>
      </c>
      <c r="N1711">
        <f>Table1[[#This Row],[Error]]*Table1[[#This Row],[Error]]</f>
        <v>18020208.384466559</v>
      </c>
      <c r="P1711" s="7"/>
    </row>
    <row r="1712" spans="1:16" x14ac:dyDescent="0.25">
      <c r="A1712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  <c r="M1712">
        <f>2181.28-Table1[[#This Row],[Item_Outlet_Sales]]</f>
        <v>-4588.5743999999995</v>
      </c>
      <c r="N1712">
        <f>Table1[[#This Row],[Error]]*Table1[[#This Row],[Error]]</f>
        <v>21055015.024335355</v>
      </c>
      <c r="P1712" s="7"/>
    </row>
    <row r="1713" spans="1:16" x14ac:dyDescent="0.25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  <c r="M1713">
        <f>2181.28-Table1[[#This Row],[Item_Outlet_Sales]]</f>
        <v>1699.9066000000003</v>
      </c>
      <c r="N1713">
        <f>Table1[[#This Row],[Error]]*Table1[[#This Row],[Error]]</f>
        <v>2889682.4487235607</v>
      </c>
      <c r="P1713" s="7"/>
    </row>
    <row r="1714" spans="1:16" x14ac:dyDescent="0.25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  <c r="M1714">
        <f>2181.28-Table1[[#This Row],[Item_Outlet_Sales]]</f>
        <v>-1159.0385999999999</v>
      </c>
      <c r="N1714">
        <f>Table1[[#This Row],[Error]]*Table1[[#This Row],[Error]]</f>
        <v>1343370.4762899596</v>
      </c>
      <c r="P1714" s="7"/>
    </row>
    <row r="1715" spans="1:16" x14ac:dyDescent="0.25">
      <c r="A1715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  <c r="M1715">
        <f>2181.28-Table1[[#This Row],[Item_Outlet_Sales]]</f>
        <v>1122.6580000000001</v>
      </c>
      <c r="N1715">
        <f>Table1[[#This Row],[Error]]*Table1[[#This Row],[Error]]</f>
        <v>1260360.9849640003</v>
      </c>
      <c r="P1715" s="7"/>
    </row>
    <row r="1716" spans="1:16" x14ac:dyDescent="0.25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  <c r="M1716">
        <f>2181.28-Table1[[#This Row],[Item_Outlet_Sales]]</f>
        <v>689.88800000000015</v>
      </c>
      <c r="N1716">
        <f>Table1[[#This Row],[Error]]*Table1[[#This Row],[Error]]</f>
        <v>475945.45254400017</v>
      </c>
      <c r="P1716" s="7"/>
    </row>
    <row r="1717" spans="1:16" x14ac:dyDescent="0.25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  <c r="M1717">
        <f>2181.28-Table1[[#This Row],[Item_Outlet_Sales]]</f>
        <v>1294.4344000000001</v>
      </c>
      <c r="N1717">
        <f>Table1[[#This Row],[Error]]*Table1[[#This Row],[Error]]</f>
        <v>1675560.4159033604</v>
      </c>
      <c r="P1717" s="7"/>
    </row>
    <row r="1718" spans="1:16" x14ac:dyDescent="0.25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  <c r="M1718">
        <f>2181.28-Table1[[#This Row],[Item_Outlet_Sales]]</f>
        <v>-1613.7799999999997</v>
      </c>
      <c r="N1718">
        <f>Table1[[#This Row],[Error]]*Table1[[#This Row],[Error]]</f>
        <v>2604285.8883999991</v>
      </c>
      <c r="P1718" s="7"/>
    </row>
    <row r="1719" spans="1:16" x14ac:dyDescent="0.25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  <c r="M1719">
        <f>2181.28-Table1[[#This Row],[Item_Outlet_Sales]]</f>
        <v>-308.8119999999999</v>
      </c>
      <c r="N1719">
        <f>Table1[[#This Row],[Error]]*Table1[[#This Row],[Error]]</f>
        <v>95364.851343999937</v>
      </c>
      <c r="P1719" s="7"/>
    </row>
    <row r="1720" spans="1:16" x14ac:dyDescent="0.25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  <c r="M1720">
        <f>2181.28-Table1[[#This Row],[Item_Outlet_Sales]]</f>
        <v>1617.3474000000001</v>
      </c>
      <c r="N1720">
        <f>Table1[[#This Row],[Error]]*Table1[[#This Row],[Error]]</f>
        <v>2615812.6122867605</v>
      </c>
      <c r="P1720" s="7"/>
    </row>
    <row r="1721" spans="1:16" x14ac:dyDescent="0.25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  <c r="M1721">
        <f>2181.28-Table1[[#This Row],[Item_Outlet_Sales]]</f>
        <v>-947.98</v>
      </c>
      <c r="N1721">
        <f>Table1[[#This Row],[Error]]*Table1[[#This Row],[Error]]</f>
        <v>898666.08039999998</v>
      </c>
      <c r="P1721" s="7"/>
    </row>
    <row r="1722" spans="1:16" x14ac:dyDescent="0.25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  <c r="M1722">
        <f>2181.28-Table1[[#This Row],[Item_Outlet_Sales]]</f>
        <v>950.88160000000016</v>
      </c>
      <c r="N1722">
        <f>Table1[[#This Row],[Error]]*Table1[[#This Row],[Error]]</f>
        <v>904175.81721856026</v>
      </c>
      <c r="P1722" s="7"/>
    </row>
    <row r="1723" spans="1:16" x14ac:dyDescent="0.25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  <c r="M1723">
        <f>2181.28-Table1[[#This Row],[Item_Outlet_Sales]]</f>
        <v>-1080.4741999999997</v>
      </c>
      <c r="N1723">
        <f>Table1[[#This Row],[Error]]*Table1[[#This Row],[Error]]</f>
        <v>1167424.4968656392</v>
      </c>
      <c r="P1723" s="7"/>
    </row>
    <row r="1724" spans="1:16" x14ac:dyDescent="0.25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  <c r="M1724">
        <f>2181.28-Table1[[#This Row],[Item_Outlet_Sales]]</f>
        <v>983.50580000000014</v>
      </c>
      <c r="N1724">
        <f>Table1[[#This Row],[Error]]*Table1[[#This Row],[Error]]</f>
        <v>967283.65863364027</v>
      </c>
      <c r="P1724" s="7"/>
    </row>
    <row r="1725" spans="1:16" x14ac:dyDescent="0.25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  <c r="M1725">
        <f>2181.28-Table1[[#This Row],[Item_Outlet_Sales]]</f>
        <v>70.028200000000197</v>
      </c>
      <c r="N1725">
        <f>Table1[[#This Row],[Error]]*Table1[[#This Row],[Error]]</f>
        <v>4903.9487952400277</v>
      </c>
      <c r="P1725" s="7"/>
    </row>
    <row r="1726" spans="1:16" x14ac:dyDescent="0.25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  <c r="M1726">
        <f>2181.28-Table1[[#This Row],[Item_Outlet_Sales]]</f>
        <v>125.28960000000006</v>
      </c>
      <c r="N1726">
        <f>Table1[[#This Row],[Error]]*Table1[[#This Row],[Error]]</f>
        <v>15697.483868160016</v>
      </c>
      <c r="P1726" s="7"/>
    </row>
    <row r="1727" spans="1:16" x14ac:dyDescent="0.25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  <c r="M1727">
        <f>2181.28-Table1[[#This Row],[Item_Outlet_Sales]]</f>
        <v>988.16640000000029</v>
      </c>
      <c r="N1727">
        <f>Table1[[#This Row],[Error]]*Table1[[#This Row],[Error]]</f>
        <v>976472.83408896055</v>
      </c>
      <c r="P1727" s="7"/>
    </row>
    <row r="1728" spans="1:16" x14ac:dyDescent="0.25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  <c r="M1728">
        <f>2181.28-Table1[[#This Row],[Item_Outlet_Sales]]</f>
        <v>419.57320000000027</v>
      </c>
      <c r="N1728">
        <f>Table1[[#This Row],[Error]]*Table1[[#This Row],[Error]]</f>
        <v>176041.67015824022</v>
      </c>
      <c r="P1728" s="7"/>
    </row>
    <row r="1729" spans="1:16" x14ac:dyDescent="0.25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  <c r="M1729">
        <f>2181.28-Table1[[#This Row],[Item_Outlet_Sales]]</f>
        <v>-455.28800000000001</v>
      </c>
      <c r="N1729">
        <f>Table1[[#This Row],[Error]]*Table1[[#This Row],[Error]]</f>
        <v>207287.16294400001</v>
      </c>
      <c r="P1729" s="7"/>
    </row>
    <row r="1730" spans="1:16" x14ac:dyDescent="0.25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  <c r="M1730">
        <f>2181.28-Table1[[#This Row],[Item_Outlet_Sales]]</f>
        <v>1390.3096</v>
      </c>
      <c r="N1730">
        <f>Table1[[#This Row],[Error]]*Table1[[#This Row],[Error]]</f>
        <v>1932960.7838521602</v>
      </c>
      <c r="P1730" s="7"/>
    </row>
    <row r="1731" spans="1:16" x14ac:dyDescent="0.25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  <c r="M1731">
        <f>2181.28-Table1[[#This Row],[Item_Outlet_Sales]]</f>
        <v>-798.84079999999994</v>
      </c>
      <c r="N1731">
        <f>Table1[[#This Row],[Error]]*Table1[[#This Row],[Error]]</f>
        <v>638146.62374463992</v>
      </c>
      <c r="P1731" s="7"/>
    </row>
    <row r="1732" spans="1:16" x14ac:dyDescent="0.25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  <c r="M1732">
        <f>2181.28-Table1[[#This Row],[Item_Outlet_Sales]]</f>
        <v>-1238.2687999999998</v>
      </c>
      <c r="N1732">
        <f>Table1[[#This Row],[Error]]*Table1[[#This Row],[Error]]</f>
        <v>1533309.6210534396</v>
      </c>
      <c r="P1732" s="7"/>
    </row>
    <row r="1733" spans="1:16" x14ac:dyDescent="0.25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  <c r="M1733">
        <f>2181.28-Table1[[#This Row],[Item_Outlet_Sales]]</f>
        <v>1346.3668000000002</v>
      </c>
      <c r="N1733">
        <f>Table1[[#This Row],[Error]]*Table1[[#This Row],[Error]]</f>
        <v>1812703.5601422407</v>
      </c>
      <c r="P1733" s="7"/>
    </row>
    <row r="1734" spans="1:16" x14ac:dyDescent="0.25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  <c r="M1734">
        <f>2181.28-Table1[[#This Row],[Item_Outlet_Sales]]</f>
        <v>-1597.8008</v>
      </c>
      <c r="N1734">
        <f>Table1[[#This Row],[Error]]*Table1[[#This Row],[Error]]</f>
        <v>2552967.3964806399</v>
      </c>
      <c r="P1734" s="7"/>
    </row>
    <row r="1735" spans="1:16" x14ac:dyDescent="0.25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  <c r="M1735">
        <f>2181.28-Table1[[#This Row],[Item_Outlet_Sales]]</f>
        <v>1366.3408000000002</v>
      </c>
      <c r="N1735">
        <f>Table1[[#This Row],[Error]]*Table1[[#This Row],[Error]]</f>
        <v>1866887.1817446405</v>
      </c>
      <c r="P1735" s="7"/>
    </row>
    <row r="1736" spans="1:16" x14ac:dyDescent="0.25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  <c r="M1736">
        <f>2181.28-Table1[[#This Row],[Item_Outlet_Sales]]</f>
        <v>1066.7308000000003</v>
      </c>
      <c r="N1736">
        <f>Table1[[#This Row],[Error]]*Table1[[#This Row],[Error]]</f>
        <v>1137914.5996686406</v>
      </c>
      <c r="P1736" s="7"/>
    </row>
    <row r="1737" spans="1:16" x14ac:dyDescent="0.25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  <c r="M1737">
        <f>2181.28-Table1[[#This Row],[Item_Outlet_Sales]]</f>
        <v>1314.4084000000003</v>
      </c>
      <c r="N1737">
        <f>Table1[[#This Row],[Error]]*Table1[[#This Row],[Error]]</f>
        <v>1727669.4419905606</v>
      </c>
      <c r="P1737" s="7"/>
    </row>
    <row r="1738" spans="1:16" x14ac:dyDescent="0.25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  <c r="M1738">
        <f>2181.28-Table1[[#This Row],[Item_Outlet_Sales]]</f>
        <v>-215.59999999999991</v>
      </c>
      <c r="N1738">
        <f>Table1[[#This Row],[Error]]*Table1[[#This Row],[Error]]</f>
        <v>46483.359999999964</v>
      </c>
      <c r="P1738" s="7"/>
    </row>
    <row r="1739" spans="1:16" x14ac:dyDescent="0.25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  <c r="M1739">
        <f>2181.28-Table1[[#This Row],[Item_Outlet_Sales]]</f>
        <v>181.88260000000014</v>
      </c>
      <c r="N1739">
        <f>Table1[[#This Row],[Error]]*Table1[[#This Row],[Error]]</f>
        <v>33081.280182760049</v>
      </c>
      <c r="P1739" s="7"/>
    </row>
    <row r="1740" spans="1:16" x14ac:dyDescent="0.25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  <c r="M1740">
        <f>2181.28-Table1[[#This Row],[Item_Outlet_Sales]]</f>
        <v>1712.5568000000003</v>
      </c>
      <c r="N1740">
        <f>Table1[[#This Row],[Error]]*Table1[[#This Row],[Error]]</f>
        <v>2932850.7932262411</v>
      </c>
      <c r="P1740" s="7"/>
    </row>
    <row r="1741" spans="1:16" x14ac:dyDescent="0.25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  <c r="M1741">
        <f>2181.28-Table1[[#This Row],[Item_Outlet_Sales]]</f>
        <v>839.02720000000022</v>
      </c>
      <c r="N1741">
        <f>Table1[[#This Row],[Error]]*Table1[[#This Row],[Error]]</f>
        <v>703966.64233984041</v>
      </c>
      <c r="P1741" s="7"/>
    </row>
    <row r="1742" spans="1:16" x14ac:dyDescent="0.25">
      <c r="A1742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  <c r="M1742">
        <f>2181.28-Table1[[#This Row],[Item_Outlet_Sales]]</f>
        <v>1962.8976000000002</v>
      </c>
      <c r="N1742">
        <f>Table1[[#This Row],[Error]]*Table1[[#This Row],[Error]]</f>
        <v>3852966.9880857607</v>
      </c>
      <c r="P1742" s="7"/>
    </row>
    <row r="1743" spans="1:16" x14ac:dyDescent="0.25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  <c r="M1743">
        <f>2181.28-Table1[[#This Row],[Item_Outlet_Sales]]</f>
        <v>1566.7466000000002</v>
      </c>
      <c r="N1743">
        <f>Table1[[#This Row],[Error]]*Table1[[#This Row],[Error]]</f>
        <v>2454694.9086115607</v>
      </c>
      <c r="P1743" s="7"/>
    </row>
    <row r="1744" spans="1:16" x14ac:dyDescent="0.25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  <c r="M1744">
        <f>2181.28-Table1[[#This Row],[Item_Outlet_Sales]]</f>
        <v>755.13640000000009</v>
      </c>
      <c r="N1744">
        <f>Table1[[#This Row],[Error]]*Table1[[#This Row],[Error]]</f>
        <v>570230.9826049601</v>
      </c>
      <c r="P1744" s="7"/>
    </row>
    <row r="1745" spans="1:16" x14ac:dyDescent="0.25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  <c r="M1745">
        <f>2181.28-Table1[[#This Row],[Item_Outlet_Sales]]</f>
        <v>643.28200000000015</v>
      </c>
      <c r="N1745">
        <f>Table1[[#This Row],[Error]]*Table1[[#This Row],[Error]]</f>
        <v>413811.73152400018</v>
      </c>
      <c r="P1745" s="7"/>
    </row>
    <row r="1746" spans="1:16" x14ac:dyDescent="0.25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  <c r="M1746">
        <f>2181.28-Table1[[#This Row],[Item_Outlet_Sales]]</f>
        <v>1241.8362000000002</v>
      </c>
      <c r="N1746">
        <f>Table1[[#This Row],[Error]]*Table1[[#This Row],[Error]]</f>
        <v>1542157.1476304405</v>
      </c>
      <c r="P1746" s="7"/>
    </row>
    <row r="1747" spans="1:16" x14ac:dyDescent="0.25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  <c r="M1747">
        <f>2181.28-Table1[[#This Row],[Item_Outlet_Sales]]</f>
        <v>-1237.6029999999996</v>
      </c>
      <c r="N1747">
        <f>Table1[[#This Row],[Error]]*Table1[[#This Row],[Error]]</f>
        <v>1531661.1856089991</v>
      </c>
      <c r="P1747" s="7"/>
    </row>
    <row r="1748" spans="1:16" x14ac:dyDescent="0.25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  <c r="M1748">
        <f>2181.28-Table1[[#This Row],[Item_Outlet_Sales]]</f>
        <v>1776.4736000000003</v>
      </c>
      <c r="N1748">
        <f>Table1[[#This Row],[Error]]*Table1[[#This Row],[Error]]</f>
        <v>3155858.4514969611</v>
      </c>
      <c r="P1748" s="7"/>
    </row>
    <row r="1749" spans="1:16" x14ac:dyDescent="0.25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  <c r="M1749">
        <f>2181.28-Table1[[#This Row],[Item_Outlet_Sales]]</f>
        <v>1207.2146000000002</v>
      </c>
      <c r="N1749">
        <f>Table1[[#This Row],[Error]]*Table1[[#This Row],[Error]]</f>
        <v>1457367.0904531607</v>
      </c>
      <c r="P1749" s="7"/>
    </row>
    <row r="1750" spans="1:16" x14ac:dyDescent="0.25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  <c r="M1750">
        <f>2181.28-Table1[[#This Row],[Item_Outlet_Sales]]</f>
        <v>-225.58699999999999</v>
      </c>
      <c r="N1750">
        <f>Table1[[#This Row],[Error]]*Table1[[#This Row],[Error]]</f>
        <v>50889.494568999995</v>
      </c>
      <c r="P1750" s="7"/>
    </row>
    <row r="1751" spans="1:16" x14ac:dyDescent="0.25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  <c r="M1751">
        <f>2181.28-Table1[[#This Row],[Item_Outlet_Sales]]</f>
        <v>-3444.73</v>
      </c>
      <c r="N1751">
        <f>Table1[[#This Row],[Error]]*Table1[[#This Row],[Error]]</f>
        <v>11866164.7729</v>
      </c>
      <c r="P1751" s="7"/>
    </row>
    <row r="1752" spans="1:16" x14ac:dyDescent="0.25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  <c r="M1752">
        <f>2181.28-Table1[[#This Row],[Item_Outlet_Sales]]</f>
        <v>-3775.6325999999995</v>
      </c>
      <c r="N1752">
        <f>Table1[[#This Row],[Error]]*Table1[[#This Row],[Error]]</f>
        <v>14255401.530182756</v>
      </c>
      <c r="P1752" s="7"/>
    </row>
    <row r="1753" spans="1:16" x14ac:dyDescent="0.25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  <c r="M1753">
        <f>2181.28-Table1[[#This Row],[Item_Outlet_Sales]]</f>
        <v>-4223.7160000000003</v>
      </c>
      <c r="N1753">
        <f>Table1[[#This Row],[Error]]*Table1[[#This Row],[Error]]</f>
        <v>17839776.848656002</v>
      </c>
      <c r="P1753" s="7"/>
    </row>
    <row r="1754" spans="1:16" x14ac:dyDescent="0.25">
      <c r="A1754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  <c r="M1754">
        <f>2181.28-Table1[[#This Row],[Item_Outlet_Sales]]</f>
        <v>1964.8950000000002</v>
      </c>
      <c r="N1754">
        <f>Table1[[#This Row],[Error]]*Table1[[#This Row],[Error]]</f>
        <v>3860812.3610250009</v>
      </c>
      <c r="P1754" s="7"/>
    </row>
    <row r="1755" spans="1:16" x14ac:dyDescent="0.25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  <c r="M1755">
        <f>2181.28-Table1[[#This Row],[Item_Outlet_Sales]]</f>
        <v>1022.7880000000002</v>
      </c>
      <c r="N1755">
        <f>Table1[[#This Row],[Error]]*Table1[[#This Row],[Error]]</f>
        <v>1046095.2929440005</v>
      </c>
      <c r="P1755" s="7"/>
    </row>
    <row r="1756" spans="1:16" x14ac:dyDescent="0.25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  <c r="M1756">
        <f>2181.28-Table1[[#This Row],[Item_Outlet_Sales]]</f>
        <v>1978.8768000000002</v>
      </c>
      <c r="N1756">
        <f>Table1[[#This Row],[Error]]*Table1[[#This Row],[Error]]</f>
        <v>3915953.3895782409</v>
      </c>
      <c r="P1756" s="7"/>
    </row>
    <row r="1757" spans="1:16" x14ac:dyDescent="0.25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  <c r="M1757">
        <f>2181.28-Table1[[#This Row],[Item_Outlet_Sales]]</f>
        <v>-161.67020000000002</v>
      </c>
      <c r="N1757">
        <f>Table1[[#This Row],[Error]]*Table1[[#This Row],[Error]]</f>
        <v>26137.253568040007</v>
      </c>
      <c r="P1757" s="7"/>
    </row>
    <row r="1758" spans="1:16" x14ac:dyDescent="0.25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  <c r="M1758">
        <f>2181.28-Table1[[#This Row],[Item_Outlet_Sales]]</f>
        <v>-795.51179999999977</v>
      </c>
      <c r="N1758">
        <f>Table1[[#This Row],[Error]]*Table1[[#This Row],[Error]]</f>
        <v>632839.02393923968</v>
      </c>
      <c r="P1758" s="7"/>
    </row>
    <row r="1759" spans="1:16" x14ac:dyDescent="0.25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  <c r="M1759">
        <f>2181.28-Table1[[#This Row],[Item_Outlet_Sales]]</f>
        <v>-950.64319999999998</v>
      </c>
      <c r="N1759">
        <f>Table1[[#This Row],[Error]]*Table1[[#This Row],[Error]]</f>
        <v>903722.49370623997</v>
      </c>
      <c r="P1759" s="7"/>
    </row>
    <row r="1760" spans="1:16" x14ac:dyDescent="0.25">
      <c r="A1760" t="s">
        <v>1140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  <c r="M1760">
        <f>2181.28-Table1[[#This Row],[Item_Outlet_Sales]]</f>
        <v>2072.7546000000002</v>
      </c>
      <c r="N1760">
        <f>Table1[[#This Row],[Error]]*Table1[[#This Row],[Error]]</f>
        <v>4296311.6318211611</v>
      </c>
      <c r="P1760" s="7"/>
    </row>
    <row r="1761" spans="1:16" x14ac:dyDescent="0.25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  <c r="M1761">
        <f>2181.28-Table1[[#This Row],[Item_Outlet_Sales]]</f>
        <v>-2266.9297999999994</v>
      </c>
      <c r="N1761">
        <f>Table1[[#This Row],[Error]]*Table1[[#This Row],[Error]]</f>
        <v>5138970.7181280376</v>
      </c>
      <c r="P1761" s="7"/>
    </row>
    <row r="1762" spans="1:16" x14ac:dyDescent="0.25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  <c r="M1762">
        <f>2181.28-Table1[[#This Row],[Item_Outlet_Sales]]</f>
        <v>739.1572000000001</v>
      </c>
      <c r="N1762">
        <f>Table1[[#This Row],[Error]]*Table1[[#This Row],[Error]]</f>
        <v>546353.36631184013</v>
      </c>
      <c r="P1762" s="7"/>
    </row>
    <row r="1763" spans="1:16" x14ac:dyDescent="0.25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  <c r="M1763">
        <f>2181.28-Table1[[#This Row],[Item_Outlet_Sales]]</f>
        <v>-660.35439999999971</v>
      </c>
      <c r="N1763">
        <f>Table1[[#This Row],[Error]]*Table1[[#This Row],[Error]]</f>
        <v>436067.93359935965</v>
      </c>
      <c r="P1763" s="7"/>
    </row>
    <row r="1764" spans="1:16" x14ac:dyDescent="0.25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  <c r="M1764">
        <f>2181.28-Table1[[#This Row],[Item_Outlet_Sales]]</f>
        <v>-694.97599999999966</v>
      </c>
      <c r="N1764">
        <f>Table1[[#This Row],[Error]]*Table1[[#This Row],[Error]]</f>
        <v>482991.64057599951</v>
      </c>
      <c r="P1764" s="7"/>
    </row>
    <row r="1765" spans="1:16" x14ac:dyDescent="0.25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  <c r="M1765">
        <f>2181.28-Table1[[#This Row],[Item_Outlet_Sales]]</f>
        <v>1179.9168000000002</v>
      </c>
      <c r="N1765">
        <f>Table1[[#This Row],[Error]]*Table1[[#This Row],[Error]]</f>
        <v>1392203.6549222404</v>
      </c>
      <c r="P1765" s="7"/>
    </row>
    <row r="1766" spans="1:16" x14ac:dyDescent="0.25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  <c r="M1766">
        <f>2181.28-Table1[[#This Row],[Item_Outlet_Sales]]</f>
        <v>1198.5592000000001</v>
      </c>
      <c r="N1766">
        <f>Table1[[#This Row],[Error]]*Table1[[#This Row],[Error]]</f>
        <v>1436544.1559046404</v>
      </c>
      <c r="P1766" s="7"/>
    </row>
    <row r="1767" spans="1:16" x14ac:dyDescent="0.25">
      <c r="A1767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  <c r="M1767">
        <f>2181.28-Table1[[#This Row],[Item_Outlet_Sales]]</f>
        <v>-1366.1023999999998</v>
      </c>
      <c r="N1767">
        <f>Table1[[#This Row],[Error]]*Table1[[#This Row],[Error]]</f>
        <v>1866235.7672857593</v>
      </c>
      <c r="P1767" s="7"/>
    </row>
    <row r="1768" spans="1:16" x14ac:dyDescent="0.25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  <c r="M1768">
        <f>2181.28-Table1[[#This Row],[Item_Outlet_Sales]]</f>
        <v>-944.65099999999984</v>
      </c>
      <c r="N1768">
        <f>Table1[[#This Row],[Error]]*Table1[[#This Row],[Error]]</f>
        <v>892365.51180099975</v>
      </c>
      <c r="P1768" s="7"/>
    </row>
    <row r="1769" spans="1:16" x14ac:dyDescent="0.25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  <c r="M1769">
        <f>2181.28-Table1[[#This Row],[Item_Outlet_Sales]]</f>
        <v>-961.29599999999982</v>
      </c>
      <c r="N1769">
        <f>Table1[[#This Row],[Error]]*Table1[[#This Row],[Error]]</f>
        <v>924089.99961599964</v>
      </c>
      <c r="P1769" s="7"/>
    </row>
    <row r="1770" spans="1:16" x14ac:dyDescent="0.25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  <c r="M1770">
        <f>2181.28-Table1[[#This Row],[Item_Outlet_Sales]]</f>
        <v>783.10000000000014</v>
      </c>
      <c r="N1770">
        <f>Table1[[#This Row],[Error]]*Table1[[#This Row],[Error]]</f>
        <v>613245.61000000022</v>
      </c>
      <c r="P1770" s="7"/>
    </row>
    <row r="1771" spans="1:16" x14ac:dyDescent="0.25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  <c r="M1771">
        <f>2181.28-Table1[[#This Row],[Item_Outlet_Sales]]</f>
        <v>-2246.2899999999995</v>
      </c>
      <c r="N1771">
        <f>Table1[[#This Row],[Error]]*Table1[[#This Row],[Error]]</f>
        <v>5045818.7640999975</v>
      </c>
      <c r="P1771" s="7"/>
    </row>
    <row r="1772" spans="1:16" x14ac:dyDescent="0.25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  <c r="M1772">
        <f>2181.28-Table1[[#This Row],[Item_Outlet_Sales]]</f>
        <v>225.15960000000018</v>
      </c>
      <c r="N1772">
        <f>Table1[[#This Row],[Error]]*Table1[[#This Row],[Error]]</f>
        <v>50696.845472160079</v>
      </c>
      <c r="P1772" s="7"/>
    </row>
    <row r="1773" spans="1:16" x14ac:dyDescent="0.25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  <c r="M1773">
        <f>2181.28-Table1[[#This Row],[Item_Outlet_Sales]]</f>
        <v>-897.37919999999986</v>
      </c>
      <c r="N1773">
        <f>Table1[[#This Row],[Error]]*Table1[[#This Row],[Error]]</f>
        <v>805289.42859263974</v>
      </c>
      <c r="P1773" s="7"/>
    </row>
    <row r="1774" spans="1:16" x14ac:dyDescent="0.25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  <c r="M1774">
        <f>2181.28-Table1[[#This Row],[Item_Outlet_Sales]]</f>
        <v>1162.6060000000002</v>
      </c>
      <c r="N1774">
        <f>Table1[[#This Row],[Error]]*Table1[[#This Row],[Error]]</f>
        <v>1351652.7112360005</v>
      </c>
      <c r="P1774" s="7"/>
    </row>
    <row r="1775" spans="1:16" x14ac:dyDescent="0.25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  <c r="M1775">
        <f>2181.28-Table1[[#This Row],[Item_Outlet_Sales]]</f>
        <v>1494.1744000000003</v>
      </c>
      <c r="N1775">
        <f>Table1[[#This Row],[Error]]*Table1[[#This Row],[Error]]</f>
        <v>2232557.1376153608</v>
      </c>
      <c r="P1775" s="7"/>
    </row>
    <row r="1776" spans="1:16" x14ac:dyDescent="0.25">
      <c r="A1776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  <c r="M1776">
        <f>2181.28-Table1[[#This Row],[Item_Outlet_Sales]]</f>
        <v>-1605.7903999999999</v>
      </c>
      <c r="N1776">
        <f>Table1[[#This Row],[Error]]*Table1[[#This Row],[Error]]</f>
        <v>2578562.8087321594</v>
      </c>
      <c r="P1776" s="7"/>
    </row>
    <row r="1777" spans="1:16" x14ac:dyDescent="0.25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  <c r="M1777">
        <f>2181.28-Table1[[#This Row],[Item_Outlet_Sales]]</f>
        <v>-567.14239999999972</v>
      </c>
      <c r="N1777">
        <f>Table1[[#This Row],[Error]]*Table1[[#This Row],[Error]]</f>
        <v>321650.5018777597</v>
      </c>
      <c r="P1777" s="7"/>
    </row>
    <row r="1778" spans="1:16" x14ac:dyDescent="0.25">
      <c r="A1778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  <c r="M1778">
        <f>2181.28-Table1[[#This Row],[Item_Outlet_Sales]]</f>
        <v>2072.0888</v>
      </c>
      <c r="N1778">
        <f>Table1[[#This Row],[Error]]*Table1[[#This Row],[Error]]</f>
        <v>4293551.9950854396</v>
      </c>
      <c r="P1778" s="7"/>
    </row>
    <row r="1779" spans="1:16" x14ac:dyDescent="0.25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  <c r="M1779">
        <f>2181.28-Table1[[#This Row],[Item_Outlet_Sales]]</f>
        <v>-428.65599999999995</v>
      </c>
      <c r="N1779">
        <f>Table1[[#This Row],[Error]]*Table1[[#This Row],[Error]]</f>
        <v>183745.96633599995</v>
      </c>
      <c r="P1779" s="7"/>
    </row>
    <row r="1780" spans="1:16" x14ac:dyDescent="0.25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  <c r="M1780">
        <f>2181.28-Table1[[#This Row],[Item_Outlet_Sales]]</f>
        <v>-2335.5071999999996</v>
      </c>
      <c r="N1780">
        <f>Table1[[#This Row],[Error]]*Table1[[#This Row],[Error]]</f>
        <v>5454593.8812518381</v>
      </c>
      <c r="P1780" s="7"/>
    </row>
    <row r="1781" spans="1:16" x14ac:dyDescent="0.25">
      <c r="A178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  <c r="M1781">
        <f>2181.28-Table1[[#This Row],[Item_Outlet_Sales]]</f>
        <v>-138.36719999999968</v>
      </c>
      <c r="N1781">
        <f>Table1[[#This Row],[Error]]*Table1[[#This Row],[Error]]</f>
        <v>19145.482035839912</v>
      </c>
      <c r="P1781" s="7"/>
    </row>
    <row r="1782" spans="1:16" x14ac:dyDescent="0.25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  <c r="M1782">
        <f>2181.28-Table1[[#This Row],[Item_Outlet_Sales]]</f>
        <v>-1447.9957999999997</v>
      </c>
      <c r="N1782">
        <f>Table1[[#This Row],[Error]]*Table1[[#This Row],[Error]]</f>
        <v>2096691.8368176392</v>
      </c>
      <c r="P1782" s="7"/>
    </row>
    <row r="1783" spans="1:16" x14ac:dyDescent="0.25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  <c r="M1783">
        <f>2181.28-Table1[[#This Row],[Item_Outlet_Sales]]</f>
        <v>93.331200000000081</v>
      </c>
      <c r="N1783">
        <f>Table1[[#This Row],[Error]]*Table1[[#This Row],[Error]]</f>
        <v>8710.7128934400153</v>
      </c>
      <c r="P1783" s="7"/>
    </row>
    <row r="1784" spans="1:16" x14ac:dyDescent="0.25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  <c r="M1784">
        <f>2181.28-Table1[[#This Row],[Item_Outlet_Sales]]</f>
        <v>623.30800000000022</v>
      </c>
      <c r="N1784">
        <f>Table1[[#This Row],[Error]]*Table1[[#This Row],[Error]]</f>
        <v>388512.86286400026</v>
      </c>
      <c r="P1784" s="7"/>
    </row>
    <row r="1785" spans="1:16" x14ac:dyDescent="0.25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  <c r="M1785">
        <f>2181.28-Table1[[#This Row],[Item_Outlet_Sales]]</f>
        <v>-183.64159999999993</v>
      </c>
      <c r="N1785">
        <f>Table1[[#This Row],[Error]]*Table1[[#This Row],[Error]]</f>
        <v>33724.237250559971</v>
      </c>
      <c r="P1785" s="7"/>
    </row>
    <row r="1786" spans="1:16" x14ac:dyDescent="0.25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  <c r="M1786">
        <f>2181.28-Table1[[#This Row],[Item_Outlet_Sales]]</f>
        <v>-1957.3327999999997</v>
      </c>
      <c r="N1786">
        <f>Table1[[#This Row],[Error]]*Table1[[#This Row],[Error]]</f>
        <v>3831151.689955839</v>
      </c>
      <c r="P1786" s="7"/>
    </row>
    <row r="1787" spans="1:16" x14ac:dyDescent="0.25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  <c r="M1787">
        <f>2181.28-Table1[[#This Row],[Item_Outlet_Sales]]</f>
        <v>-990.59119999999984</v>
      </c>
      <c r="N1787">
        <f>Table1[[#This Row],[Error]]*Table1[[#This Row],[Error]]</f>
        <v>981270.92551743973</v>
      </c>
      <c r="P1787" s="7"/>
    </row>
    <row r="1788" spans="1:16" x14ac:dyDescent="0.25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  <c r="M1788">
        <f>2181.28-Table1[[#This Row],[Item_Outlet_Sales]]</f>
        <v>-62.465999999999894</v>
      </c>
      <c r="N1788">
        <f>Table1[[#This Row],[Error]]*Table1[[#This Row],[Error]]</f>
        <v>3902.0011559999866</v>
      </c>
      <c r="P1788" s="7"/>
    </row>
    <row r="1789" spans="1:16" x14ac:dyDescent="0.25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  <c r="M1789">
        <f>2181.28-Table1[[#This Row],[Item_Outlet_Sales]]</f>
        <v>1456.8896000000002</v>
      </c>
      <c r="N1789">
        <f>Table1[[#This Row],[Error]]*Table1[[#This Row],[Error]]</f>
        <v>2122527.3065881608</v>
      </c>
      <c r="P1789" s="7"/>
    </row>
    <row r="1790" spans="1:16" x14ac:dyDescent="0.25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  <c r="M1790">
        <f>2181.28-Table1[[#This Row],[Item_Outlet_Sales]]</f>
        <v>2036.1356000000003</v>
      </c>
      <c r="N1790">
        <f>Table1[[#This Row],[Error]]*Table1[[#This Row],[Error]]</f>
        <v>4145848.1815873613</v>
      </c>
      <c r="P1790" s="7"/>
    </row>
    <row r="1791" spans="1:16" x14ac:dyDescent="0.25">
      <c r="A179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  <c r="M1791">
        <f>2181.28-Table1[[#This Row],[Item_Outlet_Sales]]</f>
        <v>2006.1746000000003</v>
      </c>
      <c r="N1791">
        <f>Table1[[#This Row],[Error]]*Table1[[#This Row],[Error]]</f>
        <v>4024736.5256851614</v>
      </c>
      <c r="P1791" s="7"/>
    </row>
    <row r="1792" spans="1:16" x14ac:dyDescent="0.25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  <c r="M1792">
        <f>2181.28-Table1[[#This Row],[Item_Outlet_Sales]]</f>
        <v>-1930.7008000000001</v>
      </c>
      <c r="N1792">
        <f>Table1[[#This Row],[Error]]*Table1[[#This Row],[Error]]</f>
        <v>3727605.5791206402</v>
      </c>
      <c r="P1792" s="7"/>
    </row>
    <row r="1793" spans="1:16" x14ac:dyDescent="0.25">
      <c r="A1793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  <c r="M1793">
        <f>2181.28-Table1[[#This Row],[Item_Outlet_Sales]]</f>
        <v>1688.5880000000002</v>
      </c>
      <c r="N1793">
        <f>Table1[[#This Row],[Error]]*Table1[[#This Row],[Error]]</f>
        <v>2851329.4337440007</v>
      </c>
      <c r="P1793" s="7"/>
    </row>
    <row r="1794" spans="1:16" x14ac:dyDescent="0.25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  <c r="M1794">
        <f>2181.28-Table1[[#This Row],[Item_Outlet_Sales]]</f>
        <v>1158.6112000000003</v>
      </c>
      <c r="N1794">
        <f>Table1[[#This Row],[Error]]*Table1[[#This Row],[Error]]</f>
        <v>1342379.9127654408</v>
      </c>
      <c r="P1794" s="7"/>
    </row>
    <row r="1795" spans="1:16" x14ac:dyDescent="0.25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  <c r="M1795">
        <f>2181.28-Table1[[#This Row],[Item_Outlet_Sales]]</f>
        <v>1986.8664000000001</v>
      </c>
      <c r="N1795">
        <f>Table1[[#This Row],[Error]]*Table1[[#This Row],[Error]]</f>
        <v>3947638.0914489604</v>
      </c>
      <c r="P1795" s="7"/>
    </row>
    <row r="1796" spans="1:16" x14ac:dyDescent="0.25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  <c r="M1796">
        <f>2181.28-Table1[[#This Row],[Item_Outlet_Sales]]</f>
        <v>-627.06439999999975</v>
      </c>
      <c r="N1796">
        <f>Table1[[#This Row],[Error]]*Table1[[#This Row],[Error]]</f>
        <v>393209.76174735971</v>
      </c>
      <c r="P1796" s="7"/>
    </row>
    <row r="1797" spans="1:16" x14ac:dyDescent="0.25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  <c r="M1797">
        <f>2181.28-Table1[[#This Row],[Item_Outlet_Sales]]</f>
        <v>1329.056</v>
      </c>
      <c r="N1797">
        <f>Table1[[#This Row],[Error]]*Table1[[#This Row],[Error]]</f>
        <v>1766389.8511360001</v>
      </c>
      <c r="P1797" s="7"/>
    </row>
    <row r="1798" spans="1:16" x14ac:dyDescent="0.25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  <c r="M1798">
        <f>2181.28-Table1[[#This Row],[Item_Outlet_Sales]]</f>
        <v>1352.3590000000002</v>
      </c>
      <c r="N1798">
        <f>Table1[[#This Row],[Error]]*Table1[[#This Row],[Error]]</f>
        <v>1828874.8648810005</v>
      </c>
      <c r="P1798" s="7"/>
    </row>
    <row r="1799" spans="1:16" x14ac:dyDescent="0.25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  <c r="M1799">
        <f>2181.28-Table1[[#This Row],[Item_Outlet_Sales]]</f>
        <v>1857.7012000000002</v>
      </c>
      <c r="N1799">
        <f>Table1[[#This Row],[Error]]*Table1[[#This Row],[Error]]</f>
        <v>3451053.7484814408</v>
      </c>
      <c r="P1799" s="7"/>
    </row>
    <row r="1800" spans="1:16" x14ac:dyDescent="0.25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  <c r="M1800">
        <f>2181.28-Table1[[#This Row],[Item_Outlet_Sales]]</f>
        <v>-761.55599999999959</v>
      </c>
      <c r="N1800">
        <f>Table1[[#This Row],[Error]]*Table1[[#This Row],[Error]]</f>
        <v>579967.54113599937</v>
      </c>
      <c r="P1800" s="7"/>
    </row>
    <row r="1801" spans="1:16" x14ac:dyDescent="0.25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  <c r="M1801">
        <f>2181.28-Table1[[#This Row],[Item_Outlet_Sales]]</f>
        <v>1821.7480000000003</v>
      </c>
      <c r="N1801">
        <f>Table1[[#This Row],[Error]]*Table1[[#This Row],[Error]]</f>
        <v>3318765.775504001</v>
      </c>
      <c r="P1801" s="7"/>
    </row>
    <row r="1802" spans="1:16" x14ac:dyDescent="0.25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  <c r="M1802">
        <f>2181.28-Table1[[#This Row],[Item_Outlet_Sales]]</f>
        <v>1462.2160000000003</v>
      </c>
      <c r="N1802">
        <f>Table1[[#This Row],[Error]]*Table1[[#This Row],[Error]]</f>
        <v>2138075.6306560012</v>
      </c>
      <c r="P1802" s="7"/>
    </row>
    <row r="1803" spans="1:16" x14ac:dyDescent="0.25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  <c r="M1803">
        <f>2181.28-Table1[[#This Row],[Item_Outlet_Sales]]</f>
        <v>-179.64679999999998</v>
      </c>
      <c r="N1803">
        <f>Table1[[#This Row],[Error]]*Table1[[#This Row],[Error]]</f>
        <v>32272.972750239995</v>
      </c>
      <c r="P1803" s="7"/>
    </row>
    <row r="1804" spans="1:16" x14ac:dyDescent="0.25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  <c r="M1804">
        <f>2181.28-Table1[[#This Row],[Item_Outlet_Sales]]</f>
        <v>-553.82639999999992</v>
      </c>
      <c r="N1804">
        <f>Table1[[#This Row],[Error]]*Table1[[#This Row],[Error]]</f>
        <v>306723.68133695994</v>
      </c>
      <c r="P1804" s="7"/>
    </row>
    <row r="1805" spans="1:16" x14ac:dyDescent="0.25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  <c r="M1805">
        <f>2181.28-Table1[[#This Row],[Item_Outlet_Sales]]</f>
        <v>-1495.9333999999999</v>
      </c>
      <c r="N1805">
        <f>Table1[[#This Row],[Error]]*Table1[[#This Row],[Error]]</f>
        <v>2237816.7372355596</v>
      </c>
      <c r="P1805" s="7"/>
    </row>
    <row r="1806" spans="1:16" x14ac:dyDescent="0.25">
      <c r="A1806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  <c r="M1806">
        <f>2181.28-Table1[[#This Row],[Item_Outlet_Sales]]</f>
        <v>-1661.7175999999999</v>
      </c>
      <c r="N1806">
        <f>Table1[[#This Row],[Error]]*Table1[[#This Row],[Error]]</f>
        <v>2761305.3821497597</v>
      </c>
      <c r="P1806" s="7"/>
    </row>
    <row r="1807" spans="1:16" x14ac:dyDescent="0.25">
      <c r="A1807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  <c r="M1807">
        <f>2181.28-Table1[[#This Row],[Item_Outlet_Sales]]</f>
        <v>1981.5400000000002</v>
      </c>
      <c r="N1807">
        <f>Table1[[#This Row],[Error]]*Table1[[#This Row],[Error]]</f>
        <v>3926500.7716000006</v>
      </c>
      <c r="P1807" s="7"/>
    </row>
    <row r="1808" spans="1:16" x14ac:dyDescent="0.25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  <c r="M1808">
        <f>2181.28-Table1[[#This Row],[Item_Outlet_Sales]]</f>
        <v>2009.5036000000002</v>
      </c>
      <c r="N1808">
        <f>Table1[[#This Row],[Error]]*Table1[[#This Row],[Error]]</f>
        <v>4038104.7184129609</v>
      </c>
      <c r="P1808" s="7"/>
    </row>
    <row r="1809" spans="1:16" x14ac:dyDescent="0.25">
      <c r="A1809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  <c r="M1809">
        <f>2181.28-Table1[[#This Row],[Item_Outlet_Sales]]</f>
        <v>2060.7702000000004</v>
      </c>
      <c r="N1809">
        <f>Table1[[#This Row],[Error]]*Table1[[#This Row],[Error]]</f>
        <v>4246773.8172080414</v>
      </c>
      <c r="P1809" s="7"/>
    </row>
    <row r="1810" spans="1:16" x14ac:dyDescent="0.25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  <c r="M1810">
        <f>2181.28-Table1[[#This Row],[Item_Outlet_Sales]]</f>
        <v>1552.7648000000002</v>
      </c>
      <c r="N1810">
        <f>Table1[[#This Row],[Error]]*Table1[[#This Row],[Error]]</f>
        <v>2411078.5241190405</v>
      </c>
      <c r="P1810" s="7"/>
    </row>
    <row r="1811" spans="1:16" x14ac:dyDescent="0.25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  <c r="M1811">
        <f>2181.28-Table1[[#This Row],[Item_Outlet_Sales]]</f>
        <v>-764.88499999999976</v>
      </c>
      <c r="N1811">
        <f>Table1[[#This Row],[Error]]*Table1[[#This Row],[Error]]</f>
        <v>585049.06322499958</v>
      </c>
      <c r="P1811" s="7"/>
    </row>
    <row r="1812" spans="1:16" x14ac:dyDescent="0.25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  <c r="M1812">
        <f>2181.28-Table1[[#This Row],[Item_Outlet_Sales]]</f>
        <v>391.60960000000023</v>
      </c>
      <c r="N1812">
        <f>Table1[[#This Row],[Error]]*Table1[[#This Row],[Error]]</f>
        <v>153358.07881216018</v>
      </c>
      <c r="P1812" s="7"/>
    </row>
    <row r="1813" spans="1:16" x14ac:dyDescent="0.25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  <c r="M1813">
        <f>2181.28-Table1[[#This Row],[Item_Outlet_Sales]]</f>
        <v>1712.5568000000003</v>
      </c>
      <c r="N1813">
        <f>Table1[[#This Row],[Error]]*Table1[[#This Row],[Error]]</f>
        <v>2932850.7932262411</v>
      </c>
      <c r="P1813" s="7"/>
    </row>
    <row r="1814" spans="1:16" x14ac:dyDescent="0.25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  <c r="M1814">
        <f>2181.28-Table1[[#This Row],[Item_Outlet_Sales]]</f>
        <v>583.36000000000013</v>
      </c>
      <c r="N1814">
        <f>Table1[[#This Row],[Error]]*Table1[[#This Row],[Error]]</f>
        <v>340308.88960000017</v>
      </c>
      <c r="P1814" s="7"/>
    </row>
    <row r="1815" spans="1:16" x14ac:dyDescent="0.25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  <c r="M1815">
        <f>2181.28-Table1[[#This Row],[Item_Outlet_Sales]]</f>
        <v>-1500.5939999999996</v>
      </c>
      <c r="N1815">
        <f>Table1[[#This Row],[Error]]*Table1[[#This Row],[Error]]</f>
        <v>2251782.3528359989</v>
      </c>
      <c r="P1815" s="7"/>
    </row>
    <row r="1816" spans="1:16" x14ac:dyDescent="0.25">
      <c r="A1816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  <c r="M1816">
        <f>2181.28-Table1[[#This Row],[Item_Outlet_Sales]]</f>
        <v>1863.6934000000001</v>
      </c>
      <c r="N1816">
        <f>Table1[[#This Row],[Error]]*Table1[[#This Row],[Error]]</f>
        <v>3473353.0892035603</v>
      </c>
      <c r="P1816" s="7"/>
    </row>
    <row r="1817" spans="1:16" x14ac:dyDescent="0.25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  <c r="M1817">
        <f>2181.28-Table1[[#This Row],[Item_Outlet_Sales]]</f>
        <v>203.85400000000027</v>
      </c>
      <c r="N1817">
        <f>Table1[[#This Row],[Error]]*Table1[[#This Row],[Error]]</f>
        <v>41556.453316000108</v>
      </c>
      <c r="P1817" s="7"/>
    </row>
    <row r="1818" spans="1:16" x14ac:dyDescent="0.25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  <c r="M1818">
        <f>2181.28-Table1[[#This Row],[Item_Outlet_Sales]]</f>
        <v>950.88160000000016</v>
      </c>
      <c r="N1818">
        <f>Table1[[#This Row],[Error]]*Table1[[#This Row],[Error]]</f>
        <v>904175.81721856026</v>
      </c>
      <c r="P1818" s="7"/>
    </row>
    <row r="1819" spans="1:16" x14ac:dyDescent="0.25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  <c r="M1819">
        <f>2181.28-Table1[[#This Row],[Item_Outlet_Sales]]</f>
        <v>-2228.9792000000002</v>
      </c>
      <c r="N1819">
        <f>Table1[[#This Row],[Error]]*Table1[[#This Row],[Error]]</f>
        <v>4968348.2740326412</v>
      </c>
      <c r="P1819" s="7"/>
    </row>
    <row r="1820" spans="1:16" x14ac:dyDescent="0.25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  <c r="M1820">
        <f>2181.28-Table1[[#This Row],[Item_Outlet_Sales]]</f>
        <v>685.22740000000022</v>
      </c>
      <c r="N1820">
        <f>Table1[[#This Row],[Error]]*Table1[[#This Row],[Error]]</f>
        <v>469536.58971076028</v>
      </c>
      <c r="P1820" s="7"/>
    </row>
    <row r="1821" spans="1:16" x14ac:dyDescent="0.25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  <c r="M1821">
        <f>2181.28-Table1[[#This Row],[Item_Outlet_Sales]]</f>
        <v>1169.2640000000001</v>
      </c>
      <c r="N1821">
        <f>Table1[[#This Row],[Error]]*Table1[[#This Row],[Error]]</f>
        <v>1367178.3016960004</v>
      </c>
      <c r="P1821" s="7"/>
    </row>
    <row r="1822" spans="1:16" x14ac:dyDescent="0.25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  <c r="M1822">
        <f>2181.28-Table1[[#This Row],[Item_Outlet_Sales]]</f>
        <v>-681.65999999999985</v>
      </c>
      <c r="N1822">
        <f>Table1[[#This Row],[Error]]*Table1[[#This Row],[Error]]</f>
        <v>464660.35559999978</v>
      </c>
      <c r="P1822" s="7"/>
    </row>
    <row r="1823" spans="1:16" x14ac:dyDescent="0.25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  <c r="M1823">
        <f>2181.28-Table1[[#This Row],[Item_Outlet_Sales]]</f>
        <v>-4511.3415999999997</v>
      </c>
      <c r="N1823">
        <f>Table1[[#This Row],[Error]]*Table1[[#This Row],[Error]]</f>
        <v>20352203.031890556</v>
      </c>
      <c r="P1823" s="7"/>
    </row>
    <row r="1824" spans="1:16" x14ac:dyDescent="0.25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  <c r="M1824">
        <f>2181.28-Table1[[#This Row],[Item_Outlet_Sales]]</f>
        <v>776.44200000000023</v>
      </c>
      <c r="N1824">
        <f>Table1[[#This Row],[Error]]*Table1[[#This Row],[Error]]</f>
        <v>602862.17936400033</v>
      </c>
      <c r="P1824" s="7"/>
    </row>
    <row r="1825" spans="1:16" x14ac:dyDescent="0.25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  <c r="M1825">
        <f>2181.28-Table1[[#This Row],[Item_Outlet_Sales]]</f>
        <v>-631.05919999999969</v>
      </c>
      <c r="N1825">
        <f>Table1[[#This Row],[Error]]*Table1[[#This Row],[Error]]</f>
        <v>398235.71390463959</v>
      </c>
      <c r="P1825" s="7"/>
    </row>
    <row r="1826" spans="1:16" x14ac:dyDescent="0.25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  <c r="M1826">
        <f>2181.28-Table1[[#This Row],[Item_Outlet_Sales]]</f>
        <v>1189.2380000000003</v>
      </c>
      <c r="N1826">
        <f>Table1[[#This Row],[Error]]*Table1[[#This Row],[Error]]</f>
        <v>1414287.0206440007</v>
      </c>
      <c r="P1826" s="7"/>
    </row>
    <row r="1827" spans="1:16" x14ac:dyDescent="0.25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  <c r="M1827">
        <f>2181.28-Table1[[#This Row],[Item_Outlet_Sales]]</f>
        <v>-3009.9625999999994</v>
      </c>
      <c r="N1827">
        <f>Table1[[#This Row],[Error]]*Table1[[#This Row],[Error]]</f>
        <v>9059874.8533987571</v>
      </c>
      <c r="P1827" s="7"/>
    </row>
    <row r="1828" spans="1:16" x14ac:dyDescent="0.25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  <c r="M1828">
        <f>2181.28-Table1[[#This Row],[Item_Outlet_Sales]]</f>
        <v>1032.7750000000001</v>
      </c>
      <c r="N1828">
        <f>Table1[[#This Row],[Error]]*Table1[[#This Row],[Error]]</f>
        <v>1066624.2006250003</v>
      </c>
      <c r="P1828" s="7"/>
    </row>
    <row r="1829" spans="1:16" x14ac:dyDescent="0.25">
      <c r="A1829" t="s">
        <v>651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  <c r="M1829">
        <f>2181.28-Table1[[#This Row],[Item_Outlet_Sales]]</f>
        <v>1936.2656000000002</v>
      </c>
      <c r="N1829">
        <f>Table1[[#This Row],[Error]]*Table1[[#This Row],[Error]]</f>
        <v>3749124.4737433605</v>
      </c>
      <c r="P1829" s="7"/>
    </row>
    <row r="1830" spans="1:16" x14ac:dyDescent="0.25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  <c r="M1830">
        <f>2181.28-Table1[[#This Row],[Item_Outlet_Sales]]</f>
        <v>-728.26599999999962</v>
      </c>
      <c r="N1830">
        <f>Table1[[#This Row],[Error]]*Table1[[#This Row],[Error]]</f>
        <v>530371.36675599939</v>
      </c>
      <c r="P1830" s="7"/>
    </row>
    <row r="1831" spans="1:16" x14ac:dyDescent="0.25">
      <c r="A183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  <c r="M1831">
        <f>2181.28-Table1[[#This Row],[Item_Outlet_Sales]]</f>
        <v>2058.7728000000002</v>
      </c>
      <c r="N1831">
        <f>Table1[[#This Row],[Error]]*Table1[[#This Row],[Error]]</f>
        <v>4238545.4420198407</v>
      </c>
      <c r="P1831" s="7"/>
    </row>
    <row r="1832" spans="1:16" x14ac:dyDescent="0.25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  <c r="M1832">
        <f>2181.28-Table1[[#This Row],[Item_Outlet_Sales]]</f>
        <v>713.19100000000026</v>
      </c>
      <c r="N1832">
        <f>Table1[[#This Row],[Error]]*Table1[[#This Row],[Error]]</f>
        <v>508641.40248100035</v>
      </c>
      <c r="P1832" s="7"/>
    </row>
    <row r="1833" spans="1:16" x14ac:dyDescent="0.25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  <c r="M1833">
        <f>2181.28-Table1[[#This Row],[Item_Outlet_Sales]]</f>
        <v>447.53680000000031</v>
      </c>
      <c r="N1833">
        <f>Table1[[#This Row],[Error]]*Table1[[#This Row],[Error]]</f>
        <v>200289.18735424028</v>
      </c>
      <c r="P1833" s="7"/>
    </row>
    <row r="1834" spans="1:16" x14ac:dyDescent="0.25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  <c r="M1834">
        <f>2181.28-Table1[[#This Row],[Item_Outlet_Sales]]</f>
        <v>-3604.5219999999995</v>
      </c>
      <c r="N1834">
        <f>Table1[[#This Row],[Error]]*Table1[[#This Row],[Error]]</f>
        <v>12992578.848483996</v>
      </c>
      <c r="P1834" s="7"/>
    </row>
    <row r="1835" spans="1:16" x14ac:dyDescent="0.25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  <c r="M1835">
        <f>2181.28-Table1[[#This Row],[Item_Outlet_Sales]]</f>
        <v>195.86440000000016</v>
      </c>
      <c r="N1835">
        <f>Table1[[#This Row],[Error]]*Table1[[#This Row],[Error]]</f>
        <v>38362.863187360061</v>
      </c>
      <c r="P1835" s="7"/>
    </row>
    <row r="1836" spans="1:16" x14ac:dyDescent="0.25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  <c r="M1836">
        <f>2181.28-Table1[[#This Row],[Item_Outlet_Sales]]</f>
        <v>-1994.6176</v>
      </c>
      <c r="N1836">
        <f>Table1[[#This Row],[Error]]*Table1[[#This Row],[Error]]</f>
        <v>3978499.3702297602</v>
      </c>
      <c r="P1836" s="7"/>
    </row>
    <row r="1837" spans="1:16" x14ac:dyDescent="0.25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  <c r="M1837">
        <f>2181.28-Table1[[#This Row],[Item_Outlet_Sales]]</f>
        <v>-4434.1088</v>
      </c>
      <c r="N1837">
        <f>Table1[[#This Row],[Error]]*Table1[[#This Row],[Error]]</f>
        <v>19661320.85023744</v>
      </c>
      <c r="P1837" s="7"/>
    </row>
    <row r="1838" spans="1:16" x14ac:dyDescent="0.25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  <c r="M1838">
        <f>2181.28-Table1[[#This Row],[Item_Outlet_Sales]]</f>
        <v>1612.0210000000002</v>
      </c>
      <c r="N1838">
        <f>Table1[[#This Row],[Error]]*Table1[[#This Row],[Error]]</f>
        <v>2598611.7044410007</v>
      </c>
      <c r="P1838" s="7"/>
    </row>
    <row r="1839" spans="1:16" x14ac:dyDescent="0.25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  <c r="M1839">
        <f>2181.28-Table1[[#This Row],[Item_Outlet_Sales]]</f>
        <v>-577.79520000000002</v>
      </c>
      <c r="N1839">
        <f>Table1[[#This Row],[Error]]*Table1[[#This Row],[Error]]</f>
        <v>333847.29314304003</v>
      </c>
      <c r="P1839" s="7"/>
    </row>
    <row r="1840" spans="1:16" x14ac:dyDescent="0.25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  <c r="M1840">
        <f>2181.28-Table1[[#This Row],[Item_Outlet_Sales]]</f>
        <v>-449.96159999999963</v>
      </c>
      <c r="N1840">
        <f>Table1[[#This Row],[Error]]*Table1[[#This Row],[Error]]</f>
        <v>202465.44147455966</v>
      </c>
      <c r="P1840" s="7"/>
    </row>
    <row r="1841" spans="1:16" x14ac:dyDescent="0.25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  <c r="M1841">
        <f>2181.28-Table1[[#This Row],[Item_Outlet_Sales]]</f>
        <v>1817.7532000000001</v>
      </c>
      <c r="N1841">
        <f>Table1[[#This Row],[Error]]*Table1[[#This Row],[Error]]</f>
        <v>3304226.6961102402</v>
      </c>
      <c r="P1841" s="7"/>
    </row>
    <row r="1842" spans="1:16" x14ac:dyDescent="0.25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  <c r="M1842">
        <f>2181.28-Table1[[#This Row],[Item_Outlet_Sales]]</f>
        <v>1143.9636000000003</v>
      </c>
      <c r="N1842">
        <f>Table1[[#This Row],[Error]]*Table1[[#This Row],[Error]]</f>
        <v>1308652.7181249605</v>
      </c>
      <c r="P1842" s="7"/>
    </row>
    <row r="1843" spans="1:16" x14ac:dyDescent="0.25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  <c r="M1843">
        <f>2181.28-Table1[[#This Row],[Item_Outlet_Sales]]</f>
        <v>1825.7428000000002</v>
      </c>
      <c r="N1843">
        <f>Table1[[#This Row],[Error]]*Table1[[#This Row],[Error]]</f>
        <v>3333336.7717518406</v>
      </c>
      <c r="P1843" s="7"/>
    </row>
    <row r="1844" spans="1:16" x14ac:dyDescent="0.25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  <c r="M1844">
        <f>2181.28-Table1[[#This Row],[Item_Outlet_Sales]]</f>
        <v>-1102.4456</v>
      </c>
      <c r="N1844">
        <f>Table1[[#This Row],[Error]]*Table1[[#This Row],[Error]]</f>
        <v>1215386.3009593601</v>
      </c>
      <c r="P1844" s="7"/>
    </row>
    <row r="1845" spans="1:16" x14ac:dyDescent="0.25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  <c r="M1845">
        <f>2181.28-Table1[[#This Row],[Item_Outlet_Sales]]</f>
        <v>713.19100000000026</v>
      </c>
      <c r="N1845">
        <f>Table1[[#This Row],[Error]]*Table1[[#This Row],[Error]]</f>
        <v>508641.40248100035</v>
      </c>
      <c r="P1845" s="7"/>
    </row>
    <row r="1846" spans="1:16" x14ac:dyDescent="0.25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  <c r="M1846">
        <f>2181.28-Table1[[#This Row],[Item_Outlet_Sales]]</f>
        <v>1042.7620000000002</v>
      </c>
      <c r="N1846">
        <f>Table1[[#This Row],[Error]]*Table1[[#This Row],[Error]]</f>
        <v>1087352.5886440005</v>
      </c>
      <c r="P1846" s="7"/>
    </row>
    <row r="1847" spans="1:16" x14ac:dyDescent="0.25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  <c r="M1847">
        <f>2181.28-Table1[[#This Row],[Item_Outlet_Sales]]</f>
        <v>1992.1928000000003</v>
      </c>
      <c r="N1847">
        <f>Table1[[#This Row],[Error]]*Table1[[#This Row],[Error]]</f>
        <v>3968832.152371841</v>
      </c>
      <c r="P1847" s="7"/>
    </row>
    <row r="1848" spans="1:16" x14ac:dyDescent="0.25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  <c r="M1848">
        <f>2181.28-Table1[[#This Row],[Item_Outlet_Sales]]</f>
        <v>1841.7220000000002</v>
      </c>
      <c r="N1848">
        <f>Table1[[#This Row],[Error]]*Table1[[#This Row],[Error]]</f>
        <v>3391939.9252840006</v>
      </c>
      <c r="P1848" s="7"/>
    </row>
    <row r="1849" spans="1:16" x14ac:dyDescent="0.25">
      <c r="A1849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  <c r="M1849">
        <f>2181.28-Table1[[#This Row],[Item_Outlet_Sales]]</f>
        <v>1867.0224000000003</v>
      </c>
      <c r="N1849">
        <f>Table1[[#This Row],[Error]]*Table1[[#This Row],[Error]]</f>
        <v>3485772.642101761</v>
      </c>
      <c r="P1849" s="7"/>
    </row>
    <row r="1850" spans="1:16" x14ac:dyDescent="0.25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  <c r="M1850">
        <f>2181.28-Table1[[#This Row],[Item_Outlet_Sales]]</f>
        <v>-3824.9018000000001</v>
      </c>
      <c r="N1850">
        <f>Table1[[#This Row],[Error]]*Table1[[#This Row],[Error]]</f>
        <v>14629873.779643241</v>
      </c>
      <c r="P1850" s="7"/>
    </row>
    <row r="1851" spans="1:16" x14ac:dyDescent="0.25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  <c r="M1851">
        <f>2181.28-Table1[[#This Row],[Item_Outlet_Sales]]</f>
        <v>-806.83039999999983</v>
      </c>
      <c r="N1851">
        <f>Table1[[#This Row],[Error]]*Table1[[#This Row],[Error]]</f>
        <v>650975.29436415969</v>
      </c>
      <c r="P1851" s="7"/>
    </row>
    <row r="1852" spans="1:16" x14ac:dyDescent="0.25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  <c r="M1852">
        <f>2181.28-Table1[[#This Row],[Item_Outlet_Sales]]</f>
        <v>419.57320000000027</v>
      </c>
      <c r="N1852">
        <f>Table1[[#This Row],[Error]]*Table1[[#This Row],[Error]]</f>
        <v>176041.67015824022</v>
      </c>
      <c r="P1852" s="7"/>
    </row>
    <row r="1853" spans="1:16" x14ac:dyDescent="0.25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  <c r="M1853">
        <f>2181.28-Table1[[#This Row],[Item_Outlet_Sales]]</f>
        <v>-1379.4184</v>
      </c>
      <c r="N1853">
        <f>Table1[[#This Row],[Error]]*Table1[[#This Row],[Error]]</f>
        <v>1902795.12225856</v>
      </c>
      <c r="P1853" s="7"/>
    </row>
    <row r="1854" spans="1:16" x14ac:dyDescent="0.25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  <c r="M1854">
        <f>2181.28-Table1[[#This Row],[Item_Outlet_Sales]]</f>
        <v>1306.4188000000001</v>
      </c>
      <c r="N1854">
        <f>Table1[[#This Row],[Error]]*Table1[[#This Row],[Error]]</f>
        <v>1706730.0809934405</v>
      </c>
      <c r="P1854" s="7"/>
    </row>
    <row r="1855" spans="1:16" x14ac:dyDescent="0.25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  <c r="M1855">
        <f>2181.28-Table1[[#This Row],[Item_Outlet_Sales]]</f>
        <v>-693.64439999999968</v>
      </c>
      <c r="N1855">
        <f>Table1[[#This Row],[Error]]*Table1[[#This Row],[Error]]</f>
        <v>481142.55365135957</v>
      </c>
      <c r="P1855" s="7"/>
    </row>
    <row r="1856" spans="1:16" x14ac:dyDescent="0.25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  <c r="M1856">
        <f>2181.28-Table1[[#This Row],[Item_Outlet_Sales]]</f>
        <v>2068.0940000000001</v>
      </c>
      <c r="N1856">
        <f>Table1[[#This Row],[Error]]*Table1[[#This Row],[Error]]</f>
        <v>4277012.7928360002</v>
      </c>
      <c r="P1856" s="7"/>
    </row>
    <row r="1857" spans="1:16" x14ac:dyDescent="0.25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  <c r="M1857">
        <f>2181.28-Table1[[#This Row],[Item_Outlet_Sales]]</f>
        <v>1918.9548000000002</v>
      </c>
      <c r="N1857">
        <f>Table1[[#This Row],[Error]]*Table1[[#This Row],[Error]]</f>
        <v>3682387.5244430406</v>
      </c>
      <c r="P1857" s="7"/>
    </row>
    <row r="1858" spans="1:16" x14ac:dyDescent="0.25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  <c r="M1858">
        <f>2181.28-Table1[[#This Row],[Item_Outlet_Sales]]</f>
        <v>0.11920000000009168</v>
      </c>
      <c r="N1858">
        <f>Table1[[#This Row],[Error]]*Table1[[#This Row],[Error]]</f>
        <v>1.4208640000021856E-2</v>
      </c>
      <c r="P1858" s="7"/>
    </row>
    <row r="1859" spans="1:16" x14ac:dyDescent="0.25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  <c r="M1859">
        <f>2181.28-Table1[[#This Row],[Item_Outlet_Sales]]</f>
        <v>1677.9352000000001</v>
      </c>
      <c r="N1859">
        <f>Table1[[#This Row],[Error]]*Table1[[#This Row],[Error]]</f>
        <v>2815466.5353990402</v>
      </c>
      <c r="P1859" s="7"/>
    </row>
    <row r="1860" spans="1:16" x14ac:dyDescent="0.25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  <c r="M1860">
        <f>2181.28-Table1[[#This Row],[Item_Outlet_Sales]]</f>
        <v>327.69280000000026</v>
      </c>
      <c r="N1860">
        <f>Table1[[#This Row],[Error]]*Table1[[#This Row],[Error]]</f>
        <v>107382.57117184017</v>
      </c>
      <c r="P1860" s="7"/>
    </row>
    <row r="1861" spans="1:16" x14ac:dyDescent="0.25">
      <c r="A186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  <c r="M1861">
        <f>2181.28-Table1[[#This Row],[Item_Outlet_Sales]]</f>
        <v>-5322.9517999999989</v>
      </c>
      <c r="N1861">
        <f>Table1[[#This Row],[Error]]*Table1[[#This Row],[Error]]</f>
        <v>28333815.865123227</v>
      </c>
      <c r="P1861" s="7"/>
    </row>
    <row r="1862" spans="1:16" x14ac:dyDescent="0.25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  <c r="M1862">
        <f>2181.28-Table1[[#This Row],[Item_Outlet_Sales]]</f>
        <v>1536.7856000000002</v>
      </c>
      <c r="N1862">
        <f>Table1[[#This Row],[Error]]*Table1[[#This Row],[Error]]</f>
        <v>2361709.9803673606</v>
      </c>
      <c r="P1862" s="7"/>
    </row>
    <row r="1863" spans="1:16" x14ac:dyDescent="0.25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  <c r="M1863">
        <f>2181.28-Table1[[#This Row],[Item_Outlet_Sales]]</f>
        <v>-704.29719999999998</v>
      </c>
      <c r="N1863">
        <f>Table1[[#This Row],[Error]]*Table1[[#This Row],[Error]]</f>
        <v>496034.54592783999</v>
      </c>
      <c r="P1863" s="7"/>
    </row>
    <row r="1864" spans="1:16" x14ac:dyDescent="0.25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  <c r="M1864">
        <f>2181.28-Table1[[#This Row],[Item_Outlet_Sales]]</f>
        <v>1163.9376000000002</v>
      </c>
      <c r="N1864">
        <f>Table1[[#This Row],[Error]]*Table1[[#This Row],[Error]]</f>
        <v>1354750.7366937604</v>
      </c>
      <c r="P1864" s="7"/>
    </row>
    <row r="1865" spans="1:16" x14ac:dyDescent="0.25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  <c r="M1865">
        <f>2181.28-Table1[[#This Row],[Item_Outlet_Sales]]</f>
        <v>-349.42579999999998</v>
      </c>
      <c r="N1865">
        <f>Table1[[#This Row],[Error]]*Table1[[#This Row],[Error]]</f>
        <v>122098.38970563999</v>
      </c>
      <c r="P1865" s="7"/>
    </row>
    <row r="1866" spans="1:16" x14ac:dyDescent="0.25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  <c r="M1866">
        <f>2181.28-Table1[[#This Row],[Item_Outlet_Sales]]</f>
        <v>563.38600000000019</v>
      </c>
      <c r="N1866">
        <f>Table1[[#This Row],[Error]]*Table1[[#This Row],[Error]]</f>
        <v>317403.78499600023</v>
      </c>
      <c r="P1866" s="7"/>
    </row>
    <row r="1867" spans="1:16" x14ac:dyDescent="0.25">
      <c r="A1867" t="s">
        <v>1149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  <c r="M1867">
        <f>2181.28-Table1[[#This Row],[Item_Outlet_Sales]]</f>
        <v>-147.6884</v>
      </c>
      <c r="N1867">
        <f>Table1[[#This Row],[Error]]*Table1[[#This Row],[Error]]</f>
        <v>21811.863494559999</v>
      </c>
      <c r="P1867" s="7"/>
    </row>
    <row r="1868" spans="1:16" x14ac:dyDescent="0.25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  <c r="M1868">
        <f>2181.28-Table1[[#This Row],[Item_Outlet_Sales]]</f>
        <v>853.00900000000024</v>
      </c>
      <c r="N1868">
        <f>Table1[[#This Row],[Error]]*Table1[[#This Row],[Error]]</f>
        <v>727624.35408100043</v>
      </c>
      <c r="P1868" s="7"/>
    </row>
    <row r="1869" spans="1:16" x14ac:dyDescent="0.25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  <c r="M1869">
        <f>2181.28-Table1[[#This Row],[Item_Outlet_Sales]]</f>
        <v>1971.5530000000001</v>
      </c>
      <c r="N1869">
        <f>Table1[[#This Row],[Error]]*Table1[[#This Row],[Error]]</f>
        <v>3887021.2318090005</v>
      </c>
      <c r="P1869" s="7"/>
    </row>
    <row r="1870" spans="1:16" x14ac:dyDescent="0.25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  <c r="M1870">
        <f>2181.28-Table1[[#This Row],[Item_Outlet_Sales]]</f>
        <v>936.89980000000014</v>
      </c>
      <c r="N1870">
        <f>Table1[[#This Row],[Error]]*Table1[[#This Row],[Error]]</f>
        <v>877781.23524004023</v>
      </c>
      <c r="P1870" s="7"/>
    </row>
    <row r="1871" spans="1:16" x14ac:dyDescent="0.25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  <c r="M1871">
        <f>2181.28-Table1[[#This Row],[Item_Outlet_Sales]]</f>
        <v>663.25600000000031</v>
      </c>
      <c r="N1871">
        <f>Table1[[#This Row],[Error]]*Table1[[#This Row],[Error]]</f>
        <v>439908.52153600042</v>
      </c>
      <c r="P1871" s="7"/>
    </row>
    <row r="1872" spans="1:16" x14ac:dyDescent="0.25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  <c r="M1872">
        <f>2181.28-Table1[[#This Row],[Item_Outlet_Sales]]</f>
        <v>495.47440000000029</v>
      </c>
      <c r="N1872">
        <f>Table1[[#This Row],[Error]]*Table1[[#This Row],[Error]]</f>
        <v>245494.88105536028</v>
      </c>
      <c r="P1872" s="7"/>
    </row>
    <row r="1873" spans="1:16" x14ac:dyDescent="0.25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  <c r="M1873">
        <f>2181.28-Table1[[#This Row],[Item_Outlet_Sales]]</f>
        <v>-897.37919999999986</v>
      </c>
      <c r="N1873">
        <f>Table1[[#This Row],[Error]]*Table1[[#This Row],[Error]]</f>
        <v>805289.42859263974</v>
      </c>
      <c r="P1873" s="7"/>
    </row>
    <row r="1874" spans="1:16" x14ac:dyDescent="0.25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  <c r="M1874">
        <f>2181.28-Table1[[#This Row],[Item_Outlet_Sales]]</f>
        <v>-684.98899999999958</v>
      </c>
      <c r="N1874">
        <f>Table1[[#This Row],[Error]]*Table1[[#This Row],[Error]]</f>
        <v>469209.9301209994</v>
      </c>
      <c r="P1874" s="7"/>
    </row>
    <row r="1875" spans="1:16" x14ac:dyDescent="0.25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  <c r="M1875">
        <f>2181.28-Table1[[#This Row],[Item_Outlet_Sales]]</f>
        <v>1886.9964000000002</v>
      </c>
      <c r="N1875">
        <f>Table1[[#This Row],[Error]]*Table1[[#This Row],[Error]]</f>
        <v>3560755.4136129608</v>
      </c>
      <c r="P1875" s="7"/>
    </row>
    <row r="1876" spans="1:16" x14ac:dyDescent="0.25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  <c r="M1876">
        <f>2181.28-Table1[[#This Row],[Item_Outlet_Sales]]</f>
        <v>111.97360000000026</v>
      </c>
      <c r="N1876">
        <f>Table1[[#This Row],[Error]]*Table1[[#This Row],[Error]]</f>
        <v>12538.087096960058</v>
      </c>
      <c r="P1876" s="7"/>
    </row>
    <row r="1877" spans="1:16" x14ac:dyDescent="0.25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  <c r="M1877">
        <f>2181.28-Table1[[#This Row],[Item_Outlet_Sales]]</f>
        <v>1134.6424000000002</v>
      </c>
      <c r="N1877">
        <f>Table1[[#This Row],[Error]]*Table1[[#This Row],[Error]]</f>
        <v>1287413.3758777604</v>
      </c>
      <c r="P1877" s="7"/>
    </row>
    <row r="1878" spans="1:16" x14ac:dyDescent="0.25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  <c r="M1878">
        <f>2181.28-Table1[[#This Row],[Item_Outlet_Sales]]</f>
        <v>-2260.9375999999997</v>
      </c>
      <c r="N1878">
        <f>Table1[[#This Row],[Error]]*Table1[[#This Row],[Error]]</f>
        <v>5111838.8310937593</v>
      </c>
      <c r="P1878" s="7"/>
    </row>
    <row r="1879" spans="1:16" x14ac:dyDescent="0.25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  <c r="M1879">
        <f>2181.28-Table1[[#This Row],[Item_Outlet_Sales]]</f>
        <v>251.12580000000025</v>
      </c>
      <c r="N1879">
        <f>Table1[[#This Row],[Error]]*Table1[[#This Row],[Error]]</f>
        <v>63064.167425640131</v>
      </c>
      <c r="P1879" s="7"/>
    </row>
    <row r="1880" spans="1:16" x14ac:dyDescent="0.25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  <c r="M1880">
        <f>2181.28-Table1[[#This Row],[Item_Outlet_Sales]]</f>
        <v>400.93080000000009</v>
      </c>
      <c r="N1880">
        <f>Table1[[#This Row],[Error]]*Table1[[#This Row],[Error]]</f>
        <v>160745.50638864006</v>
      </c>
      <c r="P1880" s="7"/>
    </row>
    <row r="1881" spans="1:16" x14ac:dyDescent="0.25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  <c r="M1881">
        <f>2181.28-Table1[[#This Row],[Item_Outlet_Sales]]</f>
        <v>-4904.8294000000005</v>
      </c>
      <c r="N1881">
        <f>Table1[[#This Row],[Error]]*Table1[[#This Row],[Error]]</f>
        <v>24057351.443104364</v>
      </c>
      <c r="P1881" s="7"/>
    </row>
    <row r="1882" spans="1:16" x14ac:dyDescent="0.25">
      <c r="A1882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  <c r="M1882">
        <f>2181.28-Table1[[#This Row],[Item_Outlet_Sales]]</f>
        <v>1864.3592000000003</v>
      </c>
      <c r="N1882">
        <f>Table1[[#This Row],[Error]]*Table1[[#This Row],[Error]]</f>
        <v>3475835.2266246411</v>
      </c>
      <c r="P1882" s="7"/>
    </row>
    <row r="1883" spans="1:16" x14ac:dyDescent="0.25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  <c r="M1883">
        <f>2181.28-Table1[[#This Row],[Item_Outlet_Sales]]</f>
        <v>-1234.2739999999999</v>
      </c>
      <c r="N1883">
        <f>Table1[[#This Row],[Error]]*Table1[[#This Row],[Error]]</f>
        <v>1523432.3070759997</v>
      </c>
      <c r="P1883" s="7"/>
    </row>
    <row r="1884" spans="1:16" x14ac:dyDescent="0.25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  <c r="M1884">
        <f>2181.28-Table1[[#This Row],[Item_Outlet_Sales]]</f>
        <v>-3059.8975999999998</v>
      </c>
      <c r="N1884">
        <f>Table1[[#This Row],[Error]]*Table1[[#This Row],[Error]]</f>
        <v>9362973.322485758</v>
      </c>
      <c r="P1884" s="7"/>
    </row>
    <row r="1885" spans="1:16" x14ac:dyDescent="0.25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  <c r="M1885">
        <f>2181.28-Table1[[#This Row],[Item_Outlet_Sales]]</f>
        <v>1155.9480000000001</v>
      </c>
      <c r="N1885">
        <f>Table1[[#This Row],[Error]]*Table1[[#This Row],[Error]]</f>
        <v>1336215.7787040002</v>
      </c>
      <c r="P1885" s="7"/>
    </row>
    <row r="1886" spans="1:16" x14ac:dyDescent="0.25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  <c r="M1886">
        <f>2181.28-Table1[[#This Row],[Item_Outlet_Sales]]</f>
        <v>1707.8962000000001</v>
      </c>
      <c r="N1886">
        <f>Table1[[#This Row],[Error]]*Table1[[#This Row],[Error]]</f>
        <v>2916909.4299744405</v>
      </c>
      <c r="P1886" s="7"/>
    </row>
    <row r="1887" spans="1:16" x14ac:dyDescent="0.25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  <c r="M1887">
        <f>2181.28-Table1[[#This Row],[Item_Outlet_Sales]]</f>
        <v>-731.5949999999998</v>
      </c>
      <c r="N1887">
        <f>Table1[[#This Row],[Error]]*Table1[[#This Row],[Error]]</f>
        <v>535231.24402499967</v>
      </c>
      <c r="P1887" s="7"/>
    </row>
    <row r="1888" spans="1:16" x14ac:dyDescent="0.25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  <c r="M1888">
        <f>2181.28-Table1[[#This Row],[Item_Outlet_Sales]]</f>
        <v>-3794.9407999999999</v>
      </c>
      <c r="N1888">
        <f>Table1[[#This Row],[Error]]*Table1[[#This Row],[Error]]</f>
        <v>14401575.67550464</v>
      </c>
      <c r="P1888" s="7"/>
    </row>
    <row r="1889" spans="1:16" x14ac:dyDescent="0.25">
      <c r="A1889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  <c r="M1889">
        <f>2181.28-Table1[[#This Row],[Item_Outlet_Sales]]</f>
        <v>1494.1744000000003</v>
      </c>
      <c r="N1889">
        <f>Table1[[#This Row],[Error]]*Table1[[#This Row],[Error]]</f>
        <v>2232557.1376153608</v>
      </c>
      <c r="P1889" s="7"/>
    </row>
    <row r="1890" spans="1:16" x14ac:dyDescent="0.25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  <c r="M1890">
        <f>2181.28-Table1[[#This Row],[Item_Outlet_Sales]]</f>
        <v>-802.83559999999989</v>
      </c>
      <c r="N1890">
        <f>Table1[[#This Row],[Error]]*Table1[[#This Row],[Error]]</f>
        <v>644545.00062735984</v>
      </c>
      <c r="P1890" s="7"/>
    </row>
    <row r="1891" spans="1:16" x14ac:dyDescent="0.25">
      <c r="A189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  <c r="M1891">
        <f>2181.28-Table1[[#This Row],[Item_Outlet_Sales]]</f>
        <v>926.2470000000003</v>
      </c>
      <c r="N1891">
        <f>Table1[[#This Row],[Error]]*Table1[[#This Row],[Error]]</f>
        <v>857933.50500900054</v>
      </c>
      <c r="P1891" s="7"/>
    </row>
    <row r="1892" spans="1:16" x14ac:dyDescent="0.25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  <c r="M1892">
        <f>2181.28-Table1[[#This Row],[Item_Outlet_Sales]]</f>
        <v>-1513.9099999999999</v>
      </c>
      <c r="N1892">
        <f>Table1[[#This Row],[Error]]*Table1[[#This Row],[Error]]</f>
        <v>2291923.4880999997</v>
      </c>
      <c r="P1892" s="7"/>
    </row>
    <row r="1893" spans="1:16" x14ac:dyDescent="0.25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  <c r="M1893">
        <f>2181.28-Table1[[#This Row],[Item_Outlet_Sales]]</f>
        <v>1112.6710000000003</v>
      </c>
      <c r="N1893">
        <f>Table1[[#This Row],[Error]]*Table1[[#This Row],[Error]]</f>
        <v>1238036.7542410006</v>
      </c>
      <c r="P1893" s="7"/>
    </row>
    <row r="1894" spans="1:16" x14ac:dyDescent="0.25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  <c r="M1894">
        <f>2181.28-Table1[[#This Row],[Item_Outlet_Sales]]</f>
        <v>597.34180000000015</v>
      </c>
      <c r="N1894">
        <f>Table1[[#This Row],[Error]]*Table1[[#This Row],[Error]]</f>
        <v>356817.22602724016</v>
      </c>
      <c r="P1894" s="7"/>
    </row>
    <row r="1895" spans="1:16" x14ac:dyDescent="0.25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  <c r="M1895">
        <f>2181.28-Table1[[#This Row],[Item_Outlet_Sales]]</f>
        <v>1520.1406000000002</v>
      </c>
      <c r="N1895">
        <f>Table1[[#This Row],[Error]]*Table1[[#This Row],[Error]]</f>
        <v>2310827.4437683607</v>
      </c>
      <c r="P1895" s="7"/>
    </row>
    <row r="1896" spans="1:16" x14ac:dyDescent="0.25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  <c r="M1896">
        <f>2181.28-Table1[[#This Row],[Item_Outlet_Sales]]</f>
        <v>1222.5280000000002</v>
      </c>
      <c r="N1896">
        <f>Table1[[#This Row],[Error]]*Table1[[#This Row],[Error]]</f>
        <v>1494574.7107840006</v>
      </c>
      <c r="P1896" s="7"/>
    </row>
    <row r="1897" spans="1:16" x14ac:dyDescent="0.25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  <c r="M1897">
        <f>2181.28-Table1[[#This Row],[Item_Outlet_Sales]]</f>
        <v>-655.02799999999979</v>
      </c>
      <c r="N1897">
        <f>Table1[[#This Row],[Error]]*Table1[[#This Row],[Error]]</f>
        <v>429061.68078399973</v>
      </c>
      <c r="P1897" s="7"/>
    </row>
    <row r="1898" spans="1:16" x14ac:dyDescent="0.25">
      <c r="A1898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  <c r="M1898">
        <f>2181.28-Table1[[#This Row],[Item_Outlet_Sales]]</f>
        <v>-3342.1968000000002</v>
      </c>
      <c r="N1898">
        <f>Table1[[#This Row],[Error]]*Table1[[#This Row],[Error]]</f>
        <v>11170279.449930241</v>
      </c>
      <c r="P1898" s="7"/>
    </row>
    <row r="1899" spans="1:16" x14ac:dyDescent="0.25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  <c r="M1899">
        <f>2181.28-Table1[[#This Row],[Item_Outlet_Sales]]</f>
        <v>1209.2120000000002</v>
      </c>
      <c r="N1899">
        <f>Table1[[#This Row],[Error]]*Table1[[#This Row],[Error]]</f>
        <v>1462193.6609440006</v>
      </c>
      <c r="P1899" s="7"/>
    </row>
    <row r="1900" spans="1:16" x14ac:dyDescent="0.25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  <c r="M1900">
        <f>2181.28-Table1[[#This Row],[Item_Outlet_Sales]]</f>
        <v>-820.81219999999985</v>
      </c>
      <c r="N1900">
        <f>Table1[[#This Row],[Error]]*Table1[[#This Row],[Error]]</f>
        <v>673732.6676688398</v>
      </c>
      <c r="P1900" s="7"/>
    </row>
    <row r="1901" spans="1:16" x14ac:dyDescent="0.25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  <c r="M1901">
        <f>2181.28-Table1[[#This Row],[Item_Outlet_Sales]]</f>
        <v>982.84000000000015</v>
      </c>
      <c r="N1901">
        <f>Table1[[#This Row],[Error]]*Table1[[#This Row],[Error]]</f>
        <v>965974.46560000023</v>
      </c>
      <c r="P1901" s="7"/>
    </row>
    <row r="1902" spans="1:16" x14ac:dyDescent="0.25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  <c r="M1902">
        <f>2181.28-Table1[[#This Row],[Item_Outlet_Sales]]</f>
        <v>-2384.7764000000002</v>
      </c>
      <c r="N1902">
        <f>Table1[[#This Row],[Error]]*Table1[[#This Row],[Error]]</f>
        <v>5687158.4779969612</v>
      </c>
      <c r="P1902" s="7"/>
    </row>
    <row r="1903" spans="1:16" x14ac:dyDescent="0.25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  <c r="M1903">
        <f>2181.28-Table1[[#This Row],[Item_Outlet_Sales]]</f>
        <v>-2221.6554000000001</v>
      </c>
      <c r="N1903">
        <f>Table1[[#This Row],[Error]]*Table1[[#This Row],[Error]]</f>
        <v>4935752.7163491603</v>
      </c>
      <c r="P1903" s="7"/>
    </row>
    <row r="1904" spans="1:16" x14ac:dyDescent="0.25">
      <c r="A1904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  <c r="M1904">
        <f>2181.28-Table1[[#This Row],[Item_Outlet_Sales]]</f>
        <v>-2638.4461999999999</v>
      </c>
      <c r="N1904">
        <f>Table1[[#This Row],[Error]]*Table1[[#This Row],[Error]]</f>
        <v>6961398.3502944391</v>
      </c>
      <c r="P1904" s="7"/>
    </row>
    <row r="1905" spans="1:16" x14ac:dyDescent="0.25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  <c r="M1905">
        <f>2181.28-Table1[[#This Row],[Item_Outlet_Sales]]</f>
        <v>-3852.1995999999995</v>
      </c>
      <c r="N1905">
        <f>Table1[[#This Row],[Error]]*Table1[[#This Row],[Error]]</f>
        <v>14839441.758240156</v>
      </c>
      <c r="P1905" s="7"/>
    </row>
    <row r="1906" spans="1:16" x14ac:dyDescent="0.25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  <c r="M1906">
        <f>2181.28-Table1[[#This Row],[Item_Outlet_Sales]]</f>
        <v>643.28200000000015</v>
      </c>
      <c r="N1906">
        <f>Table1[[#This Row],[Error]]*Table1[[#This Row],[Error]]</f>
        <v>413811.73152400018</v>
      </c>
      <c r="P1906" s="7"/>
    </row>
    <row r="1907" spans="1:16" x14ac:dyDescent="0.25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  <c r="M1907">
        <f>2181.28-Table1[[#This Row],[Item_Outlet_Sales]]</f>
        <v>0.11920000000009168</v>
      </c>
      <c r="N1907">
        <f>Table1[[#This Row],[Error]]*Table1[[#This Row],[Error]]</f>
        <v>1.4208640000021856E-2</v>
      </c>
      <c r="P1907" s="7"/>
    </row>
    <row r="1908" spans="1:16" x14ac:dyDescent="0.25">
      <c r="A1908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  <c r="M1908">
        <f>2181.28-Table1[[#This Row],[Item_Outlet_Sales]]</f>
        <v>-2735.6529999999998</v>
      </c>
      <c r="N1908">
        <f>Table1[[#This Row],[Error]]*Table1[[#This Row],[Error]]</f>
        <v>7483797.3364089988</v>
      </c>
      <c r="P1908" s="7"/>
    </row>
    <row r="1909" spans="1:16" x14ac:dyDescent="0.25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  <c r="M1909">
        <f>2181.28-Table1[[#This Row],[Item_Outlet_Sales]]</f>
        <v>1379.6568000000002</v>
      </c>
      <c r="N1909">
        <f>Table1[[#This Row],[Error]]*Table1[[#This Row],[Error]]</f>
        <v>1903452.8857862405</v>
      </c>
      <c r="P1909" s="7"/>
    </row>
    <row r="1910" spans="1:16" x14ac:dyDescent="0.25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  <c r="M1910">
        <f>2181.28-Table1[[#This Row],[Item_Outlet_Sales]]</f>
        <v>707.19880000000012</v>
      </c>
      <c r="N1910">
        <f>Table1[[#This Row],[Error]]*Table1[[#This Row],[Error]]</f>
        <v>500130.14272144018</v>
      </c>
      <c r="P1910" s="7"/>
    </row>
    <row r="1911" spans="1:16" x14ac:dyDescent="0.25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  <c r="M1911">
        <f>2181.28-Table1[[#This Row],[Item_Outlet_Sales]]</f>
        <v>-1424.0269999999996</v>
      </c>
      <c r="N1911">
        <f>Table1[[#This Row],[Error]]*Table1[[#This Row],[Error]]</f>
        <v>2027852.8967289987</v>
      </c>
      <c r="P1911" s="7"/>
    </row>
    <row r="1912" spans="1:16" x14ac:dyDescent="0.25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  <c r="M1912">
        <f>2181.28-Table1[[#This Row],[Item_Outlet_Sales]]</f>
        <v>1307.7504000000004</v>
      </c>
      <c r="N1912">
        <f>Table1[[#This Row],[Error]]*Table1[[#This Row],[Error]]</f>
        <v>1710211.1087001609</v>
      </c>
      <c r="P1912" s="7"/>
    </row>
    <row r="1913" spans="1:16" x14ac:dyDescent="0.25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  <c r="M1913">
        <f>2181.28-Table1[[#This Row],[Item_Outlet_Sales]]</f>
        <v>1606.0288</v>
      </c>
      <c r="N1913">
        <f>Table1[[#This Row],[Error]]*Table1[[#This Row],[Error]]</f>
        <v>2579328.5064294403</v>
      </c>
      <c r="P1913" s="7"/>
    </row>
    <row r="1914" spans="1:16" x14ac:dyDescent="0.25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  <c r="M1914">
        <f>2181.28-Table1[[#This Row],[Item_Outlet_Sales]]</f>
        <v>1321.0664000000002</v>
      </c>
      <c r="N1914">
        <f>Table1[[#This Row],[Error]]*Table1[[#This Row],[Error]]</f>
        <v>1745216.4332089603</v>
      </c>
      <c r="P1914" s="7"/>
    </row>
    <row r="1915" spans="1:16" x14ac:dyDescent="0.25">
      <c r="A1915" t="s">
        <v>155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  <c r="M1915">
        <f>2181.28-Table1[[#This Row],[Item_Outlet_Sales]]</f>
        <v>2140.6662000000001</v>
      </c>
      <c r="N1915">
        <f>Table1[[#This Row],[Error]]*Table1[[#This Row],[Error]]</f>
        <v>4582451.7798224408</v>
      </c>
      <c r="P1915" s="7"/>
    </row>
    <row r="1916" spans="1:16" x14ac:dyDescent="0.25">
      <c r="A1916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  <c r="M1916">
        <f>2181.28-Table1[[#This Row],[Item_Outlet_Sales]]</f>
        <v>1665.9508000000001</v>
      </c>
      <c r="N1916">
        <f>Table1[[#This Row],[Error]]*Table1[[#This Row],[Error]]</f>
        <v>2775392.0680206404</v>
      </c>
      <c r="P1916" s="7"/>
    </row>
    <row r="1917" spans="1:16" x14ac:dyDescent="0.25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  <c r="M1917">
        <f>2181.28-Table1[[#This Row],[Item_Outlet_Sales]]</f>
        <v>48.056800000000294</v>
      </c>
      <c r="N1917">
        <f>Table1[[#This Row],[Error]]*Table1[[#This Row],[Error]]</f>
        <v>2309.4560262400282</v>
      </c>
      <c r="P1917" s="7"/>
    </row>
    <row r="1918" spans="1:16" x14ac:dyDescent="0.25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  <c r="M1918">
        <f>2181.28-Table1[[#This Row],[Item_Outlet_Sales]]</f>
        <v>0.11920000000009168</v>
      </c>
      <c r="N1918">
        <f>Table1[[#This Row],[Error]]*Table1[[#This Row],[Error]]</f>
        <v>1.4208640000021856E-2</v>
      </c>
      <c r="P1918" s="7"/>
    </row>
    <row r="1919" spans="1:16" x14ac:dyDescent="0.25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  <c r="M1919">
        <f>2181.28-Table1[[#This Row],[Item_Outlet_Sales]]</f>
        <v>-71.787199999999757</v>
      </c>
      <c r="N1919">
        <f>Table1[[#This Row],[Error]]*Table1[[#This Row],[Error]]</f>
        <v>5153.4020838399647</v>
      </c>
      <c r="P1919" s="7"/>
    </row>
    <row r="1920" spans="1:16" x14ac:dyDescent="0.25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  <c r="M1920">
        <f>2181.28-Table1[[#This Row],[Item_Outlet_Sales]]</f>
        <v>1434.9182000000001</v>
      </c>
      <c r="N1920">
        <f>Table1[[#This Row],[Error]]*Table1[[#This Row],[Error]]</f>
        <v>2058990.2406912402</v>
      </c>
      <c r="P1920" s="7"/>
    </row>
    <row r="1921" spans="1:16" x14ac:dyDescent="0.25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  <c r="M1921">
        <f>2181.28-Table1[[#This Row],[Item_Outlet_Sales]]</f>
        <v>699.20920000000024</v>
      </c>
      <c r="N1921">
        <f>Table1[[#This Row],[Error]]*Table1[[#This Row],[Error]]</f>
        <v>488893.50536464032</v>
      </c>
      <c r="P1921" s="7"/>
    </row>
    <row r="1922" spans="1:16" x14ac:dyDescent="0.25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  <c r="M1922">
        <f>2181.28-Table1[[#This Row],[Item_Outlet_Sales]]</f>
        <v>908.9362000000001</v>
      </c>
      <c r="N1922">
        <f>Table1[[#This Row],[Error]]*Table1[[#This Row],[Error]]</f>
        <v>826165.01567044016</v>
      </c>
      <c r="P1922" s="7"/>
    </row>
    <row r="1923" spans="1:16" x14ac:dyDescent="0.25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  <c r="M1923">
        <f>2181.28-Table1[[#This Row],[Item_Outlet_Sales]]</f>
        <v>2063.4334000000003</v>
      </c>
      <c r="N1923">
        <f>Table1[[#This Row],[Error]]*Table1[[#This Row],[Error]]</f>
        <v>4257757.396235561</v>
      </c>
      <c r="P1923" s="7"/>
    </row>
    <row r="1924" spans="1:16" x14ac:dyDescent="0.25">
      <c r="A1924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  <c r="M1924">
        <f>2181.28-Table1[[#This Row],[Item_Outlet_Sales]]</f>
        <v>-2252.9479999999999</v>
      </c>
      <c r="N1924">
        <f>Table1[[#This Row],[Error]]*Table1[[#This Row],[Error]]</f>
        <v>5075774.6907039993</v>
      </c>
      <c r="P1924" s="7"/>
    </row>
    <row r="1925" spans="1:16" x14ac:dyDescent="0.25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  <c r="M1925">
        <f>2181.28-Table1[[#This Row],[Item_Outlet_Sales]]</f>
        <v>1462.2160000000003</v>
      </c>
      <c r="N1925">
        <f>Table1[[#This Row],[Error]]*Table1[[#This Row],[Error]]</f>
        <v>2138075.6306560012</v>
      </c>
      <c r="P1925" s="7"/>
    </row>
    <row r="1926" spans="1:16" x14ac:dyDescent="0.25">
      <c r="A1926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  <c r="M1926">
        <f>2181.28-Table1[[#This Row],[Item_Outlet_Sales]]</f>
        <v>918.25740000000019</v>
      </c>
      <c r="N1926">
        <f>Table1[[#This Row],[Error]]*Table1[[#This Row],[Error]]</f>
        <v>843196.6526547604</v>
      </c>
      <c r="P1926" s="7"/>
    </row>
    <row r="1927" spans="1:16" x14ac:dyDescent="0.25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  <c r="M1927">
        <f>2181.28-Table1[[#This Row],[Item_Outlet_Sales]]</f>
        <v>-3933.4271999999996</v>
      </c>
      <c r="N1927">
        <f>Table1[[#This Row],[Error]]*Table1[[#This Row],[Error]]</f>
        <v>15471849.537699837</v>
      </c>
      <c r="P1927" s="7"/>
    </row>
    <row r="1928" spans="1:16" x14ac:dyDescent="0.25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  <c r="M1928">
        <f>2181.28-Table1[[#This Row],[Item_Outlet_Sales]]</f>
        <v>13.43520000000035</v>
      </c>
      <c r="N1928">
        <f>Table1[[#This Row],[Error]]*Table1[[#This Row],[Error]]</f>
        <v>180.5045990400094</v>
      </c>
      <c r="P1928" s="7"/>
    </row>
    <row r="1929" spans="1:16" x14ac:dyDescent="0.25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  <c r="M1929">
        <f>2181.28-Table1[[#This Row],[Item_Outlet_Sales]]</f>
        <v>1238.5072000000002</v>
      </c>
      <c r="N1929">
        <f>Table1[[#This Row],[Error]]*Table1[[#This Row],[Error]]</f>
        <v>1533900.0844518405</v>
      </c>
      <c r="P1929" s="7"/>
    </row>
    <row r="1930" spans="1:16" x14ac:dyDescent="0.25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  <c r="M1930">
        <f>2181.28-Table1[[#This Row],[Item_Outlet_Sales]]</f>
        <v>283.75000000000023</v>
      </c>
      <c r="N1930">
        <f>Table1[[#This Row],[Error]]*Table1[[#This Row],[Error]]</f>
        <v>80514.062500000131</v>
      </c>
      <c r="P1930" s="7"/>
    </row>
    <row r="1931" spans="1:16" x14ac:dyDescent="0.25">
      <c r="A193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  <c r="M1931">
        <f>2181.28-Table1[[#This Row],[Item_Outlet_Sales]]</f>
        <v>-449.96159999999963</v>
      </c>
      <c r="N1931">
        <f>Table1[[#This Row],[Error]]*Table1[[#This Row],[Error]]</f>
        <v>202465.44147455966</v>
      </c>
      <c r="P1931" s="7"/>
    </row>
    <row r="1932" spans="1:16" x14ac:dyDescent="0.25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  <c r="M1932">
        <f>2181.28-Table1[[#This Row],[Item_Outlet_Sales]]</f>
        <v>-796.84339999999975</v>
      </c>
      <c r="N1932">
        <f>Table1[[#This Row],[Error]]*Table1[[#This Row],[Error]]</f>
        <v>634959.40412355959</v>
      </c>
      <c r="P1932" s="7"/>
    </row>
    <row r="1933" spans="1:16" x14ac:dyDescent="0.25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  <c r="M1933">
        <f>2181.28-Table1[[#This Row],[Item_Outlet_Sales]]</f>
        <v>-151.68319999999994</v>
      </c>
      <c r="N1933">
        <f>Table1[[#This Row],[Error]]*Table1[[#This Row],[Error]]</f>
        <v>23007.793162239981</v>
      </c>
      <c r="P1933" s="7"/>
    </row>
    <row r="1934" spans="1:16" x14ac:dyDescent="0.25">
      <c r="A1934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  <c r="M1934">
        <f>2181.28-Table1[[#This Row],[Item_Outlet_Sales]]</f>
        <v>2057.4412000000002</v>
      </c>
      <c r="N1934">
        <f>Table1[[#This Row],[Error]]*Table1[[#This Row],[Error]]</f>
        <v>4233064.2914574407</v>
      </c>
      <c r="P1934" s="7"/>
    </row>
    <row r="1935" spans="1:16" x14ac:dyDescent="0.25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  <c r="M1935">
        <f>2181.28-Table1[[#This Row],[Item_Outlet_Sales]]</f>
        <v>191.86960000000022</v>
      </c>
      <c r="N1935">
        <f>Table1[[#This Row],[Error]]*Table1[[#This Row],[Error]]</f>
        <v>36813.943404160083</v>
      </c>
      <c r="P1935" s="7"/>
    </row>
    <row r="1936" spans="1:16" x14ac:dyDescent="0.25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  <c r="M1936">
        <f>2181.28-Table1[[#This Row],[Item_Outlet_Sales]]</f>
        <v>-191.63119999999981</v>
      </c>
      <c r="N1936">
        <f>Table1[[#This Row],[Error]]*Table1[[#This Row],[Error]]</f>
        <v>36722.516813439928</v>
      </c>
      <c r="P1936" s="7"/>
    </row>
    <row r="1937" spans="1:16" x14ac:dyDescent="0.25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  <c r="M1937">
        <f>2181.28-Table1[[#This Row],[Item_Outlet_Sales]]</f>
        <v>574.03880000000026</v>
      </c>
      <c r="N1937">
        <f>Table1[[#This Row],[Error]]*Table1[[#This Row],[Error]]</f>
        <v>329520.54390544031</v>
      </c>
      <c r="P1937" s="7"/>
    </row>
    <row r="1938" spans="1:16" x14ac:dyDescent="0.25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  <c r="M1938">
        <f>2181.28-Table1[[#This Row],[Item_Outlet_Sales]]</f>
        <v>1222.5280000000002</v>
      </c>
      <c r="N1938">
        <f>Table1[[#This Row],[Error]]*Table1[[#This Row],[Error]]</f>
        <v>1494574.7107840006</v>
      </c>
      <c r="P1938" s="7"/>
    </row>
    <row r="1939" spans="1:16" x14ac:dyDescent="0.25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  <c r="M1939">
        <f>2181.28-Table1[[#This Row],[Item_Outlet_Sales]]</f>
        <v>1984.2032000000002</v>
      </c>
      <c r="N1939">
        <f>Table1[[#This Row],[Error]]*Table1[[#This Row],[Error]]</f>
        <v>3937062.3388902405</v>
      </c>
      <c r="P1939" s="7"/>
    </row>
    <row r="1940" spans="1:16" x14ac:dyDescent="0.25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  <c r="M1940">
        <f>2181.28-Table1[[#This Row],[Item_Outlet_Sales]]</f>
        <v>982.84000000000015</v>
      </c>
      <c r="N1940">
        <f>Table1[[#This Row],[Error]]*Table1[[#This Row],[Error]]</f>
        <v>965974.46560000023</v>
      </c>
      <c r="P1940" s="7"/>
    </row>
    <row r="1941" spans="1:16" x14ac:dyDescent="0.25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  <c r="M1941">
        <f>2181.28-Table1[[#This Row],[Item_Outlet_Sales]]</f>
        <v>-95.755999999999858</v>
      </c>
      <c r="N1941">
        <f>Table1[[#This Row],[Error]]*Table1[[#This Row],[Error]]</f>
        <v>9169.2115359999734</v>
      </c>
      <c r="P1941" s="7"/>
    </row>
    <row r="1942" spans="1:16" x14ac:dyDescent="0.25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  <c r="M1942">
        <f>2181.28-Table1[[#This Row],[Item_Outlet_Sales]]</f>
        <v>1384.9832000000001</v>
      </c>
      <c r="N1942">
        <f>Table1[[#This Row],[Error]]*Table1[[#This Row],[Error]]</f>
        <v>1918178.4642822403</v>
      </c>
      <c r="P1942" s="7"/>
    </row>
    <row r="1943" spans="1:16" x14ac:dyDescent="0.25">
      <c r="A1943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  <c r="M1943">
        <f>2181.28-Table1[[#This Row],[Item_Outlet_Sales]]</f>
        <v>1655.2980000000002</v>
      </c>
      <c r="N1943">
        <f>Table1[[#This Row],[Error]]*Table1[[#This Row],[Error]]</f>
        <v>2740011.4688040009</v>
      </c>
      <c r="P1943" s="7"/>
    </row>
    <row r="1944" spans="1:16" x14ac:dyDescent="0.25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  <c r="M1944">
        <f>2181.28-Table1[[#This Row],[Item_Outlet_Sales]]</f>
        <v>-924.67699999999968</v>
      </c>
      <c r="N1944">
        <f>Table1[[#This Row],[Error]]*Table1[[#This Row],[Error]]</f>
        <v>855027.55432899937</v>
      </c>
      <c r="P1944" s="7"/>
    </row>
    <row r="1945" spans="1:16" x14ac:dyDescent="0.25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  <c r="M1945">
        <f>2181.28-Table1[[#This Row],[Item_Outlet_Sales]]</f>
        <v>-645.70679999999993</v>
      </c>
      <c r="N1945">
        <f>Table1[[#This Row],[Error]]*Table1[[#This Row],[Error]]</f>
        <v>416937.27156623988</v>
      </c>
      <c r="P1945" s="7"/>
    </row>
    <row r="1946" spans="1:16" x14ac:dyDescent="0.25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  <c r="M1946">
        <f>2181.28-Table1[[#This Row],[Item_Outlet_Sales]]</f>
        <v>-971.94879999999966</v>
      </c>
      <c r="N1946">
        <f>Table1[[#This Row],[Error]]*Table1[[#This Row],[Error]]</f>
        <v>944684.46982143936</v>
      </c>
      <c r="P1946" s="7"/>
    </row>
    <row r="1947" spans="1:16" x14ac:dyDescent="0.25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  <c r="M1947">
        <f>2181.28-Table1[[#This Row],[Item_Outlet_Sales]]</f>
        <v>-3187.7311999999997</v>
      </c>
      <c r="N1947">
        <f>Table1[[#This Row],[Error]]*Table1[[#This Row],[Error]]</f>
        <v>10161630.203453438</v>
      </c>
      <c r="P1947" s="7"/>
    </row>
    <row r="1948" spans="1:16" x14ac:dyDescent="0.25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  <c r="M1948">
        <f>2181.28-Table1[[#This Row],[Item_Outlet_Sales]]</f>
        <v>-1267.5639999999999</v>
      </c>
      <c r="N1948">
        <f>Table1[[#This Row],[Error]]*Table1[[#This Row],[Error]]</f>
        <v>1606718.4940959995</v>
      </c>
      <c r="P1948" s="7"/>
    </row>
    <row r="1949" spans="1:16" x14ac:dyDescent="0.25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  <c r="M1949">
        <f>2181.28-Table1[[#This Row],[Item_Outlet_Sales]]</f>
        <v>735.16240000000016</v>
      </c>
      <c r="N1949">
        <f>Table1[[#This Row],[Error]]*Table1[[#This Row],[Error]]</f>
        <v>540463.7543737602</v>
      </c>
      <c r="P1949" s="7"/>
    </row>
    <row r="1950" spans="1:16" x14ac:dyDescent="0.25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  <c r="M1950">
        <f>2181.28-Table1[[#This Row],[Item_Outlet_Sales]]</f>
        <v>613.98680000000013</v>
      </c>
      <c r="N1950">
        <f>Table1[[#This Row],[Error]]*Table1[[#This Row],[Error]]</f>
        <v>376979.79057424015</v>
      </c>
      <c r="P1950" s="7"/>
    </row>
    <row r="1951" spans="1:16" x14ac:dyDescent="0.25">
      <c r="A195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  <c r="M1951">
        <f>2181.28-Table1[[#This Row],[Item_Outlet_Sales]]</f>
        <v>785.09740000000011</v>
      </c>
      <c r="N1951">
        <f>Table1[[#This Row],[Error]]*Table1[[#This Row],[Error]]</f>
        <v>616377.92748676019</v>
      </c>
      <c r="P1951" s="7"/>
    </row>
    <row r="1952" spans="1:16" x14ac:dyDescent="0.25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  <c r="M1952">
        <f>2181.28-Table1[[#This Row],[Item_Outlet_Sales]]</f>
        <v>1102.6840000000002</v>
      </c>
      <c r="N1952">
        <f>Table1[[#This Row],[Error]]*Table1[[#This Row],[Error]]</f>
        <v>1215912.0038560005</v>
      </c>
      <c r="P1952" s="7"/>
    </row>
    <row r="1953" spans="1:16" x14ac:dyDescent="0.25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  <c r="M1953">
        <f>2181.28-Table1[[#This Row],[Item_Outlet_Sales]]</f>
        <v>1889.6596000000002</v>
      </c>
      <c r="N1953">
        <f>Table1[[#This Row],[Error]]*Table1[[#This Row],[Error]]</f>
        <v>3570813.4038721607</v>
      </c>
      <c r="P1953" s="7"/>
    </row>
    <row r="1954" spans="1:16" x14ac:dyDescent="0.25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  <c r="M1954">
        <f>2181.28-Table1[[#This Row],[Item_Outlet_Sales]]</f>
        <v>1626.6686000000002</v>
      </c>
      <c r="N1954">
        <f>Table1[[#This Row],[Error]]*Table1[[#This Row],[Error]]</f>
        <v>2646050.7342259604</v>
      </c>
      <c r="P1954" s="7"/>
    </row>
    <row r="1955" spans="1:16" x14ac:dyDescent="0.25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  <c r="M1955">
        <f>2181.28-Table1[[#This Row],[Item_Outlet_Sales]]</f>
        <v>1450.2316000000001</v>
      </c>
      <c r="N1955">
        <f>Table1[[#This Row],[Error]]*Table1[[#This Row],[Error]]</f>
        <v>2103171.6936385604</v>
      </c>
      <c r="P1955" s="7"/>
    </row>
    <row r="1956" spans="1:16" x14ac:dyDescent="0.25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  <c r="M1956">
        <f>2181.28-Table1[[#This Row],[Item_Outlet_Sales]]</f>
        <v>-2069.1871999999998</v>
      </c>
      <c r="N1956">
        <f>Table1[[#This Row],[Error]]*Table1[[#This Row],[Error]]</f>
        <v>4281535.6686438397</v>
      </c>
      <c r="P1956" s="7"/>
    </row>
    <row r="1957" spans="1:16" x14ac:dyDescent="0.25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  <c r="M1957">
        <f>2181.28-Table1[[#This Row],[Item_Outlet_Sales]]</f>
        <v>666.58500000000026</v>
      </c>
      <c r="N1957">
        <f>Table1[[#This Row],[Error]]*Table1[[#This Row],[Error]]</f>
        <v>444335.56222500035</v>
      </c>
      <c r="P1957" s="7"/>
    </row>
    <row r="1958" spans="1:16" x14ac:dyDescent="0.25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  <c r="M1958">
        <f>2181.28-Table1[[#This Row],[Item_Outlet_Sales]]</f>
        <v>-1873.442</v>
      </c>
      <c r="N1958">
        <f>Table1[[#This Row],[Error]]*Table1[[#This Row],[Error]]</f>
        <v>3509784.9273640001</v>
      </c>
      <c r="P1958" s="7"/>
    </row>
    <row r="1959" spans="1:16" x14ac:dyDescent="0.25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  <c r="M1959">
        <f>2181.28-Table1[[#This Row],[Item_Outlet_Sales]]</f>
        <v>-886.06059999999979</v>
      </c>
      <c r="N1959">
        <f>Table1[[#This Row],[Error]]*Table1[[#This Row],[Error]]</f>
        <v>785103.38687235967</v>
      </c>
      <c r="P1959" s="7"/>
    </row>
    <row r="1960" spans="1:16" x14ac:dyDescent="0.25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  <c r="M1960">
        <f>2181.28-Table1[[#This Row],[Item_Outlet_Sales]]</f>
        <v>-162.33599999999979</v>
      </c>
      <c r="N1960">
        <f>Table1[[#This Row],[Error]]*Table1[[#This Row],[Error]]</f>
        <v>26352.976895999931</v>
      </c>
      <c r="P1960" s="7"/>
    </row>
    <row r="1961" spans="1:16" x14ac:dyDescent="0.25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  <c r="M1961">
        <f>2181.28-Table1[[#This Row],[Item_Outlet_Sales]]</f>
        <v>1329.056</v>
      </c>
      <c r="N1961">
        <f>Table1[[#This Row],[Error]]*Table1[[#This Row],[Error]]</f>
        <v>1766389.8511360001</v>
      </c>
      <c r="P1961" s="7"/>
    </row>
    <row r="1962" spans="1:16" x14ac:dyDescent="0.25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  <c r="M1962">
        <f>2181.28-Table1[[#This Row],[Item_Outlet_Sales]]</f>
        <v>-3169.0888</v>
      </c>
      <c r="N1962">
        <f>Table1[[#This Row],[Error]]*Table1[[#This Row],[Error]]</f>
        <v>10043123.82228544</v>
      </c>
      <c r="P1962" s="7"/>
    </row>
    <row r="1963" spans="1:16" x14ac:dyDescent="0.25">
      <c r="A1963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  <c r="M1963">
        <f>2181.28-Table1[[#This Row],[Item_Outlet_Sales]]</f>
        <v>-1938.0246000000002</v>
      </c>
      <c r="N1963">
        <f>Table1[[#This Row],[Error]]*Table1[[#This Row],[Error]]</f>
        <v>3755939.3502051607</v>
      </c>
      <c r="P1963" s="7"/>
    </row>
    <row r="1964" spans="1:16" x14ac:dyDescent="0.25">
      <c r="A1964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  <c r="M1964">
        <f>2181.28-Table1[[#This Row],[Item_Outlet_Sales]]</f>
        <v>1755.8338000000003</v>
      </c>
      <c r="N1964">
        <f>Table1[[#This Row],[Error]]*Table1[[#This Row],[Error]]</f>
        <v>3082952.3332224414</v>
      </c>
      <c r="P1964" s="7"/>
    </row>
    <row r="1965" spans="1:16" x14ac:dyDescent="0.25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  <c r="M1965">
        <f>2181.28-Table1[[#This Row],[Item_Outlet_Sales]]</f>
        <v>48.056800000000294</v>
      </c>
      <c r="N1965">
        <f>Table1[[#This Row],[Error]]*Table1[[#This Row],[Error]]</f>
        <v>2309.4560262400282</v>
      </c>
      <c r="P1965" s="7"/>
    </row>
    <row r="1966" spans="1:16" x14ac:dyDescent="0.25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  <c r="M1966">
        <f>2181.28-Table1[[#This Row],[Item_Outlet_Sales]]</f>
        <v>-2964.0223999999994</v>
      </c>
      <c r="N1966">
        <f>Table1[[#This Row],[Error]]*Table1[[#This Row],[Error]]</f>
        <v>8785428.7877017558</v>
      </c>
      <c r="P1966" s="7"/>
    </row>
    <row r="1967" spans="1:16" x14ac:dyDescent="0.25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  <c r="M1967">
        <f>2181.28-Table1[[#This Row],[Item_Outlet_Sales]]</f>
        <v>1018.7932000000003</v>
      </c>
      <c r="N1967">
        <f>Table1[[#This Row],[Error]]*Table1[[#This Row],[Error]]</f>
        <v>1037939.5843662407</v>
      </c>
      <c r="P1967" s="7"/>
    </row>
    <row r="1968" spans="1:16" x14ac:dyDescent="0.25">
      <c r="A1968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  <c r="M1968">
        <f>2181.28-Table1[[#This Row],[Item_Outlet_Sales]]</f>
        <v>2015.4958000000001</v>
      </c>
      <c r="N1968">
        <f>Table1[[#This Row],[Error]]*Table1[[#This Row],[Error]]</f>
        <v>4062223.3198176404</v>
      </c>
      <c r="P1968" s="7"/>
    </row>
    <row r="1969" spans="1:16" x14ac:dyDescent="0.25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  <c r="M1969">
        <f>2181.28-Table1[[#This Row],[Item_Outlet_Sales]]</f>
        <v>-1366.1023999999998</v>
      </c>
      <c r="N1969">
        <f>Table1[[#This Row],[Error]]*Table1[[#This Row],[Error]]</f>
        <v>1866235.7672857593</v>
      </c>
      <c r="P1969" s="7"/>
    </row>
    <row r="1970" spans="1:16" x14ac:dyDescent="0.25">
      <c r="A1970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  <c r="M1970">
        <f>2181.28-Table1[[#This Row],[Item_Outlet_Sales]]</f>
        <v>969.52400000000011</v>
      </c>
      <c r="N1970">
        <f>Table1[[#This Row],[Error]]*Table1[[#This Row],[Error]]</f>
        <v>939976.78657600028</v>
      </c>
      <c r="P1970" s="7"/>
    </row>
    <row r="1971" spans="1:16" x14ac:dyDescent="0.25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  <c r="M1971">
        <f>2181.28-Table1[[#This Row],[Item_Outlet_Sales]]</f>
        <v>-93.092799999999897</v>
      </c>
      <c r="N1971">
        <f>Table1[[#This Row],[Error]]*Table1[[#This Row],[Error]]</f>
        <v>8666.2694118399813</v>
      </c>
      <c r="P1971" s="7"/>
    </row>
    <row r="1972" spans="1:16" x14ac:dyDescent="0.25">
      <c r="A1972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  <c r="M1972">
        <f>2181.28-Table1[[#This Row],[Item_Outlet_Sales]]</f>
        <v>-2582.5189999999998</v>
      </c>
      <c r="N1972">
        <f>Table1[[#This Row],[Error]]*Table1[[#This Row],[Error]]</f>
        <v>6669404.385360999</v>
      </c>
      <c r="P1972" s="7"/>
    </row>
    <row r="1973" spans="1:16" x14ac:dyDescent="0.25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  <c r="M1973">
        <f>2181.28-Table1[[#This Row],[Item_Outlet_Sales]]</f>
        <v>-2852.1680000000001</v>
      </c>
      <c r="N1973">
        <f>Table1[[#This Row],[Error]]*Table1[[#This Row],[Error]]</f>
        <v>8134862.3002240006</v>
      </c>
      <c r="P1973" s="7"/>
    </row>
    <row r="1974" spans="1:16" x14ac:dyDescent="0.25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  <c r="M1974">
        <f>2181.28-Table1[[#This Row],[Item_Outlet_Sales]]</f>
        <v>1060.7386000000001</v>
      </c>
      <c r="N1974">
        <f>Table1[[#This Row],[Error]]*Table1[[#This Row],[Error]]</f>
        <v>1125166.3775299604</v>
      </c>
      <c r="P1974" s="7"/>
    </row>
    <row r="1975" spans="1:16" x14ac:dyDescent="0.25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  <c r="M1975">
        <f>2181.28-Table1[[#This Row],[Item_Outlet_Sales]]</f>
        <v>-431.31919999999991</v>
      </c>
      <c r="N1975">
        <f>Table1[[#This Row],[Error]]*Table1[[#This Row],[Error]]</f>
        <v>186036.25228863992</v>
      </c>
      <c r="P1975" s="7"/>
    </row>
    <row r="1976" spans="1:16" x14ac:dyDescent="0.25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  <c r="M1976">
        <f>2181.28-Table1[[#This Row],[Item_Outlet_Sales]]</f>
        <v>-2366.7998000000002</v>
      </c>
      <c r="N1976">
        <f>Table1[[#This Row],[Error]]*Table1[[#This Row],[Error]]</f>
        <v>5601741.2932800408</v>
      </c>
      <c r="P1976" s="7"/>
    </row>
    <row r="1977" spans="1:16" x14ac:dyDescent="0.25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  <c r="M1977">
        <f>2181.28-Table1[[#This Row],[Item_Outlet_Sales]]</f>
        <v>-3681.7548000000002</v>
      </c>
      <c r="N1977">
        <f>Table1[[#This Row],[Error]]*Table1[[#This Row],[Error]]</f>
        <v>13555318.407323042</v>
      </c>
      <c r="P1977" s="7"/>
    </row>
    <row r="1978" spans="1:16" x14ac:dyDescent="0.25">
      <c r="A1978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  <c r="M1978">
        <f>2181.28-Table1[[#This Row],[Item_Outlet_Sales]]</f>
        <v>1926.9444000000003</v>
      </c>
      <c r="N1978">
        <f>Table1[[#This Row],[Error]]*Table1[[#This Row],[Error]]</f>
        <v>3713114.720691361</v>
      </c>
      <c r="P1978" s="7"/>
    </row>
    <row r="1979" spans="1:16" x14ac:dyDescent="0.25">
      <c r="A1979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  <c r="M1979">
        <f>2181.28-Table1[[#This Row],[Item_Outlet_Sales]]</f>
        <v>-531.85500000000002</v>
      </c>
      <c r="N1979">
        <f>Table1[[#This Row],[Error]]*Table1[[#This Row],[Error]]</f>
        <v>282869.741025</v>
      </c>
      <c r="P1979" s="7"/>
    </row>
    <row r="1980" spans="1:16" x14ac:dyDescent="0.25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  <c r="M1980">
        <f>2181.28-Table1[[#This Row],[Item_Outlet_Sales]]</f>
        <v>1733.8624000000002</v>
      </c>
      <c r="N1980">
        <f>Table1[[#This Row],[Error]]*Table1[[#This Row],[Error]]</f>
        <v>3006278.8221337609</v>
      </c>
      <c r="P1980" s="7"/>
    </row>
    <row r="1981" spans="1:16" x14ac:dyDescent="0.25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  <c r="M1981">
        <f>2181.28-Table1[[#This Row],[Item_Outlet_Sales]]</f>
        <v>549.40420000000017</v>
      </c>
      <c r="N1981">
        <f>Table1[[#This Row],[Error]]*Table1[[#This Row],[Error]]</f>
        <v>301844.9749776402</v>
      </c>
      <c r="P1981" s="7"/>
    </row>
    <row r="1982" spans="1:16" x14ac:dyDescent="0.25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  <c r="M1982">
        <f>2181.28-Table1[[#This Row],[Item_Outlet_Sales]]</f>
        <v>-3150.4463999999994</v>
      </c>
      <c r="N1982">
        <f>Table1[[#This Row],[Error]]*Table1[[#This Row],[Error]]</f>
        <v>9925312.5192729551</v>
      </c>
      <c r="P1982" s="7"/>
    </row>
    <row r="1983" spans="1:16" x14ac:dyDescent="0.25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  <c r="M1983">
        <f>2181.28-Table1[[#This Row],[Item_Outlet_Sales]]</f>
        <v>-1382.0816</v>
      </c>
      <c r="N1983">
        <f>Table1[[#This Row],[Error]]*Table1[[#This Row],[Error]]</f>
        <v>1910149.54905856</v>
      </c>
      <c r="P1983" s="7"/>
    </row>
    <row r="1984" spans="1:16" x14ac:dyDescent="0.25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  <c r="M1984">
        <f>2181.28-Table1[[#This Row],[Item_Outlet_Sales]]</f>
        <v>578.03360000000021</v>
      </c>
      <c r="N1984">
        <f>Table1[[#This Row],[Error]]*Table1[[#This Row],[Error]]</f>
        <v>334122.84272896021</v>
      </c>
      <c r="P1984" s="7"/>
    </row>
    <row r="1985" spans="1:16" x14ac:dyDescent="0.25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  <c r="M1985">
        <f>2181.28-Table1[[#This Row],[Item_Outlet_Sales]]</f>
        <v>-528.52599999999984</v>
      </c>
      <c r="N1985">
        <f>Table1[[#This Row],[Error]]*Table1[[#This Row],[Error]]</f>
        <v>279339.73267599981</v>
      </c>
      <c r="P1985" s="7"/>
    </row>
    <row r="1986" spans="1:16" x14ac:dyDescent="0.25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  <c r="M1986">
        <f>2181.28-Table1[[#This Row],[Item_Outlet_Sales]]</f>
        <v>-1904.7345999999998</v>
      </c>
      <c r="N1986">
        <f>Table1[[#This Row],[Error]]*Table1[[#This Row],[Error]]</f>
        <v>3628013.8964371593</v>
      </c>
      <c r="P1986" s="7"/>
    </row>
    <row r="1987" spans="1:16" x14ac:dyDescent="0.25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  <c r="M1987">
        <f>2181.28-Table1[[#This Row],[Item_Outlet_Sales]]</f>
        <v>475.50040000000013</v>
      </c>
      <c r="N1987">
        <f>Table1[[#This Row],[Error]]*Table1[[#This Row],[Error]]</f>
        <v>226100.63040016012</v>
      </c>
      <c r="P1987" s="7"/>
    </row>
    <row r="1988" spans="1:16" x14ac:dyDescent="0.25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  <c r="M1988">
        <f>2181.28-Table1[[#This Row],[Item_Outlet_Sales]]</f>
        <v>779.1052000000002</v>
      </c>
      <c r="N1988">
        <f>Table1[[#This Row],[Error]]*Table1[[#This Row],[Error]]</f>
        <v>607004.91266704025</v>
      </c>
      <c r="P1988" s="7"/>
    </row>
    <row r="1989" spans="1:16" x14ac:dyDescent="0.25">
      <c r="A1989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  <c r="M1989">
        <f>2181.28-Table1[[#This Row],[Item_Outlet_Sales]]</f>
        <v>-4987.3886000000002</v>
      </c>
      <c r="N1989">
        <f>Table1[[#This Row],[Error]]*Table1[[#This Row],[Error]]</f>
        <v>24874045.047409963</v>
      </c>
      <c r="P1989" s="7"/>
    </row>
    <row r="1990" spans="1:16" x14ac:dyDescent="0.25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  <c r="M1990">
        <f>2181.28-Table1[[#This Row],[Item_Outlet_Sales]]</f>
        <v>1218.5332000000003</v>
      </c>
      <c r="N1990">
        <f>Table1[[#This Row],[Error]]*Table1[[#This Row],[Error]]</f>
        <v>1484823.1595022408</v>
      </c>
      <c r="P1990" s="7"/>
    </row>
    <row r="1991" spans="1:16" x14ac:dyDescent="0.25">
      <c r="A199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  <c r="M1991">
        <f>2181.28-Table1[[#This Row],[Item_Outlet_Sales]]</f>
        <v>899.61500000000024</v>
      </c>
      <c r="N1991">
        <f>Table1[[#This Row],[Error]]*Table1[[#This Row],[Error]]</f>
        <v>809307.14822500048</v>
      </c>
      <c r="P1991" s="7"/>
    </row>
    <row r="1992" spans="1:16" x14ac:dyDescent="0.25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  <c r="M1992">
        <f>2181.28-Table1[[#This Row],[Item_Outlet_Sales]]</f>
        <v>1755.1680000000001</v>
      </c>
      <c r="N1992">
        <f>Table1[[#This Row],[Error]]*Table1[[#This Row],[Error]]</f>
        <v>3080614.7082240004</v>
      </c>
      <c r="P1992" s="7"/>
    </row>
    <row r="1993" spans="1:16" x14ac:dyDescent="0.25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  <c r="M1993">
        <f>2181.28-Table1[[#This Row],[Item_Outlet_Sales]]</f>
        <v>416.91000000000031</v>
      </c>
      <c r="N1993">
        <f>Table1[[#This Row],[Error]]*Table1[[#This Row],[Error]]</f>
        <v>173813.94810000027</v>
      </c>
      <c r="P1993" s="7"/>
    </row>
    <row r="1994" spans="1:16" x14ac:dyDescent="0.25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  <c r="M1994">
        <f>2181.28-Table1[[#This Row],[Item_Outlet_Sales]]</f>
        <v>479.4952000000003</v>
      </c>
      <c r="N1994">
        <f>Table1[[#This Row],[Error]]*Table1[[#This Row],[Error]]</f>
        <v>229915.6468230403</v>
      </c>
      <c r="P1994" s="7"/>
    </row>
    <row r="1995" spans="1:16" x14ac:dyDescent="0.25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  <c r="M1995">
        <f>2181.28-Table1[[#This Row],[Item_Outlet_Sales]]</f>
        <v>-2176.3809999999999</v>
      </c>
      <c r="N1995">
        <f>Table1[[#This Row],[Error]]*Table1[[#This Row],[Error]]</f>
        <v>4736634.2571609998</v>
      </c>
      <c r="P1995" s="7"/>
    </row>
    <row r="1996" spans="1:16" x14ac:dyDescent="0.25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  <c r="M1996">
        <f>2181.28-Table1[[#This Row],[Item_Outlet_Sales]]</f>
        <v>-1026.5443999999998</v>
      </c>
      <c r="N1996">
        <f>Table1[[#This Row],[Error]]*Table1[[#This Row],[Error]]</f>
        <v>1053793.4051713594</v>
      </c>
      <c r="P1996" s="7"/>
    </row>
    <row r="1997" spans="1:16" x14ac:dyDescent="0.25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  <c r="M1997">
        <f>2181.28-Table1[[#This Row],[Item_Outlet_Sales]]</f>
        <v>1448.9</v>
      </c>
      <c r="N1997">
        <f>Table1[[#This Row],[Error]]*Table1[[#This Row],[Error]]</f>
        <v>2099311.2100000004</v>
      </c>
      <c r="P1997" s="7"/>
    </row>
    <row r="1998" spans="1:16" x14ac:dyDescent="0.25">
      <c r="A1998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  <c r="M1998">
        <f>2181.28-Table1[[#This Row],[Item_Outlet_Sales]]</f>
        <v>-4569.9320000000007</v>
      </c>
      <c r="N1998">
        <f>Table1[[#This Row],[Error]]*Table1[[#This Row],[Error]]</f>
        <v>20884278.484624006</v>
      </c>
      <c r="P1998" s="7"/>
    </row>
    <row r="1999" spans="1:16" x14ac:dyDescent="0.25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  <c r="M1999">
        <f>2181.28-Table1[[#This Row],[Item_Outlet_Sales]]</f>
        <v>1875.0120000000002</v>
      </c>
      <c r="N1999">
        <f>Table1[[#This Row],[Error]]*Table1[[#This Row],[Error]]</f>
        <v>3515670.0001440006</v>
      </c>
      <c r="P1999" s="7"/>
    </row>
    <row r="2000" spans="1:16" x14ac:dyDescent="0.25">
      <c r="A2000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  <c r="M2000">
        <f>2181.28-Table1[[#This Row],[Item_Outlet_Sales]]</f>
        <v>-6058.6607999999997</v>
      </c>
      <c r="N2000">
        <f>Table1[[#This Row],[Error]]*Table1[[#This Row],[Error]]</f>
        <v>36707370.689456634</v>
      </c>
      <c r="P2000" s="7"/>
    </row>
    <row r="2001" spans="1:16" x14ac:dyDescent="0.25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  <c r="M2001">
        <f>2181.28-Table1[[#This Row],[Item_Outlet_Sales]]</f>
        <v>1988.1980000000003</v>
      </c>
      <c r="N2001">
        <f>Table1[[#This Row],[Error]]*Table1[[#This Row],[Error]]</f>
        <v>3952931.2872040011</v>
      </c>
      <c r="P2001" s="7"/>
    </row>
    <row r="2002" spans="1:16" x14ac:dyDescent="0.25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  <c r="M2002">
        <f>2181.28-Table1[[#This Row],[Item_Outlet_Sales]]</f>
        <v>971.52140000000031</v>
      </c>
      <c r="N2002">
        <f>Table1[[#This Row],[Error]]*Table1[[#This Row],[Error]]</f>
        <v>943853.83065796061</v>
      </c>
      <c r="P2002" s="7"/>
    </row>
    <row r="2003" spans="1:16" x14ac:dyDescent="0.25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  <c r="M2003">
        <f>2181.28-Table1[[#This Row],[Item_Outlet_Sales]]</f>
        <v>-1697.0049999999997</v>
      </c>
      <c r="N2003">
        <f>Table1[[#This Row],[Error]]*Table1[[#This Row],[Error]]</f>
        <v>2879825.9700249988</v>
      </c>
      <c r="P2003" s="7"/>
    </row>
    <row r="2004" spans="1:16" x14ac:dyDescent="0.25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  <c r="M2004">
        <f>2181.28-Table1[[#This Row],[Item_Outlet_Sales]]</f>
        <v>-512.54679999999962</v>
      </c>
      <c r="N2004">
        <f>Table1[[#This Row],[Error]]*Table1[[#This Row],[Error]]</f>
        <v>262704.22219023958</v>
      </c>
      <c r="P2004" s="7"/>
    </row>
    <row r="2005" spans="1:16" x14ac:dyDescent="0.25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  <c r="M2005">
        <f>2181.28-Table1[[#This Row],[Item_Outlet_Sales]]</f>
        <v>1532.1250000000002</v>
      </c>
      <c r="N2005">
        <f>Table1[[#This Row],[Error]]*Table1[[#This Row],[Error]]</f>
        <v>2347407.0156250005</v>
      </c>
      <c r="P2005" s="7"/>
    </row>
    <row r="2006" spans="1:16" x14ac:dyDescent="0.25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  <c r="M2006">
        <f>2181.28-Table1[[#This Row],[Item_Outlet_Sales]]</f>
        <v>-2596.5008000000003</v>
      </c>
      <c r="N2006">
        <f>Table1[[#This Row],[Error]]*Table1[[#This Row],[Error]]</f>
        <v>6741816.4044006411</v>
      </c>
      <c r="P2006" s="7"/>
    </row>
    <row r="2007" spans="1:16" x14ac:dyDescent="0.25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  <c r="M2007">
        <f>2181.28-Table1[[#This Row],[Item_Outlet_Sales]]</f>
        <v>764.45760000000018</v>
      </c>
      <c r="N2007">
        <f>Table1[[#This Row],[Error]]*Table1[[#This Row],[Error]]</f>
        <v>584395.42219776032</v>
      </c>
      <c r="P2007" s="7"/>
    </row>
    <row r="2008" spans="1:16" x14ac:dyDescent="0.25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  <c r="M2008">
        <f>2181.28-Table1[[#This Row],[Item_Outlet_Sales]]</f>
        <v>-240.90039999999999</v>
      </c>
      <c r="N2008">
        <f>Table1[[#This Row],[Error]]*Table1[[#This Row],[Error]]</f>
        <v>58033.002720159995</v>
      </c>
      <c r="P2008" s="7"/>
    </row>
    <row r="2009" spans="1:16" x14ac:dyDescent="0.25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  <c r="M2009">
        <f>2181.28-Table1[[#This Row],[Item_Outlet_Sales]]</f>
        <v>-733.5924</v>
      </c>
      <c r="N2009">
        <f>Table1[[#This Row],[Error]]*Table1[[#This Row],[Error]]</f>
        <v>538157.80933775997</v>
      </c>
      <c r="P2009" s="7"/>
    </row>
    <row r="2010" spans="1:16" x14ac:dyDescent="0.25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  <c r="M2010">
        <f>2181.28-Table1[[#This Row],[Item_Outlet_Sales]]</f>
        <v>-199.62079999999969</v>
      </c>
      <c r="N2010">
        <f>Table1[[#This Row],[Error]]*Table1[[#This Row],[Error]]</f>
        <v>39848.463792639879</v>
      </c>
      <c r="P2010" s="7"/>
    </row>
    <row r="2011" spans="1:16" x14ac:dyDescent="0.25">
      <c r="A201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  <c r="M2011">
        <f>2181.28-Table1[[#This Row],[Item_Outlet_Sales]]</f>
        <v>624.6396000000002</v>
      </c>
      <c r="N2011">
        <f>Table1[[#This Row],[Error]]*Table1[[#This Row],[Error]]</f>
        <v>390174.62988816027</v>
      </c>
      <c r="P2011" s="7"/>
    </row>
    <row r="2012" spans="1:16" x14ac:dyDescent="0.25">
      <c r="A2012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  <c r="M2012">
        <f>2181.28-Table1[[#This Row],[Item_Outlet_Sales]]</f>
        <v>1492.1770000000001</v>
      </c>
      <c r="N2012">
        <f>Table1[[#This Row],[Error]]*Table1[[#This Row],[Error]]</f>
        <v>2226592.1993290004</v>
      </c>
      <c r="P2012" s="7"/>
    </row>
    <row r="2013" spans="1:16" x14ac:dyDescent="0.25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  <c r="M2013">
        <f>2181.28-Table1[[#This Row],[Item_Outlet_Sales]]</f>
        <v>1807.7662000000003</v>
      </c>
      <c r="N2013">
        <f>Table1[[#This Row],[Error]]*Table1[[#This Row],[Error]]</f>
        <v>3268018.6338624409</v>
      </c>
      <c r="P2013" s="7"/>
    </row>
    <row r="2014" spans="1:16" x14ac:dyDescent="0.25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  <c r="M2014">
        <f>2181.28-Table1[[#This Row],[Item_Outlet_Sales]]</f>
        <v>1641.9820000000002</v>
      </c>
      <c r="N2014">
        <f>Table1[[#This Row],[Error]]*Table1[[#This Row],[Error]]</f>
        <v>2696104.8883240009</v>
      </c>
      <c r="P2014" s="7"/>
    </row>
    <row r="2015" spans="1:16" x14ac:dyDescent="0.25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  <c r="M2015">
        <f>2181.28-Table1[[#This Row],[Item_Outlet_Sales]]</f>
        <v>568.71240000000012</v>
      </c>
      <c r="N2015">
        <f>Table1[[#This Row],[Error]]*Table1[[#This Row],[Error]]</f>
        <v>323433.79391376011</v>
      </c>
      <c r="P2015" s="7"/>
    </row>
    <row r="2016" spans="1:16" x14ac:dyDescent="0.25">
      <c r="A2016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  <c r="M2016">
        <f>2181.28-Table1[[#This Row],[Item_Outlet_Sales]]</f>
        <v>1622.0080000000003</v>
      </c>
      <c r="N2016">
        <f>Table1[[#This Row],[Error]]*Table1[[#This Row],[Error]]</f>
        <v>2630909.952064001</v>
      </c>
      <c r="P2016" s="7"/>
    </row>
    <row r="2017" spans="1:16" x14ac:dyDescent="0.25">
      <c r="A2017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  <c r="M2017">
        <f>2181.28-Table1[[#This Row],[Item_Outlet_Sales]]</f>
        <v>2001.5140000000001</v>
      </c>
      <c r="N2017">
        <f>Table1[[#This Row],[Error]]*Table1[[#This Row],[Error]]</f>
        <v>4006058.2921960005</v>
      </c>
      <c r="P2017" s="7"/>
    </row>
    <row r="2018" spans="1:16" x14ac:dyDescent="0.25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  <c r="M2018">
        <f>2181.28-Table1[[#This Row],[Item_Outlet_Sales]]</f>
        <v>1418.2732000000001</v>
      </c>
      <c r="N2018">
        <f>Table1[[#This Row],[Error]]*Table1[[#This Row],[Error]]</f>
        <v>2011498.8698382403</v>
      </c>
      <c r="P2018" s="7"/>
    </row>
    <row r="2019" spans="1:16" x14ac:dyDescent="0.25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  <c r="M2019">
        <f>2181.28-Table1[[#This Row],[Item_Outlet_Sales]]</f>
        <v>1424.9312000000002</v>
      </c>
      <c r="N2019">
        <f>Table1[[#This Row],[Error]]*Table1[[#This Row],[Error]]</f>
        <v>2030428.9247334406</v>
      </c>
      <c r="P2019" s="7"/>
    </row>
    <row r="2020" spans="1:16" x14ac:dyDescent="0.25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  <c r="M2020">
        <f>2181.28-Table1[[#This Row],[Item_Outlet_Sales]]</f>
        <v>2000.1824000000001</v>
      </c>
      <c r="N2020">
        <f>Table1[[#This Row],[Error]]*Table1[[#This Row],[Error]]</f>
        <v>4000729.6332697608</v>
      </c>
      <c r="P2020" s="7"/>
    </row>
    <row r="2021" spans="1:16" x14ac:dyDescent="0.25">
      <c r="A202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  <c r="M2021">
        <f>2181.28-Table1[[#This Row],[Item_Outlet_Sales]]</f>
        <v>-3848.2048</v>
      </c>
      <c r="N2021">
        <f>Table1[[#This Row],[Error]]*Table1[[#This Row],[Error]]</f>
        <v>14808680.182743039</v>
      </c>
      <c r="P2021" s="7"/>
    </row>
    <row r="2022" spans="1:16" x14ac:dyDescent="0.25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  <c r="M2022">
        <f>2181.28-Table1[[#This Row],[Item_Outlet_Sales]]</f>
        <v>-902.70559999999978</v>
      </c>
      <c r="N2022">
        <f>Table1[[#This Row],[Error]]*Table1[[#This Row],[Error]]</f>
        <v>814877.4002713596</v>
      </c>
      <c r="P2022" s="7"/>
    </row>
    <row r="2023" spans="1:16" x14ac:dyDescent="0.25">
      <c r="A2023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  <c r="M2023">
        <f>2181.28-Table1[[#This Row],[Item_Outlet_Sales]]</f>
        <v>2068.0940000000001</v>
      </c>
      <c r="N2023">
        <f>Table1[[#This Row],[Error]]*Table1[[#This Row],[Error]]</f>
        <v>4277012.7928360002</v>
      </c>
      <c r="P2023" s="7"/>
    </row>
    <row r="2024" spans="1:16" x14ac:dyDescent="0.25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  <c r="M2024">
        <f>2181.28-Table1[[#This Row],[Item_Outlet_Sales]]</f>
        <v>93.331200000000081</v>
      </c>
      <c r="N2024">
        <f>Table1[[#This Row],[Error]]*Table1[[#This Row],[Error]]</f>
        <v>8710.7128934400153</v>
      </c>
      <c r="P2024" s="7"/>
    </row>
    <row r="2025" spans="1:16" x14ac:dyDescent="0.25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  <c r="M2025">
        <f>2181.28-Table1[[#This Row],[Item_Outlet_Sales]]</f>
        <v>-354.08639999999968</v>
      </c>
      <c r="N2025">
        <f>Table1[[#This Row],[Error]]*Table1[[#This Row],[Error]]</f>
        <v>125377.17866495978</v>
      </c>
      <c r="P2025" s="7"/>
    </row>
    <row r="2026" spans="1:16" x14ac:dyDescent="0.25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  <c r="M2026">
        <f>2181.28-Table1[[#This Row],[Item_Outlet_Sales]]</f>
        <v>391.60960000000023</v>
      </c>
      <c r="N2026">
        <f>Table1[[#This Row],[Error]]*Table1[[#This Row],[Error]]</f>
        <v>153358.07881216018</v>
      </c>
      <c r="P2026" s="7"/>
    </row>
    <row r="2027" spans="1:16" x14ac:dyDescent="0.25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  <c r="M2027">
        <f>2181.28-Table1[[#This Row],[Item_Outlet_Sales]]</f>
        <v>-2505.9519999999998</v>
      </c>
      <c r="N2027">
        <f>Table1[[#This Row],[Error]]*Table1[[#This Row],[Error]]</f>
        <v>6279795.4263039986</v>
      </c>
      <c r="P2027" s="7"/>
    </row>
    <row r="2028" spans="1:16" x14ac:dyDescent="0.25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  <c r="M2028">
        <f>2181.28-Table1[[#This Row],[Item_Outlet_Sales]]</f>
        <v>-1244.261</v>
      </c>
      <c r="N2028">
        <f>Table1[[#This Row],[Error]]*Table1[[#This Row],[Error]]</f>
        <v>1548185.436121</v>
      </c>
      <c r="P2028" s="7"/>
    </row>
    <row r="2029" spans="1:16" x14ac:dyDescent="0.25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  <c r="M2029">
        <f>2181.28-Table1[[#This Row],[Item_Outlet_Sales]]</f>
        <v>523.4380000000001</v>
      </c>
      <c r="N2029">
        <f>Table1[[#This Row],[Error]]*Table1[[#This Row],[Error]]</f>
        <v>273987.33984400012</v>
      </c>
      <c r="P2029" s="7"/>
    </row>
    <row r="2030" spans="1:16" x14ac:dyDescent="0.25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  <c r="M2030">
        <f>2181.28-Table1[[#This Row],[Item_Outlet_Sales]]</f>
        <v>-920.01639999999998</v>
      </c>
      <c r="N2030">
        <f>Table1[[#This Row],[Error]]*Table1[[#This Row],[Error]]</f>
        <v>846430.17626896</v>
      </c>
      <c r="P2030" s="7"/>
    </row>
    <row r="2031" spans="1:16" x14ac:dyDescent="0.25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  <c r="M2031">
        <f>2181.28-Table1[[#This Row],[Item_Outlet_Sales]]</f>
        <v>833.7008000000003</v>
      </c>
      <c r="N2031">
        <f>Table1[[#This Row],[Error]]*Table1[[#This Row],[Error]]</f>
        <v>695057.02392064047</v>
      </c>
      <c r="P2031" s="7"/>
    </row>
    <row r="2032" spans="1:16" x14ac:dyDescent="0.25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  <c r="M2032">
        <f>2181.28-Table1[[#This Row],[Item_Outlet_Sales]]</f>
        <v>-89.097999999999956</v>
      </c>
      <c r="N2032">
        <f>Table1[[#This Row],[Error]]*Table1[[#This Row],[Error]]</f>
        <v>7938.4536039999921</v>
      </c>
      <c r="P2032" s="7"/>
    </row>
    <row r="2033" spans="1:16" x14ac:dyDescent="0.25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  <c r="M2033">
        <f>2181.28-Table1[[#This Row],[Item_Outlet_Sales]]</f>
        <v>-375.39199999999983</v>
      </c>
      <c r="N2033">
        <f>Table1[[#This Row],[Error]]*Table1[[#This Row],[Error]]</f>
        <v>140919.15366399987</v>
      </c>
      <c r="P2033" s="7"/>
    </row>
    <row r="2034" spans="1:16" x14ac:dyDescent="0.25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  <c r="M2034">
        <f>2181.28-Table1[[#This Row],[Item_Outlet_Sales]]</f>
        <v>-1597.8008</v>
      </c>
      <c r="N2034">
        <f>Table1[[#This Row],[Error]]*Table1[[#This Row],[Error]]</f>
        <v>2552967.3964806399</v>
      </c>
      <c r="P2034" s="7"/>
    </row>
    <row r="2035" spans="1:16" x14ac:dyDescent="0.25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  <c r="M2035">
        <f>2181.28-Table1[[#This Row],[Item_Outlet_Sales]]</f>
        <v>675.90620000000013</v>
      </c>
      <c r="N2035">
        <f>Table1[[#This Row],[Error]]*Table1[[#This Row],[Error]]</f>
        <v>456849.19119844015</v>
      </c>
      <c r="P2035" s="7"/>
    </row>
    <row r="2036" spans="1:16" x14ac:dyDescent="0.25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  <c r="M2036">
        <f>2181.28-Table1[[#This Row],[Item_Outlet_Sales]]</f>
        <v>1398.2992000000002</v>
      </c>
      <c r="N2036">
        <f>Table1[[#This Row],[Error]]*Table1[[#This Row],[Error]]</f>
        <v>1955240.6527206404</v>
      </c>
      <c r="P2036" s="7"/>
    </row>
    <row r="2037" spans="1:16" x14ac:dyDescent="0.25">
      <c r="A2037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  <c r="M2037">
        <f>2181.28-Table1[[#This Row],[Item_Outlet_Sales]]</f>
        <v>1700.5724000000002</v>
      </c>
      <c r="N2037">
        <f>Table1[[#This Row],[Error]]*Table1[[#This Row],[Error]]</f>
        <v>2891946.4876417606</v>
      </c>
      <c r="P2037" s="7"/>
    </row>
    <row r="2038" spans="1:16" x14ac:dyDescent="0.25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  <c r="M2038">
        <f>2181.28-Table1[[#This Row],[Item_Outlet_Sales]]</f>
        <v>269.76820000000021</v>
      </c>
      <c r="N2038">
        <f>Table1[[#This Row],[Error]]*Table1[[#This Row],[Error]]</f>
        <v>72774.881731240108</v>
      </c>
      <c r="P2038" s="7"/>
    </row>
    <row r="2039" spans="1:16" x14ac:dyDescent="0.25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  <c r="M2039">
        <f>2181.28-Table1[[#This Row],[Item_Outlet_Sales]]</f>
        <v>1538.7830000000004</v>
      </c>
      <c r="N2039">
        <f>Table1[[#This Row],[Error]]*Table1[[#This Row],[Error]]</f>
        <v>2367853.1210890012</v>
      </c>
      <c r="P2039" s="7"/>
    </row>
    <row r="2040" spans="1:16" x14ac:dyDescent="0.25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  <c r="M2040">
        <f>2181.28-Table1[[#This Row],[Item_Outlet_Sales]]</f>
        <v>711.19360000000029</v>
      </c>
      <c r="N2040">
        <f>Table1[[#This Row],[Error]]*Table1[[#This Row],[Error]]</f>
        <v>505796.33668096043</v>
      </c>
      <c r="P2040" s="7"/>
    </row>
    <row r="2041" spans="1:16" x14ac:dyDescent="0.25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  <c r="M2041">
        <f>2181.28-Table1[[#This Row],[Item_Outlet_Sales]]</f>
        <v>2021.4880000000003</v>
      </c>
      <c r="N2041">
        <f>Table1[[#This Row],[Error]]*Table1[[#This Row],[Error]]</f>
        <v>4086413.7341440013</v>
      </c>
      <c r="P2041" s="7"/>
    </row>
    <row r="2042" spans="1:16" x14ac:dyDescent="0.25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  <c r="M2042">
        <f>2181.28-Table1[[#This Row],[Item_Outlet_Sales]]</f>
        <v>-4128.5066000000006</v>
      </c>
      <c r="N2042">
        <f>Table1[[#This Row],[Error]]*Table1[[#This Row],[Error]]</f>
        <v>17044566.746243566</v>
      </c>
      <c r="P2042" s="7"/>
    </row>
    <row r="2043" spans="1:16" x14ac:dyDescent="0.25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  <c r="M2043">
        <f>2181.28-Table1[[#This Row],[Item_Outlet_Sales]]</f>
        <v>1547.4384000000002</v>
      </c>
      <c r="N2043">
        <f>Table1[[#This Row],[Error]]*Table1[[#This Row],[Error]]</f>
        <v>2394565.6017945609</v>
      </c>
      <c r="P2043" s="7"/>
    </row>
    <row r="2044" spans="1:16" x14ac:dyDescent="0.25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  <c r="M2044">
        <f>2181.28-Table1[[#This Row],[Item_Outlet_Sales]]</f>
        <v>-910.69519999999966</v>
      </c>
      <c r="N2044">
        <f>Table1[[#This Row],[Error]]*Table1[[#This Row],[Error]]</f>
        <v>829365.74730303942</v>
      </c>
      <c r="P2044" s="7"/>
    </row>
    <row r="2045" spans="1:16" x14ac:dyDescent="0.25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  <c r="M2045">
        <f>2181.28-Table1[[#This Row],[Item_Outlet_Sales]]</f>
        <v>543.41200000000026</v>
      </c>
      <c r="N2045">
        <f>Table1[[#This Row],[Error]]*Table1[[#This Row],[Error]]</f>
        <v>295296.60174400028</v>
      </c>
      <c r="P2045" s="7"/>
    </row>
    <row r="2046" spans="1:16" x14ac:dyDescent="0.25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  <c r="M2046">
        <f>2181.28-Table1[[#This Row],[Item_Outlet_Sales]]</f>
        <v>1375.6620000000003</v>
      </c>
      <c r="N2046">
        <f>Table1[[#This Row],[Error]]*Table1[[#This Row],[Error]]</f>
        <v>1892445.9382440008</v>
      </c>
      <c r="P2046" s="7"/>
    </row>
    <row r="2047" spans="1:16" x14ac:dyDescent="0.25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  <c r="M2047">
        <f>2181.28-Table1[[#This Row],[Item_Outlet_Sales]]</f>
        <v>-1585.8163999999997</v>
      </c>
      <c r="N2047">
        <f>Table1[[#This Row],[Error]]*Table1[[#This Row],[Error]]</f>
        <v>2514813.654508959</v>
      </c>
      <c r="P2047" s="7"/>
    </row>
    <row r="2048" spans="1:16" x14ac:dyDescent="0.25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  <c r="M2048">
        <f>2181.28-Table1[[#This Row],[Item_Outlet_Sales]]</f>
        <v>1651.9690000000001</v>
      </c>
      <c r="N2048">
        <f>Table1[[#This Row],[Error]]*Table1[[#This Row],[Error]]</f>
        <v>2729001.576961</v>
      </c>
      <c r="P2048" s="7"/>
    </row>
    <row r="2049" spans="1:16" x14ac:dyDescent="0.25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  <c r="M2049">
        <f>2181.28-Table1[[#This Row],[Item_Outlet_Sales]]</f>
        <v>1536.1198000000002</v>
      </c>
      <c r="N2049">
        <f>Table1[[#This Row],[Error]]*Table1[[#This Row],[Error]]</f>
        <v>2359664.0399520406</v>
      </c>
      <c r="P2049" s="7"/>
    </row>
    <row r="2050" spans="1:16" x14ac:dyDescent="0.25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  <c r="M2050">
        <f>2181.28-Table1[[#This Row],[Item_Outlet_Sales]]</f>
        <v>1331.7192000000002</v>
      </c>
      <c r="N2050">
        <f>Table1[[#This Row],[Error]]*Table1[[#This Row],[Error]]</f>
        <v>1773476.0276486406</v>
      </c>
      <c r="P2050" s="7"/>
    </row>
    <row r="2051" spans="1:16" x14ac:dyDescent="0.25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  <c r="M2051">
        <f>2181.28-Table1[[#This Row],[Item_Outlet_Sales]]</f>
        <v>853.00900000000024</v>
      </c>
      <c r="N2051">
        <f>Table1[[#This Row],[Error]]*Table1[[#This Row],[Error]]</f>
        <v>727624.35408100043</v>
      </c>
      <c r="P2051" s="7"/>
    </row>
    <row r="2052" spans="1:16" x14ac:dyDescent="0.25">
      <c r="A2052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  <c r="M2052">
        <f>2181.28-Table1[[#This Row],[Item_Outlet_Sales]]</f>
        <v>170.56400000000031</v>
      </c>
      <c r="N2052">
        <f>Table1[[#This Row],[Error]]*Table1[[#This Row],[Error]]</f>
        <v>29092.078096000103</v>
      </c>
      <c r="P2052" s="7"/>
    </row>
    <row r="2053" spans="1:16" x14ac:dyDescent="0.25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  <c r="M2053">
        <f>2181.28-Table1[[#This Row],[Item_Outlet_Sales]]</f>
        <v>-2183.7048</v>
      </c>
      <c r="N2053">
        <f>Table1[[#This Row],[Error]]*Table1[[#This Row],[Error]]</f>
        <v>4768566.6535430402</v>
      </c>
      <c r="P2053" s="7"/>
    </row>
    <row r="2054" spans="1:16" x14ac:dyDescent="0.25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  <c r="M2054">
        <f>2181.28-Table1[[#This Row],[Item_Outlet_Sales]]</f>
        <v>1388.9780000000001</v>
      </c>
      <c r="N2054">
        <f>Table1[[#This Row],[Error]]*Table1[[#This Row],[Error]]</f>
        <v>1929259.8844840003</v>
      </c>
      <c r="P2054" s="7"/>
    </row>
    <row r="2055" spans="1:16" x14ac:dyDescent="0.25">
      <c r="A2055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  <c r="M2055">
        <f>2181.28-Table1[[#This Row],[Item_Outlet_Sales]]</f>
        <v>-623.06959999999981</v>
      </c>
      <c r="N2055">
        <f>Table1[[#This Row],[Error]]*Table1[[#This Row],[Error]]</f>
        <v>388215.72644415975</v>
      </c>
      <c r="P2055" s="7"/>
    </row>
    <row r="2056" spans="1:16" x14ac:dyDescent="0.25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  <c r="M2056">
        <f>2181.28-Table1[[#This Row],[Item_Outlet_Sales]]</f>
        <v>-2109.1352000000002</v>
      </c>
      <c r="N2056">
        <f>Table1[[#This Row],[Error]]*Table1[[#This Row],[Error]]</f>
        <v>4448451.2918790411</v>
      </c>
      <c r="P2056" s="7"/>
    </row>
    <row r="2057" spans="1:16" x14ac:dyDescent="0.25">
      <c r="A2057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  <c r="M2057">
        <f>2181.28-Table1[[#This Row],[Item_Outlet_Sales]]</f>
        <v>2143.9952000000003</v>
      </c>
      <c r="N2057">
        <f>Table1[[#This Row],[Error]]*Table1[[#This Row],[Error]]</f>
        <v>4596715.4176230412</v>
      </c>
      <c r="P2057" s="7"/>
    </row>
    <row r="2058" spans="1:16" x14ac:dyDescent="0.25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  <c r="M2058">
        <f>2181.28-Table1[[#This Row],[Item_Outlet_Sales]]</f>
        <v>-478.59099999999989</v>
      </c>
      <c r="N2058">
        <f>Table1[[#This Row],[Error]]*Table1[[#This Row],[Error]]</f>
        <v>229049.3452809999</v>
      </c>
      <c r="P2058" s="7"/>
    </row>
    <row r="2059" spans="1:16" x14ac:dyDescent="0.25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  <c r="M2059">
        <f>2181.28-Table1[[#This Row],[Item_Outlet_Sales]]</f>
        <v>-3225.0160000000001</v>
      </c>
      <c r="N2059">
        <f>Table1[[#This Row],[Error]]*Table1[[#This Row],[Error]]</f>
        <v>10400728.200256001</v>
      </c>
      <c r="P2059" s="7"/>
    </row>
    <row r="2060" spans="1:16" x14ac:dyDescent="0.25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  <c r="M2060">
        <f>2181.28-Table1[[#This Row],[Item_Outlet_Sales]]</f>
        <v>1251.1574000000001</v>
      </c>
      <c r="N2060">
        <f>Table1[[#This Row],[Error]]*Table1[[#This Row],[Error]]</f>
        <v>1565394.8395747601</v>
      </c>
      <c r="P2060" s="7"/>
    </row>
    <row r="2061" spans="1:16" x14ac:dyDescent="0.25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  <c r="M2061">
        <f>2181.28-Table1[[#This Row],[Item_Outlet_Sales]]</f>
        <v>354.3248000000001</v>
      </c>
      <c r="N2061">
        <f>Table1[[#This Row],[Error]]*Table1[[#This Row],[Error]]</f>
        <v>125546.06389504006</v>
      </c>
      <c r="P2061" s="7"/>
    </row>
    <row r="2062" spans="1:16" x14ac:dyDescent="0.25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  <c r="M2062">
        <f>2181.28-Table1[[#This Row],[Item_Outlet_Sales]]</f>
        <v>1036.1040000000003</v>
      </c>
      <c r="N2062">
        <f>Table1[[#This Row],[Error]]*Table1[[#This Row],[Error]]</f>
        <v>1073511.4988160005</v>
      </c>
      <c r="P2062" s="7"/>
    </row>
    <row r="2063" spans="1:16" x14ac:dyDescent="0.25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  <c r="M2063">
        <f>2181.28-Table1[[#This Row],[Item_Outlet_Sales]]</f>
        <v>-969.2855999999997</v>
      </c>
      <c r="N2063">
        <f>Table1[[#This Row],[Error]]*Table1[[#This Row],[Error]]</f>
        <v>939514.5743673594</v>
      </c>
      <c r="P2063" s="7"/>
    </row>
    <row r="2064" spans="1:16" x14ac:dyDescent="0.25">
      <c r="A2064" t="s">
        <v>837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  <c r="M2064">
        <f>2181.28-Table1[[#This Row],[Item_Outlet_Sales]]</f>
        <v>1927.6102000000001</v>
      </c>
      <c r="N2064">
        <f>Table1[[#This Row],[Error]]*Table1[[#This Row],[Error]]</f>
        <v>3715681.0831440403</v>
      </c>
      <c r="P2064" s="7"/>
    </row>
    <row r="2065" spans="1:16" x14ac:dyDescent="0.25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  <c r="M2065">
        <f>2181.28-Table1[[#This Row],[Item_Outlet_Sales]]</f>
        <v>402.2624000000003</v>
      </c>
      <c r="N2065">
        <f>Table1[[#This Row],[Error]]*Table1[[#This Row],[Error]]</f>
        <v>161815.03845376024</v>
      </c>
      <c r="P2065" s="7"/>
    </row>
    <row r="2066" spans="1:16" x14ac:dyDescent="0.25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  <c r="M2066">
        <f>2181.28-Table1[[#This Row],[Item_Outlet_Sales]]</f>
        <v>995.49020000000019</v>
      </c>
      <c r="N2066">
        <f>Table1[[#This Row],[Error]]*Table1[[#This Row],[Error]]</f>
        <v>991000.73829604033</v>
      </c>
      <c r="P2066" s="7"/>
    </row>
    <row r="2067" spans="1:16" x14ac:dyDescent="0.25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  <c r="M2067">
        <f>2181.28-Table1[[#This Row],[Item_Outlet_Sales]]</f>
        <v>1713.8884000000003</v>
      </c>
      <c r="N2067">
        <f>Table1[[#This Row],[Error]]*Table1[[#This Row],[Error]]</f>
        <v>2937413.4476545611</v>
      </c>
      <c r="P2067" s="7"/>
    </row>
    <row r="2068" spans="1:16" x14ac:dyDescent="0.25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  <c r="M2068">
        <f>2181.28-Table1[[#This Row],[Item_Outlet_Sales]]</f>
        <v>767.12080000000014</v>
      </c>
      <c r="N2068">
        <f>Table1[[#This Row],[Error]]*Table1[[#This Row],[Error]]</f>
        <v>588474.32179264026</v>
      </c>
      <c r="P2068" s="7"/>
    </row>
    <row r="2069" spans="1:16" x14ac:dyDescent="0.25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  <c r="M2069">
        <f>2181.28-Table1[[#This Row],[Item_Outlet_Sales]]</f>
        <v>663.25600000000031</v>
      </c>
      <c r="N2069">
        <f>Table1[[#This Row],[Error]]*Table1[[#This Row],[Error]]</f>
        <v>439908.52153600042</v>
      </c>
      <c r="P2069" s="7"/>
    </row>
    <row r="2070" spans="1:16" x14ac:dyDescent="0.25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  <c r="M2070">
        <f>2181.28-Table1[[#This Row],[Item_Outlet_Sales]]</f>
        <v>-852.77059999999983</v>
      </c>
      <c r="N2070">
        <f>Table1[[#This Row],[Error]]*Table1[[#This Row],[Error]]</f>
        <v>727217.69622435968</v>
      </c>
      <c r="P2070" s="7"/>
    </row>
    <row r="2071" spans="1:16" x14ac:dyDescent="0.25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  <c r="M2071">
        <f>2181.28-Table1[[#This Row],[Item_Outlet_Sales]]</f>
        <v>1514.8142000000003</v>
      </c>
      <c r="N2071">
        <f>Table1[[#This Row],[Error]]*Table1[[#This Row],[Error]]</f>
        <v>2294662.0605216408</v>
      </c>
      <c r="P2071" s="7"/>
    </row>
    <row r="2072" spans="1:16" x14ac:dyDescent="0.25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  <c r="M2072">
        <f>2181.28-Table1[[#This Row],[Item_Outlet_Sales]]</f>
        <v>2000.1824000000001</v>
      </c>
      <c r="N2072">
        <f>Table1[[#This Row],[Error]]*Table1[[#This Row],[Error]]</f>
        <v>4000729.6332697608</v>
      </c>
      <c r="P2072" s="7"/>
    </row>
    <row r="2073" spans="1:16" x14ac:dyDescent="0.25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  <c r="M2073">
        <f>2181.28-Table1[[#This Row],[Item_Outlet_Sales]]</f>
        <v>1970.8872000000001</v>
      </c>
      <c r="N2073">
        <f>Table1[[#This Row],[Error]]*Table1[[#This Row],[Error]]</f>
        <v>3884396.3551238403</v>
      </c>
      <c r="P2073" s="7"/>
    </row>
    <row r="2074" spans="1:16" x14ac:dyDescent="0.25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  <c r="M2074">
        <f>2181.28-Table1[[#This Row],[Item_Outlet_Sales]]</f>
        <v>518.77740000000017</v>
      </c>
      <c r="N2074">
        <f>Table1[[#This Row],[Error]]*Table1[[#This Row],[Error]]</f>
        <v>269129.99075076019</v>
      </c>
      <c r="P2074" s="7"/>
    </row>
    <row r="2075" spans="1:16" x14ac:dyDescent="0.25">
      <c r="A2075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  <c r="M2075">
        <f>2181.28-Table1[[#This Row],[Item_Outlet_Sales]]</f>
        <v>-1609.7851999999998</v>
      </c>
      <c r="N2075">
        <f>Table1[[#This Row],[Error]]*Table1[[#This Row],[Error]]</f>
        <v>2591408.3901390391</v>
      </c>
      <c r="P2075" s="7"/>
    </row>
    <row r="2076" spans="1:16" x14ac:dyDescent="0.25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  <c r="M2076">
        <f>2181.28-Table1[[#This Row],[Item_Outlet_Sales]]</f>
        <v>1778.4710000000002</v>
      </c>
      <c r="N2076">
        <f>Table1[[#This Row],[Error]]*Table1[[#This Row],[Error]]</f>
        <v>3162959.0978410007</v>
      </c>
      <c r="P2076" s="7"/>
    </row>
    <row r="2077" spans="1:16" x14ac:dyDescent="0.25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  <c r="M2077">
        <f>2181.28-Table1[[#This Row],[Item_Outlet_Sales]]</f>
        <v>1432.2550000000001</v>
      </c>
      <c r="N2077">
        <f>Table1[[#This Row],[Error]]*Table1[[#This Row],[Error]]</f>
        <v>2051354.3850250002</v>
      </c>
      <c r="P2077" s="7"/>
    </row>
    <row r="2078" spans="1:16" x14ac:dyDescent="0.25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  <c r="M2078">
        <f>2181.28-Table1[[#This Row],[Item_Outlet_Sales]]</f>
        <v>-335.44399999999996</v>
      </c>
      <c r="N2078">
        <f>Table1[[#This Row],[Error]]*Table1[[#This Row],[Error]]</f>
        <v>112522.67713599997</v>
      </c>
      <c r="P2078" s="7"/>
    </row>
    <row r="2079" spans="1:16" x14ac:dyDescent="0.25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  <c r="M2079">
        <f>2181.28-Table1[[#This Row],[Item_Outlet_Sales]]</f>
        <v>-3375.4868000000001</v>
      </c>
      <c r="N2079">
        <f>Table1[[#This Row],[Error]]*Table1[[#This Row],[Error]]</f>
        <v>11393911.136974242</v>
      </c>
      <c r="P2079" s="7"/>
    </row>
    <row r="2080" spans="1:16" x14ac:dyDescent="0.25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  <c r="M2080">
        <f>2181.28-Table1[[#This Row],[Item_Outlet_Sales]]</f>
        <v>1158.6112000000003</v>
      </c>
      <c r="N2080">
        <f>Table1[[#This Row],[Error]]*Table1[[#This Row],[Error]]</f>
        <v>1342379.9127654408</v>
      </c>
      <c r="P2080" s="7"/>
    </row>
    <row r="2081" spans="1:16" x14ac:dyDescent="0.25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  <c r="M2081">
        <f>2181.28-Table1[[#This Row],[Item_Outlet_Sales]]</f>
        <v>1655.9638000000002</v>
      </c>
      <c r="N2081">
        <f>Table1[[#This Row],[Error]]*Table1[[#This Row],[Error]]</f>
        <v>2742216.1069104406</v>
      </c>
      <c r="P2081" s="7"/>
    </row>
    <row r="2082" spans="1:16" x14ac:dyDescent="0.25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  <c r="M2082">
        <f>2181.28-Table1[[#This Row],[Item_Outlet_Sales]]</f>
        <v>604.66560000000027</v>
      </c>
      <c r="N2082">
        <f>Table1[[#This Row],[Error]]*Table1[[#This Row],[Error]]</f>
        <v>365620.48782336031</v>
      </c>
      <c r="P2082" s="7"/>
    </row>
    <row r="2083" spans="1:16" x14ac:dyDescent="0.25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  <c r="M2083">
        <f>2181.28-Table1[[#This Row],[Item_Outlet_Sales]]</f>
        <v>1788.4580000000001</v>
      </c>
      <c r="N2083">
        <f>Table1[[#This Row],[Error]]*Table1[[#This Row],[Error]]</f>
        <v>3198582.0177640002</v>
      </c>
      <c r="P2083" s="7"/>
    </row>
    <row r="2084" spans="1:16" x14ac:dyDescent="0.25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  <c r="M2084">
        <f>2181.28-Table1[[#This Row],[Item_Outlet_Sales]]</f>
        <v>-3075.8767999999995</v>
      </c>
      <c r="N2084">
        <f>Table1[[#This Row],[Error]]*Table1[[#This Row],[Error]]</f>
        <v>9461018.0887782369</v>
      </c>
      <c r="P2084" s="7"/>
    </row>
    <row r="2085" spans="1:16" x14ac:dyDescent="0.25">
      <c r="A2085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  <c r="M2085">
        <f>2181.28-Table1[[#This Row],[Item_Outlet_Sales]]</f>
        <v>-2266.2639999999997</v>
      </c>
      <c r="N2085">
        <f>Table1[[#This Row],[Error]]*Table1[[#This Row],[Error]]</f>
        <v>5135952.5176959988</v>
      </c>
      <c r="P2085" s="7"/>
    </row>
    <row r="2086" spans="1:16" x14ac:dyDescent="0.25">
      <c r="A2086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  <c r="M2086">
        <f>2181.28-Table1[[#This Row],[Item_Outlet_Sales]]</f>
        <v>-3471.3619999999996</v>
      </c>
      <c r="N2086">
        <f>Table1[[#This Row],[Error]]*Table1[[#This Row],[Error]]</f>
        <v>12050354.135043997</v>
      </c>
      <c r="P2086" s="7"/>
    </row>
    <row r="2087" spans="1:16" x14ac:dyDescent="0.25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  <c r="M2087">
        <f>2181.28-Table1[[#This Row],[Item_Outlet_Sales]]</f>
        <v>-852.10479999999961</v>
      </c>
      <c r="N2087">
        <f>Table1[[#This Row],[Error]]*Table1[[#This Row],[Error]]</f>
        <v>726082.59018303931</v>
      </c>
      <c r="P2087" s="7"/>
    </row>
    <row r="2088" spans="1:16" x14ac:dyDescent="0.25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  <c r="M2088">
        <f>2181.28-Table1[[#This Row],[Item_Outlet_Sales]]</f>
        <v>1400.2966000000001</v>
      </c>
      <c r="N2088">
        <f>Table1[[#This Row],[Error]]*Table1[[#This Row],[Error]]</f>
        <v>1960830.5679715604</v>
      </c>
      <c r="P2088" s="7"/>
    </row>
    <row r="2089" spans="1:16" x14ac:dyDescent="0.25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  <c r="M2089">
        <f>2181.28-Table1[[#This Row],[Item_Outlet_Sales]]</f>
        <v>-293.4985999999999</v>
      </c>
      <c r="N2089">
        <f>Table1[[#This Row],[Error]]*Table1[[#This Row],[Error]]</f>
        <v>86141.428201959934</v>
      </c>
      <c r="P2089" s="7"/>
    </row>
    <row r="2090" spans="1:16" x14ac:dyDescent="0.25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  <c r="M2090">
        <f>2181.28-Table1[[#This Row],[Item_Outlet_Sales]]</f>
        <v>2080.0784000000003</v>
      </c>
      <c r="N2090">
        <f>Table1[[#This Row],[Error]]*Table1[[#This Row],[Error]]</f>
        <v>4326726.1501465617</v>
      </c>
      <c r="P2090" s="7"/>
    </row>
    <row r="2091" spans="1:16" x14ac:dyDescent="0.25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  <c r="M2091">
        <f>2181.28-Table1[[#This Row],[Item_Outlet_Sales]]</f>
        <v>-1748.2715999999996</v>
      </c>
      <c r="N2091">
        <f>Table1[[#This Row],[Error]]*Table1[[#This Row],[Error]]</f>
        <v>3056453.5873665586</v>
      </c>
      <c r="P2091" s="7"/>
    </row>
    <row r="2092" spans="1:16" x14ac:dyDescent="0.25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  <c r="M2092">
        <f>2181.28-Table1[[#This Row],[Item_Outlet_Sales]]</f>
        <v>1616.6816000000003</v>
      </c>
      <c r="N2092">
        <f>Table1[[#This Row],[Error]]*Table1[[#This Row],[Error]]</f>
        <v>2613659.395778561</v>
      </c>
      <c r="P2092" s="7"/>
    </row>
    <row r="2093" spans="1:16" x14ac:dyDescent="0.25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  <c r="M2093">
        <f>2181.28-Table1[[#This Row],[Item_Outlet_Sales]]</f>
        <v>936.23400000000015</v>
      </c>
      <c r="N2093">
        <f>Table1[[#This Row],[Error]]*Table1[[#This Row],[Error]]</f>
        <v>876534.10275600024</v>
      </c>
      <c r="P2093" s="7"/>
    </row>
    <row r="2094" spans="1:16" x14ac:dyDescent="0.25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  <c r="M2094">
        <f>2181.28-Table1[[#This Row],[Item_Outlet_Sales]]</f>
        <v>2029.4776000000002</v>
      </c>
      <c r="N2094">
        <f>Table1[[#This Row],[Error]]*Table1[[#This Row],[Error]]</f>
        <v>4118779.3289017607</v>
      </c>
      <c r="P2094" s="7"/>
    </row>
    <row r="2095" spans="1:16" x14ac:dyDescent="0.25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  <c r="M2095">
        <f>2181.28-Table1[[#This Row],[Item_Outlet_Sales]]</f>
        <v>1355.6880000000001</v>
      </c>
      <c r="N2095">
        <f>Table1[[#This Row],[Error]]*Table1[[#This Row],[Error]]</f>
        <v>1837889.9533440003</v>
      </c>
      <c r="P2095" s="7"/>
    </row>
    <row r="2096" spans="1:16" x14ac:dyDescent="0.25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  <c r="M2096">
        <f>2181.28-Table1[[#This Row],[Item_Outlet_Sales]]</f>
        <v>-515.20999999999958</v>
      </c>
      <c r="N2096">
        <f>Table1[[#This Row],[Error]]*Table1[[#This Row],[Error]]</f>
        <v>265441.34409999958</v>
      </c>
      <c r="P2096" s="7"/>
    </row>
    <row r="2097" spans="1:16" x14ac:dyDescent="0.25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  <c r="M2097">
        <f>2181.28-Table1[[#This Row],[Item_Outlet_Sales]]</f>
        <v>949.55000000000018</v>
      </c>
      <c r="N2097">
        <f>Table1[[#This Row],[Error]]*Table1[[#This Row],[Error]]</f>
        <v>901645.20250000036</v>
      </c>
      <c r="P2097" s="7"/>
    </row>
    <row r="2098" spans="1:16" x14ac:dyDescent="0.25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  <c r="M2098">
        <f>2181.28-Table1[[#This Row],[Item_Outlet_Sales]]</f>
        <v>1241.8362000000002</v>
      </c>
      <c r="N2098">
        <f>Table1[[#This Row],[Error]]*Table1[[#This Row],[Error]]</f>
        <v>1542157.1476304405</v>
      </c>
      <c r="P2098" s="7"/>
    </row>
    <row r="2099" spans="1:16" x14ac:dyDescent="0.25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  <c r="M2099">
        <f>2181.28-Table1[[#This Row],[Item_Outlet_Sales]]</f>
        <v>90.66800000000012</v>
      </c>
      <c r="N2099">
        <f>Table1[[#This Row],[Error]]*Table1[[#This Row],[Error]]</f>
        <v>8220.686224000021</v>
      </c>
      <c r="P2099" s="7"/>
    </row>
    <row r="2100" spans="1:16" x14ac:dyDescent="0.25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  <c r="M2100">
        <f>2181.28-Table1[[#This Row],[Item_Outlet_Sales]]</f>
        <v>-620.40639999999985</v>
      </c>
      <c r="N2100">
        <f>Table1[[#This Row],[Error]]*Table1[[#This Row],[Error]]</f>
        <v>384904.10116095981</v>
      </c>
      <c r="P2100" s="7"/>
    </row>
    <row r="2101" spans="1:16" x14ac:dyDescent="0.25">
      <c r="A210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  <c r="M2101">
        <f>2181.28-Table1[[#This Row],[Item_Outlet_Sales]]</f>
        <v>-1183.6731999999997</v>
      </c>
      <c r="N2101">
        <f>Table1[[#This Row],[Error]]*Table1[[#This Row],[Error]]</f>
        <v>1401082.2443982393</v>
      </c>
      <c r="P2101" s="7"/>
    </row>
    <row r="2102" spans="1:16" x14ac:dyDescent="0.25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  <c r="M2102">
        <f>2181.28-Table1[[#This Row],[Item_Outlet_Sales]]</f>
        <v>-162.33599999999979</v>
      </c>
      <c r="N2102">
        <f>Table1[[#This Row],[Error]]*Table1[[#This Row],[Error]]</f>
        <v>26352.976895999931</v>
      </c>
      <c r="P2102" s="7"/>
    </row>
    <row r="2103" spans="1:16" x14ac:dyDescent="0.25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  <c r="M2103">
        <f>2181.28-Table1[[#This Row],[Item_Outlet_Sales]]</f>
        <v>372.30140000000029</v>
      </c>
      <c r="N2103">
        <f>Table1[[#This Row],[Error]]*Table1[[#This Row],[Error]]</f>
        <v>138608.3324419602</v>
      </c>
      <c r="P2103" s="7"/>
    </row>
    <row r="2104" spans="1:16" x14ac:dyDescent="0.25">
      <c r="A2104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  <c r="M2104">
        <f>2181.28-Table1[[#This Row],[Item_Outlet_Sales]]</f>
        <v>1189.2380000000003</v>
      </c>
      <c r="N2104">
        <f>Table1[[#This Row],[Error]]*Table1[[#This Row],[Error]]</f>
        <v>1414287.0206440007</v>
      </c>
      <c r="P2104" s="7"/>
    </row>
    <row r="2105" spans="1:16" x14ac:dyDescent="0.25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  <c r="M2105">
        <f>2181.28-Table1[[#This Row],[Item_Outlet_Sales]]</f>
        <v>-3587.2112000000002</v>
      </c>
      <c r="N2105">
        <f>Table1[[#This Row],[Error]]*Table1[[#This Row],[Error]]</f>
        <v>12868084.193405442</v>
      </c>
      <c r="P2105" s="7"/>
    </row>
    <row r="2106" spans="1:16" x14ac:dyDescent="0.25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  <c r="M2106">
        <f>2181.28-Table1[[#This Row],[Item_Outlet_Sales]]</f>
        <v>1210.5436000000002</v>
      </c>
      <c r="N2106">
        <f>Table1[[#This Row],[Error]]*Table1[[#This Row],[Error]]</f>
        <v>1465415.8075009605</v>
      </c>
      <c r="P2106" s="7"/>
    </row>
    <row r="2107" spans="1:16" x14ac:dyDescent="0.25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  <c r="M2107">
        <f>2181.28-Table1[[#This Row],[Item_Outlet_Sales]]</f>
        <v>-1387.4079999999999</v>
      </c>
      <c r="N2107">
        <f>Table1[[#This Row],[Error]]*Table1[[#This Row],[Error]]</f>
        <v>1924900.9584639997</v>
      </c>
      <c r="P2107" s="7"/>
    </row>
    <row r="2108" spans="1:16" x14ac:dyDescent="0.25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  <c r="M2108">
        <f>2181.28-Table1[[#This Row],[Item_Outlet_Sales]]</f>
        <v>-1352.1205999999997</v>
      </c>
      <c r="N2108">
        <f>Table1[[#This Row],[Error]]*Table1[[#This Row],[Error]]</f>
        <v>1828230.1169443594</v>
      </c>
      <c r="P2108" s="7"/>
    </row>
    <row r="2109" spans="1:16" x14ac:dyDescent="0.25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  <c r="M2109">
        <f>2181.28-Table1[[#This Row],[Item_Outlet_Sales]]</f>
        <v>-3976.0383999999999</v>
      </c>
      <c r="N2109">
        <f>Table1[[#This Row],[Error]]*Table1[[#This Row],[Error]]</f>
        <v>15808881.358274559</v>
      </c>
      <c r="P2109" s="7"/>
    </row>
    <row r="2110" spans="1:16" x14ac:dyDescent="0.25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  <c r="M2110">
        <f>2181.28-Table1[[#This Row],[Item_Outlet_Sales]]</f>
        <v>-2548.5632000000001</v>
      </c>
      <c r="N2110">
        <f>Table1[[#This Row],[Error]]*Table1[[#This Row],[Error]]</f>
        <v>6495174.3843942406</v>
      </c>
      <c r="P2110" s="7"/>
    </row>
    <row r="2111" spans="1:16" x14ac:dyDescent="0.25">
      <c r="A211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  <c r="M2111">
        <f>2181.28-Table1[[#This Row],[Item_Outlet_Sales]]</f>
        <v>-7190.5208000000002</v>
      </c>
      <c r="N2111">
        <f>Table1[[#This Row],[Error]]*Table1[[#This Row],[Error]]</f>
        <v>51703589.375232644</v>
      </c>
      <c r="P2111" s="7"/>
    </row>
    <row r="2112" spans="1:16" x14ac:dyDescent="0.25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  <c r="M2112">
        <f>2181.28-Table1[[#This Row],[Item_Outlet_Sales]]</f>
        <v>231.81760000000031</v>
      </c>
      <c r="N2112">
        <f>Table1[[#This Row],[Error]]*Table1[[#This Row],[Error]]</f>
        <v>53739.399669760147</v>
      </c>
      <c r="P2112" s="7"/>
    </row>
    <row r="2113" spans="1:16" x14ac:dyDescent="0.25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  <c r="M2113">
        <f>2181.28-Table1[[#This Row],[Item_Outlet_Sales]]</f>
        <v>-2452.6879999999996</v>
      </c>
      <c r="N2113">
        <f>Table1[[#This Row],[Error]]*Table1[[#This Row],[Error]]</f>
        <v>6015678.4253439987</v>
      </c>
      <c r="P2113" s="7"/>
    </row>
    <row r="2114" spans="1:16" x14ac:dyDescent="0.25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  <c r="M2114">
        <f>2181.28-Table1[[#This Row],[Item_Outlet_Sales]]</f>
        <v>-2029.9050000000002</v>
      </c>
      <c r="N2114">
        <f>Table1[[#This Row],[Error]]*Table1[[#This Row],[Error]]</f>
        <v>4120514.3090250008</v>
      </c>
      <c r="P2114" s="7"/>
    </row>
    <row r="2115" spans="1:16" x14ac:dyDescent="0.25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  <c r="M2115">
        <f>2181.28-Table1[[#This Row],[Item_Outlet_Sales]]</f>
        <v>210.51200000000017</v>
      </c>
      <c r="N2115">
        <f>Table1[[#This Row],[Error]]*Table1[[#This Row],[Error]]</f>
        <v>44315.302144000074</v>
      </c>
      <c r="P2115" s="7"/>
    </row>
    <row r="2116" spans="1:16" x14ac:dyDescent="0.25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  <c r="M2116">
        <f>2181.28-Table1[[#This Row],[Item_Outlet_Sales]]</f>
        <v>-1191.6627999999996</v>
      </c>
      <c r="N2116">
        <f>Table1[[#This Row],[Error]]*Table1[[#This Row],[Error]]</f>
        <v>1420060.2289038391</v>
      </c>
      <c r="P2116" s="7"/>
    </row>
    <row r="2117" spans="1:16" x14ac:dyDescent="0.25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  <c r="M2117">
        <f>2181.28-Table1[[#This Row],[Item_Outlet_Sales]]</f>
        <v>1246.4968000000003</v>
      </c>
      <c r="N2117">
        <f>Table1[[#This Row],[Error]]*Table1[[#This Row],[Error]]</f>
        <v>1553754.272410241</v>
      </c>
      <c r="P2117" s="7"/>
    </row>
    <row r="2118" spans="1:16" x14ac:dyDescent="0.25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  <c r="M2118">
        <f>2181.28-Table1[[#This Row],[Item_Outlet_Sales]]</f>
        <v>-1194.326</v>
      </c>
      <c r="N2118">
        <f>Table1[[#This Row],[Error]]*Table1[[#This Row],[Error]]</f>
        <v>1426414.594276</v>
      </c>
      <c r="P2118" s="7"/>
    </row>
    <row r="2119" spans="1:16" x14ac:dyDescent="0.25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  <c r="M2119">
        <f>2181.28-Table1[[#This Row],[Item_Outlet_Sales]]</f>
        <v>-206.94459999999981</v>
      </c>
      <c r="N2119">
        <f>Table1[[#This Row],[Error]]*Table1[[#This Row],[Error]]</f>
        <v>42826.06746915992</v>
      </c>
      <c r="P2119" s="7"/>
    </row>
    <row r="2120" spans="1:16" x14ac:dyDescent="0.25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  <c r="M2120">
        <f>2181.28-Table1[[#This Row],[Item_Outlet_Sales]]</f>
        <v>1400.9624000000003</v>
      </c>
      <c r="N2120">
        <f>Table1[[#This Row],[Error]]*Table1[[#This Row],[Error]]</f>
        <v>1962695.6462137611</v>
      </c>
      <c r="P2120" s="7"/>
    </row>
    <row r="2121" spans="1:16" x14ac:dyDescent="0.25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  <c r="M2121">
        <f>2181.28-Table1[[#This Row],[Item_Outlet_Sales]]</f>
        <v>2078.7468000000003</v>
      </c>
      <c r="N2121">
        <f>Table1[[#This Row],[Error]]*Table1[[#This Row],[Error]]</f>
        <v>4321188.2585102413</v>
      </c>
      <c r="P2121" s="7"/>
    </row>
    <row r="2122" spans="1:16" x14ac:dyDescent="0.25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  <c r="M2122">
        <f>2181.28-Table1[[#This Row],[Item_Outlet_Sales]]</f>
        <v>467.51080000000024</v>
      </c>
      <c r="N2122">
        <f>Table1[[#This Row],[Error]]*Table1[[#This Row],[Error]]</f>
        <v>218566.34811664023</v>
      </c>
      <c r="P2122" s="7"/>
    </row>
    <row r="2123" spans="1:16" x14ac:dyDescent="0.25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  <c r="M2123">
        <f>2181.28-Table1[[#This Row],[Item_Outlet_Sales]]</f>
        <v>575.37040000000025</v>
      </c>
      <c r="N2123">
        <f>Table1[[#This Row],[Error]]*Table1[[#This Row],[Error]]</f>
        <v>331051.09719616029</v>
      </c>
      <c r="P2123" s="7"/>
    </row>
    <row r="2124" spans="1:16" x14ac:dyDescent="0.25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  <c r="M2124">
        <f>2181.28-Table1[[#This Row],[Item_Outlet_Sales]]</f>
        <v>1464.2134000000001</v>
      </c>
      <c r="N2124">
        <f>Table1[[#This Row],[Error]]*Table1[[#This Row],[Error]]</f>
        <v>2143920.8807395604</v>
      </c>
      <c r="P2124" s="7"/>
    </row>
    <row r="2125" spans="1:16" x14ac:dyDescent="0.25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  <c r="M2125">
        <f>2181.28-Table1[[#This Row],[Item_Outlet_Sales]]</f>
        <v>799.74500000000012</v>
      </c>
      <c r="N2125">
        <f>Table1[[#This Row],[Error]]*Table1[[#This Row],[Error]]</f>
        <v>639592.06502500013</v>
      </c>
      <c r="P2125" s="7"/>
    </row>
    <row r="2126" spans="1:16" x14ac:dyDescent="0.25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  <c r="M2126">
        <f>2181.28-Table1[[#This Row],[Item_Outlet_Sales]]</f>
        <v>1965.5608000000002</v>
      </c>
      <c r="N2126">
        <f>Table1[[#This Row],[Error]]*Table1[[#This Row],[Error]]</f>
        <v>3863429.2584966407</v>
      </c>
      <c r="P2126" s="7"/>
    </row>
    <row r="2127" spans="1:16" x14ac:dyDescent="0.25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  <c r="M2127">
        <f>2181.28-Table1[[#This Row],[Item_Outlet_Sales]]</f>
        <v>1104.6814000000002</v>
      </c>
      <c r="N2127">
        <f>Table1[[#This Row],[Error]]*Table1[[#This Row],[Error]]</f>
        <v>1220320.9955059604</v>
      </c>
      <c r="P2127" s="7"/>
    </row>
    <row r="2128" spans="1:16" x14ac:dyDescent="0.25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  <c r="M2128">
        <f>2181.28-Table1[[#This Row],[Item_Outlet_Sales]]</f>
        <v>-750.23739999999998</v>
      </c>
      <c r="N2128">
        <f>Table1[[#This Row],[Error]]*Table1[[#This Row],[Error]]</f>
        <v>562856.15635875997</v>
      </c>
      <c r="P2128" s="7"/>
    </row>
    <row r="2129" spans="1:16" x14ac:dyDescent="0.25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  <c r="M2129">
        <f>2181.28-Table1[[#This Row],[Item_Outlet_Sales]]</f>
        <v>-2029.9050000000002</v>
      </c>
      <c r="N2129">
        <f>Table1[[#This Row],[Error]]*Table1[[#This Row],[Error]]</f>
        <v>4120514.3090250008</v>
      </c>
      <c r="P2129" s="7"/>
    </row>
    <row r="2130" spans="1:16" x14ac:dyDescent="0.25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  <c r="M2130">
        <f>2181.28-Table1[[#This Row],[Item_Outlet_Sales]]</f>
        <v>350.33000000000015</v>
      </c>
      <c r="N2130">
        <f>Table1[[#This Row],[Error]]*Table1[[#This Row],[Error]]</f>
        <v>122731.10890000011</v>
      </c>
      <c r="P2130" s="7"/>
    </row>
    <row r="2131" spans="1:16" x14ac:dyDescent="0.25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  <c r="M2131">
        <f>2181.28-Table1[[#This Row],[Item_Outlet_Sales]]</f>
        <v>1241.8362000000002</v>
      </c>
      <c r="N2131">
        <f>Table1[[#This Row],[Error]]*Table1[[#This Row],[Error]]</f>
        <v>1542157.1476304405</v>
      </c>
      <c r="P2131" s="7"/>
    </row>
    <row r="2132" spans="1:16" x14ac:dyDescent="0.25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  <c r="M2132">
        <f>2181.28-Table1[[#This Row],[Item_Outlet_Sales]]</f>
        <v>325.0296000000003</v>
      </c>
      <c r="N2132">
        <f>Table1[[#This Row],[Error]]*Table1[[#This Row],[Error]]</f>
        <v>105644.2408761602</v>
      </c>
      <c r="P2132" s="7"/>
    </row>
    <row r="2133" spans="1:16" x14ac:dyDescent="0.25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  <c r="M2133">
        <f>2181.28-Table1[[#This Row],[Item_Outlet_Sales]]</f>
        <v>2065.4308000000001</v>
      </c>
      <c r="N2133">
        <f>Table1[[#This Row],[Error]]*Table1[[#This Row],[Error]]</f>
        <v>4266004.3895886401</v>
      </c>
      <c r="P2133" s="7"/>
    </row>
    <row r="2134" spans="1:16" x14ac:dyDescent="0.25">
      <c r="A2134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  <c r="M2134">
        <f>2181.28-Table1[[#This Row],[Item_Outlet_Sales]]</f>
        <v>-2432.7139999999995</v>
      </c>
      <c r="N2134">
        <f>Table1[[#This Row],[Error]]*Table1[[#This Row],[Error]]</f>
        <v>5918097.4057959979</v>
      </c>
      <c r="P2134" s="7"/>
    </row>
    <row r="2135" spans="1:16" x14ac:dyDescent="0.25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  <c r="M2135">
        <f>2181.28-Table1[[#This Row],[Item_Outlet_Sales]]</f>
        <v>749.81000000000017</v>
      </c>
      <c r="N2135">
        <f>Table1[[#This Row],[Error]]*Table1[[#This Row],[Error]]</f>
        <v>562215.03610000026</v>
      </c>
      <c r="P2135" s="7"/>
    </row>
    <row r="2136" spans="1:16" x14ac:dyDescent="0.25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  <c r="M2136">
        <f>2181.28-Table1[[#This Row],[Item_Outlet_Sales]]</f>
        <v>1691.2512000000002</v>
      </c>
      <c r="N2136">
        <f>Table1[[#This Row],[Error]]*Table1[[#This Row],[Error]]</f>
        <v>2860330.6215014406</v>
      </c>
      <c r="P2136" s="7"/>
    </row>
    <row r="2137" spans="1:16" x14ac:dyDescent="0.25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  <c r="M2137">
        <f>2181.28-Table1[[#This Row],[Item_Outlet_Sales]]</f>
        <v>1815.0900000000001</v>
      </c>
      <c r="N2137">
        <f>Table1[[#This Row],[Error]]*Table1[[#This Row],[Error]]</f>
        <v>3294551.7081000004</v>
      </c>
      <c r="P2137" s="7"/>
    </row>
    <row r="2138" spans="1:16" x14ac:dyDescent="0.25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  <c r="M2138">
        <f>2181.28-Table1[[#This Row],[Item_Outlet_Sales]]</f>
        <v>1570.0756000000001</v>
      </c>
      <c r="N2138">
        <f>Table1[[#This Row],[Error]]*Table1[[#This Row],[Error]]</f>
        <v>2465137.3897153605</v>
      </c>
      <c r="P2138" s="7"/>
    </row>
    <row r="2139" spans="1:16" x14ac:dyDescent="0.25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  <c r="M2139">
        <f>2181.28-Table1[[#This Row],[Item_Outlet_Sales]]</f>
        <v>17.430000000000291</v>
      </c>
      <c r="N2139">
        <f>Table1[[#This Row],[Error]]*Table1[[#This Row],[Error]]</f>
        <v>303.80490000001015</v>
      </c>
      <c r="P2139" s="7"/>
    </row>
    <row r="2140" spans="1:16" x14ac:dyDescent="0.25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  <c r="M2140">
        <f>2181.28-Table1[[#This Row],[Item_Outlet_Sales]]</f>
        <v>1606.0288</v>
      </c>
      <c r="N2140">
        <f>Table1[[#This Row],[Error]]*Table1[[#This Row],[Error]]</f>
        <v>2579328.5064294403</v>
      </c>
      <c r="P2140" s="7"/>
    </row>
    <row r="2141" spans="1:16" x14ac:dyDescent="0.25">
      <c r="A214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  <c r="M2141">
        <f>2181.28-Table1[[#This Row],[Item_Outlet_Sales]]</f>
        <v>1683.2616000000003</v>
      </c>
      <c r="N2141">
        <f>Table1[[#This Row],[Error]]*Table1[[#This Row],[Error]]</f>
        <v>2833369.614034561</v>
      </c>
      <c r="P2141" s="7"/>
    </row>
    <row r="2142" spans="1:16" x14ac:dyDescent="0.25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  <c r="M2142">
        <f>2181.28-Table1[[#This Row],[Item_Outlet_Sales]]</f>
        <v>1519.4748000000002</v>
      </c>
      <c r="N2142">
        <f>Table1[[#This Row],[Error]]*Table1[[#This Row],[Error]]</f>
        <v>2308803.6678350405</v>
      </c>
      <c r="P2142" s="7"/>
    </row>
    <row r="2143" spans="1:16" x14ac:dyDescent="0.25">
      <c r="A2143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  <c r="M2143">
        <f>2181.28-Table1[[#This Row],[Item_Outlet_Sales]]</f>
        <v>-3113.1615999999999</v>
      </c>
      <c r="N2143">
        <f>Table1[[#This Row],[Error]]*Table1[[#This Row],[Error]]</f>
        <v>9691775.147714559</v>
      </c>
      <c r="P2143" s="7"/>
    </row>
    <row r="2144" spans="1:16" x14ac:dyDescent="0.25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  <c r="M2144">
        <f>2181.28-Table1[[#This Row],[Item_Outlet_Sales]]</f>
        <v>972.85300000000029</v>
      </c>
      <c r="N2144">
        <f>Table1[[#This Row],[Error]]*Table1[[#This Row],[Error]]</f>
        <v>946442.95960900059</v>
      </c>
      <c r="P2144" s="7"/>
    </row>
    <row r="2145" spans="1:16" x14ac:dyDescent="0.25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  <c r="M2145">
        <f>2181.28-Table1[[#This Row],[Item_Outlet_Sales]]</f>
        <v>1342.3720000000003</v>
      </c>
      <c r="N2145">
        <f>Table1[[#This Row],[Error]]*Table1[[#This Row],[Error]]</f>
        <v>1801962.5863840007</v>
      </c>
      <c r="P2145" s="7"/>
    </row>
    <row r="2146" spans="1:16" x14ac:dyDescent="0.25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  <c r="M2146">
        <f>2181.28-Table1[[#This Row],[Item_Outlet_Sales]]</f>
        <v>1520.8064000000002</v>
      </c>
      <c r="N2146">
        <f>Table1[[#This Row],[Error]]*Table1[[#This Row],[Error]]</f>
        <v>2312852.1062809606</v>
      </c>
      <c r="P2146" s="7"/>
    </row>
    <row r="2147" spans="1:16" x14ac:dyDescent="0.25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  <c r="M2147">
        <f>2181.28-Table1[[#This Row],[Item_Outlet_Sales]]</f>
        <v>-1746.9399999999996</v>
      </c>
      <c r="N2147">
        <f>Table1[[#This Row],[Error]]*Table1[[#This Row],[Error]]</f>
        <v>3051799.3635999984</v>
      </c>
      <c r="P2147" s="7"/>
    </row>
    <row r="2148" spans="1:16" x14ac:dyDescent="0.25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  <c r="M2148">
        <f>2181.28-Table1[[#This Row],[Item_Outlet_Sales]]</f>
        <v>1728.5360000000001</v>
      </c>
      <c r="N2148">
        <f>Table1[[#This Row],[Error]]*Table1[[#This Row],[Error]]</f>
        <v>2987836.7032960001</v>
      </c>
      <c r="P2148" s="7"/>
    </row>
    <row r="2149" spans="1:16" x14ac:dyDescent="0.25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  <c r="M2149">
        <f>2181.28-Table1[[#This Row],[Item_Outlet_Sales]]</f>
        <v>1398.9650000000001</v>
      </c>
      <c r="N2149">
        <f>Table1[[#This Row],[Error]]*Table1[[#This Row],[Error]]</f>
        <v>1957103.0712250003</v>
      </c>
      <c r="P2149" s="7"/>
    </row>
    <row r="2150" spans="1:16" x14ac:dyDescent="0.25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  <c r="M2150">
        <f>2181.28-Table1[[#This Row],[Item_Outlet_Sales]]</f>
        <v>-399.36079999999993</v>
      </c>
      <c r="N2150">
        <f>Table1[[#This Row],[Error]]*Table1[[#This Row],[Error]]</f>
        <v>159489.04857663994</v>
      </c>
      <c r="P2150" s="7"/>
    </row>
    <row r="2151" spans="1:16" x14ac:dyDescent="0.25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  <c r="M2151">
        <f>2181.28-Table1[[#This Row],[Item_Outlet_Sales]]</f>
        <v>643.28200000000015</v>
      </c>
      <c r="N2151">
        <f>Table1[[#This Row],[Error]]*Table1[[#This Row],[Error]]</f>
        <v>413811.73152400018</v>
      </c>
      <c r="P2151" s="7"/>
    </row>
    <row r="2152" spans="1:16" x14ac:dyDescent="0.25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  <c r="M2152">
        <f>2181.28-Table1[[#This Row],[Item_Outlet_Sales]]</f>
        <v>494.14280000000031</v>
      </c>
      <c r="N2152">
        <f>Table1[[#This Row],[Error]]*Table1[[#This Row],[Error]]</f>
        <v>244177.10679184031</v>
      </c>
      <c r="P2152" s="7"/>
    </row>
    <row r="2153" spans="1:16" x14ac:dyDescent="0.25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  <c r="M2153">
        <f>2181.28-Table1[[#This Row],[Item_Outlet_Sales]]</f>
        <v>-934.66399999999976</v>
      </c>
      <c r="N2153">
        <f>Table1[[#This Row],[Error]]*Table1[[#This Row],[Error]]</f>
        <v>873596.7928959995</v>
      </c>
      <c r="P2153" s="7"/>
    </row>
    <row r="2154" spans="1:16" x14ac:dyDescent="0.25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  <c r="M2154">
        <f>2181.28-Table1[[#This Row],[Item_Outlet_Sales]]</f>
        <v>-167.66239999999971</v>
      </c>
      <c r="N2154">
        <f>Table1[[#This Row],[Error]]*Table1[[#This Row],[Error]]</f>
        <v>28110.6803737599</v>
      </c>
      <c r="P2154" s="7"/>
    </row>
    <row r="2155" spans="1:16" x14ac:dyDescent="0.25">
      <c r="A2155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  <c r="M2155">
        <f>2181.28-Table1[[#This Row],[Item_Outlet_Sales]]</f>
        <v>1918.2890000000002</v>
      </c>
      <c r="N2155">
        <f>Table1[[#This Row],[Error]]*Table1[[#This Row],[Error]]</f>
        <v>3679832.6875210009</v>
      </c>
      <c r="P2155" s="7"/>
    </row>
    <row r="2156" spans="1:16" x14ac:dyDescent="0.25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  <c r="M2156">
        <f>2181.28-Table1[[#This Row],[Item_Outlet_Sales]]</f>
        <v>-1361.4417999999996</v>
      </c>
      <c r="N2156">
        <f>Table1[[#This Row],[Error]]*Table1[[#This Row],[Error]]</f>
        <v>1853523.774787239</v>
      </c>
      <c r="P2156" s="7"/>
    </row>
    <row r="2157" spans="1:16" x14ac:dyDescent="0.25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  <c r="M2157">
        <f>2181.28-Table1[[#This Row],[Item_Outlet_Sales]]</f>
        <v>-2520.5996</v>
      </c>
      <c r="N2157">
        <f>Table1[[#This Row],[Error]]*Table1[[#This Row],[Error]]</f>
        <v>6353422.3435201598</v>
      </c>
      <c r="P2157" s="7"/>
    </row>
    <row r="2158" spans="1:16" x14ac:dyDescent="0.25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  <c r="M2158">
        <f>2181.28-Table1[[#This Row],[Item_Outlet_Sales]]</f>
        <v>412.91520000000014</v>
      </c>
      <c r="N2158">
        <f>Table1[[#This Row],[Error]]*Table1[[#This Row],[Error]]</f>
        <v>170498.96239104011</v>
      </c>
      <c r="P2158" s="7"/>
    </row>
    <row r="2159" spans="1:16" x14ac:dyDescent="0.25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  <c r="M2159">
        <f>2181.28-Table1[[#This Row],[Item_Outlet_Sales]]</f>
        <v>1661.9560000000001</v>
      </c>
      <c r="N2159">
        <f>Table1[[#This Row],[Error]]*Table1[[#This Row],[Error]]</f>
        <v>2762097.7459360003</v>
      </c>
      <c r="P2159" s="7"/>
    </row>
    <row r="2160" spans="1:16" x14ac:dyDescent="0.25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  <c r="M2160">
        <f>2181.28-Table1[[#This Row],[Item_Outlet_Sales]]</f>
        <v>503.46400000000017</v>
      </c>
      <c r="N2160">
        <f>Table1[[#This Row],[Error]]*Table1[[#This Row],[Error]]</f>
        <v>253475.99929600017</v>
      </c>
      <c r="P2160" s="7"/>
    </row>
    <row r="2161" spans="1:16" x14ac:dyDescent="0.25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  <c r="M2161">
        <f>2181.28-Table1[[#This Row],[Item_Outlet_Sales]]</f>
        <v>2016.8274000000001</v>
      </c>
      <c r="N2161">
        <f>Table1[[#This Row],[Error]]*Table1[[#This Row],[Error]]</f>
        <v>4067592.7613907605</v>
      </c>
      <c r="P2161" s="7"/>
    </row>
    <row r="2162" spans="1:16" x14ac:dyDescent="0.25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  <c r="M2162">
        <f>2181.28-Table1[[#This Row],[Item_Outlet_Sales]]</f>
        <v>1072.7230000000002</v>
      </c>
      <c r="N2162">
        <f>Table1[[#This Row],[Error]]*Table1[[#This Row],[Error]]</f>
        <v>1150734.6347290005</v>
      </c>
      <c r="P2162" s="7"/>
    </row>
    <row r="2163" spans="1:16" x14ac:dyDescent="0.25">
      <c r="A2163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  <c r="M2163">
        <f>2181.28-Table1[[#This Row],[Item_Outlet_Sales]]</f>
        <v>-2169.0571999999997</v>
      </c>
      <c r="N2163">
        <f>Table1[[#This Row],[Error]]*Table1[[#This Row],[Error]]</f>
        <v>4704809.1368718389</v>
      </c>
      <c r="P2163" s="7"/>
    </row>
    <row r="2164" spans="1:16" x14ac:dyDescent="0.25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  <c r="M2164">
        <f>2181.28-Table1[[#This Row],[Item_Outlet_Sales]]</f>
        <v>868.32240000000024</v>
      </c>
      <c r="N2164">
        <f>Table1[[#This Row],[Error]]*Table1[[#This Row],[Error]]</f>
        <v>753983.79034176038</v>
      </c>
      <c r="P2164" s="7"/>
    </row>
    <row r="2165" spans="1:16" x14ac:dyDescent="0.25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  <c r="M2165">
        <f>2181.28-Table1[[#This Row],[Item_Outlet_Sales]]</f>
        <v>1522.1380000000001</v>
      </c>
      <c r="N2165">
        <f>Table1[[#This Row],[Error]]*Table1[[#This Row],[Error]]</f>
        <v>2316904.0910440003</v>
      </c>
      <c r="P2165" s="7"/>
    </row>
    <row r="2166" spans="1:16" x14ac:dyDescent="0.25">
      <c r="A2166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  <c r="M2166">
        <f>2181.28-Table1[[#This Row],[Item_Outlet_Sales]]</f>
        <v>1270.4656000000002</v>
      </c>
      <c r="N2166">
        <f>Table1[[#This Row],[Error]]*Table1[[#This Row],[Error]]</f>
        <v>1614082.8407833606</v>
      </c>
      <c r="P2166" s="7"/>
    </row>
    <row r="2167" spans="1:16" x14ac:dyDescent="0.25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  <c r="M2167">
        <f>2181.28-Table1[[#This Row],[Item_Outlet_Sales]]</f>
        <v>-228.25019999999995</v>
      </c>
      <c r="N2167">
        <f>Table1[[#This Row],[Error]]*Table1[[#This Row],[Error]]</f>
        <v>52098.153800039974</v>
      </c>
      <c r="P2167" s="7"/>
    </row>
    <row r="2168" spans="1:16" x14ac:dyDescent="0.25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  <c r="M2168">
        <f>2181.28-Table1[[#This Row],[Item_Outlet_Sales]]</f>
        <v>-467.27239999999983</v>
      </c>
      <c r="N2168">
        <f>Table1[[#This Row],[Error]]*Table1[[#This Row],[Error]]</f>
        <v>218343.49580175985</v>
      </c>
      <c r="P2168" s="7"/>
    </row>
    <row r="2169" spans="1:16" x14ac:dyDescent="0.25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  <c r="M2169">
        <f>2181.28-Table1[[#This Row],[Item_Outlet_Sales]]</f>
        <v>1116.0000000000002</v>
      </c>
      <c r="N2169">
        <f>Table1[[#This Row],[Error]]*Table1[[#This Row],[Error]]</f>
        <v>1245456.0000000005</v>
      </c>
      <c r="P2169" s="7"/>
    </row>
    <row r="2170" spans="1:16" x14ac:dyDescent="0.25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  <c r="M2170">
        <f>2181.28-Table1[[#This Row],[Item_Outlet_Sales]]</f>
        <v>1382.3200000000002</v>
      </c>
      <c r="N2170">
        <f>Table1[[#This Row],[Error]]*Table1[[#This Row],[Error]]</f>
        <v>1910808.5824000004</v>
      </c>
      <c r="P2170" s="7"/>
    </row>
    <row r="2171" spans="1:16" x14ac:dyDescent="0.25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  <c r="M2171">
        <f>2181.28-Table1[[#This Row],[Item_Outlet_Sales]]</f>
        <v>-880.73419999999987</v>
      </c>
      <c r="N2171">
        <f>Table1[[#This Row],[Error]]*Table1[[#This Row],[Error]]</f>
        <v>775692.73104963975</v>
      </c>
      <c r="P2171" s="7"/>
    </row>
    <row r="2172" spans="1:16" x14ac:dyDescent="0.25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  <c r="M2172">
        <f>2181.28-Table1[[#This Row],[Item_Outlet_Sales]]</f>
        <v>1406.2888000000003</v>
      </c>
      <c r="N2172">
        <f>Table1[[#This Row],[Error]]*Table1[[#This Row],[Error]]</f>
        <v>1977648.1890054408</v>
      </c>
      <c r="P2172" s="7"/>
    </row>
    <row r="2173" spans="1:16" x14ac:dyDescent="0.25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  <c r="M2173">
        <f>2181.28-Table1[[#This Row],[Item_Outlet_Sales]]</f>
        <v>-2777.5983999999994</v>
      </c>
      <c r="N2173">
        <f>Table1[[#This Row],[Error]]*Table1[[#This Row],[Error]]</f>
        <v>7715052.8716825563</v>
      </c>
      <c r="P2173" s="7"/>
    </row>
    <row r="2174" spans="1:16" x14ac:dyDescent="0.25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  <c r="M2174">
        <f>2181.28-Table1[[#This Row],[Item_Outlet_Sales]]</f>
        <v>1483.5216</v>
      </c>
      <c r="N2174">
        <f>Table1[[#This Row],[Error]]*Table1[[#This Row],[Error]]</f>
        <v>2200836.33766656</v>
      </c>
      <c r="P2174" s="7"/>
    </row>
    <row r="2175" spans="1:16" x14ac:dyDescent="0.25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  <c r="M2175">
        <f>2181.28-Table1[[#This Row],[Item_Outlet_Sales]]</f>
        <v>-587.11639999999989</v>
      </c>
      <c r="N2175">
        <f>Table1[[#This Row],[Error]]*Table1[[#This Row],[Error]]</f>
        <v>344705.66714895988</v>
      </c>
      <c r="P2175" s="7"/>
    </row>
    <row r="2176" spans="1:16" x14ac:dyDescent="0.25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  <c r="M2176">
        <f>2181.28-Table1[[#This Row],[Item_Outlet_Sales]]</f>
        <v>-410.01359999999977</v>
      </c>
      <c r="N2176">
        <f>Table1[[#This Row],[Error]]*Table1[[#This Row],[Error]]</f>
        <v>168111.15218495982</v>
      </c>
      <c r="P2176" s="7"/>
    </row>
    <row r="2177" spans="1:16" x14ac:dyDescent="0.25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  <c r="M2177">
        <f>2181.28-Table1[[#This Row],[Item_Outlet_Sales]]</f>
        <v>1426.2628000000002</v>
      </c>
      <c r="N2177">
        <f>Table1[[#This Row],[Error]]*Table1[[#This Row],[Error]]</f>
        <v>2034225.5746638405</v>
      </c>
      <c r="P2177" s="7"/>
    </row>
    <row r="2178" spans="1:16" x14ac:dyDescent="0.25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  <c r="M2178">
        <f>2181.28-Table1[[#This Row],[Item_Outlet_Sales]]</f>
        <v>1827.0744000000002</v>
      </c>
      <c r="N2178">
        <f>Table1[[#This Row],[Error]]*Table1[[#This Row],[Error]]</f>
        <v>3338200.8631353606</v>
      </c>
      <c r="P2178" s="7"/>
    </row>
    <row r="2179" spans="1:16" x14ac:dyDescent="0.25">
      <c r="A2179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  <c r="M2179">
        <f>2181.28-Table1[[#This Row],[Item_Outlet_Sales]]</f>
        <v>1701.9040000000002</v>
      </c>
      <c r="N2179">
        <f>Table1[[#This Row],[Error]]*Table1[[#This Row],[Error]]</f>
        <v>2896477.2252160008</v>
      </c>
      <c r="P2179" s="7"/>
    </row>
    <row r="2180" spans="1:16" x14ac:dyDescent="0.25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  <c r="M2180">
        <f>2181.28-Table1[[#This Row],[Item_Outlet_Sales]]</f>
        <v>574.03880000000026</v>
      </c>
      <c r="N2180">
        <f>Table1[[#This Row],[Error]]*Table1[[#This Row],[Error]]</f>
        <v>329520.54390544031</v>
      </c>
      <c r="P2180" s="7"/>
    </row>
    <row r="2181" spans="1:16" x14ac:dyDescent="0.25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  <c r="M2181">
        <f>2181.28-Table1[[#This Row],[Item_Outlet_Sales]]</f>
        <v>1127.9844000000003</v>
      </c>
      <c r="N2181">
        <f>Table1[[#This Row],[Error]]*Table1[[#This Row],[Error]]</f>
        <v>1272348.8066433605</v>
      </c>
      <c r="P2181" s="7"/>
    </row>
    <row r="2182" spans="1:16" x14ac:dyDescent="0.25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  <c r="M2182">
        <f>2181.28-Table1[[#This Row],[Item_Outlet_Sales]]</f>
        <v>258.44960000000015</v>
      </c>
      <c r="N2182">
        <f>Table1[[#This Row],[Error]]*Table1[[#This Row],[Error]]</f>
        <v>66796.195740160081</v>
      </c>
      <c r="P2182" s="7"/>
    </row>
    <row r="2183" spans="1:16" x14ac:dyDescent="0.25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  <c r="M2183">
        <f>2181.28-Table1[[#This Row],[Item_Outlet_Sales]]</f>
        <v>504.12980000000016</v>
      </c>
      <c r="N2183">
        <f>Table1[[#This Row],[Error]]*Table1[[#This Row],[Error]]</f>
        <v>254146.85524804017</v>
      </c>
      <c r="P2183" s="7"/>
    </row>
    <row r="2184" spans="1:16" x14ac:dyDescent="0.25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  <c r="M2184">
        <f>2181.28-Table1[[#This Row],[Item_Outlet_Sales]]</f>
        <v>1068.0624000000003</v>
      </c>
      <c r="N2184">
        <f>Table1[[#This Row],[Error]]*Table1[[#This Row],[Error]]</f>
        <v>1140757.2902937606</v>
      </c>
      <c r="P2184" s="7"/>
    </row>
    <row r="2185" spans="1:16" x14ac:dyDescent="0.25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  <c r="M2185">
        <f>2181.28-Table1[[#This Row],[Item_Outlet_Sales]]</f>
        <v>663.25600000000031</v>
      </c>
      <c r="N2185">
        <f>Table1[[#This Row],[Error]]*Table1[[#This Row],[Error]]</f>
        <v>439908.52153600042</v>
      </c>
      <c r="P2185" s="7"/>
    </row>
    <row r="2186" spans="1:16" x14ac:dyDescent="0.25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  <c r="M2186">
        <f>2181.28-Table1[[#This Row],[Item_Outlet_Sales]]</f>
        <v>-224.92119999999977</v>
      </c>
      <c r="N2186">
        <f>Table1[[#This Row],[Error]]*Table1[[#This Row],[Error]]</f>
        <v>50589.546209439897</v>
      </c>
      <c r="P2186" s="7"/>
    </row>
    <row r="2187" spans="1:16" x14ac:dyDescent="0.25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  <c r="M2187">
        <f>2181.28-Table1[[#This Row],[Item_Outlet_Sales]]</f>
        <v>111.97360000000026</v>
      </c>
      <c r="N2187">
        <f>Table1[[#This Row],[Error]]*Table1[[#This Row],[Error]]</f>
        <v>12538.087096960058</v>
      </c>
      <c r="P2187" s="7"/>
    </row>
    <row r="2188" spans="1:16" x14ac:dyDescent="0.25">
      <c r="A2188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  <c r="M2188">
        <f>2181.28-Table1[[#This Row],[Item_Outlet_Sales]]</f>
        <v>-1440.0061999999998</v>
      </c>
      <c r="N2188">
        <f>Table1[[#This Row],[Error]]*Table1[[#This Row],[Error]]</f>
        <v>2073617.8560384396</v>
      </c>
      <c r="P2188" s="7"/>
    </row>
    <row r="2189" spans="1:16" x14ac:dyDescent="0.25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  <c r="M2189">
        <f>2181.28-Table1[[#This Row],[Item_Outlet_Sales]]</f>
        <v>-2788.2512000000002</v>
      </c>
      <c r="N2189">
        <f>Table1[[#This Row],[Error]]*Table1[[#This Row],[Error]]</f>
        <v>7774344.7543014409</v>
      </c>
      <c r="P2189" s="7"/>
    </row>
    <row r="2190" spans="1:16" x14ac:dyDescent="0.25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  <c r="M2190">
        <f>2181.28-Table1[[#This Row],[Item_Outlet_Sales]]</f>
        <v>936.23400000000015</v>
      </c>
      <c r="N2190">
        <f>Table1[[#This Row],[Error]]*Table1[[#This Row],[Error]]</f>
        <v>876534.10275600024</v>
      </c>
      <c r="P2190" s="7"/>
    </row>
    <row r="2191" spans="1:16" x14ac:dyDescent="0.25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  <c r="M2191">
        <f>2181.28-Table1[[#This Row],[Item_Outlet_Sales]]</f>
        <v>-3062.5607999999997</v>
      </c>
      <c r="N2191">
        <f>Table1[[#This Row],[Error]]*Table1[[#This Row],[Error]]</f>
        <v>9379278.6536966376</v>
      </c>
      <c r="P2191" s="7"/>
    </row>
    <row r="2192" spans="1:16" x14ac:dyDescent="0.25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  <c r="M2192">
        <f>2181.28-Table1[[#This Row],[Item_Outlet_Sales]]</f>
        <v>1246.4968000000003</v>
      </c>
      <c r="N2192">
        <f>Table1[[#This Row],[Error]]*Table1[[#This Row],[Error]]</f>
        <v>1553754.272410241</v>
      </c>
      <c r="P2192" s="7"/>
    </row>
    <row r="2193" spans="1:16" x14ac:dyDescent="0.25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  <c r="M2193">
        <f>2181.28-Table1[[#This Row],[Item_Outlet_Sales]]</f>
        <v>1659.2928000000002</v>
      </c>
      <c r="N2193">
        <f>Table1[[#This Row],[Error]]*Table1[[#This Row],[Error]]</f>
        <v>2753252.5961318407</v>
      </c>
      <c r="P2193" s="7"/>
    </row>
    <row r="2194" spans="1:16" x14ac:dyDescent="0.25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  <c r="M2194">
        <f>2181.28-Table1[[#This Row],[Item_Outlet_Sales]]</f>
        <v>-2396.7607999999996</v>
      </c>
      <c r="N2194">
        <f>Table1[[#This Row],[Error]]*Table1[[#This Row],[Error]]</f>
        <v>5744462.3324166378</v>
      </c>
      <c r="P2194" s="7"/>
    </row>
    <row r="2195" spans="1:16" x14ac:dyDescent="0.25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  <c r="M2195">
        <f>2181.28-Table1[[#This Row],[Item_Outlet_Sales]]</f>
        <v>1118.6632000000002</v>
      </c>
      <c r="N2195">
        <f>Table1[[#This Row],[Error]]*Table1[[#This Row],[Error]]</f>
        <v>1251407.3550342405</v>
      </c>
      <c r="P2195" s="7"/>
    </row>
    <row r="2196" spans="1:16" x14ac:dyDescent="0.25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  <c r="M2196">
        <f>2181.28-Table1[[#This Row],[Item_Outlet_Sales]]</f>
        <v>-398.69499999999971</v>
      </c>
      <c r="N2196">
        <f>Table1[[#This Row],[Error]]*Table1[[#This Row],[Error]]</f>
        <v>158957.70302499976</v>
      </c>
      <c r="P2196" s="7"/>
    </row>
    <row r="2197" spans="1:16" x14ac:dyDescent="0.25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  <c r="M2197">
        <f>2181.28-Table1[[#This Row],[Item_Outlet_Sales]]</f>
        <v>2016.1616000000001</v>
      </c>
      <c r="N2197">
        <f>Table1[[#This Row],[Error]]*Table1[[#This Row],[Error]]</f>
        <v>4064907.5973145603</v>
      </c>
      <c r="P2197" s="7"/>
    </row>
    <row r="2198" spans="1:16" x14ac:dyDescent="0.25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  <c r="M2198">
        <f>2181.28-Table1[[#This Row],[Item_Outlet_Sales]]</f>
        <v>1721.8780000000002</v>
      </c>
      <c r="N2198">
        <f>Table1[[#This Row],[Error]]*Table1[[#This Row],[Error]]</f>
        <v>2964863.8468840006</v>
      </c>
      <c r="P2198" s="7"/>
    </row>
    <row r="2199" spans="1:16" x14ac:dyDescent="0.25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  <c r="M2199">
        <f>2181.28-Table1[[#This Row],[Item_Outlet_Sales]]</f>
        <v>677.23780000000011</v>
      </c>
      <c r="N2199">
        <f>Table1[[#This Row],[Error]]*Table1[[#This Row],[Error]]</f>
        <v>458651.03774884017</v>
      </c>
      <c r="P2199" s="7"/>
    </row>
    <row r="2200" spans="1:16" x14ac:dyDescent="0.25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  <c r="M2200">
        <f>2181.28-Table1[[#This Row],[Item_Outlet_Sales]]</f>
        <v>-2945.3799999999997</v>
      </c>
      <c r="N2200">
        <f>Table1[[#This Row],[Error]]*Table1[[#This Row],[Error]]</f>
        <v>8675263.344399998</v>
      </c>
      <c r="P2200" s="7"/>
    </row>
    <row r="2201" spans="1:16" x14ac:dyDescent="0.25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  <c r="M2201">
        <f>2181.28-Table1[[#This Row],[Item_Outlet_Sales]]</f>
        <v>-435.31399999999985</v>
      </c>
      <c r="N2201">
        <f>Table1[[#This Row],[Error]]*Table1[[#This Row],[Error]]</f>
        <v>189498.27859599987</v>
      </c>
      <c r="P2201" s="7"/>
    </row>
    <row r="2202" spans="1:16" x14ac:dyDescent="0.25">
      <c r="A2202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  <c r="M2202">
        <f>2181.28-Table1[[#This Row],[Item_Outlet_Sales]]</f>
        <v>1339.0430000000001</v>
      </c>
      <c r="N2202">
        <f>Table1[[#This Row],[Error]]*Table1[[#This Row],[Error]]</f>
        <v>1793036.1558490002</v>
      </c>
      <c r="P2202" s="7"/>
    </row>
    <row r="2203" spans="1:16" x14ac:dyDescent="0.25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  <c r="M2203">
        <f>2181.28-Table1[[#This Row],[Item_Outlet_Sales]]</f>
        <v>958.20540000000028</v>
      </c>
      <c r="N2203">
        <f>Table1[[#This Row],[Error]]*Table1[[#This Row],[Error]]</f>
        <v>918157.58858916059</v>
      </c>
      <c r="P2203" s="7"/>
    </row>
    <row r="2204" spans="1:16" x14ac:dyDescent="0.25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  <c r="M2204">
        <f>2181.28-Table1[[#This Row],[Item_Outlet_Sales]]</f>
        <v>1425.5970000000002</v>
      </c>
      <c r="N2204">
        <f>Table1[[#This Row],[Error]]*Table1[[#This Row],[Error]]</f>
        <v>2032326.8064090007</v>
      </c>
      <c r="P2204" s="7"/>
    </row>
    <row r="2205" spans="1:16" x14ac:dyDescent="0.25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  <c r="M2205">
        <f>2181.28-Table1[[#This Row],[Item_Outlet_Sales]]</f>
        <v>227.82280000000014</v>
      </c>
      <c r="N2205">
        <f>Table1[[#This Row],[Error]]*Table1[[#This Row],[Error]]</f>
        <v>51903.228199840065</v>
      </c>
      <c r="P2205" s="7"/>
    </row>
    <row r="2206" spans="1:16" x14ac:dyDescent="0.25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  <c r="M2206">
        <f>2181.28-Table1[[#This Row],[Item_Outlet_Sales]]</f>
        <v>1892.3228000000001</v>
      </c>
      <c r="N2206">
        <f>Table1[[#This Row],[Error]]*Table1[[#This Row],[Error]]</f>
        <v>3580885.5793998404</v>
      </c>
      <c r="P2206" s="7"/>
    </row>
    <row r="2207" spans="1:16" x14ac:dyDescent="0.25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  <c r="M2207">
        <f>2181.28-Table1[[#This Row],[Item_Outlet_Sales]]</f>
        <v>-795.51179999999977</v>
      </c>
      <c r="N2207">
        <f>Table1[[#This Row],[Error]]*Table1[[#This Row],[Error]]</f>
        <v>632839.02393923968</v>
      </c>
      <c r="P2207" s="7"/>
    </row>
    <row r="2208" spans="1:16" x14ac:dyDescent="0.25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  <c r="M2208">
        <f>2181.28-Table1[[#This Row],[Item_Outlet_Sales]]</f>
        <v>-493.9043999999999</v>
      </c>
      <c r="N2208">
        <f>Table1[[#This Row],[Error]]*Table1[[#This Row],[Error]]</f>
        <v>243941.5563393599</v>
      </c>
      <c r="P2208" s="7"/>
    </row>
    <row r="2209" spans="1:16" x14ac:dyDescent="0.25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  <c r="M2209">
        <f>2181.28-Table1[[#This Row],[Item_Outlet_Sales]]</f>
        <v>1426.2628000000002</v>
      </c>
      <c r="N2209">
        <f>Table1[[#This Row],[Error]]*Table1[[#This Row],[Error]]</f>
        <v>2034225.5746638405</v>
      </c>
      <c r="P2209" s="7"/>
    </row>
    <row r="2210" spans="1:16" x14ac:dyDescent="0.25">
      <c r="A2210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  <c r="M2210">
        <f>2181.28-Table1[[#This Row],[Item_Outlet_Sales]]</f>
        <v>1771.1472000000003</v>
      </c>
      <c r="N2210">
        <f>Table1[[#This Row],[Error]]*Table1[[#This Row],[Error]]</f>
        <v>3136962.4040678414</v>
      </c>
      <c r="P2210" s="7"/>
    </row>
    <row r="2211" spans="1:16" x14ac:dyDescent="0.25">
      <c r="A221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  <c r="M2211">
        <f>2181.28-Table1[[#This Row],[Item_Outlet_Sales]]</f>
        <v>1793.7844000000002</v>
      </c>
      <c r="N2211">
        <f>Table1[[#This Row],[Error]]*Table1[[#This Row],[Error]]</f>
        <v>3217662.473683361</v>
      </c>
      <c r="P2211" s="7"/>
    </row>
    <row r="2212" spans="1:16" x14ac:dyDescent="0.25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  <c r="M2212">
        <f>2181.28-Table1[[#This Row],[Item_Outlet_Sales]]</f>
        <v>-1453.9879999999998</v>
      </c>
      <c r="N2212">
        <f>Table1[[#This Row],[Error]]*Table1[[#This Row],[Error]]</f>
        <v>2114081.1041439995</v>
      </c>
      <c r="P2212" s="7"/>
    </row>
    <row r="2213" spans="1:16" x14ac:dyDescent="0.25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  <c r="M2213">
        <f>2181.28-Table1[[#This Row],[Item_Outlet_Sales]]</f>
        <v>857.66960000000017</v>
      </c>
      <c r="N2213">
        <f>Table1[[#This Row],[Error]]*Table1[[#This Row],[Error]]</f>
        <v>735597.14276416029</v>
      </c>
      <c r="P2213" s="7"/>
    </row>
    <row r="2214" spans="1:16" x14ac:dyDescent="0.25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  <c r="M2214">
        <f>2181.28-Table1[[#This Row],[Item_Outlet_Sales]]</f>
        <v>-761.55599999999959</v>
      </c>
      <c r="N2214">
        <f>Table1[[#This Row],[Error]]*Table1[[#This Row],[Error]]</f>
        <v>579967.54113599937</v>
      </c>
      <c r="P2214" s="7"/>
    </row>
    <row r="2215" spans="1:16" x14ac:dyDescent="0.25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  <c r="M2215">
        <f>2181.28-Table1[[#This Row],[Item_Outlet_Sales]]</f>
        <v>-2198.3524000000002</v>
      </c>
      <c r="N2215">
        <f>Table1[[#This Row],[Error]]*Table1[[#This Row],[Error]]</f>
        <v>4832753.2745857611</v>
      </c>
      <c r="P2215" s="7"/>
    </row>
    <row r="2216" spans="1:16" x14ac:dyDescent="0.25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  <c r="M2216">
        <f>2181.28-Table1[[#This Row],[Item_Outlet_Sales]]</f>
        <v>-754.89799999999968</v>
      </c>
      <c r="N2216">
        <f>Table1[[#This Row],[Error]]*Table1[[#This Row],[Error]]</f>
        <v>569870.99040399957</v>
      </c>
      <c r="P2216" s="7"/>
    </row>
    <row r="2217" spans="1:16" x14ac:dyDescent="0.25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  <c r="M2217">
        <f>2181.28-Table1[[#This Row],[Item_Outlet_Sales]]</f>
        <v>1580.7284000000002</v>
      </c>
      <c r="N2217">
        <f>Table1[[#This Row],[Error]]*Table1[[#This Row],[Error]]</f>
        <v>2498702.2745665605</v>
      </c>
      <c r="P2217" s="7"/>
    </row>
    <row r="2218" spans="1:16" x14ac:dyDescent="0.25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  <c r="M2218">
        <f>2181.28-Table1[[#This Row],[Item_Outlet_Sales]]</f>
        <v>-6669.8652000000002</v>
      </c>
      <c r="N2218">
        <f>Table1[[#This Row],[Error]]*Table1[[#This Row],[Error]]</f>
        <v>44487101.786171041</v>
      </c>
      <c r="P2218" s="7"/>
    </row>
    <row r="2219" spans="1:16" x14ac:dyDescent="0.25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  <c r="M2219">
        <f>2181.28-Table1[[#This Row],[Item_Outlet_Sales]]</f>
        <v>-247.55839999999989</v>
      </c>
      <c r="N2219">
        <f>Table1[[#This Row],[Error]]*Table1[[#This Row],[Error]]</f>
        <v>61285.161410559944</v>
      </c>
      <c r="P2219" s="7"/>
    </row>
    <row r="2220" spans="1:16" x14ac:dyDescent="0.25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  <c r="M2220">
        <f>2181.28-Table1[[#This Row],[Item_Outlet_Sales]]</f>
        <v>-1632.4223999999999</v>
      </c>
      <c r="N2220">
        <f>Table1[[#This Row],[Error]]*Table1[[#This Row],[Error]]</f>
        <v>2664802.8920217599</v>
      </c>
      <c r="P2220" s="7"/>
    </row>
    <row r="2221" spans="1:16" x14ac:dyDescent="0.25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  <c r="M2221">
        <f>2181.28-Table1[[#This Row],[Item_Outlet_Sales]]</f>
        <v>-375.39199999999983</v>
      </c>
      <c r="N2221">
        <f>Table1[[#This Row],[Error]]*Table1[[#This Row],[Error]]</f>
        <v>140919.15366399987</v>
      </c>
      <c r="P2221" s="7"/>
    </row>
    <row r="2222" spans="1:16" x14ac:dyDescent="0.25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  <c r="M2222">
        <f>2181.28-Table1[[#This Row],[Item_Outlet_Sales]]</f>
        <v>926.2470000000003</v>
      </c>
      <c r="N2222">
        <f>Table1[[#This Row],[Error]]*Table1[[#This Row],[Error]]</f>
        <v>857933.50500900054</v>
      </c>
      <c r="P2222" s="7"/>
    </row>
    <row r="2223" spans="1:16" x14ac:dyDescent="0.25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  <c r="M2223">
        <f>2181.28-Table1[[#This Row],[Item_Outlet_Sales]]</f>
        <v>-588.44799999999987</v>
      </c>
      <c r="N2223">
        <f>Table1[[#This Row],[Error]]*Table1[[#This Row],[Error]]</f>
        <v>346271.04870399984</v>
      </c>
      <c r="P2223" s="7"/>
    </row>
    <row r="2224" spans="1:16" x14ac:dyDescent="0.25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  <c r="M2224">
        <f>2181.28-Table1[[#This Row],[Item_Outlet_Sales]]</f>
        <v>609.99200000000019</v>
      </c>
      <c r="N2224">
        <f>Table1[[#This Row],[Error]]*Table1[[#This Row],[Error]]</f>
        <v>372090.24006400025</v>
      </c>
      <c r="P2224" s="7"/>
    </row>
    <row r="2225" spans="1:16" x14ac:dyDescent="0.25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  <c r="M2225">
        <f>2181.28-Table1[[#This Row],[Item_Outlet_Sales]]</f>
        <v>1992.8586000000003</v>
      </c>
      <c r="N2225">
        <f>Table1[[#This Row],[Error]]*Table1[[#This Row],[Error]]</f>
        <v>3971485.399593961</v>
      </c>
      <c r="P2225" s="7"/>
    </row>
    <row r="2226" spans="1:16" x14ac:dyDescent="0.25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  <c r="M2226">
        <f>2181.28-Table1[[#This Row],[Item_Outlet_Sales]]</f>
        <v>1158.6112000000003</v>
      </c>
      <c r="N2226">
        <f>Table1[[#This Row],[Error]]*Table1[[#This Row],[Error]]</f>
        <v>1342379.9127654408</v>
      </c>
      <c r="P2226" s="7"/>
    </row>
    <row r="2227" spans="1:16" x14ac:dyDescent="0.25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  <c r="M2227">
        <f>2181.28-Table1[[#This Row],[Item_Outlet_Sales]]</f>
        <v>-1563.1791999999996</v>
      </c>
      <c r="N2227">
        <f>Table1[[#This Row],[Error]]*Table1[[#This Row],[Error]]</f>
        <v>2443529.2113126386</v>
      </c>
      <c r="P2227" s="7"/>
    </row>
    <row r="2228" spans="1:16" x14ac:dyDescent="0.25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  <c r="M2228">
        <f>2181.28-Table1[[#This Row],[Item_Outlet_Sales]]</f>
        <v>-568.47399999999971</v>
      </c>
      <c r="N2228">
        <f>Table1[[#This Row],[Error]]*Table1[[#This Row],[Error]]</f>
        <v>323162.68867599964</v>
      </c>
      <c r="P2228" s="7"/>
    </row>
    <row r="2229" spans="1:16" x14ac:dyDescent="0.25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  <c r="M2229">
        <f>2181.28-Table1[[#This Row],[Item_Outlet_Sales]]</f>
        <v>1700.5724000000002</v>
      </c>
      <c r="N2229">
        <f>Table1[[#This Row],[Error]]*Table1[[#This Row],[Error]]</f>
        <v>2891946.4876417606</v>
      </c>
      <c r="P2229" s="7"/>
    </row>
    <row r="2230" spans="1:16" x14ac:dyDescent="0.25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  <c r="M2230">
        <f>2181.28-Table1[[#This Row],[Item_Outlet_Sales]]</f>
        <v>1211.8752000000002</v>
      </c>
      <c r="N2230">
        <f>Table1[[#This Row],[Error]]*Table1[[#This Row],[Error]]</f>
        <v>1468641.5003750403</v>
      </c>
      <c r="P2230" s="7"/>
    </row>
    <row r="2231" spans="1:16" x14ac:dyDescent="0.25">
      <c r="A223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  <c r="M2231">
        <f>2181.28-Table1[[#This Row],[Item_Outlet_Sales]]</f>
        <v>-2752.2980000000002</v>
      </c>
      <c r="N2231">
        <f>Table1[[#This Row],[Error]]*Table1[[#This Row],[Error]]</f>
        <v>7575144.2808040017</v>
      </c>
      <c r="P2231" s="7"/>
    </row>
    <row r="2232" spans="1:16" x14ac:dyDescent="0.25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  <c r="M2232">
        <f>2181.28-Table1[[#This Row],[Item_Outlet_Sales]]</f>
        <v>-539.17879999999968</v>
      </c>
      <c r="N2232">
        <f>Table1[[#This Row],[Error]]*Table1[[#This Row],[Error]]</f>
        <v>290713.77836943965</v>
      </c>
      <c r="P2232" s="7"/>
    </row>
    <row r="2233" spans="1:16" x14ac:dyDescent="0.25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  <c r="M2233">
        <f>2181.28-Table1[[#This Row],[Item_Outlet_Sales]]</f>
        <v>-2346.1599999999994</v>
      </c>
      <c r="N2233">
        <f>Table1[[#This Row],[Error]]*Table1[[#This Row],[Error]]</f>
        <v>5504466.7455999972</v>
      </c>
      <c r="P2233" s="7"/>
    </row>
    <row r="2234" spans="1:16" x14ac:dyDescent="0.25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  <c r="M2234">
        <f>2181.28-Table1[[#This Row],[Item_Outlet_Sales]]</f>
        <v>-942.65359999999964</v>
      </c>
      <c r="N2234">
        <f>Table1[[#This Row],[Error]]*Table1[[#This Row],[Error]]</f>
        <v>888595.80959295935</v>
      </c>
      <c r="P2234" s="7"/>
    </row>
    <row r="2235" spans="1:16" x14ac:dyDescent="0.25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  <c r="M2235">
        <f>2181.28-Table1[[#This Row],[Item_Outlet_Sales]]</f>
        <v>-676.33359999999993</v>
      </c>
      <c r="N2235">
        <f>Table1[[#This Row],[Error]]*Table1[[#This Row],[Error]]</f>
        <v>457427.13848895993</v>
      </c>
      <c r="P2235" s="7"/>
    </row>
    <row r="2236" spans="1:16" x14ac:dyDescent="0.25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  <c r="M2236">
        <f>2181.28-Table1[[#This Row],[Item_Outlet_Sales]]</f>
        <v>726.50700000000029</v>
      </c>
      <c r="N2236">
        <f>Table1[[#This Row],[Error]]*Table1[[#This Row],[Error]]</f>
        <v>527812.42104900046</v>
      </c>
      <c r="P2236" s="7"/>
    </row>
    <row r="2237" spans="1:16" x14ac:dyDescent="0.25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  <c r="M2237">
        <f>2181.28-Table1[[#This Row],[Item_Outlet_Sales]]</f>
        <v>189.20640000000026</v>
      </c>
      <c r="N2237">
        <f>Table1[[#This Row],[Error]]*Table1[[#This Row],[Error]]</f>
        <v>35799.061800960095</v>
      </c>
      <c r="P2237" s="7"/>
    </row>
    <row r="2238" spans="1:16" x14ac:dyDescent="0.25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  <c r="M2238">
        <f>2181.28-Table1[[#This Row],[Item_Outlet_Sales]]</f>
        <v>452.86320000000023</v>
      </c>
      <c r="N2238">
        <f>Table1[[#This Row],[Error]]*Table1[[#This Row],[Error]]</f>
        <v>205085.07791424022</v>
      </c>
      <c r="P2238" s="7"/>
    </row>
    <row r="2239" spans="1:16" x14ac:dyDescent="0.25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  <c r="M2239">
        <f>2181.28-Table1[[#This Row],[Item_Outlet_Sales]]</f>
        <v>-130.3775999999998</v>
      </c>
      <c r="N2239">
        <f>Table1[[#This Row],[Error]]*Table1[[#This Row],[Error]]</f>
        <v>16998.318581759948</v>
      </c>
      <c r="P2239" s="7"/>
    </row>
    <row r="2240" spans="1:16" x14ac:dyDescent="0.25">
      <c r="A2240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  <c r="M2240">
        <f>2181.28-Table1[[#This Row],[Item_Outlet_Sales]]</f>
        <v>-5296.9856</v>
      </c>
      <c r="N2240">
        <f>Table1[[#This Row],[Error]]*Table1[[#This Row],[Error]]</f>
        <v>28058056.446607359</v>
      </c>
      <c r="P2240" s="7"/>
    </row>
    <row r="2241" spans="1:16" x14ac:dyDescent="0.25">
      <c r="A224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  <c r="M2241">
        <f>2181.28-Table1[[#This Row],[Item_Outlet_Sales]]</f>
        <v>1587.3864000000003</v>
      </c>
      <c r="N2241">
        <f>Table1[[#This Row],[Error]]*Table1[[#This Row],[Error]]</f>
        <v>2519795.582904961</v>
      </c>
      <c r="P2241" s="7"/>
    </row>
    <row r="2242" spans="1:16" x14ac:dyDescent="0.25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  <c r="M2242">
        <f>2181.28-Table1[[#This Row],[Item_Outlet_Sales]]</f>
        <v>1728.5360000000001</v>
      </c>
      <c r="N2242">
        <f>Table1[[#This Row],[Error]]*Table1[[#This Row],[Error]]</f>
        <v>2987836.7032960001</v>
      </c>
      <c r="P2242" s="7"/>
    </row>
    <row r="2243" spans="1:16" x14ac:dyDescent="0.25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  <c r="M2243">
        <f>2181.28-Table1[[#This Row],[Item_Outlet_Sales]]</f>
        <v>1324.3954000000003</v>
      </c>
      <c r="N2243">
        <f>Table1[[#This Row],[Error]]*Table1[[#This Row],[Error]]</f>
        <v>1754023.1755411609</v>
      </c>
      <c r="P2243" s="7"/>
    </row>
    <row r="2244" spans="1:16" x14ac:dyDescent="0.25">
      <c r="A2244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  <c r="M2244">
        <f>2181.28-Table1[[#This Row],[Item_Outlet_Sales]]</f>
        <v>1196.5618000000002</v>
      </c>
      <c r="N2244">
        <f>Table1[[#This Row],[Error]]*Table1[[#This Row],[Error]]</f>
        <v>1431760.1412192404</v>
      </c>
      <c r="P2244" s="7"/>
    </row>
    <row r="2245" spans="1:16" x14ac:dyDescent="0.25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  <c r="M2245">
        <f>2181.28-Table1[[#This Row],[Item_Outlet_Sales]]</f>
        <v>143.93200000000024</v>
      </c>
      <c r="N2245">
        <f>Table1[[#This Row],[Error]]*Table1[[#This Row],[Error]]</f>
        <v>20716.420624000071</v>
      </c>
      <c r="P2245" s="7"/>
    </row>
    <row r="2246" spans="1:16" x14ac:dyDescent="0.25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  <c r="M2246">
        <f>2181.28-Table1[[#This Row],[Item_Outlet_Sales]]</f>
        <v>2031.4750000000001</v>
      </c>
      <c r="N2246">
        <f>Table1[[#This Row],[Error]]*Table1[[#This Row],[Error]]</f>
        <v>4126890.6756250006</v>
      </c>
      <c r="P2246" s="7"/>
    </row>
    <row r="2247" spans="1:16" x14ac:dyDescent="0.25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  <c r="M2247">
        <f>2181.28-Table1[[#This Row],[Item_Outlet_Sales]]</f>
        <v>1707.8962000000001</v>
      </c>
      <c r="N2247">
        <f>Table1[[#This Row],[Error]]*Table1[[#This Row],[Error]]</f>
        <v>2916909.4299744405</v>
      </c>
      <c r="P2247" s="7"/>
    </row>
    <row r="2248" spans="1:16" x14ac:dyDescent="0.25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  <c r="M2248">
        <f>2181.28-Table1[[#This Row],[Item_Outlet_Sales]]</f>
        <v>1887.6622000000002</v>
      </c>
      <c r="N2248">
        <f>Table1[[#This Row],[Error]]*Table1[[#This Row],[Error]]</f>
        <v>3563268.5813088408</v>
      </c>
      <c r="P2248" s="7"/>
    </row>
    <row r="2249" spans="1:16" x14ac:dyDescent="0.25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  <c r="M2249">
        <f>2181.28-Table1[[#This Row],[Item_Outlet_Sales]]</f>
        <v>-2924.0744</v>
      </c>
      <c r="N2249">
        <f>Table1[[#This Row],[Error]]*Table1[[#This Row],[Error]]</f>
        <v>8550211.0967353601</v>
      </c>
      <c r="P2249" s="7"/>
    </row>
    <row r="2250" spans="1:16" x14ac:dyDescent="0.25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  <c r="M2250">
        <f>2181.28-Table1[[#This Row],[Item_Outlet_Sales]]</f>
        <v>-829.46759999999995</v>
      </c>
      <c r="N2250">
        <f>Table1[[#This Row],[Error]]*Table1[[#This Row],[Error]]</f>
        <v>688016.49944975995</v>
      </c>
      <c r="P2250" s="7"/>
    </row>
    <row r="2251" spans="1:16" x14ac:dyDescent="0.25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  <c r="M2251">
        <f>2181.28-Table1[[#This Row],[Item_Outlet_Sales]]</f>
        <v>1194.5644000000002</v>
      </c>
      <c r="N2251">
        <f>Table1[[#This Row],[Error]]*Table1[[#This Row],[Error]]</f>
        <v>1426984.1057473605</v>
      </c>
      <c r="P2251" s="7"/>
    </row>
    <row r="2252" spans="1:16" x14ac:dyDescent="0.25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  <c r="M2252">
        <f>2181.28-Table1[[#This Row],[Item_Outlet_Sales]]</f>
        <v>1723.2096000000001</v>
      </c>
      <c r="N2252">
        <f>Table1[[#This Row],[Error]]*Table1[[#This Row],[Error]]</f>
        <v>2969451.3255321607</v>
      </c>
      <c r="P2252" s="7"/>
    </row>
    <row r="2253" spans="1:16" x14ac:dyDescent="0.25">
      <c r="A2253" t="s">
        <v>105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  <c r="M2253">
        <f>2181.28-Table1[[#This Row],[Item_Outlet_Sales]]</f>
        <v>1592.0470000000003</v>
      </c>
      <c r="N2253">
        <f>Table1[[#This Row],[Error]]*Table1[[#This Row],[Error]]</f>
        <v>2534613.6502090008</v>
      </c>
      <c r="P2253" s="7"/>
    </row>
    <row r="2254" spans="1:16" x14ac:dyDescent="0.25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  <c r="M2254">
        <f>2181.28-Table1[[#This Row],[Item_Outlet_Sales]]</f>
        <v>1897.6492000000003</v>
      </c>
      <c r="N2254">
        <f>Table1[[#This Row],[Error]]*Table1[[#This Row],[Error]]</f>
        <v>3601072.4862606409</v>
      </c>
      <c r="P2254" s="7"/>
    </row>
    <row r="2255" spans="1:16" x14ac:dyDescent="0.25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  <c r="M2255">
        <f>2181.28-Table1[[#This Row],[Item_Outlet_Sales]]</f>
        <v>245.79940000000011</v>
      </c>
      <c r="N2255">
        <f>Table1[[#This Row],[Error]]*Table1[[#This Row],[Error]]</f>
        <v>60417.345040360051</v>
      </c>
      <c r="P2255" s="7"/>
    </row>
    <row r="2256" spans="1:16" x14ac:dyDescent="0.25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  <c r="M2256">
        <f>2181.28-Table1[[#This Row],[Item_Outlet_Sales]]</f>
        <v>611.32360000000017</v>
      </c>
      <c r="N2256">
        <f>Table1[[#This Row],[Error]]*Table1[[#This Row],[Error]]</f>
        <v>373716.54391696019</v>
      </c>
      <c r="P2256" s="7"/>
    </row>
    <row r="2257" spans="1:16" x14ac:dyDescent="0.25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  <c r="M2257">
        <f>2181.28-Table1[[#This Row],[Item_Outlet_Sales]]</f>
        <v>1743.8494000000001</v>
      </c>
      <c r="N2257">
        <f>Table1[[#This Row],[Error]]*Table1[[#This Row],[Error]]</f>
        <v>3041010.7298803604</v>
      </c>
      <c r="P2257" s="7"/>
    </row>
    <row r="2258" spans="1:16" x14ac:dyDescent="0.25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  <c r="M2258">
        <f>2181.28-Table1[[#This Row],[Item_Outlet_Sales]]</f>
        <v>463.5160000000003</v>
      </c>
      <c r="N2258">
        <f>Table1[[#This Row],[Error]]*Table1[[#This Row],[Error]]</f>
        <v>214847.08225600029</v>
      </c>
      <c r="P2258" s="7"/>
    </row>
    <row r="2259" spans="1:16" x14ac:dyDescent="0.25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  <c r="M2259">
        <f>2181.28-Table1[[#This Row],[Item_Outlet_Sales]]</f>
        <v>876.31200000000013</v>
      </c>
      <c r="N2259">
        <f>Table1[[#This Row],[Error]]*Table1[[#This Row],[Error]]</f>
        <v>767922.72134400019</v>
      </c>
      <c r="P2259" s="7"/>
    </row>
    <row r="2260" spans="1:16" x14ac:dyDescent="0.25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  <c r="M2260">
        <f>2181.28-Table1[[#This Row],[Item_Outlet_Sales]]</f>
        <v>1396.9676000000002</v>
      </c>
      <c r="N2260">
        <f>Table1[[#This Row],[Error]]*Table1[[#This Row],[Error]]</f>
        <v>1951518.4754497604</v>
      </c>
      <c r="P2260" s="7"/>
    </row>
    <row r="2261" spans="1:16" x14ac:dyDescent="0.25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  <c r="M2261">
        <f>2181.28-Table1[[#This Row],[Item_Outlet_Sales]]</f>
        <v>364.97760000000017</v>
      </c>
      <c r="N2261">
        <f>Table1[[#This Row],[Error]]*Table1[[#This Row],[Error]]</f>
        <v>133208.64850176012</v>
      </c>
      <c r="P2261" s="7"/>
    </row>
    <row r="2262" spans="1:16" x14ac:dyDescent="0.25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  <c r="M2262">
        <f>2181.28-Table1[[#This Row],[Item_Outlet_Sales]]</f>
        <v>110.64200000000028</v>
      </c>
      <c r="N2262">
        <f>Table1[[#This Row],[Error]]*Table1[[#This Row],[Error]]</f>
        <v>12241.652164000063</v>
      </c>
      <c r="P2262" s="7"/>
    </row>
    <row r="2263" spans="1:16" x14ac:dyDescent="0.25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  <c r="M2263">
        <f>2181.28-Table1[[#This Row],[Item_Outlet_Sales]]</f>
        <v>-3.2097999999996318</v>
      </c>
      <c r="N2263">
        <f>Table1[[#This Row],[Error]]*Table1[[#This Row],[Error]]</f>
        <v>10.302816039997637</v>
      </c>
      <c r="P2263" s="7"/>
    </row>
    <row r="2264" spans="1:16" x14ac:dyDescent="0.25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  <c r="M2264">
        <f>2181.28-Table1[[#This Row],[Item_Outlet_Sales]]</f>
        <v>258.44960000000015</v>
      </c>
      <c r="N2264">
        <f>Table1[[#This Row],[Error]]*Table1[[#This Row],[Error]]</f>
        <v>66796.195740160081</v>
      </c>
      <c r="P2264" s="7"/>
    </row>
    <row r="2265" spans="1:16" x14ac:dyDescent="0.25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  <c r="M2265">
        <f>2181.28-Table1[[#This Row],[Item_Outlet_Sales]]</f>
        <v>1547.4384000000002</v>
      </c>
      <c r="N2265">
        <f>Table1[[#This Row],[Error]]*Table1[[#This Row],[Error]]</f>
        <v>2394565.6017945609</v>
      </c>
      <c r="P2265" s="7"/>
    </row>
    <row r="2266" spans="1:16" x14ac:dyDescent="0.25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  <c r="M2266">
        <f>2181.28-Table1[[#This Row],[Item_Outlet_Sales]]</f>
        <v>-87.766399999999976</v>
      </c>
      <c r="N2266">
        <f>Table1[[#This Row],[Error]]*Table1[[#This Row],[Error]]</f>
        <v>7702.9409689599961</v>
      </c>
      <c r="P2266" s="7"/>
    </row>
    <row r="2267" spans="1:16" x14ac:dyDescent="0.25">
      <c r="A2267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  <c r="M2267">
        <f>2181.28-Table1[[#This Row],[Item_Outlet_Sales]]</f>
        <v>971.52140000000031</v>
      </c>
      <c r="N2267">
        <f>Table1[[#This Row],[Error]]*Table1[[#This Row],[Error]]</f>
        <v>943853.83065796061</v>
      </c>
      <c r="P2267" s="7"/>
    </row>
    <row r="2268" spans="1:16" x14ac:dyDescent="0.25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  <c r="M2268">
        <f>2181.28-Table1[[#This Row],[Item_Outlet_Sales]]</f>
        <v>976.18200000000024</v>
      </c>
      <c r="N2268">
        <f>Table1[[#This Row],[Error]]*Table1[[#This Row],[Error]]</f>
        <v>952931.2971240005</v>
      </c>
      <c r="P2268" s="7"/>
    </row>
    <row r="2269" spans="1:16" x14ac:dyDescent="0.25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  <c r="M2269">
        <f>2181.28-Table1[[#This Row],[Item_Outlet_Sales]]</f>
        <v>-1157.7069999999999</v>
      </c>
      <c r="N2269">
        <f>Table1[[#This Row],[Error]]*Table1[[#This Row],[Error]]</f>
        <v>1340285.4978489997</v>
      </c>
      <c r="P2269" s="7"/>
    </row>
    <row r="2270" spans="1:16" x14ac:dyDescent="0.25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  <c r="M2270">
        <f>2181.28-Table1[[#This Row],[Item_Outlet_Sales]]</f>
        <v>1953.5764000000001</v>
      </c>
      <c r="N2270">
        <f>Table1[[#This Row],[Error]]*Table1[[#This Row],[Error]]</f>
        <v>3816460.7506369604</v>
      </c>
      <c r="P2270" s="7"/>
    </row>
    <row r="2271" spans="1:16" x14ac:dyDescent="0.25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  <c r="M2271">
        <f>2181.28-Table1[[#This Row],[Item_Outlet_Sales]]</f>
        <v>-2499.2939999999994</v>
      </c>
      <c r="N2271">
        <f>Table1[[#This Row],[Error]]*Table1[[#This Row],[Error]]</f>
        <v>6246470.4984359974</v>
      </c>
      <c r="P2271" s="7"/>
    </row>
    <row r="2272" spans="1:16" x14ac:dyDescent="0.25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  <c r="M2272">
        <f>2181.28-Table1[[#This Row],[Item_Outlet_Sales]]</f>
        <v>1486.1848000000002</v>
      </c>
      <c r="N2272">
        <f>Table1[[#This Row],[Error]]*Table1[[#This Row],[Error]]</f>
        <v>2208745.2597510405</v>
      </c>
      <c r="P2272" s="7"/>
    </row>
    <row r="2273" spans="1:16" x14ac:dyDescent="0.25">
      <c r="A2273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  <c r="M2273">
        <f>2181.28-Table1[[#This Row],[Item_Outlet_Sales]]</f>
        <v>1602.0340000000001</v>
      </c>
      <c r="N2273">
        <f>Table1[[#This Row],[Error]]*Table1[[#This Row],[Error]]</f>
        <v>2566512.9371560002</v>
      </c>
      <c r="P2273" s="7"/>
    </row>
    <row r="2274" spans="1:16" x14ac:dyDescent="0.25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  <c r="M2274">
        <f>2181.28-Table1[[#This Row],[Item_Outlet_Sales]]</f>
        <v>703.20400000000018</v>
      </c>
      <c r="N2274">
        <f>Table1[[#This Row],[Error]]*Table1[[#This Row],[Error]]</f>
        <v>494495.86561600026</v>
      </c>
      <c r="P2274" s="7"/>
    </row>
    <row r="2275" spans="1:16" x14ac:dyDescent="0.25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  <c r="M2275">
        <f>2181.28-Table1[[#This Row],[Item_Outlet_Sales]]</f>
        <v>1486.8506000000002</v>
      </c>
      <c r="N2275">
        <f>Table1[[#This Row],[Error]]*Table1[[#This Row],[Error]]</f>
        <v>2210724.7067203606</v>
      </c>
      <c r="P2275" s="7"/>
    </row>
    <row r="2276" spans="1:16" x14ac:dyDescent="0.25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  <c r="M2276">
        <f>2181.28-Table1[[#This Row],[Item_Outlet_Sales]]</f>
        <v>1478.1952000000001</v>
      </c>
      <c r="N2276">
        <f>Table1[[#This Row],[Error]]*Table1[[#This Row],[Error]]</f>
        <v>2185061.0493030404</v>
      </c>
      <c r="P2276" s="7"/>
    </row>
    <row r="2277" spans="1:16" x14ac:dyDescent="0.25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  <c r="M2277">
        <f>2181.28-Table1[[#This Row],[Item_Outlet_Sales]]</f>
        <v>-2332.8439999999996</v>
      </c>
      <c r="N2277">
        <f>Table1[[#This Row],[Error]]*Table1[[#This Row],[Error]]</f>
        <v>5442161.1283359984</v>
      </c>
      <c r="P2277" s="7"/>
    </row>
    <row r="2278" spans="1:16" x14ac:dyDescent="0.25">
      <c r="A2278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  <c r="M2278">
        <f>2181.28-Table1[[#This Row],[Item_Outlet_Sales]]</f>
        <v>1974.8820000000003</v>
      </c>
      <c r="N2278">
        <f>Table1[[#This Row],[Error]]*Table1[[#This Row],[Error]]</f>
        <v>3900158.9139240012</v>
      </c>
      <c r="P2278" s="7"/>
    </row>
    <row r="2279" spans="1:16" x14ac:dyDescent="0.25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  <c r="M2279">
        <f>2181.28-Table1[[#This Row],[Item_Outlet_Sales]]</f>
        <v>1592.0470000000003</v>
      </c>
      <c r="N2279">
        <f>Table1[[#This Row],[Error]]*Table1[[#This Row],[Error]]</f>
        <v>2534613.6502090008</v>
      </c>
      <c r="P2279" s="7"/>
    </row>
    <row r="2280" spans="1:16" x14ac:dyDescent="0.25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  <c r="M2280">
        <f>2181.28-Table1[[#This Row],[Item_Outlet_Sales]]</f>
        <v>-987.92799999999988</v>
      </c>
      <c r="N2280">
        <f>Table1[[#This Row],[Error]]*Table1[[#This Row],[Error]]</f>
        <v>976001.73318399978</v>
      </c>
      <c r="P2280" s="7"/>
    </row>
    <row r="2281" spans="1:16" x14ac:dyDescent="0.25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  <c r="M2281">
        <f>2181.28-Table1[[#This Row],[Item_Outlet_Sales]]</f>
        <v>-308.8119999999999</v>
      </c>
      <c r="N2281">
        <f>Table1[[#This Row],[Error]]*Table1[[#This Row],[Error]]</f>
        <v>95364.851343999937</v>
      </c>
      <c r="P2281" s="7"/>
    </row>
    <row r="2282" spans="1:16" x14ac:dyDescent="0.25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  <c r="M2282">
        <f>2181.28-Table1[[#This Row],[Item_Outlet_Sales]]</f>
        <v>1030.1118000000001</v>
      </c>
      <c r="N2282">
        <f>Table1[[#This Row],[Error]]*Table1[[#This Row],[Error]]</f>
        <v>1061130.3204992402</v>
      </c>
      <c r="P2282" s="7"/>
    </row>
    <row r="2283" spans="1:16" x14ac:dyDescent="0.25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  <c r="M2283">
        <f>2181.28-Table1[[#This Row],[Item_Outlet_Sales]]</f>
        <v>-1719.6421999999998</v>
      </c>
      <c r="N2283">
        <f>Table1[[#This Row],[Error]]*Table1[[#This Row],[Error]]</f>
        <v>2957169.2960208394</v>
      </c>
      <c r="P2283" s="7"/>
    </row>
    <row r="2284" spans="1:16" x14ac:dyDescent="0.25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  <c r="M2284">
        <f>2181.28-Table1[[#This Row],[Item_Outlet_Sales]]</f>
        <v>-4258.3375999999989</v>
      </c>
      <c r="N2284">
        <f>Table1[[#This Row],[Error]]*Table1[[#This Row],[Error]]</f>
        <v>18133439.115573753</v>
      </c>
      <c r="P2284" s="7"/>
    </row>
    <row r="2285" spans="1:16" x14ac:dyDescent="0.25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  <c r="M2285">
        <f>2181.28-Table1[[#This Row],[Item_Outlet_Sales]]</f>
        <v>335.68240000000014</v>
      </c>
      <c r="N2285">
        <f>Table1[[#This Row],[Error]]*Table1[[#This Row],[Error]]</f>
        <v>112682.6736697601</v>
      </c>
      <c r="P2285" s="7"/>
    </row>
    <row r="2286" spans="1:16" x14ac:dyDescent="0.25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  <c r="M2286">
        <f>2181.28-Table1[[#This Row],[Item_Outlet_Sales]]</f>
        <v>1246.4968000000003</v>
      </c>
      <c r="N2286">
        <f>Table1[[#This Row],[Error]]*Table1[[#This Row],[Error]]</f>
        <v>1553754.272410241</v>
      </c>
      <c r="P2286" s="7"/>
    </row>
    <row r="2287" spans="1:16" x14ac:dyDescent="0.25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  <c r="M2287">
        <f>2181.28-Table1[[#This Row],[Item_Outlet_Sales]]</f>
        <v>-1021.2179999999998</v>
      </c>
      <c r="N2287">
        <f>Table1[[#This Row],[Error]]*Table1[[#This Row],[Error]]</f>
        <v>1042886.2035239997</v>
      </c>
      <c r="P2287" s="7"/>
    </row>
    <row r="2288" spans="1:16" x14ac:dyDescent="0.25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  <c r="M2288">
        <f>2181.28-Table1[[#This Row],[Item_Outlet_Sales]]</f>
        <v>-503.22559999999976</v>
      </c>
      <c r="N2288">
        <f>Table1[[#This Row],[Error]]*Table1[[#This Row],[Error]]</f>
        <v>253236.00449535975</v>
      </c>
      <c r="P2288" s="7"/>
    </row>
    <row r="2289" spans="1:16" x14ac:dyDescent="0.25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  <c r="M2289">
        <f>2181.28-Table1[[#This Row],[Item_Outlet_Sales]]</f>
        <v>1960.2344000000003</v>
      </c>
      <c r="N2289">
        <f>Table1[[#This Row],[Error]]*Table1[[#This Row],[Error]]</f>
        <v>3842518.9029433611</v>
      </c>
      <c r="P2289" s="7"/>
    </row>
    <row r="2290" spans="1:16" x14ac:dyDescent="0.25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  <c r="M2290">
        <f>2181.28-Table1[[#This Row],[Item_Outlet_Sales]]</f>
        <v>-258.21119999999974</v>
      </c>
      <c r="N2290">
        <f>Table1[[#This Row],[Error]]*Table1[[#This Row],[Error]]</f>
        <v>66673.023805439865</v>
      </c>
      <c r="P2290" s="7"/>
    </row>
    <row r="2291" spans="1:16" x14ac:dyDescent="0.25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  <c r="M2291">
        <f>2181.28-Table1[[#This Row],[Item_Outlet_Sales]]</f>
        <v>1584.7232000000004</v>
      </c>
      <c r="N2291">
        <f>Table1[[#This Row],[Error]]*Table1[[#This Row],[Error]]</f>
        <v>2511347.6206182414</v>
      </c>
      <c r="P2291" s="7"/>
    </row>
    <row r="2292" spans="1:16" x14ac:dyDescent="0.25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  <c r="M2292">
        <f>2181.28-Table1[[#This Row],[Item_Outlet_Sales]]</f>
        <v>-45.820999999999913</v>
      </c>
      <c r="N2292">
        <f>Table1[[#This Row],[Error]]*Table1[[#This Row],[Error]]</f>
        <v>2099.5640409999919</v>
      </c>
      <c r="P2292" s="7"/>
    </row>
    <row r="2293" spans="1:16" x14ac:dyDescent="0.25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  <c r="M2293">
        <f>2181.28-Table1[[#This Row],[Item_Outlet_Sales]]</f>
        <v>-2978.0041999999999</v>
      </c>
      <c r="N2293">
        <f>Table1[[#This Row],[Error]]*Table1[[#This Row],[Error]]</f>
        <v>8868509.0152176395</v>
      </c>
      <c r="P2293" s="7"/>
    </row>
    <row r="2294" spans="1:16" x14ac:dyDescent="0.25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  <c r="M2294">
        <f>2181.28-Table1[[#This Row],[Item_Outlet_Sales]]</f>
        <v>815.05840000000012</v>
      </c>
      <c r="N2294">
        <f>Table1[[#This Row],[Error]]*Table1[[#This Row],[Error]]</f>
        <v>664320.19541056023</v>
      </c>
      <c r="P2294" s="7"/>
    </row>
    <row r="2295" spans="1:16" x14ac:dyDescent="0.25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  <c r="M2295">
        <f>2181.28-Table1[[#This Row],[Item_Outlet_Sales]]</f>
        <v>-6423.5191999999988</v>
      </c>
      <c r="N2295">
        <f>Table1[[#This Row],[Error]]*Table1[[#This Row],[Error]]</f>
        <v>41261598.912768625</v>
      </c>
      <c r="P2295" s="7"/>
    </row>
    <row r="2296" spans="1:16" x14ac:dyDescent="0.25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  <c r="M2296">
        <f>2181.28-Table1[[#This Row],[Item_Outlet_Sales]]</f>
        <v>1803.1056000000003</v>
      </c>
      <c r="N2296">
        <f>Table1[[#This Row],[Error]]*Table1[[#This Row],[Error]]</f>
        <v>3251189.8047513613</v>
      </c>
      <c r="P2296" s="7"/>
    </row>
    <row r="2297" spans="1:16" x14ac:dyDescent="0.25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  <c r="M2297">
        <f>2181.28-Table1[[#This Row],[Item_Outlet_Sales]]</f>
        <v>1470.2056000000002</v>
      </c>
      <c r="N2297">
        <f>Table1[[#This Row],[Error]]*Table1[[#This Row],[Error]]</f>
        <v>2161504.5062713609</v>
      </c>
      <c r="P2297" s="7"/>
    </row>
    <row r="2298" spans="1:16" x14ac:dyDescent="0.25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  <c r="M2298">
        <f>2181.28-Table1[[#This Row],[Item_Outlet_Sales]]</f>
        <v>1119.3290000000002</v>
      </c>
      <c r="N2298">
        <f>Table1[[#This Row],[Error]]*Table1[[#This Row],[Error]]</f>
        <v>1252897.4102410004</v>
      </c>
      <c r="P2298" s="7"/>
    </row>
    <row r="2299" spans="1:16" x14ac:dyDescent="0.25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  <c r="M2299">
        <f>2181.28-Table1[[#This Row],[Item_Outlet_Sales]]</f>
        <v>1177.2536000000002</v>
      </c>
      <c r="N2299">
        <f>Table1[[#This Row],[Error]]*Table1[[#This Row],[Error]]</f>
        <v>1385926.0387129604</v>
      </c>
      <c r="P2299" s="7"/>
    </row>
    <row r="2300" spans="1:16" x14ac:dyDescent="0.25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  <c r="M2300">
        <f>2181.28-Table1[[#This Row],[Item_Outlet_Sales]]</f>
        <v>1572.0730000000003</v>
      </c>
      <c r="N2300">
        <f>Table1[[#This Row],[Error]]*Table1[[#This Row],[Error]]</f>
        <v>2471413.5173290009</v>
      </c>
      <c r="P2300" s="7"/>
    </row>
    <row r="2301" spans="1:16" x14ac:dyDescent="0.25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  <c r="M2301">
        <f>2181.28-Table1[[#This Row],[Item_Outlet_Sales]]</f>
        <v>-1376.7551999999996</v>
      </c>
      <c r="N2301">
        <f>Table1[[#This Row],[Error]]*Table1[[#This Row],[Error]]</f>
        <v>1895454.880727039</v>
      </c>
      <c r="P2301" s="7"/>
    </row>
    <row r="2302" spans="1:16" x14ac:dyDescent="0.25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  <c r="M2302">
        <f>2181.28-Table1[[#This Row],[Item_Outlet_Sales]]</f>
        <v>155.91640000000029</v>
      </c>
      <c r="N2302">
        <f>Table1[[#This Row],[Error]]*Table1[[#This Row],[Error]]</f>
        <v>24309.923788960092</v>
      </c>
      <c r="P2302" s="7"/>
    </row>
    <row r="2303" spans="1:16" x14ac:dyDescent="0.25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  <c r="M2303">
        <f>2181.28-Table1[[#This Row],[Item_Outlet_Sales]]</f>
        <v>317.04000000000019</v>
      </c>
      <c r="N2303">
        <f>Table1[[#This Row],[Error]]*Table1[[#This Row],[Error]]</f>
        <v>100514.36160000012</v>
      </c>
      <c r="P2303" s="7"/>
    </row>
    <row r="2304" spans="1:16" x14ac:dyDescent="0.25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  <c r="M2304">
        <f>2181.28-Table1[[#This Row],[Item_Outlet_Sales]]</f>
        <v>273.76300000000015</v>
      </c>
      <c r="N2304">
        <f>Table1[[#This Row],[Error]]*Table1[[#This Row],[Error]]</f>
        <v>74946.180169000087</v>
      </c>
      <c r="P2304" s="7"/>
    </row>
    <row r="2305" spans="1:16" x14ac:dyDescent="0.25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  <c r="M2305">
        <f>2181.28-Table1[[#This Row],[Item_Outlet_Sales]]</f>
        <v>-3479.3515999999995</v>
      </c>
      <c r="N2305">
        <f>Table1[[#This Row],[Error]]*Table1[[#This Row],[Error]]</f>
        <v>12105887.556422556</v>
      </c>
      <c r="P2305" s="7"/>
    </row>
    <row r="2306" spans="1:16" x14ac:dyDescent="0.25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  <c r="M2306">
        <f>2181.28-Table1[[#This Row],[Item_Outlet_Sales]]</f>
        <v>1574.0704000000001</v>
      </c>
      <c r="N2306">
        <f>Table1[[#This Row],[Error]]*Table1[[#This Row],[Error]]</f>
        <v>2477697.6241561603</v>
      </c>
      <c r="P2306" s="7"/>
    </row>
    <row r="2307" spans="1:16" x14ac:dyDescent="0.25">
      <c r="A2307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  <c r="M2307">
        <f>2181.28-Table1[[#This Row],[Item_Outlet_Sales]]</f>
        <v>1156.6138000000003</v>
      </c>
      <c r="N2307">
        <f>Table1[[#This Row],[Error]]*Table1[[#This Row],[Error]]</f>
        <v>1337755.4823504407</v>
      </c>
      <c r="P2307" s="7"/>
    </row>
    <row r="2308" spans="1:16" x14ac:dyDescent="0.25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  <c r="M2308">
        <f>2181.28-Table1[[#This Row],[Item_Outlet_Sales]]</f>
        <v>-987.92799999999988</v>
      </c>
      <c r="N2308">
        <f>Table1[[#This Row],[Error]]*Table1[[#This Row],[Error]]</f>
        <v>976001.73318399978</v>
      </c>
      <c r="P2308" s="7"/>
    </row>
    <row r="2309" spans="1:16" x14ac:dyDescent="0.25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  <c r="M2309">
        <f>2181.28-Table1[[#This Row],[Item_Outlet_Sales]]</f>
        <v>-559.15279999999984</v>
      </c>
      <c r="N2309">
        <f>Table1[[#This Row],[Error]]*Table1[[#This Row],[Error]]</f>
        <v>312651.85374783981</v>
      </c>
      <c r="P2309" s="7"/>
    </row>
    <row r="2310" spans="1:16" x14ac:dyDescent="0.25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  <c r="M2310">
        <f>2181.28-Table1[[#This Row],[Item_Outlet_Sales]]</f>
        <v>1540.7804000000001</v>
      </c>
      <c r="N2310">
        <f>Table1[[#This Row],[Error]]*Table1[[#This Row],[Error]]</f>
        <v>2374004.2410241603</v>
      </c>
      <c r="P2310" s="7"/>
    </row>
    <row r="2311" spans="1:16" x14ac:dyDescent="0.25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  <c r="M2311">
        <f>2181.28-Table1[[#This Row],[Item_Outlet_Sales]]</f>
        <v>221.16480000000024</v>
      </c>
      <c r="N2311">
        <f>Table1[[#This Row],[Error]]*Table1[[#This Row],[Error]]</f>
        <v>48913.86875904011</v>
      </c>
      <c r="P2311" s="7"/>
    </row>
    <row r="2312" spans="1:16" x14ac:dyDescent="0.25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  <c r="M2312">
        <f>2181.28-Table1[[#This Row],[Item_Outlet_Sales]]</f>
        <v>113.971</v>
      </c>
      <c r="N2312">
        <f>Table1[[#This Row],[Error]]*Table1[[#This Row],[Error]]</f>
        <v>12989.388841</v>
      </c>
      <c r="P2312" s="7"/>
    </row>
    <row r="2313" spans="1:16" x14ac:dyDescent="0.25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  <c r="M2313">
        <f>2181.28-Table1[[#This Row],[Item_Outlet_Sales]]</f>
        <v>1949.5816000000002</v>
      </c>
      <c r="N2313">
        <f>Table1[[#This Row],[Error]]*Table1[[#This Row],[Error]]</f>
        <v>3800868.4150585607</v>
      </c>
      <c r="P2313" s="7"/>
    </row>
    <row r="2314" spans="1:16" x14ac:dyDescent="0.25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  <c r="M2314">
        <f>2181.28-Table1[[#This Row],[Item_Outlet_Sales]]</f>
        <v>1928.2760000000003</v>
      </c>
      <c r="N2314">
        <f>Table1[[#This Row],[Error]]*Table1[[#This Row],[Error]]</f>
        <v>3718248.3321760013</v>
      </c>
      <c r="P2314" s="7"/>
    </row>
    <row r="2315" spans="1:16" x14ac:dyDescent="0.25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  <c r="M2315">
        <f>2181.28-Table1[[#This Row],[Item_Outlet_Sales]]</f>
        <v>2050.1174000000001</v>
      </c>
      <c r="N2315">
        <f>Table1[[#This Row],[Error]]*Table1[[#This Row],[Error]]</f>
        <v>4202981.35378276</v>
      </c>
      <c r="P2315" s="7"/>
    </row>
    <row r="2316" spans="1:16" x14ac:dyDescent="0.25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  <c r="M2316">
        <f>2181.28-Table1[[#This Row],[Item_Outlet_Sales]]</f>
        <v>28.082800000000134</v>
      </c>
      <c r="N2316">
        <f>Table1[[#This Row],[Error]]*Table1[[#This Row],[Error]]</f>
        <v>788.64365584000757</v>
      </c>
      <c r="P2316" s="7"/>
    </row>
    <row r="2317" spans="1:16" x14ac:dyDescent="0.25">
      <c r="A2317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  <c r="M2317">
        <f>2181.28-Table1[[#This Row],[Item_Outlet_Sales]]</f>
        <v>-3202.3788</v>
      </c>
      <c r="N2317">
        <f>Table1[[#This Row],[Error]]*Table1[[#This Row],[Error]]</f>
        <v>10255229.97868944</v>
      </c>
      <c r="P2317" s="7"/>
    </row>
    <row r="2318" spans="1:16" x14ac:dyDescent="0.25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  <c r="M2318">
        <f>2181.28-Table1[[#This Row],[Item_Outlet_Sales]]</f>
        <v>456.85800000000017</v>
      </c>
      <c r="N2318">
        <f>Table1[[#This Row],[Error]]*Table1[[#This Row],[Error]]</f>
        <v>208719.23216400016</v>
      </c>
      <c r="P2318" s="7"/>
    </row>
    <row r="2319" spans="1:16" x14ac:dyDescent="0.25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  <c r="M2319">
        <f>2181.28-Table1[[#This Row],[Item_Outlet_Sales]]</f>
        <v>-1434.0139999999997</v>
      </c>
      <c r="N2319">
        <f>Table1[[#This Row],[Error]]*Table1[[#This Row],[Error]]</f>
        <v>2056396.1521959992</v>
      </c>
      <c r="P2319" s="7"/>
    </row>
    <row r="2320" spans="1:16" x14ac:dyDescent="0.25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  <c r="M2320">
        <f>2181.28-Table1[[#This Row],[Item_Outlet_Sales]]</f>
        <v>2012.8326000000002</v>
      </c>
      <c r="N2320">
        <f>Table1[[#This Row],[Error]]*Table1[[#This Row],[Error]]</f>
        <v>4051495.0756227607</v>
      </c>
      <c r="P2320" s="7"/>
    </row>
    <row r="2321" spans="1:16" x14ac:dyDescent="0.25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  <c r="M2321">
        <f>2181.28-Table1[[#This Row],[Item_Outlet_Sales]]</f>
        <v>-818.14899999999989</v>
      </c>
      <c r="N2321">
        <f>Table1[[#This Row],[Error]]*Table1[[#This Row],[Error]]</f>
        <v>669367.78620099986</v>
      </c>
      <c r="P2321" s="7"/>
    </row>
    <row r="2322" spans="1:16" x14ac:dyDescent="0.25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  <c r="M2322">
        <f>2181.28-Table1[[#This Row],[Item_Outlet_Sales]]</f>
        <v>-1983.9648000000002</v>
      </c>
      <c r="N2322">
        <f>Table1[[#This Row],[Error]]*Table1[[#This Row],[Error]]</f>
        <v>3936116.327639041</v>
      </c>
      <c r="P2322" s="7"/>
    </row>
    <row r="2323" spans="1:16" x14ac:dyDescent="0.25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  <c r="M2323">
        <f>2181.28-Table1[[#This Row],[Item_Outlet_Sales]]</f>
        <v>1046.7568000000001</v>
      </c>
      <c r="N2323">
        <f>Table1[[#This Row],[Error]]*Table1[[#This Row],[Error]]</f>
        <v>1095699.7983462403</v>
      </c>
      <c r="P2323" s="7"/>
    </row>
    <row r="2324" spans="1:16" x14ac:dyDescent="0.25">
      <c r="A2324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  <c r="M2324">
        <f>2181.28-Table1[[#This Row],[Item_Outlet_Sales]]</f>
        <v>-706.96039999999994</v>
      </c>
      <c r="N2324">
        <f>Table1[[#This Row],[Error]]*Table1[[#This Row],[Error]]</f>
        <v>499793.00716815994</v>
      </c>
      <c r="P2324" s="7"/>
    </row>
    <row r="2325" spans="1:16" x14ac:dyDescent="0.25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  <c r="M2325">
        <f>2181.28-Table1[[#This Row],[Item_Outlet_Sales]]</f>
        <v>-515.20999999999958</v>
      </c>
      <c r="N2325">
        <f>Table1[[#This Row],[Error]]*Table1[[#This Row],[Error]]</f>
        <v>265441.34409999958</v>
      </c>
      <c r="P2325" s="7"/>
    </row>
    <row r="2326" spans="1:16" x14ac:dyDescent="0.25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  <c r="M2326">
        <f>2181.28-Table1[[#This Row],[Item_Outlet_Sales]]</f>
        <v>2127.3502000000003</v>
      </c>
      <c r="N2326">
        <f>Table1[[#This Row],[Error]]*Table1[[#This Row],[Error]]</f>
        <v>4525618.8734400412</v>
      </c>
      <c r="P2326" s="7"/>
    </row>
    <row r="2327" spans="1:16" x14ac:dyDescent="0.25">
      <c r="A2327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  <c r="M2327">
        <f>2181.28-Table1[[#This Row],[Item_Outlet_Sales]]</f>
        <v>2067.4282000000003</v>
      </c>
      <c r="N2327">
        <f>Table1[[#This Row],[Error]]*Table1[[#This Row],[Error]]</f>
        <v>4274259.362155241</v>
      </c>
      <c r="P2327" s="7"/>
    </row>
    <row r="2328" spans="1:16" x14ac:dyDescent="0.25">
      <c r="A2328" t="s">
        <v>1295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  <c r="M2328">
        <f>2181.28-Table1[[#This Row],[Item_Outlet_Sales]]</f>
        <v>-105.74299999999994</v>
      </c>
      <c r="N2328">
        <f>Table1[[#This Row],[Error]]*Table1[[#This Row],[Error]]</f>
        <v>11181.582048999988</v>
      </c>
      <c r="P2328" s="7"/>
    </row>
    <row r="2329" spans="1:16" x14ac:dyDescent="0.25">
      <c r="A2329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  <c r="M2329">
        <f>2181.28-Table1[[#This Row],[Item_Outlet_Sales]]</f>
        <v>1626.0028000000002</v>
      </c>
      <c r="N2329">
        <f>Table1[[#This Row],[Error]]*Table1[[#This Row],[Error]]</f>
        <v>2643885.1056078407</v>
      </c>
      <c r="P2329" s="7"/>
    </row>
    <row r="2330" spans="1:16" x14ac:dyDescent="0.25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  <c r="M2330">
        <f>2181.28-Table1[[#This Row],[Item_Outlet_Sales]]</f>
        <v>1060.7386000000001</v>
      </c>
      <c r="N2330">
        <f>Table1[[#This Row],[Error]]*Table1[[#This Row],[Error]]</f>
        <v>1125166.3775299604</v>
      </c>
      <c r="P2330" s="7"/>
    </row>
    <row r="2331" spans="1:16" x14ac:dyDescent="0.25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  <c r="M2331">
        <f>2181.28-Table1[[#This Row],[Item_Outlet_Sales]]</f>
        <v>1462.2160000000003</v>
      </c>
      <c r="N2331">
        <f>Table1[[#This Row],[Error]]*Table1[[#This Row],[Error]]</f>
        <v>2138075.6306560012</v>
      </c>
      <c r="P2331" s="7"/>
    </row>
    <row r="2332" spans="1:16" x14ac:dyDescent="0.25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  <c r="M2332">
        <f>2181.28-Table1[[#This Row],[Item_Outlet_Sales]]</f>
        <v>1743.8494000000001</v>
      </c>
      <c r="N2332">
        <f>Table1[[#This Row],[Error]]*Table1[[#This Row],[Error]]</f>
        <v>3041010.7298803604</v>
      </c>
      <c r="P2332" s="7"/>
    </row>
    <row r="2333" spans="1:16" x14ac:dyDescent="0.25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  <c r="M2333">
        <f>2181.28-Table1[[#This Row],[Item_Outlet_Sales]]</f>
        <v>130.61599999999999</v>
      </c>
      <c r="N2333">
        <f>Table1[[#This Row],[Error]]*Table1[[#This Row],[Error]]</f>
        <v>17060.539455999995</v>
      </c>
      <c r="P2333" s="7"/>
    </row>
    <row r="2334" spans="1:16" x14ac:dyDescent="0.25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  <c r="M2334">
        <f>2181.28-Table1[[#This Row],[Item_Outlet_Sales]]</f>
        <v>966.86080000000015</v>
      </c>
      <c r="N2334">
        <f>Table1[[#This Row],[Error]]*Table1[[#This Row],[Error]]</f>
        <v>934819.80657664035</v>
      </c>
      <c r="P2334" s="7"/>
    </row>
    <row r="2335" spans="1:16" x14ac:dyDescent="0.25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  <c r="M2335">
        <f>2181.28-Table1[[#This Row],[Item_Outlet_Sales]]</f>
        <v>121.29480000000012</v>
      </c>
      <c r="N2335">
        <f>Table1[[#This Row],[Error]]*Table1[[#This Row],[Error]]</f>
        <v>14712.428507040029</v>
      </c>
      <c r="P2335" s="7"/>
    </row>
    <row r="2336" spans="1:16" x14ac:dyDescent="0.25">
      <c r="A2336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  <c r="M2336">
        <f>2181.28-Table1[[#This Row],[Item_Outlet_Sales]]</f>
        <v>-1491.2727999999997</v>
      </c>
      <c r="N2336">
        <f>Table1[[#This Row],[Error]]*Table1[[#This Row],[Error]]</f>
        <v>2223894.5640198393</v>
      </c>
      <c r="P2336" s="7"/>
    </row>
    <row r="2337" spans="1:16" x14ac:dyDescent="0.25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  <c r="M2337">
        <f>2181.28-Table1[[#This Row],[Item_Outlet_Sales]]</f>
        <v>-908.0319999999997</v>
      </c>
      <c r="N2337">
        <f>Table1[[#This Row],[Error]]*Table1[[#This Row],[Error]]</f>
        <v>824522.1130239995</v>
      </c>
      <c r="P2337" s="7"/>
    </row>
    <row r="2338" spans="1:16" x14ac:dyDescent="0.25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  <c r="M2338">
        <f>2181.28-Table1[[#This Row],[Item_Outlet_Sales]]</f>
        <v>1365.6750000000002</v>
      </c>
      <c r="N2338">
        <f>Table1[[#This Row],[Error]]*Table1[[#This Row],[Error]]</f>
        <v>1865068.2056250004</v>
      </c>
      <c r="P2338" s="7"/>
    </row>
    <row r="2339" spans="1:16" x14ac:dyDescent="0.25">
      <c r="A2339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  <c r="M2339">
        <f>2181.28-Table1[[#This Row],[Item_Outlet_Sales]]</f>
        <v>2120.0264000000002</v>
      </c>
      <c r="N2339">
        <f>Table1[[#This Row],[Error]]*Table1[[#This Row],[Error]]</f>
        <v>4494511.9366969606</v>
      </c>
      <c r="P2339" s="7"/>
    </row>
    <row r="2340" spans="1:16" x14ac:dyDescent="0.25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  <c r="M2340">
        <f>2181.28-Table1[[#This Row],[Item_Outlet_Sales]]</f>
        <v>902.94400000000019</v>
      </c>
      <c r="N2340">
        <f>Table1[[#This Row],[Error]]*Table1[[#This Row],[Error]]</f>
        <v>815307.86713600031</v>
      </c>
      <c r="P2340" s="7"/>
    </row>
    <row r="2341" spans="1:16" x14ac:dyDescent="0.25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  <c r="M2341">
        <f>2181.28-Table1[[#This Row],[Item_Outlet_Sales]]</f>
        <v>653.26900000000023</v>
      </c>
      <c r="N2341">
        <f>Table1[[#This Row],[Error]]*Table1[[#This Row],[Error]]</f>
        <v>426760.3863610003</v>
      </c>
      <c r="P2341" s="7"/>
    </row>
    <row r="2342" spans="1:16" x14ac:dyDescent="0.25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  <c r="M2342">
        <f>2181.28-Table1[[#This Row],[Item_Outlet_Sales]]</f>
        <v>2051.4490000000001</v>
      </c>
      <c r="N2342">
        <f>Table1[[#This Row],[Error]]*Table1[[#This Row],[Error]]</f>
        <v>4208442.999601</v>
      </c>
      <c r="P2342" s="7"/>
    </row>
    <row r="2343" spans="1:16" x14ac:dyDescent="0.25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  <c r="M2343">
        <f>2181.28-Table1[[#This Row],[Item_Outlet_Sales]]</f>
        <v>879.6410000000003</v>
      </c>
      <c r="N2343">
        <f>Table1[[#This Row],[Error]]*Table1[[#This Row],[Error]]</f>
        <v>773768.28888100048</v>
      </c>
      <c r="P2343" s="7"/>
    </row>
    <row r="2344" spans="1:16" x14ac:dyDescent="0.25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  <c r="M2344">
        <f>2181.28-Table1[[#This Row],[Item_Outlet_Sales]]</f>
        <v>336.34820000000013</v>
      </c>
      <c r="N2344">
        <f>Table1[[#This Row],[Error]]*Table1[[#This Row],[Error]]</f>
        <v>113130.11164324009</v>
      </c>
      <c r="P2344" s="7"/>
    </row>
    <row r="2345" spans="1:16" x14ac:dyDescent="0.25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  <c r="M2345">
        <f>2181.28-Table1[[#This Row],[Item_Outlet_Sales]]</f>
        <v>-2887.4553999999994</v>
      </c>
      <c r="N2345">
        <f>Table1[[#This Row],[Error]]*Table1[[#This Row],[Error]]</f>
        <v>8337398.6869891565</v>
      </c>
      <c r="P2345" s="7"/>
    </row>
    <row r="2346" spans="1:16" x14ac:dyDescent="0.25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  <c r="M2346">
        <f>2181.28-Table1[[#This Row],[Item_Outlet_Sales]]</f>
        <v>1086.0390000000002</v>
      </c>
      <c r="N2346">
        <f>Table1[[#This Row],[Error]]*Table1[[#This Row],[Error]]</f>
        <v>1179480.7095210005</v>
      </c>
      <c r="P2346" s="7"/>
    </row>
    <row r="2347" spans="1:16" x14ac:dyDescent="0.25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  <c r="M2347">
        <f>2181.28-Table1[[#This Row],[Item_Outlet_Sales]]</f>
        <v>1873.6804000000002</v>
      </c>
      <c r="N2347">
        <f>Table1[[#This Row],[Error]]*Table1[[#This Row],[Error]]</f>
        <v>3510678.2413441609</v>
      </c>
      <c r="P2347" s="7"/>
    </row>
    <row r="2348" spans="1:16" x14ac:dyDescent="0.25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  <c r="M2348">
        <f>2181.28-Table1[[#This Row],[Item_Outlet_Sales]]</f>
        <v>885.63320000000022</v>
      </c>
      <c r="N2348">
        <f>Table1[[#This Row],[Error]]*Table1[[#This Row],[Error]]</f>
        <v>784346.16494224034</v>
      </c>
      <c r="P2348" s="7"/>
    </row>
    <row r="2349" spans="1:16" x14ac:dyDescent="0.25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  <c r="M2349">
        <f>2181.28-Table1[[#This Row],[Item_Outlet_Sales]]</f>
        <v>-425.99279999999999</v>
      </c>
      <c r="N2349">
        <f>Table1[[#This Row],[Error]]*Table1[[#This Row],[Error]]</f>
        <v>181469.86565183999</v>
      </c>
      <c r="P2349" s="7"/>
    </row>
    <row r="2350" spans="1:16" x14ac:dyDescent="0.25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  <c r="M2350">
        <f>2181.28-Table1[[#This Row],[Item_Outlet_Sales]]</f>
        <v>-1274.2219999999998</v>
      </c>
      <c r="N2350">
        <f>Table1[[#This Row],[Error]]*Table1[[#This Row],[Error]]</f>
        <v>1623641.7052839994</v>
      </c>
      <c r="P2350" s="7"/>
    </row>
    <row r="2351" spans="1:16" x14ac:dyDescent="0.25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  <c r="M2351">
        <f>2181.28-Table1[[#This Row],[Item_Outlet_Sales]]</f>
        <v>-164.33339999999998</v>
      </c>
      <c r="N2351">
        <f>Table1[[#This Row],[Error]]*Table1[[#This Row],[Error]]</f>
        <v>27005.466355559995</v>
      </c>
      <c r="P2351" s="7"/>
    </row>
    <row r="2352" spans="1:16" x14ac:dyDescent="0.25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  <c r="M2352">
        <f>2181.28-Table1[[#This Row],[Item_Outlet_Sales]]</f>
        <v>1983.5374000000002</v>
      </c>
      <c r="N2352">
        <f>Table1[[#This Row],[Error]]*Table1[[#This Row],[Error]]</f>
        <v>3934420.6171987606</v>
      </c>
      <c r="P2352" s="7"/>
    </row>
    <row r="2353" spans="1:16" x14ac:dyDescent="0.25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  <c r="M2353">
        <f>2181.28-Table1[[#This Row],[Item_Outlet_Sales]]</f>
        <v>419.57320000000027</v>
      </c>
      <c r="N2353">
        <f>Table1[[#This Row],[Error]]*Table1[[#This Row],[Error]]</f>
        <v>176041.67015824022</v>
      </c>
      <c r="P2353" s="7"/>
    </row>
    <row r="2354" spans="1:16" x14ac:dyDescent="0.25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  <c r="M2354">
        <f>2181.28-Table1[[#This Row],[Item_Outlet_Sales]]</f>
        <v>275.76040000000012</v>
      </c>
      <c r="N2354">
        <f>Table1[[#This Row],[Error]]*Table1[[#This Row],[Error]]</f>
        <v>76043.798208160064</v>
      </c>
      <c r="P2354" s="7"/>
    </row>
    <row r="2355" spans="1:16" x14ac:dyDescent="0.25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  <c r="M2355">
        <f>2181.28-Table1[[#This Row],[Item_Outlet_Sales]]</f>
        <v>-905.36879999999974</v>
      </c>
      <c r="N2355">
        <f>Table1[[#This Row],[Error]]*Table1[[#This Row],[Error]]</f>
        <v>819692.66401343956</v>
      </c>
      <c r="P2355" s="7"/>
    </row>
    <row r="2356" spans="1:16" x14ac:dyDescent="0.25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  <c r="M2356">
        <f>2181.28-Table1[[#This Row],[Item_Outlet_Sales]]</f>
        <v>1120.6606000000002</v>
      </c>
      <c r="N2356">
        <f>Table1[[#This Row],[Error]]*Table1[[#This Row],[Error]]</f>
        <v>1255880.1803923603</v>
      </c>
      <c r="P2356" s="7"/>
    </row>
    <row r="2357" spans="1:16" x14ac:dyDescent="0.25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  <c r="M2357">
        <f>2181.28-Table1[[#This Row],[Item_Outlet_Sales]]</f>
        <v>-2472.6619999999998</v>
      </c>
      <c r="N2357">
        <f>Table1[[#This Row],[Error]]*Table1[[#This Row],[Error]]</f>
        <v>6114057.3662439995</v>
      </c>
      <c r="P2357" s="7"/>
    </row>
    <row r="2358" spans="1:16" x14ac:dyDescent="0.25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  <c r="M2358">
        <f>2181.28-Table1[[#This Row],[Item_Outlet_Sales]]</f>
        <v>-1158.3727999999996</v>
      </c>
      <c r="N2358">
        <f>Table1[[#This Row],[Error]]*Table1[[#This Row],[Error]]</f>
        <v>1341827.5437798391</v>
      </c>
      <c r="P2358" s="7"/>
    </row>
    <row r="2359" spans="1:16" x14ac:dyDescent="0.25">
      <c r="A2359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  <c r="M2359">
        <f>2181.28-Table1[[#This Row],[Item_Outlet_Sales]]</f>
        <v>-258.21119999999974</v>
      </c>
      <c r="N2359">
        <f>Table1[[#This Row],[Error]]*Table1[[#This Row],[Error]]</f>
        <v>66673.023805439865</v>
      </c>
      <c r="P2359" s="7"/>
    </row>
    <row r="2360" spans="1:16" x14ac:dyDescent="0.25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  <c r="M2360">
        <f>2181.28-Table1[[#This Row],[Item_Outlet_Sales]]</f>
        <v>801.74240000000009</v>
      </c>
      <c r="N2360">
        <f>Table1[[#This Row],[Error]]*Table1[[#This Row],[Error]]</f>
        <v>642790.87595776014</v>
      </c>
      <c r="P2360" s="7"/>
    </row>
    <row r="2361" spans="1:16" x14ac:dyDescent="0.25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  <c r="M2361">
        <f>2181.28-Table1[[#This Row],[Item_Outlet_Sales]]</f>
        <v>1283.7816000000003</v>
      </c>
      <c r="N2361">
        <f>Table1[[#This Row],[Error]]*Table1[[#This Row],[Error]]</f>
        <v>1648095.1964985607</v>
      </c>
      <c r="P2361" s="7"/>
    </row>
    <row r="2362" spans="1:16" x14ac:dyDescent="0.25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  <c r="M2362">
        <f>2181.28-Table1[[#This Row],[Item_Outlet_Sales]]</f>
        <v>776.44200000000023</v>
      </c>
      <c r="N2362">
        <f>Table1[[#This Row],[Error]]*Table1[[#This Row],[Error]]</f>
        <v>602862.17936400033</v>
      </c>
      <c r="P2362" s="7"/>
    </row>
    <row r="2363" spans="1:16" x14ac:dyDescent="0.25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  <c r="M2363">
        <f>2181.28-Table1[[#This Row],[Item_Outlet_Sales]]</f>
        <v>1566.0808000000002</v>
      </c>
      <c r="N2363">
        <f>Table1[[#This Row],[Error]]*Table1[[#This Row],[Error]]</f>
        <v>2452609.0721286405</v>
      </c>
      <c r="P2363" s="7"/>
    </row>
    <row r="2364" spans="1:16" x14ac:dyDescent="0.25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  <c r="M2364">
        <f>2181.28-Table1[[#This Row],[Item_Outlet_Sales]]</f>
        <v>1112.0052000000003</v>
      </c>
      <c r="N2364">
        <f>Table1[[#This Row],[Error]]*Table1[[#This Row],[Error]]</f>
        <v>1236555.5648270405</v>
      </c>
      <c r="P2364" s="7"/>
    </row>
    <row r="2365" spans="1:16" x14ac:dyDescent="0.25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  <c r="M2365">
        <f>2181.28-Table1[[#This Row],[Item_Outlet_Sales]]</f>
        <v>-1920.0480000000002</v>
      </c>
      <c r="N2365">
        <f>Table1[[#This Row],[Error]]*Table1[[#This Row],[Error]]</f>
        <v>3686584.3223040011</v>
      </c>
      <c r="P2365" s="7"/>
    </row>
    <row r="2366" spans="1:16" x14ac:dyDescent="0.25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  <c r="M2366">
        <f>2181.28-Table1[[#This Row],[Item_Outlet_Sales]]</f>
        <v>-2612.48</v>
      </c>
      <c r="N2366">
        <f>Table1[[#This Row],[Error]]*Table1[[#This Row],[Error]]</f>
        <v>6825051.7504000003</v>
      </c>
      <c r="P2366" s="7"/>
    </row>
    <row r="2367" spans="1:16" x14ac:dyDescent="0.25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  <c r="M2367">
        <f>2181.28-Table1[[#This Row],[Item_Outlet_Sales]]</f>
        <v>1042.7620000000002</v>
      </c>
      <c r="N2367">
        <f>Table1[[#This Row],[Error]]*Table1[[#This Row],[Error]]</f>
        <v>1087352.5886440005</v>
      </c>
      <c r="P2367" s="7"/>
    </row>
    <row r="2368" spans="1:16" x14ac:dyDescent="0.25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  <c r="M2368">
        <f>2181.28-Table1[[#This Row],[Item_Outlet_Sales]]</f>
        <v>-590.44539999999961</v>
      </c>
      <c r="N2368">
        <f>Table1[[#This Row],[Error]]*Table1[[#This Row],[Error]]</f>
        <v>348625.77038115956</v>
      </c>
      <c r="P2368" s="7"/>
    </row>
    <row r="2369" spans="1:16" x14ac:dyDescent="0.25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  <c r="M2369">
        <f>2181.28-Table1[[#This Row],[Item_Outlet_Sales]]</f>
        <v>233.14920000000029</v>
      </c>
      <c r="N2369">
        <f>Table1[[#This Row],[Error]]*Table1[[#This Row],[Error]]</f>
        <v>54358.549460640133</v>
      </c>
      <c r="P2369" s="7"/>
    </row>
    <row r="2370" spans="1:16" x14ac:dyDescent="0.25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  <c r="M2370">
        <f>2181.28-Table1[[#This Row],[Item_Outlet_Sales]]</f>
        <v>-3025.2759999999994</v>
      </c>
      <c r="N2370">
        <f>Table1[[#This Row],[Error]]*Table1[[#This Row],[Error]]</f>
        <v>9152294.8761759959</v>
      </c>
      <c r="P2370" s="7"/>
    </row>
    <row r="2371" spans="1:16" x14ac:dyDescent="0.25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  <c r="M2371">
        <f>2181.28-Table1[[#This Row],[Item_Outlet_Sales]]</f>
        <v>2007.5062000000003</v>
      </c>
      <c r="N2371">
        <f>Table1[[#This Row],[Error]]*Table1[[#This Row],[Error]]</f>
        <v>4030081.143038441</v>
      </c>
      <c r="P2371" s="7"/>
    </row>
    <row r="2372" spans="1:16" x14ac:dyDescent="0.25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  <c r="M2372">
        <f>2181.28-Table1[[#This Row],[Item_Outlet_Sales]]</f>
        <v>2108.0420000000004</v>
      </c>
      <c r="N2372">
        <f>Table1[[#This Row],[Error]]*Table1[[#This Row],[Error]]</f>
        <v>4443841.073764002</v>
      </c>
      <c r="P2372" s="7"/>
    </row>
    <row r="2373" spans="1:16" x14ac:dyDescent="0.25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  <c r="M2373">
        <f>2181.28-Table1[[#This Row],[Item_Outlet_Sales]]</f>
        <v>-1234.2739999999999</v>
      </c>
      <c r="N2373">
        <f>Table1[[#This Row],[Error]]*Table1[[#This Row],[Error]]</f>
        <v>1523432.3070759997</v>
      </c>
      <c r="P2373" s="7"/>
    </row>
    <row r="2374" spans="1:16" x14ac:dyDescent="0.25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  <c r="M2374">
        <f>2181.28-Table1[[#This Row],[Item_Outlet_Sales]]</f>
        <v>-1621.7695999999996</v>
      </c>
      <c r="N2374">
        <f>Table1[[#This Row],[Error]]*Table1[[#This Row],[Error]]</f>
        <v>2630136.635484159</v>
      </c>
      <c r="P2374" s="7"/>
    </row>
    <row r="2375" spans="1:16" x14ac:dyDescent="0.25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  <c r="M2375">
        <f>2181.28-Table1[[#This Row],[Item_Outlet_Sales]]</f>
        <v>-1780.23</v>
      </c>
      <c r="N2375">
        <f>Table1[[#This Row],[Error]]*Table1[[#This Row],[Error]]</f>
        <v>3169218.8529000003</v>
      </c>
      <c r="P2375" s="7"/>
    </row>
    <row r="2376" spans="1:16" x14ac:dyDescent="0.25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  <c r="M2376">
        <f>2181.28-Table1[[#This Row],[Item_Outlet_Sales]]</f>
        <v>797.08180000000016</v>
      </c>
      <c r="N2376">
        <f>Table1[[#This Row],[Error]]*Table1[[#This Row],[Error]]</f>
        <v>635339.39589124022</v>
      </c>
      <c r="P2376" s="7"/>
    </row>
    <row r="2377" spans="1:16" x14ac:dyDescent="0.25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  <c r="M2377">
        <f>2181.28-Table1[[#This Row],[Item_Outlet_Sales]]</f>
        <v>929.57600000000025</v>
      </c>
      <c r="N2377">
        <f>Table1[[#This Row],[Error]]*Table1[[#This Row],[Error]]</f>
        <v>864111.53977600043</v>
      </c>
      <c r="P2377" s="7"/>
    </row>
    <row r="2378" spans="1:16" x14ac:dyDescent="0.25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  <c r="M2378">
        <f>2181.28-Table1[[#This Row],[Item_Outlet_Sales]]</f>
        <v>359.65120000000024</v>
      </c>
      <c r="N2378">
        <f>Table1[[#This Row],[Error]]*Table1[[#This Row],[Error]]</f>
        <v>129348.98566144018</v>
      </c>
      <c r="P2378" s="7"/>
    </row>
    <row r="2379" spans="1:16" x14ac:dyDescent="0.25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  <c r="M2379">
        <f>2181.28-Table1[[#This Row],[Item_Outlet_Sales]]</f>
        <v>-2960.0275999999999</v>
      </c>
      <c r="N2379">
        <f>Table1[[#This Row],[Error]]*Table1[[#This Row],[Error]]</f>
        <v>8761763.3927617595</v>
      </c>
      <c r="P2379" s="7"/>
    </row>
    <row r="2380" spans="1:16" x14ac:dyDescent="0.25">
      <c r="A2380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  <c r="M2380">
        <f>2181.28-Table1[[#This Row],[Item_Outlet_Sales]]</f>
        <v>-1023.8811999999998</v>
      </c>
      <c r="N2380">
        <f>Table1[[#This Row],[Error]]*Table1[[#This Row],[Error]]</f>
        <v>1048332.7117134396</v>
      </c>
      <c r="P2380" s="7"/>
    </row>
    <row r="2381" spans="1:16" x14ac:dyDescent="0.25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  <c r="M2381">
        <f>2181.28-Table1[[#This Row],[Item_Outlet_Sales]]</f>
        <v>460.85280000000012</v>
      </c>
      <c r="N2381">
        <f>Table1[[#This Row],[Error]]*Table1[[#This Row],[Error]]</f>
        <v>212385.30326784009</v>
      </c>
      <c r="P2381" s="7"/>
    </row>
    <row r="2382" spans="1:16" x14ac:dyDescent="0.25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  <c r="M2382">
        <f>2181.28-Table1[[#This Row],[Item_Outlet_Sales]]</f>
        <v>-1237.6029999999996</v>
      </c>
      <c r="N2382">
        <f>Table1[[#This Row],[Error]]*Table1[[#This Row],[Error]]</f>
        <v>1531661.1856089991</v>
      </c>
      <c r="P2382" s="7"/>
    </row>
    <row r="2383" spans="1:16" x14ac:dyDescent="0.25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  <c r="M2383">
        <f>2181.28-Table1[[#This Row],[Item_Outlet_Sales]]</f>
        <v>-2193.0259999999994</v>
      </c>
      <c r="N2383">
        <f>Table1[[#This Row],[Error]]*Table1[[#This Row],[Error]]</f>
        <v>4809363.0366759971</v>
      </c>
      <c r="P2383" s="7"/>
    </row>
    <row r="2384" spans="1:16" x14ac:dyDescent="0.25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  <c r="M2384">
        <f>2181.28-Table1[[#This Row],[Item_Outlet_Sales]]</f>
        <v>1398.9650000000001</v>
      </c>
      <c r="N2384">
        <f>Table1[[#This Row],[Error]]*Table1[[#This Row],[Error]]</f>
        <v>1957103.0712250003</v>
      </c>
      <c r="P2384" s="7"/>
    </row>
    <row r="2385" spans="1:16" x14ac:dyDescent="0.25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  <c r="M2385">
        <f>2181.28-Table1[[#This Row],[Item_Outlet_Sales]]</f>
        <v>495.47440000000029</v>
      </c>
      <c r="N2385">
        <f>Table1[[#This Row],[Error]]*Table1[[#This Row],[Error]]</f>
        <v>245494.88105536028</v>
      </c>
      <c r="P2385" s="7"/>
    </row>
    <row r="2386" spans="1:16" x14ac:dyDescent="0.25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  <c r="M2386">
        <f>2181.28-Table1[[#This Row],[Item_Outlet_Sales]]</f>
        <v>2027.4802000000002</v>
      </c>
      <c r="N2386">
        <f>Table1[[#This Row],[Error]]*Table1[[#This Row],[Error]]</f>
        <v>4110675.9613920408</v>
      </c>
      <c r="P2386" s="7"/>
    </row>
    <row r="2387" spans="1:16" x14ac:dyDescent="0.25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  <c r="M2387">
        <f>2181.28-Table1[[#This Row],[Item_Outlet_Sales]]</f>
        <v>-1920.0480000000002</v>
      </c>
      <c r="N2387">
        <f>Table1[[#This Row],[Error]]*Table1[[#This Row],[Error]]</f>
        <v>3686584.3223040011</v>
      </c>
      <c r="P2387" s="7"/>
    </row>
    <row r="2388" spans="1:16" x14ac:dyDescent="0.25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  <c r="M2388">
        <f>2181.28-Table1[[#This Row],[Item_Outlet_Sales]]</f>
        <v>-1272.2246</v>
      </c>
      <c r="N2388">
        <f>Table1[[#This Row],[Error]]*Table1[[#This Row],[Error]]</f>
        <v>1618555.4328451601</v>
      </c>
      <c r="P2388" s="7"/>
    </row>
    <row r="2389" spans="1:16" x14ac:dyDescent="0.25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  <c r="M2389">
        <f>2181.28-Table1[[#This Row],[Item_Outlet_Sales]]</f>
        <v>1002.1482000000001</v>
      </c>
      <c r="N2389">
        <f>Table1[[#This Row],[Error]]*Table1[[#This Row],[Error]]</f>
        <v>1004301.0147632401</v>
      </c>
      <c r="P2389" s="7"/>
    </row>
    <row r="2390" spans="1:16" x14ac:dyDescent="0.25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  <c r="M2390">
        <f>2181.28-Table1[[#This Row],[Item_Outlet_Sales]]</f>
        <v>1177.2536000000002</v>
      </c>
      <c r="N2390">
        <f>Table1[[#This Row],[Error]]*Table1[[#This Row],[Error]]</f>
        <v>1385926.0387129604</v>
      </c>
      <c r="P2390" s="7"/>
    </row>
    <row r="2391" spans="1:16" x14ac:dyDescent="0.25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  <c r="M2391">
        <f>2181.28-Table1[[#This Row],[Item_Outlet_Sales]]</f>
        <v>1761.8260000000002</v>
      </c>
      <c r="N2391">
        <f>Table1[[#This Row],[Error]]*Table1[[#This Row],[Error]]</f>
        <v>3104030.854276001</v>
      </c>
      <c r="P2391" s="7"/>
    </row>
    <row r="2392" spans="1:16" x14ac:dyDescent="0.25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  <c r="M2392">
        <f>2181.28-Table1[[#This Row],[Item_Outlet_Sales]]</f>
        <v>-1664.3807999999999</v>
      </c>
      <c r="N2392">
        <f>Table1[[#This Row],[Error]]*Table1[[#This Row],[Error]]</f>
        <v>2770163.4474086398</v>
      </c>
      <c r="P2392" s="7"/>
    </row>
    <row r="2393" spans="1:16" x14ac:dyDescent="0.25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  <c r="M2393">
        <f>2181.28-Table1[[#This Row],[Item_Outlet_Sales]]</f>
        <v>157.24800000000027</v>
      </c>
      <c r="N2393">
        <f>Table1[[#This Row],[Error]]*Table1[[#This Row],[Error]]</f>
        <v>24726.933504000088</v>
      </c>
      <c r="P2393" s="7"/>
    </row>
    <row r="2394" spans="1:16" x14ac:dyDescent="0.25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  <c r="M2394">
        <f>2181.28-Table1[[#This Row],[Item_Outlet_Sales]]</f>
        <v>225.15960000000018</v>
      </c>
      <c r="N2394">
        <f>Table1[[#This Row],[Error]]*Table1[[#This Row],[Error]]</f>
        <v>50696.845472160079</v>
      </c>
      <c r="P2394" s="7"/>
    </row>
    <row r="2395" spans="1:16" x14ac:dyDescent="0.25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  <c r="M2395">
        <f>2181.28-Table1[[#This Row],[Item_Outlet_Sales]]</f>
        <v>1012.8010000000002</v>
      </c>
      <c r="N2395">
        <f>Table1[[#This Row],[Error]]*Table1[[#This Row],[Error]]</f>
        <v>1025765.8656010004</v>
      </c>
      <c r="P2395" s="7"/>
    </row>
    <row r="2396" spans="1:16" x14ac:dyDescent="0.25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  <c r="M2396">
        <f>2181.28-Table1[[#This Row],[Item_Outlet_Sales]]</f>
        <v>2126.0186000000003</v>
      </c>
      <c r="N2396">
        <f>Table1[[#This Row],[Error]]*Table1[[#This Row],[Error]]</f>
        <v>4519955.0875459611</v>
      </c>
      <c r="P2396" s="7"/>
    </row>
    <row r="2397" spans="1:16" x14ac:dyDescent="0.25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  <c r="M2397">
        <f>2181.28-Table1[[#This Row],[Item_Outlet_Sales]]</f>
        <v>161.24280000000022</v>
      </c>
      <c r="N2397">
        <f>Table1[[#This Row],[Error]]*Table1[[#This Row],[Error]]</f>
        <v>25999.24055184007</v>
      </c>
      <c r="P2397" s="7"/>
    </row>
    <row r="2398" spans="1:16" x14ac:dyDescent="0.25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  <c r="M2398">
        <f>2181.28-Table1[[#This Row],[Item_Outlet_Sales]]</f>
        <v>-892.7185999999997</v>
      </c>
      <c r="N2398">
        <f>Table1[[#This Row],[Error]]*Table1[[#This Row],[Error]]</f>
        <v>796946.49878595944</v>
      </c>
      <c r="P2398" s="7"/>
    </row>
    <row r="2399" spans="1:16" x14ac:dyDescent="0.25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  <c r="M2399">
        <f>2181.28-Table1[[#This Row],[Item_Outlet_Sales]]</f>
        <v>296.40020000000027</v>
      </c>
      <c r="N2399">
        <f>Table1[[#This Row],[Error]]*Table1[[#This Row],[Error]]</f>
        <v>87853.078560040158</v>
      </c>
      <c r="P2399" s="7"/>
    </row>
    <row r="2400" spans="1:16" x14ac:dyDescent="0.25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  <c r="M2400">
        <f>2181.28-Table1[[#This Row],[Item_Outlet_Sales]]</f>
        <v>816.3900000000001</v>
      </c>
      <c r="N2400">
        <f>Table1[[#This Row],[Error]]*Table1[[#This Row],[Error]]</f>
        <v>666492.63210000016</v>
      </c>
      <c r="P2400" s="7"/>
    </row>
    <row r="2401" spans="1:16" x14ac:dyDescent="0.25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  <c r="M2401">
        <f>2181.28-Table1[[#This Row],[Item_Outlet_Sales]]</f>
        <v>-1011.8968</v>
      </c>
      <c r="N2401">
        <f>Table1[[#This Row],[Error]]*Table1[[#This Row],[Error]]</f>
        <v>1023935.1338502399</v>
      </c>
      <c r="P2401" s="7"/>
    </row>
    <row r="2402" spans="1:16" x14ac:dyDescent="0.25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  <c r="M2402">
        <f>2181.28-Table1[[#This Row],[Item_Outlet_Sales]]</f>
        <v>-155.67799999999988</v>
      </c>
      <c r="N2402">
        <f>Table1[[#This Row],[Error]]*Table1[[#This Row],[Error]]</f>
        <v>24235.639683999965</v>
      </c>
      <c r="P2402" s="7"/>
    </row>
    <row r="2403" spans="1:16" x14ac:dyDescent="0.25">
      <c r="A2403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  <c r="M2403">
        <f>2181.28-Table1[[#This Row],[Item_Outlet_Sales]]</f>
        <v>1811.0952000000002</v>
      </c>
      <c r="N2403">
        <f>Table1[[#This Row],[Error]]*Table1[[#This Row],[Error]]</f>
        <v>3280065.8234630409</v>
      </c>
      <c r="P2403" s="7"/>
    </row>
    <row r="2404" spans="1:16" x14ac:dyDescent="0.25">
      <c r="A2404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  <c r="M2404">
        <f>2181.28-Table1[[#This Row],[Item_Outlet_Sales]]</f>
        <v>-1575.1635999999999</v>
      </c>
      <c r="N2404">
        <f>Table1[[#This Row],[Error]]*Table1[[#This Row],[Error]]</f>
        <v>2481140.3667649594</v>
      </c>
      <c r="P2404" s="7"/>
    </row>
    <row r="2405" spans="1:16" x14ac:dyDescent="0.25">
      <c r="A2405" t="s">
        <v>842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  <c r="M2405">
        <f>2181.28-Table1[[#This Row],[Item_Outlet_Sales]]</f>
        <v>2005.5088000000003</v>
      </c>
      <c r="N2405">
        <f>Table1[[#This Row],[Error]]*Table1[[#This Row],[Error]]</f>
        <v>4022065.546877441</v>
      </c>
      <c r="P2405" s="7"/>
    </row>
    <row r="2406" spans="1:16" x14ac:dyDescent="0.25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  <c r="M2406">
        <f>2181.28-Table1[[#This Row],[Item_Outlet_Sales]]</f>
        <v>-897.37919999999986</v>
      </c>
      <c r="N2406">
        <f>Table1[[#This Row],[Error]]*Table1[[#This Row],[Error]]</f>
        <v>805289.42859263974</v>
      </c>
      <c r="P2406" s="7"/>
    </row>
    <row r="2407" spans="1:16" x14ac:dyDescent="0.25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  <c r="M2407">
        <f>2181.28-Table1[[#This Row],[Item_Outlet_Sales]]</f>
        <v>72.025600000000395</v>
      </c>
      <c r="N2407">
        <f>Table1[[#This Row],[Error]]*Table1[[#This Row],[Error]]</f>
        <v>5187.6870553600565</v>
      </c>
      <c r="P2407" s="7"/>
    </row>
    <row r="2408" spans="1:16" x14ac:dyDescent="0.25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  <c r="M2408">
        <f>2181.28-Table1[[#This Row],[Item_Outlet_Sales]]</f>
        <v>-1062.4975999999997</v>
      </c>
      <c r="N2408">
        <f>Table1[[#This Row],[Error]]*Table1[[#This Row],[Error]]</f>
        <v>1128901.1500057594</v>
      </c>
      <c r="P2408" s="7"/>
    </row>
    <row r="2409" spans="1:16" x14ac:dyDescent="0.25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  <c r="M2409">
        <f>2181.28-Table1[[#This Row],[Item_Outlet_Sales]]</f>
        <v>2109.3736000000004</v>
      </c>
      <c r="N2409">
        <f>Table1[[#This Row],[Error]]*Table1[[#This Row],[Error]]</f>
        <v>4449456.9843769614</v>
      </c>
      <c r="P2409" s="7"/>
    </row>
    <row r="2410" spans="1:16" x14ac:dyDescent="0.25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  <c r="M2410">
        <f>2181.28-Table1[[#This Row],[Item_Outlet_Sales]]</f>
        <v>1992.1928000000003</v>
      </c>
      <c r="N2410">
        <f>Table1[[#This Row],[Error]]*Table1[[#This Row],[Error]]</f>
        <v>3968832.152371841</v>
      </c>
      <c r="P2410" s="7"/>
    </row>
    <row r="2411" spans="1:16" x14ac:dyDescent="0.25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  <c r="M2411">
        <f>2181.28-Table1[[#This Row],[Item_Outlet_Sales]]</f>
        <v>-398.69499999999971</v>
      </c>
      <c r="N2411">
        <f>Table1[[#This Row],[Error]]*Table1[[#This Row],[Error]]</f>
        <v>158957.70302499976</v>
      </c>
      <c r="P2411" s="7"/>
    </row>
    <row r="2412" spans="1:16" x14ac:dyDescent="0.25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  <c r="M2412">
        <f>2181.28-Table1[[#This Row],[Item_Outlet_Sales]]</f>
        <v>695.2144000000003</v>
      </c>
      <c r="N2412">
        <f>Table1[[#This Row],[Error]]*Table1[[#This Row],[Error]]</f>
        <v>483323.06196736044</v>
      </c>
      <c r="P2412" s="7"/>
    </row>
    <row r="2413" spans="1:16" x14ac:dyDescent="0.25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  <c r="M2413">
        <f>2181.28-Table1[[#This Row],[Item_Outlet_Sales]]</f>
        <v>1869.0198000000003</v>
      </c>
      <c r="N2413">
        <f>Table1[[#This Row],[Error]]*Table1[[#This Row],[Error]]</f>
        <v>3493235.0127920411</v>
      </c>
      <c r="P2413" s="7"/>
    </row>
    <row r="2414" spans="1:16" x14ac:dyDescent="0.25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  <c r="M2414">
        <f>2181.28-Table1[[#This Row],[Item_Outlet_Sales]]</f>
        <v>-2663.7465999999999</v>
      </c>
      <c r="N2414">
        <f>Table1[[#This Row],[Error]]*Table1[[#This Row],[Error]]</f>
        <v>7095545.9490115596</v>
      </c>
      <c r="P2414" s="7"/>
    </row>
    <row r="2415" spans="1:16" x14ac:dyDescent="0.25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  <c r="M2415">
        <f>2181.28-Table1[[#This Row],[Item_Outlet_Sales]]</f>
        <v>2009.5036000000002</v>
      </c>
      <c r="N2415">
        <f>Table1[[#This Row],[Error]]*Table1[[#This Row],[Error]]</f>
        <v>4038104.7184129609</v>
      </c>
      <c r="P2415" s="7"/>
    </row>
    <row r="2416" spans="1:16" x14ac:dyDescent="0.25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  <c r="M2416">
        <f>2181.28-Table1[[#This Row],[Item_Outlet_Sales]]</f>
        <v>347.0010000000002</v>
      </c>
      <c r="N2416">
        <f>Table1[[#This Row],[Error]]*Table1[[#This Row],[Error]]</f>
        <v>120409.69400100014</v>
      </c>
      <c r="P2416" s="7"/>
    </row>
    <row r="2417" spans="1:16" x14ac:dyDescent="0.25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  <c r="M2417">
        <f>2181.28-Table1[[#This Row],[Item_Outlet_Sales]]</f>
        <v>98.657600000000002</v>
      </c>
      <c r="N2417">
        <f>Table1[[#This Row],[Error]]*Table1[[#This Row],[Error]]</f>
        <v>9733.322037760001</v>
      </c>
      <c r="P2417" s="7"/>
    </row>
    <row r="2418" spans="1:16" x14ac:dyDescent="0.25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  <c r="M2418">
        <f>2181.28-Table1[[#This Row],[Item_Outlet_Sales]]</f>
        <v>-523.86539999999968</v>
      </c>
      <c r="N2418">
        <f>Table1[[#This Row],[Error]]*Table1[[#This Row],[Error]]</f>
        <v>274434.95731715969</v>
      </c>
      <c r="P2418" s="7"/>
    </row>
    <row r="2419" spans="1:16" x14ac:dyDescent="0.25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  <c r="M2419">
        <f>2181.28-Table1[[#This Row],[Item_Outlet_Sales]]</f>
        <v>-1550.529</v>
      </c>
      <c r="N2419">
        <f>Table1[[#This Row],[Error]]*Table1[[#This Row],[Error]]</f>
        <v>2404140.1798410001</v>
      </c>
      <c r="P2419" s="7"/>
    </row>
    <row r="2420" spans="1:16" x14ac:dyDescent="0.25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  <c r="M2420">
        <f>2181.28-Table1[[#This Row],[Item_Outlet_Sales]]</f>
        <v>588.68640000000028</v>
      </c>
      <c r="N2420">
        <f>Table1[[#This Row],[Error]]*Table1[[#This Row],[Error]]</f>
        <v>346551.67754496034</v>
      </c>
      <c r="P2420" s="7"/>
    </row>
    <row r="2421" spans="1:16" x14ac:dyDescent="0.25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  <c r="M2421">
        <f>2181.28-Table1[[#This Row],[Item_Outlet_Sales]]</f>
        <v>56.046400000000176</v>
      </c>
      <c r="N2421">
        <f>Table1[[#This Row],[Error]]*Table1[[#This Row],[Error]]</f>
        <v>3141.1989529600196</v>
      </c>
      <c r="P2421" s="7"/>
    </row>
    <row r="2422" spans="1:16" x14ac:dyDescent="0.25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  <c r="M2422">
        <f>2181.28-Table1[[#This Row],[Item_Outlet_Sales]]</f>
        <v>1182.5800000000002</v>
      </c>
      <c r="N2422">
        <f>Table1[[#This Row],[Error]]*Table1[[#This Row],[Error]]</f>
        <v>1398495.4564000003</v>
      </c>
      <c r="P2422" s="7"/>
    </row>
    <row r="2423" spans="1:16" x14ac:dyDescent="0.25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  <c r="M2423">
        <f>2181.28-Table1[[#This Row],[Item_Outlet_Sales]]</f>
        <v>-1492.6043999999997</v>
      </c>
      <c r="N2423">
        <f>Table1[[#This Row],[Error]]*Table1[[#This Row],[Error]]</f>
        <v>2227867.894899359</v>
      </c>
      <c r="P2423" s="7"/>
    </row>
    <row r="2424" spans="1:16" x14ac:dyDescent="0.25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  <c r="M2424">
        <f>2181.28-Table1[[#This Row],[Item_Outlet_Sales]]</f>
        <v>81.346800000000258</v>
      </c>
      <c r="N2424">
        <f>Table1[[#This Row],[Error]]*Table1[[#This Row],[Error]]</f>
        <v>6617.3018702400423</v>
      </c>
      <c r="P2424" s="7"/>
    </row>
    <row r="2425" spans="1:16" x14ac:dyDescent="0.25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  <c r="M2425">
        <f>2181.28-Table1[[#This Row],[Item_Outlet_Sales]]</f>
        <v>956.20800000000031</v>
      </c>
      <c r="N2425">
        <f>Table1[[#This Row],[Error]]*Table1[[#This Row],[Error]]</f>
        <v>914333.73926400056</v>
      </c>
      <c r="P2425" s="7"/>
    </row>
    <row r="2426" spans="1:16" x14ac:dyDescent="0.25">
      <c r="A2426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  <c r="M2426">
        <f>2181.28-Table1[[#This Row],[Item_Outlet_Sales]]</f>
        <v>-880.73419999999987</v>
      </c>
      <c r="N2426">
        <f>Table1[[#This Row],[Error]]*Table1[[#This Row],[Error]]</f>
        <v>775692.73104963975</v>
      </c>
      <c r="P2426" s="7"/>
    </row>
    <row r="2427" spans="1:16" x14ac:dyDescent="0.25">
      <c r="A2427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  <c r="M2427">
        <f>2181.28-Table1[[#This Row],[Item_Outlet_Sales]]</f>
        <v>-2260.9375999999997</v>
      </c>
      <c r="N2427">
        <f>Table1[[#This Row],[Error]]*Table1[[#This Row],[Error]]</f>
        <v>5111838.8310937593</v>
      </c>
      <c r="P2427" s="7"/>
    </row>
    <row r="2428" spans="1:16" x14ac:dyDescent="0.25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  <c r="M2428">
        <f>2181.28-Table1[[#This Row],[Item_Outlet_Sales]]</f>
        <v>-2097.1507999999999</v>
      </c>
      <c r="N2428">
        <f>Table1[[#This Row],[Error]]*Table1[[#This Row],[Error]]</f>
        <v>4398041.4779406395</v>
      </c>
      <c r="P2428" s="7"/>
    </row>
    <row r="2429" spans="1:16" x14ac:dyDescent="0.25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  <c r="M2429">
        <f>2181.28-Table1[[#This Row],[Item_Outlet_Sales]]</f>
        <v>1550.1016000000002</v>
      </c>
      <c r="N2429">
        <f>Table1[[#This Row],[Error]]*Table1[[#This Row],[Error]]</f>
        <v>2402814.9703225605</v>
      </c>
      <c r="P2429" s="7"/>
    </row>
    <row r="2430" spans="1:16" x14ac:dyDescent="0.25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  <c r="M2430">
        <f>2181.28-Table1[[#This Row],[Item_Outlet_Sales]]</f>
        <v>1578.7310000000002</v>
      </c>
      <c r="N2430">
        <f>Table1[[#This Row],[Error]]*Table1[[#This Row],[Error]]</f>
        <v>2492391.5703610005</v>
      </c>
      <c r="P2430" s="7"/>
    </row>
    <row r="2431" spans="1:16" x14ac:dyDescent="0.25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  <c r="M2431">
        <f>2181.28-Table1[[#This Row],[Item_Outlet_Sales]]</f>
        <v>-616.41159999999991</v>
      </c>
      <c r="N2431">
        <f>Table1[[#This Row],[Error]]*Table1[[#This Row],[Error]]</f>
        <v>379963.26061455987</v>
      </c>
      <c r="P2431" s="7"/>
    </row>
    <row r="2432" spans="1:16" x14ac:dyDescent="0.25">
      <c r="A2432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  <c r="M2432">
        <f>2181.28-Table1[[#This Row],[Item_Outlet_Sales]]</f>
        <v>1735.8598000000002</v>
      </c>
      <c r="N2432">
        <f>Table1[[#This Row],[Error]]*Table1[[#This Row],[Error]]</f>
        <v>3013209.2452560407</v>
      </c>
      <c r="P2432" s="7"/>
    </row>
    <row r="2433" spans="1:16" x14ac:dyDescent="0.25">
      <c r="A2433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  <c r="M2433">
        <f>2181.28-Table1[[#This Row],[Item_Outlet_Sales]]</f>
        <v>-167.66239999999971</v>
      </c>
      <c r="N2433">
        <f>Table1[[#This Row],[Error]]*Table1[[#This Row],[Error]]</f>
        <v>28110.6803737599</v>
      </c>
      <c r="P2433" s="7"/>
    </row>
    <row r="2434" spans="1:16" x14ac:dyDescent="0.25">
      <c r="A2434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  <c r="M2434">
        <f>2181.28-Table1[[#This Row],[Item_Outlet_Sales]]</f>
        <v>205.85140000000024</v>
      </c>
      <c r="N2434">
        <f>Table1[[#This Row],[Error]]*Table1[[#This Row],[Error]]</f>
        <v>42374.798881960101</v>
      </c>
      <c r="P2434" s="7"/>
    </row>
    <row r="2435" spans="1:16" x14ac:dyDescent="0.25">
      <c r="A2435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  <c r="M2435">
        <f>2181.28-Table1[[#This Row],[Item_Outlet_Sales]]</f>
        <v>807.06880000000024</v>
      </c>
      <c r="N2435">
        <f>Table1[[#This Row],[Error]]*Table1[[#This Row],[Error]]</f>
        <v>651360.04793344042</v>
      </c>
      <c r="P2435" s="7"/>
    </row>
    <row r="2436" spans="1:16" x14ac:dyDescent="0.25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  <c r="M2436">
        <f>2181.28-Table1[[#This Row],[Item_Outlet_Sales]]</f>
        <v>174.55880000000025</v>
      </c>
      <c r="N2436">
        <f>Table1[[#This Row],[Error]]*Table1[[#This Row],[Error]]</f>
        <v>30470.774657440084</v>
      </c>
      <c r="P2436" s="7"/>
    </row>
    <row r="2437" spans="1:16" x14ac:dyDescent="0.25">
      <c r="A2437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  <c r="M2437">
        <f>2181.28-Table1[[#This Row],[Item_Outlet_Sales]]</f>
        <v>1828.4060000000002</v>
      </c>
      <c r="N2437">
        <f>Table1[[#This Row],[Error]]*Table1[[#This Row],[Error]]</f>
        <v>3343068.5008360008</v>
      </c>
      <c r="P2437" s="7"/>
    </row>
    <row r="2438" spans="1:16" x14ac:dyDescent="0.25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  <c r="M2438">
        <f>2181.28-Table1[[#This Row],[Item_Outlet_Sales]]</f>
        <v>1272.4630000000002</v>
      </c>
      <c r="N2438">
        <f>Table1[[#This Row],[Error]]*Table1[[#This Row],[Error]]</f>
        <v>1619162.0863690004</v>
      </c>
      <c r="P2438" s="7"/>
    </row>
    <row r="2439" spans="1:16" x14ac:dyDescent="0.25">
      <c r="A2439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  <c r="M2439">
        <f>2181.28-Table1[[#This Row],[Item_Outlet_Sales]]</f>
        <v>-3854.1969999999997</v>
      </c>
      <c r="N2439">
        <f>Table1[[#This Row],[Error]]*Table1[[#This Row],[Error]]</f>
        <v>14854834.514808998</v>
      </c>
      <c r="P2439" s="7"/>
    </row>
    <row r="2440" spans="1:16" x14ac:dyDescent="0.25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  <c r="M2440">
        <f>2181.28-Table1[[#This Row],[Item_Outlet_Sales]]</f>
        <v>801.74240000000009</v>
      </c>
      <c r="N2440">
        <f>Table1[[#This Row],[Error]]*Table1[[#This Row],[Error]]</f>
        <v>642790.87595776014</v>
      </c>
      <c r="P2440" s="7"/>
    </row>
    <row r="2441" spans="1:16" x14ac:dyDescent="0.25">
      <c r="A244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  <c r="M2441">
        <f>2181.28-Table1[[#This Row],[Item_Outlet_Sales]]</f>
        <v>2010.1694000000002</v>
      </c>
      <c r="N2441">
        <f>Table1[[#This Row],[Error]]*Table1[[#This Row],[Error]]</f>
        <v>4040781.0166963609</v>
      </c>
      <c r="P2441" s="7"/>
    </row>
    <row r="2442" spans="1:16" x14ac:dyDescent="0.25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  <c r="M2442">
        <f>2181.28-Table1[[#This Row],[Item_Outlet_Sales]]</f>
        <v>135.94240000000013</v>
      </c>
      <c r="N2442">
        <f>Table1[[#This Row],[Error]]*Table1[[#This Row],[Error]]</f>
        <v>18480.336117760038</v>
      </c>
      <c r="P2442" s="7"/>
    </row>
    <row r="2443" spans="1:16" x14ac:dyDescent="0.25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  <c r="M2443">
        <f>2181.28-Table1[[#This Row],[Item_Outlet_Sales]]</f>
        <v>848.34840000000031</v>
      </c>
      <c r="N2443">
        <f>Table1[[#This Row],[Error]]*Table1[[#This Row],[Error]]</f>
        <v>719695.00778256054</v>
      </c>
      <c r="P2443" s="7"/>
    </row>
    <row r="2444" spans="1:16" x14ac:dyDescent="0.25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  <c r="M2444">
        <f>2181.28-Table1[[#This Row],[Item_Outlet_Sales]]</f>
        <v>-667.67819999999983</v>
      </c>
      <c r="N2444">
        <f>Table1[[#This Row],[Error]]*Table1[[#This Row],[Error]]</f>
        <v>445794.17875523976</v>
      </c>
      <c r="P2444" s="7"/>
    </row>
    <row r="2445" spans="1:16" x14ac:dyDescent="0.25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  <c r="M2445">
        <f>2181.28-Table1[[#This Row],[Item_Outlet_Sales]]</f>
        <v>902.94400000000019</v>
      </c>
      <c r="N2445">
        <f>Table1[[#This Row],[Error]]*Table1[[#This Row],[Error]]</f>
        <v>815307.86713600031</v>
      </c>
      <c r="P2445" s="7"/>
    </row>
    <row r="2446" spans="1:16" x14ac:dyDescent="0.25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  <c r="M2446">
        <f>2181.28-Table1[[#This Row],[Item_Outlet_Sales]]</f>
        <v>689.88800000000015</v>
      </c>
      <c r="N2446">
        <f>Table1[[#This Row],[Error]]*Table1[[#This Row],[Error]]</f>
        <v>475945.45254400017</v>
      </c>
      <c r="P2446" s="7"/>
    </row>
    <row r="2447" spans="1:16" x14ac:dyDescent="0.25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  <c r="M2447">
        <f>2181.28-Table1[[#This Row],[Item_Outlet_Sales]]</f>
        <v>1985.5348000000001</v>
      </c>
      <c r="N2447">
        <f>Table1[[#This Row],[Error]]*Table1[[#This Row],[Error]]</f>
        <v>3942348.4420110406</v>
      </c>
      <c r="P2447" s="7"/>
    </row>
    <row r="2448" spans="1:16" x14ac:dyDescent="0.25">
      <c r="A2448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  <c r="M2448">
        <f>2181.28-Table1[[#This Row],[Item_Outlet_Sales]]</f>
        <v>1595.3760000000002</v>
      </c>
      <c r="N2448">
        <f>Table1[[#This Row],[Error]]*Table1[[#This Row],[Error]]</f>
        <v>2545224.5813760008</v>
      </c>
      <c r="P2448" s="7"/>
    </row>
    <row r="2449" spans="1:16" x14ac:dyDescent="0.25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  <c r="M2449">
        <f>2181.28-Table1[[#This Row],[Item_Outlet_Sales]]</f>
        <v>1047.4226000000001</v>
      </c>
      <c r="N2449">
        <f>Table1[[#This Row],[Error]]*Table1[[#This Row],[Error]]</f>
        <v>1097094.1029907602</v>
      </c>
      <c r="P2449" s="7"/>
    </row>
    <row r="2450" spans="1:16" x14ac:dyDescent="0.25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  <c r="M2450">
        <f>2181.28-Table1[[#This Row],[Item_Outlet_Sales]]</f>
        <v>994.8244000000002</v>
      </c>
      <c r="N2450">
        <f>Table1[[#This Row],[Error]]*Table1[[#This Row],[Error]]</f>
        <v>989675.58683536039</v>
      </c>
      <c r="P2450" s="7"/>
    </row>
    <row r="2451" spans="1:16" x14ac:dyDescent="0.25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  <c r="M2451">
        <f>2181.28-Table1[[#This Row],[Item_Outlet_Sales]]</f>
        <v>2088.0680000000002</v>
      </c>
      <c r="N2451">
        <f>Table1[[#This Row],[Error]]*Table1[[#This Row],[Error]]</f>
        <v>4360027.9726240011</v>
      </c>
      <c r="P2451" s="7"/>
    </row>
    <row r="2452" spans="1:16" x14ac:dyDescent="0.25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  <c r="M2452">
        <f>2181.28-Table1[[#This Row],[Item_Outlet_Sales]]</f>
        <v>-655.02799999999979</v>
      </c>
      <c r="N2452">
        <f>Table1[[#This Row],[Error]]*Table1[[#This Row],[Error]]</f>
        <v>429061.68078399973</v>
      </c>
      <c r="P2452" s="7"/>
    </row>
    <row r="2453" spans="1:16" x14ac:dyDescent="0.25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  <c r="M2453">
        <f>2181.28-Table1[[#This Row],[Item_Outlet_Sales]]</f>
        <v>-1440.672</v>
      </c>
      <c r="N2453">
        <f>Table1[[#This Row],[Error]]*Table1[[#This Row],[Error]]</f>
        <v>2075535.811584</v>
      </c>
      <c r="P2453" s="7"/>
    </row>
    <row r="2454" spans="1:16" x14ac:dyDescent="0.25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  <c r="M2454">
        <f>2181.28-Table1[[#This Row],[Item_Outlet_Sales]]</f>
        <v>420.23900000000026</v>
      </c>
      <c r="N2454">
        <f>Table1[[#This Row],[Error]]*Table1[[#This Row],[Error]]</f>
        <v>176600.81712100023</v>
      </c>
      <c r="P2454" s="7"/>
    </row>
    <row r="2455" spans="1:16" x14ac:dyDescent="0.25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  <c r="M2455">
        <f>2181.28-Table1[[#This Row],[Item_Outlet_Sales]]</f>
        <v>855.6722000000002</v>
      </c>
      <c r="N2455">
        <f>Table1[[#This Row],[Error]]*Table1[[#This Row],[Error]]</f>
        <v>732174.91385284031</v>
      </c>
      <c r="P2455" s="7"/>
    </row>
    <row r="2456" spans="1:16" x14ac:dyDescent="0.25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  <c r="M2456">
        <f>2181.28-Table1[[#This Row],[Item_Outlet_Sales]]</f>
        <v>-1761.5875999999998</v>
      </c>
      <c r="N2456">
        <f>Table1[[#This Row],[Error]]*Table1[[#This Row],[Error]]</f>
        <v>3103190.8724737596</v>
      </c>
      <c r="P2456" s="7"/>
    </row>
    <row r="2457" spans="1:16" x14ac:dyDescent="0.25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  <c r="M2457">
        <f>2181.28-Table1[[#This Row],[Item_Outlet_Sales]]</f>
        <v>-1325.4885999999997</v>
      </c>
      <c r="N2457">
        <f>Table1[[#This Row],[Error]]*Table1[[#This Row],[Error]]</f>
        <v>1756920.0287299592</v>
      </c>
      <c r="P2457" s="7"/>
    </row>
    <row r="2458" spans="1:16" x14ac:dyDescent="0.25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  <c r="M2458">
        <f>2181.28-Table1[[#This Row],[Item_Outlet_Sales]]</f>
        <v>-1379.4184</v>
      </c>
      <c r="N2458">
        <f>Table1[[#This Row],[Error]]*Table1[[#This Row],[Error]]</f>
        <v>1902795.12225856</v>
      </c>
      <c r="P2458" s="7"/>
    </row>
    <row r="2459" spans="1:16" x14ac:dyDescent="0.25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  <c r="M2459">
        <f>2181.28-Table1[[#This Row],[Item_Outlet_Sales]]</f>
        <v>-2918.0821999999994</v>
      </c>
      <c r="N2459">
        <f>Table1[[#This Row],[Error]]*Table1[[#This Row],[Error]]</f>
        <v>8515203.7259568367</v>
      </c>
      <c r="P2459" s="7"/>
    </row>
    <row r="2460" spans="1:16" x14ac:dyDescent="0.25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  <c r="M2460">
        <f>2181.28-Table1[[#This Row],[Item_Outlet_Sales]]</f>
        <v>-389.37379999999985</v>
      </c>
      <c r="N2460">
        <f>Table1[[#This Row],[Error]]*Table1[[#This Row],[Error]]</f>
        <v>151611.95612643988</v>
      </c>
      <c r="P2460" s="7"/>
    </row>
    <row r="2461" spans="1:16" x14ac:dyDescent="0.25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  <c r="M2461">
        <f>2181.28-Table1[[#This Row],[Item_Outlet_Sales]]</f>
        <v>-382.04999999999973</v>
      </c>
      <c r="N2461">
        <f>Table1[[#This Row],[Error]]*Table1[[#This Row],[Error]]</f>
        <v>145962.20249999978</v>
      </c>
      <c r="P2461" s="7"/>
    </row>
    <row r="2462" spans="1:16" x14ac:dyDescent="0.25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  <c r="M2462">
        <f>2181.28-Table1[[#This Row],[Item_Outlet_Sales]]</f>
        <v>-5.8729999999995925</v>
      </c>
      <c r="N2462">
        <f>Table1[[#This Row],[Error]]*Table1[[#This Row],[Error]]</f>
        <v>34.492128999995217</v>
      </c>
      <c r="P2462" s="7"/>
    </row>
    <row r="2463" spans="1:16" x14ac:dyDescent="0.25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  <c r="M2463">
        <f>2181.28-Table1[[#This Row],[Item_Outlet_Sales]]</f>
        <v>-167.66239999999971</v>
      </c>
      <c r="N2463">
        <f>Table1[[#This Row],[Error]]*Table1[[#This Row],[Error]]</f>
        <v>28110.6803737599</v>
      </c>
      <c r="P2463" s="7"/>
    </row>
    <row r="2464" spans="1:16" x14ac:dyDescent="0.25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  <c r="M2464">
        <f>2181.28-Table1[[#This Row],[Item_Outlet_Sales]]</f>
        <v>498.80340000000024</v>
      </c>
      <c r="N2464">
        <f>Table1[[#This Row],[Error]]*Table1[[#This Row],[Error]]</f>
        <v>248804.83185156024</v>
      </c>
      <c r="P2464" s="7"/>
    </row>
    <row r="2465" spans="1:16" x14ac:dyDescent="0.25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  <c r="M2465">
        <f>2181.28-Table1[[#This Row],[Item_Outlet_Sales]]</f>
        <v>-2093.1559999999995</v>
      </c>
      <c r="N2465">
        <f>Table1[[#This Row],[Error]]*Table1[[#This Row],[Error]]</f>
        <v>4381302.0403359979</v>
      </c>
      <c r="P2465" s="7"/>
    </row>
    <row r="2466" spans="1:16" x14ac:dyDescent="0.25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  <c r="M2466">
        <f>2181.28-Table1[[#This Row],[Item_Outlet_Sales]]</f>
        <v>-1003.9071999999996</v>
      </c>
      <c r="N2466">
        <f>Table1[[#This Row],[Error]]*Table1[[#This Row],[Error]]</f>
        <v>1007829.6662118393</v>
      </c>
      <c r="P2466" s="7"/>
    </row>
    <row r="2467" spans="1:16" x14ac:dyDescent="0.25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  <c r="M2467">
        <f>2181.28-Table1[[#This Row],[Item_Outlet_Sales]]</f>
        <v>-2399.4239999999995</v>
      </c>
      <c r="N2467">
        <f>Table1[[#This Row],[Error]]*Table1[[#This Row],[Error]]</f>
        <v>5757235.531775998</v>
      </c>
      <c r="P2467" s="7"/>
    </row>
    <row r="2468" spans="1:16" x14ac:dyDescent="0.25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  <c r="M2468">
        <f>2181.28-Table1[[#This Row],[Item_Outlet_Sales]]</f>
        <v>380.95680000000016</v>
      </c>
      <c r="N2468">
        <f>Table1[[#This Row],[Error]]*Table1[[#This Row],[Error]]</f>
        <v>145128.08346624012</v>
      </c>
      <c r="P2468" s="7"/>
    </row>
    <row r="2469" spans="1:16" x14ac:dyDescent="0.25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  <c r="M2469">
        <f>2181.28-Table1[[#This Row],[Item_Outlet_Sales]]</f>
        <v>1663.9534000000003</v>
      </c>
      <c r="N2469">
        <f>Table1[[#This Row],[Error]]*Table1[[#This Row],[Error]]</f>
        <v>2768740.9173715613</v>
      </c>
      <c r="P2469" s="7"/>
    </row>
    <row r="2470" spans="1:16" x14ac:dyDescent="0.25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  <c r="M2470">
        <f>2181.28-Table1[[#This Row],[Item_Outlet_Sales]]</f>
        <v>-3487.3411999999994</v>
      </c>
      <c r="N2470">
        <f>Table1[[#This Row],[Error]]*Table1[[#This Row],[Error]]</f>
        <v>12161548.645217435</v>
      </c>
      <c r="P2470" s="7"/>
    </row>
    <row r="2471" spans="1:16" x14ac:dyDescent="0.25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  <c r="M2471">
        <f>2181.28-Table1[[#This Row],[Item_Outlet_Sales]]</f>
        <v>56.046400000000176</v>
      </c>
      <c r="N2471">
        <f>Table1[[#This Row],[Error]]*Table1[[#This Row],[Error]]</f>
        <v>3141.1989529600196</v>
      </c>
      <c r="P2471" s="7"/>
    </row>
    <row r="2472" spans="1:16" x14ac:dyDescent="0.25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  <c r="M2472">
        <f>2181.28-Table1[[#This Row],[Item_Outlet_Sales]]</f>
        <v>1626.0028000000002</v>
      </c>
      <c r="N2472">
        <f>Table1[[#This Row],[Error]]*Table1[[#This Row],[Error]]</f>
        <v>2643885.1056078407</v>
      </c>
      <c r="P2472" s="7"/>
    </row>
    <row r="2473" spans="1:16" x14ac:dyDescent="0.25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  <c r="M2473">
        <f>2181.28-Table1[[#This Row],[Item_Outlet_Sales]]</f>
        <v>233.14920000000029</v>
      </c>
      <c r="N2473">
        <f>Table1[[#This Row],[Error]]*Table1[[#This Row],[Error]]</f>
        <v>54358.549460640133</v>
      </c>
      <c r="P2473" s="7"/>
    </row>
    <row r="2474" spans="1:16" x14ac:dyDescent="0.25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  <c r="M2474">
        <f>2181.28-Table1[[#This Row],[Item_Outlet_Sales]]</f>
        <v>1992.8586000000003</v>
      </c>
      <c r="N2474">
        <f>Table1[[#This Row],[Error]]*Table1[[#This Row],[Error]]</f>
        <v>3971485.399593961</v>
      </c>
      <c r="P2474" s="7"/>
    </row>
    <row r="2475" spans="1:16" x14ac:dyDescent="0.25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  <c r="M2475">
        <f>2181.28-Table1[[#This Row],[Item_Outlet_Sales]]</f>
        <v>1813.7584000000002</v>
      </c>
      <c r="N2475">
        <f>Table1[[#This Row],[Error]]*Table1[[#This Row],[Error]]</f>
        <v>3289719.5335705606</v>
      </c>
      <c r="P2475" s="7"/>
    </row>
    <row r="2476" spans="1:16" x14ac:dyDescent="0.25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  <c r="M2476">
        <f>2181.28-Table1[[#This Row],[Item_Outlet_Sales]]</f>
        <v>1580.0626000000002</v>
      </c>
      <c r="N2476">
        <f>Table1[[#This Row],[Error]]*Table1[[#This Row],[Error]]</f>
        <v>2496597.8199187606</v>
      </c>
      <c r="P2476" s="7"/>
    </row>
    <row r="2477" spans="1:16" x14ac:dyDescent="0.25">
      <c r="A2477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  <c r="M2477">
        <f>2181.28-Table1[[#This Row],[Item_Outlet_Sales]]</f>
        <v>1819.7506000000003</v>
      </c>
      <c r="N2477">
        <f>Table1[[#This Row],[Error]]*Table1[[#This Row],[Error]]</f>
        <v>3311492.2462003613</v>
      </c>
      <c r="P2477" s="7"/>
    </row>
    <row r="2478" spans="1:16" x14ac:dyDescent="0.25">
      <c r="A2478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  <c r="M2478">
        <f>2181.28-Table1[[#This Row],[Item_Outlet_Sales]]</f>
        <v>-151.01739999999972</v>
      </c>
      <c r="N2478">
        <f>Table1[[#This Row],[Error]]*Table1[[#This Row],[Error]]</f>
        <v>22806.255102759918</v>
      </c>
      <c r="P2478" s="7"/>
    </row>
    <row r="2479" spans="1:16" x14ac:dyDescent="0.25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  <c r="M2479">
        <f>2181.28-Table1[[#This Row],[Item_Outlet_Sales]]</f>
        <v>-1861.4575999999997</v>
      </c>
      <c r="N2479">
        <f>Table1[[#This Row],[Error]]*Table1[[#This Row],[Error]]</f>
        <v>3465024.3965977589</v>
      </c>
      <c r="P2479" s="7"/>
    </row>
    <row r="2480" spans="1:16" x14ac:dyDescent="0.25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  <c r="M2480">
        <f>2181.28-Table1[[#This Row],[Item_Outlet_Sales]]</f>
        <v>825.0454000000002</v>
      </c>
      <c r="N2480">
        <f>Table1[[#This Row],[Error]]*Table1[[#This Row],[Error]]</f>
        <v>680699.91206116031</v>
      </c>
      <c r="P2480" s="7"/>
    </row>
    <row r="2481" spans="1:16" x14ac:dyDescent="0.25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  <c r="M2481">
        <f>2181.28-Table1[[#This Row],[Item_Outlet_Sales]]</f>
        <v>1232.5150000000003</v>
      </c>
      <c r="N2481">
        <f>Table1[[#This Row],[Error]]*Table1[[#This Row],[Error]]</f>
        <v>1519093.2252250009</v>
      </c>
      <c r="P2481" s="7"/>
    </row>
    <row r="2482" spans="1:16" x14ac:dyDescent="0.25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  <c r="M2482">
        <f>2181.28-Table1[[#This Row],[Item_Outlet_Sales]]</f>
        <v>1398.2992000000002</v>
      </c>
      <c r="N2482">
        <f>Table1[[#This Row],[Error]]*Table1[[#This Row],[Error]]</f>
        <v>1955240.6527206404</v>
      </c>
      <c r="P2482" s="7"/>
    </row>
    <row r="2483" spans="1:16" x14ac:dyDescent="0.25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  <c r="M2483">
        <f>2181.28-Table1[[#This Row],[Item_Outlet_Sales]]</f>
        <v>988.83220000000028</v>
      </c>
      <c r="N2483">
        <f>Table1[[#This Row],[Error]]*Table1[[#This Row],[Error]]</f>
        <v>977789.11975684052</v>
      </c>
      <c r="P2483" s="7"/>
    </row>
    <row r="2484" spans="1:16" x14ac:dyDescent="0.25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  <c r="M2484">
        <f>2181.28-Table1[[#This Row],[Item_Outlet_Sales]]</f>
        <v>479.4952000000003</v>
      </c>
      <c r="N2484">
        <f>Table1[[#This Row],[Error]]*Table1[[#This Row],[Error]]</f>
        <v>229915.6468230403</v>
      </c>
      <c r="P2484" s="7"/>
    </row>
    <row r="2485" spans="1:16" x14ac:dyDescent="0.25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  <c r="M2485">
        <f>2181.28-Table1[[#This Row],[Item_Outlet_Sales]]</f>
        <v>-971.94879999999966</v>
      </c>
      <c r="N2485">
        <f>Table1[[#This Row],[Error]]*Table1[[#This Row],[Error]]</f>
        <v>944684.46982143936</v>
      </c>
      <c r="P2485" s="7"/>
    </row>
    <row r="2486" spans="1:16" x14ac:dyDescent="0.25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  <c r="M2486">
        <f>2181.28-Table1[[#This Row],[Item_Outlet_Sales]]</f>
        <v>1138.6372000000001</v>
      </c>
      <c r="N2486">
        <f>Table1[[#This Row],[Error]]*Table1[[#This Row],[Error]]</f>
        <v>1296494.6732238403</v>
      </c>
      <c r="P2486" s="7"/>
    </row>
    <row r="2487" spans="1:16" x14ac:dyDescent="0.25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  <c r="M2487">
        <f>2181.28-Table1[[#This Row],[Item_Outlet_Sales]]</f>
        <v>1547.4384000000002</v>
      </c>
      <c r="N2487">
        <f>Table1[[#This Row],[Error]]*Table1[[#This Row],[Error]]</f>
        <v>2394565.6017945609</v>
      </c>
      <c r="P2487" s="7"/>
    </row>
    <row r="2488" spans="1:16" x14ac:dyDescent="0.25">
      <c r="A2488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  <c r="M2488">
        <f>2181.28-Table1[[#This Row],[Item_Outlet_Sales]]</f>
        <v>1968.2240000000002</v>
      </c>
      <c r="N2488">
        <f>Table1[[#This Row],[Error]]*Table1[[#This Row],[Error]]</f>
        <v>3873905.7141760006</v>
      </c>
      <c r="P2488" s="7"/>
    </row>
    <row r="2489" spans="1:16" x14ac:dyDescent="0.25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  <c r="M2489">
        <f>2181.28-Table1[[#This Row],[Item_Outlet_Sales]]</f>
        <v>1868.3540000000003</v>
      </c>
      <c r="N2489">
        <f>Table1[[#This Row],[Error]]*Table1[[#This Row],[Error]]</f>
        <v>3490746.6693160012</v>
      </c>
      <c r="P2489" s="7"/>
    </row>
    <row r="2490" spans="1:16" x14ac:dyDescent="0.25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  <c r="M2490">
        <f>2181.28-Table1[[#This Row],[Item_Outlet_Sales]]</f>
        <v>-961.29599999999982</v>
      </c>
      <c r="N2490">
        <f>Table1[[#This Row],[Error]]*Table1[[#This Row],[Error]]</f>
        <v>924089.99961599964</v>
      </c>
      <c r="P2490" s="7"/>
    </row>
    <row r="2491" spans="1:16" x14ac:dyDescent="0.25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  <c r="M2491">
        <f>2181.28-Table1[[#This Row],[Item_Outlet_Sales]]</f>
        <v>484.82160000000022</v>
      </c>
      <c r="N2491">
        <f>Table1[[#This Row],[Error]]*Table1[[#This Row],[Error]]</f>
        <v>235051.9838265602</v>
      </c>
      <c r="P2491" s="7"/>
    </row>
    <row r="2492" spans="1:16" x14ac:dyDescent="0.25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  <c r="M2492">
        <f>2181.28-Table1[[#This Row],[Item_Outlet_Sales]]</f>
        <v>1542.1120000000001</v>
      </c>
      <c r="N2492">
        <f>Table1[[#This Row],[Error]]*Table1[[#This Row],[Error]]</f>
        <v>2378109.4205440003</v>
      </c>
      <c r="P2492" s="7"/>
    </row>
    <row r="2493" spans="1:16" x14ac:dyDescent="0.25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  <c r="M2493">
        <f>2181.28-Table1[[#This Row],[Item_Outlet_Sales]]</f>
        <v>2072.0888</v>
      </c>
      <c r="N2493">
        <f>Table1[[#This Row],[Error]]*Table1[[#This Row],[Error]]</f>
        <v>4293551.9950854396</v>
      </c>
      <c r="P2493" s="7"/>
    </row>
    <row r="2494" spans="1:16" x14ac:dyDescent="0.25">
      <c r="A2494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  <c r="M2494">
        <f>2181.28-Table1[[#This Row],[Item_Outlet_Sales]]</f>
        <v>1384.3174000000004</v>
      </c>
      <c r="N2494">
        <f>Table1[[#This Row],[Error]]*Table1[[#This Row],[Error]]</f>
        <v>1916334.663942761</v>
      </c>
      <c r="P2494" s="7"/>
    </row>
    <row r="2495" spans="1:16" x14ac:dyDescent="0.25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  <c r="M2495">
        <f>2181.28-Table1[[#This Row],[Item_Outlet_Sales]]</f>
        <v>-2505.9519999999998</v>
      </c>
      <c r="N2495">
        <f>Table1[[#This Row],[Error]]*Table1[[#This Row],[Error]]</f>
        <v>6279795.4263039986</v>
      </c>
      <c r="P2495" s="7"/>
    </row>
    <row r="2496" spans="1:16" x14ac:dyDescent="0.25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  <c r="M2496">
        <f>2181.28-Table1[[#This Row],[Item_Outlet_Sales]]</f>
        <v>-854.76799999999957</v>
      </c>
      <c r="N2496">
        <f>Table1[[#This Row],[Error]]*Table1[[#This Row],[Error]]</f>
        <v>730628.33382399927</v>
      </c>
      <c r="P2496" s="7"/>
    </row>
    <row r="2497" spans="1:16" x14ac:dyDescent="0.25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  <c r="M2497">
        <f>2181.28-Table1[[#This Row],[Item_Outlet_Sales]]</f>
        <v>-191.63119999999981</v>
      </c>
      <c r="N2497">
        <f>Table1[[#This Row],[Error]]*Table1[[#This Row],[Error]]</f>
        <v>36722.516813439928</v>
      </c>
      <c r="P2497" s="7"/>
    </row>
    <row r="2498" spans="1:16" x14ac:dyDescent="0.25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  <c r="M2498">
        <f>2181.28-Table1[[#This Row],[Item_Outlet_Sales]]</f>
        <v>1410.9494000000002</v>
      </c>
      <c r="N2498">
        <f>Table1[[#This Row],[Error]]*Table1[[#This Row],[Error]]</f>
        <v>1990778.2093603606</v>
      </c>
      <c r="P2498" s="7"/>
    </row>
    <row r="2499" spans="1:16" x14ac:dyDescent="0.25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  <c r="M2499">
        <f>2181.28-Table1[[#This Row],[Item_Outlet_Sales]]</f>
        <v>1518.1432000000002</v>
      </c>
      <c r="N2499">
        <f>Table1[[#This Row],[Error]]*Table1[[#This Row],[Error]]</f>
        <v>2304758.7757062404</v>
      </c>
      <c r="P2499" s="7"/>
    </row>
    <row r="2500" spans="1:16" x14ac:dyDescent="0.25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  <c r="M2500">
        <f>2181.28-Table1[[#This Row],[Item_Outlet_Sales]]</f>
        <v>13.43520000000035</v>
      </c>
      <c r="N2500">
        <f>Table1[[#This Row],[Error]]*Table1[[#This Row],[Error]]</f>
        <v>180.5045990400094</v>
      </c>
      <c r="P2500" s="7"/>
    </row>
    <row r="2501" spans="1:16" x14ac:dyDescent="0.25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  <c r="M2501">
        <f>2181.28-Table1[[#This Row],[Item_Outlet_Sales]]</f>
        <v>-568.47399999999971</v>
      </c>
      <c r="N2501">
        <f>Table1[[#This Row],[Error]]*Table1[[#This Row],[Error]]</f>
        <v>323162.68867599964</v>
      </c>
      <c r="P2501" s="7"/>
    </row>
    <row r="2502" spans="1:16" x14ac:dyDescent="0.25">
      <c r="A2502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  <c r="M2502">
        <f>2181.28-Table1[[#This Row],[Item_Outlet_Sales]]</f>
        <v>-876.07359999999971</v>
      </c>
      <c r="N2502">
        <f>Table1[[#This Row],[Error]]*Table1[[#This Row],[Error]]</f>
        <v>767504.95261695946</v>
      </c>
      <c r="P2502" s="7"/>
    </row>
    <row r="2503" spans="1:16" x14ac:dyDescent="0.25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  <c r="M2503">
        <f>2181.28-Table1[[#This Row],[Item_Outlet_Sales]]</f>
        <v>277.0920000000001</v>
      </c>
      <c r="N2503">
        <f>Table1[[#This Row],[Error]]*Table1[[#This Row],[Error]]</f>
        <v>76779.97646400005</v>
      </c>
      <c r="P2503" s="7"/>
    </row>
    <row r="2504" spans="1:16" x14ac:dyDescent="0.25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  <c r="M2504">
        <f>2181.28-Table1[[#This Row],[Item_Outlet_Sales]]</f>
        <v>1668.614</v>
      </c>
      <c r="N2504">
        <f>Table1[[#This Row],[Error]]*Table1[[#This Row],[Error]]</f>
        <v>2784272.6809960003</v>
      </c>
      <c r="P2504" s="7"/>
    </row>
    <row r="2505" spans="1:16" x14ac:dyDescent="0.25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  <c r="M2505">
        <f>2181.28-Table1[[#This Row],[Item_Outlet_Sales]]</f>
        <v>1575.402</v>
      </c>
      <c r="N2505">
        <f>Table1[[#This Row],[Error]]*Table1[[#This Row],[Error]]</f>
        <v>2481891.4616040001</v>
      </c>
      <c r="P2505" s="7"/>
    </row>
    <row r="2506" spans="1:16" x14ac:dyDescent="0.25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  <c r="M2506">
        <f>2181.28-Table1[[#This Row],[Item_Outlet_Sales]]</f>
        <v>-645.04099999999971</v>
      </c>
      <c r="N2506">
        <f>Table1[[#This Row],[Error]]*Table1[[#This Row],[Error]]</f>
        <v>416077.8916809996</v>
      </c>
      <c r="P2506" s="7"/>
    </row>
    <row r="2507" spans="1:16" x14ac:dyDescent="0.25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  <c r="M2507">
        <f>2181.28-Table1[[#This Row],[Item_Outlet_Sales]]</f>
        <v>-1665.7123999999999</v>
      </c>
      <c r="N2507">
        <f>Table1[[#This Row],[Error]]*Table1[[#This Row],[Error]]</f>
        <v>2774597.7995137596</v>
      </c>
      <c r="P2507" s="7"/>
    </row>
    <row r="2508" spans="1:16" x14ac:dyDescent="0.25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  <c r="M2508">
        <f>2181.28-Table1[[#This Row],[Item_Outlet_Sales]]</f>
        <v>1624.0054000000002</v>
      </c>
      <c r="N2508">
        <f>Table1[[#This Row],[Error]]*Table1[[#This Row],[Error]]</f>
        <v>2637393.5392291606</v>
      </c>
      <c r="P2508" s="7"/>
    </row>
    <row r="2509" spans="1:16" x14ac:dyDescent="0.25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  <c r="M2509">
        <f>2181.28-Table1[[#This Row],[Item_Outlet_Sales]]</f>
        <v>-1360.7759999999998</v>
      </c>
      <c r="N2509">
        <f>Table1[[#This Row],[Error]]*Table1[[#This Row],[Error]]</f>
        <v>1851711.3221759996</v>
      </c>
      <c r="P2509" s="7"/>
    </row>
    <row r="2510" spans="1:16" x14ac:dyDescent="0.25">
      <c r="A2510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  <c r="M2510">
        <f>2181.28-Table1[[#This Row],[Item_Outlet_Sales]]</f>
        <v>-782.86159999999973</v>
      </c>
      <c r="N2510">
        <f>Table1[[#This Row],[Error]]*Table1[[#This Row],[Error]]</f>
        <v>612872.28475455951</v>
      </c>
      <c r="P2510" s="7"/>
    </row>
    <row r="2511" spans="1:16" x14ac:dyDescent="0.25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  <c r="M2511">
        <f>2181.28-Table1[[#This Row],[Item_Outlet_Sales]]</f>
        <v>-778.86679999999978</v>
      </c>
      <c r="N2511">
        <f>Table1[[#This Row],[Error]]*Table1[[#This Row],[Error]]</f>
        <v>606633.4921422397</v>
      </c>
      <c r="P2511" s="7"/>
    </row>
    <row r="2512" spans="1:16" x14ac:dyDescent="0.25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  <c r="M2512">
        <f>2181.28-Table1[[#This Row],[Item_Outlet_Sales]]</f>
        <v>1691.2512000000002</v>
      </c>
      <c r="N2512">
        <f>Table1[[#This Row],[Error]]*Table1[[#This Row],[Error]]</f>
        <v>2860330.6215014406</v>
      </c>
      <c r="P2512" s="7"/>
    </row>
    <row r="2513" spans="1:16" x14ac:dyDescent="0.25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  <c r="M2513">
        <f>2181.28-Table1[[#This Row],[Item_Outlet_Sales]]</f>
        <v>-1430.0191999999997</v>
      </c>
      <c r="N2513">
        <f>Table1[[#This Row],[Error]]*Table1[[#This Row],[Error]]</f>
        <v>2044954.9123686391</v>
      </c>
      <c r="P2513" s="7"/>
    </row>
    <row r="2514" spans="1:16" x14ac:dyDescent="0.25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  <c r="M2514">
        <f>2181.28-Table1[[#This Row],[Item_Outlet_Sales]]</f>
        <v>803.0740000000003</v>
      </c>
      <c r="N2514">
        <f>Table1[[#This Row],[Error]]*Table1[[#This Row],[Error]]</f>
        <v>644927.84947600053</v>
      </c>
      <c r="P2514" s="7"/>
    </row>
    <row r="2515" spans="1:16" x14ac:dyDescent="0.25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  <c r="M2515">
        <f>2181.28-Table1[[#This Row],[Item_Outlet_Sales]]</f>
        <v>-938.6587999999997</v>
      </c>
      <c r="N2515">
        <f>Table1[[#This Row],[Error]]*Table1[[#This Row],[Error]]</f>
        <v>881080.34281743946</v>
      </c>
      <c r="P2515" s="7"/>
    </row>
    <row r="2516" spans="1:16" x14ac:dyDescent="0.25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  <c r="M2516">
        <f>2181.28-Table1[[#This Row],[Item_Outlet_Sales]]</f>
        <v>167.90080000000012</v>
      </c>
      <c r="N2516">
        <f>Table1[[#This Row],[Error]]*Table1[[#This Row],[Error]]</f>
        <v>28190.678640640039</v>
      </c>
      <c r="P2516" s="7"/>
    </row>
    <row r="2517" spans="1:16" x14ac:dyDescent="0.25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  <c r="M2517">
        <f>2181.28-Table1[[#This Row],[Item_Outlet_Sales]]</f>
        <v>-2580.5215999999996</v>
      </c>
      <c r="N2517">
        <f>Table1[[#This Row],[Error]]*Table1[[#This Row],[Error]]</f>
        <v>6659091.728066558</v>
      </c>
      <c r="P2517" s="7"/>
    </row>
    <row r="2518" spans="1:16" x14ac:dyDescent="0.25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  <c r="M2518">
        <f>2181.28-Table1[[#This Row],[Item_Outlet_Sales]]</f>
        <v>-5408.84</v>
      </c>
      <c r="N2518">
        <f>Table1[[#This Row],[Error]]*Table1[[#This Row],[Error]]</f>
        <v>29255550.145600002</v>
      </c>
      <c r="P2518" s="7"/>
    </row>
    <row r="2519" spans="1:16" x14ac:dyDescent="0.25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  <c r="M2519">
        <f>2181.28-Table1[[#This Row],[Item_Outlet_Sales]]</f>
        <v>855.00640000000021</v>
      </c>
      <c r="N2519">
        <f>Table1[[#This Row],[Error]]*Table1[[#This Row],[Error]]</f>
        <v>731035.9440409604</v>
      </c>
      <c r="P2519" s="7"/>
    </row>
    <row r="2520" spans="1:16" x14ac:dyDescent="0.25">
      <c r="A2520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  <c r="M2520">
        <f>2181.28-Table1[[#This Row],[Item_Outlet_Sales]]</f>
        <v>1468.2082</v>
      </c>
      <c r="N2520">
        <f>Table1[[#This Row],[Error]]*Table1[[#This Row],[Error]]</f>
        <v>2155635.31854724</v>
      </c>
      <c r="P2520" s="7"/>
    </row>
    <row r="2521" spans="1:16" x14ac:dyDescent="0.25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  <c r="M2521">
        <f>2181.28-Table1[[#This Row],[Item_Outlet_Sales]]</f>
        <v>1199.2250000000004</v>
      </c>
      <c r="N2521">
        <f>Table1[[#This Row],[Error]]*Table1[[#This Row],[Error]]</f>
        <v>1438140.6006250009</v>
      </c>
      <c r="P2521" s="7"/>
    </row>
    <row r="2522" spans="1:16" x14ac:dyDescent="0.25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  <c r="M2522">
        <f>2181.28-Table1[[#This Row],[Item_Outlet_Sales]]</f>
        <v>61.372800000000097</v>
      </c>
      <c r="N2522">
        <f>Table1[[#This Row],[Error]]*Table1[[#This Row],[Error]]</f>
        <v>3766.6205798400119</v>
      </c>
      <c r="P2522" s="7"/>
    </row>
    <row r="2523" spans="1:16" x14ac:dyDescent="0.25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  <c r="M2523">
        <f>2181.28-Table1[[#This Row],[Item_Outlet_Sales]]</f>
        <v>-2053.2080000000001</v>
      </c>
      <c r="N2523">
        <f>Table1[[#This Row],[Error]]*Table1[[#This Row],[Error]]</f>
        <v>4215663.0912640002</v>
      </c>
      <c r="P2523" s="7"/>
    </row>
    <row r="2524" spans="1:16" x14ac:dyDescent="0.25">
      <c r="A2524" t="s">
        <v>929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  <c r="M2524">
        <f>2181.28-Table1[[#This Row],[Item_Outlet_Sales]]</f>
        <v>-215.59999999999991</v>
      </c>
      <c r="N2524">
        <f>Table1[[#This Row],[Error]]*Table1[[#This Row],[Error]]</f>
        <v>46483.359999999964</v>
      </c>
      <c r="P2524" s="7"/>
    </row>
    <row r="2525" spans="1:16" x14ac:dyDescent="0.25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  <c r="M2525">
        <f>2181.28-Table1[[#This Row],[Item_Outlet_Sales]]</f>
        <v>-3576.5583999999994</v>
      </c>
      <c r="N2525">
        <f>Table1[[#This Row],[Error]]*Table1[[#This Row],[Error]]</f>
        <v>12791769.988610556</v>
      </c>
      <c r="P2525" s="7"/>
    </row>
    <row r="2526" spans="1:16" x14ac:dyDescent="0.25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  <c r="M2526">
        <f>2181.28-Table1[[#This Row],[Item_Outlet_Sales]]</f>
        <v>877.64360000000011</v>
      </c>
      <c r="N2526">
        <f>Table1[[#This Row],[Error]]*Table1[[#This Row],[Error]]</f>
        <v>770258.2886209602</v>
      </c>
      <c r="P2526" s="7"/>
    </row>
    <row r="2527" spans="1:16" x14ac:dyDescent="0.25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  <c r="M2527">
        <f>2181.28-Table1[[#This Row],[Item_Outlet_Sales]]</f>
        <v>1582.0600000000002</v>
      </c>
      <c r="N2527">
        <f>Table1[[#This Row],[Error]]*Table1[[#This Row],[Error]]</f>
        <v>2502913.8436000007</v>
      </c>
      <c r="P2527" s="7"/>
    </row>
    <row r="2528" spans="1:16" x14ac:dyDescent="0.25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  <c r="M2528">
        <f>2181.28-Table1[[#This Row],[Item_Outlet_Sales]]</f>
        <v>-1773.5719999999997</v>
      </c>
      <c r="N2528">
        <f>Table1[[#This Row],[Error]]*Table1[[#This Row],[Error]]</f>
        <v>3145557.6391839986</v>
      </c>
      <c r="P2528" s="7"/>
    </row>
    <row r="2529" spans="1:16" x14ac:dyDescent="0.25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  <c r="M2529">
        <f>2181.28-Table1[[#This Row],[Item_Outlet_Sales]]</f>
        <v>1130.6476000000002</v>
      </c>
      <c r="N2529">
        <f>Table1[[#This Row],[Error]]*Table1[[#This Row],[Error]]</f>
        <v>1278363.9953857604</v>
      </c>
      <c r="P2529" s="7"/>
    </row>
    <row r="2530" spans="1:16" x14ac:dyDescent="0.25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  <c r="M2530">
        <f>2181.28-Table1[[#This Row],[Item_Outlet_Sales]]</f>
        <v>-4322.2543999999998</v>
      </c>
      <c r="N2530">
        <f>Table1[[#This Row],[Error]]*Table1[[#This Row],[Error]]</f>
        <v>18681883.098319359</v>
      </c>
      <c r="P2530" s="7"/>
    </row>
    <row r="2531" spans="1:16" x14ac:dyDescent="0.25">
      <c r="A253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  <c r="M2531">
        <f>2181.28-Table1[[#This Row],[Item_Outlet_Sales]]</f>
        <v>-3790.9459999999995</v>
      </c>
      <c r="N2531">
        <f>Table1[[#This Row],[Error]]*Table1[[#This Row],[Error]]</f>
        <v>14371271.574915996</v>
      </c>
      <c r="P2531" s="7"/>
    </row>
    <row r="2532" spans="1:16" x14ac:dyDescent="0.25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  <c r="M2532">
        <f>2181.28-Table1[[#This Row],[Item_Outlet_Sales]]</f>
        <v>539.41720000000009</v>
      </c>
      <c r="N2532">
        <f>Table1[[#This Row],[Error]]*Table1[[#This Row],[Error]]</f>
        <v>290970.91565584007</v>
      </c>
      <c r="P2532" s="7"/>
    </row>
    <row r="2533" spans="1:16" x14ac:dyDescent="0.25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  <c r="M2533">
        <f>2181.28-Table1[[#This Row],[Item_Outlet_Sales]]</f>
        <v>93.331200000000081</v>
      </c>
      <c r="N2533">
        <f>Table1[[#This Row],[Error]]*Table1[[#This Row],[Error]]</f>
        <v>8710.7128934400153</v>
      </c>
      <c r="P2533" s="7"/>
    </row>
    <row r="2534" spans="1:16" x14ac:dyDescent="0.25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  <c r="M2534">
        <f>2181.28-Table1[[#This Row],[Item_Outlet_Sales]]</f>
        <v>-1158.3727999999996</v>
      </c>
      <c r="N2534">
        <f>Table1[[#This Row],[Error]]*Table1[[#This Row],[Error]]</f>
        <v>1341827.5437798391</v>
      </c>
      <c r="P2534" s="7"/>
    </row>
    <row r="2535" spans="1:16" x14ac:dyDescent="0.25">
      <c r="A2535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  <c r="M2535">
        <f>2181.28-Table1[[#This Row],[Item_Outlet_Sales]]</f>
        <v>-605.75879999999961</v>
      </c>
      <c r="N2535">
        <f>Table1[[#This Row],[Error]]*Table1[[#This Row],[Error]]</f>
        <v>366943.7237774395</v>
      </c>
      <c r="P2535" s="7"/>
    </row>
    <row r="2536" spans="1:16" x14ac:dyDescent="0.25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  <c r="M2536">
        <f>2181.28-Table1[[#This Row],[Item_Outlet_Sales]]</f>
        <v>-354.08639999999968</v>
      </c>
      <c r="N2536">
        <f>Table1[[#This Row],[Error]]*Table1[[#This Row],[Error]]</f>
        <v>125377.17866495978</v>
      </c>
      <c r="P2536" s="7"/>
    </row>
    <row r="2537" spans="1:16" x14ac:dyDescent="0.25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  <c r="M2537">
        <f>2181.28-Table1[[#This Row],[Item_Outlet_Sales]]</f>
        <v>-6579.3163999999997</v>
      </c>
      <c r="N2537">
        <f>Table1[[#This Row],[Error]]*Table1[[#This Row],[Error]]</f>
        <v>43287404.291308954</v>
      </c>
      <c r="P2537" s="7"/>
    </row>
    <row r="2538" spans="1:16" x14ac:dyDescent="0.25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  <c r="M2538">
        <f>2181.28-Table1[[#This Row],[Item_Outlet_Sales]]</f>
        <v>1162.6060000000002</v>
      </c>
      <c r="N2538">
        <f>Table1[[#This Row],[Error]]*Table1[[#This Row],[Error]]</f>
        <v>1351652.7112360005</v>
      </c>
      <c r="P2538" s="7"/>
    </row>
    <row r="2539" spans="1:16" x14ac:dyDescent="0.25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  <c r="M2539">
        <f>2181.28-Table1[[#This Row],[Item_Outlet_Sales]]</f>
        <v>391.60960000000023</v>
      </c>
      <c r="N2539">
        <f>Table1[[#This Row],[Error]]*Table1[[#This Row],[Error]]</f>
        <v>153358.07881216018</v>
      </c>
      <c r="P2539" s="7"/>
    </row>
    <row r="2540" spans="1:16" x14ac:dyDescent="0.25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  <c r="M2540">
        <f>2181.28-Table1[[#This Row],[Item_Outlet_Sales]]</f>
        <v>799.07920000000013</v>
      </c>
      <c r="N2540">
        <f>Table1[[#This Row],[Error]]*Table1[[#This Row],[Error]]</f>
        <v>638527.56787264021</v>
      </c>
      <c r="P2540" s="7"/>
    </row>
    <row r="2541" spans="1:16" x14ac:dyDescent="0.25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  <c r="M2541">
        <f>2181.28-Table1[[#This Row],[Item_Outlet_Sales]]</f>
        <v>-3078.5399999999995</v>
      </c>
      <c r="N2541">
        <f>Table1[[#This Row],[Error]]*Table1[[#This Row],[Error]]</f>
        <v>9477408.5315999966</v>
      </c>
      <c r="P2541" s="7"/>
    </row>
    <row r="2542" spans="1:16" x14ac:dyDescent="0.25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  <c r="M2542">
        <f>2181.28-Table1[[#This Row],[Item_Outlet_Sales]]</f>
        <v>668.58240000000023</v>
      </c>
      <c r="N2542">
        <f>Table1[[#This Row],[Error]]*Table1[[#This Row],[Error]]</f>
        <v>447002.4255897603</v>
      </c>
      <c r="P2542" s="7"/>
    </row>
    <row r="2543" spans="1:16" x14ac:dyDescent="0.25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  <c r="M2543">
        <f>2181.28-Table1[[#This Row],[Item_Outlet_Sales]]</f>
        <v>90.66800000000012</v>
      </c>
      <c r="N2543">
        <f>Table1[[#This Row],[Error]]*Table1[[#This Row],[Error]]</f>
        <v>8220.686224000021</v>
      </c>
      <c r="P2543" s="7"/>
    </row>
    <row r="2544" spans="1:16" x14ac:dyDescent="0.25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  <c r="M2544">
        <f>2181.28-Table1[[#This Row],[Item_Outlet_Sales]]</f>
        <v>969.52400000000011</v>
      </c>
      <c r="N2544">
        <f>Table1[[#This Row],[Error]]*Table1[[#This Row],[Error]]</f>
        <v>939976.78657600028</v>
      </c>
      <c r="P2544" s="7"/>
    </row>
    <row r="2545" spans="1:16" x14ac:dyDescent="0.25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  <c r="M2545">
        <f>2181.28-Table1[[#This Row],[Item_Outlet_Sales]]</f>
        <v>950.88160000000016</v>
      </c>
      <c r="N2545">
        <f>Table1[[#This Row],[Error]]*Table1[[#This Row],[Error]]</f>
        <v>904175.81721856026</v>
      </c>
      <c r="P2545" s="7"/>
    </row>
    <row r="2546" spans="1:16" x14ac:dyDescent="0.25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  <c r="M2546">
        <f>2181.28-Table1[[#This Row],[Item_Outlet_Sales]]</f>
        <v>523.4380000000001</v>
      </c>
      <c r="N2546">
        <f>Table1[[#This Row],[Error]]*Table1[[#This Row],[Error]]</f>
        <v>273987.33984400012</v>
      </c>
      <c r="P2546" s="7"/>
    </row>
    <row r="2547" spans="1:16" x14ac:dyDescent="0.25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  <c r="M2547">
        <f>2181.28-Table1[[#This Row],[Item_Outlet_Sales]]</f>
        <v>1442.2420000000002</v>
      </c>
      <c r="N2547">
        <f>Table1[[#This Row],[Error]]*Table1[[#This Row],[Error]]</f>
        <v>2080061.9865640006</v>
      </c>
      <c r="P2547" s="7"/>
    </row>
    <row r="2548" spans="1:16" x14ac:dyDescent="0.25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  <c r="M2548">
        <f>2181.28-Table1[[#This Row],[Item_Outlet_Sales]]</f>
        <v>1076.0520000000001</v>
      </c>
      <c r="N2548">
        <f>Table1[[#This Row],[Error]]*Table1[[#This Row],[Error]]</f>
        <v>1157887.9067040002</v>
      </c>
      <c r="P2548" s="7"/>
    </row>
    <row r="2549" spans="1:16" x14ac:dyDescent="0.25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  <c r="M2549">
        <f>2181.28-Table1[[#This Row],[Item_Outlet_Sales]]</f>
        <v>-437.97719999999981</v>
      </c>
      <c r="N2549">
        <f>Table1[[#This Row],[Error]]*Table1[[#This Row],[Error]]</f>
        <v>191824.02771983983</v>
      </c>
      <c r="P2549" s="7"/>
    </row>
    <row r="2550" spans="1:16" x14ac:dyDescent="0.25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  <c r="M2550">
        <f>2181.28-Table1[[#This Row],[Item_Outlet_Sales]]</f>
        <v>-540.51039999999966</v>
      </c>
      <c r="N2550">
        <f>Table1[[#This Row],[Error]]*Table1[[#This Row],[Error]]</f>
        <v>292151.49250815966</v>
      </c>
      <c r="P2550" s="7"/>
    </row>
    <row r="2551" spans="1:16" x14ac:dyDescent="0.25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  <c r="M2551">
        <f>2181.28-Table1[[#This Row],[Item_Outlet_Sales]]</f>
        <v>-4200.4130000000005</v>
      </c>
      <c r="N2551">
        <f>Table1[[#This Row],[Error]]*Table1[[#This Row],[Error]]</f>
        <v>17643469.370569006</v>
      </c>
      <c r="P2551" s="7"/>
    </row>
    <row r="2552" spans="1:16" x14ac:dyDescent="0.25">
      <c r="A2552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  <c r="M2552">
        <f>2181.28-Table1[[#This Row],[Item_Outlet_Sales]]</f>
        <v>1411.6152000000002</v>
      </c>
      <c r="N2552">
        <f>Table1[[#This Row],[Error]]*Table1[[#This Row],[Error]]</f>
        <v>1992657.4728710405</v>
      </c>
      <c r="P2552" s="7"/>
    </row>
    <row r="2553" spans="1:16" x14ac:dyDescent="0.25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  <c r="M2553">
        <f>2181.28-Table1[[#This Row],[Item_Outlet_Sales]]</f>
        <v>1060.7386000000001</v>
      </c>
      <c r="N2553">
        <f>Table1[[#This Row],[Error]]*Table1[[#This Row],[Error]]</f>
        <v>1125166.3775299604</v>
      </c>
      <c r="P2553" s="7"/>
    </row>
    <row r="2554" spans="1:16" x14ac:dyDescent="0.25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  <c r="M2554">
        <f>2181.28-Table1[[#This Row],[Item_Outlet_Sales]]</f>
        <v>311.71360000000027</v>
      </c>
      <c r="N2554">
        <f>Table1[[#This Row],[Error]]*Table1[[#This Row],[Error]]</f>
        <v>97165.368424960165</v>
      </c>
      <c r="P2554" s="7"/>
    </row>
    <row r="2555" spans="1:16" x14ac:dyDescent="0.25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  <c r="M2555">
        <f>2181.28-Table1[[#This Row],[Item_Outlet_Sales]]</f>
        <v>769.78400000000011</v>
      </c>
      <c r="N2555">
        <f>Table1[[#This Row],[Error]]*Table1[[#This Row],[Error]]</f>
        <v>592567.40665600018</v>
      </c>
      <c r="P2555" s="7"/>
    </row>
    <row r="2556" spans="1:16" x14ac:dyDescent="0.25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  <c r="M2556">
        <f>2181.28-Table1[[#This Row],[Item_Outlet_Sales]]</f>
        <v>239.80720000000019</v>
      </c>
      <c r="N2556">
        <f>Table1[[#This Row],[Error]]*Table1[[#This Row],[Error]]</f>
        <v>57507.493171840091</v>
      </c>
      <c r="P2556" s="7"/>
    </row>
    <row r="2557" spans="1:16" x14ac:dyDescent="0.25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  <c r="M2557">
        <f>2181.28-Table1[[#This Row],[Item_Outlet_Sales]]</f>
        <v>-2119.788</v>
      </c>
      <c r="N2557">
        <f>Table1[[#This Row],[Error]]*Table1[[#This Row],[Error]]</f>
        <v>4493501.1649439996</v>
      </c>
      <c r="P2557" s="7"/>
    </row>
    <row r="2558" spans="1:16" x14ac:dyDescent="0.25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  <c r="M2558">
        <f>2181.28-Table1[[#This Row],[Item_Outlet_Sales]]</f>
        <v>1837.7272000000003</v>
      </c>
      <c r="N2558">
        <f>Table1[[#This Row],[Error]]*Table1[[#This Row],[Error]]</f>
        <v>3377241.2616198407</v>
      </c>
      <c r="P2558" s="7"/>
    </row>
    <row r="2559" spans="1:16" x14ac:dyDescent="0.25">
      <c r="A2559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  <c r="M2559">
        <f>2181.28-Table1[[#This Row],[Item_Outlet_Sales]]</f>
        <v>-1817.5147999999999</v>
      </c>
      <c r="N2559">
        <f>Table1[[#This Row],[Error]]*Table1[[#This Row],[Error]]</f>
        <v>3303360.0482190396</v>
      </c>
      <c r="P2559" s="7"/>
    </row>
    <row r="2560" spans="1:16" x14ac:dyDescent="0.25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  <c r="M2560">
        <f>2181.28-Table1[[#This Row],[Item_Outlet_Sales]]</f>
        <v>1595.3760000000002</v>
      </c>
      <c r="N2560">
        <f>Table1[[#This Row],[Error]]*Table1[[#This Row],[Error]]</f>
        <v>2545224.5813760008</v>
      </c>
      <c r="P2560" s="7"/>
    </row>
    <row r="2561" spans="1:16" x14ac:dyDescent="0.25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  <c r="M2561">
        <f>2181.28-Table1[[#This Row],[Item_Outlet_Sales]]</f>
        <v>1645.9768000000004</v>
      </c>
      <c r="N2561">
        <f>Table1[[#This Row],[Error]]*Table1[[#This Row],[Error]]</f>
        <v>2709239.626138241</v>
      </c>
      <c r="P2561" s="7"/>
    </row>
    <row r="2562" spans="1:16" x14ac:dyDescent="0.25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  <c r="M2562">
        <f>2181.28-Table1[[#This Row],[Item_Outlet_Sales]]</f>
        <v>571.3756000000003</v>
      </c>
      <c r="N2562">
        <f>Table1[[#This Row],[Error]]*Table1[[#This Row],[Error]]</f>
        <v>326470.07627536036</v>
      </c>
      <c r="P2562" s="7"/>
    </row>
    <row r="2563" spans="1:16" x14ac:dyDescent="0.25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  <c r="M2563">
        <f>2181.28-Table1[[#This Row],[Item_Outlet_Sales]]</f>
        <v>1532.1250000000002</v>
      </c>
      <c r="N2563">
        <f>Table1[[#This Row],[Error]]*Table1[[#This Row],[Error]]</f>
        <v>2347407.0156250005</v>
      </c>
      <c r="P2563" s="7"/>
    </row>
    <row r="2564" spans="1:16" x14ac:dyDescent="0.25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  <c r="M2564">
        <f>2181.28-Table1[[#This Row],[Item_Outlet_Sales]]</f>
        <v>-41.826199999999972</v>
      </c>
      <c r="N2564">
        <f>Table1[[#This Row],[Error]]*Table1[[#This Row],[Error]]</f>
        <v>1749.4310064399976</v>
      </c>
      <c r="P2564" s="7"/>
    </row>
    <row r="2565" spans="1:16" x14ac:dyDescent="0.25">
      <c r="A2565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  <c r="M2565">
        <f>2181.28-Table1[[#This Row],[Item_Outlet_Sales]]</f>
        <v>53.383200000000215</v>
      </c>
      <c r="N2565">
        <f>Table1[[#This Row],[Error]]*Table1[[#This Row],[Error]]</f>
        <v>2849.7660422400231</v>
      </c>
      <c r="P2565" s="7"/>
    </row>
    <row r="2566" spans="1:16" x14ac:dyDescent="0.25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  <c r="M2566">
        <f>2181.28-Table1[[#This Row],[Item_Outlet_Sales]]</f>
        <v>-1879.4341999999997</v>
      </c>
      <c r="N2566">
        <f>Table1[[#This Row],[Error]]*Table1[[#This Row],[Error]]</f>
        <v>3532272.9121296387</v>
      </c>
      <c r="P2566" s="7"/>
    </row>
    <row r="2567" spans="1:16" x14ac:dyDescent="0.25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  <c r="M2567">
        <f>2181.28-Table1[[#This Row],[Item_Outlet_Sales]]</f>
        <v>-1663.7149999999997</v>
      </c>
      <c r="N2567">
        <f>Table1[[#This Row],[Error]]*Table1[[#This Row],[Error]]</f>
        <v>2767947.6012249989</v>
      </c>
      <c r="P2567" s="7"/>
    </row>
    <row r="2568" spans="1:16" x14ac:dyDescent="0.25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  <c r="M2568">
        <f>2181.28-Table1[[#This Row],[Item_Outlet_Sales]]</f>
        <v>348.99840000000017</v>
      </c>
      <c r="N2568">
        <f>Table1[[#This Row],[Error]]*Table1[[#This Row],[Error]]</f>
        <v>121799.88320256012</v>
      </c>
      <c r="P2568" s="7"/>
    </row>
    <row r="2569" spans="1:16" x14ac:dyDescent="0.25">
      <c r="A2569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  <c r="M2569">
        <f>2181.28-Table1[[#This Row],[Item_Outlet_Sales]]</f>
        <v>870.9856000000002</v>
      </c>
      <c r="N2569">
        <f>Table1[[#This Row],[Error]]*Table1[[#This Row],[Error]]</f>
        <v>758615.9154073603</v>
      </c>
      <c r="P2569" s="7"/>
    </row>
    <row r="2570" spans="1:16" x14ac:dyDescent="0.25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  <c r="M2570">
        <f>2181.28-Table1[[#This Row],[Item_Outlet_Sales]]</f>
        <v>1522.1380000000001</v>
      </c>
      <c r="N2570">
        <f>Table1[[#This Row],[Error]]*Table1[[#This Row],[Error]]</f>
        <v>2316904.0910440003</v>
      </c>
      <c r="P2570" s="7"/>
    </row>
    <row r="2571" spans="1:16" x14ac:dyDescent="0.25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  <c r="M2571">
        <f>2181.28-Table1[[#This Row],[Item_Outlet_Sales]]</f>
        <v>-2220.9895999999994</v>
      </c>
      <c r="N2571">
        <f>Table1[[#This Row],[Error]]*Table1[[#This Row],[Error]]</f>
        <v>4932794.8033081573</v>
      </c>
      <c r="P2571" s="7"/>
    </row>
    <row r="2572" spans="1:16" x14ac:dyDescent="0.25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  <c r="M2572">
        <f>2181.28-Table1[[#This Row],[Item_Outlet_Sales]]</f>
        <v>-1461.9775999999997</v>
      </c>
      <c r="N2572">
        <f>Table1[[#This Row],[Error]]*Table1[[#This Row],[Error]]</f>
        <v>2137378.502901759</v>
      </c>
      <c r="P2572" s="7"/>
    </row>
    <row r="2573" spans="1:16" x14ac:dyDescent="0.25">
      <c r="A2573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  <c r="M2573">
        <f>2181.28-Table1[[#This Row],[Item_Outlet_Sales]]</f>
        <v>2147.3242</v>
      </c>
      <c r="N2573">
        <f>Table1[[#This Row],[Error]]*Table1[[#This Row],[Error]]</f>
        <v>4611001.21990564</v>
      </c>
      <c r="P2573" s="7"/>
    </row>
    <row r="2574" spans="1:16" x14ac:dyDescent="0.25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  <c r="M2574">
        <f>2181.28-Table1[[#This Row],[Item_Outlet_Sales]]</f>
        <v>-2066.5239999999999</v>
      </c>
      <c r="N2574">
        <f>Table1[[#This Row],[Error]]*Table1[[#This Row],[Error]]</f>
        <v>4270521.4425759995</v>
      </c>
      <c r="P2574" s="7"/>
    </row>
    <row r="2575" spans="1:16" x14ac:dyDescent="0.25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  <c r="M2575">
        <f>2181.28-Table1[[#This Row],[Item_Outlet_Sales]]</f>
        <v>1921.6180000000002</v>
      </c>
      <c r="N2575">
        <f>Table1[[#This Row],[Error]]*Table1[[#This Row],[Error]]</f>
        <v>3692615.7379240007</v>
      </c>
      <c r="P2575" s="7"/>
    </row>
    <row r="2576" spans="1:16" x14ac:dyDescent="0.25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  <c r="M2576">
        <f>2181.28-Table1[[#This Row],[Item_Outlet_Sales]]</f>
        <v>-425.99279999999999</v>
      </c>
      <c r="N2576">
        <f>Table1[[#This Row],[Error]]*Table1[[#This Row],[Error]]</f>
        <v>181469.86565183999</v>
      </c>
      <c r="P2576" s="7"/>
    </row>
    <row r="2577" spans="1:16" x14ac:dyDescent="0.25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  <c r="M2577">
        <f>2181.28-Table1[[#This Row],[Item_Outlet_Sales]]</f>
        <v>809.06620000000021</v>
      </c>
      <c r="N2577">
        <f>Table1[[#This Row],[Error]]*Table1[[#This Row],[Error]]</f>
        <v>654588.1159824403</v>
      </c>
      <c r="P2577" s="7"/>
    </row>
    <row r="2578" spans="1:16" x14ac:dyDescent="0.25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  <c r="M2578">
        <f>2181.28-Table1[[#This Row],[Item_Outlet_Sales]]</f>
        <v>1651.9690000000001</v>
      </c>
      <c r="N2578">
        <f>Table1[[#This Row],[Error]]*Table1[[#This Row],[Error]]</f>
        <v>2729001.576961</v>
      </c>
      <c r="P2578" s="7"/>
    </row>
    <row r="2579" spans="1:16" x14ac:dyDescent="0.25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  <c r="M2579">
        <f>2181.28-Table1[[#This Row],[Item_Outlet_Sales]]</f>
        <v>1334.3824000000002</v>
      </c>
      <c r="N2579">
        <f>Table1[[#This Row],[Error]]*Table1[[#This Row],[Error]]</f>
        <v>1780576.3894297604</v>
      </c>
      <c r="P2579" s="7"/>
    </row>
    <row r="2580" spans="1:16" x14ac:dyDescent="0.25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  <c r="M2580">
        <f>2181.28-Table1[[#This Row],[Item_Outlet_Sales]]</f>
        <v>-467.27239999999983</v>
      </c>
      <c r="N2580">
        <f>Table1[[#This Row],[Error]]*Table1[[#This Row],[Error]]</f>
        <v>218343.49580175985</v>
      </c>
      <c r="P2580" s="7"/>
    </row>
    <row r="2581" spans="1:16" x14ac:dyDescent="0.25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  <c r="M2581">
        <f>2181.28-Table1[[#This Row],[Item_Outlet_Sales]]</f>
        <v>596.67600000000016</v>
      </c>
      <c r="N2581">
        <f>Table1[[#This Row],[Error]]*Table1[[#This Row],[Error]]</f>
        <v>356022.24897600018</v>
      </c>
      <c r="P2581" s="7"/>
    </row>
    <row r="2582" spans="1:16" x14ac:dyDescent="0.25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  <c r="M2582">
        <f>2181.28-Table1[[#This Row],[Item_Outlet_Sales]]</f>
        <v>-1447.9957999999997</v>
      </c>
      <c r="N2582">
        <f>Table1[[#This Row],[Error]]*Table1[[#This Row],[Error]]</f>
        <v>2096691.8368176392</v>
      </c>
      <c r="P2582" s="7"/>
    </row>
    <row r="2583" spans="1:16" x14ac:dyDescent="0.25">
      <c r="A2583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  <c r="M2583">
        <f>2181.28-Table1[[#This Row],[Item_Outlet_Sales]]</f>
        <v>1371.6672000000003</v>
      </c>
      <c r="N2583">
        <f>Table1[[#This Row],[Error]]*Table1[[#This Row],[Error]]</f>
        <v>1881470.9075558409</v>
      </c>
      <c r="P2583" s="7"/>
    </row>
    <row r="2584" spans="1:16" x14ac:dyDescent="0.25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  <c r="M2584">
        <f>2181.28-Table1[[#This Row],[Item_Outlet_Sales]]</f>
        <v>2063.4334000000003</v>
      </c>
      <c r="N2584">
        <f>Table1[[#This Row],[Error]]*Table1[[#This Row],[Error]]</f>
        <v>4257757.396235561</v>
      </c>
      <c r="P2584" s="7"/>
    </row>
    <row r="2585" spans="1:16" x14ac:dyDescent="0.25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  <c r="M2585">
        <f>2181.28-Table1[[#This Row],[Item_Outlet_Sales]]</f>
        <v>570.0440000000001</v>
      </c>
      <c r="N2585">
        <f>Table1[[#This Row],[Error]]*Table1[[#This Row],[Error]]</f>
        <v>324950.16193600011</v>
      </c>
      <c r="P2585" s="7"/>
    </row>
    <row r="2586" spans="1:16" x14ac:dyDescent="0.25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  <c r="M2586">
        <f>2181.28-Table1[[#This Row],[Item_Outlet_Sales]]</f>
        <v>-220.92639999999983</v>
      </c>
      <c r="N2586">
        <f>Table1[[#This Row],[Error]]*Table1[[#This Row],[Error]]</f>
        <v>48808.474216959927</v>
      </c>
      <c r="P2586" s="7"/>
    </row>
    <row r="2587" spans="1:16" x14ac:dyDescent="0.25">
      <c r="A2587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  <c r="M2587">
        <f>2181.28-Table1[[#This Row],[Item_Outlet_Sales]]</f>
        <v>-2043.8867999999998</v>
      </c>
      <c r="N2587">
        <f>Table1[[#This Row],[Error]]*Table1[[#This Row],[Error]]</f>
        <v>4177473.2512142388</v>
      </c>
      <c r="P2587" s="7"/>
    </row>
    <row r="2588" spans="1:16" x14ac:dyDescent="0.25">
      <c r="A2588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  <c r="M2588">
        <f>2181.28-Table1[[#This Row],[Item_Outlet_Sales]]</f>
        <v>2041.4620000000002</v>
      </c>
      <c r="N2588">
        <f>Table1[[#This Row],[Error]]*Table1[[#This Row],[Error]]</f>
        <v>4167567.0974440007</v>
      </c>
      <c r="P2588" s="7"/>
    </row>
    <row r="2589" spans="1:16" x14ac:dyDescent="0.25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  <c r="M2589">
        <f>2181.28-Table1[[#This Row],[Item_Outlet_Sales]]</f>
        <v>-2336.1730000000002</v>
      </c>
      <c r="N2589">
        <f>Table1[[#This Row],[Error]]*Table1[[#This Row],[Error]]</f>
        <v>5457704.2859290009</v>
      </c>
      <c r="P2589" s="7"/>
    </row>
    <row r="2590" spans="1:16" x14ac:dyDescent="0.25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  <c r="M2590">
        <f>2181.28-Table1[[#This Row],[Item_Outlet_Sales]]</f>
        <v>607.32880000000023</v>
      </c>
      <c r="N2590">
        <f>Table1[[#This Row],[Error]]*Table1[[#This Row],[Error]]</f>
        <v>368848.27130944026</v>
      </c>
      <c r="P2590" s="7"/>
    </row>
    <row r="2591" spans="1:16" x14ac:dyDescent="0.25">
      <c r="A259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  <c r="M2591">
        <f>2181.28-Table1[[#This Row],[Item_Outlet_Sales]]</f>
        <v>-4615.2063999999991</v>
      </c>
      <c r="N2591">
        <f>Table1[[#This Row],[Error]]*Table1[[#This Row],[Error]]</f>
        <v>21300130.114600953</v>
      </c>
      <c r="P2591" s="7"/>
    </row>
    <row r="2592" spans="1:16" x14ac:dyDescent="0.25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  <c r="M2592">
        <f>2181.28-Table1[[#This Row],[Item_Outlet_Sales]]</f>
        <v>1339.0430000000001</v>
      </c>
      <c r="N2592">
        <f>Table1[[#This Row],[Error]]*Table1[[#This Row],[Error]]</f>
        <v>1793036.1558490002</v>
      </c>
      <c r="P2592" s="7"/>
    </row>
    <row r="2593" spans="1:16" x14ac:dyDescent="0.25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  <c r="M2593">
        <f>2181.28-Table1[[#This Row],[Item_Outlet_Sales]]</f>
        <v>904.27560000000017</v>
      </c>
      <c r="N2593">
        <f>Table1[[#This Row],[Error]]*Table1[[#This Row],[Error]]</f>
        <v>817714.36075536034</v>
      </c>
      <c r="P2593" s="7"/>
    </row>
    <row r="2594" spans="1:16" x14ac:dyDescent="0.25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  <c r="M2594">
        <f>2181.28-Table1[[#This Row],[Item_Outlet_Sales]]</f>
        <v>1733.8624000000002</v>
      </c>
      <c r="N2594">
        <f>Table1[[#This Row],[Error]]*Table1[[#This Row],[Error]]</f>
        <v>3006278.8221337609</v>
      </c>
      <c r="P2594" s="7"/>
    </row>
    <row r="2595" spans="1:16" x14ac:dyDescent="0.25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  <c r="M2595">
        <f>2181.28-Table1[[#This Row],[Item_Outlet_Sales]]</f>
        <v>596.67600000000016</v>
      </c>
      <c r="N2595">
        <f>Table1[[#This Row],[Error]]*Table1[[#This Row],[Error]]</f>
        <v>356022.24897600018</v>
      </c>
      <c r="P2595" s="7"/>
    </row>
    <row r="2596" spans="1:16" x14ac:dyDescent="0.25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  <c r="M2596">
        <f>2181.28-Table1[[#This Row],[Item_Outlet_Sales]]</f>
        <v>495.47440000000029</v>
      </c>
      <c r="N2596">
        <f>Table1[[#This Row],[Error]]*Table1[[#This Row],[Error]]</f>
        <v>245494.88105536028</v>
      </c>
      <c r="P2596" s="7"/>
    </row>
    <row r="2597" spans="1:16" x14ac:dyDescent="0.25">
      <c r="A2597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  <c r="M2597">
        <f>2181.28-Table1[[#This Row],[Item_Outlet_Sales]]</f>
        <v>1677.9352000000001</v>
      </c>
      <c r="N2597">
        <f>Table1[[#This Row],[Error]]*Table1[[#This Row],[Error]]</f>
        <v>2815466.5353990402</v>
      </c>
      <c r="P2597" s="7"/>
    </row>
    <row r="2598" spans="1:16" x14ac:dyDescent="0.25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  <c r="M2598">
        <f>2181.28-Table1[[#This Row],[Item_Outlet_Sales]]</f>
        <v>-1392.7343999999998</v>
      </c>
      <c r="N2598">
        <f>Table1[[#This Row],[Error]]*Table1[[#This Row],[Error]]</f>
        <v>1939709.1089433595</v>
      </c>
      <c r="P2598" s="7"/>
    </row>
    <row r="2599" spans="1:16" x14ac:dyDescent="0.25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  <c r="M2599">
        <f>2181.28-Table1[[#This Row],[Item_Outlet_Sales]]</f>
        <v>994.8244000000002</v>
      </c>
      <c r="N2599">
        <f>Table1[[#This Row],[Error]]*Table1[[#This Row],[Error]]</f>
        <v>989675.58683536039</v>
      </c>
      <c r="P2599" s="7"/>
    </row>
    <row r="2600" spans="1:16" x14ac:dyDescent="0.25">
      <c r="A2600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  <c r="M2600">
        <f>2181.28-Table1[[#This Row],[Item_Outlet_Sales]]</f>
        <v>-965.29079999999976</v>
      </c>
      <c r="N2600">
        <f>Table1[[#This Row],[Error]]*Table1[[#This Row],[Error]]</f>
        <v>931786.32856463955</v>
      </c>
      <c r="P2600" s="7"/>
    </row>
    <row r="2601" spans="1:16" x14ac:dyDescent="0.25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  <c r="M2601">
        <f>2181.28-Table1[[#This Row],[Item_Outlet_Sales]]</f>
        <v>-4292.9591999999993</v>
      </c>
      <c r="N2601">
        <f>Table1[[#This Row],[Error]]*Table1[[#This Row],[Error]]</f>
        <v>18429498.692864634</v>
      </c>
      <c r="P2601" s="7"/>
    </row>
    <row r="2602" spans="1:16" x14ac:dyDescent="0.25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  <c r="M2602">
        <f>2181.28-Table1[[#This Row],[Item_Outlet_Sales]]</f>
        <v>1435.5840000000003</v>
      </c>
      <c r="N2602">
        <f>Table1[[#This Row],[Error]]*Table1[[#This Row],[Error]]</f>
        <v>2060901.4210560007</v>
      </c>
      <c r="P2602" s="7"/>
    </row>
    <row r="2603" spans="1:16" x14ac:dyDescent="0.25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  <c r="M2603">
        <f>2181.28-Table1[[#This Row],[Item_Outlet_Sales]]</f>
        <v>327.69280000000026</v>
      </c>
      <c r="N2603">
        <f>Table1[[#This Row],[Error]]*Table1[[#This Row],[Error]]</f>
        <v>107382.57117184017</v>
      </c>
      <c r="P2603" s="7"/>
    </row>
    <row r="2604" spans="1:16" x14ac:dyDescent="0.25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  <c r="M2604">
        <f>2181.28-Table1[[#This Row],[Item_Outlet_Sales]]</f>
        <v>-824.80699999999979</v>
      </c>
      <c r="N2604">
        <f>Table1[[#This Row],[Error]]*Table1[[#This Row],[Error]]</f>
        <v>680306.58724899963</v>
      </c>
      <c r="P2604" s="7"/>
    </row>
    <row r="2605" spans="1:16" x14ac:dyDescent="0.25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  <c r="M2605">
        <f>2181.28-Table1[[#This Row],[Item_Outlet_Sales]]</f>
        <v>1444.9052000000001</v>
      </c>
      <c r="N2605">
        <f>Table1[[#This Row],[Error]]*Table1[[#This Row],[Error]]</f>
        <v>2087751.0369870404</v>
      </c>
      <c r="P2605" s="7"/>
    </row>
    <row r="2606" spans="1:16" x14ac:dyDescent="0.25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  <c r="M2606">
        <f>2181.28-Table1[[#This Row],[Item_Outlet_Sales]]</f>
        <v>-1775.5693999999999</v>
      </c>
      <c r="N2606">
        <f>Table1[[#This Row],[Error]]*Table1[[#This Row],[Error]]</f>
        <v>3152646.6942163594</v>
      </c>
      <c r="P2606" s="7"/>
    </row>
    <row r="2607" spans="1:16" x14ac:dyDescent="0.25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  <c r="M2607">
        <f>2181.28-Table1[[#This Row],[Item_Outlet_Sales]]</f>
        <v>373.63300000000027</v>
      </c>
      <c r="N2607">
        <f>Table1[[#This Row],[Error]]*Table1[[#This Row],[Error]]</f>
        <v>139601.6186890002</v>
      </c>
      <c r="P2607" s="7"/>
    </row>
    <row r="2608" spans="1:16" x14ac:dyDescent="0.25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  <c r="M2608">
        <f>2181.28-Table1[[#This Row],[Item_Outlet_Sales]]</f>
        <v>1713.8884000000003</v>
      </c>
      <c r="N2608">
        <f>Table1[[#This Row],[Error]]*Table1[[#This Row],[Error]]</f>
        <v>2937413.4476545611</v>
      </c>
      <c r="P2608" s="7"/>
    </row>
    <row r="2609" spans="1:16" x14ac:dyDescent="0.25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  <c r="M2609">
        <f>2181.28-Table1[[#This Row],[Item_Outlet_Sales]]</f>
        <v>-1360.7759999999998</v>
      </c>
      <c r="N2609">
        <f>Table1[[#This Row],[Error]]*Table1[[#This Row],[Error]]</f>
        <v>1851711.3221759996</v>
      </c>
      <c r="P2609" s="7"/>
    </row>
    <row r="2610" spans="1:16" x14ac:dyDescent="0.25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  <c r="M2610">
        <f>2181.28-Table1[[#This Row],[Item_Outlet_Sales]]</f>
        <v>231.81760000000031</v>
      </c>
      <c r="N2610">
        <f>Table1[[#This Row],[Error]]*Table1[[#This Row],[Error]]</f>
        <v>53739.399669760147</v>
      </c>
      <c r="P2610" s="7"/>
    </row>
    <row r="2611" spans="1:16" x14ac:dyDescent="0.25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  <c r="M2611">
        <f>2181.28-Table1[[#This Row],[Item_Outlet_Sales]]</f>
        <v>-1163.6992</v>
      </c>
      <c r="N2611">
        <f>Table1[[#This Row],[Error]]*Table1[[#This Row],[Error]]</f>
        <v>1354195.8280806399</v>
      </c>
      <c r="P2611" s="7"/>
    </row>
    <row r="2612" spans="1:16" x14ac:dyDescent="0.25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  <c r="M2612">
        <f>2181.28-Table1[[#This Row],[Item_Outlet_Sales]]</f>
        <v>-503.22559999999976</v>
      </c>
      <c r="N2612">
        <f>Table1[[#This Row],[Error]]*Table1[[#This Row],[Error]]</f>
        <v>253236.00449535975</v>
      </c>
      <c r="P2612" s="7"/>
    </row>
    <row r="2613" spans="1:16" x14ac:dyDescent="0.25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  <c r="M2613">
        <f>2181.28-Table1[[#This Row],[Item_Outlet_Sales]]</f>
        <v>1588.7180000000003</v>
      </c>
      <c r="N2613">
        <f>Table1[[#This Row],[Error]]*Table1[[#This Row],[Error]]</f>
        <v>2524024.8835240011</v>
      </c>
      <c r="P2613" s="7"/>
    </row>
    <row r="2614" spans="1:16" x14ac:dyDescent="0.25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  <c r="M2614">
        <f>2181.28-Table1[[#This Row],[Item_Outlet_Sales]]</f>
        <v>1444.9052000000001</v>
      </c>
      <c r="N2614">
        <f>Table1[[#This Row],[Error]]*Table1[[#This Row],[Error]]</f>
        <v>2087751.0369870404</v>
      </c>
      <c r="P2614" s="7"/>
    </row>
    <row r="2615" spans="1:16" x14ac:dyDescent="0.25">
      <c r="A2615" t="s">
        <v>1181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  <c r="M2615">
        <f>2181.28-Table1[[#This Row],[Item_Outlet_Sales]]</f>
        <v>1969.5556000000001</v>
      </c>
      <c r="N2615">
        <f>Table1[[#This Row],[Error]]*Table1[[#This Row],[Error]]</f>
        <v>3879149.2614913606</v>
      </c>
      <c r="P2615" s="7"/>
    </row>
    <row r="2616" spans="1:16" x14ac:dyDescent="0.25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  <c r="M2616">
        <f>2181.28-Table1[[#This Row],[Item_Outlet_Sales]]</f>
        <v>902.2782000000002</v>
      </c>
      <c r="N2616">
        <f>Table1[[#This Row],[Error]]*Table1[[#This Row],[Error]]</f>
        <v>814105.95019524032</v>
      </c>
      <c r="P2616" s="7"/>
    </row>
    <row r="2617" spans="1:16" x14ac:dyDescent="0.25">
      <c r="A2617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  <c r="M2617">
        <f>2181.28-Table1[[#This Row],[Item_Outlet_Sales]]</f>
        <v>-5020.0128000000004</v>
      </c>
      <c r="N2617">
        <f>Table1[[#This Row],[Error]]*Table1[[#This Row],[Error]]</f>
        <v>25200528.512163844</v>
      </c>
      <c r="P2617" s="7"/>
    </row>
    <row r="2618" spans="1:16" x14ac:dyDescent="0.25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  <c r="M2618">
        <f>2181.28-Table1[[#This Row],[Item_Outlet_Sales]]</f>
        <v>-922.67959999999994</v>
      </c>
      <c r="N2618">
        <f>Table1[[#This Row],[Error]]*Table1[[#This Row],[Error]]</f>
        <v>851337.6442561599</v>
      </c>
      <c r="P2618" s="7"/>
    </row>
    <row r="2619" spans="1:16" x14ac:dyDescent="0.25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  <c r="M2619">
        <f>2181.28-Table1[[#This Row],[Item_Outlet_Sales]]</f>
        <v>659.26120000000014</v>
      </c>
      <c r="N2619">
        <f>Table1[[#This Row],[Error]]*Table1[[#This Row],[Error]]</f>
        <v>434625.32982544019</v>
      </c>
      <c r="P2619" s="7"/>
    </row>
    <row r="2620" spans="1:16" x14ac:dyDescent="0.25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  <c r="M2620">
        <f>2181.28-Table1[[#This Row],[Item_Outlet_Sales]]</f>
        <v>79.34940000000006</v>
      </c>
      <c r="N2620">
        <f>Table1[[#This Row],[Error]]*Table1[[#This Row],[Error]]</f>
        <v>6296.3272803600094</v>
      </c>
      <c r="P2620" s="7"/>
    </row>
    <row r="2621" spans="1:16" x14ac:dyDescent="0.25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  <c r="M2621">
        <f>2181.28-Table1[[#This Row],[Item_Outlet_Sales]]</f>
        <v>-790.85119999999961</v>
      </c>
      <c r="N2621">
        <f>Table1[[#This Row],[Error]]*Table1[[#This Row],[Error]]</f>
        <v>625445.62054143939</v>
      </c>
      <c r="P2621" s="7"/>
    </row>
    <row r="2622" spans="1:16" x14ac:dyDescent="0.25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  <c r="M2622">
        <f>2181.28-Table1[[#This Row],[Item_Outlet_Sales]]</f>
        <v>2031.4750000000001</v>
      </c>
      <c r="N2622">
        <f>Table1[[#This Row],[Error]]*Table1[[#This Row],[Error]]</f>
        <v>4126890.6756250006</v>
      </c>
      <c r="P2622" s="7"/>
    </row>
    <row r="2623" spans="1:16" x14ac:dyDescent="0.25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  <c r="M2623">
        <f>2181.28-Table1[[#This Row],[Item_Outlet_Sales]]</f>
        <v>1747.8442000000002</v>
      </c>
      <c r="N2623">
        <f>Table1[[#This Row],[Error]]*Table1[[#This Row],[Error]]</f>
        <v>3054959.3474736409</v>
      </c>
      <c r="P2623" s="7"/>
    </row>
    <row r="2624" spans="1:16" x14ac:dyDescent="0.25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  <c r="M2624">
        <f>2181.28-Table1[[#This Row],[Item_Outlet_Sales]]</f>
        <v>-2739.6478000000002</v>
      </c>
      <c r="N2624">
        <f>Table1[[#This Row],[Error]]*Table1[[#This Row],[Error]]</f>
        <v>7505670.0680448413</v>
      </c>
      <c r="P2624" s="7"/>
    </row>
    <row r="2625" spans="1:16" x14ac:dyDescent="0.25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  <c r="M2625">
        <f>2181.28-Table1[[#This Row],[Item_Outlet_Sales]]</f>
        <v>1016.7958000000001</v>
      </c>
      <c r="N2625">
        <f>Table1[[#This Row],[Error]]*Table1[[#This Row],[Error]]</f>
        <v>1033873.6988976402</v>
      </c>
      <c r="P2625" s="7"/>
    </row>
    <row r="2626" spans="1:16" x14ac:dyDescent="0.25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  <c r="M2626">
        <f>2181.28-Table1[[#This Row],[Item_Outlet_Sales]]</f>
        <v>1334.3824000000002</v>
      </c>
      <c r="N2626">
        <f>Table1[[#This Row],[Error]]*Table1[[#This Row],[Error]]</f>
        <v>1780576.3894297604</v>
      </c>
      <c r="P2626" s="7"/>
    </row>
    <row r="2627" spans="1:16" x14ac:dyDescent="0.25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  <c r="M2627">
        <f>2181.28-Table1[[#This Row],[Item_Outlet_Sales]]</f>
        <v>-631.05919999999969</v>
      </c>
      <c r="N2627">
        <f>Table1[[#This Row],[Error]]*Table1[[#This Row],[Error]]</f>
        <v>398235.71390463959</v>
      </c>
      <c r="P2627" s="7"/>
    </row>
    <row r="2628" spans="1:16" x14ac:dyDescent="0.25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  <c r="M2628">
        <f>2181.28-Table1[[#This Row],[Item_Outlet_Sales]]</f>
        <v>1315.7400000000002</v>
      </c>
      <c r="N2628">
        <f>Table1[[#This Row],[Error]]*Table1[[#This Row],[Error]]</f>
        <v>1731171.7476000006</v>
      </c>
      <c r="P2628" s="7"/>
    </row>
    <row r="2629" spans="1:16" x14ac:dyDescent="0.25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  <c r="M2629">
        <f>2181.28-Table1[[#This Row],[Item_Outlet_Sales]]</f>
        <v>-764.88499999999976</v>
      </c>
      <c r="N2629">
        <f>Table1[[#This Row],[Error]]*Table1[[#This Row],[Error]]</f>
        <v>585049.06322499958</v>
      </c>
      <c r="P2629" s="7"/>
    </row>
    <row r="2630" spans="1:16" x14ac:dyDescent="0.25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  <c r="M2630">
        <f>2181.28-Table1[[#This Row],[Item_Outlet_Sales]]</f>
        <v>-955.9695999999999</v>
      </c>
      <c r="N2630">
        <f>Table1[[#This Row],[Error]]*Table1[[#This Row],[Error]]</f>
        <v>913877.87612415978</v>
      </c>
      <c r="P2630" s="7"/>
    </row>
    <row r="2631" spans="1:16" x14ac:dyDescent="0.25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  <c r="M2631">
        <f>2181.28-Table1[[#This Row],[Item_Outlet_Sales]]</f>
        <v>524.10380000000009</v>
      </c>
      <c r="N2631">
        <f>Table1[[#This Row],[Error]]*Table1[[#This Row],[Error]]</f>
        <v>274684.7931744401</v>
      </c>
      <c r="P2631" s="7"/>
    </row>
    <row r="2632" spans="1:16" x14ac:dyDescent="0.25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  <c r="M2632">
        <f>2181.28-Table1[[#This Row],[Item_Outlet_Sales]]</f>
        <v>-932.0007999999998</v>
      </c>
      <c r="N2632">
        <f>Table1[[#This Row],[Error]]*Table1[[#This Row],[Error]]</f>
        <v>868625.49120063963</v>
      </c>
      <c r="P2632" s="7"/>
    </row>
    <row r="2633" spans="1:16" x14ac:dyDescent="0.25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  <c r="M2633">
        <f>2181.28-Table1[[#This Row],[Item_Outlet_Sales]]</f>
        <v>671.24560000000019</v>
      </c>
      <c r="N2633">
        <f>Table1[[#This Row],[Error]]*Table1[[#This Row],[Error]]</f>
        <v>450570.65551936027</v>
      </c>
      <c r="P2633" s="7"/>
    </row>
    <row r="2634" spans="1:16" x14ac:dyDescent="0.25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  <c r="M2634">
        <f>2181.28-Table1[[#This Row],[Item_Outlet_Sales]]</f>
        <v>551.40160000000014</v>
      </c>
      <c r="N2634">
        <f>Table1[[#This Row],[Error]]*Table1[[#This Row],[Error]]</f>
        <v>304043.72448256018</v>
      </c>
      <c r="P2634" s="7"/>
    </row>
    <row r="2635" spans="1:16" x14ac:dyDescent="0.25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  <c r="M2635">
        <f>2181.28-Table1[[#This Row],[Item_Outlet_Sales]]</f>
        <v>1490.8454000000002</v>
      </c>
      <c r="N2635">
        <f>Table1[[#This Row],[Error]]*Table1[[#This Row],[Error]]</f>
        <v>2222620.0067011607</v>
      </c>
      <c r="P2635" s="7"/>
    </row>
    <row r="2636" spans="1:16" x14ac:dyDescent="0.25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  <c r="M2636">
        <f>2181.28-Table1[[#This Row],[Item_Outlet_Sales]]</f>
        <v>-2266.2639999999997</v>
      </c>
      <c r="N2636">
        <f>Table1[[#This Row],[Error]]*Table1[[#This Row],[Error]]</f>
        <v>5135952.5176959988</v>
      </c>
      <c r="P2636" s="7"/>
    </row>
    <row r="2637" spans="1:16" x14ac:dyDescent="0.25">
      <c r="A2637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  <c r="M2637">
        <f>2181.28-Table1[[#This Row],[Item_Outlet_Sales]]</f>
        <v>-3289.5985999999998</v>
      </c>
      <c r="N2637">
        <f>Table1[[#This Row],[Error]]*Table1[[#This Row],[Error]]</f>
        <v>10821458.94912196</v>
      </c>
      <c r="P2637" s="7"/>
    </row>
    <row r="2638" spans="1:16" x14ac:dyDescent="0.25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  <c r="M2638">
        <f>2181.28-Table1[[#This Row],[Item_Outlet_Sales]]</f>
        <v>-492.57279999999992</v>
      </c>
      <c r="N2638">
        <f>Table1[[#This Row],[Error]]*Table1[[#This Row],[Error]]</f>
        <v>242627.9632998399</v>
      </c>
      <c r="P2638" s="7"/>
    </row>
    <row r="2639" spans="1:16" x14ac:dyDescent="0.25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  <c r="M2639">
        <f>2181.28-Table1[[#This Row],[Item_Outlet_Sales]]</f>
        <v>-1158.3727999999996</v>
      </c>
      <c r="N2639">
        <f>Table1[[#This Row],[Error]]*Table1[[#This Row],[Error]]</f>
        <v>1341827.5437798391</v>
      </c>
      <c r="P2639" s="7"/>
    </row>
    <row r="2640" spans="1:16" x14ac:dyDescent="0.25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  <c r="M2640">
        <f>2181.28-Table1[[#This Row],[Item_Outlet_Sales]]</f>
        <v>1679.2668000000003</v>
      </c>
      <c r="N2640">
        <f>Table1[[#This Row],[Error]]*Table1[[#This Row],[Error]]</f>
        <v>2819936.9855822413</v>
      </c>
      <c r="P2640" s="7"/>
    </row>
    <row r="2641" spans="1:16" x14ac:dyDescent="0.25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  <c r="M2641">
        <f>2181.28-Table1[[#This Row],[Item_Outlet_Sales]]</f>
        <v>-857.43119999999999</v>
      </c>
      <c r="N2641">
        <f>Table1[[#This Row],[Error]]*Table1[[#This Row],[Error]]</f>
        <v>735188.26273344003</v>
      </c>
      <c r="P2641" s="7"/>
    </row>
    <row r="2642" spans="1:16" x14ac:dyDescent="0.25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  <c r="M2642">
        <f>2181.28-Table1[[#This Row],[Item_Outlet_Sales]]</f>
        <v>892.29120000000012</v>
      </c>
      <c r="N2642">
        <f>Table1[[#This Row],[Error]]*Table1[[#This Row],[Error]]</f>
        <v>796183.58559744025</v>
      </c>
      <c r="P2642" s="7"/>
    </row>
    <row r="2643" spans="1:16" x14ac:dyDescent="0.25">
      <c r="A2643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  <c r="M2643">
        <f>2181.28-Table1[[#This Row],[Item_Outlet_Sales]]</f>
        <v>-2173.0520000000001</v>
      </c>
      <c r="N2643">
        <f>Table1[[#This Row],[Error]]*Table1[[#This Row],[Error]]</f>
        <v>4722154.9947040007</v>
      </c>
      <c r="P2643" s="7"/>
    </row>
    <row r="2644" spans="1:16" x14ac:dyDescent="0.25">
      <c r="A2644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  <c r="M2644">
        <f>2181.28-Table1[[#This Row],[Item_Outlet_Sales]]</f>
        <v>-1021.2179999999998</v>
      </c>
      <c r="N2644">
        <f>Table1[[#This Row],[Error]]*Table1[[#This Row],[Error]]</f>
        <v>1042886.2035239997</v>
      </c>
      <c r="P2644" s="7"/>
    </row>
    <row r="2645" spans="1:16" x14ac:dyDescent="0.25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  <c r="M2645">
        <f>2181.28-Table1[[#This Row],[Item_Outlet_Sales]]</f>
        <v>-3794.9407999999999</v>
      </c>
      <c r="N2645">
        <f>Table1[[#This Row],[Error]]*Table1[[#This Row],[Error]]</f>
        <v>14401575.67550464</v>
      </c>
      <c r="P2645" s="7"/>
    </row>
    <row r="2646" spans="1:16" x14ac:dyDescent="0.25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  <c r="M2646">
        <f>2181.28-Table1[[#This Row],[Item_Outlet_Sales]]</f>
        <v>1297.0976000000001</v>
      </c>
      <c r="N2646">
        <f>Table1[[#This Row],[Error]]*Table1[[#This Row],[Error]]</f>
        <v>1682462.1839257602</v>
      </c>
      <c r="P2646" s="7"/>
    </row>
    <row r="2647" spans="1:16" x14ac:dyDescent="0.25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  <c r="M2647">
        <f>2181.28-Table1[[#This Row],[Item_Outlet_Sales]]</f>
        <v>-824.80699999999979</v>
      </c>
      <c r="N2647">
        <f>Table1[[#This Row],[Error]]*Table1[[#This Row],[Error]]</f>
        <v>680306.58724899963</v>
      </c>
      <c r="P2647" s="7"/>
    </row>
    <row r="2648" spans="1:16" x14ac:dyDescent="0.25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  <c r="M2648">
        <f>2181.28-Table1[[#This Row],[Item_Outlet_Sales]]</f>
        <v>-1101.1139999999996</v>
      </c>
      <c r="N2648">
        <f>Table1[[#This Row],[Error]]*Table1[[#This Row],[Error]]</f>
        <v>1212452.040995999</v>
      </c>
      <c r="P2648" s="7"/>
    </row>
    <row r="2649" spans="1:16" x14ac:dyDescent="0.25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  <c r="M2649">
        <f>2181.28-Table1[[#This Row],[Item_Outlet_Sales]]</f>
        <v>1142.6320000000003</v>
      </c>
      <c r="N2649">
        <f>Table1[[#This Row],[Error]]*Table1[[#This Row],[Error]]</f>
        <v>1305607.8874240008</v>
      </c>
      <c r="P2649" s="7"/>
    </row>
    <row r="2650" spans="1:16" x14ac:dyDescent="0.25">
      <c r="A2650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  <c r="M2650">
        <f>2181.28-Table1[[#This Row],[Item_Outlet_Sales]]</f>
        <v>-4125.1775999999991</v>
      </c>
      <c r="N2650">
        <f>Table1[[#This Row],[Error]]*Table1[[#This Row],[Error]]</f>
        <v>17017090.231541753</v>
      </c>
      <c r="P2650" s="7"/>
    </row>
    <row r="2651" spans="1:16" x14ac:dyDescent="0.25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  <c r="M2651">
        <f>2181.28-Table1[[#This Row],[Item_Outlet_Sales]]</f>
        <v>-512.54679999999962</v>
      </c>
      <c r="N2651">
        <f>Table1[[#This Row],[Error]]*Table1[[#This Row],[Error]]</f>
        <v>262704.22219023958</v>
      </c>
      <c r="P2651" s="7"/>
    </row>
    <row r="2652" spans="1:16" x14ac:dyDescent="0.25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  <c r="M2652">
        <f>2181.28-Table1[[#This Row],[Item_Outlet_Sales]]</f>
        <v>-342.76779999999962</v>
      </c>
      <c r="N2652">
        <f>Table1[[#This Row],[Error]]*Table1[[#This Row],[Error]]</f>
        <v>117489.76471683974</v>
      </c>
      <c r="P2652" s="7"/>
    </row>
    <row r="2653" spans="1:16" x14ac:dyDescent="0.25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  <c r="M2653">
        <f>2181.28-Table1[[#This Row],[Item_Outlet_Sales]]</f>
        <v>-1461.9775999999997</v>
      </c>
      <c r="N2653">
        <f>Table1[[#This Row],[Error]]*Table1[[#This Row],[Error]]</f>
        <v>2137378.502901759</v>
      </c>
      <c r="P2653" s="7"/>
    </row>
    <row r="2654" spans="1:16" x14ac:dyDescent="0.25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  <c r="M2654">
        <f>2181.28-Table1[[#This Row],[Item_Outlet_Sales]]</f>
        <v>743.15200000000027</v>
      </c>
      <c r="N2654">
        <f>Table1[[#This Row],[Error]]*Table1[[#This Row],[Error]]</f>
        <v>552274.89510400034</v>
      </c>
      <c r="P2654" s="7"/>
    </row>
    <row r="2655" spans="1:16" x14ac:dyDescent="0.25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  <c r="M2655">
        <f>2181.28-Table1[[#This Row],[Item_Outlet_Sales]]</f>
        <v>-2014.5916000000002</v>
      </c>
      <c r="N2655">
        <f>Table1[[#This Row],[Error]]*Table1[[#This Row],[Error]]</f>
        <v>4058579.3147905609</v>
      </c>
      <c r="P2655" s="7"/>
    </row>
    <row r="2656" spans="1:16" x14ac:dyDescent="0.25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  <c r="M2656">
        <f>2181.28-Table1[[#This Row],[Item_Outlet_Sales]]</f>
        <v>917.5916000000002</v>
      </c>
      <c r="N2656">
        <f>Table1[[#This Row],[Error]]*Table1[[#This Row],[Error]]</f>
        <v>841974.34439056041</v>
      </c>
      <c r="P2656" s="7"/>
    </row>
    <row r="2657" spans="1:16" x14ac:dyDescent="0.25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  <c r="M2657">
        <f>2181.28-Table1[[#This Row],[Item_Outlet_Sales]]</f>
        <v>114.63680000000022</v>
      </c>
      <c r="N2657">
        <f>Table1[[#This Row],[Error]]*Table1[[#This Row],[Error]]</f>
        <v>13141.595914240052</v>
      </c>
      <c r="P2657" s="7"/>
    </row>
    <row r="2658" spans="1:16" x14ac:dyDescent="0.25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  <c r="M2658">
        <f>2181.28-Table1[[#This Row],[Item_Outlet_Sales]]</f>
        <v>899.61500000000024</v>
      </c>
      <c r="N2658">
        <f>Table1[[#This Row],[Error]]*Table1[[#This Row],[Error]]</f>
        <v>809307.14822500048</v>
      </c>
      <c r="P2658" s="7"/>
    </row>
    <row r="2659" spans="1:16" x14ac:dyDescent="0.25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  <c r="M2659">
        <f>2181.28-Table1[[#This Row],[Item_Outlet_Sales]]</f>
        <v>-1834.8255999999997</v>
      </c>
      <c r="N2659">
        <f>Table1[[#This Row],[Error]]*Table1[[#This Row],[Error]]</f>
        <v>3366584.982415359</v>
      </c>
      <c r="P2659" s="7"/>
    </row>
    <row r="2660" spans="1:16" x14ac:dyDescent="0.25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  <c r="M2660">
        <f>2181.28-Table1[[#This Row],[Item_Outlet_Sales]]</f>
        <v>-1491.2727999999997</v>
      </c>
      <c r="N2660">
        <f>Table1[[#This Row],[Error]]*Table1[[#This Row],[Error]]</f>
        <v>2223894.5640198393</v>
      </c>
      <c r="P2660" s="7"/>
    </row>
    <row r="2661" spans="1:16" x14ac:dyDescent="0.25">
      <c r="A266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  <c r="M2661">
        <f>2181.28-Table1[[#This Row],[Item_Outlet_Sales]]</f>
        <v>54.048999999999978</v>
      </c>
      <c r="N2661">
        <f>Table1[[#This Row],[Error]]*Table1[[#This Row],[Error]]</f>
        <v>2921.2944009999978</v>
      </c>
      <c r="P2661" s="7"/>
    </row>
    <row r="2662" spans="1:16" x14ac:dyDescent="0.25">
      <c r="A2662" t="s">
        <v>186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  <c r="M2662">
        <f>2181.28-Table1[[#This Row],[Item_Outlet_Sales]]</f>
        <v>-109.07199999999966</v>
      </c>
      <c r="N2662">
        <f>Table1[[#This Row],[Error]]*Table1[[#This Row],[Error]]</f>
        <v>11896.701183999927</v>
      </c>
      <c r="P2662" s="7"/>
    </row>
    <row r="2663" spans="1:16" x14ac:dyDescent="0.25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  <c r="M2663">
        <f>2181.28-Table1[[#This Row],[Item_Outlet_Sales]]</f>
        <v>922.91800000000012</v>
      </c>
      <c r="N2663">
        <f>Table1[[#This Row],[Error]]*Table1[[#This Row],[Error]]</f>
        <v>851777.63472400024</v>
      </c>
      <c r="P2663" s="7"/>
    </row>
    <row r="2664" spans="1:16" x14ac:dyDescent="0.25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  <c r="M2664">
        <f>2181.28-Table1[[#This Row],[Item_Outlet_Sales]]</f>
        <v>-2085.8321999999994</v>
      </c>
      <c r="N2664">
        <f>Table1[[#This Row],[Error]]*Table1[[#This Row],[Error]]</f>
        <v>4350695.9665568378</v>
      </c>
      <c r="P2664" s="7"/>
    </row>
    <row r="2665" spans="1:16" x14ac:dyDescent="0.25">
      <c r="A2665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  <c r="M2665">
        <f>2181.28-Table1[[#This Row],[Item_Outlet_Sales]]</f>
        <v>2078.7468000000003</v>
      </c>
      <c r="N2665">
        <f>Table1[[#This Row],[Error]]*Table1[[#This Row],[Error]]</f>
        <v>4321188.2585102413</v>
      </c>
      <c r="P2665" s="7"/>
    </row>
    <row r="2666" spans="1:16" x14ac:dyDescent="0.25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  <c r="M2666">
        <f>2181.28-Table1[[#This Row],[Item_Outlet_Sales]]</f>
        <v>1889.6596000000002</v>
      </c>
      <c r="N2666">
        <f>Table1[[#This Row],[Error]]*Table1[[#This Row],[Error]]</f>
        <v>3570813.4038721607</v>
      </c>
      <c r="P2666" s="7"/>
    </row>
    <row r="2667" spans="1:16" x14ac:dyDescent="0.25">
      <c r="A2667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  <c r="M2667">
        <f>2181.28-Table1[[#This Row],[Item_Outlet_Sales]]</f>
        <v>42.064600000000155</v>
      </c>
      <c r="N2667">
        <f>Table1[[#This Row],[Error]]*Table1[[#This Row],[Error]]</f>
        <v>1769.430573160013</v>
      </c>
      <c r="P2667" s="7"/>
    </row>
    <row r="2668" spans="1:16" x14ac:dyDescent="0.25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  <c r="M2668">
        <f>2181.28-Table1[[#This Row],[Item_Outlet_Sales]]</f>
        <v>640.61880000000019</v>
      </c>
      <c r="N2668">
        <f>Table1[[#This Row],[Error]]*Table1[[#This Row],[Error]]</f>
        <v>410392.44691344025</v>
      </c>
      <c r="P2668" s="7"/>
    </row>
    <row r="2669" spans="1:16" x14ac:dyDescent="0.25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  <c r="M2669">
        <f>2181.28-Table1[[#This Row],[Item_Outlet_Sales]]</f>
        <v>456.85800000000017</v>
      </c>
      <c r="N2669">
        <f>Table1[[#This Row],[Error]]*Table1[[#This Row],[Error]]</f>
        <v>208719.23216400016</v>
      </c>
      <c r="P2669" s="7"/>
    </row>
    <row r="2670" spans="1:16" x14ac:dyDescent="0.25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  <c r="M2670">
        <f>2181.28-Table1[[#This Row],[Item_Outlet_Sales]]</f>
        <v>1536.1198000000002</v>
      </c>
      <c r="N2670">
        <f>Table1[[#This Row],[Error]]*Table1[[#This Row],[Error]]</f>
        <v>2359664.0399520406</v>
      </c>
      <c r="P2670" s="7"/>
    </row>
    <row r="2671" spans="1:16" x14ac:dyDescent="0.25">
      <c r="A267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  <c r="M2671">
        <f>2181.28-Table1[[#This Row],[Item_Outlet_Sales]]</f>
        <v>-1809.5251999999996</v>
      </c>
      <c r="N2671">
        <f>Table1[[#This Row],[Error]]*Table1[[#This Row],[Error]]</f>
        <v>3274381.4494350385</v>
      </c>
      <c r="P2671" s="7"/>
    </row>
    <row r="2672" spans="1:16" x14ac:dyDescent="0.25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  <c r="M2672">
        <f>2181.28-Table1[[#This Row],[Item_Outlet_Sales]]</f>
        <v>570.0440000000001</v>
      </c>
      <c r="N2672">
        <f>Table1[[#This Row],[Error]]*Table1[[#This Row],[Error]]</f>
        <v>324950.16193600011</v>
      </c>
      <c r="P2672" s="7"/>
    </row>
    <row r="2673" spans="1:16" x14ac:dyDescent="0.25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  <c r="M2673">
        <f>2181.28-Table1[[#This Row],[Item_Outlet_Sales]]</f>
        <v>1064.7334000000003</v>
      </c>
      <c r="N2673">
        <f>Table1[[#This Row],[Error]]*Table1[[#This Row],[Error]]</f>
        <v>1133657.2130755608</v>
      </c>
      <c r="P2673" s="7"/>
    </row>
    <row r="2674" spans="1:16" x14ac:dyDescent="0.25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  <c r="M2674">
        <f>2181.28-Table1[[#This Row],[Item_Outlet_Sales]]</f>
        <v>977.51360000000022</v>
      </c>
      <c r="N2674">
        <f>Table1[[#This Row],[Error]]*Table1[[#This Row],[Error]]</f>
        <v>955532.83818496042</v>
      </c>
      <c r="P2674" s="7"/>
    </row>
    <row r="2675" spans="1:16" x14ac:dyDescent="0.25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  <c r="M2675">
        <f>2181.28-Table1[[#This Row],[Item_Outlet_Sales]]</f>
        <v>-818.14899999999989</v>
      </c>
      <c r="N2675">
        <f>Table1[[#This Row],[Error]]*Table1[[#This Row],[Error]]</f>
        <v>669367.78620099986</v>
      </c>
      <c r="P2675" s="7"/>
    </row>
    <row r="2676" spans="1:16" x14ac:dyDescent="0.25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  <c r="M2676">
        <f>2181.28-Table1[[#This Row],[Item_Outlet_Sales]]</f>
        <v>-1244.261</v>
      </c>
      <c r="N2676">
        <f>Table1[[#This Row],[Error]]*Table1[[#This Row],[Error]]</f>
        <v>1548185.436121</v>
      </c>
      <c r="P2676" s="7"/>
    </row>
    <row r="2677" spans="1:16" x14ac:dyDescent="0.25">
      <c r="A2677" t="s">
        <v>804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  <c r="M2677">
        <f>2181.28-Table1[[#This Row],[Item_Outlet_Sales]]</f>
        <v>-2398.0924</v>
      </c>
      <c r="N2677">
        <f>Table1[[#This Row],[Error]]*Table1[[#This Row],[Error]]</f>
        <v>5750847.1589377597</v>
      </c>
      <c r="P2677" s="7"/>
    </row>
    <row r="2678" spans="1:16" x14ac:dyDescent="0.25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  <c r="M2678">
        <f>2181.28-Table1[[#This Row],[Item_Outlet_Sales]]</f>
        <v>-1953.3380000000002</v>
      </c>
      <c r="N2678">
        <f>Table1[[#This Row],[Error]]*Table1[[#This Row],[Error]]</f>
        <v>3815529.3422440006</v>
      </c>
      <c r="P2678" s="7"/>
    </row>
    <row r="2679" spans="1:16" x14ac:dyDescent="0.25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  <c r="M2679">
        <f>2181.28-Table1[[#This Row],[Item_Outlet_Sales]]</f>
        <v>-1202.9813999999997</v>
      </c>
      <c r="N2679">
        <f>Table1[[#This Row],[Error]]*Table1[[#This Row],[Error]]</f>
        <v>1447164.2487459593</v>
      </c>
      <c r="P2679" s="7"/>
    </row>
    <row r="2680" spans="1:16" x14ac:dyDescent="0.25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  <c r="M2680">
        <f>2181.28-Table1[[#This Row],[Item_Outlet_Sales]]</f>
        <v>1727.8702000000003</v>
      </c>
      <c r="N2680">
        <f>Table1[[#This Row],[Error]]*Table1[[#This Row],[Error]]</f>
        <v>2985535.4280480412</v>
      </c>
      <c r="P2680" s="7"/>
    </row>
    <row r="2681" spans="1:16" x14ac:dyDescent="0.25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  <c r="M2681">
        <f>2181.28-Table1[[#This Row],[Item_Outlet_Sales]]</f>
        <v>84.010000000000218</v>
      </c>
      <c r="N2681">
        <f>Table1[[#This Row],[Error]]*Table1[[#This Row],[Error]]</f>
        <v>7057.6801000000369</v>
      </c>
      <c r="P2681" s="7"/>
    </row>
    <row r="2682" spans="1:16" x14ac:dyDescent="0.25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  <c r="M2682">
        <f>2181.28-Table1[[#This Row],[Item_Outlet_Sales]]</f>
        <v>-4671.1335999999992</v>
      </c>
      <c r="N2682">
        <f>Table1[[#This Row],[Error]]*Table1[[#This Row],[Error]]</f>
        <v>21819489.109048951</v>
      </c>
      <c r="P2682" s="7"/>
    </row>
    <row r="2683" spans="1:16" x14ac:dyDescent="0.25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  <c r="M2683">
        <f>2181.28-Table1[[#This Row],[Item_Outlet_Sales]]</f>
        <v>694.54860000000031</v>
      </c>
      <c r="N2683">
        <f>Table1[[#This Row],[Error]]*Table1[[#This Row],[Error]]</f>
        <v>482397.75776196044</v>
      </c>
      <c r="P2683" s="7"/>
    </row>
    <row r="2684" spans="1:16" x14ac:dyDescent="0.25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  <c r="M2684">
        <f>2181.28-Table1[[#This Row],[Item_Outlet_Sales]]</f>
        <v>-1350.1232</v>
      </c>
      <c r="N2684">
        <f>Table1[[#This Row],[Error]]*Table1[[#This Row],[Error]]</f>
        <v>1822832.65517824</v>
      </c>
      <c r="P2684" s="7"/>
    </row>
    <row r="2685" spans="1:16" x14ac:dyDescent="0.25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  <c r="M2685">
        <f>2181.28-Table1[[#This Row],[Item_Outlet_Sales]]</f>
        <v>732.4992000000002</v>
      </c>
      <c r="N2685">
        <f>Table1[[#This Row],[Error]]*Table1[[#This Row],[Error]]</f>
        <v>536555.07800064026</v>
      </c>
      <c r="P2685" s="7"/>
    </row>
    <row r="2686" spans="1:16" x14ac:dyDescent="0.25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  <c r="M2686">
        <f>2181.28-Table1[[#This Row],[Item_Outlet_Sales]]</f>
        <v>845.68520000000012</v>
      </c>
      <c r="N2686">
        <f>Table1[[#This Row],[Error]]*Table1[[#This Row],[Error]]</f>
        <v>715183.45749904017</v>
      </c>
      <c r="P2686" s="7"/>
    </row>
    <row r="2687" spans="1:16" x14ac:dyDescent="0.25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  <c r="M2687">
        <f>2181.28-Table1[[#This Row],[Item_Outlet_Sales]]</f>
        <v>-186.30479999999989</v>
      </c>
      <c r="N2687">
        <f>Table1[[#This Row],[Error]]*Table1[[#This Row],[Error]]</f>
        <v>34709.478503039958</v>
      </c>
      <c r="P2687" s="7"/>
    </row>
    <row r="2688" spans="1:16" x14ac:dyDescent="0.25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  <c r="M2688">
        <f>2181.28-Table1[[#This Row],[Item_Outlet_Sales]]</f>
        <v>169.89820000000009</v>
      </c>
      <c r="N2688">
        <f>Table1[[#This Row],[Error]]*Table1[[#This Row],[Error]]</f>
        <v>28865.39836324003</v>
      </c>
      <c r="P2688" s="7"/>
    </row>
    <row r="2689" spans="1:16" x14ac:dyDescent="0.25">
      <c r="A2689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  <c r="M2689">
        <f>2181.28-Table1[[#This Row],[Item_Outlet_Sales]]</f>
        <v>-4548.6263999999992</v>
      </c>
      <c r="N2689">
        <f>Table1[[#This Row],[Error]]*Table1[[#This Row],[Error]]</f>
        <v>20690002.126776952</v>
      </c>
      <c r="P2689" s="7"/>
    </row>
    <row r="2690" spans="1:16" x14ac:dyDescent="0.25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  <c r="M2690">
        <f>2181.28-Table1[[#This Row],[Item_Outlet_Sales]]</f>
        <v>321.03480000000013</v>
      </c>
      <c r="N2690">
        <f>Table1[[#This Row],[Error]]*Table1[[#This Row],[Error]]</f>
        <v>103063.34281104009</v>
      </c>
      <c r="P2690" s="7"/>
    </row>
    <row r="2691" spans="1:16" x14ac:dyDescent="0.25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  <c r="M2691">
        <f>2181.28-Table1[[#This Row],[Item_Outlet_Sales]]</f>
        <v>-1259.5744</v>
      </c>
      <c r="N2691">
        <f>Table1[[#This Row],[Error]]*Table1[[#This Row],[Error]]</f>
        <v>1586527.6691353598</v>
      </c>
      <c r="P2691" s="7"/>
    </row>
    <row r="2692" spans="1:16" x14ac:dyDescent="0.25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  <c r="M2692">
        <f>2181.28-Table1[[#This Row],[Item_Outlet_Sales]]</f>
        <v>1110.6736000000003</v>
      </c>
      <c r="N2692">
        <f>Table1[[#This Row],[Error]]*Table1[[#This Row],[Error]]</f>
        <v>1233595.8457369606</v>
      </c>
      <c r="P2692" s="7"/>
    </row>
    <row r="2693" spans="1:16" x14ac:dyDescent="0.25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  <c r="M2693">
        <f>2181.28-Table1[[#This Row],[Item_Outlet_Sales]]</f>
        <v>759.13120000000026</v>
      </c>
      <c r="N2693">
        <f>Table1[[#This Row],[Error]]*Table1[[#This Row],[Error]]</f>
        <v>576280.17881344038</v>
      </c>
      <c r="P2693" s="7"/>
    </row>
    <row r="2694" spans="1:16" x14ac:dyDescent="0.25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  <c r="M2694">
        <f>2181.28-Table1[[#This Row],[Item_Outlet_Sales]]</f>
        <v>2051.4490000000001</v>
      </c>
      <c r="N2694">
        <f>Table1[[#This Row],[Error]]*Table1[[#This Row],[Error]]</f>
        <v>4208442.999601</v>
      </c>
      <c r="P2694" s="7"/>
    </row>
    <row r="2695" spans="1:16" x14ac:dyDescent="0.25">
      <c r="A2695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  <c r="M2695">
        <f>2181.28-Table1[[#This Row],[Item_Outlet_Sales]]</f>
        <v>-1227.616</v>
      </c>
      <c r="N2695">
        <f>Table1[[#This Row],[Error]]*Table1[[#This Row],[Error]]</f>
        <v>1507041.043456</v>
      </c>
      <c r="P2695" s="7"/>
    </row>
    <row r="2696" spans="1:16" x14ac:dyDescent="0.25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  <c r="M2696">
        <f>2181.28-Table1[[#This Row],[Item_Outlet_Sales]]</f>
        <v>-958.63279999999986</v>
      </c>
      <c r="N2696">
        <f>Table1[[#This Row],[Error]]*Table1[[#This Row],[Error]]</f>
        <v>918976.84523583972</v>
      </c>
      <c r="P2696" s="7"/>
    </row>
    <row r="2697" spans="1:16" x14ac:dyDescent="0.25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  <c r="M2697">
        <f>2181.28-Table1[[#This Row],[Item_Outlet_Sales]]</f>
        <v>-1523.2311999999997</v>
      </c>
      <c r="N2697">
        <f>Table1[[#This Row],[Error]]*Table1[[#This Row],[Error]]</f>
        <v>2320233.2886534389</v>
      </c>
      <c r="P2697" s="7"/>
    </row>
    <row r="2698" spans="1:16" x14ac:dyDescent="0.25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  <c r="M2698">
        <f>2181.28-Table1[[#This Row],[Item_Outlet_Sales]]</f>
        <v>-475.26199999999972</v>
      </c>
      <c r="N2698">
        <f>Table1[[#This Row],[Error]]*Table1[[#This Row],[Error]]</f>
        <v>225873.96864399972</v>
      </c>
      <c r="P2698" s="7"/>
    </row>
    <row r="2699" spans="1:16" x14ac:dyDescent="0.25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  <c r="M2699">
        <f>2181.28-Table1[[#This Row],[Item_Outlet_Sales]]</f>
        <v>1988.1980000000003</v>
      </c>
      <c r="N2699">
        <f>Table1[[#This Row],[Error]]*Table1[[#This Row],[Error]]</f>
        <v>3952931.2872040011</v>
      </c>
      <c r="P2699" s="7"/>
    </row>
    <row r="2700" spans="1:16" x14ac:dyDescent="0.25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  <c r="M2700">
        <f>2181.28-Table1[[#This Row],[Item_Outlet_Sales]]</f>
        <v>785.7632000000001</v>
      </c>
      <c r="N2700">
        <f>Table1[[#This Row],[Error]]*Table1[[#This Row],[Error]]</f>
        <v>617423.80647424015</v>
      </c>
      <c r="P2700" s="7"/>
    </row>
    <row r="2701" spans="1:16" x14ac:dyDescent="0.25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  <c r="M2701">
        <f>2181.28-Table1[[#This Row],[Item_Outlet_Sales]]</f>
        <v>-1440.672</v>
      </c>
      <c r="N2701">
        <f>Table1[[#This Row],[Error]]*Table1[[#This Row],[Error]]</f>
        <v>2075535.811584</v>
      </c>
      <c r="P2701" s="7"/>
    </row>
    <row r="2702" spans="1:16" x14ac:dyDescent="0.25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  <c r="M2702">
        <f>2181.28-Table1[[#This Row],[Item_Outlet_Sales]]</f>
        <v>1402.2940000000003</v>
      </c>
      <c r="N2702">
        <f>Table1[[#This Row],[Error]]*Table1[[#This Row],[Error]]</f>
        <v>1966428.4624360008</v>
      </c>
      <c r="P2702" s="7"/>
    </row>
    <row r="2703" spans="1:16" x14ac:dyDescent="0.25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  <c r="M2703">
        <f>2181.28-Table1[[#This Row],[Item_Outlet_Sales]]</f>
        <v>-284.17739999999958</v>
      </c>
      <c r="N2703">
        <f>Table1[[#This Row],[Error]]*Table1[[#This Row],[Error]]</f>
        <v>80756.794670759758</v>
      </c>
      <c r="P2703" s="7"/>
    </row>
    <row r="2704" spans="1:16" x14ac:dyDescent="0.25">
      <c r="A2704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  <c r="M2704">
        <f>2181.28-Table1[[#This Row],[Item_Outlet_Sales]]</f>
        <v>1833.7324000000003</v>
      </c>
      <c r="N2704">
        <f>Table1[[#This Row],[Error]]*Table1[[#This Row],[Error]]</f>
        <v>3362574.5148097612</v>
      </c>
      <c r="P2704" s="7"/>
    </row>
    <row r="2705" spans="1:16" x14ac:dyDescent="0.25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  <c r="M2705">
        <f>2181.28-Table1[[#This Row],[Item_Outlet_Sales]]</f>
        <v>1214.5384000000004</v>
      </c>
      <c r="N2705">
        <f>Table1[[#This Row],[Error]]*Table1[[#This Row],[Error]]</f>
        <v>1475103.5250745609</v>
      </c>
      <c r="P2705" s="7"/>
    </row>
    <row r="2706" spans="1:16" x14ac:dyDescent="0.25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  <c r="M2706">
        <f>2181.28-Table1[[#This Row],[Item_Outlet_Sales]]</f>
        <v>1258.4812000000002</v>
      </c>
      <c r="N2706">
        <f>Table1[[#This Row],[Error]]*Table1[[#This Row],[Error]]</f>
        <v>1583774.9307534404</v>
      </c>
      <c r="P2706" s="7"/>
    </row>
    <row r="2707" spans="1:16" x14ac:dyDescent="0.25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  <c r="M2707">
        <f>2181.28-Table1[[#This Row],[Item_Outlet_Sales]]</f>
        <v>961.53440000000023</v>
      </c>
      <c r="N2707">
        <f>Table1[[#This Row],[Error]]*Table1[[#This Row],[Error]]</f>
        <v>924548.40238336043</v>
      </c>
      <c r="P2707" s="7"/>
    </row>
    <row r="2708" spans="1:16" x14ac:dyDescent="0.25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  <c r="M2708">
        <f>2181.28-Table1[[#This Row],[Item_Outlet_Sales]]</f>
        <v>1434.2524000000003</v>
      </c>
      <c r="N2708">
        <f>Table1[[#This Row],[Error]]*Table1[[#This Row],[Error]]</f>
        <v>2057079.9469057608</v>
      </c>
      <c r="P2708" s="7"/>
    </row>
    <row r="2709" spans="1:16" x14ac:dyDescent="0.25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  <c r="M2709">
        <f>2181.28-Table1[[#This Row],[Item_Outlet_Sales]]</f>
        <v>1641.9820000000002</v>
      </c>
      <c r="N2709">
        <f>Table1[[#This Row],[Error]]*Table1[[#This Row],[Error]]</f>
        <v>2696104.8883240009</v>
      </c>
      <c r="P2709" s="7"/>
    </row>
    <row r="2710" spans="1:16" x14ac:dyDescent="0.25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  <c r="M2710">
        <f>2181.28-Table1[[#This Row],[Item_Outlet_Sales]]</f>
        <v>-2278.9141999999997</v>
      </c>
      <c r="N2710">
        <f>Table1[[#This Row],[Error]]*Table1[[#This Row],[Error]]</f>
        <v>5193449.9309616387</v>
      </c>
      <c r="P2710" s="7"/>
    </row>
    <row r="2711" spans="1:16" x14ac:dyDescent="0.25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  <c r="M2711">
        <f>2181.28-Table1[[#This Row],[Item_Outlet_Sales]]</f>
        <v>1162.6060000000002</v>
      </c>
      <c r="N2711">
        <f>Table1[[#This Row],[Error]]*Table1[[#This Row],[Error]]</f>
        <v>1351652.7112360005</v>
      </c>
      <c r="P2711" s="7"/>
    </row>
    <row r="2712" spans="1:16" x14ac:dyDescent="0.25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  <c r="M2712">
        <f>2181.28-Table1[[#This Row],[Item_Outlet_Sales]]</f>
        <v>-635.05399999999963</v>
      </c>
      <c r="N2712">
        <f>Table1[[#This Row],[Error]]*Table1[[#This Row],[Error]]</f>
        <v>403293.58291599952</v>
      </c>
      <c r="P2712" s="7"/>
    </row>
    <row r="2713" spans="1:16" x14ac:dyDescent="0.25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  <c r="M2713">
        <f>2181.28-Table1[[#This Row],[Item_Outlet_Sales]]</f>
        <v>2079.4126000000001</v>
      </c>
      <c r="N2713">
        <f>Table1[[#This Row],[Error]]*Table1[[#This Row],[Error]]</f>
        <v>4323956.7610387607</v>
      </c>
      <c r="P2713" s="7"/>
    </row>
    <row r="2714" spans="1:16" x14ac:dyDescent="0.25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  <c r="M2714">
        <f>2181.28-Table1[[#This Row],[Item_Outlet_Sales]]</f>
        <v>-372.06299999999965</v>
      </c>
      <c r="N2714">
        <f>Table1[[#This Row],[Error]]*Table1[[#This Row],[Error]]</f>
        <v>138430.87596899972</v>
      </c>
      <c r="P2714" s="7"/>
    </row>
    <row r="2715" spans="1:16" x14ac:dyDescent="0.25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  <c r="M2715">
        <f>2181.28-Table1[[#This Row],[Item_Outlet_Sales]]</f>
        <v>1837.7272000000003</v>
      </c>
      <c r="N2715">
        <f>Table1[[#This Row],[Error]]*Table1[[#This Row],[Error]]</f>
        <v>3377241.2616198407</v>
      </c>
      <c r="P2715" s="7"/>
    </row>
    <row r="2716" spans="1:16" x14ac:dyDescent="0.25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  <c r="M2716">
        <f>2181.28-Table1[[#This Row],[Item_Outlet_Sales]]</f>
        <v>1815.7558000000001</v>
      </c>
      <c r="N2716">
        <f>Table1[[#This Row],[Error]]*Table1[[#This Row],[Error]]</f>
        <v>3296969.1252336404</v>
      </c>
      <c r="P2716" s="7"/>
    </row>
    <row r="2717" spans="1:16" x14ac:dyDescent="0.25">
      <c r="A2717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  <c r="M2717">
        <f>2181.28-Table1[[#This Row],[Item_Outlet_Sales]]</f>
        <v>2012.1668000000002</v>
      </c>
      <c r="N2717">
        <f>Table1[[#This Row],[Error]]*Table1[[#This Row],[Error]]</f>
        <v>4048815.2310222406</v>
      </c>
      <c r="P2717" s="7"/>
    </row>
    <row r="2718" spans="1:16" x14ac:dyDescent="0.25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  <c r="M2718">
        <f>2181.28-Table1[[#This Row],[Item_Outlet_Sales]]</f>
        <v>-2043.221</v>
      </c>
      <c r="N2718">
        <f>Table1[[#This Row],[Error]]*Table1[[#This Row],[Error]]</f>
        <v>4174752.0548410001</v>
      </c>
      <c r="P2718" s="7"/>
    </row>
    <row r="2719" spans="1:16" x14ac:dyDescent="0.25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  <c r="M2719">
        <f>2181.28-Table1[[#This Row],[Item_Outlet_Sales]]</f>
        <v>-1882.0973999999997</v>
      </c>
      <c r="N2719">
        <f>Table1[[#This Row],[Error]]*Table1[[#This Row],[Error]]</f>
        <v>3542290.6230867589</v>
      </c>
      <c r="P2719" s="7"/>
    </row>
    <row r="2720" spans="1:16" x14ac:dyDescent="0.25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  <c r="M2720">
        <f>2181.28-Table1[[#This Row],[Item_Outlet_Sales]]</f>
        <v>1887.6622000000002</v>
      </c>
      <c r="N2720">
        <f>Table1[[#This Row],[Error]]*Table1[[#This Row],[Error]]</f>
        <v>3563268.5813088408</v>
      </c>
      <c r="P2720" s="7"/>
    </row>
    <row r="2721" spans="1:16" x14ac:dyDescent="0.25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  <c r="M2721">
        <f>2181.28-Table1[[#This Row],[Item_Outlet_Sales]]</f>
        <v>-1230.2791999999999</v>
      </c>
      <c r="N2721">
        <f>Table1[[#This Row],[Error]]*Table1[[#This Row],[Error]]</f>
        <v>1513586.9099526398</v>
      </c>
      <c r="P2721" s="7"/>
    </row>
    <row r="2722" spans="1:16" x14ac:dyDescent="0.25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  <c r="M2722">
        <f>2181.28-Table1[[#This Row],[Item_Outlet_Sales]]</f>
        <v>-517.20739999999978</v>
      </c>
      <c r="N2722">
        <f>Table1[[#This Row],[Error]]*Table1[[#This Row],[Error]]</f>
        <v>267503.49461475975</v>
      </c>
      <c r="P2722" s="7"/>
    </row>
    <row r="2723" spans="1:16" x14ac:dyDescent="0.25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  <c r="M2723">
        <f>2181.28-Table1[[#This Row],[Item_Outlet_Sales]]</f>
        <v>1755.8338000000003</v>
      </c>
      <c r="N2723">
        <f>Table1[[#This Row],[Error]]*Table1[[#This Row],[Error]]</f>
        <v>3082952.3332224414</v>
      </c>
      <c r="P2723" s="7"/>
    </row>
    <row r="2724" spans="1:16" x14ac:dyDescent="0.25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  <c r="M2724">
        <f>2181.28-Table1[[#This Row],[Item_Outlet_Sales]]</f>
        <v>-407.35039999999981</v>
      </c>
      <c r="N2724">
        <f>Table1[[#This Row],[Error]]*Table1[[#This Row],[Error]]</f>
        <v>165934.34838015985</v>
      </c>
      <c r="P2724" s="7"/>
    </row>
    <row r="2725" spans="1:16" x14ac:dyDescent="0.25">
      <c r="A2725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  <c r="M2725">
        <f>2181.28-Table1[[#This Row],[Item_Outlet_Sales]]</f>
        <v>-3720.3712</v>
      </c>
      <c r="N2725">
        <f>Table1[[#This Row],[Error]]*Table1[[#This Row],[Error]]</f>
        <v>13841161.86578944</v>
      </c>
      <c r="P2725" s="7"/>
    </row>
    <row r="2726" spans="1:16" x14ac:dyDescent="0.25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  <c r="M2726">
        <f>2181.28-Table1[[#This Row],[Item_Outlet_Sales]]</f>
        <v>1669.9456000000002</v>
      </c>
      <c r="N2726">
        <f>Table1[[#This Row],[Error]]*Table1[[#This Row],[Error]]</f>
        <v>2788718.3069593608</v>
      </c>
      <c r="P2726" s="7"/>
    </row>
    <row r="2727" spans="1:16" x14ac:dyDescent="0.25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  <c r="M2727">
        <f>2181.28-Table1[[#This Row],[Item_Outlet_Sales]]</f>
        <v>-631.05919999999969</v>
      </c>
      <c r="N2727">
        <f>Table1[[#This Row],[Error]]*Table1[[#This Row],[Error]]</f>
        <v>398235.71390463959</v>
      </c>
      <c r="P2727" s="7"/>
    </row>
    <row r="2728" spans="1:16" x14ac:dyDescent="0.25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  <c r="M2728">
        <f>2181.28-Table1[[#This Row],[Item_Outlet_Sales]]</f>
        <v>-375.39199999999983</v>
      </c>
      <c r="N2728">
        <f>Table1[[#This Row],[Error]]*Table1[[#This Row],[Error]]</f>
        <v>140919.15366399987</v>
      </c>
      <c r="P2728" s="7"/>
    </row>
    <row r="2729" spans="1:16" x14ac:dyDescent="0.25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  <c r="M2729">
        <f>2181.28-Table1[[#This Row],[Item_Outlet_Sales]]</f>
        <v>-1322.8253999999997</v>
      </c>
      <c r="N2729">
        <f>Table1[[#This Row],[Error]]*Table1[[#This Row],[Error]]</f>
        <v>1749867.0388851592</v>
      </c>
      <c r="P2729" s="7"/>
    </row>
    <row r="2730" spans="1:16" x14ac:dyDescent="0.25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  <c r="M2730">
        <f>2181.28-Table1[[#This Row],[Item_Outlet_Sales]]</f>
        <v>2009.5036000000002</v>
      </c>
      <c r="N2730">
        <f>Table1[[#This Row],[Error]]*Table1[[#This Row],[Error]]</f>
        <v>4038104.7184129609</v>
      </c>
      <c r="P2730" s="7"/>
    </row>
    <row r="2731" spans="1:16" x14ac:dyDescent="0.25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  <c r="M2731">
        <f>2181.28-Table1[[#This Row],[Item_Outlet_Sales]]</f>
        <v>1645.9768000000004</v>
      </c>
      <c r="N2731">
        <f>Table1[[#This Row],[Error]]*Table1[[#This Row],[Error]]</f>
        <v>2709239.626138241</v>
      </c>
      <c r="P2731" s="7"/>
    </row>
    <row r="2732" spans="1:16" x14ac:dyDescent="0.25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  <c r="M2732">
        <f>2181.28-Table1[[#This Row],[Item_Outlet_Sales]]</f>
        <v>-288.83799999999974</v>
      </c>
      <c r="N2732">
        <f>Table1[[#This Row],[Error]]*Table1[[#This Row],[Error]]</f>
        <v>83427.390243999849</v>
      </c>
      <c r="P2732" s="7"/>
    </row>
    <row r="2733" spans="1:16" x14ac:dyDescent="0.25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  <c r="M2733">
        <f>2181.28-Table1[[#This Row],[Item_Outlet_Sales]]</f>
        <v>1655.2980000000002</v>
      </c>
      <c r="N2733">
        <f>Table1[[#This Row],[Error]]*Table1[[#This Row],[Error]]</f>
        <v>2740011.4688040009</v>
      </c>
      <c r="P2733" s="7"/>
    </row>
    <row r="2734" spans="1:16" x14ac:dyDescent="0.25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  <c r="M2734">
        <f>2181.28-Table1[[#This Row],[Item_Outlet_Sales]]</f>
        <v>-2362.8049999999998</v>
      </c>
      <c r="N2734">
        <f>Table1[[#This Row],[Error]]*Table1[[#This Row],[Error]]</f>
        <v>5582847.4680249989</v>
      </c>
      <c r="P2734" s="7"/>
    </row>
    <row r="2735" spans="1:16" x14ac:dyDescent="0.25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  <c r="M2735">
        <f>2181.28-Table1[[#This Row],[Item_Outlet_Sales]]</f>
        <v>1438.2472000000002</v>
      </c>
      <c r="N2735">
        <f>Table1[[#This Row],[Error]]*Table1[[#This Row],[Error]]</f>
        <v>2068555.0083078407</v>
      </c>
      <c r="P2735" s="7"/>
    </row>
    <row r="2736" spans="1:16" x14ac:dyDescent="0.25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  <c r="M2736">
        <f>2181.28-Table1[[#This Row],[Item_Outlet_Sales]]</f>
        <v>-2667.0755999999997</v>
      </c>
      <c r="N2736">
        <f>Table1[[#This Row],[Error]]*Table1[[#This Row],[Error]]</f>
        <v>7113292.2561153583</v>
      </c>
      <c r="P2736" s="7"/>
    </row>
    <row r="2737" spans="1:16" x14ac:dyDescent="0.25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  <c r="M2737">
        <f>2181.28-Table1[[#This Row],[Item_Outlet_Sales]]</f>
        <v>-475.26199999999972</v>
      </c>
      <c r="N2737">
        <f>Table1[[#This Row],[Error]]*Table1[[#This Row],[Error]]</f>
        <v>225873.96864399972</v>
      </c>
      <c r="P2737" s="7"/>
    </row>
    <row r="2738" spans="1:16" x14ac:dyDescent="0.25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  <c r="M2738">
        <f>2181.28-Table1[[#This Row],[Item_Outlet_Sales]]</f>
        <v>-659.68859999999995</v>
      </c>
      <c r="N2738">
        <f>Table1[[#This Row],[Error]]*Table1[[#This Row],[Error]]</f>
        <v>435189.04896995996</v>
      </c>
      <c r="P2738" s="7"/>
    </row>
    <row r="2739" spans="1:16" x14ac:dyDescent="0.25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  <c r="M2739">
        <f>2181.28-Table1[[#This Row],[Item_Outlet_Sales]]</f>
        <v>-774.87199999999984</v>
      </c>
      <c r="N2739">
        <f>Table1[[#This Row],[Error]]*Table1[[#This Row],[Error]]</f>
        <v>600426.6163839997</v>
      </c>
      <c r="P2739" s="7"/>
    </row>
    <row r="2740" spans="1:16" x14ac:dyDescent="0.25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  <c r="M2740">
        <f>2181.28-Table1[[#This Row],[Item_Outlet_Sales]]</f>
        <v>319.70320000000015</v>
      </c>
      <c r="N2740">
        <f>Table1[[#This Row],[Error]]*Table1[[#This Row],[Error]]</f>
        <v>102210.13609024009</v>
      </c>
      <c r="P2740" s="7"/>
    </row>
    <row r="2741" spans="1:16" x14ac:dyDescent="0.25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  <c r="M2741">
        <f>2181.28-Table1[[#This Row],[Item_Outlet_Sales]]</f>
        <v>-2183.0390000000002</v>
      </c>
      <c r="N2741">
        <f>Table1[[#This Row],[Error]]*Table1[[#This Row],[Error]]</f>
        <v>4765659.2755210008</v>
      </c>
      <c r="P2741" s="7"/>
    </row>
    <row r="2742" spans="1:16" x14ac:dyDescent="0.25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  <c r="M2742">
        <f>2181.28-Table1[[#This Row],[Item_Outlet_Sales]]</f>
        <v>-616.41159999999991</v>
      </c>
      <c r="N2742">
        <f>Table1[[#This Row],[Error]]*Table1[[#This Row],[Error]]</f>
        <v>379963.26061455987</v>
      </c>
      <c r="P2742" s="7"/>
    </row>
    <row r="2743" spans="1:16" x14ac:dyDescent="0.25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  <c r="M2743">
        <f>2181.28-Table1[[#This Row],[Item_Outlet_Sales]]</f>
        <v>-577.79520000000002</v>
      </c>
      <c r="N2743">
        <f>Table1[[#This Row],[Error]]*Table1[[#This Row],[Error]]</f>
        <v>333847.29314304003</v>
      </c>
      <c r="P2743" s="7"/>
    </row>
    <row r="2744" spans="1:16" x14ac:dyDescent="0.25">
      <c r="A2744" t="s">
        <v>994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  <c r="M2744">
        <f>2181.28-Table1[[#This Row],[Item_Outlet_Sales]]</f>
        <v>-250.22159999999985</v>
      </c>
      <c r="N2744">
        <f>Table1[[#This Row],[Error]]*Table1[[#This Row],[Error]]</f>
        <v>62610.84910655993</v>
      </c>
      <c r="P2744" s="7"/>
    </row>
    <row r="2745" spans="1:16" x14ac:dyDescent="0.25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  <c r="M2745">
        <f>2181.28-Table1[[#This Row],[Item_Outlet_Sales]]</f>
        <v>-349.42579999999998</v>
      </c>
      <c r="N2745">
        <f>Table1[[#This Row],[Error]]*Table1[[#This Row],[Error]]</f>
        <v>122098.38970563999</v>
      </c>
      <c r="P2745" s="7"/>
    </row>
    <row r="2746" spans="1:16" x14ac:dyDescent="0.25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  <c r="M2746">
        <f>2181.28-Table1[[#This Row],[Item_Outlet_Sales]]</f>
        <v>-2580.5215999999996</v>
      </c>
      <c r="N2746">
        <f>Table1[[#This Row],[Error]]*Table1[[#This Row],[Error]]</f>
        <v>6659091.728066558</v>
      </c>
      <c r="P2746" s="7"/>
    </row>
    <row r="2747" spans="1:16" x14ac:dyDescent="0.25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  <c r="M2747">
        <f>2181.28-Table1[[#This Row],[Item_Outlet_Sales]]</f>
        <v>952.21320000000014</v>
      </c>
      <c r="N2747">
        <f>Table1[[#This Row],[Error]]*Table1[[#This Row],[Error]]</f>
        <v>906709.97825424024</v>
      </c>
      <c r="P2747" s="7"/>
    </row>
    <row r="2748" spans="1:16" x14ac:dyDescent="0.25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  <c r="M2748">
        <f>2181.28-Table1[[#This Row],[Item_Outlet_Sales]]</f>
        <v>1534.1224000000002</v>
      </c>
      <c r="N2748">
        <f>Table1[[#This Row],[Error]]*Table1[[#This Row],[Error]]</f>
        <v>2353531.5381817608</v>
      </c>
      <c r="P2748" s="7"/>
    </row>
    <row r="2749" spans="1:16" x14ac:dyDescent="0.25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  <c r="M2749">
        <f>2181.28-Table1[[#This Row],[Item_Outlet_Sales]]</f>
        <v>1919.6206000000002</v>
      </c>
      <c r="N2749">
        <f>Table1[[#This Row],[Error]]*Table1[[#This Row],[Error]]</f>
        <v>3684943.2479443606</v>
      </c>
      <c r="P2749" s="7"/>
    </row>
    <row r="2750" spans="1:16" x14ac:dyDescent="0.25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  <c r="M2750">
        <f>2181.28-Table1[[#This Row],[Item_Outlet_Sales]]</f>
        <v>494.8086000000003</v>
      </c>
      <c r="N2750">
        <f>Table1[[#This Row],[Error]]*Table1[[#This Row],[Error]]</f>
        <v>244835.55063396029</v>
      </c>
      <c r="P2750" s="7"/>
    </row>
    <row r="2751" spans="1:16" x14ac:dyDescent="0.25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  <c r="M2751">
        <f>2181.28-Table1[[#This Row],[Item_Outlet_Sales]]</f>
        <v>-814.81999999999971</v>
      </c>
      <c r="N2751">
        <f>Table1[[#This Row],[Error]]*Table1[[#This Row],[Error]]</f>
        <v>663931.63239999954</v>
      </c>
      <c r="P2751" s="7"/>
    </row>
    <row r="2752" spans="1:16" x14ac:dyDescent="0.25">
      <c r="A2752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  <c r="M2752">
        <f>2181.28-Table1[[#This Row],[Item_Outlet_Sales]]</f>
        <v>-2276.9167999999995</v>
      </c>
      <c r="N2752">
        <f>Table1[[#This Row],[Error]]*Table1[[#This Row],[Error]]</f>
        <v>5184350.114122238</v>
      </c>
      <c r="P2752" s="7"/>
    </row>
    <row r="2753" spans="1:16" x14ac:dyDescent="0.25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  <c r="M2753">
        <f>2181.28-Table1[[#This Row],[Item_Outlet_Sales]]</f>
        <v>-58.471199999999953</v>
      </c>
      <c r="N2753">
        <f>Table1[[#This Row],[Error]]*Table1[[#This Row],[Error]]</f>
        <v>3418.8812294399945</v>
      </c>
      <c r="P2753" s="7"/>
    </row>
    <row r="2754" spans="1:16" x14ac:dyDescent="0.25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  <c r="M2754">
        <f>2181.28-Table1[[#This Row],[Item_Outlet_Sales]]</f>
        <v>-531.1891999999998</v>
      </c>
      <c r="N2754">
        <f>Table1[[#This Row],[Error]]*Table1[[#This Row],[Error]]</f>
        <v>282161.96619663981</v>
      </c>
      <c r="P2754" s="7"/>
    </row>
    <row r="2755" spans="1:16" x14ac:dyDescent="0.25">
      <c r="A2755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  <c r="M2755">
        <f>2181.28-Table1[[#This Row],[Item_Outlet_Sales]]</f>
        <v>1588.7180000000003</v>
      </c>
      <c r="N2755">
        <f>Table1[[#This Row],[Error]]*Table1[[#This Row],[Error]]</f>
        <v>2524024.8835240011</v>
      </c>
      <c r="P2755" s="7"/>
    </row>
    <row r="2756" spans="1:16" x14ac:dyDescent="0.25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  <c r="M2756">
        <f>2181.28-Table1[[#This Row],[Item_Outlet_Sales]]</f>
        <v>17.430000000000291</v>
      </c>
      <c r="N2756">
        <f>Table1[[#This Row],[Error]]*Table1[[#This Row],[Error]]</f>
        <v>303.80490000001015</v>
      </c>
      <c r="P2756" s="7"/>
    </row>
    <row r="2757" spans="1:16" x14ac:dyDescent="0.25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  <c r="M2757">
        <f>2181.28-Table1[[#This Row],[Item_Outlet_Sales]]</f>
        <v>-1094.4559999999997</v>
      </c>
      <c r="N2757">
        <f>Table1[[#This Row],[Error]]*Table1[[#This Row],[Error]]</f>
        <v>1197833.9359359993</v>
      </c>
      <c r="P2757" s="7"/>
    </row>
    <row r="2758" spans="1:16" x14ac:dyDescent="0.25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  <c r="M2758">
        <f>2181.28-Table1[[#This Row],[Item_Outlet_Sales]]</f>
        <v>1502.1640000000002</v>
      </c>
      <c r="N2758">
        <f>Table1[[#This Row],[Error]]*Table1[[#This Row],[Error]]</f>
        <v>2256496.6828960008</v>
      </c>
      <c r="P2758" s="7"/>
    </row>
    <row r="2759" spans="1:16" x14ac:dyDescent="0.25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  <c r="M2759">
        <f>2181.28-Table1[[#This Row],[Item_Outlet_Sales]]</f>
        <v>1192.5670000000002</v>
      </c>
      <c r="N2759">
        <f>Table1[[#This Row],[Error]]*Table1[[#This Row],[Error]]</f>
        <v>1422216.0494890006</v>
      </c>
      <c r="P2759" s="7"/>
    </row>
    <row r="2760" spans="1:16" x14ac:dyDescent="0.25">
      <c r="A2760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  <c r="M2760">
        <f>2181.28-Table1[[#This Row],[Item_Outlet_Sales]]</f>
        <v>412.91520000000014</v>
      </c>
      <c r="N2760">
        <f>Table1[[#This Row],[Error]]*Table1[[#This Row],[Error]]</f>
        <v>170498.96239104011</v>
      </c>
      <c r="P2760" s="7"/>
    </row>
    <row r="2761" spans="1:16" x14ac:dyDescent="0.25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  <c r="M2761">
        <f>2181.28-Table1[[#This Row],[Item_Outlet_Sales]]</f>
        <v>640.61880000000019</v>
      </c>
      <c r="N2761">
        <f>Table1[[#This Row],[Error]]*Table1[[#This Row],[Error]]</f>
        <v>410392.44691344025</v>
      </c>
      <c r="P2761" s="7"/>
    </row>
    <row r="2762" spans="1:16" x14ac:dyDescent="0.25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  <c r="M2762">
        <f>2181.28-Table1[[#This Row],[Item_Outlet_Sales]]</f>
        <v>-407.35039999999981</v>
      </c>
      <c r="N2762">
        <f>Table1[[#This Row],[Error]]*Table1[[#This Row],[Error]]</f>
        <v>165934.34838015985</v>
      </c>
      <c r="P2762" s="7"/>
    </row>
    <row r="2763" spans="1:16" x14ac:dyDescent="0.25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  <c r="M2763">
        <f>2181.28-Table1[[#This Row],[Item_Outlet_Sales]]</f>
        <v>-838.78879999999981</v>
      </c>
      <c r="N2763">
        <f>Table1[[#This Row],[Error]]*Table1[[#This Row],[Error]]</f>
        <v>703566.65100543969</v>
      </c>
      <c r="P2763" s="7"/>
    </row>
    <row r="2764" spans="1:16" x14ac:dyDescent="0.25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  <c r="M2764">
        <f>2181.28-Table1[[#This Row],[Item_Outlet_Sales]]</f>
        <v>-677.66519999999991</v>
      </c>
      <c r="N2764">
        <f>Table1[[#This Row],[Error]]*Table1[[#This Row],[Error]]</f>
        <v>459230.1232910399</v>
      </c>
      <c r="P2764" s="7"/>
    </row>
    <row r="2765" spans="1:16" x14ac:dyDescent="0.25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  <c r="M2765">
        <f>2181.28-Table1[[#This Row],[Item_Outlet_Sales]]</f>
        <v>-1786.8879999999999</v>
      </c>
      <c r="N2765">
        <f>Table1[[#This Row],[Error]]*Table1[[#This Row],[Error]]</f>
        <v>3192968.7245439999</v>
      </c>
      <c r="P2765" s="7"/>
    </row>
    <row r="2766" spans="1:16" x14ac:dyDescent="0.25">
      <c r="A2766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  <c r="M2766">
        <f>2181.28-Table1[[#This Row],[Item_Outlet_Sales]]</f>
        <v>443.54200000000014</v>
      </c>
      <c r="N2766">
        <f>Table1[[#This Row],[Error]]*Table1[[#This Row],[Error]]</f>
        <v>196729.50576400012</v>
      </c>
      <c r="P2766" s="7"/>
    </row>
    <row r="2767" spans="1:16" x14ac:dyDescent="0.25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  <c r="M2767">
        <f>2181.28-Table1[[#This Row],[Item_Outlet_Sales]]</f>
        <v>2005.5088000000003</v>
      </c>
      <c r="N2767">
        <f>Table1[[#This Row],[Error]]*Table1[[#This Row],[Error]]</f>
        <v>4022065.546877441</v>
      </c>
      <c r="P2767" s="7"/>
    </row>
    <row r="2768" spans="1:16" x14ac:dyDescent="0.25">
      <c r="A2768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  <c r="M2768">
        <f>2181.28-Table1[[#This Row],[Item_Outlet_Sales]]</f>
        <v>1728.5360000000001</v>
      </c>
      <c r="N2768">
        <f>Table1[[#This Row],[Error]]*Table1[[#This Row],[Error]]</f>
        <v>2987836.7032960001</v>
      </c>
      <c r="P2768" s="7"/>
    </row>
    <row r="2769" spans="1:16" x14ac:dyDescent="0.25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  <c r="M2769">
        <f>2181.28-Table1[[#This Row],[Item_Outlet_Sales]]</f>
        <v>1995.5218000000002</v>
      </c>
      <c r="N2769">
        <f>Table1[[#This Row],[Error]]*Table1[[#This Row],[Error]]</f>
        <v>3982107.2542752409</v>
      </c>
      <c r="P2769" s="7"/>
    </row>
    <row r="2770" spans="1:16" x14ac:dyDescent="0.25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  <c r="M2770">
        <f>2181.28-Table1[[#This Row],[Item_Outlet_Sales]]</f>
        <v>1246.4968000000003</v>
      </c>
      <c r="N2770">
        <f>Table1[[#This Row],[Error]]*Table1[[#This Row],[Error]]</f>
        <v>1553754.272410241</v>
      </c>
      <c r="P2770" s="7"/>
    </row>
    <row r="2771" spans="1:16" x14ac:dyDescent="0.25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  <c r="M2771">
        <f>2181.28-Table1[[#This Row],[Item_Outlet_Sales]]</f>
        <v>415.5784000000001</v>
      </c>
      <c r="N2771">
        <f>Table1[[#This Row],[Error]]*Table1[[#This Row],[Error]]</f>
        <v>172705.40654656009</v>
      </c>
      <c r="P2771" s="7"/>
    </row>
    <row r="2772" spans="1:16" x14ac:dyDescent="0.25">
      <c r="A2772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  <c r="M2772">
        <f>2181.28-Table1[[#This Row],[Item_Outlet_Sales]]</f>
        <v>1889.6596000000002</v>
      </c>
      <c r="N2772">
        <f>Table1[[#This Row],[Error]]*Table1[[#This Row],[Error]]</f>
        <v>3570813.4038721607</v>
      </c>
      <c r="P2772" s="7"/>
    </row>
    <row r="2773" spans="1:16" x14ac:dyDescent="0.25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  <c r="M2773">
        <f>2181.28-Table1[[#This Row],[Item_Outlet_Sales]]</f>
        <v>530.09600000000023</v>
      </c>
      <c r="N2773">
        <f>Table1[[#This Row],[Error]]*Table1[[#This Row],[Error]]</f>
        <v>281001.76921600022</v>
      </c>
      <c r="P2773" s="7"/>
    </row>
    <row r="2774" spans="1:16" x14ac:dyDescent="0.25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  <c r="M2774">
        <f>2181.28-Table1[[#This Row],[Item_Outlet_Sales]]</f>
        <v>-2382.1132000000002</v>
      </c>
      <c r="N2774">
        <f>Table1[[#This Row],[Error]]*Table1[[#This Row],[Error]]</f>
        <v>5674463.297614241</v>
      </c>
      <c r="P2774" s="7"/>
    </row>
    <row r="2775" spans="1:16" x14ac:dyDescent="0.25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  <c r="M2775">
        <f>2181.28-Table1[[#This Row],[Item_Outlet_Sales]]</f>
        <v>687.22480000000019</v>
      </c>
      <c r="N2775">
        <f>Table1[[#This Row],[Error]]*Table1[[#This Row],[Error]]</f>
        <v>472277.92573504028</v>
      </c>
      <c r="P2775" s="7"/>
    </row>
    <row r="2776" spans="1:16" x14ac:dyDescent="0.25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  <c r="M2776">
        <f>2181.28-Table1[[#This Row],[Item_Outlet_Sales]]</f>
        <v>761.79440000000022</v>
      </c>
      <c r="N2776">
        <f>Table1[[#This Row],[Error]]*Table1[[#This Row],[Error]]</f>
        <v>580330.70787136036</v>
      </c>
      <c r="P2776" s="7"/>
    </row>
    <row r="2777" spans="1:16" x14ac:dyDescent="0.25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  <c r="M2777">
        <f>2181.28-Table1[[#This Row],[Item_Outlet_Sales]]</f>
        <v>889.62800000000016</v>
      </c>
      <c r="N2777">
        <f>Table1[[#This Row],[Error]]*Table1[[#This Row],[Error]]</f>
        <v>791437.97838400025</v>
      </c>
      <c r="P2777" s="7"/>
    </row>
    <row r="2778" spans="1:16" x14ac:dyDescent="0.25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  <c r="M2778">
        <f>2181.28-Table1[[#This Row],[Item_Outlet_Sales]]</f>
        <v>-5750.3953999999994</v>
      </c>
      <c r="N2778">
        <f>Table1[[#This Row],[Error]]*Table1[[#This Row],[Error]]</f>
        <v>33067047.256341152</v>
      </c>
      <c r="P2778" s="7"/>
    </row>
    <row r="2779" spans="1:16" x14ac:dyDescent="0.25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  <c r="M2779">
        <f>2181.28-Table1[[#This Row],[Item_Outlet_Sales]]</f>
        <v>1586.0548000000003</v>
      </c>
      <c r="N2779">
        <f>Table1[[#This Row],[Error]]*Table1[[#This Row],[Error]]</f>
        <v>2515569.8286030409</v>
      </c>
      <c r="P2779" s="7"/>
    </row>
    <row r="2780" spans="1:16" x14ac:dyDescent="0.25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  <c r="M2780">
        <f>2181.28-Table1[[#This Row],[Item_Outlet_Sales]]</f>
        <v>155.2506000000003</v>
      </c>
      <c r="N2780">
        <f>Table1[[#This Row],[Error]]*Table1[[#This Row],[Error]]</f>
        <v>24102.748800360096</v>
      </c>
      <c r="P2780" s="7"/>
    </row>
    <row r="2781" spans="1:16" x14ac:dyDescent="0.25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  <c r="M2781">
        <f>2181.28-Table1[[#This Row],[Item_Outlet_Sales]]</f>
        <v>-421.99799999999959</v>
      </c>
      <c r="N2781">
        <f>Table1[[#This Row],[Error]]*Table1[[#This Row],[Error]]</f>
        <v>178082.31200399966</v>
      </c>
      <c r="P2781" s="7"/>
    </row>
    <row r="2782" spans="1:16" x14ac:dyDescent="0.25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  <c r="M2782">
        <f>2181.28-Table1[[#This Row],[Item_Outlet_Sales]]</f>
        <v>64.036000000000058</v>
      </c>
      <c r="N2782">
        <f>Table1[[#This Row],[Error]]*Table1[[#This Row],[Error]]</f>
        <v>4100.6092960000078</v>
      </c>
      <c r="P2782" s="7"/>
    </row>
    <row r="2783" spans="1:16" x14ac:dyDescent="0.25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  <c r="M2783">
        <f>2181.28-Table1[[#This Row],[Item_Outlet_Sales]]</f>
        <v>1933.6024000000002</v>
      </c>
      <c r="N2783">
        <f>Table1[[#This Row],[Error]]*Table1[[#This Row],[Error]]</f>
        <v>3738818.2412857609</v>
      </c>
      <c r="P2783" s="7"/>
    </row>
    <row r="2784" spans="1:16" x14ac:dyDescent="0.25">
      <c r="A2784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  <c r="M2784">
        <f>2181.28-Table1[[#This Row],[Item_Outlet_Sales]]</f>
        <v>1924.9470000000001</v>
      </c>
      <c r="N2784">
        <f>Table1[[#This Row],[Error]]*Table1[[#This Row],[Error]]</f>
        <v>3705420.9528090004</v>
      </c>
      <c r="P2784" s="7"/>
    </row>
    <row r="2785" spans="1:16" x14ac:dyDescent="0.25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  <c r="M2785">
        <f>2181.28-Table1[[#This Row],[Item_Outlet_Sales]]</f>
        <v>-499.23079999999982</v>
      </c>
      <c r="N2785">
        <f>Table1[[#This Row],[Error]]*Table1[[#This Row],[Error]]</f>
        <v>249231.39166863982</v>
      </c>
      <c r="P2785" s="7"/>
    </row>
    <row r="2786" spans="1:16" x14ac:dyDescent="0.25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  <c r="M2786">
        <f>2181.28-Table1[[#This Row],[Item_Outlet_Sales]]</f>
        <v>-1306.1803999999997</v>
      </c>
      <c r="N2786">
        <f>Table1[[#This Row],[Error]]*Table1[[#This Row],[Error]]</f>
        <v>1706107.2373441593</v>
      </c>
      <c r="P2786" s="7"/>
    </row>
    <row r="2787" spans="1:16" x14ac:dyDescent="0.25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  <c r="M2787">
        <f>2181.28-Table1[[#This Row],[Item_Outlet_Sales]]</f>
        <v>-635.05399999999963</v>
      </c>
      <c r="N2787">
        <f>Table1[[#This Row],[Error]]*Table1[[#This Row],[Error]]</f>
        <v>403293.58291599952</v>
      </c>
      <c r="P2787" s="7"/>
    </row>
    <row r="2788" spans="1:16" x14ac:dyDescent="0.25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  <c r="M2788">
        <f>2181.28-Table1[[#This Row],[Item_Outlet_Sales]]</f>
        <v>130.61599999999999</v>
      </c>
      <c r="N2788">
        <f>Table1[[#This Row],[Error]]*Table1[[#This Row],[Error]]</f>
        <v>17060.539455999995</v>
      </c>
      <c r="P2788" s="7"/>
    </row>
    <row r="2789" spans="1:16" x14ac:dyDescent="0.25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  <c r="M2789">
        <f>2181.28-Table1[[#This Row],[Item_Outlet_Sales]]</f>
        <v>892.29120000000012</v>
      </c>
      <c r="N2789">
        <f>Table1[[#This Row],[Error]]*Table1[[#This Row],[Error]]</f>
        <v>796183.58559744025</v>
      </c>
      <c r="P2789" s="7"/>
    </row>
    <row r="2790" spans="1:16" x14ac:dyDescent="0.25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  <c r="M2790">
        <f>2181.28-Table1[[#This Row],[Item_Outlet_Sales]]</f>
        <v>-1507.252</v>
      </c>
      <c r="N2790">
        <f>Table1[[#This Row],[Error]]*Table1[[#This Row],[Error]]</f>
        <v>2271808.5915039997</v>
      </c>
      <c r="P2790" s="7"/>
    </row>
    <row r="2791" spans="1:16" x14ac:dyDescent="0.25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  <c r="M2791">
        <f>2181.28-Table1[[#This Row],[Item_Outlet_Sales]]</f>
        <v>536.75400000000013</v>
      </c>
      <c r="N2791">
        <f>Table1[[#This Row],[Error]]*Table1[[#This Row],[Error]]</f>
        <v>288104.85651600012</v>
      </c>
      <c r="P2791" s="7"/>
    </row>
    <row r="2792" spans="1:16" x14ac:dyDescent="0.25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  <c r="M2792">
        <f>2181.28-Table1[[#This Row],[Item_Outlet_Sales]]</f>
        <v>-3117.1563999999994</v>
      </c>
      <c r="N2792">
        <f>Table1[[#This Row],[Error]]*Table1[[#This Row],[Error]]</f>
        <v>9716664.0220609568</v>
      </c>
      <c r="P2792" s="7"/>
    </row>
    <row r="2793" spans="1:16" x14ac:dyDescent="0.25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  <c r="M2793">
        <f>2181.28-Table1[[#This Row],[Item_Outlet_Sales]]</f>
        <v>64.036000000000058</v>
      </c>
      <c r="N2793">
        <f>Table1[[#This Row],[Error]]*Table1[[#This Row],[Error]]</f>
        <v>4100.6092960000078</v>
      </c>
      <c r="P2793" s="7"/>
    </row>
    <row r="2794" spans="1:16" x14ac:dyDescent="0.25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  <c r="M2794">
        <f>2181.28-Table1[[#This Row],[Item_Outlet_Sales]]</f>
        <v>1853.7064000000003</v>
      </c>
      <c r="N2794">
        <f>Table1[[#This Row],[Error]]*Table1[[#This Row],[Error]]</f>
        <v>3436227.4174009608</v>
      </c>
      <c r="P2794" s="7"/>
    </row>
    <row r="2795" spans="1:16" x14ac:dyDescent="0.25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  <c r="M2795">
        <f>2181.28-Table1[[#This Row],[Item_Outlet_Sales]]</f>
        <v>343.67200000000025</v>
      </c>
      <c r="N2795">
        <f>Table1[[#This Row],[Error]]*Table1[[#This Row],[Error]]</f>
        <v>118110.44358400017</v>
      </c>
      <c r="P2795" s="7"/>
    </row>
    <row r="2796" spans="1:16" x14ac:dyDescent="0.25">
      <c r="A2796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  <c r="M2796">
        <f>2181.28-Table1[[#This Row],[Item_Outlet_Sales]]</f>
        <v>1246.4968000000003</v>
      </c>
      <c r="N2796">
        <f>Table1[[#This Row],[Error]]*Table1[[#This Row],[Error]]</f>
        <v>1553754.272410241</v>
      </c>
      <c r="P2796" s="7"/>
    </row>
    <row r="2797" spans="1:16" x14ac:dyDescent="0.25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  <c r="M2797">
        <f>2181.28-Table1[[#This Row],[Item_Outlet_Sales]]</f>
        <v>1872.3488000000002</v>
      </c>
      <c r="N2797">
        <f>Table1[[#This Row],[Error]]*Table1[[#This Row],[Error]]</f>
        <v>3505690.0288614407</v>
      </c>
      <c r="P2797" s="7"/>
    </row>
    <row r="2798" spans="1:16" x14ac:dyDescent="0.25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  <c r="M2798">
        <f>2181.28-Table1[[#This Row],[Item_Outlet_Sales]]</f>
        <v>2009.5036000000002</v>
      </c>
      <c r="N2798">
        <f>Table1[[#This Row],[Error]]*Table1[[#This Row],[Error]]</f>
        <v>4038104.7184129609</v>
      </c>
      <c r="P2798" s="7"/>
    </row>
    <row r="2799" spans="1:16" x14ac:dyDescent="0.25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  <c r="M2799">
        <f>2181.28-Table1[[#This Row],[Item_Outlet_Sales]]</f>
        <v>684.56160000000023</v>
      </c>
      <c r="N2799">
        <f>Table1[[#This Row],[Error]]*Table1[[#This Row],[Error]]</f>
        <v>468624.5841945603</v>
      </c>
      <c r="P2799" s="7"/>
    </row>
    <row r="2800" spans="1:16" x14ac:dyDescent="0.25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  <c r="M2800">
        <f>2181.28-Table1[[#This Row],[Item_Outlet_Sales]]</f>
        <v>1655.2980000000002</v>
      </c>
      <c r="N2800">
        <f>Table1[[#This Row],[Error]]*Table1[[#This Row],[Error]]</f>
        <v>2740011.4688040009</v>
      </c>
      <c r="P2800" s="7"/>
    </row>
    <row r="2801" spans="1:16" x14ac:dyDescent="0.25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  <c r="M2801">
        <f>2181.28-Table1[[#This Row],[Item_Outlet_Sales]]</f>
        <v>-1747.6057999999998</v>
      </c>
      <c r="N2801">
        <f>Table1[[#This Row],[Error]]*Table1[[#This Row],[Error]]</f>
        <v>3054126.0321936393</v>
      </c>
      <c r="P2801" s="7"/>
    </row>
    <row r="2802" spans="1:16" x14ac:dyDescent="0.25">
      <c r="A2802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  <c r="M2802">
        <f>2181.28-Table1[[#This Row],[Item_Outlet_Sales]]</f>
        <v>2019.4906000000001</v>
      </c>
      <c r="N2802">
        <f>Table1[[#This Row],[Error]]*Table1[[#This Row],[Error]]</f>
        <v>4078342.2834883602</v>
      </c>
      <c r="P2802" s="7"/>
    </row>
    <row r="2803" spans="1:16" x14ac:dyDescent="0.25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  <c r="M2803">
        <f>2181.28-Table1[[#This Row],[Item_Outlet_Sales]]</f>
        <v>-455.28800000000001</v>
      </c>
      <c r="N2803">
        <f>Table1[[#This Row],[Error]]*Table1[[#This Row],[Error]]</f>
        <v>207287.16294400001</v>
      </c>
      <c r="P2803" s="7"/>
    </row>
    <row r="2804" spans="1:16" x14ac:dyDescent="0.25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  <c r="M2804">
        <f>2181.28-Table1[[#This Row],[Item_Outlet_Sales]]</f>
        <v>-1463.3091999999997</v>
      </c>
      <c r="N2804">
        <f>Table1[[#This Row],[Error]]*Table1[[#This Row],[Error]]</f>
        <v>2141273.8148046392</v>
      </c>
      <c r="P2804" s="7"/>
    </row>
    <row r="2805" spans="1:16" x14ac:dyDescent="0.25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  <c r="M2805">
        <f>2181.28-Table1[[#This Row],[Item_Outlet_Sales]]</f>
        <v>-4548.6263999999992</v>
      </c>
      <c r="N2805">
        <f>Table1[[#This Row],[Error]]*Table1[[#This Row],[Error]]</f>
        <v>20690002.126776952</v>
      </c>
      <c r="P2805" s="7"/>
    </row>
    <row r="2806" spans="1:16" x14ac:dyDescent="0.25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  <c r="M2806">
        <f>2181.28-Table1[[#This Row],[Item_Outlet_Sales]]</f>
        <v>-135.70399999999972</v>
      </c>
      <c r="N2806">
        <f>Table1[[#This Row],[Error]]*Table1[[#This Row],[Error]]</f>
        <v>18415.575615999926</v>
      </c>
      <c r="P2806" s="7"/>
    </row>
    <row r="2807" spans="1:16" x14ac:dyDescent="0.25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  <c r="M2807">
        <f>2181.28-Table1[[#This Row],[Item_Outlet_Sales]]</f>
        <v>-1121.0879999999997</v>
      </c>
      <c r="N2807">
        <f>Table1[[#This Row],[Error]]*Table1[[#This Row],[Error]]</f>
        <v>1256838.3037439995</v>
      </c>
      <c r="P2807" s="7"/>
    </row>
    <row r="2808" spans="1:16" x14ac:dyDescent="0.25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  <c r="M2808">
        <f>2181.28-Table1[[#This Row],[Item_Outlet_Sales]]</f>
        <v>54.048999999999978</v>
      </c>
      <c r="N2808">
        <f>Table1[[#This Row],[Error]]*Table1[[#This Row],[Error]]</f>
        <v>2921.2944009999978</v>
      </c>
      <c r="P2808" s="7"/>
    </row>
    <row r="2809" spans="1:16" x14ac:dyDescent="0.25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  <c r="M2809">
        <f>2181.28-Table1[[#This Row],[Item_Outlet_Sales]]</f>
        <v>-681.65999999999985</v>
      </c>
      <c r="N2809">
        <f>Table1[[#This Row],[Error]]*Table1[[#This Row],[Error]]</f>
        <v>464660.35559999978</v>
      </c>
      <c r="P2809" s="7"/>
    </row>
    <row r="2810" spans="1:16" x14ac:dyDescent="0.25">
      <c r="A2810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  <c r="M2810">
        <f>2181.28-Table1[[#This Row],[Item_Outlet_Sales]]</f>
        <v>-1049.8473999999997</v>
      </c>
      <c r="N2810">
        <f>Table1[[#This Row],[Error]]*Table1[[#This Row],[Error]]</f>
        <v>1102179.5632867592</v>
      </c>
      <c r="P2810" s="7"/>
    </row>
    <row r="2811" spans="1:16" x14ac:dyDescent="0.25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  <c r="M2811">
        <f>2181.28-Table1[[#This Row],[Item_Outlet_Sales]]</f>
        <v>1943.5894000000003</v>
      </c>
      <c r="N2811">
        <f>Table1[[#This Row],[Error]]*Table1[[#This Row],[Error]]</f>
        <v>3777539.7557923612</v>
      </c>
      <c r="P2811" s="7"/>
    </row>
    <row r="2812" spans="1:16" x14ac:dyDescent="0.25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  <c r="M2812">
        <f>2181.28-Table1[[#This Row],[Item_Outlet_Sales]]</f>
        <v>1158.6112000000003</v>
      </c>
      <c r="N2812">
        <f>Table1[[#This Row],[Error]]*Table1[[#This Row],[Error]]</f>
        <v>1342379.9127654408</v>
      </c>
      <c r="P2812" s="7"/>
    </row>
    <row r="2813" spans="1:16" x14ac:dyDescent="0.25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  <c r="M2813">
        <f>2181.28-Table1[[#This Row],[Item_Outlet_Sales]]</f>
        <v>1715.2200000000003</v>
      </c>
      <c r="N2813">
        <f>Table1[[#This Row],[Error]]*Table1[[#This Row],[Error]]</f>
        <v>2941979.6484000008</v>
      </c>
      <c r="P2813" s="7"/>
    </row>
    <row r="2814" spans="1:16" x14ac:dyDescent="0.25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  <c r="M2814">
        <f>2181.28-Table1[[#This Row],[Item_Outlet_Sales]]</f>
        <v>1563.4176000000002</v>
      </c>
      <c r="N2814">
        <f>Table1[[#This Row],[Error]]*Table1[[#This Row],[Error]]</f>
        <v>2444274.5919897608</v>
      </c>
      <c r="P2814" s="7"/>
    </row>
    <row r="2815" spans="1:16" x14ac:dyDescent="0.25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  <c r="M2815">
        <f>2181.28-Table1[[#This Row],[Item_Outlet_Sales]]</f>
        <v>2068.0940000000001</v>
      </c>
      <c r="N2815">
        <f>Table1[[#This Row],[Error]]*Table1[[#This Row],[Error]]</f>
        <v>4277012.7928360002</v>
      </c>
      <c r="P2815" s="7"/>
    </row>
    <row r="2816" spans="1:16" x14ac:dyDescent="0.25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  <c r="M2816">
        <f>2181.28-Table1[[#This Row],[Item_Outlet_Sales]]</f>
        <v>-894.71599999999989</v>
      </c>
      <c r="N2816">
        <f>Table1[[#This Row],[Error]]*Table1[[#This Row],[Error]]</f>
        <v>800516.72065599984</v>
      </c>
      <c r="P2816" s="7"/>
    </row>
    <row r="2817" spans="1:16" x14ac:dyDescent="0.25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  <c r="M2817">
        <f>2181.28-Table1[[#This Row],[Item_Outlet_Sales]]</f>
        <v>113.971</v>
      </c>
      <c r="N2817">
        <f>Table1[[#This Row],[Error]]*Table1[[#This Row],[Error]]</f>
        <v>12989.388841</v>
      </c>
      <c r="P2817" s="7"/>
    </row>
    <row r="2818" spans="1:16" x14ac:dyDescent="0.25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  <c r="M2818">
        <f>2181.28-Table1[[#This Row],[Item_Outlet_Sales]]</f>
        <v>-2587.8453999999997</v>
      </c>
      <c r="N2818">
        <f>Table1[[#This Row],[Error]]*Table1[[#This Row],[Error]]</f>
        <v>6696943.8143011583</v>
      </c>
      <c r="P2818" s="7"/>
    </row>
    <row r="2819" spans="1:16" x14ac:dyDescent="0.25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  <c r="M2819">
        <f>2181.28-Table1[[#This Row],[Item_Outlet_Sales]]</f>
        <v>1937.5972000000002</v>
      </c>
      <c r="N2819">
        <f>Table1[[#This Row],[Error]]*Table1[[#This Row],[Error]]</f>
        <v>3754282.9094478404</v>
      </c>
      <c r="P2819" s="7"/>
    </row>
    <row r="2820" spans="1:16" x14ac:dyDescent="0.25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  <c r="M2820">
        <f>2181.28-Table1[[#This Row],[Item_Outlet_Sales]]</f>
        <v>1917.6232000000002</v>
      </c>
      <c r="N2820">
        <f>Table1[[#This Row],[Error]]*Table1[[#This Row],[Error]]</f>
        <v>3677278.7371782409</v>
      </c>
      <c r="P2820" s="7"/>
    </row>
    <row r="2821" spans="1:16" x14ac:dyDescent="0.25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  <c r="M2821">
        <f>2181.28-Table1[[#This Row],[Item_Outlet_Sales]]</f>
        <v>1235.8440000000001</v>
      </c>
      <c r="N2821">
        <f>Table1[[#This Row],[Error]]*Table1[[#This Row],[Error]]</f>
        <v>1527310.3923360002</v>
      </c>
      <c r="P2821" s="7"/>
    </row>
    <row r="2822" spans="1:16" x14ac:dyDescent="0.25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  <c r="M2822">
        <f>2181.28-Table1[[#This Row],[Item_Outlet_Sales]]</f>
        <v>874.98040000000015</v>
      </c>
      <c r="N2822">
        <f>Table1[[#This Row],[Error]]*Table1[[#This Row],[Error]]</f>
        <v>765590.70038416027</v>
      </c>
      <c r="P2822" s="7"/>
    </row>
    <row r="2823" spans="1:16" x14ac:dyDescent="0.25">
      <c r="A2823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  <c r="M2823">
        <f>2181.28-Table1[[#This Row],[Item_Outlet_Sales]]</f>
        <v>359.65120000000024</v>
      </c>
      <c r="N2823">
        <f>Table1[[#This Row],[Error]]*Table1[[#This Row],[Error]]</f>
        <v>129348.98566144018</v>
      </c>
      <c r="P2823" s="7"/>
    </row>
    <row r="2824" spans="1:16" x14ac:dyDescent="0.25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  <c r="M2824">
        <f>2181.28-Table1[[#This Row],[Item_Outlet_Sales]]</f>
        <v>950.88160000000016</v>
      </c>
      <c r="N2824">
        <f>Table1[[#This Row],[Error]]*Table1[[#This Row],[Error]]</f>
        <v>904175.81721856026</v>
      </c>
      <c r="P2824" s="7"/>
    </row>
    <row r="2825" spans="1:16" x14ac:dyDescent="0.25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  <c r="M2825">
        <f>2181.28-Table1[[#This Row],[Item_Outlet_Sales]]</f>
        <v>293.73700000000031</v>
      </c>
      <c r="N2825">
        <f>Table1[[#This Row],[Error]]*Table1[[#This Row],[Error]]</f>
        <v>86281.425169000184</v>
      </c>
      <c r="P2825" s="7"/>
    </row>
    <row r="2826" spans="1:16" x14ac:dyDescent="0.25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  <c r="M2826">
        <f>2181.28-Table1[[#This Row],[Item_Outlet_Sales]]</f>
        <v>862.99600000000009</v>
      </c>
      <c r="N2826">
        <f>Table1[[#This Row],[Error]]*Table1[[#This Row],[Error]]</f>
        <v>744762.09601600014</v>
      </c>
      <c r="P2826" s="7"/>
    </row>
    <row r="2827" spans="1:16" x14ac:dyDescent="0.25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  <c r="M2827">
        <f>2181.28-Table1[[#This Row],[Item_Outlet_Sales]]</f>
        <v>1994.8560000000002</v>
      </c>
      <c r="N2827">
        <f>Table1[[#This Row],[Error]]*Table1[[#This Row],[Error]]</f>
        <v>3979450.4607360009</v>
      </c>
      <c r="P2827" s="7"/>
    </row>
    <row r="2828" spans="1:16" x14ac:dyDescent="0.25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  <c r="M2828">
        <f>2181.28-Table1[[#This Row],[Item_Outlet_Sales]]</f>
        <v>1185.9090000000001</v>
      </c>
      <c r="N2828">
        <f>Table1[[#This Row],[Error]]*Table1[[#This Row],[Error]]</f>
        <v>1406380.1562810002</v>
      </c>
      <c r="P2828" s="7"/>
    </row>
    <row r="2829" spans="1:16" x14ac:dyDescent="0.25">
      <c r="A2829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  <c r="M2829">
        <f>2181.28-Table1[[#This Row],[Item_Outlet_Sales]]</f>
        <v>800.41080000000011</v>
      </c>
      <c r="N2829">
        <f>Table1[[#This Row],[Error]]*Table1[[#This Row],[Error]]</f>
        <v>640657.44875664019</v>
      </c>
      <c r="P2829" s="7"/>
    </row>
    <row r="2830" spans="1:16" x14ac:dyDescent="0.25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  <c r="M2830">
        <f>2181.28-Table1[[#This Row],[Item_Outlet_Sales]]</f>
        <v>1275.7920000000001</v>
      </c>
      <c r="N2830">
        <f>Table1[[#This Row],[Error]]*Table1[[#This Row],[Error]]</f>
        <v>1627645.2272640003</v>
      </c>
      <c r="P2830" s="7"/>
    </row>
    <row r="2831" spans="1:16" x14ac:dyDescent="0.25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  <c r="M2831">
        <f>2181.28-Table1[[#This Row],[Item_Outlet_Sales]]</f>
        <v>306.38720000000012</v>
      </c>
      <c r="N2831">
        <f>Table1[[#This Row],[Error]]*Table1[[#This Row],[Error]]</f>
        <v>93873.116323840077</v>
      </c>
      <c r="P2831" s="7"/>
    </row>
    <row r="2832" spans="1:16" x14ac:dyDescent="0.25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  <c r="M2832">
        <f>2181.28-Table1[[#This Row],[Item_Outlet_Sales]]</f>
        <v>-4050.6079999999997</v>
      </c>
      <c r="N2832">
        <f>Table1[[#This Row],[Error]]*Table1[[#This Row],[Error]]</f>
        <v>16407425.169663997</v>
      </c>
      <c r="P2832" s="7"/>
    </row>
    <row r="2833" spans="1:16" x14ac:dyDescent="0.25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  <c r="M2833">
        <f>2181.28-Table1[[#This Row],[Item_Outlet_Sales]]</f>
        <v>343.67200000000025</v>
      </c>
      <c r="N2833">
        <f>Table1[[#This Row],[Error]]*Table1[[#This Row],[Error]]</f>
        <v>118110.44358400017</v>
      </c>
      <c r="P2833" s="7"/>
    </row>
    <row r="2834" spans="1:16" x14ac:dyDescent="0.25">
      <c r="A2834" t="s">
        <v>171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  <c r="M2834">
        <f>2181.28-Table1[[#This Row],[Item_Outlet_Sales]]</f>
        <v>1891.6570000000002</v>
      </c>
      <c r="N2834">
        <f>Table1[[#This Row],[Error]]*Table1[[#This Row],[Error]]</f>
        <v>3578366.2056490006</v>
      </c>
      <c r="P2834" s="7"/>
    </row>
    <row r="2835" spans="1:16" x14ac:dyDescent="0.25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  <c r="M2835">
        <f>2181.28-Table1[[#This Row],[Item_Outlet_Sales]]</f>
        <v>48.056800000000294</v>
      </c>
      <c r="N2835">
        <f>Table1[[#This Row],[Error]]*Table1[[#This Row],[Error]]</f>
        <v>2309.4560262400282</v>
      </c>
      <c r="P2835" s="7"/>
    </row>
    <row r="2836" spans="1:16" x14ac:dyDescent="0.25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  <c r="M2836">
        <f>2181.28-Table1[[#This Row],[Item_Outlet_Sales]]</f>
        <v>-69.123999999999796</v>
      </c>
      <c r="N2836">
        <f>Table1[[#This Row],[Error]]*Table1[[#This Row],[Error]]</f>
        <v>4778.1273759999722</v>
      </c>
      <c r="P2836" s="7"/>
    </row>
    <row r="2837" spans="1:16" x14ac:dyDescent="0.25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  <c r="M2837">
        <f>2181.28-Table1[[#This Row],[Item_Outlet_Sales]]</f>
        <v>700.54080000000022</v>
      </c>
      <c r="N2837">
        <f>Table1[[#This Row],[Error]]*Table1[[#This Row],[Error]]</f>
        <v>490757.41246464028</v>
      </c>
      <c r="P2837" s="7"/>
    </row>
    <row r="2838" spans="1:16" x14ac:dyDescent="0.25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  <c r="M2838">
        <f>2181.28-Table1[[#This Row],[Item_Outlet_Sales]]</f>
        <v>1677.9352000000001</v>
      </c>
      <c r="N2838">
        <f>Table1[[#This Row],[Error]]*Table1[[#This Row],[Error]]</f>
        <v>2815466.5353990402</v>
      </c>
      <c r="P2838" s="7"/>
    </row>
    <row r="2839" spans="1:16" x14ac:dyDescent="0.25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  <c r="M2839">
        <f>2181.28-Table1[[#This Row],[Item_Outlet_Sales]]</f>
        <v>1068.0624000000003</v>
      </c>
      <c r="N2839">
        <f>Table1[[#This Row],[Error]]*Table1[[#This Row],[Error]]</f>
        <v>1140757.2902937606</v>
      </c>
      <c r="P2839" s="7"/>
    </row>
    <row r="2840" spans="1:16" x14ac:dyDescent="0.25">
      <c r="A2840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  <c r="M2840">
        <f>2181.28-Table1[[#This Row],[Item_Outlet_Sales]]</f>
        <v>-3842.8784000000001</v>
      </c>
      <c r="N2840">
        <f>Table1[[#This Row],[Error]]*Table1[[#This Row],[Error]]</f>
        <v>14767714.397186561</v>
      </c>
      <c r="P2840" s="7"/>
    </row>
    <row r="2841" spans="1:16" x14ac:dyDescent="0.25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  <c r="M2841">
        <f>2181.28-Table1[[#This Row],[Item_Outlet_Sales]]</f>
        <v>-2529.9207999999994</v>
      </c>
      <c r="N2841">
        <f>Table1[[#This Row],[Error]]*Table1[[#This Row],[Error]]</f>
        <v>6400499.254272637</v>
      </c>
      <c r="P2841" s="7"/>
    </row>
    <row r="2842" spans="1:16" x14ac:dyDescent="0.25">
      <c r="A2842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  <c r="M2842">
        <f>2181.28-Table1[[#This Row],[Item_Outlet_Sales]]</f>
        <v>2028.8118000000002</v>
      </c>
      <c r="N2842">
        <f>Table1[[#This Row],[Error]]*Table1[[#This Row],[Error]]</f>
        <v>4116077.3198192408</v>
      </c>
      <c r="P2842" s="7"/>
    </row>
    <row r="2843" spans="1:16" x14ac:dyDescent="0.25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  <c r="M2843">
        <f>2181.28-Table1[[#This Row],[Item_Outlet_Sales]]</f>
        <v>-3669.7703999999999</v>
      </c>
      <c r="N2843">
        <f>Table1[[#This Row],[Error]]*Table1[[#This Row],[Error]]</f>
        <v>13467214.78871616</v>
      </c>
      <c r="P2843" s="7"/>
    </row>
    <row r="2844" spans="1:16" x14ac:dyDescent="0.25">
      <c r="A2844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  <c r="M2844">
        <f>2181.28-Table1[[#This Row],[Item_Outlet_Sales]]</f>
        <v>-69.789800000000014</v>
      </c>
      <c r="N2844">
        <f>Table1[[#This Row],[Error]]*Table1[[#This Row],[Error]]</f>
        <v>4870.6161840400018</v>
      </c>
      <c r="P2844" s="7"/>
    </row>
    <row r="2845" spans="1:16" x14ac:dyDescent="0.25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  <c r="M2845">
        <f>2181.28-Table1[[#This Row],[Item_Outlet_Sales]]</f>
        <v>-615.07999999999993</v>
      </c>
      <c r="N2845">
        <f>Table1[[#This Row],[Error]]*Table1[[#This Row],[Error]]</f>
        <v>378323.40639999992</v>
      </c>
      <c r="P2845" s="7"/>
    </row>
    <row r="2846" spans="1:16" x14ac:dyDescent="0.25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  <c r="M2846">
        <f>2181.28-Table1[[#This Row],[Item_Outlet_Sales]]</f>
        <v>1570.0756000000001</v>
      </c>
      <c r="N2846">
        <f>Table1[[#This Row],[Error]]*Table1[[#This Row],[Error]]</f>
        <v>2465137.3897153605</v>
      </c>
      <c r="P2846" s="7"/>
    </row>
    <row r="2847" spans="1:16" x14ac:dyDescent="0.25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  <c r="M2847">
        <f>2181.28-Table1[[#This Row],[Item_Outlet_Sales]]</f>
        <v>-1208.9735999999998</v>
      </c>
      <c r="N2847">
        <f>Table1[[#This Row],[Error]]*Table1[[#This Row],[Error]]</f>
        <v>1461617.1654969596</v>
      </c>
      <c r="P2847" s="7"/>
    </row>
    <row r="2848" spans="1:16" x14ac:dyDescent="0.25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  <c r="M2848">
        <f>2181.28-Table1[[#This Row],[Item_Outlet_Sales]]</f>
        <v>1688.5880000000002</v>
      </c>
      <c r="N2848">
        <f>Table1[[#This Row],[Error]]*Table1[[#This Row],[Error]]</f>
        <v>2851329.4337440007</v>
      </c>
      <c r="P2848" s="7"/>
    </row>
    <row r="2849" spans="1:16" x14ac:dyDescent="0.25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  <c r="M2849">
        <f>2181.28-Table1[[#This Row],[Item_Outlet_Sales]]</f>
        <v>511.45360000000028</v>
      </c>
      <c r="N2849">
        <f>Table1[[#This Row],[Error]]*Table1[[#This Row],[Error]]</f>
        <v>261584.7849529603</v>
      </c>
      <c r="P2849" s="7"/>
    </row>
    <row r="2850" spans="1:16" x14ac:dyDescent="0.25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  <c r="M2850">
        <f>2181.28-Table1[[#This Row],[Item_Outlet_Sales]]</f>
        <v>1253.8206000000002</v>
      </c>
      <c r="N2850">
        <f>Table1[[#This Row],[Error]]*Table1[[#This Row],[Error]]</f>
        <v>1572066.0969843606</v>
      </c>
      <c r="P2850" s="7"/>
    </row>
    <row r="2851" spans="1:16" x14ac:dyDescent="0.25">
      <c r="A285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  <c r="M2851">
        <f>2181.28-Table1[[#This Row],[Item_Outlet_Sales]]</f>
        <v>-4015.3205999999996</v>
      </c>
      <c r="N2851">
        <f>Table1[[#This Row],[Error]]*Table1[[#This Row],[Error]]</f>
        <v>16122799.520784356</v>
      </c>
      <c r="P2851" s="7"/>
    </row>
    <row r="2852" spans="1:16" x14ac:dyDescent="0.25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  <c r="M2852">
        <f>2181.28-Table1[[#This Row],[Item_Outlet_Sales]]</f>
        <v>1436.9156000000003</v>
      </c>
      <c r="N2852">
        <f>Table1[[#This Row],[Error]]*Table1[[#This Row],[Error]]</f>
        <v>2064726.4415233608</v>
      </c>
      <c r="P2852" s="7"/>
    </row>
    <row r="2853" spans="1:16" x14ac:dyDescent="0.25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  <c r="M2853">
        <f>2181.28-Table1[[#This Row],[Item_Outlet_Sales]]</f>
        <v>1715.2200000000003</v>
      </c>
      <c r="N2853">
        <f>Table1[[#This Row],[Error]]*Table1[[#This Row],[Error]]</f>
        <v>2941979.6484000008</v>
      </c>
      <c r="P2853" s="7"/>
    </row>
    <row r="2854" spans="1:16" x14ac:dyDescent="0.25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  <c r="M2854">
        <f>2181.28-Table1[[#This Row],[Item_Outlet_Sales]]</f>
        <v>-1956.0012000000002</v>
      </c>
      <c r="N2854">
        <f>Table1[[#This Row],[Error]]*Table1[[#This Row],[Error]]</f>
        <v>3825940.6944014407</v>
      </c>
      <c r="P2854" s="7"/>
    </row>
    <row r="2855" spans="1:16" x14ac:dyDescent="0.25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  <c r="M2855">
        <f>2181.28-Table1[[#This Row],[Item_Outlet_Sales]]</f>
        <v>1973.5504000000001</v>
      </c>
      <c r="N2855">
        <f>Table1[[#This Row],[Error]]*Table1[[#This Row],[Error]]</f>
        <v>3894901.1813401603</v>
      </c>
      <c r="P2855" s="7"/>
    </row>
    <row r="2856" spans="1:16" x14ac:dyDescent="0.25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  <c r="M2856">
        <f>2181.28-Table1[[#This Row],[Item_Outlet_Sales]]</f>
        <v>-282.17999999999984</v>
      </c>
      <c r="N2856">
        <f>Table1[[#This Row],[Error]]*Table1[[#This Row],[Error]]</f>
        <v>79625.552399999913</v>
      </c>
      <c r="P2856" s="7"/>
    </row>
    <row r="2857" spans="1:16" x14ac:dyDescent="0.25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  <c r="M2857">
        <f>2181.28-Table1[[#This Row],[Item_Outlet_Sales]]</f>
        <v>2042.7936000000002</v>
      </c>
      <c r="N2857">
        <f>Table1[[#This Row],[Error]]*Table1[[#This Row],[Error]]</f>
        <v>4173005.6922009606</v>
      </c>
      <c r="P2857" s="7"/>
    </row>
    <row r="2858" spans="1:16" x14ac:dyDescent="0.25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  <c r="M2858">
        <f>2181.28-Table1[[#This Row],[Item_Outlet_Sales]]</f>
        <v>1086.0390000000002</v>
      </c>
      <c r="N2858">
        <f>Table1[[#This Row],[Error]]*Table1[[#This Row],[Error]]</f>
        <v>1179480.7095210005</v>
      </c>
      <c r="P2858" s="7"/>
    </row>
    <row r="2859" spans="1:16" x14ac:dyDescent="0.25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  <c r="M2859">
        <f>2181.28-Table1[[#This Row],[Item_Outlet_Sales]]</f>
        <v>-77.113599999999678</v>
      </c>
      <c r="N2859">
        <f>Table1[[#This Row],[Error]]*Table1[[#This Row],[Error]]</f>
        <v>5946.5073049599505</v>
      </c>
      <c r="P2859" s="7"/>
    </row>
    <row r="2860" spans="1:16" x14ac:dyDescent="0.25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  <c r="M2860">
        <f>2181.28-Table1[[#This Row],[Item_Outlet_Sales]]</f>
        <v>1518.1432000000002</v>
      </c>
      <c r="N2860">
        <f>Table1[[#This Row],[Error]]*Table1[[#This Row],[Error]]</f>
        <v>2304758.7757062404</v>
      </c>
      <c r="P2860" s="7"/>
    </row>
    <row r="2861" spans="1:16" x14ac:dyDescent="0.25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  <c r="M2861">
        <f>2181.28-Table1[[#This Row],[Item_Outlet_Sales]]</f>
        <v>78.017800000000079</v>
      </c>
      <c r="N2861">
        <f>Table1[[#This Row],[Error]]*Table1[[#This Row],[Error]]</f>
        <v>6086.7771168400122</v>
      </c>
      <c r="P2861" s="7"/>
    </row>
    <row r="2862" spans="1:16" x14ac:dyDescent="0.25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  <c r="M2862">
        <f>2181.28-Table1[[#This Row],[Item_Outlet_Sales]]</f>
        <v>-2681.7231999999999</v>
      </c>
      <c r="N2862">
        <f>Table1[[#This Row],[Error]]*Table1[[#This Row],[Error]]</f>
        <v>7191639.3214182397</v>
      </c>
      <c r="P2862" s="7"/>
    </row>
    <row r="2863" spans="1:16" x14ac:dyDescent="0.25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  <c r="M2863">
        <f>2181.28-Table1[[#This Row],[Item_Outlet_Sales]]</f>
        <v>-3867.5129999999995</v>
      </c>
      <c r="N2863">
        <f>Table1[[#This Row],[Error]]*Table1[[#This Row],[Error]]</f>
        <v>14957656.805168996</v>
      </c>
      <c r="P2863" s="7"/>
    </row>
    <row r="2864" spans="1:16" x14ac:dyDescent="0.25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  <c r="M2864">
        <f>2181.28-Table1[[#This Row],[Item_Outlet_Sales]]</f>
        <v>-57.805399999999736</v>
      </c>
      <c r="N2864">
        <f>Table1[[#This Row],[Error]]*Table1[[#This Row],[Error]]</f>
        <v>3341.4642691599693</v>
      </c>
      <c r="P2864" s="7"/>
    </row>
    <row r="2865" spans="1:16" x14ac:dyDescent="0.25">
      <c r="A2865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  <c r="M2865">
        <f>2181.28-Table1[[#This Row],[Item_Outlet_Sales]]</f>
        <v>-3091.8560000000002</v>
      </c>
      <c r="N2865">
        <f>Table1[[#This Row],[Error]]*Table1[[#This Row],[Error]]</f>
        <v>9559573.5247360021</v>
      </c>
      <c r="P2865" s="7"/>
    </row>
    <row r="2866" spans="1:16" x14ac:dyDescent="0.25">
      <c r="A2866" t="s">
        <v>96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  <c r="M2866">
        <f>2181.28-Table1[[#This Row],[Item_Outlet_Sales]]</f>
        <v>-3671.1019999999994</v>
      </c>
      <c r="N2866">
        <f>Table1[[#This Row],[Error]]*Table1[[#This Row],[Error]]</f>
        <v>13476989.894403996</v>
      </c>
      <c r="P2866" s="7"/>
    </row>
    <row r="2867" spans="1:16" x14ac:dyDescent="0.25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  <c r="M2867">
        <f>2181.28-Table1[[#This Row],[Item_Outlet_Sales]]</f>
        <v>551.40160000000014</v>
      </c>
      <c r="N2867">
        <f>Table1[[#This Row],[Error]]*Table1[[#This Row],[Error]]</f>
        <v>304043.72448256018</v>
      </c>
      <c r="P2867" s="7"/>
    </row>
    <row r="2868" spans="1:16" x14ac:dyDescent="0.25">
      <c r="A2868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  <c r="M2868">
        <f>2181.28-Table1[[#This Row],[Item_Outlet_Sales]]</f>
        <v>1930.9392000000003</v>
      </c>
      <c r="N2868">
        <f>Table1[[#This Row],[Error]]*Table1[[#This Row],[Error]]</f>
        <v>3728526.1940966411</v>
      </c>
      <c r="P2868" s="7"/>
    </row>
    <row r="2869" spans="1:16" x14ac:dyDescent="0.25">
      <c r="A2869" t="s">
        <v>209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  <c r="M2869">
        <f>2181.28-Table1[[#This Row],[Item_Outlet_Sales]]</f>
        <v>2000.8482000000001</v>
      </c>
      <c r="N2869">
        <f>Table1[[#This Row],[Error]]*Table1[[#This Row],[Error]]</f>
        <v>4003393.5194432405</v>
      </c>
      <c r="P2869" s="7"/>
    </row>
    <row r="2870" spans="1:16" x14ac:dyDescent="0.25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  <c r="M2870">
        <f>2181.28-Table1[[#This Row],[Item_Outlet_Sales]]</f>
        <v>1653.3006</v>
      </c>
      <c r="N2870">
        <f>Table1[[#This Row],[Error]]*Table1[[#This Row],[Error]]</f>
        <v>2733402.87396036</v>
      </c>
      <c r="P2870" s="7"/>
    </row>
    <row r="2871" spans="1:16" x14ac:dyDescent="0.25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  <c r="M2871">
        <f>2181.28-Table1[[#This Row],[Item_Outlet_Sales]]</f>
        <v>-659.02279999999973</v>
      </c>
      <c r="N2871">
        <f>Table1[[#This Row],[Error]]*Table1[[#This Row],[Error]]</f>
        <v>434311.05091983965</v>
      </c>
      <c r="P2871" s="7"/>
    </row>
    <row r="2872" spans="1:16" x14ac:dyDescent="0.25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  <c r="M2872">
        <f>2181.28-Table1[[#This Row],[Item_Outlet_Sales]]</f>
        <v>773.77880000000027</v>
      </c>
      <c r="N2872">
        <f>Table1[[#This Row],[Error]]*Table1[[#This Row],[Error]]</f>
        <v>598733.6313294404</v>
      </c>
      <c r="P2872" s="7"/>
    </row>
    <row r="2873" spans="1:16" x14ac:dyDescent="0.25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  <c r="M2873">
        <f>2181.28-Table1[[#This Row],[Item_Outlet_Sales]]</f>
        <v>1592.0470000000003</v>
      </c>
      <c r="N2873">
        <f>Table1[[#This Row],[Error]]*Table1[[#This Row],[Error]]</f>
        <v>2534613.6502090008</v>
      </c>
      <c r="P2873" s="7"/>
    </row>
    <row r="2874" spans="1:16" x14ac:dyDescent="0.25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  <c r="M2874">
        <f>2181.28-Table1[[#This Row],[Item_Outlet_Sales]]</f>
        <v>1384.3174000000004</v>
      </c>
      <c r="N2874">
        <f>Table1[[#This Row],[Error]]*Table1[[#This Row],[Error]]</f>
        <v>1916334.663942761</v>
      </c>
      <c r="P2874" s="7"/>
    </row>
    <row r="2875" spans="1:16" x14ac:dyDescent="0.25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  <c r="M2875">
        <f>2181.28-Table1[[#This Row],[Item_Outlet_Sales]]</f>
        <v>523.4380000000001</v>
      </c>
      <c r="N2875">
        <f>Table1[[#This Row],[Error]]*Table1[[#This Row],[Error]]</f>
        <v>273987.33984400012</v>
      </c>
      <c r="P2875" s="7"/>
    </row>
    <row r="2876" spans="1:16" x14ac:dyDescent="0.25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  <c r="M2876">
        <f>2181.28-Table1[[#This Row],[Item_Outlet_Sales]]</f>
        <v>663.25600000000031</v>
      </c>
      <c r="N2876">
        <f>Table1[[#This Row],[Error]]*Table1[[#This Row],[Error]]</f>
        <v>439908.52153600042</v>
      </c>
      <c r="P2876" s="7"/>
    </row>
    <row r="2877" spans="1:16" x14ac:dyDescent="0.25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  <c r="M2877">
        <f>2181.28-Table1[[#This Row],[Item_Outlet_Sales]]</f>
        <v>1713.8884000000003</v>
      </c>
      <c r="N2877">
        <f>Table1[[#This Row],[Error]]*Table1[[#This Row],[Error]]</f>
        <v>2937413.4476545611</v>
      </c>
      <c r="P2877" s="7"/>
    </row>
    <row r="2878" spans="1:16" x14ac:dyDescent="0.25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  <c r="M2878">
        <f>2181.28-Table1[[#This Row],[Item_Outlet_Sales]]</f>
        <v>1295.7660000000001</v>
      </c>
      <c r="N2878">
        <f>Table1[[#This Row],[Error]]*Table1[[#This Row],[Error]]</f>
        <v>1679009.5267560002</v>
      </c>
      <c r="P2878" s="7"/>
    </row>
    <row r="2879" spans="1:16" x14ac:dyDescent="0.25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  <c r="M2879">
        <f>2181.28-Table1[[#This Row],[Item_Outlet_Sales]]</f>
        <v>-984.59899999999971</v>
      </c>
      <c r="N2879">
        <f>Table1[[#This Row],[Error]]*Table1[[#This Row],[Error]]</f>
        <v>969435.19080099941</v>
      </c>
      <c r="P2879" s="7"/>
    </row>
    <row r="2880" spans="1:16" x14ac:dyDescent="0.25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  <c r="M2880">
        <f>2181.28-Table1[[#This Row],[Item_Outlet_Sales]]</f>
        <v>333.68500000000017</v>
      </c>
      <c r="N2880">
        <f>Table1[[#This Row],[Error]]*Table1[[#This Row],[Error]]</f>
        <v>111345.67922500012</v>
      </c>
      <c r="P2880" s="7"/>
    </row>
    <row r="2881" spans="1:16" x14ac:dyDescent="0.25">
      <c r="A288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  <c r="M2881">
        <f>2181.28-Table1[[#This Row],[Item_Outlet_Sales]]</f>
        <v>1689.9196000000002</v>
      </c>
      <c r="N2881">
        <f>Table1[[#This Row],[Error]]*Table1[[#This Row],[Error]]</f>
        <v>2855828.2544641607</v>
      </c>
      <c r="P2881" s="7"/>
    </row>
    <row r="2882" spans="1:16" x14ac:dyDescent="0.25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  <c r="M2882">
        <f>2181.28-Table1[[#This Row],[Item_Outlet_Sales]]</f>
        <v>372.30140000000029</v>
      </c>
      <c r="N2882">
        <f>Table1[[#This Row],[Error]]*Table1[[#This Row],[Error]]</f>
        <v>138608.3324419602</v>
      </c>
      <c r="P2882" s="7"/>
    </row>
    <row r="2883" spans="1:16" x14ac:dyDescent="0.25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  <c r="M2883">
        <f>2181.28-Table1[[#This Row],[Item_Outlet_Sales]]</f>
        <v>-2324.8543999999997</v>
      </c>
      <c r="N2883">
        <f>Table1[[#This Row],[Error]]*Table1[[#This Row],[Error]]</f>
        <v>5404947.9811993586</v>
      </c>
      <c r="P2883" s="7"/>
    </row>
    <row r="2884" spans="1:16" x14ac:dyDescent="0.25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  <c r="M2884">
        <f>2181.28-Table1[[#This Row],[Item_Outlet_Sales]]</f>
        <v>475.50040000000013</v>
      </c>
      <c r="N2884">
        <f>Table1[[#This Row],[Error]]*Table1[[#This Row],[Error]]</f>
        <v>226100.63040016012</v>
      </c>
      <c r="P2884" s="7"/>
    </row>
    <row r="2885" spans="1:16" x14ac:dyDescent="0.25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  <c r="M2885">
        <f>2181.28-Table1[[#This Row],[Item_Outlet_Sales]]</f>
        <v>-932.0007999999998</v>
      </c>
      <c r="N2885">
        <f>Table1[[#This Row],[Error]]*Table1[[#This Row],[Error]]</f>
        <v>868625.49120063963</v>
      </c>
      <c r="P2885" s="7"/>
    </row>
    <row r="2886" spans="1:16" x14ac:dyDescent="0.25">
      <c r="A2886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  <c r="M2886">
        <f>2181.28-Table1[[#This Row],[Item_Outlet_Sales]]</f>
        <v>-838.78879999999981</v>
      </c>
      <c r="N2886">
        <f>Table1[[#This Row],[Error]]*Table1[[#This Row],[Error]]</f>
        <v>703566.65100543969</v>
      </c>
      <c r="P2886" s="7"/>
    </row>
    <row r="2887" spans="1:16" x14ac:dyDescent="0.25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  <c r="M2887">
        <f>2181.28-Table1[[#This Row],[Item_Outlet_Sales]]</f>
        <v>402.2624000000003</v>
      </c>
      <c r="N2887">
        <f>Table1[[#This Row],[Error]]*Table1[[#This Row],[Error]]</f>
        <v>161815.03845376024</v>
      </c>
      <c r="P2887" s="7"/>
    </row>
    <row r="2888" spans="1:16" x14ac:dyDescent="0.25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  <c r="M2888">
        <f>2181.28-Table1[[#This Row],[Item_Outlet_Sales]]</f>
        <v>996.15600000000018</v>
      </c>
      <c r="N2888">
        <f>Table1[[#This Row],[Error]]*Table1[[#This Row],[Error]]</f>
        <v>992326.7763360003</v>
      </c>
      <c r="P2888" s="7"/>
    </row>
    <row r="2889" spans="1:16" x14ac:dyDescent="0.25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  <c r="M2889">
        <f>2181.28-Table1[[#This Row],[Item_Outlet_Sales]]</f>
        <v>-4178.4416000000001</v>
      </c>
      <c r="N2889">
        <f>Table1[[#This Row],[Error]]*Table1[[#This Row],[Error]]</f>
        <v>17459374.20461056</v>
      </c>
      <c r="P2889" s="7"/>
    </row>
    <row r="2890" spans="1:16" x14ac:dyDescent="0.25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  <c r="M2890">
        <f>2181.28-Table1[[#This Row],[Item_Outlet_Sales]]</f>
        <v>14.101000000000113</v>
      </c>
      <c r="N2890">
        <f>Table1[[#This Row],[Error]]*Table1[[#This Row],[Error]]</f>
        <v>198.83820100000318</v>
      </c>
      <c r="P2890" s="7"/>
    </row>
    <row r="2891" spans="1:16" x14ac:dyDescent="0.25">
      <c r="A289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  <c r="M2891">
        <f>2181.28-Table1[[#This Row],[Item_Outlet_Sales]]</f>
        <v>443.54200000000014</v>
      </c>
      <c r="N2891">
        <f>Table1[[#This Row],[Error]]*Table1[[#This Row],[Error]]</f>
        <v>196729.50576400012</v>
      </c>
      <c r="P2891" s="7"/>
    </row>
    <row r="2892" spans="1:16" x14ac:dyDescent="0.25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  <c r="M2892">
        <f>2181.28-Table1[[#This Row],[Item_Outlet_Sales]]</f>
        <v>-665.01499999999987</v>
      </c>
      <c r="N2892">
        <f>Table1[[#This Row],[Error]]*Table1[[#This Row],[Error]]</f>
        <v>442244.9502249998</v>
      </c>
      <c r="P2892" s="7"/>
    </row>
    <row r="2893" spans="1:16" x14ac:dyDescent="0.25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  <c r="M2893">
        <f>2181.28-Table1[[#This Row],[Item_Outlet_Sales]]</f>
        <v>-3933.4271999999996</v>
      </c>
      <c r="N2893">
        <f>Table1[[#This Row],[Error]]*Table1[[#This Row],[Error]]</f>
        <v>15471849.537699837</v>
      </c>
      <c r="P2893" s="7"/>
    </row>
    <row r="2894" spans="1:16" x14ac:dyDescent="0.25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  <c r="M2894">
        <f>2181.28-Table1[[#This Row],[Item_Outlet_Sales]]</f>
        <v>604.66560000000027</v>
      </c>
      <c r="N2894">
        <f>Table1[[#This Row],[Error]]*Table1[[#This Row],[Error]]</f>
        <v>365620.48782336031</v>
      </c>
      <c r="P2894" s="7"/>
    </row>
    <row r="2895" spans="1:16" x14ac:dyDescent="0.25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  <c r="M2895">
        <f>2181.28-Table1[[#This Row],[Item_Outlet_Sales]]</f>
        <v>1807.7662000000003</v>
      </c>
      <c r="N2895">
        <f>Table1[[#This Row],[Error]]*Table1[[#This Row],[Error]]</f>
        <v>3268018.6338624409</v>
      </c>
      <c r="P2895" s="7"/>
    </row>
    <row r="2896" spans="1:16" x14ac:dyDescent="0.25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  <c r="M2896">
        <f>2181.28-Table1[[#This Row],[Item_Outlet_Sales]]</f>
        <v>797.08180000000016</v>
      </c>
      <c r="N2896">
        <f>Table1[[#This Row],[Error]]*Table1[[#This Row],[Error]]</f>
        <v>635339.39589124022</v>
      </c>
      <c r="P2896" s="7"/>
    </row>
    <row r="2897" spans="1:16" x14ac:dyDescent="0.25">
      <c r="A2897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  <c r="M2897">
        <f>2181.28-Table1[[#This Row],[Item_Outlet_Sales]]</f>
        <v>1707.8962000000001</v>
      </c>
      <c r="N2897">
        <f>Table1[[#This Row],[Error]]*Table1[[#This Row],[Error]]</f>
        <v>2916909.4299744405</v>
      </c>
      <c r="P2897" s="7"/>
    </row>
    <row r="2898" spans="1:16" x14ac:dyDescent="0.25">
      <c r="A2898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  <c r="M2898">
        <f>2181.28-Table1[[#This Row],[Item_Outlet_Sales]]</f>
        <v>-2516.6047999999996</v>
      </c>
      <c r="N2898">
        <f>Table1[[#This Row],[Error]]*Table1[[#This Row],[Error]]</f>
        <v>6333299.7193830376</v>
      </c>
      <c r="P2898" s="7"/>
    </row>
    <row r="2899" spans="1:16" x14ac:dyDescent="0.25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  <c r="M2899">
        <f>2181.28-Table1[[#This Row],[Item_Outlet_Sales]]</f>
        <v>1289.1080000000002</v>
      </c>
      <c r="N2899">
        <f>Table1[[#This Row],[Error]]*Table1[[#This Row],[Error]]</f>
        <v>1661799.4356640005</v>
      </c>
      <c r="P2899" s="7"/>
    </row>
    <row r="2900" spans="1:16" x14ac:dyDescent="0.25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  <c r="M2900">
        <f>2181.28-Table1[[#This Row],[Item_Outlet_Sales]]</f>
        <v>-195.62599999999975</v>
      </c>
      <c r="N2900">
        <f>Table1[[#This Row],[Error]]*Table1[[#This Row],[Error]]</f>
        <v>38269.531875999899</v>
      </c>
      <c r="P2900" s="7"/>
    </row>
    <row r="2901" spans="1:16" x14ac:dyDescent="0.25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  <c r="M2901">
        <f>2181.28-Table1[[#This Row],[Item_Outlet_Sales]]</f>
        <v>-527.86019999999962</v>
      </c>
      <c r="N2901">
        <f>Table1[[#This Row],[Error]]*Table1[[#This Row],[Error]]</f>
        <v>278636.39074403961</v>
      </c>
      <c r="P2901" s="7"/>
    </row>
    <row r="2902" spans="1:16" x14ac:dyDescent="0.25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  <c r="M2902">
        <f>2181.28-Table1[[#This Row],[Item_Outlet_Sales]]</f>
        <v>183.88000000000011</v>
      </c>
      <c r="N2902">
        <f>Table1[[#This Row],[Error]]*Table1[[#This Row],[Error]]</f>
        <v>33811.85440000004</v>
      </c>
      <c r="P2902" s="7"/>
    </row>
    <row r="2903" spans="1:16" x14ac:dyDescent="0.25">
      <c r="A2903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  <c r="M2903">
        <f>2181.28-Table1[[#This Row],[Item_Outlet_Sales]]</f>
        <v>1426.2628000000002</v>
      </c>
      <c r="N2903">
        <f>Table1[[#This Row],[Error]]*Table1[[#This Row],[Error]]</f>
        <v>2034225.5746638405</v>
      </c>
      <c r="P2903" s="7"/>
    </row>
    <row r="2904" spans="1:16" x14ac:dyDescent="0.25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  <c r="M2904">
        <f>2181.28-Table1[[#This Row],[Item_Outlet_Sales]]</f>
        <v>-385.37899999999991</v>
      </c>
      <c r="N2904">
        <f>Table1[[#This Row],[Error]]*Table1[[#This Row],[Error]]</f>
        <v>148516.97364099993</v>
      </c>
      <c r="P2904" s="7"/>
    </row>
    <row r="2905" spans="1:16" x14ac:dyDescent="0.25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  <c r="M2905">
        <f>2181.28-Table1[[#This Row],[Item_Outlet_Sales]]</f>
        <v>1584.7232000000004</v>
      </c>
      <c r="N2905">
        <f>Table1[[#This Row],[Error]]*Table1[[#This Row],[Error]]</f>
        <v>2511347.6206182414</v>
      </c>
      <c r="P2905" s="7"/>
    </row>
    <row r="2906" spans="1:16" x14ac:dyDescent="0.25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  <c r="M2906">
        <f>2181.28-Table1[[#This Row],[Item_Outlet_Sales]]</f>
        <v>-115.73000000000002</v>
      </c>
      <c r="N2906">
        <f>Table1[[#This Row],[Error]]*Table1[[#This Row],[Error]]</f>
        <v>13393.432900000003</v>
      </c>
      <c r="P2906" s="7"/>
    </row>
    <row r="2907" spans="1:16" x14ac:dyDescent="0.25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  <c r="M2907">
        <f>2181.28-Table1[[#This Row],[Item_Outlet_Sales]]</f>
        <v>-705.62879999999996</v>
      </c>
      <c r="N2907">
        <f>Table1[[#This Row],[Error]]*Table1[[#This Row],[Error]]</f>
        <v>497912.00338943995</v>
      </c>
      <c r="P2907" s="7"/>
    </row>
    <row r="2908" spans="1:16" x14ac:dyDescent="0.25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  <c r="M2908">
        <f>2181.28-Table1[[#This Row],[Item_Outlet_Sales]]</f>
        <v>1841.0562000000002</v>
      </c>
      <c r="N2908">
        <f>Table1[[#This Row],[Error]]*Table1[[#This Row],[Error]]</f>
        <v>3389487.9315584409</v>
      </c>
      <c r="P2908" s="7"/>
    </row>
    <row r="2909" spans="1:16" x14ac:dyDescent="0.25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  <c r="M2909">
        <f>2181.28-Table1[[#This Row],[Item_Outlet_Sales]]</f>
        <v>1352.3590000000002</v>
      </c>
      <c r="N2909">
        <f>Table1[[#This Row],[Error]]*Table1[[#This Row],[Error]]</f>
        <v>1828874.8648810005</v>
      </c>
      <c r="P2909" s="7"/>
    </row>
    <row r="2910" spans="1:16" x14ac:dyDescent="0.25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  <c r="M2910">
        <f>2181.28-Table1[[#This Row],[Item_Outlet_Sales]]</f>
        <v>-1550.529</v>
      </c>
      <c r="N2910">
        <f>Table1[[#This Row],[Error]]*Table1[[#This Row],[Error]]</f>
        <v>2404140.1798410001</v>
      </c>
      <c r="P2910" s="7"/>
    </row>
    <row r="2911" spans="1:16" x14ac:dyDescent="0.25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  <c r="M2911">
        <f>2181.28-Table1[[#This Row],[Item_Outlet_Sales]]</f>
        <v>1275.7920000000001</v>
      </c>
      <c r="N2911">
        <f>Table1[[#This Row],[Error]]*Table1[[#This Row],[Error]]</f>
        <v>1627645.2272640003</v>
      </c>
      <c r="P2911" s="7"/>
    </row>
    <row r="2912" spans="1:16" x14ac:dyDescent="0.25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  <c r="M2912">
        <f>2181.28-Table1[[#This Row],[Item_Outlet_Sales]]</f>
        <v>769.78400000000011</v>
      </c>
      <c r="N2912">
        <f>Table1[[#This Row],[Error]]*Table1[[#This Row],[Error]]</f>
        <v>592567.40665600018</v>
      </c>
      <c r="P2912" s="7"/>
    </row>
    <row r="2913" spans="1:16" x14ac:dyDescent="0.25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  <c r="M2913">
        <f>2181.28-Table1[[#This Row],[Item_Outlet_Sales]]</f>
        <v>2008.1720000000003</v>
      </c>
      <c r="N2913">
        <f>Table1[[#This Row],[Error]]*Table1[[#This Row],[Error]]</f>
        <v>4032754.7815840011</v>
      </c>
      <c r="P2913" s="7"/>
    </row>
    <row r="2914" spans="1:16" x14ac:dyDescent="0.25">
      <c r="A2914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  <c r="M2914">
        <f>2181.28-Table1[[#This Row],[Item_Outlet_Sales]]</f>
        <v>1781.8000000000002</v>
      </c>
      <c r="N2914">
        <f>Table1[[#This Row],[Error]]*Table1[[#This Row],[Error]]</f>
        <v>3174811.2400000007</v>
      </c>
      <c r="P2914" s="7"/>
    </row>
    <row r="2915" spans="1:16" x14ac:dyDescent="0.25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  <c r="M2915">
        <f>2181.28-Table1[[#This Row],[Item_Outlet_Sales]]</f>
        <v>1199.2250000000004</v>
      </c>
      <c r="N2915">
        <f>Table1[[#This Row],[Error]]*Table1[[#This Row],[Error]]</f>
        <v>1438140.6006250009</v>
      </c>
      <c r="P2915" s="7"/>
    </row>
    <row r="2916" spans="1:16" x14ac:dyDescent="0.25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  <c r="M2916">
        <f>2181.28-Table1[[#This Row],[Item_Outlet_Sales]]</f>
        <v>-208.94200000000001</v>
      </c>
      <c r="N2916">
        <f>Table1[[#This Row],[Error]]*Table1[[#This Row],[Error]]</f>
        <v>43656.759364000005</v>
      </c>
      <c r="P2916" s="7"/>
    </row>
    <row r="2917" spans="1:16" x14ac:dyDescent="0.25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  <c r="M2917">
        <f>2181.28-Table1[[#This Row],[Item_Outlet_Sales]]</f>
        <v>-3201.7130000000002</v>
      </c>
      <c r="N2917">
        <f>Table1[[#This Row],[Error]]*Table1[[#This Row],[Error]]</f>
        <v>10250966.134369001</v>
      </c>
      <c r="P2917" s="7"/>
    </row>
    <row r="2918" spans="1:16" x14ac:dyDescent="0.25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  <c r="M2918">
        <f>2181.28-Table1[[#This Row],[Item_Outlet_Sales]]</f>
        <v>-355.41799999999967</v>
      </c>
      <c r="N2918">
        <f>Table1[[#This Row],[Error]]*Table1[[#This Row],[Error]]</f>
        <v>126321.95472399976</v>
      </c>
      <c r="P2918" s="7"/>
    </row>
    <row r="2919" spans="1:16" x14ac:dyDescent="0.25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  <c r="M2919">
        <f>2181.28-Table1[[#This Row],[Item_Outlet_Sales]]</f>
        <v>239.80720000000019</v>
      </c>
      <c r="N2919">
        <f>Table1[[#This Row],[Error]]*Table1[[#This Row],[Error]]</f>
        <v>57507.493171840091</v>
      </c>
      <c r="P2919" s="7"/>
    </row>
    <row r="2920" spans="1:16" x14ac:dyDescent="0.25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  <c r="M2920">
        <f>2181.28-Table1[[#This Row],[Item_Outlet_Sales]]</f>
        <v>733.16500000000019</v>
      </c>
      <c r="N2920">
        <f>Table1[[#This Row],[Error]]*Table1[[#This Row],[Error]]</f>
        <v>537530.91722500033</v>
      </c>
      <c r="P2920" s="7"/>
    </row>
    <row r="2921" spans="1:16" x14ac:dyDescent="0.25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  <c r="M2921">
        <f>2181.28-Table1[[#This Row],[Item_Outlet_Sales]]</f>
        <v>1122.6580000000001</v>
      </c>
      <c r="N2921">
        <f>Table1[[#This Row],[Error]]*Table1[[#This Row],[Error]]</f>
        <v>1260360.9849640003</v>
      </c>
      <c r="P2921" s="7"/>
    </row>
    <row r="2922" spans="1:16" x14ac:dyDescent="0.25">
      <c r="A2922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  <c r="M2922">
        <f>2181.28-Table1[[#This Row],[Item_Outlet_Sales]]</f>
        <v>1422.2680000000003</v>
      </c>
      <c r="N2922">
        <f>Table1[[#This Row],[Error]]*Table1[[#This Row],[Error]]</f>
        <v>2022846.2638240007</v>
      </c>
      <c r="P2922" s="7"/>
    </row>
    <row r="2923" spans="1:16" x14ac:dyDescent="0.25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  <c r="M2923">
        <f>2181.28-Table1[[#This Row],[Item_Outlet_Sales]]</f>
        <v>88.004800000000159</v>
      </c>
      <c r="N2923">
        <f>Table1[[#This Row],[Error]]*Table1[[#This Row],[Error]]</f>
        <v>7744.8448230400281</v>
      </c>
      <c r="P2923" s="7"/>
    </row>
    <row r="2924" spans="1:16" x14ac:dyDescent="0.25">
      <c r="A2924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  <c r="M2924">
        <f>2181.28-Table1[[#This Row],[Item_Outlet_Sales]]</f>
        <v>-4961.4223999999995</v>
      </c>
      <c r="N2924">
        <f>Table1[[#This Row],[Error]]*Table1[[#This Row],[Error]]</f>
        <v>24615712.231221754</v>
      </c>
      <c r="P2924" s="7"/>
    </row>
    <row r="2925" spans="1:16" x14ac:dyDescent="0.25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  <c r="M2925">
        <f>2181.28-Table1[[#This Row],[Item_Outlet_Sales]]</f>
        <v>-247.55839999999989</v>
      </c>
      <c r="N2925">
        <f>Table1[[#This Row],[Error]]*Table1[[#This Row],[Error]]</f>
        <v>61285.161410559944</v>
      </c>
      <c r="P2925" s="7"/>
    </row>
    <row r="2926" spans="1:16" x14ac:dyDescent="0.25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  <c r="M2926">
        <f>2181.28-Table1[[#This Row],[Item_Outlet_Sales]]</f>
        <v>-1647.0699999999997</v>
      </c>
      <c r="N2926">
        <f>Table1[[#This Row],[Error]]*Table1[[#This Row],[Error]]</f>
        <v>2712839.5848999992</v>
      </c>
      <c r="P2926" s="7"/>
    </row>
    <row r="2927" spans="1:16" x14ac:dyDescent="0.25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  <c r="M2927">
        <f>2181.28-Table1[[#This Row],[Item_Outlet_Sales]]</f>
        <v>1749.8416000000002</v>
      </c>
      <c r="N2927">
        <f>Table1[[#This Row],[Error]]*Table1[[#This Row],[Error]]</f>
        <v>3061945.6250905609</v>
      </c>
      <c r="P2927" s="7"/>
    </row>
    <row r="2928" spans="1:16" x14ac:dyDescent="0.25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  <c r="M2928">
        <f>2181.28-Table1[[#This Row],[Item_Outlet_Sales]]</f>
        <v>447.53680000000031</v>
      </c>
      <c r="N2928">
        <f>Table1[[#This Row],[Error]]*Table1[[#This Row],[Error]]</f>
        <v>200289.18735424028</v>
      </c>
      <c r="P2928" s="7"/>
    </row>
    <row r="2929" spans="1:16" x14ac:dyDescent="0.25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  <c r="M2929">
        <f>2181.28-Table1[[#This Row],[Item_Outlet_Sales]]</f>
        <v>1146.6268000000002</v>
      </c>
      <c r="N2929">
        <f>Table1[[#This Row],[Error]]*Table1[[#This Row],[Error]]</f>
        <v>1314753.0184782406</v>
      </c>
      <c r="P2929" s="7"/>
    </row>
    <row r="2930" spans="1:16" x14ac:dyDescent="0.25">
      <c r="A2930" t="s">
        <v>1402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  <c r="M2930">
        <f>2181.28-Table1[[#This Row],[Item_Outlet_Sales]]</f>
        <v>-993.25439999999981</v>
      </c>
      <c r="N2930">
        <f>Table1[[#This Row],[Error]]*Table1[[#This Row],[Error]]</f>
        <v>986554.30311935965</v>
      </c>
      <c r="P2930" s="7"/>
    </row>
    <row r="2931" spans="1:16" x14ac:dyDescent="0.25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  <c r="M2931">
        <f>2181.28-Table1[[#This Row],[Item_Outlet_Sales]]</f>
        <v>-2423.3928000000001</v>
      </c>
      <c r="N2931">
        <f>Table1[[#This Row],[Error]]*Table1[[#This Row],[Error]]</f>
        <v>5872832.6630918402</v>
      </c>
      <c r="P2931" s="7"/>
    </row>
    <row r="2932" spans="1:16" x14ac:dyDescent="0.25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  <c r="M2932">
        <f>2181.28-Table1[[#This Row],[Item_Outlet_Sales]]</f>
        <v>-639.71459999999979</v>
      </c>
      <c r="N2932">
        <f>Table1[[#This Row],[Error]]*Table1[[#This Row],[Error]]</f>
        <v>409234.76945315971</v>
      </c>
      <c r="P2932" s="7"/>
    </row>
    <row r="2933" spans="1:16" x14ac:dyDescent="0.25">
      <c r="A2933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  <c r="M2933">
        <f>2181.28-Table1[[#This Row],[Item_Outlet_Sales]]</f>
        <v>1984.8690000000001</v>
      </c>
      <c r="N2933">
        <f>Table1[[#This Row],[Error]]*Table1[[#This Row],[Error]]</f>
        <v>3939704.9471610007</v>
      </c>
      <c r="P2933" s="7"/>
    </row>
    <row r="2934" spans="1:16" x14ac:dyDescent="0.25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  <c r="M2934">
        <f>2181.28-Table1[[#This Row],[Item_Outlet_Sales]]</f>
        <v>-3533.9472000000001</v>
      </c>
      <c r="N2934">
        <f>Table1[[#This Row],[Error]]*Table1[[#This Row],[Error]]</f>
        <v>12488782.812387841</v>
      </c>
      <c r="P2934" s="7"/>
    </row>
    <row r="2935" spans="1:16" x14ac:dyDescent="0.25">
      <c r="A2935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  <c r="M2935">
        <f>2181.28-Table1[[#This Row],[Item_Outlet_Sales]]</f>
        <v>-938.6587999999997</v>
      </c>
      <c r="N2935">
        <f>Table1[[#This Row],[Error]]*Table1[[#This Row],[Error]]</f>
        <v>881080.34281743946</v>
      </c>
      <c r="P2935" s="7"/>
    </row>
    <row r="2936" spans="1:16" x14ac:dyDescent="0.25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  <c r="M2936">
        <f>2181.28-Table1[[#This Row],[Item_Outlet_Sales]]</f>
        <v>-290.16959999999972</v>
      </c>
      <c r="N2936">
        <f>Table1[[#This Row],[Error]]*Table1[[#This Row],[Error]]</f>
        <v>84198.396764159843</v>
      </c>
      <c r="P2936" s="7"/>
    </row>
    <row r="2937" spans="1:16" x14ac:dyDescent="0.25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  <c r="M2937">
        <f>2181.28-Table1[[#This Row],[Item_Outlet_Sales]]</f>
        <v>-1653.7279999999996</v>
      </c>
      <c r="N2937">
        <f>Table1[[#This Row],[Error]]*Table1[[#This Row],[Error]]</f>
        <v>2734816.2979839989</v>
      </c>
      <c r="P2937" s="7"/>
    </row>
    <row r="2938" spans="1:16" x14ac:dyDescent="0.25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  <c r="M2938">
        <f>2181.28-Table1[[#This Row],[Item_Outlet_Sales]]</f>
        <v>919.58900000000017</v>
      </c>
      <c r="N2938">
        <f>Table1[[#This Row],[Error]]*Table1[[#This Row],[Error]]</f>
        <v>845643.92892100033</v>
      </c>
      <c r="P2938" s="7"/>
    </row>
    <row r="2939" spans="1:16" x14ac:dyDescent="0.25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  <c r="M2939">
        <f>2181.28-Table1[[#This Row],[Item_Outlet_Sales]]</f>
        <v>-103.74559999999974</v>
      </c>
      <c r="N2939">
        <f>Table1[[#This Row],[Error]]*Table1[[#This Row],[Error]]</f>
        <v>10763.149519359946</v>
      </c>
      <c r="P2939" s="7"/>
    </row>
    <row r="2940" spans="1:16" x14ac:dyDescent="0.25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  <c r="M2940">
        <f>2181.28-Table1[[#This Row],[Item_Outlet_Sales]]</f>
        <v>1382.3200000000002</v>
      </c>
      <c r="N2940">
        <f>Table1[[#This Row],[Error]]*Table1[[#This Row],[Error]]</f>
        <v>1910808.5824000004</v>
      </c>
      <c r="P2940" s="7"/>
    </row>
    <row r="2941" spans="1:16" x14ac:dyDescent="0.25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  <c r="M2941">
        <f>2181.28-Table1[[#This Row],[Item_Outlet_Sales]]</f>
        <v>56.046400000000176</v>
      </c>
      <c r="N2941">
        <f>Table1[[#This Row],[Error]]*Table1[[#This Row],[Error]]</f>
        <v>3141.1989529600196</v>
      </c>
      <c r="P2941" s="7"/>
    </row>
    <row r="2942" spans="1:16" x14ac:dyDescent="0.25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  <c r="M2942">
        <f>2181.28-Table1[[#This Row],[Item_Outlet_Sales]]</f>
        <v>1672.6088000000002</v>
      </c>
      <c r="N2942">
        <f>Table1[[#This Row],[Error]]*Table1[[#This Row],[Error]]</f>
        <v>2797620.1978374408</v>
      </c>
      <c r="P2942" s="7"/>
    </row>
    <row r="2943" spans="1:16" x14ac:dyDescent="0.25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  <c r="M2943">
        <f>2181.28-Table1[[#This Row],[Item_Outlet_Sales]]</f>
        <v>190.53800000000024</v>
      </c>
      <c r="N2943">
        <f>Table1[[#This Row],[Error]]*Table1[[#This Row],[Error]]</f>
        <v>36304.729444000091</v>
      </c>
      <c r="P2943" s="7"/>
    </row>
    <row r="2944" spans="1:16" x14ac:dyDescent="0.25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  <c r="M2944">
        <f>2181.28-Table1[[#This Row],[Item_Outlet_Sales]]</f>
        <v>-922.67959999999994</v>
      </c>
      <c r="N2944">
        <f>Table1[[#This Row],[Error]]*Table1[[#This Row],[Error]]</f>
        <v>851337.6442561599</v>
      </c>
      <c r="P2944" s="7"/>
    </row>
    <row r="2945" spans="1:16" x14ac:dyDescent="0.25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  <c r="M2945">
        <f>2181.28-Table1[[#This Row],[Item_Outlet_Sales]]</f>
        <v>1606.0288</v>
      </c>
      <c r="N2945">
        <f>Table1[[#This Row],[Error]]*Table1[[#This Row],[Error]]</f>
        <v>2579328.5064294403</v>
      </c>
      <c r="P2945" s="7"/>
    </row>
    <row r="2946" spans="1:16" x14ac:dyDescent="0.25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  <c r="M2946">
        <f>2181.28-Table1[[#This Row],[Item_Outlet_Sales]]</f>
        <v>2024.1512000000002</v>
      </c>
      <c r="N2946">
        <f>Table1[[#This Row],[Error]]*Table1[[#This Row],[Error]]</f>
        <v>4097188.0804614411</v>
      </c>
      <c r="P2946" s="7"/>
    </row>
    <row r="2947" spans="1:16" x14ac:dyDescent="0.25">
      <c r="A2947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  <c r="M2947">
        <f>2181.28-Table1[[#This Row],[Item_Outlet_Sales]]</f>
        <v>1984.8690000000001</v>
      </c>
      <c r="N2947">
        <f>Table1[[#This Row],[Error]]*Table1[[#This Row],[Error]]</f>
        <v>3939704.9471610007</v>
      </c>
      <c r="P2947" s="7"/>
    </row>
    <row r="2948" spans="1:16" x14ac:dyDescent="0.25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  <c r="M2948">
        <f>2181.28-Table1[[#This Row],[Item_Outlet_Sales]]</f>
        <v>1375.6620000000003</v>
      </c>
      <c r="N2948">
        <f>Table1[[#This Row],[Error]]*Table1[[#This Row],[Error]]</f>
        <v>1892445.9382440008</v>
      </c>
      <c r="P2948" s="7"/>
    </row>
    <row r="2949" spans="1:16" x14ac:dyDescent="0.25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  <c r="M2949">
        <f>2181.28-Table1[[#This Row],[Item_Outlet_Sales]]</f>
        <v>-367.40239999999994</v>
      </c>
      <c r="N2949">
        <f>Table1[[#This Row],[Error]]*Table1[[#This Row],[Error]]</f>
        <v>134984.52352575996</v>
      </c>
      <c r="P2949" s="7"/>
    </row>
    <row r="2950" spans="1:16" x14ac:dyDescent="0.25">
      <c r="A2950" t="s">
        <v>441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  <c r="M2950">
        <f>2181.28-Table1[[#This Row],[Item_Outlet_Sales]]</f>
        <v>-1687.6837999999998</v>
      </c>
      <c r="N2950">
        <f>Table1[[#This Row],[Error]]*Table1[[#This Row],[Error]]</f>
        <v>2848276.6087824395</v>
      </c>
      <c r="P2950" s="7"/>
    </row>
    <row r="2951" spans="1:16" x14ac:dyDescent="0.25">
      <c r="A295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  <c r="M2951">
        <f>2181.28-Table1[[#This Row],[Item_Outlet_Sales]]</f>
        <v>38.069800000000214</v>
      </c>
      <c r="N2951">
        <f>Table1[[#This Row],[Error]]*Table1[[#This Row],[Error]]</f>
        <v>1449.3096720400163</v>
      </c>
      <c r="P2951" s="7"/>
    </row>
    <row r="2952" spans="1:16" x14ac:dyDescent="0.25">
      <c r="A2952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  <c r="M2952">
        <f>2181.28-Table1[[#This Row],[Item_Outlet_Sales]]</f>
        <v>1484.1874000000003</v>
      </c>
      <c r="N2952">
        <f>Table1[[#This Row],[Error]]*Table1[[#This Row],[Error]]</f>
        <v>2202812.2383187609</v>
      </c>
      <c r="P2952" s="7"/>
    </row>
    <row r="2953" spans="1:16" x14ac:dyDescent="0.25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  <c r="M2953">
        <f>2181.28-Table1[[#This Row],[Item_Outlet_Sales]]</f>
        <v>-242.23199999999997</v>
      </c>
      <c r="N2953">
        <f>Table1[[#This Row],[Error]]*Table1[[#This Row],[Error]]</f>
        <v>58676.341823999988</v>
      </c>
      <c r="P2953" s="7"/>
    </row>
    <row r="2954" spans="1:16" x14ac:dyDescent="0.25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  <c r="M2954">
        <f>2181.28-Table1[[#This Row],[Item_Outlet_Sales]]</f>
        <v>-225.58699999999999</v>
      </c>
      <c r="N2954">
        <f>Table1[[#This Row],[Error]]*Table1[[#This Row],[Error]]</f>
        <v>50889.494568999995</v>
      </c>
      <c r="P2954" s="7"/>
    </row>
    <row r="2955" spans="1:16" x14ac:dyDescent="0.25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  <c r="M2955">
        <f>2181.28-Table1[[#This Row],[Item_Outlet_Sales]]</f>
        <v>643.28200000000015</v>
      </c>
      <c r="N2955">
        <f>Table1[[#This Row],[Error]]*Table1[[#This Row],[Error]]</f>
        <v>413811.73152400018</v>
      </c>
      <c r="P2955" s="7"/>
    </row>
    <row r="2956" spans="1:16" x14ac:dyDescent="0.25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  <c r="M2956">
        <f>2181.28-Table1[[#This Row],[Item_Outlet_Sales]]</f>
        <v>1442.2420000000002</v>
      </c>
      <c r="N2956">
        <f>Table1[[#This Row],[Error]]*Table1[[#This Row],[Error]]</f>
        <v>2080061.9865640006</v>
      </c>
      <c r="P2956" s="7"/>
    </row>
    <row r="2957" spans="1:16" x14ac:dyDescent="0.25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  <c r="M2957">
        <f>2181.28-Table1[[#This Row],[Item_Outlet_Sales]]</f>
        <v>117.30000000000018</v>
      </c>
      <c r="N2957">
        <f>Table1[[#This Row],[Error]]*Table1[[#This Row],[Error]]</f>
        <v>13759.290000000043</v>
      </c>
      <c r="P2957" s="7"/>
    </row>
    <row r="2958" spans="1:16" x14ac:dyDescent="0.25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  <c r="M2958">
        <f>2181.28-Table1[[#This Row],[Item_Outlet_Sales]]</f>
        <v>726.50700000000029</v>
      </c>
      <c r="N2958">
        <f>Table1[[#This Row],[Error]]*Table1[[#This Row],[Error]]</f>
        <v>527812.42104900046</v>
      </c>
      <c r="P2958" s="7"/>
    </row>
    <row r="2959" spans="1:16" x14ac:dyDescent="0.25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  <c r="M2959">
        <f>2181.28-Table1[[#This Row],[Item_Outlet_Sales]]</f>
        <v>1824.4112000000002</v>
      </c>
      <c r="N2959">
        <f>Table1[[#This Row],[Error]]*Table1[[#This Row],[Error]]</f>
        <v>3328476.2266854406</v>
      </c>
      <c r="P2959" s="7"/>
    </row>
    <row r="2960" spans="1:16" x14ac:dyDescent="0.25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  <c r="M2960">
        <f>2181.28-Table1[[#This Row],[Item_Outlet_Sales]]</f>
        <v>-1169.0255999999999</v>
      </c>
      <c r="N2960">
        <f>Table1[[#This Row],[Error]]*Table1[[#This Row],[Error]]</f>
        <v>1366620.8534553598</v>
      </c>
      <c r="P2960" s="7"/>
    </row>
    <row r="2961" spans="1:16" x14ac:dyDescent="0.25">
      <c r="A2961" t="s">
        <v>1408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  <c r="M2961">
        <f>2181.28-Table1[[#This Row],[Item_Outlet_Sales]]</f>
        <v>823.04800000000023</v>
      </c>
      <c r="N2961">
        <f>Table1[[#This Row],[Error]]*Table1[[#This Row],[Error]]</f>
        <v>677408.01030400035</v>
      </c>
      <c r="P2961" s="7"/>
    </row>
    <row r="2962" spans="1:16" x14ac:dyDescent="0.25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  <c r="M2962">
        <f>2181.28-Table1[[#This Row],[Item_Outlet_Sales]]</f>
        <v>-1550.529</v>
      </c>
      <c r="N2962">
        <f>Table1[[#This Row],[Error]]*Table1[[#This Row],[Error]]</f>
        <v>2404140.1798410001</v>
      </c>
      <c r="P2962" s="7"/>
    </row>
    <row r="2963" spans="1:16" x14ac:dyDescent="0.25">
      <c r="A2963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  <c r="M2963">
        <f>2181.28-Table1[[#This Row],[Item_Outlet_Sales]]</f>
        <v>-1191.6627999999996</v>
      </c>
      <c r="N2963">
        <f>Table1[[#This Row],[Error]]*Table1[[#This Row],[Error]]</f>
        <v>1420060.2289038391</v>
      </c>
      <c r="P2963" s="7"/>
    </row>
    <row r="2964" spans="1:16" x14ac:dyDescent="0.25">
      <c r="A2964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  <c r="M2964">
        <f>2181.28-Table1[[#This Row],[Item_Outlet_Sales]]</f>
        <v>1406.2888000000003</v>
      </c>
      <c r="N2964">
        <f>Table1[[#This Row],[Error]]*Table1[[#This Row],[Error]]</f>
        <v>1977648.1890054408</v>
      </c>
      <c r="P2964" s="7"/>
    </row>
    <row r="2965" spans="1:16" x14ac:dyDescent="0.25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  <c r="M2965">
        <f>2181.28-Table1[[#This Row],[Item_Outlet_Sales]]</f>
        <v>1783.7974000000002</v>
      </c>
      <c r="N2965">
        <f>Table1[[#This Row],[Error]]*Table1[[#This Row],[Error]]</f>
        <v>3181933.1642467608</v>
      </c>
      <c r="P2965" s="7"/>
    </row>
    <row r="2966" spans="1:16" x14ac:dyDescent="0.25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  <c r="M2966">
        <f>2181.28-Table1[[#This Row],[Item_Outlet_Sales]]</f>
        <v>-886.72640000000001</v>
      </c>
      <c r="N2966">
        <f>Table1[[#This Row],[Error]]*Table1[[#This Row],[Error]]</f>
        <v>786283.70845696004</v>
      </c>
      <c r="P2966" s="7"/>
    </row>
    <row r="2967" spans="1:16" x14ac:dyDescent="0.25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  <c r="M2967">
        <f>2181.28-Table1[[#This Row],[Item_Outlet_Sales]]</f>
        <v>-1095.1217999999999</v>
      </c>
      <c r="N2967">
        <f>Table1[[#This Row],[Error]]*Table1[[#This Row],[Error]]</f>
        <v>1199291.7568352397</v>
      </c>
      <c r="P2967" s="7"/>
    </row>
    <row r="2968" spans="1:16" x14ac:dyDescent="0.25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  <c r="M2968">
        <f>2181.28-Table1[[#This Row],[Item_Outlet_Sales]]</f>
        <v>2037.4672000000003</v>
      </c>
      <c r="N2968">
        <f>Table1[[#This Row],[Error]]*Table1[[#This Row],[Error]]</f>
        <v>4151272.5910758413</v>
      </c>
      <c r="P2968" s="7"/>
    </row>
    <row r="2969" spans="1:16" x14ac:dyDescent="0.25">
      <c r="A2969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  <c r="M2969">
        <f>2181.28-Table1[[#This Row],[Item_Outlet_Sales]]</f>
        <v>819.05320000000029</v>
      </c>
      <c r="N2969">
        <f>Table1[[#This Row],[Error]]*Table1[[#This Row],[Error]]</f>
        <v>670848.1444302405</v>
      </c>
      <c r="P2969" s="7"/>
    </row>
    <row r="2970" spans="1:16" x14ac:dyDescent="0.25">
      <c r="A2970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  <c r="M2970">
        <f>2181.28-Table1[[#This Row],[Item_Outlet_Sales]]</f>
        <v>37.403999999999996</v>
      </c>
      <c r="N2970">
        <f>Table1[[#This Row],[Error]]*Table1[[#This Row],[Error]]</f>
        <v>1399.0592159999997</v>
      </c>
      <c r="P2970" s="7"/>
    </row>
    <row r="2971" spans="1:16" x14ac:dyDescent="0.25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  <c r="M2971">
        <f>2181.28-Table1[[#This Row],[Item_Outlet_Sales]]</f>
        <v>815.05840000000012</v>
      </c>
      <c r="N2971">
        <f>Table1[[#This Row],[Error]]*Table1[[#This Row],[Error]]</f>
        <v>664320.19541056023</v>
      </c>
      <c r="P2971" s="7"/>
    </row>
    <row r="2972" spans="1:16" x14ac:dyDescent="0.25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  <c r="M2972">
        <f>2181.28-Table1[[#This Row],[Item_Outlet_Sales]]</f>
        <v>982.84000000000015</v>
      </c>
      <c r="N2972">
        <f>Table1[[#This Row],[Error]]*Table1[[#This Row],[Error]]</f>
        <v>965974.46560000023</v>
      </c>
      <c r="P2972" s="7"/>
    </row>
    <row r="2973" spans="1:16" x14ac:dyDescent="0.25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  <c r="M2973">
        <f>2181.28-Table1[[#This Row],[Item_Outlet_Sales]]</f>
        <v>423.56800000000021</v>
      </c>
      <c r="N2973">
        <f>Table1[[#This Row],[Error]]*Table1[[#This Row],[Error]]</f>
        <v>179409.85062400019</v>
      </c>
      <c r="P2973" s="7"/>
    </row>
    <row r="2974" spans="1:16" x14ac:dyDescent="0.25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  <c r="M2974">
        <f>2181.28-Table1[[#This Row],[Item_Outlet_Sales]]</f>
        <v>-2585.8479999999995</v>
      </c>
      <c r="N2974">
        <f>Table1[[#This Row],[Error]]*Table1[[#This Row],[Error]]</f>
        <v>6686609.8791039977</v>
      </c>
      <c r="P2974" s="7"/>
    </row>
    <row r="2975" spans="1:16" x14ac:dyDescent="0.25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  <c r="M2975">
        <f>2181.28-Table1[[#This Row],[Item_Outlet_Sales]]</f>
        <v>1310.4136000000003</v>
      </c>
      <c r="N2975">
        <f>Table1[[#This Row],[Error]]*Table1[[#This Row],[Error]]</f>
        <v>1717183.8030649608</v>
      </c>
      <c r="P2975" s="7"/>
    </row>
    <row r="2976" spans="1:16" x14ac:dyDescent="0.25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  <c r="M2976">
        <f>2181.28-Table1[[#This Row],[Item_Outlet_Sales]]</f>
        <v>1149.2900000000002</v>
      </c>
      <c r="N2976">
        <f>Table1[[#This Row],[Error]]*Table1[[#This Row],[Error]]</f>
        <v>1320867.5041000005</v>
      </c>
      <c r="P2976" s="7"/>
    </row>
    <row r="2977" spans="1:16" x14ac:dyDescent="0.25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  <c r="M2977">
        <f>2181.28-Table1[[#This Row],[Item_Outlet_Sales]]</f>
        <v>155.91640000000029</v>
      </c>
      <c r="N2977">
        <f>Table1[[#This Row],[Error]]*Table1[[#This Row],[Error]]</f>
        <v>24309.923788960092</v>
      </c>
      <c r="P2977" s="7"/>
    </row>
    <row r="2978" spans="1:16" x14ac:dyDescent="0.25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  <c r="M2978">
        <f>2181.28-Table1[[#This Row],[Item_Outlet_Sales]]</f>
        <v>-2721.6712000000002</v>
      </c>
      <c r="N2978">
        <f>Table1[[#This Row],[Error]]*Table1[[#This Row],[Error]]</f>
        <v>7407494.1209094413</v>
      </c>
      <c r="P2978" s="7"/>
    </row>
    <row r="2979" spans="1:16" x14ac:dyDescent="0.25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  <c r="M2979">
        <f>2181.28-Table1[[#This Row],[Item_Outlet_Sales]]</f>
        <v>2032.1408000000001</v>
      </c>
      <c r="N2979">
        <f>Table1[[#This Row],[Error]]*Table1[[#This Row],[Error]]</f>
        <v>4129596.2310246406</v>
      </c>
      <c r="P2979" s="7"/>
    </row>
    <row r="2980" spans="1:16" x14ac:dyDescent="0.25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  <c r="M2980">
        <f>2181.28-Table1[[#This Row],[Item_Outlet_Sales]]</f>
        <v>-362.07600000000002</v>
      </c>
      <c r="N2980">
        <f>Table1[[#This Row],[Error]]*Table1[[#This Row],[Error]]</f>
        <v>131099.02977600001</v>
      </c>
      <c r="P2980" s="7"/>
    </row>
    <row r="2981" spans="1:16" x14ac:dyDescent="0.25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  <c r="M2981">
        <f>2181.28-Table1[[#This Row],[Item_Outlet_Sales]]</f>
        <v>1701.9040000000002</v>
      </c>
      <c r="N2981">
        <f>Table1[[#This Row],[Error]]*Table1[[#This Row],[Error]]</f>
        <v>2896477.2252160008</v>
      </c>
      <c r="P2981" s="7"/>
    </row>
    <row r="2982" spans="1:16" x14ac:dyDescent="0.25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  <c r="M2982">
        <f>2181.28-Table1[[#This Row],[Item_Outlet_Sales]]</f>
        <v>-920.01639999999998</v>
      </c>
      <c r="N2982">
        <f>Table1[[#This Row],[Error]]*Table1[[#This Row],[Error]]</f>
        <v>846430.17626896</v>
      </c>
      <c r="P2982" s="7"/>
    </row>
    <row r="2983" spans="1:16" x14ac:dyDescent="0.25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  <c r="M2983">
        <f>2181.28-Table1[[#This Row],[Item_Outlet_Sales]]</f>
        <v>473.50300000000016</v>
      </c>
      <c r="N2983">
        <f>Table1[[#This Row],[Error]]*Table1[[#This Row],[Error]]</f>
        <v>224205.09100900014</v>
      </c>
      <c r="P2983" s="7"/>
    </row>
    <row r="2984" spans="1:16" x14ac:dyDescent="0.25">
      <c r="A2984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  <c r="M2984">
        <f>2181.28-Table1[[#This Row],[Item_Outlet_Sales]]</f>
        <v>1317.0716000000002</v>
      </c>
      <c r="N2984">
        <f>Table1[[#This Row],[Error]]*Table1[[#This Row],[Error]]</f>
        <v>1734677.5995265606</v>
      </c>
      <c r="P2984" s="7"/>
    </row>
    <row r="2985" spans="1:16" x14ac:dyDescent="0.25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  <c r="M2985">
        <f>2181.28-Table1[[#This Row],[Item_Outlet_Sales]]</f>
        <v>-2728.9949999999994</v>
      </c>
      <c r="N2985">
        <f>Table1[[#This Row],[Error]]*Table1[[#This Row],[Error]]</f>
        <v>7447413.7100249967</v>
      </c>
      <c r="P2985" s="7"/>
    </row>
    <row r="2986" spans="1:16" x14ac:dyDescent="0.25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  <c r="M2986">
        <f>2181.28-Table1[[#This Row],[Item_Outlet_Sales]]</f>
        <v>924.2496000000001</v>
      </c>
      <c r="N2986">
        <f>Table1[[#This Row],[Error]]*Table1[[#This Row],[Error]]</f>
        <v>854237.32310016023</v>
      </c>
      <c r="P2986" s="7"/>
    </row>
    <row r="2987" spans="1:16" x14ac:dyDescent="0.25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  <c r="M2987">
        <f>2181.28-Table1[[#This Row],[Item_Outlet_Sales]]</f>
        <v>1938.2630000000001</v>
      </c>
      <c r="N2987">
        <f>Table1[[#This Row],[Error]]*Table1[[#This Row],[Error]]</f>
        <v>3756863.4571690005</v>
      </c>
      <c r="P2987" s="7"/>
    </row>
    <row r="2988" spans="1:16" x14ac:dyDescent="0.25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  <c r="M2988">
        <f>2181.28-Table1[[#This Row],[Item_Outlet_Sales]]</f>
        <v>-2820.2095999999997</v>
      </c>
      <c r="N2988">
        <f>Table1[[#This Row],[Error]]*Table1[[#This Row],[Error]]</f>
        <v>7953582.1879321579</v>
      </c>
      <c r="P2988" s="7"/>
    </row>
    <row r="2989" spans="1:16" x14ac:dyDescent="0.25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  <c r="M2989">
        <f>2181.28-Table1[[#This Row],[Item_Outlet_Sales]]</f>
        <v>-2133.1039999999998</v>
      </c>
      <c r="N2989">
        <f>Table1[[#This Row],[Error]]*Table1[[#This Row],[Error]]</f>
        <v>4550132.6748159993</v>
      </c>
      <c r="P2989" s="7"/>
    </row>
    <row r="2990" spans="1:16" x14ac:dyDescent="0.25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  <c r="M2990">
        <f>2181.28-Table1[[#This Row],[Item_Outlet_Sales]]</f>
        <v>1337.7114000000001</v>
      </c>
      <c r="N2990">
        <f>Table1[[#This Row],[Error]]*Table1[[#This Row],[Error]]</f>
        <v>1789471.7896899604</v>
      </c>
      <c r="P2990" s="7"/>
    </row>
    <row r="2991" spans="1:16" x14ac:dyDescent="0.25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  <c r="M2991">
        <f>2181.28-Table1[[#This Row],[Item_Outlet_Sales]]</f>
        <v>107.97880000000032</v>
      </c>
      <c r="N2991">
        <f>Table1[[#This Row],[Error]]*Table1[[#This Row],[Error]]</f>
        <v>11659.421249440069</v>
      </c>
      <c r="P2991" s="7"/>
    </row>
    <row r="2992" spans="1:16" x14ac:dyDescent="0.25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  <c r="M2992">
        <f>2181.28-Table1[[#This Row],[Item_Outlet_Sales]]</f>
        <v>950.88160000000016</v>
      </c>
      <c r="N2992">
        <f>Table1[[#This Row],[Error]]*Table1[[#This Row],[Error]]</f>
        <v>904175.81721856026</v>
      </c>
      <c r="P2992" s="7"/>
    </row>
    <row r="2993" spans="1:16" x14ac:dyDescent="0.25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  <c r="M2993">
        <f>2181.28-Table1[[#This Row],[Item_Outlet_Sales]]</f>
        <v>487.48480000000018</v>
      </c>
      <c r="N2993">
        <f>Table1[[#This Row],[Error]]*Table1[[#This Row],[Error]]</f>
        <v>237641.43023104017</v>
      </c>
      <c r="P2993" s="7"/>
    </row>
    <row r="2994" spans="1:16" x14ac:dyDescent="0.25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  <c r="M2994">
        <f>2181.28-Table1[[#This Row],[Item_Outlet_Sales]]</f>
        <v>1542.1120000000001</v>
      </c>
      <c r="N2994">
        <f>Table1[[#This Row],[Error]]*Table1[[#This Row],[Error]]</f>
        <v>2378109.4205440003</v>
      </c>
      <c r="P2994" s="7"/>
    </row>
    <row r="2995" spans="1:16" x14ac:dyDescent="0.25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  <c r="M2995">
        <f>2181.28-Table1[[#This Row],[Item_Outlet_Sales]]</f>
        <v>-2564.5423999999998</v>
      </c>
      <c r="N2995">
        <f>Table1[[#This Row],[Error]]*Table1[[#This Row],[Error]]</f>
        <v>6576877.7213977594</v>
      </c>
      <c r="P2995" s="7"/>
    </row>
    <row r="2996" spans="1:16" x14ac:dyDescent="0.25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  <c r="M2996">
        <f>2181.28-Table1[[#This Row],[Item_Outlet_Sales]]</f>
        <v>-898.71079999999984</v>
      </c>
      <c r="N2996">
        <f>Table1[[#This Row],[Error]]*Table1[[#This Row],[Error]]</f>
        <v>807681.1020366397</v>
      </c>
      <c r="P2996" s="7"/>
    </row>
    <row r="2997" spans="1:16" x14ac:dyDescent="0.25">
      <c r="A2997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  <c r="M2997">
        <f>2181.28-Table1[[#This Row],[Item_Outlet_Sales]]</f>
        <v>-3285.6037999999994</v>
      </c>
      <c r="N2997">
        <f>Table1[[#This Row],[Error]]*Table1[[#This Row],[Error]]</f>
        <v>10795192.330574436</v>
      </c>
      <c r="P2997" s="7"/>
    </row>
    <row r="2998" spans="1:16" x14ac:dyDescent="0.25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  <c r="M2998">
        <f>2181.28-Table1[[#This Row],[Item_Outlet_Sales]]</f>
        <v>-469.93559999999979</v>
      </c>
      <c r="N2998">
        <f>Table1[[#This Row],[Error]]*Table1[[#This Row],[Error]]</f>
        <v>220839.46814735982</v>
      </c>
      <c r="P2998" s="7"/>
    </row>
    <row r="2999" spans="1:16" x14ac:dyDescent="0.25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  <c r="M2999">
        <f>2181.28-Table1[[#This Row],[Item_Outlet_Sales]]</f>
        <v>77.352000000000317</v>
      </c>
      <c r="N2999">
        <f>Table1[[#This Row],[Error]]*Table1[[#This Row],[Error]]</f>
        <v>5983.3319040000488</v>
      </c>
      <c r="P2999" s="7"/>
    </row>
    <row r="3000" spans="1:16" x14ac:dyDescent="0.25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  <c r="M3000">
        <f>2181.28-Table1[[#This Row],[Item_Outlet_Sales]]</f>
        <v>1090.6996000000001</v>
      </c>
      <c r="N3000">
        <f>Table1[[#This Row],[Error]]*Table1[[#This Row],[Error]]</f>
        <v>1189625.6174401604</v>
      </c>
      <c r="P3000" s="7"/>
    </row>
    <row r="3001" spans="1:16" x14ac:dyDescent="0.25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  <c r="M3001">
        <f>2181.28-Table1[[#This Row],[Item_Outlet_Sales]]</f>
        <v>40.067200000000412</v>
      </c>
      <c r="N3001">
        <f>Table1[[#This Row],[Error]]*Table1[[#This Row],[Error]]</f>
        <v>1605.380515840033</v>
      </c>
      <c r="P3001" s="7"/>
    </row>
    <row r="3002" spans="1:16" x14ac:dyDescent="0.25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  <c r="M3002">
        <f>2181.28-Table1[[#This Row],[Item_Outlet_Sales]]</f>
        <v>36.072400000000016</v>
      </c>
      <c r="N3002">
        <f>Table1[[#This Row],[Error]]*Table1[[#This Row],[Error]]</f>
        <v>1301.2180417600011</v>
      </c>
      <c r="P3002" s="7"/>
    </row>
    <row r="3003" spans="1:16" x14ac:dyDescent="0.25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  <c r="M3003">
        <f>2181.28-Table1[[#This Row],[Item_Outlet_Sales]]</f>
        <v>1761.8260000000002</v>
      </c>
      <c r="N3003">
        <f>Table1[[#This Row],[Error]]*Table1[[#This Row],[Error]]</f>
        <v>3104030.854276001</v>
      </c>
      <c r="P3003" s="7"/>
    </row>
    <row r="3004" spans="1:16" x14ac:dyDescent="0.25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  <c r="M3004">
        <f>2181.28-Table1[[#This Row],[Item_Outlet_Sales]]</f>
        <v>1589.3838000000001</v>
      </c>
      <c r="N3004">
        <f>Table1[[#This Row],[Error]]*Table1[[#This Row],[Error]]</f>
        <v>2526140.8637024402</v>
      </c>
      <c r="P3004" s="7"/>
    </row>
    <row r="3005" spans="1:16" x14ac:dyDescent="0.25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  <c r="M3005">
        <f>2181.28-Table1[[#This Row],[Item_Outlet_Sales]]</f>
        <v>-320.13059999999996</v>
      </c>
      <c r="N3005">
        <f>Table1[[#This Row],[Error]]*Table1[[#This Row],[Error]]</f>
        <v>102483.60105635997</v>
      </c>
      <c r="P3005" s="7"/>
    </row>
    <row r="3006" spans="1:16" x14ac:dyDescent="0.25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  <c r="M3006">
        <f>2181.28-Table1[[#This Row],[Item_Outlet_Sales]]</f>
        <v>1330.3876000000002</v>
      </c>
      <c r="N3006">
        <f>Table1[[#This Row],[Error]]*Table1[[#This Row],[Error]]</f>
        <v>1769931.1662337608</v>
      </c>
      <c r="P3006" s="7"/>
    </row>
    <row r="3007" spans="1:16" x14ac:dyDescent="0.25">
      <c r="A3007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  <c r="M3007">
        <f>2181.28-Table1[[#This Row],[Item_Outlet_Sales]]</f>
        <v>-498.5649999999996</v>
      </c>
      <c r="N3007">
        <f>Table1[[#This Row],[Error]]*Table1[[#This Row],[Error]]</f>
        <v>248567.0592249996</v>
      </c>
      <c r="P3007" s="7"/>
    </row>
    <row r="3008" spans="1:16" x14ac:dyDescent="0.25">
      <c r="A3008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  <c r="M3008">
        <f>2181.28-Table1[[#This Row],[Item_Outlet_Sales]]</f>
        <v>-1430.0191999999997</v>
      </c>
      <c r="N3008">
        <f>Table1[[#This Row],[Error]]*Table1[[#This Row],[Error]]</f>
        <v>2044954.9123686391</v>
      </c>
      <c r="P3008" s="7"/>
    </row>
    <row r="3009" spans="1:16" x14ac:dyDescent="0.25">
      <c r="A3009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  <c r="M3009">
        <f>2181.28-Table1[[#This Row],[Item_Outlet_Sales]]</f>
        <v>-1258.2428</v>
      </c>
      <c r="N3009">
        <f>Table1[[#This Row],[Error]]*Table1[[#This Row],[Error]]</f>
        <v>1583174.9437518399</v>
      </c>
      <c r="P3009" s="7"/>
    </row>
    <row r="3010" spans="1:16" x14ac:dyDescent="0.25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  <c r="M3010">
        <f>2181.28-Table1[[#This Row],[Item_Outlet_Sales]]</f>
        <v>1454.2264000000002</v>
      </c>
      <c r="N3010">
        <f>Table1[[#This Row],[Error]]*Table1[[#This Row],[Error]]</f>
        <v>2114774.4224569607</v>
      </c>
      <c r="P3010" s="7"/>
    </row>
    <row r="3011" spans="1:16" x14ac:dyDescent="0.25">
      <c r="A301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  <c r="M3011">
        <f>2181.28-Table1[[#This Row],[Item_Outlet_Sales]]</f>
        <v>-3513.9731999999999</v>
      </c>
      <c r="N3011">
        <f>Table1[[#This Row],[Error]]*Table1[[#This Row],[Error]]</f>
        <v>12348007.650318239</v>
      </c>
      <c r="P3011" s="7"/>
    </row>
    <row r="3012" spans="1:16" x14ac:dyDescent="0.25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  <c r="M3012">
        <f>2181.28-Table1[[#This Row],[Item_Outlet_Sales]]</f>
        <v>-2581.1874000000003</v>
      </c>
      <c r="N3012">
        <f>Table1[[#This Row],[Error]]*Table1[[#This Row],[Error]]</f>
        <v>6662528.3939187611</v>
      </c>
      <c r="P3012" s="7"/>
    </row>
    <row r="3013" spans="1:16" x14ac:dyDescent="0.25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  <c r="M3013">
        <f>2181.28-Table1[[#This Row],[Item_Outlet_Sales]]</f>
        <v>1915.6258000000003</v>
      </c>
      <c r="N3013">
        <f>Table1[[#This Row],[Error]]*Table1[[#This Row],[Error]]</f>
        <v>3669622.2056256412</v>
      </c>
      <c r="P3013" s="7"/>
    </row>
    <row r="3014" spans="1:16" x14ac:dyDescent="0.25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  <c r="M3014">
        <f>2181.28-Table1[[#This Row],[Item_Outlet_Sales]]</f>
        <v>1329.056</v>
      </c>
      <c r="N3014">
        <f>Table1[[#This Row],[Error]]*Table1[[#This Row],[Error]]</f>
        <v>1766389.8511360001</v>
      </c>
      <c r="P3014" s="7"/>
    </row>
    <row r="3015" spans="1:16" x14ac:dyDescent="0.25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  <c r="M3015">
        <f>2181.28-Table1[[#This Row],[Item_Outlet_Sales]]</f>
        <v>1445.5710000000004</v>
      </c>
      <c r="N3015">
        <f>Table1[[#This Row],[Error]]*Table1[[#This Row],[Error]]</f>
        <v>2089675.5160410011</v>
      </c>
      <c r="P3015" s="7"/>
    </row>
    <row r="3016" spans="1:16" x14ac:dyDescent="0.25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  <c r="M3016">
        <f>2181.28-Table1[[#This Row],[Item_Outlet_Sales]]</f>
        <v>1030.1118000000001</v>
      </c>
      <c r="N3016">
        <f>Table1[[#This Row],[Error]]*Table1[[#This Row],[Error]]</f>
        <v>1061130.3204992402</v>
      </c>
      <c r="P3016" s="7"/>
    </row>
    <row r="3017" spans="1:16" x14ac:dyDescent="0.25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  <c r="M3017">
        <f>2181.28-Table1[[#This Row],[Item_Outlet_Sales]]</f>
        <v>-41.826199999999972</v>
      </c>
      <c r="N3017">
        <f>Table1[[#This Row],[Error]]*Table1[[#This Row],[Error]]</f>
        <v>1749.4310064399976</v>
      </c>
      <c r="P3017" s="7"/>
    </row>
    <row r="3018" spans="1:16" x14ac:dyDescent="0.25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  <c r="M3018">
        <f>2181.28-Table1[[#This Row],[Item_Outlet_Sales]]</f>
        <v>323.69800000000009</v>
      </c>
      <c r="N3018">
        <f>Table1[[#This Row],[Error]]*Table1[[#This Row],[Error]]</f>
        <v>104780.39520400006</v>
      </c>
      <c r="P3018" s="7"/>
    </row>
    <row r="3019" spans="1:16" x14ac:dyDescent="0.25">
      <c r="A3019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  <c r="M3019">
        <f>2181.28-Table1[[#This Row],[Item_Outlet_Sales]]</f>
        <v>1506.1588000000002</v>
      </c>
      <c r="N3019">
        <f>Table1[[#This Row],[Error]]*Table1[[#This Row],[Error]]</f>
        <v>2268514.3308174405</v>
      </c>
      <c r="P3019" s="7"/>
    </row>
    <row r="3020" spans="1:16" x14ac:dyDescent="0.25">
      <c r="A3020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  <c r="M3020">
        <f>2181.28-Table1[[#This Row],[Item_Outlet_Sales]]</f>
        <v>2026.1486000000002</v>
      </c>
      <c r="N3020">
        <f>Table1[[#This Row],[Error]]*Table1[[#This Row],[Error]]</f>
        <v>4105278.1492819609</v>
      </c>
      <c r="P3020" s="7"/>
    </row>
    <row r="3021" spans="1:16" x14ac:dyDescent="0.25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  <c r="M3021">
        <f>2181.28-Table1[[#This Row],[Item_Outlet_Sales]]</f>
        <v>996.15600000000018</v>
      </c>
      <c r="N3021">
        <f>Table1[[#This Row],[Error]]*Table1[[#This Row],[Error]]</f>
        <v>992326.7763360003</v>
      </c>
      <c r="P3021" s="7"/>
    </row>
    <row r="3022" spans="1:16" x14ac:dyDescent="0.25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  <c r="M3022">
        <f>2181.28-Table1[[#This Row],[Item_Outlet_Sales]]</f>
        <v>483.49000000000024</v>
      </c>
      <c r="N3022">
        <f>Table1[[#This Row],[Error]]*Table1[[#This Row],[Error]]</f>
        <v>233762.58010000022</v>
      </c>
      <c r="P3022" s="7"/>
    </row>
    <row r="3023" spans="1:16" x14ac:dyDescent="0.25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  <c r="M3023">
        <f>2181.28-Table1[[#This Row],[Item_Outlet_Sales]]</f>
        <v>-540.51039999999966</v>
      </c>
      <c r="N3023">
        <f>Table1[[#This Row],[Error]]*Table1[[#This Row],[Error]]</f>
        <v>292151.49250815966</v>
      </c>
      <c r="P3023" s="7"/>
    </row>
    <row r="3024" spans="1:16" x14ac:dyDescent="0.25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  <c r="M3024">
        <f>2181.28-Table1[[#This Row],[Item_Outlet_Sales]]</f>
        <v>-2739.6478000000002</v>
      </c>
      <c r="N3024">
        <f>Table1[[#This Row],[Error]]*Table1[[#This Row],[Error]]</f>
        <v>7505670.0680448413</v>
      </c>
      <c r="P3024" s="7"/>
    </row>
    <row r="3025" spans="1:16" x14ac:dyDescent="0.25">
      <c r="A3025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  <c r="M3025">
        <f>2181.28-Table1[[#This Row],[Item_Outlet_Sales]]</f>
        <v>1829.7376000000002</v>
      </c>
      <c r="N3025">
        <f>Table1[[#This Row],[Error]]*Table1[[#This Row],[Error]]</f>
        <v>3347939.6848537605</v>
      </c>
      <c r="P3025" s="7"/>
    </row>
    <row r="3026" spans="1:16" x14ac:dyDescent="0.25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  <c r="M3026">
        <f>2181.28-Table1[[#This Row],[Item_Outlet_Sales]]</f>
        <v>1324.3954000000003</v>
      </c>
      <c r="N3026">
        <f>Table1[[#This Row],[Error]]*Table1[[#This Row],[Error]]</f>
        <v>1754023.1755411609</v>
      </c>
      <c r="P3026" s="7"/>
    </row>
    <row r="3027" spans="1:16" x14ac:dyDescent="0.25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  <c r="M3027">
        <f>2181.28-Table1[[#This Row],[Item_Outlet_Sales]]</f>
        <v>1896.3176000000003</v>
      </c>
      <c r="N3027">
        <f>Table1[[#This Row],[Error]]*Table1[[#This Row],[Error]]</f>
        <v>3596020.4400697611</v>
      </c>
      <c r="P3027" s="7"/>
    </row>
    <row r="3028" spans="1:16" x14ac:dyDescent="0.25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  <c r="M3028">
        <f>2181.28-Table1[[#This Row],[Item_Outlet_Sales]]</f>
        <v>1342.3720000000003</v>
      </c>
      <c r="N3028">
        <f>Table1[[#This Row],[Error]]*Table1[[#This Row],[Error]]</f>
        <v>1801962.5863840007</v>
      </c>
      <c r="P3028" s="7"/>
    </row>
    <row r="3029" spans="1:16" x14ac:dyDescent="0.25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  <c r="M3029">
        <f>2181.28-Table1[[#This Row],[Item_Outlet_Sales]]</f>
        <v>-3739.0135999999998</v>
      </c>
      <c r="N3029">
        <f>Table1[[#This Row],[Error]]*Table1[[#This Row],[Error]]</f>
        <v>13980222.700984959</v>
      </c>
      <c r="P3029" s="7"/>
    </row>
    <row r="3030" spans="1:16" x14ac:dyDescent="0.25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  <c r="M3030">
        <f>2181.28-Table1[[#This Row],[Item_Outlet_Sales]]</f>
        <v>2033.4724000000001</v>
      </c>
      <c r="N3030">
        <f>Table1[[#This Row],[Error]]*Table1[[#This Row],[Error]]</f>
        <v>4135010.0015617604</v>
      </c>
      <c r="P3030" s="7"/>
    </row>
    <row r="3031" spans="1:16" x14ac:dyDescent="0.25">
      <c r="A303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  <c r="M3031">
        <f>2181.28-Table1[[#This Row],[Item_Outlet_Sales]]</f>
        <v>2045.4568000000002</v>
      </c>
      <c r="N3031">
        <f>Table1[[#This Row],[Error]]*Table1[[#This Row],[Error]]</f>
        <v>4183893.5206662407</v>
      </c>
      <c r="P3031" s="7"/>
    </row>
    <row r="3032" spans="1:16" x14ac:dyDescent="0.25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  <c r="M3032">
        <f>2181.28-Table1[[#This Row],[Item_Outlet_Sales]]</f>
        <v>1529.4618</v>
      </c>
      <c r="N3032">
        <f>Table1[[#This Row],[Error]]*Table1[[#This Row],[Error]]</f>
        <v>2339253.3976592403</v>
      </c>
      <c r="P3032" s="7"/>
    </row>
    <row r="3033" spans="1:16" x14ac:dyDescent="0.25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  <c r="M3033">
        <f>2181.28-Table1[[#This Row],[Item_Outlet_Sales]]</f>
        <v>77.352000000000317</v>
      </c>
      <c r="N3033">
        <f>Table1[[#This Row],[Error]]*Table1[[#This Row],[Error]]</f>
        <v>5983.3319040000488</v>
      </c>
      <c r="P3033" s="7"/>
    </row>
    <row r="3034" spans="1:16" x14ac:dyDescent="0.25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  <c r="M3034">
        <f>2181.28-Table1[[#This Row],[Item_Outlet_Sales]]</f>
        <v>-276.85359999999991</v>
      </c>
      <c r="N3034">
        <f>Table1[[#This Row],[Error]]*Table1[[#This Row],[Error]]</f>
        <v>76647.91583295996</v>
      </c>
      <c r="P3034" s="7"/>
    </row>
    <row r="3035" spans="1:16" x14ac:dyDescent="0.25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  <c r="M3035">
        <f>2181.28-Table1[[#This Row],[Item_Outlet_Sales]]</f>
        <v>-4230.3739999999998</v>
      </c>
      <c r="N3035">
        <f>Table1[[#This Row],[Error]]*Table1[[#This Row],[Error]]</f>
        <v>17896064.179876</v>
      </c>
      <c r="P3035" s="7"/>
    </row>
    <row r="3036" spans="1:16" x14ac:dyDescent="0.25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  <c r="M3036">
        <f>2181.28-Table1[[#This Row],[Item_Outlet_Sales]]</f>
        <v>526.10120000000029</v>
      </c>
      <c r="N3036">
        <f>Table1[[#This Row],[Error]]*Table1[[#This Row],[Error]]</f>
        <v>276782.47264144028</v>
      </c>
      <c r="P3036" s="7"/>
    </row>
    <row r="3037" spans="1:16" x14ac:dyDescent="0.25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  <c r="M3037">
        <f>2181.28-Table1[[#This Row],[Item_Outlet_Sales]]</f>
        <v>-774.87199999999984</v>
      </c>
      <c r="N3037">
        <f>Table1[[#This Row],[Error]]*Table1[[#This Row],[Error]]</f>
        <v>600426.6163839997</v>
      </c>
      <c r="P3037" s="7"/>
    </row>
    <row r="3038" spans="1:16" x14ac:dyDescent="0.25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  <c r="M3038">
        <f>2181.28-Table1[[#This Row],[Item_Outlet_Sales]]</f>
        <v>347.66680000000019</v>
      </c>
      <c r="N3038">
        <f>Table1[[#This Row],[Error]]*Table1[[#This Row],[Error]]</f>
        <v>120872.20382224013</v>
      </c>
      <c r="P3038" s="7"/>
    </row>
    <row r="3039" spans="1:16" x14ac:dyDescent="0.25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  <c r="M3039">
        <f>2181.28-Table1[[#This Row],[Item_Outlet_Sales]]</f>
        <v>1286.4448000000002</v>
      </c>
      <c r="N3039">
        <f>Table1[[#This Row],[Error]]*Table1[[#This Row],[Error]]</f>
        <v>1654940.2234470407</v>
      </c>
      <c r="P3039" s="7"/>
    </row>
    <row r="3040" spans="1:16" x14ac:dyDescent="0.25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  <c r="M3040">
        <f>2181.28-Table1[[#This Row],[Item_Outlet_Sales]]</f>
        <v>-671.00720000000001</v>
      </c>
      <c r="N3040">
        <f>Table1[[#This Row],[Error]]*Table1[[#This Row],[Error]]</f>
        <v>450250.66245184001</v>
      </c>
      <c r="P3040" s="7"/>
    </row>
    <row r="3041" spans="1:16" x14ac:dyDescent="0.25">
      <c r="A304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  <c r="M3041">
        <f>2181.28-Table1[[#This Row],[Item_Outlet_Sales]]</f>
        <v>2075.4178000000002</v>
      </c>
      <c r="N3041">
        <f>Table1[[#This Row],[Error]]*Table1[[#This Row],[Error]]</f>
        <v>4307359.0445568403</v>
      </c>
      <c r="P3041" s="7"/>
    </row>
    <row r="3042" spans="1:16" x14ac:dyDescent="0.25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  <c r="M3042">
        <f>2181.28-Table1[[#This Row],[Item_Outlet_Sales]]</f>
        <v>193.86700000000019</v>
      </c>
      <c r="N3042">
        <f>Table1[[#This Row],[Error]]*Table1[[#This Row],[Error]]</f>
        <v>37584.413689000074</v>
      </c>
      <c r="P3042" s="7"/>
    </row>
    <row r="3043" spans="1:16" x14ac:dyDescent="0.25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  <c r="M3043">
        <f>2181.28-Table1[[#This Row],[Item_Outlet_Sales]]</f>
        <v>2062.7676000000001</v>
      </c>
      <c r="N3043">
        <f>Table1[[#This Row],[Error]]*Table1[[#This Row],[Error]]</f>
        <v>4255010.1716097603</v>
      </c>
      <c r="P3043" s="7"/>
    </row>
    <row r="3044" spans="1:16" x14ac:dyDescent="0.25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  <c r="M3044">
        <f>2181.28-Table1[[#This Row],[Item_Outlet_Sales]]</f>
        <v>44.062000000000353</v>
      </c>
      <c r="N3044">
        <f>Table1[[#This Row],[Error]]*Table1[[#This Row],[Error]]</f>
        <v>1941.4598440000311</v>
      </c>
      <c r="P3044" s="7"/>
    </row>
    <row r="3045" spans="1:16" x14ac:dyDescent="0.25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  <c r="M3045">
        <f>2181.28-Table1[[#This Row],[Item_Outlet_Sales]]</f>
        <v>611.32360000000017</v>
      </c>
      <c r="N3045">
        <f>Table1[[#This Row],[Error]]*Table1[[#This Row],[Error]]</f>
        <v>373716.54391696019</v>
      </c>
      <c r="P3045" s="7"/>
    </row>
    <row r="3046" spans="1:16" x14ac:dyDescent="0.25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  <c r="M3046">
        <f>2181.28-Table1[[#This Row],[Item_Outlet_Sales]]</f>
        <v>1649.9716000000003</v>
      </c>
      <c r="N3046">
        <f>Table1[[#This Row],[Error]]*Table1[[#This Row],[Error]]</f>
        <v>2722406.280806561</v>
      </c>
      <c r="P3046" s="7"/>
    </row>
    <row r="3047" spans="1:16" x14ac:dyDescent="0.25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  <c r="M3047">
        <f>2181.28-Table1[[#This Row],[Item_Outlet_Sales]]</f>
        <v>-43.157799999999952</v>
      </c>
      <c r="N3047">
        <f>Table1[[#This Row],[Error]]*Table1[[#This Row],[Error]]</f>
        <v>1862.5957008399957</v>
      </c>
      <c r="P3047" s="7"/>
    </row>
    <row r="3048" spans="1:16" x14ac:dyDescent="0.25">
      <c r="A3048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  <c r="M3048">
        <f>2181.28-Table1[[#This Row],[Item_Outlet_Sales]]</f>
        <v>1885.6648000000002</v>
      </c>
      <c r="N3048">
        <f>Table1[[#This Row],[Error]]*Table1[[#This Row],[Error]]</f>
        <v>3555731.7379590408</v>
      </c>
      <c r="P3048" s="7"/>
    </row>
    <row r="3049" spans="1:16" x14ac:dyDescent="0.25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  <c r="M3049">
        <f>2181.28-Table1[[#This Row],[Item_Outlet_Sales]]</f>
        <v>1799.1108000000002</v>
      </c>
      <c r="N3049">
        <f>Table1[[#This Row],[Error]]*Table1[[#This Row],[Error]]</f>
        <v>3236799.6706766407</v>
      </c>
      <c r="P3049" s="7"/>
    </row>
    <row r="3050" spans="1:16" x14ac:dyDescent="0.25">
      <c r="A3050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  <c r="M3050">
        <f>2181.28-Table1[[#This Row],[Item_Outlet_Sales]]</f>
        <v>833.03500000000031</v>
      </c>
      <c r="N3050">
        <f>Table1[[#This Row],[Error]]*Table1[[#This Row],[Error]]</f>
        <v>693947.31122500054</v>
      </c>
      <c r="P3050" s="7"/>
    </row>
    <row r="3051" spans="1:16" x14ac:dyDescent="0.25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  <c r="M3051">
        <f>2181.28-Table1[[#This Row],[Item_Outlet_Sales]]</f>
        <v>-2396.7607999999996</v>
      </c>
      <c r="N3051">
        <f>Table1[[#This Row],[Error]]*Table1[[#This Row],[Error]]</f>
        <v>5744462.3324166378</v>
      </c>
      <c r="P3051" s="7"/>
    </row>
    <row r="3052" spans="1:16" x14ac:dyDescent="0.25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  <c r="M3052">
        <f>2181.28-Table1[[#This Row],[Item_Outlet_Sales]]</f>
        <v>-1580.4899999999998</v>
      </c>
      <c r="N3052">
        <f>Table1[[#This Row],[Error]]*Table1[[#This Row],[Error]]</f>
        <v>2497948.6400999995</v>
      </c>
      <c r="P3052" s="7"/>
    </row>
    <row r="3053" spans="1:16" x14ac:dyDescent="0.25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  <c r="M3053">
        <f>2181.28-Table1[[#This Row],[Item_Outlet_Sales]]</f>
        <v>-435.31399999999985</v>
      </c>
      <c r="N3053">
        <f>Table1[[#This Row],[Error]]*Table1[[#This Row],[Error]]</f>
        <v>189498.27859599987</v>
      </c>
      <c r="P3053" s="7"/>
    </row>
    <row r="3054" spans="1:16" x14ac:dyDescent="0.25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  <c r="M3054">
        <f>2181.28-Table1[[#This Row],[Item_Outlet_Sales]]</f>
        <v>-1528.5575999999996</v>
      </c>
      <c r="N3054">
        <f>Table1[[#This Row],[Error]]*Table1[[#This Row],[Error]]</f>
        <v>2336488.3365177587</v>
      </c>
      <c r="P3054" s="7"/>
    </row>
    <row r="3055" spans="1:16" x14ac:dyDescent="0.25">
      <c r="A3055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  <c r="M3055">
        <f>2181.28-Table1[[#This Row],[Item_Outlet_Sales]]</f>
        <v>2146.6584000000003</v>
      </c>
      <c r="N3055">
        <f>Table1[[#This Row],[Error]]*Table1[[#This Row],[Error]]</f>
        <v>4608142.2862905608</v>
      </c>
      <c r="P3055" s="7"/>
    </row>
    <row r="3056" spans="1:16" x14ac:dyDescent="0.25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  <c r="M3056">
        <f>2181.28-Table1[[#This Row],[Item_Outlet_Sales]]</f>
        <v>2038.7988000000003</v>
      </c>
      <c r="N3056">
        <f>Table1[[#This Row],[Error]]*Table1[[#This Row],[Error]]</f>
        <v>4156700.546881441</v>
      </c>
      <c r="P3056" s="7"/>
    </row>
    <row r="3057" spans="1:16" x14ac:dyDescent="0.25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  <c r="M3057">
        <f>2181.28-Table1[[#This Row],[Item_Outlet_Sales]]</f>
        <v>1608.6920000000002</v>
      </c>
      <c r="N3057">
        <f>Table1[[#This Row],[Error]]*Table1[[#This Row],[Error]]</f>
        <v>2587889.9508640007</v>
      </c>
      <c r="P3057" s="7"/>
    </row>
    <row r="3058" spans="1:16" x14ac:dyDescent="0.25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  <c r="M3058">
        <f>2181.28-Table1[[#This Row],[Item_Outlet_Sales]]</f>
        <v>431.55760000000009</v>
      </c>
      <c r="N3058">
        <f>Table1[[#This Row],[Error]]*Table1[[#This Row],[Error]]</f>
        <v>186241.96211776009</v>
      </c>
      <c r="P3058" s="7"/>
    </row>
    <row r="3059" spans="1:16" x14ac:dyDescent="0.25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  <c r="M3059">
        <f>2181.28-Table1[[#This Row],[Item_Outlet_Sales]]</f>
        <v>-555.1579999999999</v>
      </c>
      <c r="N3059">
        <f>Table1[[#This Row],[Error]]*Table1[[#This Row],[Error]]</f>
        <v>308200.40496399987</v>
      </c>
      <c r="P3059" s="7"/>
    </row>
    <row r="3060" spans="1:16" x14ac:dyDescent="0.25">
      <c r="A3060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  <c r="M3060">
        <f>2181.28-Table1[[#This Row],[Item_Outlet_Sales]]</f>
        <v>1479.5268000000001</v>
      </c>
      <c r="N3060">
        <f>Table1[[#This Row],[Error]]*Table1[[#This Row],[Error]]</f>
        <v>2188999.5519182403</v>
      </c>
      <c r="P3060" s="7"/>
    </row>
    <row r="3061" spans="1:16" x14ac:dyDescent="0.25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  <c r="M3061">
        <f>2181.28-Table1[[#This Row],[Item_Outlet_Sales]]</f>
        <v>870.9856000000002</v>
      </c>
      <c r="N3061">
        <f>Table1[[#This Row],[Error]]*Table1[[#This Row],[Error]]</f>
        <v>758615.9154073603</v>
      </c>
      <c r="P3061" s="7"/>
    </row>
    <row r="3062" spans="1:16" x14ac:dyDescent="0.25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  <c r="M3062">
        <f>2181.28-Table1[[#This Row],[Item_Outlet_Sales]]</f>
        <v>977.51360000000022</v>
      </c>
      <c r="N3062">
        <f>Table1[[#This Row],[Error]]*Table1[[#This Row],[Error]]</f>
        <v>955532.83818496042</v>
      </c>
      <c r="P3062" s="7"/>
    </row>
    <row r="3063" spans="1:16" x14ac:dyDescent="0.25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  <c r="M3063">
        <f>2181.28-Table1[[#This Row],[Item_Outlet_Sales]]</f>
        <v>628.63440000000014</v>
      </c>
      <c r="N3063">
        <f>Table1[[#This Row],[Error]]*Table1[[#This Row],[Error]]</f>
        <v>395181.20886336017</v>
      </c>
      <c r="P3063" s="7"/>
    </row>
    <row r="3064" spans="1:16" x14ac:dyDescent="0.25">
      <c r="A3064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  <c r="M3064">
        <f>2181.28-Table1[[#This Row],[Item_Outlet_Sales]]</f>
        <v>-2119.788</v>
      </c>
      <c r="N3064">
        <f>Table1[[#This Row],[Error]]*Table1[[#This Row],[Error]]</f>
        <v>4493501.1649439996</v>
      </c>
      <c r="P3064" s="7"/>
    </row>
    <row r="3065" spans="1:16" x14ac:dyDescent="0.25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  <c r="M3065">
        <f>2181.28-Table1[[#This Row],[Item_Outlet_Sales]]</f>
        <v>-929.33759999999984</v>
      </c>
      <c r="N3065">
        <f>Table1[[#This Row],[Error]]*Table1[[#This Row],[Error]]</f>
        <v>863668.37477375974</v>
      </c>
      <c r="P3065" s="7"/>
    </row>
    <row r="3066" spans="1:16" x14ac:dyDescent="0.25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  <c r="M3066">
        <f>2181.28-Table1[[#This Row],[Item_Outlet_Sales]]</f>
        <v>572.70720000000028</v>
      </c>
      <c r="N3066">
        <f>Table1[[#This Row],[Error]]*Table1[[#This Row],[Error]]</f>
        <v>327993.53693184035</v>
      </c>
      <c r="P3066" s="7"/>
    </row>
    <row r="3067" spans="1:16" x14ac:dyDescent="0.25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  <c r="M3067">
        <f>2181.28-Table1[[#This Row],[Item_Outlet_Sales]]</f>
        <v>476.16620000000012</v>
      </c>
      <c r="N3067">
        <f>Table1[[#This Row],[Error]]*Table1[[#This Row],[Error]]</f>
        <v>226734.2500224401</v>
      </c>
      <c r="P3067" s="7"/>
    </row>
    <row r="3068" spans="1:16" x14ac:dyDescent="0.25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  <c r="M3068">
        <f>2181.28-Table1[[#This Row],[Item_Outlet_Sales]]</f>
        <v>1163.2718000000002</v>
      </c>
      <c r="N3068">
        <f>Table1[[#This Row],[Error]]*Table1[[#This Row],[Error]]</f>
        <v>1353201.2806752406</v>
      </c>
      <c r="P3068" s="7"/>
    </row>
    <row r="3069" spans="1:16" x14ac:dyDescent="0.25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  <c r="M3069">
        <f>2181.28-Table1[[#This Row],[Item_Outlet_Sales]]</f>
        <v>-922.67959999999994</v>
      </c>
      <c r="N3069">
        <f>Table1[[#This Row],[Error]]*Table1[[#This Row],[Error]]</f>
        <v>851337.6442561599</v>
      </c>
      <c r="P3069" s="7"/>
    </row>
    <row r="3070" spans="1:16" x14ac:dyDescent="0.25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  <c r="M3070">
        <f>2181.28-Table1[[#This Row],[Item_Outlet_Sales]]</f>
        <v>1198.5592000000001</v>
      </c>
      <c r="N3070">
        <f>Table1[[#This Row],[Error]]*Table1[[#This Row],[Error]]</f>
        <v>1436544.1559046404</v>
      </c>
      <c r="P3070" s="7"/>
    </row>
    <row r="3071" spans="1:16" x14ac:dyDescent="0.25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  <c r="M3071">
        <f>2181.28-Table1[[#This Row],[Item_Outlet_Sales]]</f>
        <v>444.87360000000012</v>
      </c>
      <c r="N3071">
        <f>Table1[[#This Row],[Error]]*Table1[[#This Row],[Error]]</f>
        <v>197912.51997696012</v>
      </c>
      <c r="P3071" s="7"/>
    </row>
    <row r="3072" spans="1:16" x14ac:dyDescent="0.25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  <c r="M3072">
        <f>2181.28-Table1[[#This Row],[Item_Outlet_Sales]]</f>
        <v>-111.73519999999962</v>
      </c>
      <c r="N3072">
        <f>Table1[[#This Row],[Error]]*Table1[[#This Row],[Error]]</f>
        <v>12484.754919039915</v>
      </c>
      <c r="P3072" s="7"/>
    </row>
    <row r="3073" spans="1:16" x14ac:dyDescent="0.25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  <c r="M3073">
        <f>2181.28-Table1[[#This Row],[Item_Outlet_Sales]]</f>
        <v>-1509.9151999999999</v>
      </c>
      <c r="N3073">
        <f>Table1[[#This Row],[Error]]*Table1[[#This Row],[Error]]</f>
        <v>2279843.9111910397</v>
      </c>
      <c r="P3073" s="7"/>
    </row>
    <row r="3074" spans="1:16" x14ac:dyDescent="0.25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  <c r="M3074">
        <f>2181.28-Table1[[#This Row],[Item_Outlet_Sales]]</f>
        <v>1803.1056000000003</v>
      </c>
      <c r="N3074">
        <f>Table1[[#This Row],[Error]]*Table1[[#This Row],[Error]]</f>
        <v>3251189.8047513613</v>
      </c>
      <c r="P3074" s="7"/>
    </row>
    <row r="3075" spans="1:16" x14ac:dyDescent="0.25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  <c r="M3075">
        <f>2181.28-Table1[[#This Row],[Item_Outlet_Sales]]</f>
        <v>-4711.7474000000002</v>
      </c>
      <c r="N3075">
        <f>Table1[[#This Row],[Error]]*Table1[[#This Row],[Error]]</f>
        <v>22200563.561406761</v>
      </c>
      <c r="P3075" s="7"/>
    </row>
    <row r="3076" spans="1:16" x14ac:dyDescent="0.25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  <c r="M3076">
        <f>2181.28-Table1[[#This Row],[Item_Outlet_Sales]]</f>
        <v>1901.6440000000002</v>
      </c>
      <c r="N3076">
        <f>Table1[[#This Row],[Error]]*Table1[[#This Row],[Error]]</f>
        <v>3616249.9027360007</v>
      </c>
      <c r="P3076" s="7"/>
    </row>
    <row r="3077" spans="1:16" x14ac:dyDescent="0.25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  <c r="M3077">
        <f>2181.28-Table1[[#This Row],[Item_Outlet_Sales]]</f>
        <v>-3912.1215999999999</v>
      </c>
      <c r="N3077">
        <f>Table1[[#This Row],[Error]]*Table1[[#This Row],[Error]]</f>
        <v>15304695.413186559</v>
      </c>
      <c r="P3077" s="7"/>
    </row>
    <row r="3078" spans="1:16" x14ac:dyDescent="0.25">
      <c r="A3078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  <c r="M3078">
        <f>2181.28-Table1[[#This Row],[Item_Outlet_Sales]]</f>
        <v>1993.5244000000002</v>
      </c>
      <c r="N3078">
        <f>Table1[[#This Row],[Error]]*Table1[[#This Row],[Error]]</f>
        <v>3974139.5333953612</v>
      </c>
      <c r="P3078" s="7"/>
    </row>
    <row r="3079" spans="1:16" x14ac:dyDescent="0.25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  <c r="M3079">
        <f>2181.28-Table1[[#This Row],[Item_Outlet_Sales]]</f>
        <v>1388.9780000000001</v>
      </c>
      <c r="N3079">
        <f>Table1[[#This Row],[Error]]*Table1[[#This Row],[Error]]</f>
        <v>1929259.8844840003</v>
      </c>
      <c r="P3079" s="7"/>
    </row>
    <row r="3080" spans="1:16" x14ac:dyDescent="0.25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  <c r="M3080">
        <f>2181.28-Table1[[#This Row],[Item_Outlet_Sales]]</f>
        <v>-51.813199999999597</v>
      </c>
      <c r="N3080">
        <f>Table1[[#This Row],[Error]]*Table1[[#This Row],[Error]]</f>
        <v>2684.6076942399582</v>
      </c>
      <c r="P3080" s="7"/>
    </row>
    <row r="3081" spans="1:16" x14ac:dyDescent="0.25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  <c r="M3081">
        <f>2181.28-Table1[[#This Row],[Item_Outlet_Sales]]</f>
        <v>1683.9274000000003</v>
      </c>
      <c r="N3081">
        <f>Table1[[#This Row],[Error]]*Table1[[#This Row],[Error]]</f>
        <v>2835611.4884707611</v>
      </c>
      <c r="P3081" s="7"/>
    </row>
    <row r="3082" spans="1:16" x14ac:dyDescent="0.25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  <c r="M3082">
        <f>2181.28-Table1[[#This Row],[Item_Outlet_Sales]]</f>
        <v>-2093.1559999999995</v>
      </c>
      <c r="N3082">
        <f>Table1[[#This Row],[Error]]*Table1[[#This Row],[Error]]</f>
        <v>4381302.0403359979</v>
      </c>
      <c r="P3082" s="7"/>
    </row>
    <row r="3083" spans="1:16" x14ac:dyDescent="0.25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  <c r="M3083">
        <f>2181.28-Table1[[#This Row],[Item_Outlet_Sales]]</f>
        <v>941.5604000000003</v>
      </c>
      <c r="N3083">
        <f>Table1[[#This Row],[Error]]*Table1[[#This Row],[Error]]</f>
        <v>886535.98684816051</v>
      </c>
      <c r="P3083" s="7"/>
    </row>
    <row r="3084" spans="1:16" x14ac:dyDescent="0.25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  <c r="M3084">
        <f>2181.28-Table1[[#This Row],[Item_Outlet_Sales]]</f>
        <v>1406.2888000000003</v>
      </c>
      <c r="N3084">
        <f>Table1[[#This Row],[Error]]*Table1[[#This Row],[Error]]</f>
        <v>1977648.1890054408</v>
      </c>
      <c r="P3084" s="7"/>
    </row>
    <row r="3085" spans="1:16" x14ac:dyDescent="0.25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  <c r="M3085">
        <f>2181.28-Table1[[#This Row],[Item_Outlet_Sales]]</f>
        <v>-5352.9128000000001</v>
      </c>
      <c r="N3085">
        <f>Table1[[#This Row],[Error]]*Table1[[#This Row],[Error]]</f>
        <v>28653675.444403842</v>
      </c>
      <c r="P3085" s="7"/>
    </row>
    <row r="3086" spans="1:16" x14ac:dyDescent="0.25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  <c r="M3086">
        <f>2181.28-Table1[[#This Row],[Item_Outlet_Sales]]</f>
        <v>-155.67799999999988</v>
      </c>
      <c r="N3086">
        <f>Table1[[#This Row],[Error]]*Table1[[#This Row],[Error]]</f>
        <v>24235.639683999965</v>
      </c>
      <c r="P3086" s="7"/>
    </row>
    <row r="3087" spans="1:16" x14ac:dyDescent="0.25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  <c r="M3087">
        <f>2181.28-Table1[[#This Row],[Item_Outlet_Sales]]</f>
        <v>1574.0704000000001</v>
      </c>
      <c r="N3087">
        <f>Table1[[#This Row],[Error]]*Table1[[#This Row],[Error]]</f>
        <v>2477697.6241561603</v>
      </c>
      <c r="P3087" s="7"/>
    </row>
    <row r="3088" spans="1:16" x14ac:dyDescent="0.25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  <c r="M3088">
        <f>2181.28-Table1[[#This Row],[Item_Outlet_Sales]]</f>
        <v>1957.5712000000003</v>
      </c>
      <c r="N3088">
        <f>Table1[[#This Row],[Error]]*Table1[[#This Row],[Error]]</f>
        <v>3832085.0030694413</v>
      </c>
      <c r="P3088" s="7"/>
    </row>
    <row r="3089" spans="1:16" x14ac:dyDescent="0.25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  <c r="M3089">
        <f>2181.28-Table1[[#This Row],[Item_Outlet_Sales]]</f>
        <v>-5661.8439999999991</v>
      </c>
      <c r="N3089">
        <f>Table1[[#This Row],[Error]]*Table1[[#This Row],[Error]]</f>
        <v>32056477.480335992</v>
      </c>
      <c r="P3089" s="7"/>
    </row>
    <row r="3090" spans="1:16" x14ac:dyDescent="0.25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  <c r="M3090">
        <f>2181.28-Table1[[#This Row],[Item_Outlet_Sales]]</f>
        <v>494.8086000000003</v>
      </c>
      <c r="N3090">
        <f>Table1[[#This Row],[Error]]*Table1[[#This Row],[Error]]</f>
        <v>244835.55063396029</v>
      </c>
      <c r="P3090" s="7"/>
    </row>
    <row r="3091" spans="1:16" x14ac:dyDescent="0.25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  <c r="M3091">
        <f>2181.28-Table1[[#This Row],[Item_Outlet_Sales]]</f>
        <v>-1663.7149999999997</v>
      </c>
      <c r="N3091">
        <f>Table1[[#This Row],[Error]]*Table1[[#This Row],[Error]]</f>
        <v>2767947.6012249989</v>
      </c>
      <c r="P3091" s="7"/>
    </row>
    <row r="3092" spans="1:16" x14ac:dyDescent="0.25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  <c r="M3092">
        <f>2181.28-Table1[[#This Row],[Item_Outlet_Sales]]</f>
        <v>-360.07859999999982</v>
      </c>
      <c r="N3092">
        <f>Table1[[#This Row],[Error]]*Table1[[#This Row],[Error]]</f>
        <v>129656.59817795987</v>
      </c>
      <c r="P3092" s="7"/>
    </row>
    <row r="3093" spans="1:16" x14ac:dyDescent="0.25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  <c r="M3093">
        <f>2181.28-Table1[[#This Row],[Item_Outlet_Sales]]</f>
        <v>-704.96299999999974</v>
      </c>
      <c r="N3093">
        <f>Table1[[#This Row],[Error]]*Table1[[#This Row],[Error]]</f>
        <v>496972.83136899961</v>
      </c>
      <c r="P3093" s="7"/>
    </row>
    <row r="3094" spans="1:16" x14ac:dyDescent="0.25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  <c r="M3094">
        <f>2181.28-Table1[[#This Row],[Item_Outlet_Sales]]</f>
        <v>-1133.7381999999998</v>
      </c>
      <c r="N3094">
        <f>Table1[[#This Row],[Error]]*Table1[[#This Row],[Error]]</f>
        <v>1285362.3061392396</v>
      </c>
      <c r="P3094" s="7"/>
    </row>
    <row r="3095" spans="1:16" x14ac:dyDescent="0.25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  <c r="M3095">
        <f>2181.28-Table1[[#This Row],[Item_Outlet_Sales]]</f>
        <v>-3499.9913999999994</v>
      </c>
      <c r="N3095">
        <f>Table1[[#This Row],[Error]]*Table1[[#This Row],[Error]]</f>
        <v>12249939.800073955</v>
      </c>
      <c r="P3095" s="7"/>
    </row>
    <row r="3096" spans="1:16" x14ac:dyDescent="0.25">
      <c r="A3096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  <c r="M3096">
        <f>2181.28-Table1[[#This Row],[Item_Outlet_Sales]]</f>
        <v>-513.21259999999984</v>
      </c>
      <c r="N3096">
        <f>Table1[[#This Row],[Error]]*Table1[[#This Row],[Error]]</f>
        <v>263387.17279875983</v>
      </c>
      <c r="P3096" s="7"/>
    </row>
    <row r="3097" spans="1:16" x14ac:dyDescent="0.25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  <c r="M3097">
        <f>2181.28-Table1[[#This Row],[Item_Outlet_Sales]]</f>
        <v>1651.9690000000001</v>
      </c>
      <c r="N3097">
        <f>Table1[[#This Row],[Error]]*Table1[[#This Row],[Error]]</f>
        <v>2729001.576961</v>
      </c>
      <c r="P3097" s="7"/>
    </row>
    <row r="3098" spans="1:16" x14ac:dyDescent="0.25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  <c r="M3098">
        <f>2181.28-Table1[[#This Row],[Item_Outlet_Sales]]</f>
        <v>-1714.9815999999996</v>
      </c>
      <c r="N3098">
        <f>Table1[[#This Row],[Error]]*Table1[[#This Row],[Error]]</f>
        <v>2941161.8883385588</v>
      </c>
      <c r="P3098" s="7"/>
    </row>
    <row r="3099" spans="1:16" x14ac:dyDescent="0.25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  <c r="M3099">
        <f>2181.28-Table1[[#This Row],[Item_Outlet_Sales]]</f>
        <v>-1246.2583999999997</v>
      </c>
      <c r="N3099">
        <f>Table1[[#This Row],[Error]]*Table1[[#This Row],[Error]]</f>
        <v>1553159.9995705592</v>
      </c>
      <c r="P3099" s="7"/>
    </row>
    <row r="3100" spans="1:16" x14ac:dyDescent="0.25">
      <c r="A3100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  <c r="M3100">
        <f>2181.28-Table1[[#This Row],[Item_Outlet_Sales]]</f>
        <v>-7286.3959999999988</v>
      </c>
      <c r="N3100">
        <f>Table1[[#This Row],[Error]]*Table1[[#This Row],[Error]]</f>
        <v>53091566.668815985</v>
      </c>
      <c r="P3100" s="7"/>
    </row>
    <row r="3101" spans="1:16" x14ac:dyDescent="0.25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  <c r="M3101">
        <f>2181.28-Table1[[#This Row],[Item_Outlet_Sales]]</f>
        <v>562.7202000000002</v>
      </c>
      <c r="N3101">
        <f>Table1[[#This Row],[Error]]*Table1[[#This Row],[Error]]</f>
        <v>316654.02348804026</v>
      </c>
      <c r="P3101" s="7"/>
    </row>
    <row r="3102" spans="1:16" x14ac:dyDescent="0.25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  <c r="M3102">
        <f>2181.28-Table1[[#This Row],[Item_Outlet_Sales]]</f>
        <v>2072.0888</v>
      </c>
      <c r="N3102">
        <f>Table1[[#This Row],[Error]]*Table1[[#This Row],[Error]]</f>
        <v>4293551.9950854396</v>
      </c>
      <c r="P3102" s="7"/>
    </row>
    <row r="3103" spans="1:16" x14ac:dyDescent="0.25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  <c r="M3103">
        <f>2181.28-Table1[[#This Row],[Item_Outlet_Sales]]</f>
        <v>1202.5540000000001</v>
      </c>
      <c r="N3103">
        <f>Table1[[#This Row],[Error]]*Table1[[#This Row],[Error]]</f>
        <v>1446136.1229160002</v>
      </c>
      <c r="P3103" s="7"/>
    </row>
    <row r="3104" spans="1:16" x14ac:dyDescent="0.25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  <c r="M3104">
        <f>2181.28-Table1[[#This Row],[Item_Outlet_Sales]]</f>
        <v>1229.1860000000001</v>
      </c>
      <c r="N3104">
        <f>Table1[[#This Row],[Error]]*Table1[[#This Row],[Error]]</f>
        <v>1510898.2225960004</v>
      </c>
      <c r="P3104" s="7"/>
    </row>
    <row r="3105" spans="1:16" x14ac:dyDescent="0.25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  <c r="M3105">
        <f>2181.28-Table1[[#This Row],[Item_Outlet_Sales]]</f>
        <v>1679.9326000000001</v>
      </c>
      <c r="N3105">
        <f>Table1[[#This Row],[Error]]*Table1[[#This Row],[Error]]</f>
        <v>2822173.5405427604</v>
      </c>
      <c r="P3105" s="7"/>
    </row>
    <row r="3106" spans="1:16" x14ac:dyDescent="0.25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  <c r="M3106">
        <f>2181.28-Table1[[#This Row],[Item_Outlet_Sales]]</f>
        <v>2110.7052000000003</v>
      </c>
      <c r="N3106">
        <f>Table1[[#This Row],[Error]]*Table1[[#This Row],[Error]]</f>
        <v>4455076.4413070418</v>
      </c>
      <c r="P3106" s="7"/>
    </row>
    <row r="3107" spans="1:16" x14ac:dyDescent="0.25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  <c r="M3107">
        <f>2181.28-Table1[[#This Row],[Item_Outlet_Sales]]</f>
        <v>1930.9392000000003</v>
      </c>
      <c r="N3107">
        <f>Table1[[#This Row],[Error]]*Table1[[#This Row],[Error]]</f>
        <v>3728526.1940966411</v>
      </c>
      <c r="P3107" s="7"/>
    </row>
    <row r="3108" spans="1:16" x14ac:dyDescent="0.25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  <c r="M3108">
        <f>2181.28-Table1[[#This Row],[Item_Outlet_Sales]]</f>
        <v>-184.30739999999969</v>
      </c>
      <c r="N3108">
        <f>Table1[[#This Row],[Error]]*Table1[[#This Row],[Error]]</f>
        <v>33969.217694759885</v>
      </c>
      <c r="P3108" s="7"/>
    </row>
    <row r="3109" spans="1:16" x14ac:dyDescent="0.25">
      <c r="A3109" t="s">
        <v>578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  <c r="M3109">
        <f>2181.28-Table1[[#This Row],[Item_Outlet_Sales]]</f>
        <v>-513.8783999999996</v>
      </c>
      <c r="N3109">
        <f>Table1[[#This Row],[Error]]*Table1[[#This Row],[Error]]</f>
        <v>264071.00998655957</v>
      </c>
      <c r="P3109" s="7"/>
    </row>
    <row r="3110" spans="1:16" x14ac:dyDescent="0.25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  <c r="M3110">
        <f>2181.28-Table1[[#This Row],[Item_Outlet_Sales]]</f>
        <v>2094.0602000000003</v>
      </c>
      <c r="N3110">
        <f>Table1[[#This Row],[Error]]*Table1[[#This Row],[Error]]</f>
        <v>4385088.1212240411</v>
      </c>
      <c r="P3110" s="7"/>
    </row>
    <row r="3111" spans="1:16" x14ac:dyDescent="0.25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  <c r="M3111">
        <f>2181.28-Table1[[#This Row],[Item_Outlet_Sales]]</f>
        <v>1177.2536000000002</v>
      </c>
      <c r="N3111">
        <f>Table1[[#This Row],[Error]]*Table1[[#This Row],[Error]]</f>
        <v>1385926.0387129604</v>
      </c>
      <c r="P3111" s="7"/>
    </row>
    <row r="3112" spans="1:16" x14ac:dyDescent="0.25">
      <c r="A3112" t="s">
        <v>1367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  <c r="M3112">
        <f>2181.28-Table1[[#This Row],[Item_Outlet_Sales]]</f>
        <v>-766.21659999999974</v>
      </c>
      <c r="N3112">
        <f>Table1[[#This Row],[Error]]*Table1[[#This Row],[Error]]</f>
        <v>587087.87811555958</v>
      </c>
      <c r="P3112" s="7"/>
    </row>
    <row r="3113" spans="1:16" x14ac:dyDescent="0.25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  <c r="M3113">
        <f>2181.28-Table1[[#This Row],[Item_Outlet_Sales]]</f>
        <v>-922.67959999999994</v>
      </c>
      <c r="N3113">
        <f>Table1[[#This Row],[Error]]*Table1[[#This Row],[Error]]</f>
        <v>851337.6442561599</v>
      </c>
      <c r="P3113" s="7"/>
    </row>
    <row r="3114" spans="1:16" x14ac:dyDescent="0.25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  <c r="M3114">
        <f>2181.28-Table1[[#This Row],[Item_Outlet_Sales]]</f>
        <v>1294.4344000000001</v>
      </c>
      <c r="N3114">
        <f>Table1[[#This Row],[Error]]*Table1[[#This Row],[Error]]</f>
        <v>1675560.4159033604</v>
      </c>
      <c r="P3114" s="7"/>
    </row>
    <row r="3115" spans="1:16" x14ac:dyDescent="0.25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  <c r="M3115">
        <f>2181.28-Table1[[#This Row],[Item_Outlet_Sales]]</f>
        <v>1981.5400000000002</v>
      </c>
      <c r="N3115">
        <f>Table1[[#This Row],[Error]]*Table1[[#This Row],[Error]]</f>
        <v>3926500.7716000006</v>
      </c>
      <c r="P3115" s="7"/>
    </row>
    <row r="3116" spans="1:16" x14ac:dyDescent="0.25">
      <c r="A3116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  <c r="M3116">
        <f>2181.28-Table1[[#This Row],[Item_Outlet_Sales]]</f>
        <v>1721.8780000000002</v>
      </c>
      <c r="N3116">
        <f>Table1[[#This Row],[Error]]*Table1[[#This Row],[Error]]</f>
        <v>2964863.8468840006</v>
      </c>
      <c r="P3116" s="7"/>
    </row>
    <row r="3117" spans="1:16" x14ac:dyDescent="0.25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  <c r="M3117">
        <f>2181.28-Table1[[#This Row],[Item_Outlet_Sales]]</f>
        <v>1034.7724000000003</v>
      </c>
      <c r="N3117">
        <f>Table1[[#This Row],[Error]]*Table1[[#This Row],[Error]]</f>
        <v>1070753.9198017607</v>
      </c>
      <c r="P3117" s="7"/>
    </row>
    <row r="3118" spans="1:16" x14ac:dyDescent="0.25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  <c r="M3118">
        <f>2181.28-Table1[[#This Row],[Item_Outlet_Sales]]</f>
        <v>1701.9040000000002</v>
      </c>
      <c r="N3118">
        <f>Table1[[#This Row],[Error]]*Table1[[#This Row],[Error]]</f>
        <v>2896477.2252160008</v>
      </c>
      <c r="P3118" s="7"/>
    </row>
    <row r="3119" spans="1:16" x14ac:dyDescent="0.25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  <c r="M3119">
        <f>2181.28-Table1[[#This Row],[Item_Outlet_Sales]]</f>
        <v>-565.14499999999998</v>
      </c>
      <c r="N3119">
        <f>Table1[[#This Row],[Error]]*Table1[[#This Row],[Error]]</f>
        <v>319388.871025</v>
      </c>
      <c r="P3119" s="7"/>
    </row>
    <row r="3120" spans="1:16" x14ac:dyDescent="0.25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  <c r="M3120">
        <f>2181.28-Table1[[#This Row],[Item_Outlet_Sales]]</f>
        <v>-1978.6383999999994</v>
      </c>
      <c r="N3120">
        <f>Table1[[#This Row],[Error]]*Table1[[#This Row],[Error]]</f>
        <v>3915009.9179545576</v>
      </c>
      <c r="P3120" s="7"/>
    </row>
    <row r="3121" spans="1:16" x14ac:dyDescent="0.25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  <c r="M3121">
        <f>2181.28-Table1[[#This Row],[Item_Outlet_Sales]]</f>
        <v>1009.4720000000002</v>
      </c>
      <c r="N3121">
        <f>Table1[[#This Row],[Error]]*Table1[[#This Row],[Error]]</f>
        <v>1019033.7187840004</v>
      </c>
      <c r="P3121" s="7"/>
    </row>
    <row r="3122" spans="1:16" x14ac:dyDescent="0.25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  <c r="M3122">
        <f>2181.28-Table1[[#This Row],[Item_Outlet_Sales]]</f>
        <v>351.66160000000013</v>
      </c>
      <c r="N3122">
        <f>Table1[[#This Row],[Error]]*Table1[[#This Row],[Error]]</f>
        <v>123665.8809145601</v>
      </c>
      <c r="P3122" s="7"/>
    </row>
    <row r="3123" spans="1:16" x14ac:dyDescent="0.25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  <c r="M3123">
        <f>2181.28-Table1[[#This Row],[Item_Outlet_Sales]]</f>
        <v>-1234.2739999999999</v>
      </c>
      <c r="N3123">
        <f>Table1[[#This Row],[Error]]*Table1[[#This Row],[Error]]</f>
        <v>1523432.3070759997</v>
      </c>
      <c r="P3123" s="7"/>
    </row>
    <row r="3124" spans="1:16" x14ac:dyDescent="0.25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  <c r="M3124">
        <f>2181.28-Table1[[#This Row],[Item_Outlet_Sales]]</f>
        <v>-1180.3442</v>
      </c>
      <c r="N3124">
        <f>Table1[[#This Row],[Error]]*Table1[[#This Row],[Error]]</f>
        <v>1393212.4304736401</v>
      </c>
      <c r="P3124" s="7"/>
    </row>
    <row r="3125" spans="1:16" x14ac:dyDescent="0.25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  <c r="M3125">
        <f>2181.28-Table1[[#This Row],[Item_Outlet_Sales]]</f>
        <v>1518.1432000000002</v>
      </c>
      <c r="N3125">
        <f>Table1[[#This Row],[Error]]*Table1[[#This Row],[Error]]</f>
        <v>2304758.7757062404</v>
      </c>
      <c r="P3125" s="7"/>
    </row>
    <row r="3126" spans="1:16" x14ac:dyDescent="0.25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  <c r="M3126">
        <f>2181.28-Table1[[#This Row],[Item_Outlet_Sales]]</f>
        <v>743.81780000000026</v>
      </c>
      <c r="N3126">
        <f>Table1[[#This Row],[Error]]*Table1[[#This Row],[Error]]</f>
        <v>553264.91959684039</v>
      </c>
      <c r="P3126" s="7"/>
    </row>
    <row r="3127" spans="1:16" x14ac:dyDescent="0.25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  <c r="M3127">
        <f>2181.28-Table1[[#This Row],[Item_Outlet_Sales]]</f>
        <v>-421.99799999999959</v>
      </c>
      <c r="N3127">
        <f>Table1[[#This Row],[Error]]*Table1[[#This Row],[Error]]</f>
        <v>178082.31200399966</v>
      </c>
      <c r="P3127" s="7"/>
    </row>
    <row r="3128" spans="1:16" x14ac:dyDescent="0.25">
      <c r="A3128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  <c r="M3128">
        <f>2181.28-Table1[[#This Row],[Item_Outlet_Sales]]</f>
        <v>90.66800000000012</v>
      </c>
      <c r="N3128">
        <f>Table1[[#This Row],[Error]]*Table1[[#This Row],[Error]]</f>
        <v>8220.686224000021</v>
      </c>
      <c r="P3128" s="7"/>
    </row>
    <row r="3129" spans="1:16" x14ac:dyDescent="0.25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  <c r="M3129">
        <f>2181.28-Table1[[#This Row],[Item_Outlet_Sales]]</f>
        <v>107.97880000000032</v>
      </c>
      <c r="N3129">
        <f>Table1[[#This Row],[Error]]*Table1[[#This Row],[Error]]</f>
        <v>11659.421249440069</v>
      </c>
      <c r="P3129" s="7"/>
    </row>
    <row r="3130" spans="1:16" x14ac:dyDescent="0.25">
      <c r="A3130" t="s">
        <v>1163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  <c r="M3130">
        <f>2181.28-Table1[[#This Row],[Item_Outlet_Sales]]</f>
        <v>-3591.2059999999997</v>
      </c>
      <c r="N3130">
        <f>Table1[[#This Row],[Error]]*Table1[[#This Row],[Error]]</f>
        <v>12896760.534435997</v>
      </c>
      <c r="P3130" s="7"/>
    </row>
    <row r="3131" spans="1:16" x14ac:dyDescent="0.25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  <c r="M3131">
        <f>2181.28-Table1[[#This Row],[Item_Outlet_Sales]]</f>
        <v>-1663.7149999999997</v>
      </c>
      <c r="N3131">
        <f>Table1[[#This Row],[Error]]*Table1[[#This Row],[Error]]</f>
        <v>2767947.6012249989</v>
      </c>
      <c r="P3131" s="7"/>
    </row>
    <row r="3132" spans="1:16" x14ac:dyDescent="0.25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  <c r="M3132">
        <f>2181.28-Table1[[#This Row],[Item_Outlet_Sales]]</f>
        <v>34.075000000000273</v>
      </c>
      <c r="N3132">
        <f>Table1[[#This Row],[Error]]*Table1[[#This Row],[Error]]</f>
        <v>1161.1056250000186</v>
      </c>
      <c r="P3132" s="7"/>
    </row>
    <row r="3133" spans="1:16" x14ac:dyDescent="0.25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  <c r="M3133">
        <f>2181.28-Table1[[#This Row],[Item_Outlet_Sales]]</f>
        <v>603.33400000000029</v>
      </c>
      <c r="N3133">
        <f>Table1[[#This Row],[Error]]*Table1[[#This Row],[Error]]</f>
        <v>364011.91555600037</v>
      </c>
      <c r="P3133" s="7"/>
    </row>
    <row r="3134" spans="1:16" x14ac:dyDescent="0.25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  <c r="M3134">
        <f>2181.28-Table1[[#This Row],[Item_Outlet_Sales]]</f>
        <v>214.50680000000011</v>
      </c>
      <c r="N3134">
        <f>Table1[[#This Row],[Error]]*Table1[[#This Row],[Error]]</f>
        <v>46013.167246240046</v>
      </c>
      <c r="P3134" s="7"/>
    </row>
    <row r="3135" spans="1:16" x14ac:dyDescent="0.25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  <c r="M3135">
        <f>2181.28-Table1[[#This Row],[Item_Outlet_Sales]]</f>
        <v>-1111.1009999999997</v>
      </c>
      <c r="N3135">
        <f>Table1[[#This Row],[Error]]*Table1[[#This Row],[Error]]</f>
        <v>1234545.4322009992</v>
      </c>
      <c r="P3135" s="7"/>
    </row>
    <row r="3136" spans="1:16" x14ac:dyDescent="0.25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  <c r="M3136">
        <f>2181.28-Table1[[#This Row],[Item_Outlet_Sales]]</f>
        <v>-538.51299999999992</v>
      </c>
      <c r="N3136">
        <f>Table1[[#This Row],[Error]]*Table1[[#This Row],[Error]]</f>
        <v>289996.25116899994</v>
      </c>
      <c r="P3136" s="7"/>
    </row>
    <row r="3137" spans="1:16" x14ac:dyDescent="0.25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  <c r="M3137">
        <f>2181.28-Table1[[#This Row],[Item_Outlet_Sales]]</f>
        <v>-3315.5647999999997</v>
      </c>
      <c r="N3137">
        <f>Table1[[#This Row],[Error]]*Table1[[#This Row],[Error]]</f>
        <v>10992969.942999037</v>
      </c>
      <c r="P3137" s="7"/>
    </row>
    <row r="3138" spans="1:16" x14ac:dyDescent="0.25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  <c r="M3138">
        <f>2181.28-Table1[[#This Row],[Item_Outlet_Sales]]</f>
        <v>-1677.6967999999997</v>
      </c>
      <c r="N3138">
        <f>Table1[[#This Row],[Error]]*Table1[[#This Row],[Error]]</f>
        <v>2814666.552730239</v>
      </c>
      <c r="P3138" s="7"/>
    </row>
    <row r="3139" spans="1:16" x14ac:dyDescent="0.25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  <c r="M3139">
        <f>2181.28-Table1[[#This Row],[Item_Outlet_Sales]]</f>
        <v>-125.71699999999964</v>
      </c>
      <c r="N3139">
        <f>Table1[[#This Row],[Error]]*Table1[[#This Row],[Error]]</f>
        <v>15804.764088999911</v>
      </c>
      <c r="P3139" s="7"/>
    </row>
    <row r="3140" spans="1:16" x14ac:dyDescent="0.25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  <c r="M3140">
        <f>2181.28-Table1[[#This Row],[Item_Outlet_Sales]]</f>
        <v>1041.4304000000002</v>
      </c>
      <c r="N3140">
        <f>Table1[[#This Row],[Error]]*Table1[[#This Row],[Error]]</f>
        <v>1084577.2780441605</v>
      </c>
      <c r="P3140" s="7"/>
    </row>
    <row r="3141" spans="1:16" x14ac:dyDescent="0.25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  <c r="M3141">
        <f>2181.28-Table1[[#This Row],[Item_Outlet_Sales]]</f>
        <v>423.56800000000021</v>
      </c>
      <c r="N3141">
        <f>Table1[[#This Row],[Error]]*Table1[[#This Row],[Error]]</f>
        <v>179409.85062400019</v>
      </c>
      <c r="P3141" s="7"/>
    </row>
    <row r="3142" spans="1:16" x14ac:dyDescent="0.25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  <c r="M3142">
        <f>2181.28-Table1[[#This Row],[Item_Outlet_Sales]]</f>
        <v>1616.6816000000003</v>
      </c>
      <c r="N3142">
        <f>Table1[[#This Row],[Error]]*Table1[[#This Row],[Error]]</f>
        <v>2613659.395778561</v>
      </c>
      <c r="P3142" s="7"/>
    </row>
    <row r="3143" spans="1:16" x14ac:dyDescent="0.25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  <c r="M3143">
        <f>2181.28-Table1[[#This Row],[Item_Outlet_Sales]]</f>
        <v>1372.3330000000001</v>
      </c>
      <c r="N3143">
        <f>Table1[[#This Row],[Error]]*Table1[[#This Row],[Error]]</f>
        <v>1883297.8628890002</v>
      </c>
      <c r="P3143" s="7"/>
    </row>
    <row r="3144" spans="1:16" x14ac:dyDescent="0.25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  <c r="M3144">
        <f>2181.28-Table1[[#This Row],[Item_Outlet_Sales]]</f>
        <v>-1760.2559999999999</v>
      </c>
      <c r="N3144">
        <f>Table1[[#This Row],[Error]]*Table1[[#This Row],[Error]]</f>
        <v>3098501.1855359995</v>
      </c>
      <c r="P3144" s="7"/>
    </row>
    <row r="3145" spans="1:16" x14ac:dyDescent="0.25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  <c r="M3145">
        <f>2181.28-Table1[[#This Row],[Item_Outlet_Sales]]</f>
        <v>335.68240000000014</v>
      </c>
      <c r="N3145">
        <f>Table1[[#This Row],[Error]]*Table1[[#This Row],[Error]]</f>
        <v>112682.6736697601</v>
      </c>
      <c r="P3145" s="7"/>
    </row>
    <row r="3146" spans="1:16" x14ac:dyDescent="0.25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  <c r="M3146">
        <f>2181.28-Table1[[#This Row],[Item_Outlet_Sales]]</f>
        <v>-682.32579999999962</v>
      </c>
      <c r="N3146">
        <f>Table1[[#This Row],[Error]]*Table1[[#This Row],[Error]]</f>
        <v>465568.49734563945</v>
      </c>
      <c r="P3146" s="7"/>
    </row>
    <row r="3147" spans="1:16" x14ac:dyDescent="0.25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  <c r="M3147">
        <f>2181.28-Table1[[#This Row],[Item_Outlet_Sales]]</f>
        <v>1329.056</v>
      </c>
      <c r="N3147">
        <f>Table1[[#This Row],[Error]]*Table1[[#This Row],[Error]]</f>
        <v>1766389.8511360001</v>
      </c>
      <c r="P3147" s="7"/>
    </row>
    <row r="3148" spans="1:16" x14ac:dyDescent="0.25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  <c r="M3148">
        <f>2181.28-Table1[[#This Row],[Item_Outlet_Sales]]</f>
        <v>1723.8754000000001</v>
      </c>
      <c r="N3148">
        <f>Table1[[#This Row],[Error]]*Table1[[#This Row],[Error]]</f>
        <v>2971746.3947251602</v>
      </c>
      <c r="P3148" s="7"/>
    </row>
    <row r="3149" spans="1:16" x14ac:dyDescent="0.25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  <c r="M3149">
        <f>2181.28-Table1[[#This Row],[Item_Outlet_Sales]]</f>
        <v>1924.9470000000001</v>
      </c>
      <c r="N3149">
        <f>Table1[[#This Row],[Error]]*Table1[[#This Row],[Error]]</f>
        <v>3705420.9528090004</v>
      </c>
      <c r="P3149" s="7"/>
    </row>
    <row r="3150" spans="1:16" x14ac:dyDescent="0.25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  <c r="M3150">
        <f>2181.28-Table1[[#This Row],[Item_Outlet_Sales]]</f>
        <v>147.26100000000019</v>
      </c>
      <c r="N3150">
        <f>Table1[[#This Row],[Error]]*Table1[[#This Row],[Error]]</f>
        <v>21685.802121000059</v>
      </c>
      <c r="P3150" s="7"/>
    </row>
    <row r="3151" spans="1:16" x14ac:dyDescent="0.25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  <c r="M3151">
        <f>2181.28-Table1[[#This Row],[Item_Outlet_Sales]]</f>
        <v>902.94400000000019</v>
      </c>
      <c r="N3151">
        <f>Table1[[#This Row],[Error]]*Table1[[#This Row],[Error]]</f>
        <v>815307.86713600031</v>
      </c>
      <c r="P3151" s="7"/>
    </row>
    <row r="3152" spans="1:16" x14ac:dyDescent="0.25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  <c r="M3152">
        <f>2181.28-Table1[[#This Row],[Item_Outlet_Sales]]</f>
        <v>815.05840000000012</v>
      </c>
      <c r="N3152">
        <f>Table1[[#This Row],[Error]]*Table1[[#This Row],[Error]]</f>
        <v>664320.19541056023</v>
      </c>
      <c r="P3152" s="7"/>
    </row>
    <row r="3153" spans="1:16" x14ac:dyDescent="0.25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  <c r="M3153">
        <f>2181.28-Table1[[#This Row],[Item_Outlet_Sales]]</f>
        <v>-758.89279999999962</v>
      </c>
      <c r="N3153">
        <f>Table1[[#This Row],[Error]]*Table1[[#This Row],[Error]]</f>
        <v>575918.28189183946</v>
      </c>
      <c r="P3153" s="7"/>
    </row>
    <row r="3154" spans="1:16" x14ac:dyDescent="0.25">
      <c r="A3154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  <c r="M3154">
        <f>2181.28-Table1[[#This Row],[Item_Outlet_Sales]]</f>
        <v>1295.7660000000001</v>
      </c>
      <c r="N3154">
        <f>Table1[[#This Row],[Error]]*Table1[[#This Row],[Error]]</f>
        <v>1679009.5267560002</v>
      </c>
      <c r="P3154" s="7"/>
    </row>
    <row r="3155" spans="1:16" x14ac:dyDescent="0.25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  <c r="M3155">
        <f>2181.28-Table1[[#This Row],[Item_Outlet_Sales]]</f>
        <v>-135.70399999999972</v>
      </c>
      <c r="N3155">
        <f>Table1[[#This Row],[Error]]*Table1[[#This Row],[Error]]</f>
        <v>18415.575615999926</v>
      </c>
      <c r="P3155" s="7"/>
    </row>
    <row r="3156" spans="1:16" x14ac:dyDescent="0.25">
      <c r="A3156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  <c r="M3156">
        <f>2181.28-Table1[[#This Row],[Item_Outlet_Sales]]</f>
        <v>-6731.1188000000002</v>
      </c>
      <c r="N3156">
        <f>Table1[[#This Row],[Error]]*Table1[[#This Row],[Error]]</f>
        <v>45307960.29971344</v>
      </c>
      <c r="P3156" s="7"/>
    </row>
    <row r="3157" spans="1:16" x14ac:dyDescent="0.25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  <c r="M3157">
        <f>2181.28-Table1[[#This Row],[Item_Outlet_Sales]]</f>
        <v>-666.34659999999985</v>
      </c>
      <c r="N3157">
        <f>Table1[[#This Row],[Error]]*Table1[[#This Row],[Error]]</f>
        <v>444017.79133155983</v>
      </c>
      <c r="P3157" s="7"/>
    </row>
    <row r="3158" spans="1:16" x14ac:dyDescent="0.25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  <c r="M3158">
        <f>2181.28-Table1[[#This Row],[Item_Outlet_Sales]]</f>
        <v>455.52640000000019</v>
      </c>
      <c r="N3158">
        <f>Table1[[#This Row],[Error]]*Table1[[#This Row],[Error]]</f>
        <v>207504.30109696017</v>
      </c>
      <c r="P3158" s="7"/>
    </row>
    <row r="3159" spans="1:16" x14ac:dyDescent="0.25">
      <c r="A3159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  <c r="M3159">
        <f>2181.28-Table1[[#This Row],[Item_Outlet_Sales]]</f>
        <v>1760.4944000000003</v>
      </c>
      <c r="N3159">
        <f>Table1[[#This Row],[Error]]*Table1[[#This Row],[Error]]</f>
        <v>3099340.5324313608</v>
      </c>
      <c r="P3159" s="7"/>
    </row>
    <row r="3160" spans="1:16" x14ac:dyDescent="0.25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  <c r="M3160">
        <f>2181.28-Table1[[#This Row],[Item_Outlet_Sales]]</f>
        <v>-3619.1695999999997</v>
      </c>
      <c r="N3160">
        <f>Table1[[#This Row],[Error]]*Table1[[#This Row],[Error]]</f>
        <v>13098388.593564158</v>
      </c>
      <c r="P3160" s="7"/>
    </row>
    <row r="3161" spans="1:16" x14ac:dyDescent="0.25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  <c r="M3161">
        <f>2181.28-Table1[[#This Row],[Item_Outlet_Sales]]</f>
        <v>-1267.5639999999999</v>
      </c>
      <c r="N3161">
        <f>Table1[[#This Row],[Error]]*Table1[[#This Row],[Error]]</f>
        <v>1606718.4940959995</v>
      </c>
      <c r="P3161" s="7"/>
    </row>
    <row r="3162" spans="1:16" x14ac:dyDescent="0.25">
      <c r="A3162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  <c r="M3162">
        <f>2181.28-Table1[[#This Row],[Item_Outlet_Sales]]</f>
        <v>6.1114000000002306</v>
      </c>
      <c r="N3162">
        <f>Table1[[#This Row],[Error]]*Table1[[#This Row],[Error]]</f>
        <v>37.349209960002817</v>
      </c>
      <c r="P3162" s="7"/>
    </row>
    <row r="3163" spans="1:16" x14ac:dyDescent="0.25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  <c r="M3163">
        <f>2181.28-Table1[[#This Row],[Item_Outlet_Sales]]</f>
        <v>144.59780000000023</v>
      </c>
      <c r="N3163">
        <f>Table1[[#This Row],[Error]]*Table1[[#This Row],[Error]]</f>
        <v>20908.523764840069</v>
      </c>
      <c r="P3163" s="7"/>
    </row>
    <row r="3164" spans="1:16" x14ac:dyDescent="0.25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  <c r="M3164">
        <f>2181.28-Table1[[#This Row],[Item_Outlet_Sales]]</f>
        <v>1498.1692000000003</v>
      </c>
      <c r="N3164">
        <f>Table1[[#This Row],[Error]]*Table1[[#This Row],[Error]]</f>
        <v>2244510.9518286409</v>
      </c>
      <c r="P3164" s="7"/>
    </row>
    <row r="3165" spans="1:16" x14ac:dyDescent="0.25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  <c r="M3165">
        <f>2181.28-Table1[[#This Row],[Item_Outlet_Sales]]</f>
        <v>2118.029</v>
      </c>
      <c r="N3165">
        <f>Table1[[#This Row],[Error]]*Table1[[#This Row],[Error]]</f>
        <v>4486046.8448409997</v>
      </c>
      <c r="P3165" s="7"/>
    </row>
    <row r="3166" spans="1:16" x14ac:dyDescent="0.25">
      <c r="A3166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  <c r="M3166">
        <f>2181.28-Table1[[#This Row],[Item_Outlet_Sales]]</f>
        <v>1725.8728000000001</v>
      </c>
      <c r="N3166">
        <f>Table1[[#This Row],[Error]]*Table1[[#This Row],[Error]]</f>
        <v>2978636.9217798403</v>
      </c>
      <c r="P3166" s="7"/>
    </row>
    <row r="3167" spans="1:16" x14ac:dyDescent="0.25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  <c r="M3167">
        <f>2181.28-Table1[[#This Row],[Item_Outlet_Sales]]</f>
        <v>-167.66239999999971</v>
      </c>
      <c r="N3167">
        <f>Table1[[#This Row],[Error]]*Table1[[#This Row],[Error]]</f>
        <v>28110.6803737599</v>
      </c>
      <c r="P3167" s="7"/>
    </row>
    <row r="3168" spans="1:16" x14ac:dyDescent="0.25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  <c r="M3168">
        <f>2181.28-Table1[[#This Row],[Item_Outlet_Sales]]</f>
        <v>90.66800000000012</v>
      </c>
      <c r="N3168">
        <f>Table1[[#This Row],[Error]]*Table1[[#This Row],[Error]]</f>
        <v>8220.686224000021</v>
      </c>
      <c r="P3168" s="7"/>
    </row>
    <row r="3169" spans="1:16" x14ac:dyDescent="0.25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  <c r="M3169">
        <f>2181.28-Table1[[#This Row],[Item_Outlet_Sales]]</f>
        <v>-1248.9215999999997</v>
      </c>
      <c r="N3169">
        <f>Table1[[#This Row],[Error]]*Table1[[#This Row],[Error]]</f>
        <v>1559805.1629465593</v>
      </c>
      <c r="P3169" s="7"/>
    </row>
    <row r="3170" spans="1:16" x14ac:dyDescent="0.25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  <c r="M3170">
        <f>2181.28-Table1[[#This Row],[Item_Outlet_Sales]]</f>
        <v>-704.29719999999998</v>
      </c>
      <c r="N3170">
        <f>Table1[[#This Row],[Error]]*Table1[[#This Row],[Error]]</f>
        <v>496034.54592783999</v>
      </c>
      <c r="P3170" s="7"/>
    </row>
    <row r="3171" spans="1:16" x14ac:dyDescent="0.25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  <c r="M3171">
        <f>2181.28-Table1[[#This Row],[Item_Outlet_Sales]]</f>
        <v>692.55120000000011</v>
      </c>
      <c r="N3171">
        <f>Table1[[#This Row],[Error]]*Table1[[#This Row],[Error]]</f>
        <v>479627.16462144017</v>
      </c>
      <c r="P3171" s="7"/>
    </row>
    <row r="3172" spans="1:16" x14ac:dyDescent="0.25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  <c r="M3172">
        <f>2181.28-Table1[[#This Row],[Item_Outlet_Sales]]</f>
        <v>1518.1432000000002</v>
      </c>
      <c r="N3172">
        <f>Table1[[#This Row],[Error]]*Table1[[#This Row],[Error]]</f>
        <v>2304758.7757062404</v>
      </c>
      <c r="P3172" s="7"/>
    </row>
    <row r="3173" spans="1:16" x14ac:dyDescent="0.25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  <c r="M3173">
        <f>2181.28-Table1[[#This Row],[Item_Outlet_Sales]]</f>
        <v>1929.6076000000003</v>
      </c>
      <c r="N3173">
        <f>Table1[[#This Row],[Error]]*Table1[[#This Row],[Error]]</f>
        <v>3723385.4899777612</v>
      </c>
      <c r="P3173" s="7"/>
    </row>
    <row r="3174" spans="1:16" x14ac:dyDescent="0.25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  <c r="M3174">
        <f>2181.28-Table1[[#This Row],[Item_Outlet_Sales]]</f>
        <v>-708.29199999999992</v>
      </c>
      <c r="N3174">
        <f>Table1[[#This Row],[Error]]*Table1[[#This Row],[Error]]</f>
        <v>501677.55726399989</v>
      </c>
      <c r="P3174" s="7"/>
    </row>
    <row r="3175" spans="1:16" x14ac:dyDescent="0.25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  <c r="M3175">
        <f>2181.28-Table1[[#This Row],[Item_Outlet_Sales]]</f>
        <v>683.23000000000025</v>
      </c>
      <c r="N3175">
        <f>Table1[[#This Row],[Error]]*Table1[[#This Row],[Error]]</f>
        <v>466803.23290000035</v>
      </c>
      <c r="P3175" s="7"/>
    </row>
    <row r="3176" spans="1:16" x14ac:dyDescent="0.25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  <c r="M3176">
        <f>2181.28-Table1[[#This Row],[Item_Outlet_Sales]]</f>
        <v>-1347.4599999999996</v>
      </c>
      <c r="N3176">
        <f>Table1[[#This Row],[Error]]*Table1[[#This Row],[Error]]</f>
        <v>1815648.4515999989</v>
      </c>
      <c r="P3176" s="7"/>
    </row>
    <row r="3177" spans="1:16" x14ac:dyDescent="0.25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  <c r="M3177">
        <f>2181.28-Table1[[#This Row],[Item_Outlet_Sales]]</f>
        <v>-1680.3599999999997</v>
      </c>
      <c r="N3177">
        <f>Table1[[#This Row],[Error]]*Table1[[#This Row],[Error]]</f>
        <v>2823609.7295999988</v>
      </c>
      <c r="P3177" s="7"/>
    </row>
    <row r="3178" spans="1:16" x14ac:dyDescent="0.25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  <c r="M3178">
        <f>2181.28-Table1[[#This Row],[Item_Outlet_Sales]]</f>
        <v>1827.7402000000002</v>
      </c>
      <c r="N3178">
        <f>Table1[[#This Row],[Error]]*Table1[[#This Row],[Error]]</f>
        <v>3340634.2386960406</v>
      </c>
      <c r="P3178" s="7"/>
    </row>
    <row r="3179" spans="1:16" x14ac:dyDescent="0.25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  <c r="M3179">
        <f>2181.28-Table1[[#This Row],[Item_Outlet_Sales]]</f>
        <v>-2575.1951999999997</v>
      </c>
      <c r="N3179">
        <f>Table1[[#This Row],[Error]]*Table1[[#This Row],[Error]]</f>
        <v>6631630.3181030387</v>
      </c>
      <c r="P3179" s="7"/>
    </row>
    <row r="3180" spans="1:16" x14ac:dyDescent="0.25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  <c r="M3180">
        <f>2181.28-Table1[[#This Row],[Item_Outlet_Sales]]</f>
        <v>1379.6568000000002</v>
      </c>
      <c r="N3180">
        <f>Table1[[#This Row],[Error]]*Table1[[#This Row],[Error]]</f>
        <v>1903452.8857862405</v>
      </c>
      <c r="P3180" s="7"/>
    </row>
    <row r="3181" spans="1:16" x14ac:dyDescent="0.25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  <c r="M3181">
        <f>2181.28-Table1[[#This Row],[Item_Outlet_Sales]]</f>
        <v>359.65120000000024</v>
      </c>
      <c r="N3181">
        <f>Table1[[#This Row],[Error]]*Table1[[#This Row],[Error]]</f>
        <v>129348.98566144018</v>
      </c>
      <c r="P3181" s="7"/>
    </row>
    <row r="3182" spans="1:16" x14ac:dyDescent="0.25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  <c r="M3182">
        <f>2181.28-Table1[[#This Row],[Item_Outlet_Sales]]</f>
        <v>657.26380000000017</v>
      </c>
      <c r="N3182">
        <f>Table1[[#This Row],[Error]]*Table1[[#This Row],[Error]]</f>
        <v>431995.70279044023</v>
      </c>
      <c r="P3182" s="7"/>
    </row>
    <row r="3183" spans="1:16" x14ac:dyDescent="0.25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  <c r="M3183">
        <f>2181.28-Table1[[#This Row],[Item_Outlet_Sales]]</f>
        <v>-2232.9739999999997</v>
      </c>
      <c r="N3183">
        <f>Table1[[#This Row],[Error]]*Table1[[#This Row],[Error]]</f>
        <v>4986172.8846759982</v>
      </c>
      <c r="P3183" s="7"/>
    </row>
    <row r="3184" spans="1:16" x14ac:dyDescent="0.25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  <c r="M3184">
        <f>2181.28-Table1[[#This Row],[Item_Outlet_Sales]]</f>
        <v>1038.7672000000002</v>
      </c>
      <c r="N3184">
        <f>Table1[[#This Row],[Error]]*Table1[[#This Row],[Error]]</f>
        <v>1079037.2957958404</v>
      </c>
      <c r="P3184" s="7"/>
    </row>
    <row r="3185" spans="1:16" x14ac:dyDescent="0.25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  <c r="M3185">
        <f>2181.28-Table1[[#This Row],[Item_Outlet_Sales]]</f>
        <v>1145.2952000000002</v>
      </c>
      <c r="N3185">
        <f>Table1[[#This Row],[Error]]*Table1[[#This Row],[Error]]</f>
        <v>1311701.0951430406</v>
      </c>
      <c r="P3185" s="7"/>
    </row>
    <row r="3186" spans="1:16" x14ac:dyDescent="0.25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  <c r="M3186">
        <f>2181.28-Table1[[#This Row],[Item_Outlet_Sales]]</f>
        <v>-1099.1165999999998</v>
      </c>
      <c r="N3186">
        <f>Table1[[#This Row],[Error]]*Table1[[#This Row],[Error]]</f>
        <v>1208057.3003955598</v>
      </c>
      <c r="P3186" s="7"/>
    </row>
    <row r="3187" spans="1:16" x14ac:dyDescent="0.25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  <c r="M3187">
        <f>2181.28-Table1[[#This Row],[Item_Outlet_Sales]]</f>
        <v>-1018.5547999999999</v>
      </c>
      <c r="N3187">
        <f>Table1[[#This Row],[Error]]*Table1[[#This Row],[Error]]</f>
        <v>1037453.8806030398</v>
      </c>
      <c r="P3187" s="7"/>
    </row>
    <row r="3188" spans="1:16" x14ac:dyDescent="0.25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  <c r="M3188">
        <f>2181.28-Table1[[#This Row],[Item_Outlet_Sales]]</f>
        <v>1400.2966000000001</v>
      </c>
      <c r="N3188">
        <f>Table1[[#This Row],[Error]]*Table1[[#This Row],[Error]]</f>
        <v>1960830.5679715604</v>
      </c>
      <c r="P3188" s="7"/>
    </row>
    <row r="3189" spans="1:16" x14ac:dyDescent="0.25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  <c r="M3189">
        <f>2181.28-Table1[[#This Row],[Item_Outlet_Sales]]</f>
        <v>-372.06299999999965</v>
      </c>
      <c r="N3189">
        <f>Table1[[#This Row],[Error]]*Table1[[#This Row],[Error]]</f>
        <v>138430.87596899972</v>
      </c>
      <c r="P3189" s="7"/>
    </row>
    <row r="3190" spans="1:16" x14ac:dyDescent="0.25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  <c r="M3190">
        <f>2181.28-Table1[[#This Row],[Item_Outlet_Sales]]</f>
        <v>1346.3668000000002</v>
      </c>
      <c r="N3190">
        <f>Table1[[#This Row],[Error]]*Table1[[#This Row],[Error]]</f>
        <v>1812703.5601422407</v>
      </c>
      <c r="P3190" s="7"/>
    </row>
    <row r="3191" spans="1:16" x14ac:dyDescent="0.25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  <c r="M3191">
        <f>2181.28-Table1[[#This Row],[Item_Outlet_Sales]]</f>
        <v>-567.14239999999972</v>
      </c>
      <c r="N3191">
        <f>Table1[[#This Row],[Error]]*Table1[[#This Row],[Error]]</f>
        <v>321650.5018777597</v>
      </c>
      <c r="P3191" s="7"/>
    </row>
    <row r="3192" spans="1:16" x14ac:dyDescent="0.25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  <c r="M3192">
        <f>2181.28-Table1[[#This Row],[Item_Outlet_Sales]]</f>
        <v>419.57320000000027</v>
      </c>
      <c r="N3192">
        <f>Table1[[#This Row],[Error]]*Table1[[#This Row],[Error]]</f>
        <v>176041.67015824022</v>
      </c>
      <c r="P3192" s="7"/>
    </row>
    <row r="3193" spans="1:16" x14ac:dyDescent="0.25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  <c r="M3193">
        <f>2181.28-Table1[[#This Row],[Item_Outlet_Sales]]</f>
        <v>-101.7482</v>
      </c>
      <c r="N3193">
        <f>Table1[[#This Row],[Error]]*Table1[[#This Row],[Error]]</f>
        <v>10352.696203239999</v>
      </c>
      <c r="P3193" s="7"/>
    </row>
    <row r="3194" spans="1:16" x14ac:dyDescent="0.25">
      <c r="A3194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  <c r="M3194">
        <f>2181.28-Table1[[#This Row],[Item_Outlet_Sales]]</f>
        <v>1793.7844000000002</v>
      </c>
      <c r="N3194">
        <f>Table1[[#This Row],[Error]]*Table1[[#This Row],[Error]]</f>
        <v>3217662.473683361</v>
      </c>
      <c r="P3194" s="7"/>
    </row>
    <row r="3195" spans="1:16" x14ac:dyDescent="0.25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  <c r="M3195">
        <f>2181.28-Table1[[#This Row],[Item_Outlet_Sales]]</f>
        <v>-2608.4851999999996</v>
      </c>
      <c r="N3195">
        <f>Table1[[#This Row],[Error]]*Table1[[#This Row],[Error]]</f>
        <v>6804195.0386190377</v>
      </c>
      <c r="P3195" s="7"/>
    </row>
    <row r="3196" spans="1:16" x14ac:dyDescent="0.25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  <c r="M3196">
        <f>2181.28-Table1[[#This Row],[Item_Outlet_Sales]]</f>
        <v>-647.03839999999991</v>
      </c>
      <c r="N3196">
        <f>Table1[[#This Row],[Error]]*Table1[[#This Row],[Error]]</f>
        <v>418658.69107455987</v>
      </c>
      <c r="P3196" s="7"/>
    </row>
    <row r="3197" spans="1:16" x14ac:dyDescent="0.25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  <c r="M3197">
        <f>2181.28-Table1[[#This Row],[Item_Outlet_Sales]]</f>
        <v>157.24800000000027</v>
      </c>
      <c r="N3197">
        <f>Table1[[#This Row],[Error]]*Table1[[#This Row],[Error]]</f>
        <v>24726.933504000088</v>
      </c>
      <c r="P3197" s="7"/>
    </row>
    <row r="3198" spans="1:16" x14ac:dyDescent="0.25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  <c r="M3198">
        <f>2181.28-Table1[[#This Row],[Item_Outlet_Sales]]</f>
        <v>577.36780000000022</v>
      </c>
      <c r="N3198">
        <f>Table1[[#This Row],[Error]]*Table1[[#This Row],[Error]]</f>
        <v>333353.57647684024</v>
      </c>
      <c r="P3198" s="7"/>
    </row>
    <row r="3199" spans="1:16" x14ac:dyDescent="0.25">
      <c r="A3199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  <c r="M3199">
        <f>2181.28-Table1[[#This Row],[Item_Outlet_Sales]]</f>
        <v>-1800.2039999999997</v>
      </c>
      <c r="N3199">
        <f>Table1[[#This Row],[Error]]*Table1[[#This Row],[Error]]</f>
        <v>3240734.4416159992</v>
      </c>
      <c r="P3199" s="7"/>
    </row>
    <row r="3200" spans="1:16" x14ac:dyDescent="0.25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  <c r="M3200">
        <f>2181.28-Table1[[#This Row],[Item_Outlet_Sales]]</f>
        <v>-1965.3223999999996</v>
      </c>
      <c r="N3200">
        <f>Table1[[#This Row],[Error]]*Table1[[#This Row],[Error]]</f>
        <v>3862492.1359417583</v>
      </c>
      <c r="P3200" s="7"/>
    </row>
    <row r="3201" spans="1:16" x14ac:dyDescent="0.25">
      <c r="A320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  <c r="M3201">
        <f>2181.28-Table1[[#This Row],[Item_Outlet_Sales]]</f>
        <v>-1214.2999999999997</v>
      </c>
      <c r="N3201">
        <f>Table1[[#This Row],[Error]]*Table1[[#This Row],[Error]]</f>
        <v>1474524.4899999993</v>
      </c>
      <c r="P3201" s="7"/>
    </row>
    <row r="3202" spans="1:16" x14ac:dyDescent="0.25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  <c r="M3202">
        <f>2181.28-Table1[[#This Row],[Item_Outlet_Sales]]</f>
        <v>141.26880000000028</v>
      </c>
      <c r="N3202">
        <f>Table1[[#This Row],[Error]]*Table1[[#This Row],[Error]]</f>
        <v>19956.87385344008</v>
      </c>
      <c r="P3202" s="7"/>
    </row>
    <row r="3203" spans="1:16" x14ac:dyDescent="0.25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  <c r="M3203">
        <f>2181.28-Table1[[#This Row],[Item_Outlet_Sales]]</f>
        <v>-1373.4261999999999</v>
      </c>
      <c r="N3203">
        <f>Table1[[#This Row],[Error]]*Table1[[#This Row],[Error]]</f>
        <v>1886299.5268464396</v>
      </c>
      <c r="P3203" s="7"/>
    </row>
    <row r="3204" spans="1:16" x14ac:dyDescent="0.25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  <c r="M3204">
        <f>2181.28-Table1[[#This Row],[Item_Outlet_Sales]]</f>
        <v>1641.9820000000002</v>
      </c>
      <c r="N3204">
        <f>Table1[[#This Row],[Error]]*Table1[[#This Row],[Error]]</f>
        <v>2696104.8883240009</v>
      </c>
      <c r="P3204" s="7"/>
    </row>
    <row r="3205" spans="1:16" x14ac:dyDescent="0.25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  <c r="M3205">
        <f>2181.28-Table1[[#This Row],[Item_Outlet_Sales]]</f>
        <v>-1720.308</v>
      </c>
      <c r="N3205">
        <f>Table1[[#This Row],[Error]]*Table1[[#This Row],[Error]]</f>
        <v>2959459.6148640001</v>
      </c>
      <c r="P3205" s="7"/>
    </row>
    <row r="3206" spans="1:16" x14ac:dyDescent="0.25">
      <c r="A3206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  <c r="M3206">
        <f>2181.28-Table1[[#This Row],[Item_Outlet_Sales]]</f>
        <v>1869.6856000000002</v>
      </c>
      <c r="N3206">
        <f>Table1[[#This Row],[Error]]*Table1[[#This Row],[Error]]</f>
        <v>3495724.2428473611</v>
      </c>
      <c r="P3206" s="7"/>
    </row>
    <row r="3207" spans="1:16" x14ac:dyDescent="0.25">
      <c r="A3207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  <c r="M3207">
        <f>2181.28-Table1[[#This Row],[Item_Outlet_Sales]]</f>
        <v>1991.5270000000003</v>
      </c>
      <c r="N3207">
        <f>Table1[[#This Row],[Error]]*Table1[[#This Row],[Error]]</f>
        <v>3966179.7917290009</v>
      </c>
      <c r="P3207" s="7"/>
    </row>
    <row r="3208" spans="1:16" x14ac:dyDescent="0.25">
      <c r="A3208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  <c r="M3208">
        <f>2181.28-Table1[[#This Row],[Item_Outlet_Sales]]</f>
        <v>1962.2318000000002</v>
      </c>
      <c r="N3208">
        <f>Table1[[#This Row],[Error]]*Table1[[#This Row],[Error]]</f>
        <v>3850353.636931241</v>
      </c>
      <c r="P3208" s="7"/>
    </row>
    <row r="3209" spans="1:16" x14ac:dyDescent="0.25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  <c r="M3209">
        <f>2181.28-Table1[[#This Row],[Item_Outlet_Sales]]</f>
        <v>-425.32699999999977</v>
      </c>
      <c r="N3209">
        <f>Table1[[#This Row],[Error]]*Table1[[#This Row],[Error]]</f>
        <v>180903.05692899981</v>
      </c>
      <c r="P3209" s="7"/>
    </row>
    <row r="3210" spans="1:16" x14ac:dyDescent="0.25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  <c r="M3210">
        <f>2181.28-Table1[[#This Row],[Item_Outlet_Sales]]</f>
        <v>-4576.59</v>
      </c>
      <c r="N3210">
        <f>Table1[[#This Row],[Error]]*Table1[[#This Row],[Error]]</f>
        <v>20945176.028100003</v>
      </c>
      <c r="P3210" s="7"/>
    </row>
    <row r="3211" spans="1:16" x14ac:dyDescent="0.25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  <c r="M3211">
        <f>2181.28-Table1[[#This Row],[Item_Outlet_Sales]]</f>
        <v>1538.7830000000004</v>
      </c>
      <c r="N3211">
        <f>Table1[[#This Row],[Error]]*Table1[[#This Row],[Error]]</f>
        <v>2367853.1210890012</v>
      </c>
      <c r="P3211" s="7"/>
    </row>
    <row r="3212" spans="1:16" x14ac:dyDescent="0.25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  <c r="M3212">
        <f>2181.28-Table1[[#This Row],[Item_Outlet_Sales]]</f>
        <v>-3205.7077999999997</v>
      </c>
      <c r="N3212">
        <f>Table1[[#This Row],[Error]]*Table1[[#This Row],[Error]]</f>
        <v>10276562.498980839</v>
      </c>
      <c r="P3212" s="7"/>
    </row>
    <row r="3213" spans="1:16" x14ac:dyDescent="0.25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  <c r="M3213">
        <f>2181.28-Table1[[#This Row],[Item_Outlet_Sales]]</f>
        <v>-1892.0843999999997</v>
      </c>
      <c r="N3213">
        <f>Table1[[#This Row],[Error]]*Table1[[#This Row],[Error]]</f>
        <v>3579983.3767233589</v>
      </c>
      <c r="P3213" s="7"/>
    </row>
    <row r="3214" spans="1:16" x14ac:dyDescent="0.25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  <c r="M3214">
        <f>2181.28-Table1[[#This Row],[Item_Outlet_Sales]]</f>
        <v>2000.1824000000001</v>
      </c>
      <c r="N3214">
        <f>Table1[[#This Row],[Error]]*Table1[[#This Row],[Error]]</f>
        <v>4000729.6332697608</v>
      </c>
      <c r="P3214" s="7"/>
    </row>
    <row r="3215" spans="1:16" x14ac:dyDescent="0.25">
      <c r="A3215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  <c r="M3215">
        <f>2181.28-Table1[[#This Row],[Item_Outlet_Sales]]</f>
        <v>-5065.9529999999995</v>
      </c>
      <c r="N3215">
        <f>Table1[[#This Row],[Error]]*Table1[[#This Row],[Error]]</f>
        <v>25663879.798208997</v>
      </c>
      <c r="P3215" s="7"/>
    </row>
    <row r="3216" spans="1:16" x14ac:dyDescent="0.25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  <c r="M3216">
        <f>2181.28-Table1[[#This Row],[Item_Outlet_Sales]]</f>
        <v>-74.450399999999718</v>
      </c>
      <c r="N3216">
        <f>Table1[[#This Row],[Error]]*Table1[[#This Row],[Error]]</f>
        <v>5542.8620601599578</v>
      </c>
      <c r="P3216" s="7"/>
    </row>
    <row r="3217" spans="1:16" x14ac:dyDescent="0.25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  <c r="M3217">
        <f>2181.28-Table1[[#This Row],[Item_Outlet_Sales]]</f>
        <v>694.54860000000031</v>
      </c>
      <c r="N3217">
        <f>Table1[[#This Row],[Error]]*Table1[[#This Row],[Error]]</f>
        <v>482397.75776196044</v>
      </c>
      <c r="P3217" s="7"/>
    </row>
    <row r="3218" spans="1:16" x14ac:dyDescent="0.25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  <c r="M3218">
        <f>2181.28-Table1[[#This Row],[Item_Outlet_Sales]]</f>
        <v>2064.0992000000001</v>
      </c>
      <c r="N3218">
        <f>Table1[[#This Row],[Error]]*Table1[[#This Row],[Error]]</f>
        <v>4260505.5074406406</v>
      </c>
      <c r="P3218" s="7"/>
    </row>
    <row r="3219" spans="1:16" x14ac:dyDescent="0.25">
      <c r="A3219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  <c r="M3219">
        <f>2181.28-Table1[[#This Row],[Item_Outlet_Sales]]</f>
        <v>650.60580000000027</v>
      </c>
      <c r="N3219">
        <f>Table1[[#This Row],[Error]]*Table1[[#This Row],[Error]]</f>
        <v>423287.90699364035</v>
      </c>
      <c r="P3219" s="7"/>
    </row>
    <row r="3220" spans="1:16" x14ac:dyDescent="0.25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  <c r="M3220">
        <f>2181.28-Table1[[#This Row],[Item_Outlet_Sales]]</f>
        <v>-232.91079999999965</v>
      </c>
      <c r="N3220">
        <f>Table1[[#This Row],[Error]]*Table1[[#This Row],[Error]]</f>
        <v>54247.440756639837</v>
      </c>
      <c r="P3220" s="7"/>
    </row>
    <row r="3221" spans="1:16" x14ac:dyDescent="0.25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  <c r="M3221">
        <f>2181.28-Table1[[#This Row],[Item_Outlet_Sales]]</f>
        <v>1366.3408000000002</v>
      </c>
      <c r="N3221">
        <f>Table1[[#This Row],[Error]]*Table1[[#This Row],[Error]]</f>
        <v>1866887.1817446405</v>
      </c>
      <c r="P3221" s="7"/>
    </row>
    <row r="3222" spans="1:16" x14ac:dyDescent="0.25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  <c r="M3222">
        <f>2181.28-Table1[[#This Row],[Item_Outlet_Sales]]</f>
        <v>-349.42579999999998</v>
      </c>
      <c r="N3222">
        <f>Table1[[#This Row],[Error]]*Table1[[#This Row],[Error]]</f>
        <v>122098.38970563999</v>
      </c>
      <c r="P3222" s="7"/>
    </row>
    <row r="3223" spans="1:16" x14ac:dyDescent="0.25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  <c r="M3223">
        <f>2181.28-Table1[[#This Row],[Item_Outlet_Sales]]</f>
        <v>-1495.9333999999999</v>
      </c>
      <c r="N3223">
        <f>Table1[[#This Row],[Error]]*Table1[[#This Row],[Error]]</f>
        <v>2237816.7372355596</v>
      </c>
      <c r="P3223" s="7"/>
    </row>
    <row r="3224" spans="1:16" x14ac:dyDescent="0.25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  <c r="M3224">
        <f>2181.28-Table1[[#This Row],[Item_Outlet_Sales]]</f>
        <v>1329.056</v>
      </c>
      <c r="N3224">
        <f>Table1[[#This Row],[Error]]*Table1[[#This Row],[Error]]</f>
        <v>1766389.8511360001</v>
      </c>
      <c r="P3224" s="7"/>
    </row>
    <row r="3225" spans="1:16" x14ac:dyDescent="0.25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  <c r="M3225">
        <f>2181.28-Table1[[#This Row],[Item_Outlet_Sales]]</f>
        <v>-692.3127999999997</v>
      </c>
      <c r="N3225">
        <f>Table1[[#This Row],[Error]]*Table1[[#This Row],[Error]]</f>
        <v>479297.0130438396</v>
      </c>
      <c r="P3225" s="7"/>
    </row>
    <row r="3226" spans="1:16" x14ac:dyDescent="0.25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  <c r="M3226">
        <f>2181.28-Table1[[#This Row],[Item_Outlet_Sales]]</f>
        <v>1857.7012000000002</v>
      </c>
      <c r="N3226">
        <f>Table1[[#This Row],[Error]]*Table1[[#This Row],[Error]]</f>
        <v>3451053.7484814408</v>
      </c>
      <c r="P3226" s="7"/>
    </row>
    <row r="3227" spans="1:16" x14ac:dyDescent="0.25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  <c r="M3227">
        <f>2181.28-Table1[[#This Row],[Item_Outlet_Sales]]</f>
        <v>-1424.0269999999996</v>
      </c>
      <c r="N3227">
        <f>Table1[[#This Row],[Error]]*Table1[[#This Row],[Error]]</f>
        <v>2027852.8967289987</v>
      </c>
      <c r="P3227" s="7"/>
    </row>
    <row r="3228" spans="1:16" x14ac:dyDescent="0.25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  <c r="M3228">
        <f>2181.28-Table1[[#This Row],[Item_Outlet_Sales]]</f>
        <v>-2423.3928000000001</v>
      </c>
      <c r="N3228">
        <f>Table1[[#This Row],[Error]]*Table1[[#This Row],[Error]]</f>
        <v>5872832.6630918402</v>
      </c>
      <c r="P3228" s="7"/>
    </row>
    <row r="3229" spans="1:16" x14ac:dyDescent="0.25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  <c r="M3229">
        <f>2181.28-Table1[[#This Row],[Item_Outlet_Sales]]</f>
        <v>1195.8960000000002</v>
      </c>
      <c r="N3229">
        <f>Table1[[#This Row],[Error]]*Table1[[#This Row],[Error]]</f>
        <v>1430167.2428160005</v>
      </c>
      <c r="P3229" s="7"/>
    </row>
    <row r="3230" spans="1:16" x14ac:dyDescent="0.25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  <c r="M3230">
        <f>2181.28-Table1[[#This Row],[Item_Outlet_Sales]]</f>
        <v>653.26900000000023</v>
      </c>
      <c r="N3230">
        <f>Table1[[#This Row],[Error]]*Table1[[#This Row],[Error]]</f>
        <v>426760.3863610003</v>
      </c>
      <c r="P3230" s="7"/>
    </row>
    <row r="3231" spans="1:16" x14ac:dyDescent="0.25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  <c r="M3231">
        <f>2181.28-Table1[[#This Row],[Item_Outlet_Sales]]</f>
        <v>367.64080000000013</v>
      </c>
      <c r="N3231">
        <f>Table1[[#This Row],[Error]]*Table1[[#This Row],[Error]]</f>
        <v>135159.75782464008</v>
      </c>
      <c r="P3231" s="7"/>
    </row>
    <row r="3232" spans="1:16" x14ac:dyDescent="0.25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  <c r="M3232">
        <f>2181.28-Table1[[#This Row],[Item_Outlet_Sales]]</f>
        <v>764.45760000000018</v>
      </c>
      <c r="N3232">
        <f>Table1[[#This Row],[Error]]*Table1[[#This Row],[Error]]</f>
        <v>584395.42219776032</v>
      </c>
      <c r="P3232" s="7"/>
    </row>
    <row r="3233" spans="1:16" x14ac:dyDescent="0.25">
      <c r="A3233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  <c r="M3233">
        <f>2181.28-Table1[[#This Row],[Item_Outlet_Sales]]</f>
        <v>-1085.1347999999998</v>
      </c>
      <c r="N3233">
        <f>Table1[[#This Row],[Error]]*Table1[[#This Row],[Error]]</f>
        <v>1177517.5341710397</v>
      </c>
      <c r="P3233" s="7"/>
    </row>
    <row r="3234" spans="1:16" x14ac:dyDescent="0.25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  <c r="M3234">
        <f>2181.28-Table1[[#This Row],[Item_Outlet_Sales]]</f>
        <v>906.93880000000013</v>
      </c>
      <c r="N3234">
        <f>Table1[[#This Row],[Error]]*Table1[[#This Row],[Error]]</f>
        <v>822537.98694544018</v>
      </c>
      <c r="P3234" s="7"/>
    </row>
    <row r="3235" spans="1:16" x14ac:dyDescent="0.25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  <c r="M3235">
        <f>2181.28-Table1[[#This Row],[Item_Outlet_Sales]]</f>
        <v>792.42120000000023</v>
      </c>
      <c r="N3235">
        <f>Table1[[#This Row],[Error]]*Table1[[#This Row],[Error]]</f>
        <v>627931.35820944037</v>
      </c>
      <c r="P3235" s="7"/>
    </row>
    <row r="3236" spans="1:16" x14ac:dyDescent="0.25">
      <c r="A3236" t="s">
        <v>1405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  <c r="M3236">
        <f>2181.28-Table1[[#This Row],[Item_Outlet_Sales]]</f>
        <v>-5322.2860000000001</v>
      </c>
      <c r="N3236">
        <f>Table1[[#This Row],[Error]]*Table1[[#This Row],[Error]]</f>
        <v>28326728.265796002</v>
      </c>
      <c r="P3236" s="7"/>
    </row>
    <row r="3237" spans="1:16" x14ac:dyDescent="0.25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  <c r="M3237">
        <f>2181.28-Table1[[#This Row],[Item_Outlet_Sales]]</f>
        <v>1406.2888000000003</v>
      </c>
      <c r="N3237">
        <f>Table1[[#This Row],[Error]]*Table1[[#This Row],[Error]]</f>
        <v>1977648.1890054408</v>
      </c>
      <c r="P3237" s="7"/>
    </row>
    <row r="3238" spans="1:16" x14ac:dyDescent="0.25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  <c r="M3238">
        <f>2181.28-Table1[[#This Row],[Item_Outlet_Sales]]</f>
        <v>1362.3460000000002</v>
      </c>
      <c r="N3238">
        <f>Table1[[#This Row],[Error]]*Table1[[#This Row],[Error]]</f>
        <v>1855986.6237160007</v>
      </c>
      <c r="P3238" s="7"/>
    </row>
    <row r="3239" spans="1:16" x14ac:dyDescent="0.25">
      <c r="A3239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  <c r="M3239">
        <f>2181.28-Table1[[#This Row],[Item_Outlet_Sales]]</f>
        <v>-3711.0499999999997</v>
      </c>
      <c r="N3239">
        <f>Table1[[#This Row],[Error]]*Table1[[#This Row],[Error]]</f>
        <v>13771892.102499997</v>
      </c>
      <c r="P3239" s="7"/>
    </row>
    <row r="3240" spans="1:16" x14ac:dyDescent="0.25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  <c r="M3240">
        <f>2181.28-Table1[[#This Row],[Item_Outlet_Sales]]</f>
        <v>-2769.6087999999995</v>
      </c>
      <c r="N3240">
        <f>Table1[[#This Row],[Error]]*Table1[[#This Row],[Error]]</f>
        <v>7670732.9050374376</v>
      </c>
      <c r="P3240" s="7"/>
    </row>
    <row r="3241" spans="1:16" x14ac:dyDescent="0.25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  <c r="M3241">
        <f>2181.28-Table1[[#This Row],[Item_Outlet_Sales]]</f>
        <v>-1512.5783999999999</v>
      </c>
      <c r="N3241">
        <f>Table1[[#This Row],[Error]]*Table1[[#This Row],[Error]]</f>
        <v>2287893.4161465596</v>
      </c>
      <c r="P3241" s="7"/>
    </row>
    <row r="3242" spans="1:16" x14ac:dyDescent="0.25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  <c r="M3242">
        <f>2181.28-Table1[[#This Row],[Item_Outlet_Sales]]</f>
        <v>1375.6620000000003</v>
      </c>
      <c r="N3242">
        <f>Table1[[#This Row],[Error]]*Table1[[#This Row],[Error]]</f>
        <v>1892445.9382440008</v>
      </c>
      <c r="P3242" s="7"/>
    </row>
    <row r="3243" spans="1:16" x14ac:dyDescent="0.25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  <c r="M3243">
        <f>2181.28-Table1[[#This Row],[Item_Outlet_Sales]]</f>
        <v>-2167.7256000000002</v>
      </c>
      <c r="N3243">
        <f>Table1[[#This Row],[Error]]*Table1[[#This Row],[Error]]</f>
        <v>4699034.276895361</v>
      </c>
      <c r="P3243" s="7"/>
    </row>
    <row r="3244" spans="1:16" x14ac:dyDescent="0.25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  <c r="M3244">
        <f>2181.28-Table1[[#This Row],[Item_Outlet_Sales]]</f>
        <v>583.36000000000013</v>
      </c>
      <c r="N3244">
        <f>Table1[[#This Row],[Error]]*Table1[[#This Row],[Error]]</f>
        <v>340308.88960000017</v>
      </c>
      <c r="P3244" s="7"/>
    </row>
    <row r="3245" spans="1:16" x14ac:dyDescent="0.25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  <c r="M3245">
        <f>2181.28-Table1[[#This Row],[Item_Outlet_Sales]]</f>
        <v>1403.6256000000003</v>
      </c>
      <c r="N3245">
        <f>Table1[[#This Row],[Error]]*Table1[[#This Row],[Error]]</f>
        <v>1970164.8249753609</v>
      </c>
      <c r="P3245" s="7"/>
    </row>
    <row r="3246" spans="1:16" x14ac:dyDescent="0.25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  <c r="M3246">
        <f>2181.28-Table1[[#This Row],[Item_Outlet_Sales]]</f>
        <v>1458.8870000000002</v>
      </c>
      <c r="N3246">
        <f>Table1[[#This Row],[Error]]*Table1[[#This Row],[Error]]</f>
        <v>2128351.2787690004</v>
      </c>
      <c r="P3246" s="7"/>
    </row>
    <row r="3247" spans="1:16" x14ac:dyDescent="0.25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  <c r="M3247">
        <f>2181.28-Table1[[#This Row],[Item_Outlet_Sales]]</f>
        <v>-4110.5300000000007</v>
      </c>
      <c r="N3247">
        <f>Table1[[#This Row],[Error]]*Table1[[#This Row],[Error]]</f>
        <v>16896456.880900007</v>
      </c>
      <c r="P3247" s="7"/>
    </row>
    <row r="3248" spans="1:16" x14ac:dyDescent="0.25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  <c r="M3248">
        <f>2181.28-Table1[[#This Row],[Item_Outlet_Sales]]</f>
        <v>-1184.3389999999999</v>
      </c>
      <c r="N3248">
        <f>Table1[[#This Row],[Error]]*Table1[[#This Row],[Error]]</f>
        <v>1402658.8669209999</v>
      </c>
      <c r="P3248" s="7"/>
    </row>
    <row r="3249" spans="1:16" x14ac:dyDescent="0.25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  <c r="M3249">
        <f>2181.28-Table1[[#This Row],[Item_Outlet_Sales]]</f>
        <v>2132.0108</v>
      </c>
      <c r="N3249">
        <f>Table1[[#This Row],[Error]]*Table1[[#This Row],[Error]]</f>
        <v>4545470.0513166403</v>
      </c>
      <c r="P3249" s="7"/>
    </row>
    <row r="3250" spans="1:16" x14ac:dyDescent="0.25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  <c r="M3250">
        <f>2181.28-Table1[[#This Row],[Item_Outlet_Sales]]</f>
        <v>-1793.5459999999998</v>
      </c>
      <c r="N3250">
        <f>Table1[[#This Row],[Error]]*Table1[[#This Row],[Error]]</f>
        <v>3216807.2541159992</v>
      </c>
      <c r="P3250" s="7"/>
    </row>
    <row r="3251" spans="1:16" x14ac:dyDescent="0.25">
      <c r="A325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  <c r="M3251">
        <f>2181.28-Table1[[#This Row],[Item_Outlet_Sales]]</f>
        <v>503.46400000000017</v>
      </c>
      <c r="N3251">
        <f>Table1[[#This Row],[Error]]*Table1[[#This Row],[Error]]</f>
        <v>253475.99929600017</v>
      </c>
      <c r="P3251" s="7"/>
    </row>
    <row r="3252" spans="1:16" x14ac:dyDescent="0.25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  <c r="M3252">
        <f>2181.28-Table1[[#This Row],[Item_Outlet_Sales]]</f>
        <v>1510.1536000000001</v>
      </c>
      <c r="N3252">
        <f>Table1[[#This Row],[Error]]*Table1[[#This Row],[Error]]</f>
        <v>2280563.8955929601</v>
      </c>
      <c r="P3252" s="7"/>
    </row>
    <row r="3253" spans="1:16" x14ac:dyDescent="0.25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  <c r="M3253">
        <f>2181.28-Table1[[#This Row],[Item_Outlet_Sales]]</f>
        <v>-563.8134</v>
      </c>
      <c r="N3253">
        <f>Table1[[#This Row],[Error]]*Table1[[#This Row],[Error]]</f>
        <v>317885.55001955997</v>
      </c>
      <c r="P3253" s="7"/>
    </row>
    <row r="3254" spans="1:16" x14ac:dyDescent="0.25">
      <c r="A3254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  <c r="M3254">
        <f>2181.28-Table1[[#This Row],[Item_Outlet_Sales]]</f>
        <v>1661.9560000000001</v>
      </c>
      <c r="N3254">
        <f>Table1[[#This Row],[Error]]*Table1[[#This Row],[Error]]</f>
        <v>2762097.7459360003</v>
      </c>
      <c r="P3254" s="7"/>
    </row>
    <row r="3255" spans="1:16" x14ac:dyDescent="0.25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  <c r="M3255">
        <f>2181.28-Table1[[#This Row],[Item_Outlet_Sales]]</f>
        <v>949.55000000000018</v>
      </c>
      <c r="N3255">
        <f>Table1[[#This Row],[Error]]*Table1[[#This Row],[Error]]</f>
        <v>901645.20250000036</v>
      </c>
      <c r="P3255" s="7"/>
    </row>
    <row r="3256" spans="1:16" x14ac:dyDescent="0.25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  <c r="M3256">
        <f>2181.28-Table1[[#This Row],[Item_Outlet_Sales]]</f>
        <v>-750.23739999999998</v>
      </c>
      <c r="N3256">
        <f>Table1[[#This Row],[Error]]*Table1[[#This Row],[Error]]</f>
        <v>562856.15635875997</v>
      </c>
      <c r="P3256" s="7"/>
    </row>
    <row r="3257" spans="1:16" x14ac:dyDescent="0.25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  <c r="M3257">
        <f>2181.28-Table1[[#This Row],[Item_Outlet_Sales]]</f>
        <v>-5065.9529999999995</v>
      </c>
      <c r="N3257">
        <f>Table1[[#This Row],[Error]]*Table1[[#This Row],[Error]]</f>
        <v>25663879.798208997</v>
      </c>
      <c r="P3257" s="7"/>
    </row>
    <row r="3258" spans="1:16" x14ac:dyDescent="0.25">
      <c r="A3258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  <c r="M3258">
        <f>2181.28-Table1[[#This Row],[Item_Outlet_Sales]]</f>
        <v>550.07000000000016</v>
      </c>
      <c r="N3258">
        <f>Table1[[#This Row],[Error]]*Table1[[#This Row],[Error]]</f>
        <v>302577.00490000017</v>
      </c>
      <c r="P3258" s="7"/>
    </row>
    <row r="3259" spans="1:16" x14ac:dyDescent="0.25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  <c r="M3259">
        <f>2181.28-Table1[[#This Row],[Item_Outlet_Sales]]</f>
        <v>1290.4396000000002</v>
      </c>
      <c r="N3259">
        <f>Table1[[#This Row],[Error]]*Table1[[#This Row],[Error]]</f>
        <v>1665234.3612481605</v>
      </c>
      <c r="P3259" s="7"/>
    </row>
    <row r="3260" spans="1:16" x14ac:dyDescent="0.25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  <c r="M3260">
        <f>2181.28-Table1[[#This Row],[Item_Outlet_Sales]]</f>
        <v>1614.0184000000002</v>
      </c>
      <c r="N3260">
        <f>Table1[[#This Row],[Error]]*Table1[[#This Row],[Error]]</f>
        <v>2605055.3955385606</v>
      </c>
      <c r="P3260" s="7"/>
    </row>
    <row r="3261" spans="1:16" x14ac:dyDescent="0.25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  <c r="M3261">
        <f>2181.28-Table1[[#This Row],[Item_Outlet_Sales]]</f>
        <v>1076.0520000000001</v>
      </c>
      <c r="N3261">
        <f>Table1[[#This Row],[Error]]*Table1[[#This Row],[Error]]</f>
        <v>1157887.9067040002</v>
      </c>
      <c r="P3261" s="7"/>
    </row>
    <row r="3262" spans="1:16" x14ac:dyDescent="0.25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  <c r="M3262">
        <f>2181.28-Table1[[#This Row],[Item_Outlet_Sales]]</f>
        <v>1238.5072000000002</v>
      </c>
      <c r="N3262">
        <f>Table1[[#This Row],[Error]]*Table1[[#This Row],[Error]]</f>
        <v>1533900.0844518405</v>
      </c>
      <c r="P3262" s="7"/>
    </row>
    <row r="3263" spans="1:16" x14ac:dyDescent="0.25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  <c r="M3263">
        <f>2181.28-Table1[[#This Row],[Item_Outlet_Sales]]</f>
        <v>1220.5306</v>
      </c>
      <c r="N3263">
        <f>Table1[[#This Row],[Error]]*Table1[[#This Row],[Error]]</f>
        <v>1489694.9455363601</v>
      </c>
      <c r="P3263" s="7"/>
    </row>
    <row r="3264" spans="1:16" x14ac:dyDescent="0.25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  <c r="M3264">
        <f>2181.28-Table1[[#This Row],[Item_Outlet_Sales]]</f>
        <v>636.62400000000025</v>
      </c>
      <c r="N3264">
        <f>Table1[[#This Row],[Error]]*Table1[[#This Row],[Error]]</f>
        <v>405290.11737600033</v>
      </c>
      <c r="P3264" s="7"/>
    </row>
    <row r="3265" spans="1:16" x14ac:dyDescent="0.25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  <c r="M3265">
        <f>2181.28-Table1[[#This Row],[Item_Outlet_Sales]]</f>
        <v>-1137.0672</v>
      </c>
      <c r="N3265">
        <f>Table1[[#This Row],[Error]]*Table1[[#This Row],[Error]]</f>
        <v>1292921.8173158399</v>
      </c>
      <c r="P3265" s="7"/>
    </row>
    <row r="3266" spans="1:16" x14ac:dyDescent="0.25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  <c r="M3266">
        <f>2181.28-Table1[[#This Row],[Item_Outlet_Sales]]</f>
        <v>-1003.9071999999996</v>
      </c>
      <c r="N3266">
        <f>Table1[[#This Row],[Error]]*Table1[[#This Row],[Error]]</f>
        <v>1007829.6662118393</v>
      </c>
      <c r="P3266" s="7"/>
    </row>
    <row r="3267" spans="1:16" x14ac:dyDescent="0.25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  <c r="M3267">
        <f>2181.28-Table1[[#This Row],[Item_Outlet_Sales]]</f>
        <v>522.10640000000012</v>
      </c>
      <c r="N3267">
        <f>Table1[[#This Row],[Error]]*Table1[[#This Row],[Error]]</f>
        <v>272595.0929209601</v>
      </c>
      <c r="P3267" s="7"/>
    </row>
    <row r="3268" spans="1:16" x14ac:dyDescent="0.25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  <c r="M3268">
        <f>2181.28-Table1[[#This Row],[Item_Outlet_Sales]]</f>
        <v>-3571.2319999999995</v>
      </c>
      <c r="N3268">
        <f>Table1[[#This Row],[Error]]*Table1[[#This Row],[Error]]</f>
        <v>12753697.997823996</v>
      </c>
      <c r="P3268" s="7"/>
    </row>
    <row r="3269" spans="1:16" x14ac:dyDescent="0.25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  <c r="M3269">
        <f>2181.28-Table1[[#This Row],[Item_Outlet_Sales]]</f>
        <v>-2404.7503999999994</v>
      </c>
      <c r="N3269">
        <f>Table1[[#This Row],[Error]]*Table1[[#This Row],[Error]]</f>
        <v>5782824.4863001574</v>
      </c>
      <c r="P3269" s="7"/>
    </row>
    <row r="3270" spans="1:16" x14ac:dyDescent="0.25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  <c r="M3270">
        <f>2181.28-Table1[[#This Row],[Item_Outlet_Sales]]</f>
        <v>-465.27499999999964</v>
      </c>
      <c r="N3270">
        <f>Table1[[#This Row],[Error]]*Table1[[#This Row],[Error]]</f>
        <v>216480.82562499965</v>
      </c>
      <c r="P3270" s="7"/>
    </row>
    <row r="3271" spans="1:16" x14ac:dyDescent="0.25">
      <c r="A327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  <c r="M3271">
        <f>2181.28-Table1[[#This Row],[Item_Outlet_Sales]]</f>
        <v>1709.8936000000003</v>
      </c>
      <c r="N3271">
        <f>Table1[[#This Row],[Error]]*Table1[[#This Row],[Error]]</f>
        <v>2923736.1233209614</v>
      </c>
      <c r="P3271" s="7"/>
    </row>
    <row r="3272" spans="1:16" x14ac:dyDescent="0.25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  <c r="M3272">
        <f>2181.28-Table1[[#This Row],[Item_Outlet_Sales]]</f>
        <v>1030.7776000000001</v>
      </c>
      <c r="N3272">
        <f>Table1[[#This Row],[Error]]*Table1[[#This Row],[Error]]</f>
        <v>1062502.4606617603</v>
      </c>
      <c r="P3272" s="7"/>
    </row>
    <row r="3273" spans="1:16" x14ac:dyDescent="0.25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  <c r="M3273">
        <f>2181.28-Table1[[#This Row],[Item_Outlet_Sales]]</f>
        <v>2062.1018000000004</v>
      </c>
      <c r="N3273">
        <f>Table1[[#This Row],[Error]]*Table1[[#This Row],[Error]]</f>
        <v>4252263.8335632412</v>
      </c>
      <c r="P3273" s="7"/>
    </row>
    <row r="3274" spans="1:16" x14ac:dyDescent="0.25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  <c r="M3274">
        <f>2181.28-Table1[[#This Row],[Item_Outlet_Sales]]</f>
        <v>-2744.3083999999994</v>
      </c>
      <c r="N3274">
        <f>Table1[[#This Row],[Error]]*Table1[[#This Row],[Error]]</f>
        <v>7531228.5943105565</v>
      </c>
      <c r="P3274" s="7"/>
    </row>
    <row r="3275" spans="1:16" x14ac:dyDescent="0.25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  <c r="M3275">
        <f>2181.28-Table1[[#This Row],[Item_Outlet_Sales]]</f>
        <v>2024.1512000000002</v>
      </c>
      <c r="N3275">
        <f>Table1[[#This Row],[Error]]*Table1[[#This Row],[Error]]</f>
        <v>4097188.0804614411</v>
      </c>
      <c r="P3275" s="7"/>
    </row>
    <row r="3276" spans="1:16" x14ac:dyDescent="0.25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  <c r="M3276">
        <f>2181.28-Table1[[#This Row],[Item_Outlet_Sales]]</f>
        <v>1155.9480000000001</v>
      </c>
      <c r="N3276">
        <f>Table1[[#This Row],[Error]]*Table1[[#This Row],[Error]]</f>
        <v>1336215.7787040002</v>
      </c>
      <c r="P3276" s="7"/>
    </row>
    <row r="3277" spans="1:16" x14ac:dyDescent="0.25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  <c r="M3277">
        <f>2181.28-Table1[[#This Row],[Item_Outlet_Sales]]</f>
        <v>1422.2680000000003</v>
      </c>
      <c r="N3277">
        <f>Table1[[#This Row],[Error]]*Table1[[#This Row],[Error]]</f>
        <v>2022846.2638240007</v>
      </c>
      <c r="P3277" s="7"/>
    </row>
    <row r="3278" spans="1:16" x14ac:dyDescent="0.25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  <c r="M3278">
        <f>2181.28-Table1[[#This Row],[Item_Outlet_Sales]]</f>
        <v>1973.5504000000001</v>
      </c>
      <c r="N3278">
        <f>Table1[[#This Row],[Error]]*Table1[[#This Row],[Error]]</f>
        <v>3894901.1813401603</v>
      </c>
      <c r="P3278" s="7"/>
    </row>
    <row r="3279" spans="1:16" x14ac:dyDescent="0.25">
      <c r="A3279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  <c r="M3279">
        <f>2181.28-Table1[[#This Row],[Item_Outlet_Sales]]</f>
        <v>-3572.5636</v>
      </c>
      <c r="N3279">
        <f>Table1[[#This Row],[Error]]*Table1[[#This Row],[Error]]</f>
        <v>12763210.67604496</v>
      </c>
      <c r="P3279" s="7"/>
    </row>
    <row r="3280" spans="1:16" x14ac:dyDescent="0.25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  <c r="M3280">
        <f>2181.28-Table1[[#This Row],[Item_Outlet_Sales]]</f>
        <v>90.002200000000357</v>
      </c>
      <c r="N3280">
        <f>Table1[[#This Row],[Error]]*Table1[[#This Row],[Error]]</f>
        <v>8100.3960048400641</v>
      </c>
      <c r="P3280" s="7"/>
    </row>
    <row r="3281" spans="1:16" x14ac:dyDescent="0.25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  <c r="M3281">
        <f>2181.28-Table1[[#This Row],[Item_Outlet_Sales]]</f>
        <v>-1038.5287999999996</v>
      </c>
      <c r="N3281">
        <f>Table1[[#This Row],[Error]]*Table1[[#This Row],[Error]]</f>
        <v>1078542.0684294391</v>
      </c>
      <c r="P3281" s="7"/>
    </row>
    <row r="3282" spans="1:16" x14ac:dyDescent="0.25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  <c r="M3282">
        <f>2181.28-Table1[[#This Row],[Item_Outlet_Sales]]</f>
        <v>-1351.4548</v>
      </c>
      <c r="N3282">
        <f>Table1[[#This Row],[Error]]*Table1[[#This Row],[Error]]</f>
        <v>1826430.07644304</v>
      </c>
      <c r="P3282" s="7"/>
    </row>
    <row r="3283" spans="1:16" x14ac:dyDescent="0.25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  <c r="M3283">
        <f>2181.28-Table1[[#This Row],[Item_Outlet_Sales]]</f>
        <v>-1259.5744</v>
      </c>
      <c r="N3283">
        <f>Table1[[#This Row],[Error]]*Table1[[#This Row],[Error]]</f>
        <v>1586527.6691353598</v>
      </c>
      <c r="P3283" s="7"/>
    </row>
    <row r="3284" spans="1:16" x14ac:dyDescent="0.25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  <c r="M3284">
        <f>2181.28-Table1[[#This Row],[Item_Outlet_Sales]]</f>
        <v>-1272.2246</v>
      </c>
      <c r="N3284">
        <f>Table1[[#This Row],[Error]]*Table1[[#This Row],[Error]]</f>
        <v>1618555.4328451601</v>
      </c>
      <c r="P3284" s="7"/>
    </row>
    <row r="3285" spans="1:16" x14ac:dyDescent="0.25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  <c r="M3285">
        <f>2181.28-Table1[[#This Row],[Item_Outlet_Sales]]</f>
        <v>2122.0238000000004</v>
      </c>
      <c r="N3285">
        <f>Table1[[#This Row],[Error]]*Table1[[#This Row],[Error]]</f>
        <v>4502985.0077664414</v>
      </c>
      <c r="P3285" s="7"/>
    </row>
    <row r="3286" spans="1:16" x14ac:dyDescent="0.25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  <c r="M3286">
        <f>2181.28-Table1[[#This Row],[Item_Outlet_Sales]]</f>
        <v>1752.5048000000002</v>
      </c>
      <c r="N3286">
        <f>Table1[[#This Row],[Error]]*Table1[[#This Row],[Error]]</f>
        <v>3071273.0740230405</v>
      </c>
      <c r="P3286" s="7"/>
    </row>
    <row r="3287" spans="1:16" x14ac:dyDescent="0.25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  <c r="M3287">
        <f>2181.28-Table1[[#This Row],[Item_Outlet_Sales]]</f>
        <v>1379.6568000000002</v>
      </c>
      <c r="N3287">
        <f>Table1[[#This Row],[Error]]*Table1[[#This Row],[Error]]</f>
        <v>1903452.8857862405</v>
      </c>
      <c r="P3287" s="7"/>
    </row>
    <row r="3288" spans="1:16" x14ac:dyDescent="0.25">
      <c r="A3288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  <c r="M3288">
        <f>2181.28-Table1[[#This Row],[Item_Outlet_Sales]]</f>
        <v>-5957.4591999999993</v>
      </c>
      <c r="N3288">
        <f>Table1[[#This Row],[Error]]*Table1[[#This Row],[Error]]</f>
        <v>35491320.119664632</v>
      </c>
      <c r="P3288" s="7"/>
    </row>
    <row r="3289" spans="1:16" x14ac:dyDescent="0.25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  <c r="M3289">
        <f>2181.28-Table1[[#This Row],[Item_Outlet_Sales]]</f>
        <v>764.45760000000018</v>
      </c>
      <c r="N3289">
        <f>Table1[[#This Row],[Error]]*Table1[[#This Row],[Error]]</f>
        <v>584395.42219776032</v>
      </c>
      <c r="P3289" s="7"/>
    </row>
    <row r="3290" spans="1:16" x14ac:dyDescent="0.25">
      <c r="A3290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  <c r="M3290">
        <f>2181.28-Table1[[#This Row],[Item_Outlet_Sales]]</f>
        <v>1422.2680000000003</v>
      </c>
      <c r="N3290">
        <f>Table1[[#This Row],[Error]]*Table1[[#This Row],[Error]]</f>
        <v>2022846.2638240007</v>
      </c>
      <c r="P3290" s="7"/>
    </row>
    <row r="3291" spans="1:16" x14ac:dyDescent="0.25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  <c r="M3291">
        <f>2181.28-Table1[[#This Row],[Item_Outlet_Sales]]</f>
        <v>1466.2108000000003</v>
      </c>
      <c r="N3291">
        <f>Table1[[#This Row],[Error]]*Table1[[#This Row],[Error]]</f>
        <v>2149774.1100366409</v>
      </c>
      <c r="P3291" s="7"/>
    </row>
    <row r="3292" spans="1:16" x14ac:dyDescent="0.25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  <c r="M3292">
        <f>2181.28-Table1[[#This Row],[Item_Outlet_Sales]]</f>
        <v>-1025.2127999999998</v>
      </c>
      <c r="N3292">
        <f>Table1[[#This Row],[Error]]*Table1[[#This Row],[Error]]</f>
        <v>1051061.2852838396</v>
      </c>
      <c r="P3292" s="7"/>
    </row>
    <row r="3293" spans="1:16" x14ac:dyDescent="0.25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  <c r="M3293">
        <f>2181.28-Table1[[#This Row],[Item_Outlet_Sales]]</f>
        <v>-589.11379999999963</v>
      </c>
      <c r="N3293">
        <f>Table1[[#This Row],[Error]]*Table1[[#This Row],[Error]]</f>
        <v>347055.06935043959</v>
      </c>
      <c r="P3293" s="7"/>
    </row>
    <row r="3294" spans="1:16" x14ac:dyDescent="0.25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  <c r="M3294">
        <f>2181.28-Table1[[#This Row],[Item_Outlet_Sales]]</f>
        <v>400.93080000000009</v>
      </c>
      <c r="N3294">
        <f>Table1[[#This Row],[Error]]*Table1[[#This Row],[Error]]</f>
        <v>160745.50638864006</v>
      </c>
      <c r="P3294" s="7"/>
    </row>
    <row r="3295" spans="1:16" x14ac:dyDescent="0.25">
      <c r="A3295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  <c r="M3295">
        <f>2181.28-Table1[[#This Row],[Item_Outlet_Sales]]</f>
        <v>1946.9184000000002</v>
      </c>
      <c r="N3295">
        <f>Table1[[#This Row],[Error]]*Table1[[#This Row],[Error]]</f>
        <v>3790491.2562585608</v>
      </c>
      <c r="P3295" s="7"/>
    </row>
    <row r="3296" spans="1:16" x14ac:dyDescent="0.25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  <c r="M3296">
        <f>2181.28-Table1[[#This Row],[Item_Outlet_Sales]]</f>
        <v>386.9490000000003</v>
      </c>
      <c r="N3296">
        <f>Table1[[#This Row],[Error]]*Table1[[#This Row],[Error]]</f>
        <v>149729.52860100023</v>
      </c>
      <c r="P3296" s="7"/>
    </row>
    <row r="3297" spans="1:16" x14ac:dyDescent="0.25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  <c r="M3297">
        <f>2181.28-Table1[[#This Row],[Item_Outlet_Sales]]</f>
        <v>866.99080000000026</v>
      </c>
      <c r="N3297">
        <f>Table1[[#This Row],[Error]]*Table1[[#This Row],[Error]]</f>
        <v>751673.04728464049</v>
      </c>
      <c r="P3297" s="7"/>
    </row>
    <row r="3298" spans="1:16" x14ac:dyDescent="0.25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  <c r="M3298">
        <f>2181.28-Table1[[#This Row],[Item_Outlet_Sales]]</f>
        <v>1872.3488000000002</v>
      </c>
      <c r="N3298">
        <f>Table1[[#This Row],[Error]]*Table1[[#This Row],[Error]]</f>
        <v>3505690.0288614407</v>
      </c>
      <c r="P3298" s="7"/>
    </row>
    <row r="3299" spans="1:16" x14ac:dyDescent="0.25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  <c r="M3299">
        <f>2181.28-Table1[[#This Row],[Item_Outlet_Sales]]</f>
        <v>242.47040000000015</v>
      </c>
      <c r="N3299">
        <f>Table1[[#This Row],[Error]]*Table1[[#This Row],[Error]]</f>
        <v>58791.894876160077</v>
      </c>
      <c r="P3299" s="7"/>
    </row>
    <row r="3300" spans="1:16" x14ac:dyDescent="0.25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  <c r="M3300">
        <f>2181.28-Table1[[#This Row],[Item_Outlet_Sales]]</f>
        <v>-1916.0531999999998</v>
      </c>
      <c r="N3300">
        <f>Table1[[#This Row],[Error]]*Table1[[#This Row],[Error]]</f>
        <v>3671259.8652302395</v>
      </c>
      <c r="P3300" s="7"/>
    </row>
    <row r="3301" spans="1:16" x14ac:dyDescent="0.25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  <c r="M3301">
        <f>2181.28-Table1[[#This Row],[Item_Outlet_Sales]]</f>
        <v>-3215.6947999999998</v>
      </c>
      <c r="N3301">
        <f>Table1[[#This Row],[Error]]*Table1[[#This Row],[Error]]</f>
        <v>10340693.046747038</v>
      </c>
      <c r="P3301" s="7"/>
    </row>
    <row r="3302" spans="1:16" x14ac:dyDescent="0.25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  <c r="M3302">
        <f>2181.28-Table1[[#This Row],[Item_Outlet_Sales]]</f>
        <v>689.88800000000015</v>
      </c>
      <c r="N3302">
        <f>Table1[[#This Row],[Error]]*Table1[[#This Row],[Error]]</f>
        <v>475945.45254400017</v>
      </c>
      <c r="P3302" s="7"/>
    </row>
    <row r="3303" spans="1:16" x14ac:dyDescent="0.25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  <c r="M3303">
        <f>2181.28-Table1[[#This Row],[Item_Outlet_Sales]]</f>
        <v>2133.3424</v>
      </c>
      <c r="N3303">
        <f>Table1[[#This Row],[Error]]*Table1[[#This Row],[Error]]</f>
        <v>4551149.7956377603</v>
      </c>
      <c r="P3303" s="7"/>
    </row>
    <row r="3304" spans="1:16" x14ac:dyDescent="0.25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  <c r="M3304">
        <f>2181.28-Table1[[#This Row],[Item_Outlet_Sales]]</f>
        <v>1286.4448000000002</v>
      </c>
      <c r="N3304">
        <f>Table1[[#This Row],[Error]]*Table1[[#This Row],[Error]]</f>
        <v>1654940.2234470407</v>
      </c>
      <c r="P3304" s="7"/>
    </row>
    <row r="3305" spans="1:16" x14ac:dyDescent="0.25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  <c r="M3305">
        <f>2181.28-Table1[[#This Row],[Item_Outlet_Sales]]</f>
        <v>-1334.1439999999998</v>
      </c>
      <c r="N3305">
        <f>Table1[[#This Row],[Error]]*Table1[[#This Row],[Error]]</f>
        <v>1779940.2127359994</v>
      </c>
      <c r="P3305" s="7"/>
    </row>
    <row r="3306" spans="1:16" x14ac:dyDescent="0.25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  <c r="M3306">
        <f>2181.28-Table1[[#This Row],[Item_Outlet_Sales]]</f>
        <v>-125.71699999999964</v>
      </c>
      <c r="N3306">
        <f>Table1[[#This Row],[Error]]*Table1[[#This Row],[Error]]</f>
        <v>15804.764088999911</v>
      </c>
      <c r="P3306" s="7"/>
    </row>
    <row r="3307" spans="1:16" x14ac:dyDescent="0.25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  <c r="M3307">
        <f>2181.28-Table1[[#This Row],[Item_Outlet_Sales]]</f>
        <v>562.7202000000002</v>
      </c>
      <c r="N3307">
        <f>Table1[[#This Row],[Error]]*Table1[[#This Row],[Error]]</f>
        <v>316654.02348804026</v>
      </c>
      <c r="P3307" s="7"/>
    </row>
    <row r="3308" spans="1:16" x14ac:dyDescent="0.25">
      <c r="A3308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  <c r="M3308">
        <f>2181.28-Table1[[#This Row],[Item_Outlet_Sales]]</f>
        <v>-1248.9215999999997</v>
      </c>
      <c r="N3308">
        <f>Table1[[#This Row],[Error]]*Table1[[#This Row],[Error]]</f>
        <v>1559805.1629465593</v>
      </c>
      <c r="P3308" s="7"/>
    </row>
    <row r="3309" spans="1:16" x14ac:dyDescent="0.25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  <c r="M3309">
        <f>2181.28-Table1[[#This Row],[Item_Outlet_Sales]]</f>
        <v>111.97360000000026</v>
      </c>
      <c r="N3309">
        <f>Table1[[#This Row],[Error]]*Table1[[#This Row],[Error]]</f>
        <v>12538.087096960058</v>
      </c>
      <c r="P3309" s="7"/>
    </row>
    <row r="3310" spans="1:16" x14ac:dyDescent="0.25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  <c r="M3310">
        <f>2181.28-Table1[[#This Row],[Item_Outlet_Sales]]</f>
        <v>-2466.0039999999995</v>
      </c>
      <c r="N3310">
        <f>Table1[[#This Row],[Error]]*Table1[[#This Row],[Error]]</f>
        <v>6081175.7280159974</v>
      </c>
      <c r="P3310" s="7"/>
    </row>
    <row r="3311" spans="1:16" x14ac:dyDescent="0.25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  <c r="M3311">
        <f>2181.28-Table1[[#This Row],[Item_Outlet_Sales]]</f>
        <v>263.77600000000029</v>
      </c>
      <c r="N3311">
        <f>Table1[[#This Row],[Error]]*Table1[[#This Row],[Error]]</f>
        <v>69577.778176000153</v>
      </c>
      <c r="P3311" s="7"/>
    </row>
    <row r="3312" spans="1:16" x14ac:dyDescent="0.25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  <c r="M3312">
        <f>2181.28-Table1[[#This Row],[Item_Outlet_Sales]]</f>
        <v>1896.3176000000003</v>
      </c>
      <c r="N3312">
        <f>Table1[[#This Row],[Error]]*Table1[[#This Row],[Error]]</f>
        <v>3596020.4400697611</v>
      </c>
      <c r="P3312" s="7"/>
    </row>
    <row r="3313" spans="1:16" x14ac:dyDescent="0.25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  <c r="M3313">
        <f>2181.28-Table1[[#This Row],[Item_Outlet_Sales]]</f>
        <v>835.03240000000028</v>
      </c>
      <c r="N3313">
        <f>Table1[[#This Row],[Error]]*Table1[[#This Row],[Error]]</f>
        <v>697279.1090497605</v>
      </c>
      <c r="P3313" s="7"/>
    </row>
    <row r="3314" spans="1:16" x14ac:dyDescent="0.25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  <c r="M3314">
        <f>2181.28-Table1[[#This Row],[Item_Outlet_Sales]]</f>
        <v>-71.121399999999994</v>
      </c>
      <c r="N3314">
        <f>Table1[[#This Row],[Error]]*Table1[[#This Row],[Error]]</f>
        <v>5058.2535379599994</v>
      </c>
      <c r="P3314" s="7"/>
    </row>
    <row r="3315" spans="1:16" x14ac:dyDescent="0.25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  <c r="M3315">
        <f>2181.28-Table1[[#This Row],[Item_Outlet_Sales]]</f>
        <v>-3852.1995999999995</v>
      </c>
      <c r="N3315">
        <f>Table1[[#This Row],[Error]]*Table1[[#This Row],[Error]]</f>
        <v>14839441.758240156</v>
      </c>
      <c r="P3315" s="7"/>
    </row>
    <row r="3316" spans="1:16" x14ac:dyDescent="0.25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  <c r="M3316">
        <f>2181.28-Table1[[#This Row],[Item_Outlet_Sales]]</f>
        <v>-155.67799999999988</v>
      </c>
      <c r="N3316">
        <f>Table1[[#This Row],[Error]]*Table1[[#This Row],[Error]]</f>
        <v>24235.639683999965</v>
      </c>
      <c r="P3316" s="7"/>
    </row>
    <row r="3317" spans="1:16" x14ac:dyDescent="0.25">
      <c r="A3317" t="s">
        <v>318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  <c r="M3317">
        <f>2181.28-Table1[[#This Row],[Item_Outlet_Sales]]</f>
        <v>-774.87199999999984</v>
      </c>
      <c r="N3317">
        <f>Table1[[#This Row],[Error]]*Table1[[#This Row],[Error]]</f>
        <v>600426.6163839997</v>
      </c>
      <c r="P3317" s="7"/>
    </row>
    <row r="3318" spans="1:16" x14ac:dyDescent="0.25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  <c r="M3318">
        <f>2181.28-Table1[[#This Row],[Item_Outlet_Sales]]</f>
        <v>633.96080000000029</v>
      </c>
      <c r="N3318">
        <f>Table1[[#This Row],[Error]]*Table1[[#This Row],[Error]]</f>
        <v>401906.29593664035</v>
      </c>
      <c r="P3318" s="7"/>
    </row>
    <row r="3319" spans="1:16" x14ac:dyDescent="0.25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  <c r="M3319">
        <f>2181.28-Table1[[#This Row],[Item_Outlet_Sales]]</f>
        <v>1889.6596000000002</v>
      </c>
      <c r="N3319">
        <f>Table1[[#This Row],[Error]]*Table1[[#This Row],[Error]]</f>
        <v>3570813.4038721607</v>
      </c>
      <c r="P3319" s="7"/>
    </row>
    <row r="3320" spans="1:16" x14ac:dyDescent="0.25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  <c r="M3320">
        <f>2181.28-Table1[[#This Row],[Item_Outlet_Sales]]</f>
        <v>-616.41159999999991</v>
      </c>
      <c r="N3320">
        <f>Table1[[#This Row],[Error]]*Table1[[#This Row],[Error]]</f>
        <v>379963.26061455987</v>
      </c>
      <c r="P3320" s="7"/>
    </row>
    <row r="3321" spans="1:16" x14ac:dyDescent="0.25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  <c r="M3321">
        <f>2181.28-Table1[[#This Row],[Item_Outlet_Sales]]</f>
        <v>-433.31659999999965</v>
      </c>
      <c r="N3321">
        <f>Table1[[#This Row],[Error]]*Table1[[#This Row],[Error]]</f>
        <v>187763.2758355597</v>
      </c>
      <c r="P3321" s="7"/>
    </row>
    <row r="3322" spans="1:16" x14ac:dyDescent="0.25">
      <c r="A3322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  <c r="M3322">
        <f>2181.28-Table1[[#This Row],[Item_Outlet_Sales]]</f>
        <v>-2205.0103999999997</v>
      </c>
      <c r="N3322">
        <f>Table1[[#This Row],[Error]]*Table1[[#This Row],[Error]]</f>
        <v>4862070.8641081583</v>
      </c>
      <c r="P3322" s="7"/>
    </row>
    <row r="3323" spans="1:16" x14ac:dyDescent="0.25">
      <c r="A3323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  <c r="M3323">
        <f>2181.28-Table1[[#This Row],[Item_Outlet_Sales]]</f>
        <v>-4210.3999999999996</v>
      </c>
      <c r="N3323">
        <f>Table1[[#This Row],[Error]]*Table1[[#This Row],[Error]]</f>
        <v>17727468.159999996</v>
      </c>
      <c r="P3323" s="7"/>
    </row>
    <row r="3324" spans="1:16" x14ac:dyDescent="0.25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  <c r="M3324">
        <f>2181.28-Table1[[#This Row],[Item_Outlet_Sales]]</f>
        <v>-1314.1699999999996</v>
      </c>
      <c r="N3324">
        <f>Table1[[#This Row],[Error]]*Table1[[#This Row],[Error]]</f>
        <v>1727042.7888999991</v>
      </c>
      <c r="P3324" s="7"/>
    </row>
    <row r="3325" spans="1:16" x14ac:dyDescent="0.25">
      <c r="A3325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  <c r="M3325">
        <f>2181.28-Table1[[#This Row],[Item_Outlet_Sales]]</f>
        <v>-2852.1680000000001</v>
      </c>
      <c r="N3325">
        <f>Table1[[#This Row],[Error]]*Table1[[#This Row],[Error]]</f>
        <v>8134862.3002240006</v>
      </c>
      <c r="P3325" s="7"/>
    </row>
    <row r="3326" spans="1:16" x14ac:dyDescent="0.25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  <c r="M3326">
        <f>2181.28-Table1[[#This Row],[Item_Outlet_Sales]]</f>
        <v>-2396.7607999999996</v>
      </c>
      <c r="N3326">
        <f>Table1[[#This Row],[Error]]*Table1[[#This Row],[Error]]</f>
        <v>5744462.3324166378</v>
      </c>
      <c r="P3326" s="7"/>
    </row>
    <row r="3327" spans="1:16" x14ac:dyDescent="0.25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  <c r="M3327">
        <f>2181.28-Table1[[#This Row],[Item_Outlet_Sales]]</f>
        <v>1182.5800000000002</v>
      </c>
      <c r="N3327">
        <f>Table1[[#This Row],[Error]]*Table1[[#This Row],[Error]]</f>
        <v>1398495.4564000003</v>
      </c>
      <c r="P3327" s="7"/>
    </row>
    <row r="3328" spans="1:16" x14ac:dyDescent="0.25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  <c r="M3328">
        <f>2181.28-Table1[[#This Row],[Item_Outlet_Sales]]</f>
        <v>-1297.5249999999996</v>
      </c>
      <c r="N3328">
        <f>Table1[[#This Row],[Error]]*Table1[[#This Row],[Error]]</f>
        <v>1683571.1256249992</v>
      </c>
      <c r="P3328" s="7"/>
    </row>
    <row r="3329" spans="1:16" x14ac:dyDescent="0.25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  <c r="M3329">
        <f>2181.28-Table1[[#This Row],[Item_Outlet_Sales]]</f>
        <v>167.90080000000012</v>
      </c>
      <c r="N3329">
        <f>Table1[[#This Row],[Error]]*Table1[[#This Row],[Error]]</f>
        <v>28190.678640640039</v>
      </c>
      <c r="P3329" s="7"/>
    </row>
    <row r="3330" spans="1:16" x14ac:dyDescent="0.25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  <c r="M3330">
        <f>2181.28-Table1[[#This Row],[Item_Outlet_Sales]]</f>
        <v>783.10000000000014</v>
      </c>
      <c r="N3330">
        <f>Table1[[#This Row],[Error]]*Table1[[#This Row],[Error]]</f>
        <v>613245.61000000022</v>
      </c>
      <c r="P3330" s="7"/>
    </row>
    <row r="3331" spans="1:16" x14ac:dyDescent="0.25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  <c r="M3331">
        <f>2181.28-Table1[[#This Row],[Item_Outlet_Sales]]</f>
        <v>1708.5620000000001</v>
      </c>
      <c r="N3331">
        <f>Table1[[#This Row],[Error]]*Table1[[#This Row],[Error]]</f>
        <v>2919184.1078440002</v>
      </c>
      <c r="P3331" s="7"/>
    </row>
    <row r="3332" spans="1:16" x14ac:dyDescent="0.25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  <c r="M3332">
        <f>2181.28-Table1[[#This Row],[Item_Outlet_Sales]]</f>
        <v>1548.7700000000002</v>
      </c>
      <c r="N3332">
        <f>Table1[[#This Row],[Error]]*Table1[[#This Row],[Error]]</f>
        <v>2398688.5129000004</v>
      </c>
      <c r="P3332" s="7"/>
    </row>
    <row r="3333" spans="1:16" x14ac:dyDescent="0.25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  <c r="M3333">
        <f>2181.28-Table1[[#This Row],[Item_Outlet_Sales]]</f>
        <v>637.95560000000023</v>
      </c>
      <c r="N3333">
        <f>Table1[[#This Row],[Error]]*Table1[[#This Row],[Error]]</f>
        <v>406987.3475713603</v>
      </c>
      <c r="P3333" s="7"/>
    </row>
    <row r="3334" spans="1:16" x14ac:dyDescent="0.25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  <c r="M3334">
        <f>2181.28-Table1[[#This Row],[Item_Outlet_Sales]]</f>
        <v>653.26900000000023</v>
      </c>
      <c r="N3334">
        <f>Table1[[#This Row],[Error]]*Table1[[#This Row],[Error]]</f>
        <v>426760.3863610003</v>
      </c>
      <c r="P3334" s="7"/>
    </row>
    <row r="3335" spans="1:16" x14ac:dyDescent="0.25">
      <c r="A3335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  <c r="M3335">
        <f>2181.28-Table1[[#This Row],[Item_Outlet_Sales]]</f>
        <v>72.025600000000395</v>
      </c>
      <c r="N3335">
        <f>Table1[[#This Row],[Error]]*Table1[[#This Row],[Error]]</f>
        <v>5187.6870553600565</v>
      </c>
      <c r="P3335" s="7"/>
    </row>
    <row r="3336" spans="1:16" x14ac:dyDescent="0.25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  <c r="M3336">
        <f>2181.28-Table1[[#This Row],[Item_Outlet_Sales]]</f>
        <v>1163.9376000000002</v>
      </c>
      <c r="N3336">
        <f>Table1[[#This Row],[Error]]*Table1[[#This Row],[Error]]</f>
        <v>1354750.7366937604</v>
      </c>
      <c r="P3336" s="7"/>
    </row>
    <row r="3337" spans="1:16" x14ac:dyDescent="0.25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  <c r="M3337">
        <f>2181.28-Table1[[#This Row],[Item_Outlet_Sales]]</f>
        <v>-640.38040000000001</v>
      </c>
      <c r="N3337">
        <f>Table1[[#This Row],[Error]]*Table1[[#This Row],[Error]]</f>
        <v>410087.05670416</v>
      </c>
      <c r="P3337" s="7"/>
    </row>
    <row r="3338" spans="1:16" x14ac:dyDescent="0.25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  <c r="M3338">
        <f>2181.28-Table1[[#This Row],[Item_Outlet_Sales]]</f>
        <v>1560.0886</v>
      </c>
      <c r="N3338">
        <f>Table1[[#This Row],[Error]]*Table1[[#This Row],[Error]]</f>
        <v>2433876.4398499602</v>
      </c>
      <c r="P3338" s="7"/>
    </row>
    <row r="3339" spans="1:16" x14ac:dyDescent="0.25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  <c r="M3339">
        <f>2181.28-Table1[[#This Row],[Item_Outlet_Sales]]</f>
        <v>-149.01999999999998</v>
      </c>
      <c r="N3339">
        <f>Table1[[#This Row],[Error]]*Table1[[#This Row],[Error]]</f>
        <v>22206.960399999996</v>
      </c>
      <c r="P3339" s="7"/>
    </row>
    <row r="3340" spans="1:16" x14ac:dyDescent="0.25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  <c r="M3340">
        <f>2181.28-Table1[[#This Row],[Item_Outlet_Sales]]</f>
        <v>518.77740000000017</v>
      </c>
      <c r="N3340">
        <f>Table1[[#This Row],[Error]]*Table1[[#This Row],[Error]]</f>
        <v>269129.99075076019</v>
      </c>
      <c r="P3340" s="7"/>
    </row>
    <row r="3341" spans="1:16" x14ac:dyDescent="0.25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  <c r="M3341">
        <f>2181.28-Table1[[#This Row],[Item_Outlet_Sales]]</f>
        <v>519.44320000000016</v>
      </c>
      <c r="N3341">
        <f>Table1[[#This Row],[Error]]*Table1[[#This Row],[Error]]</f>
        <v>269821.23802624014</v>
      </c>
      <c r="P3341" s="7"/>
    </row>
    <row r="3342" spans="1:16" x14ac:dyDescent="0.25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  <c r="M3342">
        <f>2181.28-Table1[[#This Row],[Item_Outlet_Sales]]</f>
        <v>1653.3006</v>
      </c>
      <c r="N3342">
        <f>Table1[[#This Row],[Error]]*Table1[[#This Row],[Error]]</f>
        <v>2733402.87396036</v>
      </c>
      <c r="P3342" s="7"/>
    </row>
    <row r="3343" spans="1:16" x14ac:dyDescent="0.25">
      <c r="A3343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  <c r="M3343">
        <f>2181.28-Table1[[#This Row],[Item_Outlet_Sales]]</f>
        <v>1881.67</v>
      </c>
      <c r="N3343">
        <f>Table1[[#This Row],[Error]]*Table1[[#This Row],[Error]]</f>
        <v>3540681.9889000002</v>
      </c>
      <c r="P3343" s="7"/>
    </row>
    <row r="3344" spans="1:16" x14ac:dyDescent="0.25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  <c r="M3344">
        <f>2181.28-Table1[[#This Row],[Item_Outlet_Sales]]</f>
        <v>530.09600000000023</v>
      </c>
      <c r="N3344">
        <f>Table1[[#This Row],[Error]]*Table1[[#This Row],[Error]]</f>
        <v>281001.76921600022</v>
      </c>
      <c r="P3344" s="7"/>
    </row>
    <row r="3345" spans="1:16" x14ac:dyDescent="0.25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  <c r="M3345">
        <f>2181.28-Table1[[#This Row],[Item_Outlet_Sales]]</f>
        <v>711.19360000000029</v>
      </c>
      <c r="N3345">
        <f>Table1[[#This Row],[Error]]*Table1[[#This Row],[Error]]</f>
        <v>505796.33668096043</v>
      </c>
      <c r="P3345" s="7"/>
    </row>
    <row r="3346" spans="1:16" x14ac:dyDescent="0.25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  <c r="M3346">
        <f>2181.28-Table1[[#This Row],[Item_Outlet_Sales]]</f>
        <v>904.27560000000017</v>
      </c>
      <c r="N3346">
        <f>Table1[[#This Row],[Error]]*Table1[[#This Row],[Error]]</f>
        <v>817714.36075536034</v>
      </c>
      <c r="P3346" s="7"/>
    </row>
    <row r="3347" spans="1:16" x14ac:dyDescent="0.25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  <c r="M3347">
        <f>2181.28-Table1[[#This Row],[Item_Outlet_Sales]]</f>
        <v>1323.7296000000001</v>
      </c>
      <c r="N3347">
        <f>Table1[[#This Row],[Error]]*Table1[[#This Row],[Error]]</f>
        <v>1752260.0539161603</v>
      </c>
      <c r="P3347" s="7"/>
    </row>
    <row r="3348" spans="1:16" x14ac:dyDescent="0.25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  <c r="M3348">
        <f>2181.28-Table1[[#This Row],[Item_Outlet_Sales]]</f>
        <v>291.07380000000012</v>
      </c>
      <c r="N3348">
        <f>Table1[[#This Row],[Error]]*Table1[[#This Row],[Error]]</f>
        <v>84723.957046440075</v>
      </c>
      <c r="P3348" s="7"/>
    </row>
    <row r="3349" spans="1:16" x14ac:dyDescent="0.25">
      <c r="A3349" t="s">
        <v>1398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  <c r="M3349">
        <f>2181.28-Table1[[#This Row],[Item_Outlet_Sales]]</f>
        <v>2078.0810000000001</v>
      </c>
      <c r="N3349">
        <f>Table1[[#This Row],[Error]]*Table1[[#This Row],[Error]]</f>
        <v>4318420.6425610008</v>
      </c>
      <c r="P3349" s="7"/>
    </row>
    <row r="3350" spans="1:16" x14ac:dyDescent="0.25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  <c r="M3350">
        <f>2181.28-Table1[[#This Row],[Item_Outlet_Sales]]</f>
        <v>1763.1576000000002</v>
      </c>
      <c r="N3350">
        <f>Table1[[#This Row],[Error]]*Table1[[#This Row],[Error]]</f>
        <v>3108724.7224377608</v>
      </c>
      <c r="P3350" s="7"/>
    </row>
    <row r="3351" spans="1:16" x14ac:dyDescent="0.25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  <c r="M3351">
        <f>2181.28-Table1[[#This Row],[Item_Outlet_Sales]]</f>
        <v>1174.5904</v>
      </c>
      <c r="N3351">
        <f>Table1[[#This Row],[Error]]*Table1[[#This Row],[Error]]</f>
        <v>1379662.6077721601</v>
      </c>
      <c r="P3351" s="7"/>
    </row>
    <row r="3352" spans="1:16" x14ac:dyDescent="0.25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  <c r="M3352">
        <f>2181.28-Table1[[#This Row],[Item_Outlet_Sales]]</f>
        <v>-1099.7823999999996</v>
      </c>
      <c r="N3352">
        <f>Table1[[#This Row],[Error]]*Table1[[#This Row],[Error]]</f>
        <v>1209521.3273497592</v>
      </c>
      <c r="P3352" s="7"/>
    </row>
    <row r="3353" spans="1:16" x14ac:dyDescent="0.25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  <c r="M3353">
        <f>2181.28-Table1[[#This Row],[Item_Outlet_Sales]]</f>
        <v>-704.96299999999974</v>
      </c>
      <c r="N3353">
        <f>Table1[[#This Row],[Error]]*Table1[[#This Row],[Error]]</f>
        <v>496972.83136899961</v>
      </c>
      <c r="P3353" s="7"/>
    </row>
    <row r="3354" spans="1:16" x14ac:dyDescent="0.25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  <c r="M3354">
        <f>2181.28-Table1[[#This Row],[Item_Outlet_Sales]]</f>
        <v>-865.42079999999987</v>
      </c>
      <c r="N3354">
        <f>Table1[[#This Row],[Error]]*Table1[[#This Row],[Error]]</f>
        <v>748953.16107263975</v>
      </c>
      <c r="P3354" s="7"/>
    </row>
    <row r="3355" spans="1:16" x14ac:dyDescent="0.25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  <c r="M3355">
        <f>2181.28-Table1[[#This Row],[Item_Outlet_Sales]]</f>
        <v>1552.7648000000002</v>
      </c>
      <c r="N3355">
        <f>Table1[[#This Row],[Error]]*Table1[[#This Row],[Error]]</f>
        <v>2411078.5241190405</v>
      </c>
      <c r="P3355" s="7"/>
    </row>
    <row r="3356" spans="1:16" x14ac:dyDescent="0.25">
      <c r="A3356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  <c r="M3356">
        <f>2181.28-Table1[[#This Row],[Item_Outlet_Sales]]</f>
        <v>1957.5712000000003</v>
      </c>
      <c r="N3356">
        <f>Table1[[#This Row],[Error]]*Table1[[#This Row],[Error]]</f>
        <v>3832085.0030694413</v>
      </c>
      <c r="P3356" s="7"/>
    </row>
    <row r="3357" spans="1:16" x14ac:dyDescent="0.25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  <c r="M3357">
        <f>2181.28-Table1[[#This Row],[Item_Outlet_Sales]]</f>
        <v>865.65920000000028</v>
      </c>
      <c r="N3357">
        <f>Table1[[#This Row],[Error]]*Table1[[#This Row],[Error]]</f>
        <v>749365.85054464045</v>
      </c>
      <c r="P3357" s="7"/>
    </row>
    <row r="3358" spans="1:16" x14ac:dyDescent="0.25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  <c r="M3358">
        <f>2181.28-Table1[[#This Row],[Item_Outlet_Sales]]</f>
        <v>844.35360000000014</v>
      </c>
      <c r="N3358">
        <f>Table1[[#This Row],[Error]]*Table1[[#This Row],[Error]]</f>
        <v>712933.00183296029</v>
      </c>
      <c r="P3358" s="7"/>
    </row>
    <row r="3359" spans="1:16" x14ac:dyDescent="0.25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  <c r="M3359">
        <f>2181.28-Table1[[#This Row],[Item_Outlet_Sales]]</f>
        <v>24.088000000000193</v>
      </c>
      <c r="N3359">
        <f>Table1[[#This Row],[Error]]*Table1[[#This Row],[Error]]</f>
        <v>580.23174400000926</v>
      </c>
      <c r="P3359" s="7"/>
    </row>
    <row r="3360" spans="1:16" x14ac:dyDescent="0.25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  <c r="M3360">
        <f>2181.28-Table1[[#This Row],[Item_Outlet_Sales]]</f>
        <v>-279.51679999999988</v>
      </c>
      <c r="N3360">
        <f>Table1[[#This Row],[Error]]*Table1[[#This Row],[Error]]</f>
        <v>78129.641482239924</v>
      </c>
      <c r="P3360" s="7"/>
    </row>
    <row r="3361" spans="1:16" x14ac:dyDescent="0.25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  <c r="M3361">
        <f>2181.28-Table1[[#This Row],[Item_Outlet_Sales]]</f>
        <v>1717.8832000000002</v>
      </c>
      <c r="N3361">
        <f>Table1[[#This Row],[Error]]*Table1[[#This Row],[Error]]</f>
        <v>2951122.6888422407</v>
      </c>
      <c r="P3361" s="7"/>
    </row>
    <row r="3362" spans="1:16" x14ac:dyDescent="0.25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  <c r="M3362">
        <f>2181.28-Table1[[#This Row],[Item_Outlet_Sales]]</f>
        <v>597.34180000000015</v>
      </c>
      <c r="N3362">
        <f>Table1[[#This Row],[Error]]*Table1[[#This Row],[Error]]</f>
        <v>356817.22602724016</v>
      </c>
      <c r="P3362" s="7"/>
    </row>
    <row r="3363" spans="1:16" x14ac:dyDescent="0.25">
      <c r="A3363" t="s">
        <v>467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  <c r="M3363">
        <f>2181.28-Table1[[#This Row],[Item_Outlet_Sales]]</f>
        <v>-1312.8383999999996</v>
      </c>
      <c r="N3363">
        <f>Table1[[#This Row],[Error]]*Table1[[#This Row],[Error]]</f>
        <v>1723544.6645145591</v>
      </c>
      <c r="P3363" s="7"/>
    </row>
    <row r="3364" spans="1:16" x14ac:dyDescent="0.25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  <c r="M3364">
        <f>2181.28-Table1[[#This Row],[Item_Outlet_Sales]]</f>
        <v>1267.8024</v>
      </c>
      <c r="N3364">
        <f>Table1[[#This Row],[Error]]*Table1[[#This Row],[Error]]</f>
        <v>1607322.9254457601</v>
      </c>
      <c r="P3364" s="7"/>
    </row>
    <row r="3365" spans="1:16" x14ac:dyDescent="0.25">
      <c r="A3365" t="s">
        <v>978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  <c r="M3365">
        <f>2181.28-Table1[[#This Row],[Item_Outlet_Sales]]</f>
        <v>-1390.7369999999996</v>
      </c>
      <c r="N3365">
        <f>Table1[[#This Row],[Error]]*Table1[[#This Row],[Error]]</f>
        <v>1934149.4031689989</v>
      </c>
      <c r="P3365" s="7"/>
    </row>
    <row r="3366" spans="1:16" x14ac:dyDescent="0.25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  <c r="M3366">
        <f>2181.28-Table1[[#This Row],[Item_Outlet_Sales]]</f>
        <v>-59.802799999999934</v>
      </c>
      <c r="N3366">
        <f>Table1[[#This Row],[Error]]*Table1[[#This Row],[Error]]</f>
        <v>3576.374887839992</v>
      </c>
      <c r="P3366" s="7"/>
    </row>
    <row r="3367" spans="1:16" x14ac:dyDescent="0.25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  <c r="M3367">
        <f>2181.28-Table1[[#This Row],[Item_Outlet_Sales]]</f>
        <v>-867.41819999999962</v>
      </c>
      <c r="N3367">
        <f>Table1[[#This Row],[Error]]*Table1[[#This Row],[Error]]</f>
        <v>752414.33369123936</v>
      </c>
      <c r="P3367" s="7"/>
    </row>
    <row r="3368" spans="1:16" x14ac:dyDescent="0.25">
      <c r="A3368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  <c r="M3368">
        <f>2181.28-Table1[[#This Row],[Item_Outlet_Sales]]</f>
        <v>-1531.8865999999998</v>
      </c>
      <c r="N3368">
        <f>Table1[[#This Row],[Error]]*Table1[[#This Row],[Error]]</f>
        <v>2346676.5552595593</v>
      </c>
      <c r="P3368" s="7"/>
    </row>
    <row r="3369" spans="1:16" x14ac:dyDescent="0.25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  <c r="M3369">
        <f>2181.28-Table1[[#This Row],[Item_Outlet_Sales]]</f>
        <v>1825.7428000000002</v>
      </c>
      <c r="N3369">
        <f>Table1[[#This Row],[Error]]*Table1[[#This Row],[Error]]</f>
        <v>3333336.7717518406</v>
      </c>
      <c r="P3369" s="7"/>
    </row>
    <row r="3370" spans="1:16" x14ac:dyDescent="0.25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  <c r="M3370">
        <f>2181.28-Table1[[#This Row],[Item_Outlet_Sales]]</f>
        <v>-75.781999999999698</v>
      </c>
      <c r="N3370">
        <f>Table1[[#This Row],[Error]]*Table1[[#This Row],[Error]]</f>
        <v>5742.9115239999546</v>
      </c>
      <c r="P3370" s="7"/>
    </row>
    <row r="3371" spans="1:16" x14ac:dyDescent="0.25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  <c r="M3371">
        <f>2181.28-Table1[[#This Row],[Item_Outlet_Sales]]</f>
        <v>982.84000000000015</v>
      </c>
      <c r="N3371">
        <f>Table1[[#This Row],[Error]]*Table1[[#This Row],[Error]]</f>
        <v>965974.46560000023</v>
      </c>
      <c r="P3371" s="7"/>
    </row>
    <row r="3372" spans="1:16" x14ac:dyDescent="0.25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  <c r="M3372">
        <f>2181.28-Table1[[#This Row],[Item_Outlet_Sales]]</f>
        <v>1905.6388000000002</v>
      </c>
      <c r="N3372">
        <f>Table1[[#This Row],[Error]]*Table1[[#This Row],[Error]]</f>
        <v>3631459.2360654408</v>
      </c>
      <c r="P3372" s="7"/>
    </row>
    <row r="3373" spans="1:16" x14ac:dyDescent="0.25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  <c r="M3373">
        <f>2181.28-Table1[[#This Row],[Item_Outlet_Sales]]</f>
        <v>-95.755999999999858</v>
      </c>
      <c r="N3373">
        <f>Table1[[#This Row],[Error]]*Table1[[#This Row],[Error]]</f>
        <v>9169.2115359999734</v>
      </c>
      <c r="P3373" s="7"/>
    </row>
    <row r="3374" spans="1:16" x14ac:dyDescent="0.25">
      <c r="A3374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  <c r="M3374">
        <f>2181.28-Table1[[#This Row],[Item_Outlet_Sales]]</f>
        <v>-2047.2157999999995</v>
      </c>
      <c r="N3374">
        <f>Table1[[#This Row],[Error]]*Table1[[#This Row],[Error]]</f>
        <v>4191092.5317696379</v>
      </c>
      <c r="P3374" s="7"/>
    </row>
    <row r="3375" spans="1:16" x14ac:dyDescent="0.25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  <c r="M3375">
        <f>2181.28-Table1[[#This Row],[Item_Outlet_Sales]]</f>
        <v>1981.5400000000002</v>
      </c>
      <c r="N3375">
        <f>Table1[[#This Row],[Error]]*Table1[[#This Row],[Error]]</f>
        <v>3926500.7716000006</v>
      </c>
      <c r="P3375" s="7"/>
    </row>
    <row r="3376" spans="1:16" x14ac:dyDescent="0.25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  <c r="M3376">
        <f>2181.28-Table1[[#This Row],[Item_Outlet_Sales]]</f>
        <v>-1557.8527999999997</v>
      </c>
      <c r="N3376">
        <f>Table1[[#This Row],[Error]]*Table1[[#This Row],[Error]]</f>
        <v>2426905.3464678391</v>
      </c>
      <c r="P3376" s="7"/>
    </row>
    <row r="3377" spans="1:16" x14ac:dyDescent="0.25">
      <c r="A3377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  <c r="M3377">
        <f>2181.28-Table1[[#This Row],[Item_Outlet_Sales]]</f>
        <v>1828.4060000000002</v>
      </c>
      <c r="N3377">
        <f>Table1[[#This Row],[Error]]*Table1[[#This Row],[Error]]</f>
        <v>3343068.5008360008</v>
      </c>
      <c r="P3377" s="7"/>
    </row>
    <row r="3378" spans="1:16" x14ac:dyDescent="0.25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  <c r="M3378">
        <f>2181.28-Table1[[#This Row],[Item_Outlet_Sales]]</f>
        <v>-503.22559999999976</v>
      </c>
      <c r="N3378">
        <f>Table1[[#This Row],[Error]]*Table1[[#This Row],[Error]]</f>
        <v>253236.00449535975</v>
      </c>
      <c r="P3378" s="7"/>
    </row>
    <row r="3379" spans="1:16" x14ac:dyDescent="0.25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  <c r="M3379">
        <f>2181.28-Table1[[#This Row],[Item_Outlet_Sales]]</f>
        <v>827.04280000000017</v>
      </c>
      <c r="N3379">
        <f>Table1[[#This Row],[Error]]*Table1[[#This Row],[Error]]</f>
        <v>683999.79303184024</v>
      </c>
      <c r="P3379" s="7"/>
    </row>
    <row r="3380" spans="1:16" x14ac:dyDescent="0.25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  <c r="M3380">
        <f>2181.28-Table1[[#This Row],[Item_Outlet_Sales]]</f>
        <v>423.56800000000021</v>
      </c>
      <c r="N3380">
        <f>Table1[[#This Row],[Error]]*Table1[[#This Row],[Error]]</f>
        <v>179409.85062400019</v>
      </c>
      <c r="P3380" s="7"/>
    </row>
    <row r="3381" spans="1:16" x14ac:dyDescent="0.25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  <c r="M3381">
        <f>2181.28-Table1[[#This Row],[Item_Outlet_Sales]]</f>
        <v>1454.2264000000002</v>
      </c>
      <c r="N3381">
        <f>Table1[[#This Row],[Error]]*Table1[[#This Row],[Error]]</f>
        <v>2114774.4224569607</v>
      </c>
      <c r="P3381" s="7"/>
    </row>
    <row r="3382" spans="1:16" x14ac:dyDescent="0.25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  <c r="M3382">
        <f>2181.28-Table1[[#This Row],[Item_Outlet_Sales]]</f>
        <v>1653.9664000000002</v>
      </c>
      <c r="N3382">
        <f>Table1[[#This Row],[Error]]*Table1[[#This Row],[Error]]</f>
        <v>2735604.8523289608</v>
      </c>
      <c r="P3382" s="7"/>
    </row>
    <row r="3383" spans="1:16" x14ac:dyDescent="0.25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  <c r="M3383">
        <f>2181.28-Table1[[#This Row],[Item_Outlet_Sales]]</f>
        <v>1342.3720000000003</v>
      </c>
      <c r="N3383">
        <f>Table1[[#This Row],[Error]]*Table1[[#This Row],[Error]]</f>
        <v>1801962.5863840007</v>
      </c>
      <c r="P3383" s="7"/>
    </row>
    <row r="3384" spans="1:16" x14ac:dyDescent="0.25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  <c r="M3384">
        <f>2181.28-Table1[[#This Row],[Item_Outlet_Sales]]</f>
        <v>1016.7958000000001</v>
      </c>
      <c r="N3384">
        <f>Table1[[#This Row],[Error]]*Table1[[#This Row],[Error]]</f>
        <v>1033873.6988976402</v>
      </c>
      <c r="P3384" s="7"/>
    </row>
    <row r="3385" spans="1:16" x14ac:dyDescent="0.25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  <c r="M3385">
        <f>2181.28-Table1[[#This Row],[Item_Outlet_Sales]]</f>
        <v>868.98820000000023</v>
      </c>
      <c r="N3385">
        <f>Table1[[#This Row],[Error]]*Table1[[#This Row],[Error]]</f>
        <v>755140.49173924036</v>
      </c>
      <c r="P3385" s="7"/>
    </row>
    <row r="3386" spans="1:16" x14ac:dyDescent="0.25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  <c r="M3386">
        <f>2181.28-Table1[[#This Row],[Item_Outlet_Sales]]</f>
        <v>1346.3668000000002</v>
      </c>
      <c r="N3386">
        <f>Table1[[#This Row],[Error]]*Table1[[#This Row],[Error]]</f>
        <v>1812703.5601422407</v>
      </c>
      <c r="P3386" s="7"/>
    </row>
    <row r="3387" spans="1:16" x14ac:dyDescent="0.25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  <c r="M3387">
        <f>2181.28-Table1[[#This Row],[Item_Outlet_Sales]]</f>
        <v>-1781.5616</v>
      </c>
      <c r="N3387">
        <f>Table1[[#This Row],[Error]]*Table1[[#This Row],[Error]]</f>
        <v>3173961.7345945598</v>
      </c>
      <c r="P3387" s="7"/>
    </row>
    <row r="3388" spans="1:16" x14ac:dyDescent="0.25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  <c r="M3388">
        <f>2181.28-Table1[[#This Row],[Item_Outlet_Sales]]</f>
        <v>-2663.7465999999999</v>
      </c>
      <c r="N3388">
        <f>Table1[[#This Row],[Error]]*Table1[[#This Row],[Error]]</f>
        <v>7095545.9490115596</v>
      </c>
      <c r="P3388" s="7"/>
    </row>
    <row r="3389" spans="1:16" x14ac:dyDescent="0.25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  <c r="M3389">
        <f>2181.28-Table1[[#This Row],[Item_Outlet_Sales]]</f>
        <v>764.45760000000018</v>
      </c>
      <c r="N3389">
        <f>Table1[[#This Row],[Error]]*Table1[[#This Row],[Error]]</f>
        <v>584395.42219776032</v>
      </c>
      <c r="P3389" s="7"/>
    </row>
    <row r="3390" spans="1:16" x14ac:dyDescent="0.25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  <c r="M3390">
        <f>2181.28-Table1[[#This Row],[Item_Outlet_Sales]]</f>
        <v>1053.4148000000002</v>
      </c>
      <c r="N3390">
        <f>Table1[[#This Row],[Error]]*Table1[[#This Row],[Error]]</f>
        <v>1109682.7408590405</v>
      </c>
      <c r="P3390" s="7"/>
    </row>
    <row r="3391" spans="1:16" x14ac:dyDescent="0.25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  <c r="M3391">
        <f>2181.28-Table1[[#This Row],[Item_Outlet_Sales]]</f>
        <v>2084.0732000000003</v>
      </c>
      <c r="N3391">
        <f>Table1[[#This Row],[Error]]*Table1[[#This Row],[Error]]</f>
        <v>4343361.1029582415</v>
      </c>
      <c r="P3391" s="7"/>
    </row>
    <row r="3392" spans="1:16" x14ac:dyDescent="0.25">
      <c r="A3392" t="s">
        <v>153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  <c r="M3392">
        <f>2181.28-Table1[[#This Row],[Item_Outlet_Sales]]</f>
        <v>2060.7702000000004</v>
      </c>
      <c r="N3392">
        <f>Table1[[#This Row],[Error]]*Table1[[#This Row],[Error]]</f>
        <v>4246773.8172080414</v>
      </c>
      <c r="P3392" s="7"/>
    </row>
    <row r="3393" spans="1:16" x14ac:dyDescent="0.25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  <c r="M3393">
        <f>2181.28-Table1[[#This Row],[Item_Outlet_Sales]]</f>
        <v>-195.62599999999975</v>
      </c>
      <c r="N3393">
        <f>Table1[[#This Row],[Error]]*Table1[[#This Row],[Error]]</f>
        <v>38269.531875999899</v>
      </c>
      <c r="P3393" s="7"/>
    </row>
    <row r="3394" spans="1:16" x14ac:dyDescent="0.25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  <c r="M3394">
        <f>2181.28-Table1[[#This Row],[Item_Outlet_Sales]]</f>
        <v>723.17800000000011</v>
      </c>
      <c r="N3394">
        <f>Table1[[#This Row],[Error]]*Table1[[#This Row],[Error]]</f>
        <v>522986.41968400014</v>
      </c>
      <c r="P3394" s="7"/>
    </row>
    <row r="3395" spans="1:16" x14ac:dyDescent="0.25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  <c r="M3395">
        <f>2181.28-Table1[[#This Row],[Item_Outlet_Sales]]</f>
        <v>-1222.2895999999996</v>
      </c>
      <c r="N3395">
        <f>Table1[[#This Row],[Error]]*Table1[[#This Row],[Error]]</f>
        <v>1493991.8662681591</v>
      </c>
      <c r="P3395" s="7"/>
    </row>
    <row r="3396" spans="1:16" x14ac:dyDescent="0.25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  <c r="M3396">
        <f>2181.28-Table1[[#This Row],[Item_Outlet_Sales]]</f>
        <v>1739.8546000000001</v>
      </c>
      <c r="N3396">
        <f>Table1[[#This Row],[Error]]*Table1[[#This Row],[Error]]</f>
        <v>3027094.0291411602</v>
      </c>
      <c r="P3396" s="7"/>
    </row>
    <row r="3397" spans="1:16" x14ac:dyDescent="0.25">
      <c r="A3397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  <c r="M3397">
        <f>2181.28-Table1[[#This Row],[Item_Outlet_Sales]]</f>
        <v>-344.76519999999982</v>
      </c>
      <c r="N3397">
        <f>Table1[[#This Row],[Error]]*Table1[[#This Row],[Error]]</f>
        <v>118863.04313103987</v>
      </c>
      <c r="P3397" s="7"/>
    </row>
    <row r="3398" spans="1:16" x14ac:dyDescent="0.25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  <c r="M3398">
        <f>2181.28-Table1[[#This Row],[Item_Outlet_Sales]]</f>
        <v>121.29480000000012</v>
      </c>
      <c r="N3398">
        <f>Table1[[#This Row],[Error]]*Table1[[#This Row],[Error]]</f>
        <v>14712.428507040029</v>
      </c>
      <c r="P3398" s="7"/>
    </row>
    <row r="3399" spans="1:16" x14ac:dyDescent="0.25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  <c r="M3399">
        <f>2181.28-Table1[[#This Row],[Item_Outlet_Sales]]</f>
        <v>1179.9168000000002</v>
      </c>
      <c r="N3399">
        <f>Table1[[#This Row],[Error]]*Table1[[#This Row],[Error]]</f>
        <v>1392203.6549222404</v>
      </c>
      <c r="P3399" s="7"/>
    </row>
    <row r="3400" spans="1:16" x14ac:dyDescent="0.25">
      <c r="A3400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  <c r="M3400">
        <f>2181.28-Table1[[#This Row],[Item_Outlet_Sales]]</f>
        <v>2039.4646000000002</v>
      </c>
      <c r="N3400">
        <f>Table1[[#This Row],[Error]]*Table1[[#This Row],[Error]]</f>
        <v>4159415.854653161</v>
      </c>
      <c r="P3400" s="7"/>
    </row>
    <row r="3401" spans="1:16" x14ac:dyDescent="0.25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  <c r="M3401">
        <f>2181.28-Table1[[#This Row],[Item_Outlet_Sales]]</f>
        <v>1895.6518000000001</v>
      </c>
      <c r="N3401">
        <f>Table1[[#This Row],[Error]]*Table1[[#This Row],[Error]]</f>
        <v>3593495.7468432402</v>
      </c>
      <c r="P3401" s="7"/>
    </row>
    <row r="3402" spans="1:16" x14ac:dyDescent="0.25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  <c r="M3402">
        <f>2181.28-Table1[[#This Row],[Item_Outlet_Sales]]</f>
        <v>-4852.2312000000002</v>
      </c>
      <c r="N3402">
        <f>Table1[[#This Row],[Error]]*Table1[[#This Row],[Error]]</f>
        <v>23544147.618253443</v>
      </c>
      <c r="P3402" s="7"/>
    </row>
    <row r="3403" spans="1:16" x14ac:dyDescent="0.25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  <c r="M3403">
        <f>2181.28-Table1[[#This Row],[Item_Outlet_Sales]]</f>
        <v>-498.5649999999996</v>
      </c>
      <c r="N3403">
        <f>Table1[[#This Row],[Error]]*Table1[[#This Row],[Error]]</f>
        <v>248567.0592249996</v>
      </c>
      <c r="P3403" s="7"/>
    </row>
    <row r="3404" spans="1:16" x14ac:dyDescent="0.25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  <c r="M3404">
        <f>2181.28-Table1[[#This Row],[Item_Outlet_Sales]]</f>
        <v>-399.36079999999993</v>
      </c>
      <c r="N3404">
        <f>Table1[[#This Row],[Error]]*Table1[[#This Row],[Error]]</f>
        <v>159489.04857663994</v>
      </c>
      <c r="P3404" s="7"/>
    </row>
    <row r="3405" spans="1:16" x14ac:dyDescent="0.25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  <c r="M3405">
        <f>2181.28-Table1[[#This Row],[Item_Outlet_Sales]]</f>
        <v>-696.97339999999986</v>
      </c>
      <c r="N3405">
        <f>Table1[[#This Row],[Error]]*Table1[[#This Row],[Error]]</f>
        <v>485771.92030755978</v>
      </c>
      <c r="P3405" s="7"/>
    </row>
    <row r="3406" spans="1:16" x14ac:dyDescent="0.25">
      <c r="A3406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  <c r="M3406">
        <f>2181.28-Table1[[#This Row],[Item_Outlet_Sales]]</f>
        <v>-4061.2607999999996</v>
      </c>
      <c r="N3406">
        <f>Table1[[#This Row],[Error]]*Table1[[#This Row],[Error]]</f>
        <v>16493839.285616636</v>
      </c>
      <c r="P3406" s="7"/>
    </row>
    <row r="3407" spans="1:16" x14ac:dyDescent="0.25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  <c r="M3407">
        <f>2181.28-Table1[[#This Row],[Item_Outlet_Sales]]</f>
        <v>1841.0562000000002</v>
      </c>
      <c r="N3407">
        <f>Table1[[#This Row],[Error]]*Table1[[#This Row],[Error]]</f>
        <v>3389487.9315584409</v>
      </c>
      <c r="P3407" s="7"/>
    </row>
    <row r="3408" spans="1:16" x14ac:dyDescent="0.25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  <c r="M3408">
        <f>2181.28-Table1[[#This Row],[Item_Outlet_Sales]]</f>
        <v>130.61599999999999</v>
      </c>
      <c r="N3408">
        <f>Table1[[#This Row],[Error]]*Table1[[#This Row],[Error]]</f>
        <v>17060.539455999995</v>
      </c>
      <c r="P3408" s="7"/>
    </row>
    <row r="3409" spans="1:16" x14ac:dyDescent="0.25">
      <c r="A3409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  <c r="M3409">
        <f>2181.28-Table1[[#This Row],[Item_Outlet_Sales]]</f>
        <v>-5153.1728000000003</v>
      </c>
      <c r="N3409">
        <f>Table1[[#This Row],[Error]]*Table1[[#This Row],[Error]]</f>
        <v>26555189.906659842</v>
      </c>
      <c r="P3409" s="7"/>
    </row>
    <row r="3410" spans="1:16" x14ac:dyDescent="0.25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  <c r="M3410">
        <f>2181.28-Table1[[#This Row],[Item_Outlet_Sales]]</f>
        <v>2113.3684000000003</v>
      </c>
      <c r="N3410">
        <f>Table1[[#This Row],[Error]]*Table1[[#This Row],[Error]]</f>
        <v>4466325.994118561</v>
      </c>
      <c r="P3410" s="7"/>
    </row>
    <row r="3411" spans="1:16" x14ac:dyDescent="0.25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  <c r="M3411">
        <f>2181.28-Table1[[#This Row],[Item_Outlet_Sales]]</f>
        <v>-365.40499999999975</v>
      </c>
      <c r="N3411">
        <f>Table1[[#This Row],[Error]]*Table1[[#This Row],[Error]]</f>
        <v>133520.81402499983</v>
      </c>
      <c r="P3411" s="7"/>
    </row>
    <row r="3412" spans="1:16" x14ac:dyDescent="0.25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  <c r="M3412">
        <f>2181.28-Table1[[#This Row],[Item_Outlet_Sales]]</f>
        <v>-2026.5759999999996</v>
      </c>
      <c r="N3412">
        <f>Table1[[#This Row],[Error]]*Table1[[#This Row],[Error]]</f>
        <v>4107010.2837759983</v>
      </c>
      <c r="P3412" s="7"/>
    </row>
    <row r="3413" spans="1:16" x14ac:dyDescent="0.25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  <c r="M3413">
        <f>2181.28-Table1[[#This Row],[Item_Outlet_Sales]]</f>
        <v>233.81500000000028</v>
      </c>
      <c r="N3413">
        <f>Table1[[#This Row],[Error]]*Table1[[#This Row],[Error]]</f>
        <v>54669.454225000132</v>
      </c>
      <c r="P3413" s="7"/>
    </row>
    <row r="3414" spans="1:16" x14ac:dyDescent="0.25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  <c r="M3414">
        <f>2181.28-Table1[[#This Row],[Item_Outlet_Sales]]</f>
        <v>1012.8010000000002</v>
      </c>
      <c r="N3414">
        <f>Table1[[#This Row],[Error]]*Table1[[#This Row],[Error]]</f>
        <v>1025765.8656010004</v>
      </c>
      <c r="P3414" s="7"/>
    </row>
    <row r="3415" spans="1:16" x14ac:dyDescent="0.25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  <c r="M3415">
        <f>2181.28-Table1[[#This Row],[Item_Outlet_Sales]]</f>
        <v>463.5160000000003</v>
      </c>
      <c r="N3415">
        <f>Table1[[#This Row],[Error]]*Table1[[#This Row],[Error]]</f>
        <v>214847.08225600029</v>
      </c>
      <c r="P3415" s="7"/>
    </row>
    <row r="3416" spans="1:16" x14ac:dyDescent="0.25">
      <c r="A3416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  <c r="M3416">
        <f>2181.28-Table1[[#This Row],[Item_Outlet_Sales]]</f>
        <v>631.96340000000009</v>
      </c>
      <c r="N3416">
        <f>Table1[[#This Row],[Error]]*Table1[[#This Row],[Error]]</f>
        <v>399377.73893956013</v>
      </c>
      <c r="P3416" s="7"/>
    </row>
    <row r="3417" spans="1:16" x14ac:dyDescent="0.25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  <c r="M3417">
        <f>2181.28-Table1[[#This Row],[Item_Outlet_Sales]]</f>
        <v>614.65260000000012</v>
      </c>
      <c r="N3417">
        <f>Table1[[#This Row],[Error]]*Table1[[#This Row],[Error]]</f>
        <v>377797.81868676015</v>
      </c>
      <c r="P3417" s="7"/>
    </row>
    <row r="3418" spans="1:16" x14ac:dyDescent="0.25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  <c r="M3418">
        <f>2181.28-Table1[[#This Row],[Item_Outlet_Sales]]</f>
        <v>-998.58079999999973</v>
      </c>
      <c r="N3418">
        <f>Table1[[#This Row],[Error]]*Table1[[#This Row],[Error]]</f>
        <v>997163.61412863946</v>
      </c>
      <c r="P3418" s="7"/>
    </row>
    <row r="3419" spans="1:16" x14ac:dyDescent="0.25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  <c r="M3419">
        <f>2181.28-Table1[[#This Row],[Item_Outlet_Sales]]</f>
        <v>1884.3332000000003</v>
      </c>
      <c r="N3419">
        <f>Table1[[#This Row],[Error]]*Table1[[#This Row],[Error]]</f>
        <v>3550711.6086222408</v>
      </c>
      <c r="P3419" s="7"/>
    </row>
    <row r="3420" spans="1:16" x14ac:dyDescent="0.25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  <c r="M3420">
        <f>2181.28-Table1[[#This Row],[Item_Outlet_Sales]]</f>
        <v>1618.6790000000001</v>
      </c>
      <c r="N3420">
        <f>Table1[[#This Row],[Error]]*Table1[[#This Row],[Error]]</f>
        <v>2620121.7050410002</v>
      </c>
      <c r="P3420" s="7"/>
    </row>
    <row r="3421" spans="1:16" x14ac:dyDescent="0.25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  <c r="M3421">
        <f>2181.28-Table1[[#This Row],[Item_Outlet_Sales]]</f>
        <v>1078.7152000000001</v>
      </c>
      <c r="N3421">
        <f>Table1[[#This Row],[Error]]*Table1[[#This Row],[Error]]</f>
        <v>1163626.4827110402</v>
      </c>
      <c r="P3421" s="7"/>
    </row>
    <row r="3422" spans="1:16" x14ac:dyDescent="0.25">
      <c r="A3422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  <c r="M3422">
        <f>2181.28-Table1[[#This Row],[Item_Outlet_Sales]]</f>
        <v>335.68240000000014</v>
      </c>
      <c r="N3422">
        <f>Table1[[#This Row],[Error]]*Table1[[#This Row],[Error]]</f>
        <v>112682.6736697601</v>
      </c>
      <c r="P3422" s="7"/>
    </row>
    <row r="3423" spans="1:16" x14ac:dyDescent="0.25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  <c r="M3423">
        <f>2181.28-Table1[[#This Row],[Item_Outlet_Sales]]</f>
        <v>-285.50900000000001</v>
      </c>
      <c r="N3423">
        <f>Table1[[#This Row],[Error]]*Table1[[#This Row],[Error]]</f>
        <v>81515.389081000001</v>
      </c>
      <c r="P3423" s="7"/>
    </row>
    <row r="3424" spans="1:16" x14ac:dyDescent="0.25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  <c r="M3424">
        <f>2181.28-Table1[[#This Row],[Item_Outlet_Sales]]</f>
        <v>337.67980000000011</v>
      </c>
      <c r="N3424">
        <f>Table1[[#This Row],[Error]]*Table1[[#This Row],[Error]]</f>
        <v>114027.64732804008</v>
      </c>
      <c r="P3424" s="7"/>
    </row>
    <row r="3425" spans="1:16" x14ac:dyDescent="0.25">
      <c r="A3425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  <c r="M3425">
        <f>2181.28-Table1[[#This Row],[Item_Outlet_Sales]]</f>
        <v>-2960.0275999999999</v>
      </c>
      <c r="N3425">
        <f>Table1[[#This Row],[Error]]*Table1[[#This Row],[Error]]</f>
        <v>8761763.3927617595</v>
      </c>
      <c r="P3425" s="7"/>
    </row>
    <row r="3426" spans="1:16" x14ac:dyDescent="0.25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  <c r="M3426">
        <f>2181.28-Table1[[#This Row],[Item_Outlet_Sales]]</f>
        <v>1006.8088000000002</v>
      </c>
      <c r="N3426">
        <f>Table1[[#This Row],[Error]]*Table1[[#This Row],[Error]]</f>
        <v>1013663.9597574405</v>
      </c>
      <c r="P3426" s="7"/>
    </row>
    <row r="3427" spans="1:16" x14ac:dyDescent="0.25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  <c r="M3427">
        <f>2181.28-Table1[[#This Row],[Item_Outlet_Sales]]</f>
        <v>-503.22559999999976</v>
      </c>
      <c r="N3427">
        <f>Table1[[#This Row],[Error]]*Table1[[#This Row],[Error]]</f>
        <v>253236.00449535975</v>
      </c>
      <c r="P3427" s="7"/>
    </row>
    <row r="3428" spans="1:16" x14ac:dyDescent="0.25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  <c r="M3428">
        <f>2181.28-Table1[[#This Row],[Item_Outlet_Sales]]</f>
        <v>-354.08639999999968</v>
      </c>
      <c r="N3428">
        <f>Table1[[#This Row],[Error]]*Table1[[#This Row],[Error]]</f>
        <v>125377.17866495978</v>
      </c>
      <c r="P3428" s="7"/>
    </row>
    <row r="3429" spans="1:16" x14ac:dyDescent="0.25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  <c r="M3429">
        <f>2181.28-Table1[[#This Row],[Item_Outlet_Sales]]</f>
        <v>-737.58719999999994</v>
      </c>
      <c r="N3429">
        <f>Table1[[#This Row],[Error]]*Table1[[#This Row],[Error]]</f>
        <v>544034.87760383997</v>
      </c>
      <c r="P3429" s="7"/>
    </row>
    <row r="3430" spans="1:16" x14ac:dyDescent="0.25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  <c r="M3430">
        <f>2181.28-Table1[[#This Row],[Item_Outlet_Sales]]</f>
        <v>1628.6660000000002</v>
      </c>
      <c r="N3430">
        <f>Table1[[#This Row],[Error]]*Table1[[#This Row],[Error]]</f>
        <v>2652552.9395560008</v>
      </c>
      <c r="P3430" s="7"/>
    </row>
    <row r="3431" spans="1:16" x14ac:dyDescent="0.25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  <c r="M3431">
        <f>2181.28-Table1[[#This Row],[Item_Outlet_Sales]]</f>
        <v>-1237.6029999999996</v>
      </c>
      <c r="N3431">
        <f>Table1[[#This Row],[Error]]*Table1[[#This Row],[Error]]</f>
        <v>1531661.1856089991</v>
      </c>
      <c r="P3431" s="7"/>
    </row>
    <row r="3432" spans="1:16" x14ac:dyDescent="0.25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  <c r="M3432">
        <f>2181.28-Table1[[#This Row],[Item_Outlet_Sales]]</f>
        <v>713.85680000000025</v>
      </c>
      <c r="N3432">
        <f>Table1[[#This Row],[Error]]*Table1[[#This Row],[Error]]</f>
        <v>509591.53090624034</v>
      </c>
      <c r="P3432" s="7"/>
    </row>
    <row r="3433" spans="1:16" x14ac:dyDescent="0.25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  <c r="M3433">
        <f>2181.28-Table1[[#This Row],[Item_Outlet_Sales]]</f>
        <v>1502.1640000000002</v>
      </c>
      <c r="N3433">
        <f>Table1[[#This Row],[Error]]*Table1[[#This Row],[Error]]</f>
        <v>2256496.6828960008</v>
      </c>
      <c r="P3433" s="7"/>
    </row>
    <row r="3434" spans="1:16" x14ac:dyDescent="0.25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  <c r="M3434">
        <f>2181.28-Table1[[#This Row],[Item_Outlet_Sales]]</f>
        <v>2092.7286000000004</v>
      </c>
      <c r="N3434">
        <f>Table1[[#This Row],[Error]]*Table1[[#This Row],[Error]]</f>
        <v>4379512.9932579612</v>
      </c>
      <c r="P3434" s="7"/>
    </row>
    <row r="3435" spans="1:16" x14ac:dyDescent="0.25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  <c r="M3435">
        <f>2181.28-Table1[[#This Row],[Item_Outlet_Sales]]</f>
        <v>1753.8364000000001</v>
      </c>
      <c r="N3435">
        <f>Table1[[#This Row],[Error]]*Table1[[#This Row],[Error]]</f>
        <v>3075942.1179649606</v>
      </c>
      <c r="P3435" s="7"/>
    </row>
    <row r="3436" spans="1:16" x14ac:dyDescent="0.25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  <c r="M3436">
        <f>2181.28-Table1[[#This Row],[Item_Outlet_Sales]]</f>
        <v>-1597.1349999999998</v>
      </c>
      <c r="N3436">
        <f>Table1[[#This Row],[Error]]*Table1[[#This Row],[Error]]</f>
        <v>2550840.2082249993</v>
      </c>
      <c r="P3436" s="7"/>
    </row>
    <row r="3437" spans="1:16" x14ac:dyDescent="0.25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  <c r="M3437">
        <f>2181.28-Table1[[#This Row],[Item_Outlet_Sales]]</f>
        <v>-2888.1212</v>
      </c>
      <c r="N3437">
        <f>Table1[[#This Row],[Error]]*Table1[[#This Row],[Error]]</f>
        <v>8341244.0658894405</v>
      </c>
      <c r="P3437" s="7"/>
    </row>
    <row r="3438" spans="1:16" x14ac:dyDescent="0.25">
      <c r="A3438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  <c r="M3438">
        <f>2181.28-Table1[[#This Row],[Item_Outlet_Sales]]</f>
        <v>-1693.0101999999997</v>
      </c>
      <c r="N3438">
        <f>Table1[[#This Row],[Error]]*Table1[[#This Row],[Error]]</f>
        <v>2866283.5373040391</v>
      </c>
      <c r="P3438" s="7"/>
    </row>
    <row r="3439" spans="1:16" x14ac:dyDescent="0.25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  <c r="M3439">
        <f>2181.28-Table1[[#This Row],[Item_Outlet_Sales]]</f>
        <v>-1390.0711999999999</v>
      </c>
      <c r="N3439">
        <f>Table1[[#This Row],[Error]]*Table1[[#This Row],[Error]]</f>
        <v>1932297.9410694395</v>
      </c>
      <c r="P3439" s="7"/>
    </row>
    <row r="3440" spans="1:16" x14ac:dyDescent="0.25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  <c r="M3440">
        <f>2181.28-Table1[[#This Row],[Item_Outlet_Sales]]</f>
        <v>479.4952000000003</v>
      </c>
      <c r="N3440">
        <f>Table1[[#This Row],[Error]]*Table1[[#This Row],[Error]]</f>
        <v>229915.6468230403</v>
      </c>
      <c r="P3440" s="7"/>
    </row>
    <row r="3441" spans="1:16" x14ac:dyDescent="0.25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  <c r="M3441">
        <f>2181.28-Table1[[#This Row],[Item_Outlet_Sales]]</f>
        <v>423.56800000000021</v>
      </c>
      <c r="N3441">
        <f>Table1[[#This Row],[Error]]*Table1[[#This Row],[Error]]</f>
        <v>179409.85062400019</v>
      </c>
      <c r="P3441" s="7"/>
    </row>
    <row r="3442" spans="1:16" x14ac:dyDescent="0.25">
      <c r="A3442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  <c r="M3442">
        <f>2181.28-Table1[[#This Row],[Item_Outlet_Sales]]</f>
        <v>2054.1122</v>
      </c>
      <c r="N3442">
        <f>Table1[[#This Row],[Error]]*Table1[[#This Row],[Error]]</f>
        <v>4219376.9301888403</v>
      </c>
      <c r="P3442" s="7"/>
    </row>
    <row r="3443" spans="1:16" x14ac:dyDescent="0.25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  <c r="M3443">
        <f>2181.28-Table1[[#This Row],[Item_Outlet_Sales]]</f>
        <v>942.89200000000028</v>
      </c>
      <c r="N3443">
        <f>Table1[[#This Row],[Error]]*Table1[[#This Row],[Error]]</f>
        <v>889045.32366400049</v>
      </c>
      <c r="P3443" s="7"/>
    </row>
    <row r="3444" spans="1:16" x14ac:dyDescent="0.25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  <c r="M3444">
        <f>2181.28-Table1[[#This Row],[Item_Outlet_Sales]]</f>
        <v>130.61599999999999</v>
      </c>
      <c r="N3444">
        <f>Table1[[#This Row],[Error]]*Table1[[#This Row],[Error]]</f>
        <v>17060.539455999995</v>
      </c>
      <c r="P3444" s="7"/>
    </row>
    <row r="3445" spans="1:16" x14ac:dyDescent="0.25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  <c r="M3445">
        <f>2181.28-Table1[[#This Row],[Item_Outlet_Sales]]</f>
        <v>1030.7776000000001</v>
      </c>
      <c r="N3445">
        <f>Table1[[#This Row],[Error]]*Table1[[#This Row],[Error]]</f>
        <v>1062502.4606617603</v>
      </c>
      <c r="P3445" s="7"/>
    </row>
    <row r="3446" spans="1:16" x14ac:dyDescent="0.25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  <c r="M3446">
        <f>2181.28-Table1[[#This Row],[Item_Outlet_Sales]]</f>
        <v>1378.3252000000002</v>
      </c>
      <c r="N3446">
        <f>Table1[[#This Row],[Error]]*Table1[[#This Row],[Error]]</f>
        <v>1899780.3569550407</v>
      </c>
      <c r="P3446" s="7"/>
    </row>
    <row r="3447" spans="1:16" x14ac:dyDescent="0.25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  <c r="M3447">
        <f>2181.28-Table1[[#This Row],[Item_Outlet_Sales]]</f>
        <v>-1021.2179999999998</v>
      </c>
      <c r="N3447">
        <f>Table1[[#This Row],[Error]]*Table1[[#This Row],[Error]]</f>
        <v>1042886.2035239997</v>
      </c>
      <c r="P3447" s="7"/>
    </row>
    <row r="3448" spans="1:16" x14ac:dyDescent="0.25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  <c r="M3448">
        <f>2181.28-Table1[[#This Row],[Item_Outlet_Sales]]</f>
        <v>-2438.7062000000001</v>
      </c>
      <c r="N3448">
        <f>Table1[[#This Row],[Error]]*Table1[[#This Row],[Error]]</f>
        <v>5947287.9299184401</v>
      </c>
      <c r="P3448" s="7"/>
    </row>
    <row r="3449" spans="1:16" x14ac:dyDescent="0.25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  <c r="M3449">
        <f>2181.28-Table1[[#This Row],[Item_Outlet_Sales]]</f>
        <v>28.082800000000134</v>
      </c>
      <c r="N3449">
        <f>Table1[[#This Row],[Error]]*Table1[[#This Row],[Error]]</f>
        <v>788.64365584000757</v>
      </c>
      <c r="P3449" s="7"/>
    </row>
    <row r="3450" spans="1:16" x14ac:dyDescent="0.25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  <c r="M3450">
        <f>2181.28-Table1[[#This Row],[Item_Outlet_Sales]]</f>
        <v>1466.2108000000003</v>
      </c>
      <c r="N3450">
        <f>Table1[[#This Row],[Error]]*Table1[[#This Row],[Error]]</f>
        <v>2149774.1100366409</v>
      </c>
      <c r="P3450" s="7"/>
    </row>
    <row r="3451" spans="1:16" x14ac:dyDescent="0.25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  <c r="M3451">
        <f>2181.28-Table1[[#This Row],[Item_Outlet_Sales]]</f>
        <v>216.50420000000031</v>
      </c>
      <c r="N3451">
        <f>Table1[[#This Row],[Error]]*Table1[[#This Row],[Error]]</f>
        <v>46874.068617640136</v>
      </c>
      <c r="P3451" s="7"/>
    </row>
    <row r="3452" spans="1:16" x14ac:dyDescent="0.25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  <c r="M3452">
        <f>2181.28-Table1[[#This Row],[Item_Outlet_Sales]]</f>
        <v>918.92320000000018</v>
      </c>
      <c r="N3452">
        <f>Table1[[#This Row],[Error]]*Table1[[#This Row],[Error]]</f>
        <v>844419.8474982403</v>
      </c>
      <c r="P3452" s="7"/>
    </row>
    <row r="3453" spans="1:16" x14ac:dyDescent="0.25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  <c r="M3453">
        <f>2181.28-Table1[[#This Row],[Item_Outlet_Sales]]</f>
        <v>-121.05639999999994</v>
      </c>
      <c r="N3453">
        <f>Table1[[#This Row],[Error]]*Table1[[#This Row],[Error]]</f>
        <v>14654.651980959985</v>
      </c>
      <c r="P3453" s="7"/>
    </row>
    <row r="3454" spans="1:16" x14ac:dyDescent="0.25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  <c r="M3454">
        <f>2181.28-Table1[[#This Row],[Item_Outlet_Sales]]</f>
        <v>1072.0572000000002</v>
      </c>
      <c r="N3454">
        <f>Table1[[#This Row],[Error]]*Table1[[#This Row],[Error]]</f>
        <v>1149306.6400718405</v>
      </c>
      <c r="P3454" s="7"/>
    </row>
    <row r="3455" spans="1:16" x14ac:dyDescent="0.25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  <c r="M3455">
        <f>2181.28-Table1[[#This Row],[Item_Outlet_Sales]]</f>
        <v>-380.71839999999975</v>
      </c>
      <c r="N3455">
        <f>Table1[[#This Row],[Error]]*Table1[[#This Row],[Error]]</f>
        <v>144946.5000985598</v>
      </c>
      <c r="P3455" s="7"/>
    </row>
    <row r="3456" spans="1:16" x14ac:dyDescent="0.25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  <c r="M3456">
        <f>2181.28-Table1[[#This Row],[Item_Outlet_Sales]]</f>
        <v>-2244.9584</v>
      </c>
      <c r="N3456">
        <f>Table1[[#This Row],[Error]]*Table1[[#This Row],[Error]]</f>
        <v>5039838.2177305603</v>
      </c>
      <c r="P3456" s="7"/>
    </row>
    <row r="3457" spans="1:16" x14ac:dyDescent="0.25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  <c r="M3457">
        <f>2181.28-Table1[[#This Row],[Item_Outlet_Sales]]</f>
        <v>-65.129199999999855</v>
      </c>
      <c r="N3457">
        <f>Table1[[#This Row],[Error]]*Table1[[#This Row],[Error]]</f>
        <v>4241.8126926399809</v>
      </c>
      <c r="P3457" s="7"/>
    </row>
    <row r="3458" spans="1:16" x14ac:dyDescent="0.25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  <c r="M3458">
        <f>2181.28-Table1[[#This Row],[Item_Outlet_Sales]]</f>
        <v>-1952.0063999999998</v>
      </c>
      <c r="N3458">
        <f>Table1[[#This Row],[Error]]*Table1[[#This Row],[Error]]</f>
        <v>3810328.9856409589</v>
      </c>
      <c r="P3458" s="7"/>
    </row>
    <row r="3459" spans="1:16" x14ac:dyDescent="0.25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  <c r="M3459">
        <f>2181.28-Table1[[#This Row],[Item_Outlet_Sales]]</f>
        <v>-1796.875</v>
      </c>
      <c r="N3459">
        <f>Table1[[#This Row],[Error]]*Table1[[#This Row],[Error]]</f>
        <v>3228759.765625</v>
      </c>
      <c r="P3459" s="7"/>
    </row>
    <row r="3460" spans="1:16" x14ac:dyDescent="0.25">
      <c r="A3460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  <c r="M3460">
        <f>2181.28-Table1[[#This Row],[Item_Outlet_Sales]]</f>
        <v>1720.5464000000002</v>
      </c>
      <c r="N3460">
        <f>Table1[[#This Row],[Error]]*Table1[[#This Row],[Error]]</f>
        <v>2960279.9145529605</v>
      </c>
      <c r="P3460" s="7"/>
    </row>
    <row r="3461" spans="1:16" x14ac:dyDescent="0.25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  <c r="M3461">
        <f>2181.28-Table1[[#This Row],[Item_Outlet_Sales]]</f>
        <v>1262.4760000000001</v>
      </c>
      <c r="N3461">
        <f>Table1[[#This Row],[Error]]*Table1[[#This Row],[Error]]</f>
        <v>1593845.6505760003</v>
      </c>
      <c r="P3461" s="7"/>
    </row>
    <row r="3462" spans="1:16" x14ac:dyDescent="0.25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  <c r="M3462">
        <f>2181.28-Table1[[#This Row],[Item_Outlet_Sales]]</f>
        <v>215.83840000000009</v>
      </c>
      <c r="N3462">
        <f>Table1[[#This Row],[Error]]*Table1[[#This Row],[Error]]</f>
        <v>46586.214914560042</v>
      </c>
      <c r="P3462" s="7"/>
    </row>
    <row r="3463" spans="1:16" x14ac:dyDescent="0.25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  <c r="M3463">
        <f>2181.28-Table1[[#This Row],[Item_Outlet_Sales]]</f>
        <v>1158.6112000000003</v>
      </c>
      <c r="N3463">
        <f>Table1[[#This Row],[Error]]*Table1[[#This Row],[Error]]</f>
        <v>1342379.9127654408</v>
      </c>
      <c r="P3463" s="7"/>
    </row>
    <row r="3464" spans="1:16" x14ac:dyDescent="0.25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  <c r="M3464">
        <f>2181.28-Table1[[#This Row],[Item_Outlet_Sales]]</f>
        <v>-2311.5383999999999</v>
      </c>
      <c r="N3464">
        <f>Table1[[#This Row],[Error]]*Table1[[#This Row],[Error]]</f>
        <v>5343209.7746745599</v>
      </c>
      <c r="P3464" s="7"/>
    </row>
    <row r="3465" spans="1:16" x14ac:dyDescent="0.25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  <c r="M3465">
        <f>2181.28-Table1[[#This Row],[Item_Outlet_Sales]]</f>
        <v>657.92960000000016</v>
      </c>
      <c r="N3465">
        <f>Table1[[#This Row],[Error]]*Table1[[#This Row],[Error]]</f>
        <v>432871.35855616024</v>
      </c>
      <c r="P3465" s="7"/>
    </row>
    <row r="3466" spans="1:16" x14ac:dyDescent="0.25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  <c r="M3466">
        <f>2181.28-Table1[[#This Row],[Item_Outlet_Sales]]</f>
        <v>767.12080000000014</v>
      </c>
      <c r="N3466">
        <f>Table1[[#This Row],[Error]]*Table1[[#This Row],[Error]]</f>
        <v>588474.32179264026</v>
      </c>
      <c r="P3466" s="7"/>
    </row>
    <row r="3467" spans="1:16" x14ac:dyDescent="0.25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  <c r="M3467">
        <f>2181.28-Table1[[#This Row],[Item_Outlet_Sales]]</f>
        <v>663.25600000000031</v>
      </c>
      <c r="N3467">
        <f>Table1[[#This Row],[Error]]*Table1[[#This Row],[Error]]</f>
        <v>439908.52153600042</v>
      </c>
      <c r="P3467" s="7"/>
    </row>
    <row r="3468" spans="1:16" x14ac:dyDescent="0.25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  <c r="M3468">
        <f>2181.28-Table1[[#This Row],[Item_Outlet_Sales]]</f>
        <v>-635.05399999999963</v>
      </c>
      <c r="N3468">
        <f>Table1[[#This Row],[Error]]*Table1[[#This Row],[Error]]</f>
        <v>403293.58291599952</v>
      </c>
      <c r="P3468" s="7"/>
    </row>
    <row r="3469" spans="1:16" x14ac:dyDescent="0.25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  <c r="M3469">
        <f>2181.28-Table1[[#This Row],[Item_Outlet_Sales]]</f>
        <v>1675.2720000000002</v>
      </c>
      <c r="N3469">
        <f>Table1[[#This Row],[Error]]*Table1[[#This Row],[Error]]</f>
        <v>2806536.2739840006</v>
      </c>
      <c r="P3469" s="7"/>
    </row>
    <row r="3470" spans="1:16" x14ac:dyDescent="0.25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  <c r="M3470">
        <f>2181.28-Table1[[#This Row],[Item_Outlet_Sales]]</f>
        <v>419.57320000000027</v>
      </c>
      <c r="N3470">
        <f>Table1[[#This Row],[Error]]*Table1[[#This Row],[Error]]</f>
        <v>176041.67015824022</v>
      </c>
      <c r="P3470" s="7"/>
    </row>
    <row r="3471" spans="1:16" x14ac:dyDescent="0.25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  <c r="M3471">
        <f>2181.28-Table1[[#This Row],[Item_Outlet_Sales]]</f>
        <v>1994.8560000000002</v>
      </c>
      <c r="N3471">
        <f>Table1[[#This Row],[Error]]*Table1[[#This Row],[Error]]</f>
        <v>3979450.4607360009</v>
      </c>
      <c r="P3471" s="7"/>
    </row>
    <row r="3472" spans="1:16" x14ac:dyDescent="0.25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  <c r="M3472">
        <f>2181.28-Table1[[#This Row],[Item_Outlet_Sales]]</f>
        <v>-1006.5703999999996</v>
      </c>
      <c r="N3472">
        <f>Table1[[#This Row],[Error]]*Table1[[#This Row],[Error]]</f>
        <v>1013183.9701561593</v>
      </c>
      <c r="P3472" s="7"/>
    </row>
    <row r="3473" spans="1:16" x14ac:dyDescent="0.25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  <c r="M3473">
        <f>2181.28-Table1[[#This Row],[Item_Outlet_Sales]]</f>
        <v>28.082800000000134</v>
      </c>
      <c r="N3473">
        <f>Table1[[#This Row],[Error]]*Table1[[#This Row],[Error]]</f>
        <v>788.64365584000757</v>
      </c>
      <c r="P3473" s="7"/>
    </row>
    <row r="3474" spans="1:16" x14ac:dyDescent="0.25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  <c r="M3474">
        <f>2181.28-Table1[[#This Row],[Item_Outlet_Sales]]</f>
        <v>1356.3538000000003</v>
      </c>
      <c r="N3474">
        <f>Table1[[#This Row],[Error]]*Table1[[#This Row],[Error]]</f>
        <v>1839695.6307744409</v>
      </c>
      <c r="P3474" s="7"/>
    </row>
    <row r="3475" spans="1:16" x14ac:dyDescent="0.25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  <c r="M3475">
        <f>2181.28-Table1[[#This Row],[Item_Outlet_Sales]]</f>
        <v>1408.9520000000002</v>
      </c>
      <c r="N3475">
        <f>Table1[[#This Row],[Error]]*Table1[[#This Row],[Error]]</f>
        <v>1985145.7383040006</v>
      </c>
      <c r="P3475" s="7"/>
    </row>
    <row r="3476" spans="1:16" x14ac:dyDescent="0.25">
      <c r="A3476" t="s">
        <v>284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  <c r="M3476">
        <f>2181.28-Table1[[#This Row],[Item_Outlet_Sales]]</f>
        <v>1426.2628000000002</v>
      </c>
      <c r="N3476">
        <f>Table1[[#This Row],[Error]]*Table1[[#This Row],[Error]]</f>
        <v>2034225.5746638405</v>
      </c>
      <c r="P3476" s="7"/>
    </row>
    <row r="3477" spans="1:16" x14ac:dyDescent="0.25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  <c r="M3477">
        <f>2181.28-Table1[[#This Row],[Item_Outlet_Sales]]</f>
        <v>-2452.6879999999996</v>
      </c>
      <c r="N3477">
        <f>Table1[[#This Row],[Error]]*Table1[[#This Row],[Error]]</f>
        <v>6015678.4253439987</v>
      </c>
      <c r="P3477" s="7"/>
    </row>
    <row r="3478" spans="1:16" x14ac:dyDescent="0.25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  <c r="M3478">
        <f>2181.28-Table1[[#This Row],[Item_Outlet_Sales]]</f>
        <v>-774.87199999999984</v>
      </c>
      <c r="N3478">
        <f>Table1[[#This Row],[Error]]*Table1[[#This Row],[Error]]</f>
        <v>600426.6163839997</v>
      </c>
      <c r="P3478" s="7"/>
    </row>
    <row r="3479" spans="1:16" x14ac:dyDescent="0.25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  <c r="M3479">
        <f>2181.28-Table1[[#This Row],[Item_Outlet_Sales]]</f>
        <v>217.1700000000003</v>
      </c>
      <c r="N3479">
        <f>Table1[[#This Row],[Error]]*Table1[[#This Row],[Error]]</f>
        <v>47162.808900000127</v>
      </c>
      <c r="P3479" s="7"/>
    </row>
    <row r="3480" spans="1:16" x14ac:dyDescent="0.25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  <c r="M3480">
        <f>2181.28-Table1[[#This Row],[Item_Outlet_Sales]]</f>
        <v>-969.2855999999997</v>
      </c>
      <c r="N3480">
        <f>Table1[[#This Row],[Error]]*Table1[[#This Row],[Error]]</f>
        <v>939514.5743673594</v>
      </c>
      <c r="P3480" s="7"/>
    </row>
    <row r="3481" spans="1:16" x14ac:dyDescent="0.25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  <c r="M3481">
        <f>2181.28-Table1[[#This Row],[Item_Outlet_Sales]]</f>
        <v>1536.1198000000002</v>
      </c>
      <c r="N3481">
        <f>Table1[[#This Row],[Error]]*Table1[[#This Row],[Error]]</f>
        <v>2359664.0399520406</v>
      </c>
      <c r="P3481" s="7"/>
    </row>
    <row r="3482" spans="1:16" x14ac:dyDescent="0.25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  <c r="M3482">
        <f>2181.28-Table1[[#This Row],[Item_Outlet_Sales]]</f>
        <v>753.13900000000012</v>
      </c>
      <c r="N3482">
        <f>Table1[[#This Row],[Error]]*Table1[[#This Row],[Error]]</f>
        <v>567218.35332100024</v>
      </c>
      <c r="P3482" s="7"/>
    </row>
    <row r="3483" spans="1:16" x14ac:dyDescent="0.25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  <c r="M3483">
        <f>2181.28-Table1[[#This Row],[Item_Outlet_Sales]]</f>
        <v>359.65120000000024</v>
      </c>
      <c r="N3483">
        <f>Table1[[#This Row],[Error]]*Table1[[#This Row],[Error]]</f>
        <v>129348.98566144018</v>
      </c>
      <c r="P3483" s="7"/>
    </row>
    <row r="3484" spans="1:16" x14ac:dyDescent="0.25">
      <c r="A3484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  <c r="M3484">
        <f>2181.28-Table1[[#This Row],[Item_Outlet_Sales]]</f>
        <v>-3319.5596</v>
      </c>
      <c r="N3484">
        <f>Table1[[#This Row],[Error]]*Table1[[#This Row],[Error]]</f>
        <v>11019475.937952161</v>
      </c>
      <c r="P3484" s="7"/>
    </row>
    <row r="3485" spans="1:16" x14ac:dyDescent="0.25">
      <c r="A3485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  <c r="M3485">
        <f>2181.28-Table1[[#This Row],[Item_Outlet_Sales]]</f>
        <v>1957.5712000000003</v>
      </c>
      <c r="N3485">
        <f>Table1[[#This Row],[Error]]*Table1[[#This Row],[Error]]</f>
        <v>3832085.0030694413</v>
      </c>
      <c r="P3485" s="7"/>
    </row>
    <row r="3486" spans="1:16" x14ac:dyDescent="0.25">
      <c r="A3486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  <c r="M3486">
        <f>2181.28-Table1[[#This Row],[Item_Outlet_Sales]]</f>
        <v>1877.6752000000001</v>
      </c>
      <c r="N3486">
        <f>Table1[[#This Row],[Error]]*Table1[[#This Row],[Error]]</f>
        <v>3525664.1566950404</v>
      </c>
      <c r="P3486" s="7"/>
    </row>
    <row r="3487" spans="1:16" x14ac:dyDescent="0.25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  <c r="M3487">
        <f>2181.28-Table1[[#This Row],[Item_Outlet_Sales]]</f>
        <v>1514.8142000000003</v>
      </c>
      <c r="N3487">
        <f>Table1[[#This Row],[Error]]*Table1[[#This Row],[Error]]</f>
        <v>2294662.0605216408</v>
      </c>
      <c r="P3487" s="7"/>
    </row>
    <row r="3488" spans="1:16" x14ac:dyDescent="0.25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  <c r="M3488">
        <f>2181.28-Table1[[#This Row],[Item_Outlet_Sales]]</f>
        <v>843.68780000000015</v>
      </c>
      <c r="N3488">
        <f>Table1[[#This Row],[Error]]*Table1[[#This Row],[Error]]</f>
        <v>711809.10386884026</v>
      </c>
      <c r="P3488" s="7"/>
    </row>
    <row r="3489" spans="1:16" x14ac:dyDescent="0.25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  <c r="M3489">
        <f>2181.28-Table1[[#This Row],[Item_Outlet_Sales]]</f>
        <v>1022.7880000000002</v>
      </c>
      <c r="N3489">
        <f>Table1[[#This Row],[Error]]*Table1[[#This Row],[Error]]</f>
        <v>1046095.2929440005</v>
      </c>
      <c r="P3489" s="7"/>
    </row>
    <row r="3490" spans="1:16" x14ac:dyDescent="0.25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  <c r="M3490">
        <f>2181.28-Table1[[#This Row],[Item_Outlet_Sales]]</f>
        <v>1760.4944000000003</v>
      </c>
      <c r="N3490">
        <f>Table1[[#This Row],[Error]]*Table1[[#This Row],[Error]]</f>
        <v>3099340.5324313608</v>
      </c>
      <c r="P3490" s="7"/>
    </row>
    <row r="3491" spans="1:16" x14ac:dyDescent="0.25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  <c r="M3491">
        <f>2181.28-Table1[[#This Row],[Item_Outlet_Sales]]</f>
        <v>391.60960000000023</v>
      </c>
      <c r="N3491">
        <f>Table1[[#This Row],[Error]]*Table1[[#This Row],[Error]]</f>
        <v>153358.07881216018</v>
      </c>
      <c r="P3491" s="7"/>
    </row>
    <row r="3492" spans="1:16" x14ac:dyDescent="0.25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  <c r="M3492">
        <f>2181.28-Table1[[#This Row],[Item_Outlet_Sales]]</f>
        <v>494.14280000000031</v>
      </c>
      <c r="N3492">
        <f>Table1[[#This Row],[Error]]*Table1[[#This Row],[Error]]</f>
        <v>244177.10679184031</v>
      </c>
      <c r="P3492" s="7"/>
    </row>
    <row r="3493" spans="1:16" x14ac:dyDescent="0.25">
      <c r="A3493" t="s">
        <v>728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  <c r="M3493">
        <f>2181.28-Table1[[#This Row],[Item_Outlet_Sales]]</f>
        <v>72.025600000000395</v>
      </c>
      <c r="N3493">
        <f>Table1[[#This Row],[Error]]*Table1[[#This Row],[Error]]</f>
        <v>5187.6870553600565</v>
      </c>
      <c r="P3493" s="7"/>
    </row>
    <row r="3494" spans="1:16" x14ac:dyDescent="0.25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  <c r="M3494">
        <f>2181.28-Table1[[#This Row],[Item_Outlet_Sales]]</f>
        <v>-1713.6499999999996</v>
      </c>
      <c r="N3494">
        <f>Table1[[#This Row],[Error]]*Table1[[#This Row],[Error]]</f>
        <v>2936596.3224999988</v>
      </c>
      <c r="P3494" s="7"/>
    </row>
    <row r="3495" spans="1:16" x14ac:dyDescent="0.25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  <c r="M3495">
        <f>2181.28-Table1[[#This Row],[Item_Outlet_Sales]]</f>
        <v>1645.3110000000001</v>
      </c>
      <c r="N3495">
        <f>Table1[[#This Row],[Error]]*Table1[[#This Row],[Error]]</f>
        <v>2707048.2867210004</v>
      </c>
      <c r="P3495" s="7"/>
    </row>
    <row r="3496" spans="1:16" x14ac:dyDescent="0.25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  <c r="M3496">
        <f>2181.28-Table1[[#This Row],[Item_Outlet_Sales]]</f>
        <v>-4790.9776000000002</v>
      </c>
      <c r="N3496">
        <f>Table1[[#This Row],[Error]]*Table1[[#This Row],[Error]]</f>
        <v>22953466.363701761</v>
      </c>
      <c r="P3496" s="7"/>
    </row>
    <row r="3497" spans="1:16" x14ac:dyDescent="0.25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  <c r="M3497">
        <f>2181.28-Table1[[#This Row],[Item_Outlet_Sales]]</f>
        <v>-737.58719999999994</v>
      </c>
      <c r="N3497">
        <f>Table1[[#This Row],[Error]]*Table1[[#This Row],[Error]]</f>
        <v>544034.87760383997</v>
      </c>
      <c r="P3497" s="7"/>
    </row>
    <row r="3498" spans="1:16" x14ac:dyDescent="0.25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  <c r="M3498">
        <f>2181.28-Table1[[#This Row],[Item_Outlet_Sales]]</f>
        <v>-185.63899999999967</v>
      </c>
      <c r="N3498">
        <f>Table1[[#This Row],[Error]]*Table1[[#This Row],[Error]]</f>
        <v>34461.838320999879</v>
      </c>
      <c r="P3498" s="7"/>
    </row>
    <row r="3499" spans="1:16" x14ac:dyDescent="0.25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  <c r="M3499">
        <f>2181.28-Table1[[#This Row],[Item_Outlet_Sales]]</f>
        <v>1956.2396000000001</v>
      </c>
      <c r="N3499">
        <f>Table1[[#This Row],[Error]]*Table1[[#This Row],[Error]]</f>
        <v>3826873.3726081606</v>
      </c>
      <c r="P3499" s="7"/>
    </row>
    <row r="3500" spans="1:16" x14ac:dyDescent="0.25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  <c r="M3500">
        <f>2181.28-Table1[[#This Row],[Item_Outlet_Sales]]</f>
        <v>-4276.9799999999996</v>
      </c>
      <c r="N3500">
        <f>Table1[[#This Row],[Error]]*Table1[[#This Row],[Error]]</f>
        <v>18292557.920399997</v>
      </c>
      <c r="P3500" s="7"/>
    </row>
    <row r="3501" spans="1:16" x14ac:dyDescent="0.25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  <c r="M3501">
        <f>2181.28-Table1[[#This Row],[Item_Outlet_Sales]]</f>
        <v>-1023.8811999999998</v>
      </c>
      <c r="N3501">
        <f>Table1[[#This Row],[Error]]*Table1[[#This Row],[Error]]</f>
        <v>1048332.7117134396</v>
      </c>
      <c r="P3501" s="7"/>
    </row>
    <row r="3502" spans="1:16" x14ac:dyDescent="0.25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  <c r="M3502">
        <f>2181.28-Table1[[#This Row],[Item_Outlet_Sales]]</f>
        <v>1138.6372000000001</v>
      </c>
      <c r="N3502">
        <f>Table1[[#This Row],[Error]]*Table1[[#This Row],[Error]]</f>
        <v>1296494.6732238403</v>
      </c>
      <c r="P3502" s="7"/>
    </row>
    <row r="3503" spans="1:16" x14ac:dyDescent="0.25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  <c r="M3503">
        <f>2181.28-Table1[[#This Row],[Item_Outlet_Sales]]</f>
        <v>-2964.0223999999994</v>
      </c>
      <c r="N3503">
        <f>Table1[[#This Row],[Error]]*Table1[[#This Row],[Error]]</f>
        <v>8785428.7877017558</v>
      </c>
      <c r="P3503" s="7"/>
    </row>
    <row r="3504" spans="1:16" x14ac:dyDescent="0.25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  <c r="M3504">
        <f>2181.28-Table1[[#This Row],[Item_Outlet_Sales]]</f>
        <v>1232.5150000000003</v>
      </c>
      <c r="N3504">
        <f>Table1[[#This Row],[Error]]*Table1[[#This Row],[Error]]</f>
        <v>1519093.2252250009</v>
      </c>
      <c r="P3504" s="7"/>
    </row>
    <row r="3505" spans="1:16" x14ac:dyDescent="0.25">
      <c r="A3505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  <c r="M3505">
        <f>2181.28-Table1[[#This Row],[Item_Outlet_Sales]]</f>
        <v>-2074.5135999999998</v>
      </c>
      <c r="N3505">
        <f>Table1[[#This Row],[Error]]*Table1[[#This Row],[Error]]</f>
        <v>4303606.676584959</v>
      </c>
      <c r="P3505" s="7"/>
    </row>
    <row r="3506" spans="1:16" x14ac:dyDescent="0.25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  <c r="M3506">
        <f>2181.28-Table1[[#This Row],[Item_Outlet_Sales]]</f>
        <v>-1941.3535999999999</v>
      </c>
      <c r="N3506">
        <f>Table1[[#This Row],[Error]]*Table1[[#This Row],[Error]]</f>
        <v>3768853.8002329594</v>
      </c>
      <c r="P3506" s="7"/>
    </row>
    <row r="3507" spans="1:16" x14ac:dyDescent="0.25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  <c r="M3507">
        <f>2181.28-Table1[[#This Row],[Item_Outlet_Sales]]</f>
        <v>1721.8780000000002</v>
      </c>
      <c r="N3507">
        <f>Table1[[#This Row],[Error]]*Table1[[#This Row],[Error]]</f>
        <v>2964863.8468840006</v>
      </c>
      <c r="P3507" s="7"/>
    </row>
    <row r="3508" spans="1:16" x14ac:dyDescent="0.25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  <c r="M3508">
        <f>2181.28-Table1[[#This Row],[Item_Outlet_Sales]]</f>
        <v>797.08180000000016</v>
      </c>
      <c r="N3508">
        <f>Table1[[#This Row],[Error]]*Table1[[#This Row],[Error]]</f>
        <v>635339.39589124022</v>
      </c>
      <c r="P3508" s="7"/>
    </row>
    <row r="3509" spans="1:16" x14ac:dyDescent="0.25">
      <c r="A3509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  <c r="M3509">
        <f>2181.28-Table1[[#This Row],[Item_Outlet_Sales]]</f>
        <v>1892.3228000000001</v>
      </c>
      <c r="N3509">
        <f>Table1[[#This Row],[Error]]*Table1[[#This Row],[Error]]</f>
        <v>3580885.5793998404</v>
      </c>
      <c r="P3509" s="7"/>
    </row>
    <row r="3510" spans="1:16" x14ac:dyDescent="0.25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  <c r="M3510">
        <f>2181.28-Table1[[#This Row],[Item_Outlet_Sales]]</f>
        <v>-2398.0924</v>
      </c>
      <c r="N3510">
        <f>Table1[[#This Row],[Error]]*Table1[[#This Row],[Error]]</f>
        <v>5750847.1589377597</v>
      </c>
      <c r="P3510" s="7"/>
    </row>
    <row r="3511" spans="1:16" x14ac:dyDescent="0.25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  <c r="M3511">
        <f>2181.28-Table1[[#This Row],[Item_Outlet_Sales]]</f>
        <v>-279.51679999999988</v>
      </c>
      <c r="N3511">
        <f>Table1[[#This Row],[Error]]*Table1[[#This Row],[Error]]</f>
        <v>78129.641482239924</v>
      </c>
      <c r="P3511" s="7"/>
    </row>
    <row r="3512" spans="1:16" x14ac:dyDescent="0.25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  <c r="M3512">
        <f>2181.28-Table1[[#This Row],[Item_Outlet_Sales]]</f>
        <v>1832.4008000000001</v>
      </c>
      <c r="N3512">
        <f>Table1[[#This Row],[Error]]*Table1[[#This Row],[Error]]</f>
        <v>3357692.6918406403</v>
      </c>
      <c r="P3512" s="7"/>
    </row>
    <row r="3513" spans="1:16" x14ac:dyDescent="0.25">
      <c r="A3513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  <c r="M3513">
        <f>2181.28-Table1[[#This Row],[Item_Outlet_Sales]]</f>
        <v>2095.3918000000003</v>
      </c>
      <c r="N3513">
        <f>Table1[[#This Row],[Error]]*Table1[[#This Row],[Error]]</f>
        <v>4390666.795507241</v>
      </c>
      <c r="P3513" s="7"/>
    </row>
    <row r="3514" spans="1:16" x14ac:dyDescent="0.25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  <c r="M3514">
        <f>2181.28-Table1[[#This Row],[Item_Outlet_Sales]]</f>
        <v>-1802.2013999999999</v>
      </c>
      <c r="N3514">
        <f>Table1[[#This Row],[Error]]*Table1[[#This Row],[Error]]</f>
        <v>3247929.8861619597</v>
      </c>
      <c r="P3514" s="7"/>
    </row>
    <row r="3515" spans="1:16" x14ac:dyDescent="0.25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  <c r="M3515">
        <f>2181.28-Table1[[#This Row],[Item_Outlet_Sales]]</f>
        <v>1582.0600000000002</v>
      </c>
      <c r="N3515">
        <f>Table1[[#This Row],[Error]]*Table1[[#This Row],[Error]]</f>
        <v>2502913.8436000007</v>
      </c>
      <c r="P3515" s="7"/>
    </row>
    <row r="3516" spans="1:16" x14ac:dyDescent="0.25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  <c r="M3516">
        <f>2181.28-Table1[[#This Row],[Item_Outlet_Sales]]</f>
        <v>1068.0624000000003</v>
      </c>
      <c r="N3516">
        <f>Table1[[#This Row],[Error]]*Table1[[#This Row],[Error]]</f>
        <v>1140757.2902937606</v>
      </c>
      <c r="P3516" s="7"/>
    </row>
    <row r="3517" spans="1:16" x14ac:dyDescent="0.25">
      <c r="A3517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  <c r="M3517">
        <f>2181.28-Table1[[#This Row],[Item_Outlet_Sales]]</f>
        <v>-1685.6863999999996</v>
      </c>
      <c r="N3517">
        <f>Table1[[#This Row],[Error]]*Table1[[#This Row],[Error]]</f>
        <v>2841538.6391449585</v>
      </c>
      <c r="P3517" s="7"/>
    </row>
    <row r="3518" spans="1:16" x14ac:dyDescent="0.25">
      <c r="A3518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  <c r="M3518">
        <f>2181.28-Table1[[#This Row],[Item_Outlet_Sales]]</f>
        <v>-2452.6879999999996</v>
      </c>
      <c r="N3518">
        <f>Table1[[#This Row],[Error]]*Table1[[#This Row],[Error]]</f>
        <v>6015678.4253439987</v>
      </c>
      <c r="P3518" s="7"/>
    </row>
    <row r="3519" spans="1:16" x14ac:dyDescent="0.25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  <c r="M3519">
        <f>2181.28-Table1[[#This Row],[Item_Outlet_Sales]]</f>
        <v>1109.3420000000001</v>
      </c>
      <c r="N3519">
        <f>Table1[[#This Row],[Error]]*Table1[[#This Row],[Error]]</f>
        <v>1230639.6729640001</v>
      </c>
      <c r="P3519" s="7"/>
    </row>
    <row r="3520" spans="1:16" x14ac:dyDescent="0.25">
      <c r="A3520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  <c r="M3520">
        <f>2181.28-Table1[[#This Row],[Item_Outlet_Sales]]</f>
        <v>-2021.2495999999996</v>
      </c>
      <c r="N3520">
        <f>Table1[[#This Row],[Error]]*Table1[[#This Row],[Error]]</f>
        <v>4085449.9455001587</v>
      </c>
      <c r="P3520" s="7"/>
    </row>
    <row r="3521" spans="1:16" x14ac:dyDescent="0.25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  <c r="M3521">
        <f>2181.28-Table1[[#This Row],[Item_Outlet_Sales]]</f>
        <v>93.997000000000298</v>
      </c>
      <c r="N3521">
        <f>Table1[[#This Row],[Error]]*Table1[[#This Row],[Error]]</f>
        <v>8835.4360090000555</v>
      </c>
      <c r="P3521" s="7"/>
    </row>
    <row r="3522" spans="1:16" x14ac:dyDescent="0.25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  <c r="M3522">
        <f>2181.28-Table1[[#This Row],[Item_Outlet_Sales]]</f>
        <v>972.85300000000029</v>
      </c>
      <c r="N3522">
        <f>Table1[[#This Row],[Error]]*Table1[[#This Row],[Error]]</f>
        <v>946442.95960900059</v>
      </c>
      <c r="P3522" s="7"/>
    </row>
    <row r="3523" spans="1:16" x14ac:dyDescent="0.25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  <c r="M3523">
        <f>2181.28-Table1[[#This Row],[Item_Outlet_Sales]]</f>
        <v>-2468.6671999999994</v>
      </c>
      <c r="N3523">
        <f>Table1[[#This Row],[Error]]*Table1[[#This Row],[Error]]</f>
        <v>6094317.7443558369</v>
      </c>
      <c r="P3523" s="7"/>
    </row>
    <row r="3524" spans="1:16" x14ac:dyDescent="0.25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  <c r="M3524">
        <f>2181.28-Table1[[#This Row],[Item_Outlet_Sales]]</f>
        <v>473.50300000000016</v>
      </c>
      <c r="N3524">
        <f>Table1[[#This Row],[Error]]*Table1[[#This Row],[Error]]</f>
        <v>224205.09100900014</v>
      </c>
      <c r="P3524" s="7"/>
    </row>
    <row r="3525" spans="1:16" x14ac:dyDescent="0.25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  <c r="M3525">
        <f>2181.28-Table1[[#This Row],[Item_Outlet_Sales]]</f>
        <v>1635.3240000000001</v>
      </c>
      <c r="N3525">
        <f>Table1[[#This Row],[Error]]*Table1[[#This Row],[Error]]</f>
        <v>2674284.5849760002</v>
      </c>
      <c r="P3525" s="7"/>
    </row>
    <row r="3526" spans="1:16" x14ac:dyDescent="0.25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  <c r="M3526">
        <f>2181.28-Table1[[#This Row],[Item_Outlet_Sales]]</f>
        <v>-207.61040000000003</v>
      </c>
      <c r="N3526">
        <f>Table1[[#This Row],[Error]]*Table1[[#This Row],[Error]]</f>
        <v>43102.078188160012</v>
      </c>
      <c r="P3526" s="7"/>
    </row>
    <row r="3527" spans="1:16" x14ac:dyDescent="0.25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  <c r="M3527">
        <f>2181.28-Table1[[#This Row],[Item_Outlet_Sales]]</f>
        <v>1771.1472000000003</v>
      </c>
      <c r="N3527">
        <f>Table1[[#This Row],[Error]]*Table1[[#This Row],[Error]]</f>
        <v>3136962.4040678414</v>
      </c>
      <c r="P3527" s="7"/>
    </row>
    <row r="3528" spans="1:16" x14ac:dyDescent="0.25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  <c r="M3528">
        <f>2181.28-Table1[[#This Row],[Item_Outlet_Sales]]</f>
        <v>1707.8962000000001</v>
      </c>
      <c r="N3528">
        <f>Table1[[#This Row],[Error]]*Table1[[#This Row],[Error]]</f>
        <v>2916909.4299744405</v>
      </c>
      <c r="P3528" s="7"/>
    </row>
    <row r="3529" spans="1:16" x14ac:dyDescent="0.25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  <c r="M3529">
        <f>2181.28-Table1[[#This Row],[Item_Outlet_Sales]]</f>
        <v>1249.1600000000003</v>
      </c>
      <c r="N3529">
        <f>Table1[[#This Row],[Error]]*Table1[[#This Row],[Error]]</f>
        <v>1560400.7056000007</v>
      </c>
      <c r="P3529" s="7"/>
    </row>
    <row r="3530" spans="1:16" x14ac:dyDescent="0.25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  <c r="M3530">
        <f>2181.28-Table1[[#This Row],[Item_Outlet_Sales]]</f>
        <v>-1691.6785999999997</v>
      </c>
      <c r="N3530">
        <f>Table1[[#This Row],[Error]]*Table1[[#This Row],[Error]]</f>
        <v>2861776.4856979591</v>
      </c>
      <c r="P3530" s="7"/>
    </row>
    <row r="3531" spans="1:16" x14ac:dyDescent="0.25">
      <c r="A353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  <c r="M3531">
        <f>2181.28-Table1[[#This Row],[Item_Outlet_Sales]]</f>
        <v>-3364.8339999999994</v>
      </c>
      <c r="N3531">
        <f>Table1[[#This Row],[Error]]*Table1[[#This Row],[Error]]</f>
        <v>11322107.847555995</v>
      </c>
      <c r="P3531" s="7"/>
    </row>
    <row r="3532" spans="1:16" x14ac:dyDescent="0.25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  <c r="M3532">
        <f>2181.28-Table1[[#This Row],[Item_Outlet_Sales]]</f>
        <v>410.25200000000018</v>
      </c>
      <c r="N3532">
        <f>Table1[[#This Row],[Error]]*Table1[[#This Row],[Error]]</f>
        <v>168306.70350400015</v>
      </c>
      <c r="P3532" s="7"/>
    </row>
    <row r="3533" spans="1:16" x14ac:dyDescent="0.25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  <c r="M3533">
        <f>2181.28-Table1[[#This Row],[Item_Outlet_Sales]]</f>
        <v>1426.2628000000002</v>
      </c>
      <c r="N3533">
        <f>Table1[[#This Row],[Error]]*Table1[[#This Row],[Error]]</f>
        <v>2034225.5746638405</v>
      </c>
      <c r="P3533" s="7"/>
    </row>
    <row r="3534" spans="1:16" x14ac:dyDescent="0.25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  <c r="M3534">
        <f>2181.28-Table1[[#This Row],[Item_Outlet_Sales]]</f>
        <v>-39.163000000000011</v>
      </c>
      <c r="N3534">
        <f>Table1[[#This Row],[Error]]*Table1[[#This Row],[Error]]</f>
        <v>1533.740569000001</v>
      </c>
      <c r="P3534" s="7"/>
    </row>
    <row r="3535" spans="1:16" x14ac:dyDescent="0.25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  <c r="M3535">
        <f>2181.28-Table1[[#This Row],[Item_Outlet_Sales]]</f>
        <v>1090.6996000000001</v>
      </c>
      <c r="N3535">
        <f>Table1[[#This Row],[Error]]*Table1[[#This Row],[Error]]</f>
        <v>1189625.6174401604</v>
      </c>
      <c r="P3535" s="7"/>
    </row>
    <row r="3536" spans="1:16" x14ac:dyDescent="0.25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  <c r="M3536">
        <f>2181.28-Table1[[#This Row],[Item_Outlet_Sales]]</f>
        <v>303.72400000000016</v>
      </c>
      <c r="N3536">
        <f>Table1[[#This Row],[Error]]*Table1[[#This Row],[Error]]</f>
        <v>92248.2681760001</v>
      </c>
      <c r="P3536" s="7"/>
    </row>
    <row r="3537" spans="1:16" x14ac:dyDescent="0.25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  <c r="M3537">
        <f>2181.28-Table1[[#This Row],[Item_Outlet_Sales]]</f>
        <v>-813.48839999999973</v>
      </c>
      <c r="N3537">
        <f>Table1[[#This Row],[Error]]*Table1[[#This Row],[Error]]</f>
        <v>661763.37693455955</v>
      </c>
      <c r="P3537" s="7"/>
    </row>
    <row r="3538" spans="1:16" x14ac:dyDescent="0.25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  <c r="M3538">
        <f>2181.28-Table1[[#This Row],[Item_Outlet_Sales]]</f>
        <v>-3271.6219999999998</v>
      </c>
      <c r="N3538">
        <f>Table1[[#This Row],[Error]]*Table1[[#This Row],[Error]]</f>
        <v>10703510.510883998</v>
      </c>
      <c r="P3538" s="7"/>
    </row>
    <row r="3539" spans="1:16" x14ac:dyDescent="0.25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  <c r="M3539">
        <f>2181.28-Table1[[#This Row],[Item_Outlet_Sales]]</f>
        <v>1638.6530000000002</v>
      </c>
      <c r="N3539">
        <f>Table1[[#This Row],[Error]]*Table1[[#This Row],[Error]]</f>
        <v>2685183.6544090007</v>
      </c>
      <c r="P3539" s="7"/>
    </row>
    <row r="3540" spans="1:16" x14ac:dyDescent="0.25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  <c r="M3540">
        <f>2181.28-Table1[[#This Row],[Item_Outlet_Sales]]</f>
        <v>1323.7296000000001</v>
      </c>
      <c r="N3540">
        <f>Table1[[#This Row],[Error]]*Table1[[#This Row],[Error]]</f>
        <v>1752260.0539161603</v>
      </c>
      <c r="P3540" s="7"/>
    </row>
    <row r="3541" spans="1:16" x14ac:dyDescent="0.25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  <c r="M3541">
        <f>2181.28-Table1[[#This Row],[Item_Outlet_Sales]]</f>
        <v>942.89200000000028</v>
      </c>
      <c r="N3541">
        <f>Table1[[#This Row],[Error]]*Table1[[#This Row],[Error]]</f>
        <v>889045.32366400049</v>
      </c>
      <c r="P3541" s="7"/>
    </row>
    <row r="3542" spans="1:16" x14ac:dyDescent="0.25">
      <c r="A3542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  <c r="M3542">
        <f>2181.28-Table1[[#This Row],[Item_Outlet_Sales]]</f>
        <v>2070.7572</v>
      </c>
      <c r="N3542">
        <f>Table1[[#This Row],[Error]]*Table1[[#This Row],[Error]]</f>
        <v>4288035.3813518398</v>
      </c>
      <c r="P3542" s="7"/>
    </row>
    <row r="3543" spans="1:16" x14ac:dyDescent="0.25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  <c r="M3543">
        <f>2181.28-Table1[[#This Row],[Item_Outlet_Sales]]</f>
        <v>-3341.5309999999995</v>
      </c>
      <c r="N3543">
        <f>Table1[[#This Row],[Error]]*Table1[[#This Row],[Error]]</f>
        <v>11165829.423960997</v>
      </c>
      <c r="P3543" s="7"/>
    </row>
    <row r="3544" spans="1:16" x14ac:dyDescent="0.25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  <c r="M3544">
        <f>2181.28-Table1[[#This Row],[Item_Outlet_Sales]]</f>
        <v>-3331.5439999999994</v>
      </c>
      <c r="N3544">
        <f>Table1[[#This Row],[Error]]*Table1[[#This Row],[Error]]</f>
        <v>11099185.423935996</v>
      </c>
      <c r="P3544" s="7"/>
    </row>
    <row r="3545" spans="1:16" x14ac:dyDescent="0.25">
      <c r="A3545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  <c r="M3545">
        <f>2181.28-Table1[[#This Row],[Item_Outlet_Sales]]</f>
        <v>-2633.7855999999997</v>
      </c>
      <c r="N3545">
        <f>Table1[[#This Row],[Error]]*Table1[[#This Row],[Error]]</f>
        <v>6936826.5867673587</v>
      </c>
      <c r="P3545" s="7"/>
    </row>
    <row r="3546" spans="1:16" x14ac:dyDescent="0.25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  <c r="M3546">
        <f>2181.28-Table1[[#This Row],[Item_Outlet_Sales]]</f>
        <v>-2233.6397999999995</v>
      </c>
      <c r="N3546">
        <f>Table1[[#This Row],[Error]]*Table1[[#This Row],[Error]]</f>
        <v>4989146.7561440375</v>
      </c>
      <c r="P3546" s="7"/>
    </row>
    <row r="3547" spans="1:16" x14ac:dyDescent="0.25">
      <c r="A3547" t="s">
        <v>1365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  <c r="M3547">
        <f>2181.28-Table1[[#This Row],[Item_Outlet_Sales]]</f>
        <v>1074.7204000000002</v>
      </c>
      <c r="N3547">
        <f>Table1[[#This Row],[Error]]*Table1[[#This Row],[Error]]</f>
        <v>1155023.9381761604</v>
      </c>
      <c r="P3547" s="7"/>
    </row>
    <row r="3548" spans="1:16" x14ac:dyDescent="0.25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  <c r="M3548">
        <f>2181.28-Table1[[#This Row],[Item_Outlet_Sales]]</f>
        <v>1126.6528000000003</v>
      </c>
      <c r="N3548">
        <f>Table1[[#This Row],[Error]]*Table1[[#This Row],[Error]]</f>
        <v>1269346.5317478406</v>
      </c>
      <c r="P3548" s="7"/>
    </row>
    <row r="3549" spans="1:16" x14ac:dyDescent="0.25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  <c r="M3549">
        <f>2181.28-Table1[[#This Row],[Item_Outlet_Sales]]</f>
        <v>896.28600000000029</v>
      </c>
      <c r="N3549">
        <f>Table1[[#This Row],[Error]]*Table1[[#This Row],[Error]]</f>
        <v>803328.59379600047</v>
      </c>
      <c r="P3549" s="7"/>
    </row>
    <row r="3550" spans="1:16" x14ac:dyDescent="0.25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  <c r="M3550">
        <f>2181.28-Table1[[#This Row],[Item_Outlet_Sales]]</f>
        <v>400.93080000000009</v>
      </c>
      <c r="N3550">
        <f>Table1[[#This Row],[Error]]*Table1[[#This Row],[Error]]</f>
        <v>160745.50638864006</v>
      </c>
      <c r="P3550" s="7"/>
    </row>
    <row r="3551" spans="1:16" x14ac:dyDescent="0.25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  <c r="M3551">
        <f>2181.28-Table1[[#This Row],[Item_Outlet_Sales]]</f>
        <v>203.85400000000027</v>
      </c>
      <c r="N3551">
        <f>Table1[[#This Row],[Error]]*Table1[[#This Row],[Error]]</f>
        <v>41556.453316000108</v>
      </c>
      <c r="P3551" s="7"/>
    </row>
    <row r="3552" spans="1:16" x14ac:dyDescent="0.25">
      <c r="A3552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  <c r="M3552">
        <f>2181.28-Table1[[#This Row],[Item_Outlet_Sales]]</f>
        <v>-874.74199999999973</v>
      </c>
      <c r="N3552">
        <f>Table1[[#This Row],[Error]]*Table1[[#This Row],[Error]]</f>
        <v>765173.56656399951</v>
      </c>
      <c r="P3552" s="7"/>
    </row>
    <row r="3553" spans="1:16" x14ac:dyDescent="0.25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  <c r="M3553">
        <f>2181.28-Table1[[#This Row],[Item_Outlet_Sales]]</f>
        <v>-171.65719999999965</v>
      </c>
      <c r="N3553">
        <f>Table1[[#This Row],[Error]]*Table1[[#This Row],[Error]]</f>
        <v>29466.194311839878</v>
      </c>
      <c r="P3553" s="7"/>
    </row>
    <row r="3554" spans="1:16" x14ac:dyDescent="0.25">
      <c r="A3554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  <c r="M3554">
        <f>2181.28-Table1[[#This Row],[Item_Outlet_Sales]]</f>
        <v>-3013.9573999999998</v>
      </c>
      <c r="N3554">
        <f>Table1[[#This Row],[Error]]*Table1[[#This Row],[Error]]</f>
        <v>9083939.2090147585</v>
      </c>
      <c r="P3554" s="7"/>
    </row>
    <row r="3555" spans="1:16" x14ac:dyDescent="0.25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  <c r="M3555">
        <f>2181.28-Table1[[#This Row],[Item_Outlet_Sales]]</f>
        <v>1450.2316000000001</v>
      </c>
      <c r="N3555">
        <f>Table1[[#This Row],[Error]]*Table1[[#This Row],[Error]]</f>
        <v>2103171.6936385604</v>
      </c>
      <c r="P3555" s="7"/>
    </row>
    <row r="3556" spans="1:16" x14ac:dyDescent="0.25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  <c r="M3556">
        <f>2181.28-Table1[[#This Row],[Item_Outlet_Sales]]</f>
        <v>1130.6476000000002</v>
      </c>
      <c r="N3556">
        <f>Table1[[#This Row],[Error]]*Table1[[#This Row],[Error]]</f>
        <v>1278363.9953857604</v>
      </c>
      <c r="P3556" s="7"/>
    </row>
    <row r="3557" spans="1:16" x14ac:dyDescent="0.25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  <c r="M3557">
        <f>2181.28-Table1[[#This Row],[Item_Outlet_Sales]]</f>
        <v>80.015200000000277</v>
      </c>
      <c r="N3557">
        <f>Table1[[#This Row],[Error]]*Table1[[#This Row],[Error]]</f>
        <v>6402.4322310400439</v>
      </c>
      <c r="P3557" s="7"/>
    </row>
    <row r="3558" spans="1:16" x14ac:dyDescent="0.25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  <c r="M3558">
        <f>2181.28-Table1[[#This Row],[Item_Outlet_Sales]]</f>
        <v>1977.5452000000002</v>
      </c>
      <c r="N3558">
        <f>Table1[[#This Row],[Error]]*Table1[[#This Row],[Error]]</f>
        <v>3910685.0180430408</v>
      </c>
      <c r="P3558" s="7"/>
    </row>
    <row r="3559" spans="1:16" x14ac:dyDescent="0.25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  <c r="M3559">
        <f>2181.28-Table1[[#This Row],[Item_Outlet_Sales]]</f>
        <v>-251.55319999999983</v>
      </c>
      <c r="N3559">
        <f>Table1[[#This Row],[Error]]*Table1[[#This Row],[Error]]</f>
        <v>63279.012430239913</v>
      </c>
      <c r="P3559" s="7"/>
    </row>
    <row r="3560" spans="1:16" x14ac:dyDescent="0.25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  <c r="M3560">
        <f>2181.28-Table1[[#This Row],[Item_Outlet_Sales]]</f>
        <v>-1557.8527999999997</v>
      </c>
      <c r="N3560">
        <f>Table1[[#This Row],[Error]]*Table1[[#This Row],[Error]]</f>
        <v>2426905.3464678391</v>
      </c>
      <c r="P3560" s="7"/>
    </row>
    <row r="3561" spans="1:16" x14ac:dyDescent="0.25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  <c r="M3561">
        <f>2181.28-Table1[[#This Row],[Item_Outlet_Sales]]</f>
        <v>1981.5400000000002</v>
      </c>
      <c r="N3561">
        <f>Table1[[#This Row],[Error]]*Table1[[#This Row],[Error]]</f>
        <v>3926500.7716000006</v>
      </c>
      <c r="P3561" s="7"/>
    </row>
    <row r="3562" spans="1:16" x14ac:dyDescent="0.25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  <c r="M3562">
        <f>2181.28-Table1[[#This Row],[Item_Outlet_Sales]]</f>
        <v>203.85400000000027</v>
      </c>
      <c r="N3562">
        <f>Table1[[#This Row],[Error]]*Table1[[#This Row],[Error]]</f>
        <v>41556.453316000108</v>
      </c>
      <c r="P3562" s="7"/>
    </row>
    <row r="3563" spans="1:16" x14ac:dyDescent="0.25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  <c r="M3563">
        <f>2181.28-Table1[[#This Row],[Item_Outlet_Sales]]</f>
        <v>-3547.2631999999999</v>
      </c>
      <c r="N3563">
        <f>Table1[[#This Row],[Error]]*Table1[[#This Row],[Error]]</f>
        <v>12583076.210074238</v>
      </c>
      <c r="P3563" s="7"/>
    </row>
    <row r="3564" spans="1:16" x14ac:dyDescent="0.25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  <c r="M3564">
        <f>2181.28-Table1[[#This Row],[Item_Outlet_Sales]]</f>
        <v>782.43420000000015</v>
      </c>
      <c r="N3564">
        <f>Table1[[#This Row],[Error]]*Table1[[#This Row],[Error]]</f>
        <v>612203.27732964023</v>
      </c>
      <c r="P3564" s="7"/>
    </row>
    <row r="3565" spans="1:16" x14ac:dyDescent="0.25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  <c r="M3565">
        <f>2181.28-Table1[[#This Row],[Item_Outlet_Sales]]</f>
        <v>1379.6568000000002</v>
      </c>
      <c r="N3565">
        <f>Table1[[#This Row],[Error]]*Table1[[#This Row],[Error]]</f>
        <v>1903452.8857862405</v>
      </c>
      <c r="P3565" s="7"/>
    </row>
    <row r="3566" spans="1:16" x14ac:dyDescent="0.25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  <c r="M3566">
        <f>2181.28-Table1[[#This Row],[Item_Outlet_Sales]]</f>
        <v>514.11680000000024</v>
      </c>
      <c r="N3566">
        <f>Table1[[#This Row],[Error]]*Table1[[#This Row],[Error]]</f>
        <v>264316.08404224023</v>
      </c>
      <c r="P3566" s="7"/>
    </row>
    <row r="3567" spans="1:16" x14ac:dyDescent="0.25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  <c r="M3567">
        <f>2181.28-Table1[[#This Row],[Item_Outlet_Sales]]</f>
        <v>1536.7856000000002</v>
      </c>
      <c r="N3567">
        <f>Table1[[#This Row],[Error]]*Table1[[#This Row],[Error]]</f>
        <v>2361709.9803673606</v>
      </c>
      <c r="P3567" s="7"/>
    </row>
    <row r="3568" spans="1:16" x14ac:dyDescent="0.25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  <c r="M3568">
        <f>2181.28-Table1[[#This Row],[Item_Outlet_Sales]]</f>
        <v>-1141.7277999999997</v>
      </c>
      <c r="N3568">
        <f>Table1[[#This Row],[Error]]*Table1[[#This Row],[Error]]</f>
        <v>1303542.3692928392</v>
      </c>
      <c r="P3568" s="7"/>
    </row>
    <row r="3569" spans="1:16" x14ac:dyDescent="0.25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  <c r="M3569">
        <f>2181.28-Table1[[#This Row],[Item_Outlet_Sales]]</f>
        <v>-1169.0255999999999</v>
      </c>
      <c r="N3569">
        <f>Table1[[#This Row],[Error]]*Table1[[#This Row],[Error]]</f>
        <v>1366620.8534553598</v>
      </c>
      <c r="P3569" s="7"/>
    </row>
    <row r="3570" spans="1:16" x14ac:dyDescent="0.25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  <c r="M3570">
        <f>2181.28-Table1[[#This Row],[Item_Outlet_Sales]]</f>
        <v>1640.6504000000002</v>
      </c>
      <c r="N3570">
        <f>Table1[[#This Row],[Error]]*Table1[[#This Row],[Error]]</f>
        <v>2691733.7350201607</v>
      </c>
      <c r="P3570" s="7"/>
    </row>
    <row r="3571" spans="1:16" x14ac:dyDescent="0.25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  <c r="M3571">
        <f>2181.28-Table1[[#This Row],[Item_Outlet_Sales]]</f>
        <v>175.22460000000024</v>
      </c>
      <c r="N3571">
        <f>Table1[[#This Row],[Error]]*Table1[[#This Row],[Error]]</f>
        <v>30703.660445160083</v>
      </c>
      <c r="P3571" s="7"/>
    </row>
    <row r="3572" spans="1:16" x14ac:dyDescent="0.25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  <c r="M3572">
        <f>2181.28-Table1[[#This Row],[Item_Outlet_Sales]]</f>
        <v>882.97000000000025</v>
      </c>
      <c r="N3572">
        <f>Table1[[#This Row],[Error]]*Table1[[#This Row],[Error]]</f>
        <v>779636.02090000047</v>
      </c>
      <c r="P3572" s="7"/>
    </row>
    <row r="3573" spans="1:16" x14ac:dyDescent="0.25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  <c r="M3573">
        <f>2181.28-Table1[[#This Row],[Item_Outlet_Sales]]</f>
        <v>-285.50900000000001</v>
      </c>
      <c r="N3573">
        <f>Table1[[#This Row],[Error]]*Table1[[#This Row],[Error]]</f>
        <v>81515.389081000001</v>
      </c>
      <c r="P3573" s="7"/>
    </row>
    <row r="3574" spans="1:16" x14ac:dyDescent="0.25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  <c r="M3574">
        <f>2181.28-Table1[[#This Row],[Item_Outlet_Sales]]</f>
        <v>-226.25279999999975</v>
      </c>
      <c r="N3574">
        <f>Table1[[#This Row],[Error]]*Table1[[#This Row],[Error]]</f>
        <v>51190.329507839888</v>
      </c>
      <c r="P3574" s="7"/>
    </row>
    <row r="3575" spans="1:16" x14ac:dyDescent="0.25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  <c r="M3575">
        <f>2181.28-Table1[[#This Row],[Item_Outlet_Sales]]</f>
        <v>663.25600000000031</v>
      </c>
      <c r="N3575">
        <f>Table1[[#This Row],[Error]]*Table1[[#This Row],[Error]]</f>
        <v>439908.52153600042</v>
      </c>
      <c r="P3575" s="7"/>
    </row>
    <row r="3576" spans="1:16" x14ac:dyDescent="0.25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  <c r="M3576">
        <f>2181.28-Table1[[#This Row],[Item_Outlet_Sales]]</f>
        <v>313.71100000000024</v>
      </c>
      <c r="N3576">
        <f>Table1[[#This Row],[Error]]*Table1[[#This Row],[Error]]</f>
        <v>98414.591521000155</v>
      </c>
      <c r="P3576" s="7"/>
    </row>
    <row r="3577" spans="1:16" x14ac:dyDescent="0.25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  <c r="M3577">
        <f>2181.28-Table1[[#This Row],[Item_Outlet_Sales]]</f>
        <v>-544.5051999999996</v>
      </c>
      <c r="N3577">
        <f>Table1[[#This Row],[Error]]*Table1[[#This Row],[Error]]</f>
        <v>296485.91282703954</v>
      </c>
      <c r="P3577" s="7"/>
    </row>
    <row r="3578" spans="1:16" x14ac:dyDescent="0.25">
      <c r="A3578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  <c r="M3578">
        <f>2181.28-Table1[[#This Row],[Item_Outlet_Sales]]</f>
        <v>-2372.7919999999999</v>
      </c>
      <c r="N3578">
        <f>Table1[[#This Row],[Error]]*Table1[[#This Row],[Error]]</f>
        <v>5630141.8752639992</v>
      </c>
      <c r="P3578" s="7"/>
    </row>
    <row r="3579" spans="1:16" x14ac:dyDescent="0.25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  <c r="M3579">
        <f>2181.28-Table1[[#This Row],[Item_Outlet_Sales]]</f>
        <v>-1653.7279999999996</v>
      </c>
      <c r="N3579">
        <f>Table1[[#This Row],[Error]]*Table1[[#This Row],[Error]]</f>
        <v>2734816.2979839989</v>
      </c>
      <c r="P3579" s="7"/>
    </row>
    <row r="3580" spans="1:16" x14ac:dyDescent="0.25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  <c r="M3580">
        <f>2181.28-Table1[[#This Row],[Item_Outlet_Sales]]</f>
        <v>-347.42839999999978</v>
      </c>
      <c r="N3580">
        <f>Table1[[#This Row],[Error]]*Table1[[#This Row],[Error]]</f>
        <v>120706.49312655984</v>
      </c>
      <c r="P3580" s="7"/>
    </row>
    <row r="3581" spans="1:16" x14ac:dyDescent="0.25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  <c r="M3581">
        <f>2181.28-Table1[[#This Row],[Item_Outlet_Sales]]</f>
        <v>1422.9338000000002</v>
      </c>
      <c r="N3581">
        <f>Table1[[#This Row],[Error]]*Table1[[#This Row],[Error]]</f>
        <v>2024740.5991824407</v>
      </c>
      <c r="P3581" s="7"/>
    </row>
    <row r="3582" spans="1:16" x14ac:dyDescent="0.25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  <c r="M3582">
        <f>2181.28-Table1[[#This Row],[Item_Outlet_Sales]]</f>
        <v>779.1052000000002</v>
      </c>
      <c r="N3582">
        <f>Table1[[#This Row],[Error]]*Table1[[#This Row],[Error]]</f>
        <v>607004.91266704025</v>
      </c>
      <c r="P3582" s="7"/>
    </row>
    <row r="3583" spans="1:16" x14ac:dyDescent="0.25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  <c r="M3583">
        <f>2181.28-Table1[[#This Row],[Item_Outlet_Sales]]</f>
        <v>1174.5904</v>
      </c>
      <c r="N3583">
        <f>Table1[[#This Row],[Error]]*Table1[[#This Row],[Error]]</f>
        <v>1379662.6077721601</v>
      </c>
      <c r="P3583" s="7"/>
    </row>
    <row r="3584" spans="1:16" x14ac:dyDescent="0.25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  <c r="M3584">
        <f>2181.28-Table1[[#This Row],[Item_Outlet_Sales]]</f>
        <v>1262.4760000000001</v>
      </c>
      <c r="N3584">
        <f>Table1[[#This Row],[Error]]*Table1[[#This Row],[Error]]</f>
        <v>1593845.6505760003</v>
      </c>
      <c r="P3584" s="7"/>
    </row>
    <row r="3585" spans="1:16" x14ac:dyDescent="0.25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  <c r="M3585">
        <f>2181.28-Table1[[#This Row],[Item_Outlet_Sales]]</f>
        <v>-3479.3515999999995</v>
      </c>
      <c r="N3585">
        <f>Table1[[#This Row],[Error]]*Table1[[#This Row],[Error]]</f>
        <v>12105887.556422556</v>
      </c>
      <c r="P3585" s="7"/>
    </row>
    <row r="3586" spans="1:16" x14ac:dyDescent="0.25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  <c r="M3586">
        <f>2181.28-Table1[[#This Row],[Item_Outlet_Sales]]</f>
        <v>-4669.8019999999997</v>
      </c>
      <c r="N3586">
        <f>Table1[[#This Row],[Error]]*Table1[[#This Row],[Error]]</f>
        <v>21807050.719203997</v>
      </c>
      <c r="P3586" s="7"/>
    </row>
    <row r="3587" spans="1:16" x14ac:dyDescent="0.25">
      <c r="A3587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  <c r="M3587">
        <f>2181.28-Table1[[#This Row],[Item_Outlet_Sales]]</f>
        <v>732.4992000000002</v>
      </c>
      <c r="N3587">
        <f>Table1[[#This Row],[Error]]*Table1[[#This Row],[Error]]</f>
        <v>536555.07800064026</v>
      </c>
      <c r="P3587" s="7"/>
    </row>
    <row r="3588" spans="1:16" x14ac:dyDescent="0.25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  <c r="M3588">
        <f>2181.28-Table1[[#This Row],[Item_Outlet_Sales]]</f>
        <v>2081.4100000000003</v>
      </c>
      <c r="N3588">
        <f>Table1[[#This Row],[Error]]*Table1[[#This Row],[Error]]</f>
        <v>4332267.5881000012</v>
      </c>
      <c r="P3588" s="7"/>
    </row>
    <row r="3589" spans="1:16" x14ac:dyDescent="0.25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  <c r="M3589">
        <f>2181.28-Table1[[#This Row],[Item_Outlet_Sales]]</f>
        <v>1194.5644000000002</v>
      </c>
      <c r="N3589">
        <f>Table1[[#This Row],[Error]]*Table1[[#This Row],[Error]]</f>
        <v>1426984.1057473605</v>
      </c>
      <c r="P3589" s="7"/>
    </row>
    <row r="3590" spans="1:16" x14ac:dyDescent="0.25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  <c r="M3590">
        <f>2181.28-Table1[[#This Row],[Item_Outlet_Sales]]</f>
        <v>447.53680000000031</v>
      </c>
      <c r="N3590">
        <f>Table1[[#This Row],[Error]]*Table1[[#This Row],[Error]]</f>
        <v>200289.18735424028</v>
      </c>
      <c r="P3590" s="7"/>
    </row>
    <row r="3591" spans="1:16" x14ac:dyDescent="0.25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  <c r="M3591">
        <f>2181.28-Table1[[#This Row],[Item_Outlet_Sales]]</f>
        <v>1915.6258000000003</v>
      </c>
      <c r="N3591">
        <f>Table1[[#This Row],[Error]]*Table1[[#This Row],[Error]]</f>
        <v>3669622.2056256412</v>
      </c>
      <c r="P3591" s="7"/>
    </row>
    <row r="3592" spans="1:16" x14ac:dyDescent="0.25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  <c r="M3592">
        <f>2181.28-Table1[[#This Row],[Item_Outlet_Sales]]</f>
        <v>-4460.0749999999989</v>
      </c>
      <c r="N3592">
        <f>Table1[[#This Row],[Error]]*Table1[[#This Row],[Error]]</f>
        <v>19892269.005624991</v>
      </c>
      <c r="P3592" s="7"/>
    </row>
    <row r="3593" spans="1:16" x14ac:dyDescent="0.25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  <c r="M3593">
        <f>2181.28-Table1[[#This Row],[Item_Outlet_Sales]]</f>
        <v>1653.9664000000002</v>
      </c>
      <c r="N3593">
        <f>Table1[[#This Row],[Error]]*Table1[[#This Row],[Error]]</f>
        <v>2735604.8523289608</v>
      </c>
      <c r="P3593" s="7"/>
    </row>
    <row r="3594" spans="1:16" x14ac:dyDescent="0.25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  <c r="M3594">
        <f>2181.28-Table1[[#This Row],[Item_Outlet_Sales]]</f>
        <v>-328.7859999999996</v>
      </c>
      <c r="N3594">
        <f>Table1[[#This Row],[Error]]*Table1[[#This Row],[Error]]</f>
        <v>108100.23379599974</v>
      </c>
      <c r="P3594" s="7"/>
    </row>
    <row r="3595" spans="1:16" x14ac:dyDescent="0.25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  <c r="M3595">
        <f>2181.28-Table1[[#This Row],[Item_Outlet_Sales]]</f>
        <v>-1497.2649999999999</v>
      </c>
      <c r="N3595">
        <f>Table1[[#This Row],[Error]]*Table1[[#This Row],[Error]]</f>
        <v>2241802.4802249996</v>
      </c>
      <c r="P3595" s="7"/>
    </row>
    <row r="3596" spans="1:16" x14ac:dyDescent="0.25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  <c r="M3596">
        <f>2181.28-Table1[[#This Row],[Item_Outlet_Sales]]</f>
        <v>255.12060000000019</v>
      </c>
      <c r="N3596">
        <f>Table1[[#This Row],[Error]]*Table1[[#This Row],[Error]]</f>
        <v>65086.520544360101</v>
      </c>
      <c r="P3596" s="7"/>
    </row>
    <row r="3597" spans="1:16" x14ac:dyDescent="0.25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  <c r="M3597">
        <f>2181.28-Table1[[#This Row],[Item_Outlet_Sales]]</f>
        <v>-3150.4463999999994</v>
      </c>
      <c r="N3597">
        <f>Table1[[#This Row],[Error]]*Table1[[#This Row],[Error]]</f>
        <v>9925312.5192729551</v>
      </c>
      <c r="P3597" s="7"/>
    </row>
    <row r="3598" spans="1:16" x14ac:dyDescent="0.25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  <c r="M3598">
        <f>2181.28-Table1[[#This Row],[Item_Outlet_Sales]]</f>
        <v>-645.70679999999993</v>
      </c>
      <c r="N3598">
        <f>Table1[[#This Row],[Error]]*Table1[[#This Row],[Error]]</f>
        <v>416937.27156623988</v>
      </c>
      <c r="P3598" s="7"/>
    </row>
    <row r="3599" spans="1:16" x14ac:dyDescent="0.25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  <c r="M3599">
        <f>2181.28-Table1[[#This Row],[Item_Outlet_Sales]]</f>
        <v>-577.79520000000002</v>
      </c>
      <c r="N3599">
        <f>Table1[[#This Row],[Error]]*Table1[[#This Row],[Error]]</f>
        <v>333847.29314304003</v>
      </c>
      <c r="P3599" s="7"/>
    </row>
    <row r="3600" spans="1:16" x14ac:dyDescent="0.25">
      <c r="A3600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  <c r="M3600">
        <f>2181.28-Table1[[#This Row],[Item_Outlet_Sales]]</f>
        <v>1962.8976000000002</v>
      </c>
      <c r="N3600">
        <f>Table1[[#This Row],[Error]]*Table1[[#This Row],[Error]]</f>
        <v>3852966.9880857607</v>
      </c>
      <c r="P3600" s="7"/>
    </row>
    <row r="3601" spans="1:16" x14ac:dyDescent="0.25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  <c r="M3601">
        <f>2181.28-Table1[[#This Row],[Item_Outlet_Sales]]</f>
        <v>372.96720000000028</v>
      </c>
      <c r="N3601">
        <f>Table1[[#This Row],[Error]]*Table1[[#This Row],[Error]]</f>
        <v>139104.5322758402</v>
      </c>
      <c r="P3601" s="7"/>
    </row>
    <row r="3602" spans="1:16" x14ac:dyDescent="0.25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  <c r="M3602">
        <f>2181.28-Table1[[#This Row],[Item_Outlet_Sales]]</f>
        <v>-1090.4611999999997</v>
      </c>
      <c r="N3602">
        <f>Table1[[#This Row],[Error]]*Table1[[#This Row],[Error]]</f>
        <v>1189105.6287054394</v>
      </c>
      <c r="P3602" s="7"/>
    </row>
    <row r="3603" spans="1:16" x14ac:dyDescent="0.25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  <c r="M3603">
        <f>2181.28-Table1[[#This Row],[Item_Outlet_Sales]]</f>
        <v>-346.0967999999998</v>
      </c>
      <c r="N3603">
        <f>Table1[[#This Row],[Error]]*Table1[[#This Row],[Error]]</f>
        <v>119782.99497023986</v>
      </c>
      <c r="P3603" s="7"/>
    </row>
    <row r="3604" spans="1:16" x14ac:dyDescent="0.25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  <c r="M3604">
        <f>2181.28-Table1[[#This Row],[Item_Outlet_Sales]]</f>
        <v>1324.3954000000003</v>
      </c>
      <c r="N3604">
        <f>Table1[[#This Row],[Error]]*Table1[[#This Row],[Error]]</f>
        <v>1754023.1755411609</v>
      </c>
      <c r="P3604" s="7"/>
    </row>
    <row r="3605" spans="1:16" x14ac:dyDescent="0.25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  <c r="M3605">
        <f>2181.28-Table1[[#This Row],[Item_Outlet_Sales]]</f>
        <v>1851.0432000000001</v>
      </c>
      <c r="N3605">
        <f>Table1[[#This Row],[Error]]*Table1[[#This Row],[Error]]</f>
        <v>3426360.9282662403</v>
      </c>
      <c r="P3605" s="7"/>
    </row>
    <row r="3606" spans="1:16" x14ac:dyDescent="0.25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  <c r="M3606">
        <f>2181.28-Table1[[#This Row],[Item_Outlet_Sales]]</f>
        <v>723.17800000000011</v>
      </c>
      <c r="N3606">
        <f>Table1[[#This Row],[Error]]*Table1[[#This Row],[Error]]</f>
        <v>522986.41968400014</v>
      </c>
      <c r="P3606" s="7"/>
    </row>
    <row r="3607" spans="1:16" x14ac:dyDescent="0.25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  <c r="M3607">
        <f>2181.28-Table1[[#This Row],[Item_Outlet_Sales]]</f>
        <v>-2274.9194000000002</v>
      </c>
      <c r="N3607">
        <f>Table1[[#This Row],[Error]]*Table1[[#This Row],[Error]]</f>
        <v>5175258.276496361</v>
      </c>
      <c r="P3607" s="7"/>
    </row>
    <row r="3608" spans="1:16" x14ac:dyDescent="0.25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  <c r="M3608">
        <f>2181.28-Table1[[#This Row],[Item_Outlet_Sales]]</f>
        <v>-2492.636</v>
      </c>
      <c r="N3608">
        <f>Table1[[#This Row],[Error]]*Table1[[#This Row],[Error]]</f>
        <v>6213234.2284960002</v>
      </c>
      <c r="P3608" s="7"/>
    </row>
    <row r="3609" spans="1:16" x14ac:dyDescent="0.25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  <c r="M3609">
        <f>2181.28-Table1[[#This Row],[Item_Outlet_Sales]]</f>
        <v>257.11800000000017</v>
      </c>
      <c r="N3609">
        <f>Table1[[#This Row],[Error]]*Table1[[#This Row],[Error]]</f>
        <v>66109.665924000088</v>
      </c>
      <c r="P3609" s="7"/>
    </row>
    <row r="3610" spans="1:16" x14ac:dyDescent="0.25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  <c r="M3610">
        <f>2181.28-Table1[[#This Row],[Item_Outlet_Sales]]</f>
        <v>1878.3410000000001</v>
      </c>
      <c r="N3610">
        <f>Table1[[#This Row],[Error]]*Table1[[#This Row],[Error]]</f>
        <v>3528164.9122810005</v>
      </c>
      <c r="P3610" s="7"/>
    </row>
    <row r="3611" spans="1:16" x14ac:dyDescent="0.25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  <c r="M3611">
        <f>2181.28-Table1[[#This Row],[Item_Outlet_Sales]]</f>
        <v>1971.5530000000001</v>
      </c>
      <c r="N3611">
        <f>Table1[[#This Row],[Error]]*Table1[[#This Row],[Error]]</f>
        <v>3887021.2318090005</v>
      </c>
      <c r="P3611" s="7"/>
    </row>
    <row r="3612" spans="1:16" x14ac:dyDescent="0.25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  <c r="M3612">
        <f>2181.28-Table1[[#This Row],[Item_Outlet_Sales]]</f>
        <v>277.0920000000001</v>
      </c>
      <c r="N3612">
        <f>Table1[[#This Row],[Error]]*Table1[[#This Row],[Error]]</f>
        <v>76779.97646400005</v>
      </c>
      <c r="P3612" s="7"/>
    </row>
    <row r="3613" spans="1:16" x14ac:dyDescent="0.25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  <c r="M3613">
        <f>2181.28-Table1[[#This Row],[Item_Outlet_Sales]]</f>
        <v>177.22200000000021</v>
      </c>
      <c r="N3613">
        <f>Table1[[#This Row],[Error]]*Table1[[#This Row],[Error]]</f>
        <v>31407.637284000073</v>
      </c>
      <c r="P3613" s="7"/>
    </row>
    <row r="3614" spans="1:16" x14ac:dyDescent="0.25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  <c r="M3614">
        <f>2181.28-Table1[[#This Row],[Item_Outlet_Sales]]</f>
        <v>-967.95399999999972</v>
      </c>
      <c r="N3614">
        <f>Table1[[#This Row],[Error]]*Table1[[#This Row],[Error]]</f>
        <v>936934.94611599948</v>
      </c>
      <c r="P3614" s="7"/>
    </row>
    <row r="3615" spans="1:16" x14ac:dyDescent="0.25">
      <c r="A3615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  <c r="M3615">
        <f>2181.28-Table1[[#This Row],[Item_Outlet_Sales]]</f>
        <v>-1116.4273999999996</v>
      </c>
      <c r="N3615">
        <f>Table1[[#This Row],[Error]]*Table1[[#This Row],[Error]]</f>
        <v>1246410.1394707591</v>
      </c>
      <c r="P3615" s="7"/>
    </row>
    <row r="3616" spans="1:16" x14ac:dyDescent="0.25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  <c r="M3616">
        <f>2181.28-Table1[[#This Row],[Item_Outlet_Sales]]</f>
        <v>692.55120000000011</v>
      </c>
      <c r="N3616">
        <f>Table1[[#This Row],[Error]]*Table1[[#This Row],[Error]]</f>
        <v>479627.16462144017</v>
      </c>
      <c r="P3616" s="7"/>
    </row>
    <row r="3617" spans="1:16" x14ac:dyDescent="0.25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  <c r="M3617">
        <f>2181.28-Table1[[#This Row],[Item_Outlet_Sales]]</f>
        <v>1720.5464000000002</v>
      </c>
      <c r="N3617">
        <f>Table1[[#This Row],[Error]]*Table1[[#This Row],[Error]]</f>
        <v>2960279.9145529605</v>
      </c>
      <c r="P3617" s="7"/>
    </row>
    <row r="3618" spans="1:16" x14ac:dyDescent="0.25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  <c r="M3618">
        <f>2181.28-Table1[[#This Row],[Item_Outlet_Sales]]</f>
        <v>-716.2815999999998</v>
      </c>
      <c r="N3618">
        <f>Table1[[#This Row],[Error]]*Table1[[#This Row],[Error]]</f>
        <v>513059.33049855969</v>
      </c>
      <c r="P3618" s="7"/>
    </row>
    <row r="3619" spans="1:16" x14ac:dyDescent="0.25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  <c r="M3619">
        <f>2181.28-Table1[[#This Row],[Item_Outlet_Sales]]</f>
        <v>1590.0496000000003</v>
      </c>
      <c r="N3619">
        <f>Table1[[#This Row],[Error]]*Table1[[#This Row],[Error]]</f>
        <v>2528257.7304601609</v>
      </c>
      <c r="P3619" s="7"/>
    </row>
    <row r="3620" spans="1:16" x14ac:dyDescent="0.25">
      <c r="A3620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  <c r="M3620">
        <f>2181.28-Table1[[#This Row],[Item_Outlet_Sales]]</f>
        <v>1262.4760000000001</v>
      </c>
      <c r="N3620">
        <f>Table1[[#This Row],[Error]]*Table1[[#This Row],[Error]]</f>
        <v>1593845.6505760003</v>
      </c>
      <c r="P3620" s="7"/>
    </row>
    <row r="3621" spans="1:16" x14ac:dyDescent="0.25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  <c r="M3621">
        <f>2181.28-Table1[[#This Row],[Item_Outlet_Sales]]</f>
        <v>372.30140000000029</v>
      </c>
      <c r="N3621">
        <f>Table1[[#This Row],[Error]]*Table1[[#This Row],[Error]]</f>
        <v>138608.3324419602</v>
      </c>
      <c r="P3621" s="7"/>
    </row>
    <row r="3622" spans="1:16" x14ac:dyDescent="0.25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  <c r="M3622">
        <f>2181.28-Table1[[#This Row],[Item_Outlet_Sales]]</f>
        <v>-631.05919999999969</v>
      </c>
      <c r="N3622">
        <f>Table1[[#This Row],[Error]]*Table1[[#This Row],[Error]]</f>
        <v>398235.71390463959</v>
      </c>
      <c r="P3622" s="7"/>
    </row>
    <row r="3623" spans="1:16" x14ac:dyDescent="0.25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  <c r="M3623">
        <f>2181.28-Table1[[#This Row],[Item_Outlet_Sales]]</f>
        <v>1016.1300000000001</v>
      </c>
      <c r="N3623">
        <f>Table1[[#This Row],[Error]]*Table1[[#This Row],[Error]]</f>
        <v>1032520.1769000002</v>
      </c>
      <c r="P3623" s="7"/>
    </row>
    <row r="3624" spans="1:16" x14ac:dyDescent="0.25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  <c r="M3624">
        <f>2181.28-Table1[[#This Row],[Item_Outlet_Sales]]</f>
        <v>1470.2056000000002</v>
      </c>
      <c r="N3624">
        <f>Table1[[#This Row],[Error]]*Table1[[#This Row],[Error]]</f>
        <v>2161504.5062713609</v>
      </c>
      <c r="P3624" s="7"/>
    </row>
    <row r="3625" spans="1:16" x14ac:dyDescent="0.25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  <c r="M3625">
        <f>2181.28-Table1[[#This Row],[Item_Outlet_Sales]]</f>
        <v>-790.85119999999961</v>
      </c>
      <c r="N3625">
        <f>Table1[[#This Row],[Error]]*Table1[[#This Row],[Error]]</f>
        <v>625445.62054143939</v>
      </c>
      <c r="P3625" s="7"/>
    </row>
    <row r="3626" spans="1:16" x14ac:dyDescent="0.25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  <c r="M3626">
        <f>2181.28-Table1[[#This Row],[Item_Outlet_Sales]]</f>
        <v>575.37040000000025</v>
      </c>
      <c r="N3626">
        <f>Table1[[#This Row],[Error]]*Table1[[#This Row],[Error]]</f>
        <v>331051.09719616029</v>
      </c>
      <c r="P3626" s="7"/>
    </row>
    <row r="3627" spans="1:16" x14ac:dyDescent="0.25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  <c r="M3627">
        <f>2181.28-Table1[[#This Row],[Item_Outlet_Sales]]</f>
        <v>857.66960000000017</v>
      </c>
      <c r="N3627">
        <f>Table1[[#This Row],[Error]]*Table1[[#This Row],[Error]]</f>
        <v>735597.14276416029</v>
      </c>
      <c r="P3627" s="7"/>
    </row>
    <row r="3628" spans="1:16" x14ac:dyDescent="0.25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  <c r="M3628">
        <f>2181.28-Table1[[#This Row],[Item_Outlet_Sales]]</f>
        <v>1829.7376000000002</v>
      </c>
      <c r="N3628">
        <f>Table1[[#This Row],[Error]]*Table1[[#This Row],[Error]]</f>
        <v>3347939.6848537605</v>
      </c>
      <c r="P3628" s="7"/>
    </row>
    <row r="3629" spans="1:16" x14ac:dyDescent="0.25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  <c r="M3629">
        <f>2181.28-Table1[[#This Row],[Item_Outlet_Sales]]</f>
        <v>-15.859999999999673</v>
      </c>
      <c r="N3629">
        <f>Table1[[#This Row],[Error]]*Table1[[#This Row],[Error]]</f>
        <v>251.5395999999896</v>
      </c>
      <c r="P3629" s="7"/>
    </row>
    <row r="3630" spans="1:16" x14ac:dyDescent="0.25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  <c r="M3630">
        <f>2181.28-Table1[[#This Row],[Item_Outlet_Sales]]</f>
        <v>1376.3278000000003</v>
      </c>
      <c r="N3630">
        <f>Table1[[#This Row],[Error]]*Table1[[#This Row],[Error]]</f>
        <v>1894278.2130528407</v>
      </c>
      <c r="P3630" s="7"/>
    </row>
    <row r="3631" spans="1:16" x14ac:dyDescent="0.25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  <c r="M3631">
        <f>2181.28-Table1[[#This Row],[Item_Outlet_Sales]]</f>
        <v>76.020400000000336</v>
      </c>
      <c r="N3631">
        <f>Table1[[#This Row],[Error]]*Table1[[#This Row],[Error]]</f>
        <v>5779.1012161600511</v>
      </c>
      <c r="P3631" s="7"/>
    </row>
    <row r="3632" spans="1:16" x14ac:dyDescent="0.25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  <c r="M3632">
        <f>2181.28-Table1[[#This Row],[Item_Outlet_Sales]]</f>
        <v>-886.72640000000001</v>
      </c>
      <c r="N3632">
        <f>Table1[[#This Row],[Error]]*Table1[[#This Row],[Error]]</f>
        <v>786283.70845696004</v>
      </c>
      <c r="P3632" s="7"/>
    </row>
    <row r="3633" spans="1:16" x14ac:dyDescent="0.25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  <c r="M3633">
        <f>2181.28-Table1[[#This Row],[Item_Outlet_Sales]]</f>
        <v>-3219.6896000000002</v>
      </c>
      <c r="N3633">
        <f>Table1[[#This Row],[Error]]*Table1[[#This Row],[Error]]</f>
        <v>10366401.120348161</v>
      </c>
      <c r="P3633" s="7"/>
    </row>
    <row r="3634" spans="1:16" x14ac:dyDescent="0.25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  <c r="M3634">
        <f>2181.28-Table1[[#This Row],[Item_Outlet_Sales]]</f>
        <v>1078.7152000000001</v>
      </c>
      <c r="N3634">
        <f>Table1[[#This Row],[Error]]*Table1[[#This Row],[Error]]</f>
        <v>1163626.4827110402</v>
      </c>
      <c r="P3634" s="7"/>
    </row>
    <row r="3635" spans="1:16" x14ac:dyDescent="0.25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  <c r="M3635">
        <f>2181.28-Table1[[#This Row],[Item_Outlet_Sales]]</f>
        <v>-774.87199999999984</v>
      </c>
      <c r="N3635">
        <f>Table1[[#This Row],[Error]]*Table1[[#This Row],[Error]]</f>
        <v>600426.6163839997</v>
      </c>
      <c r="P3635" s="7"/>
    </row>
    <row r="3636" spans="1:16" x14ac:dyDescent="0.25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  <c r="M3636">
        <f>2181.28-Table1[[#This Row],[Item_Outlet_Sales]]</f>
        <v>580.03100000000018</v>
      </c>
      <c r="N3636">
        <f>Table1[[#This Row],[Error]]*Table1[[#This Row],[Error]]</f>
        <v>336435.96096100018</v>
      </c>
      <c r="P3636" s="7"/>
    </row>
    <row r="3637" spans="1:16" x14ac:dyDescent="0.25">
      <c r="A3637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  <c r="M3637">
        <f>2181.28-Table1[[#This Row],[Item_Outlet_Sales]]</f>
        <v>1422.2680000000003</v>
      </c>
      <c r="N3637">
        <f>Table1[[#This Row],[Error]]*Table1[[#This Row],[Error]]</f>
        <v>2022846.2638240007</v>
      </c>
      <c r="P3637" s="7"/>
    </row>
    <row r="3638" spans="1:16" x14ac:dyDescent="0.25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  <c r="M3638">
        <f>2181.28-Table1[[#This Row],[Item_Outlet_Sales]]</f>
        <v>-4157.1360000000004</v>
      </c>
      <c r="N3638">
        <f>Table1[[#This Row],[Error]]*Table1[[#This Row],[Error]]</f>
        <v>17281779.722496003</v>
      </c>
      <c r="P3638" s="7"/>
    </row>
    <row r="3639" spans="1:16" x14ac:dyDescent="0.25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  <c r="M3639">
        <f>2181.28-Table1[[#This Row],[Item_Outlet_Sales]]</f>
        <v>1014.7984000000001</v>
      </c>
      <c r="N3639">
        <f>Table1[[#This Row],[Error]]*Table1[[#This Row],[Error]]</f>
        <v>1029815.7926425602</v>
      </c>
      <c r="P3639" s="7"/>
    </row>
    <row r="3640" spans="1:16" x14ac:dyDescent="0.25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  <c r="M3640">
        <f>2181.28-Table1[[#This Row],[Item_Outlet_Sales]]</f>
        <v>-2414.0715999999998</v>
      </c>
      <c r="N3640">
        <f>Table1[[#This Row],[Error]]*Table1[[#This Row],[Error]]</f>
        <v>5827741.6899265591</v>
      </c>
      <c r="P3640" s="7"/>
    </row>
    <row r="3641" spans="1:16" x14ac:dyDescent="0.25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  <c r="M3641">
        <f>2181.28-Table1[[#This Row],[Item_Outlet_Sales]]</f>
        <v>1791.1212000000003</v>
      </c>
      <c r="N3641">
        <f>Table1[[#This Row],[Error]]*Table1[[#This Row],[Error]]</f>
        <v>3208115.1530894409</v>
      </c>
      <c r="P3641" s="7"/>
    </row>
    <row r="3642" spans="1:16" x14ac:dyDescent="0.25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  <c r="M3642">
        <f>2181.28-Table1[[#This Row],[Item_Outlet_Sales]]</f>
        <v>1402.2940000000003</v>
      </c>
      <c r="N3642">
        <f>Table1[[#This Row],[Error]]*Table1[[#This Row],[Error]]</f>
        <v>1966428.4624360008</v>
      </c>
      <c r="P3642" s="7"/>
    </row>
    <row r="3643" spans="1:16" x14ac:dyDescent="0.25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  <c r="M3643">
        <f>2181.28-Table1[[#This Row],[Item_Outlet_Sales]]</f>
        <v>-363.4076</v>
      </c>
      <c r="N3643">
        <f>Table1[[#This Row],[Error]]*Table1[[#This Row],[Error]]</f>
        <v>132065.08373776</v>
      </c>
      <c r="P3643" s="7"/>
    </row>
    <row r="3644" spans="1:16" x14ac:dyDescent="0.25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  <c r="M3644">
        <f>2181.28-Table1[[#This Row],[Item_Outlet_Sales]]</f>
        <v>-2292.8960000000002</v>
      </c>
      <c r="N3644">
        <f>Table1[[#This Row],[Error]]*Table1[[#This Row],[Error]]</f>
        <v>5257372.0668160012</v>
      </c>
      <c r="P3644" s="7"/>
    </row>
    <row r="3645" spans="1:16" x14ac:dyDescent="0.25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  <c r="M3645">
        <f>2181.28-Table1[[#This Row],[Item_Outlet_Sales]]</f>
        <v>-1107.7719999999999</v>
      </c>
      <c r="N3645">
        <f>Table1[[#This Row],[Error]]*Table1[[#This Row],[Error]]</f>
        <v>1227158.8039839999</v>
      </c>
      <c r="P3645" s="7"/>
    </row>
    <row r="3646" spans="1:16" x14ac:dyDescent="0.25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  <c r="M3646">
        <f>2181.28-Table1[[#This Row],[Item_Outlet_Sales]]</f>
        <v>121.29480000000012</v>
      </c>
      <c r="N3646">
        <f>Table1[[#This Row],[Error]]*Table1[[#This Row],[Error]]</f>
        <v>14712.428507040029</v>
      </c>
      <c r="P3646" s="7"/>
    </row>
    <row r="3647" spans="1:16" x14ac:dyDescent="0.25">
      <c r="A3647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  <c r="M3647">
        <f>2181.28-Table1[[#This Row],[Item_Outlet_Sales]]</f>
        <v>1328.3902000000003</v>
      </c>
      <c r="N3647">
        <f>Table1[[#This Row],[Error]]*Table1[[#This Row],[Error]]</f>
        <v>1764620.5234560408</v>
      </c>
      <c r="P3647" s="7"/>
    </row>
    <row r="3648" spans="1:16" x14ac:dyDescent="0.25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  <c r="M3648">
        <f>2181.28-Table1[[#This Row],[Item_Outlet_Sales]]</f>
        <v>-2077.1767999999997</v>
      </c>
      <c r="N3648">
        <f>Table1[[#This Row],[Error]]*Table1[[#This Row],[Error]]</f>
        <v>4314663.4584582392</v>
      </c>
      <c r="P3648" s="7"/>
    </row>
    <row r="3649" spans="1:16" x14ac:dyDescent="0.25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  <c r="M3649">
        <f>2181.28-Table1[[#This Row],[Item_Outlet_Sales]]</f>
        <v>647.27680000000009</v>
      </c>
      <c r="N3649">
        <f>Table1[[#This Row],[Error]]*Table1[[#This Row],[Error]]</f>
        <v>418967.25581824011</v>
      </c>
      <c r="P3649" s="7"/>
    </row>
    <row r="3650" spans="1:16" x14ac:dyDescent="0.25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  <c r="M3650">
        <f>2181.28-Table1[[#This Row],[Item_Outlet_Sales]]</f>
        <v>-1076.4793999999997</v>
      </c>
      <c r="N3650">
        <f>Table1[[#This Row],[Error]]*Table1[[#This Row],[Error]]</f>
        <v>1158807.8986243594</v>
      </c>
      <c r="P3650" s="7"/>
    </row>
    <row r="3651" spans="1:16" x14ac:dyDescent="0.25">
      <c r="A365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  <c r="M3651">
        <f>2181.28-Table1[[#This Row],[Item_Outlet_Sales]]</f>
        <v>-3499.9913999999994</v>
      </c>
      <c r="N3651">
        <f>Table1[[#This Row],[Error]]*Table1[[#This Row],[Error]]</f>
        <v>12249939.800073955</v>
      </c>
      <c r="P3651" s="7"/>
    </row>
    <row r="3652" spans="1:16" x14ac:dyDescent="0.25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  <c r="M3652">
        <f>2181.28-Table1[[#This Row],[Item_Outlet_Sales]]</f>
        <v>416.24420000000009</v>
      </c>
      <c r="N3652">
        <f>Table1[[#This Row],[Error]]*Table1[[#This Row],[Error]]</f>
        <v>173259.23403364007</v>
      </c>
      <c r="P3652" s="7"/>
    </row>
    <row r="3653" spans="1:16" x14ac:dyDescent="0.25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  <c r="M3653">
        <f>2181.28-Table1[[#This Row],[Item_Outlet_Sales]]</f>
        <v>-581.79</v>
      </c>
      <c r="N3653">
        <f>Table1[[#This Row],[Error]]*Table1[[#This Row],[Error]]</f>
        <v>338479.60409999994</v>
      </c>
      <c r="P3653" s="7"/>
    </row>
    <row r="3654" spans="1:16" x14ac:dyDescent="0.25">
      <c r="A3654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  <c r="M3654">
        <f>2181.28-Table1[[#This Row],[Item_Outlet_Sales]]</f>
        <v>-758.89279999999962</v>
      </c>
      <c r="N3654">
        <f>Table1[[#This Row],[Error]]*Table1[[#This Row],[Error]]</f>
        <v>575918.28189183946</v>
      </c>
      <c r="P3654" s="7"/>
    </row>
    <row r="3655" spans="1:16" x14ac:dyDescent="0.25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  <c r="M3655">
        <f>2181.28-Table1[[#This Row],[Item_Outlet_Sales]]</f>
        <v>-673.67039999999997</v>
      </c>
      <c r="N3655">
        <f>Table1[[#This Row],[Error]]*Table1[[#This Row],[Error]]</f>
        <v>453831.80783615995</v>
      </c>
      <c r="P3655" s="7"/>
    </row>
    <row r="3656" spans="1:16" x14ac:dyDescent="0.25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  <c r="M3656">
        <f>2181.28-Table1[[#This Row],[Item_Outlet_Sales]]</f>
        <v>942.89200000000028</v>
      </c>
      <c r="N3656">
        <f>Table1[[#This Row],[Error]]*Table1[[#This Row],[Error]]</f>
        <v>889045.32366400049</v>
      </c>
      <c r="P3656" s="7"/>
    </row>
    <row r="3657" spans="1:16" x14ac:dyDescent="0.25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  <c r="M3657">
        <f>2181.28-Table1[[#This Row],[Item_Outlet_Sales]]</f>
        <v>253.12320000000022</v>
      </c>
      <c r="N3657">
        <f>Table1[[#This Row],[Error]]*Table1[[#This Row],[Error]]</f>
        <v>64071.35437824011</v>
      </c>
      <c r="P3657" s="7"/>
    </row>
    <row r="3658" spans="1:16" x14ac:dyDescent="0.25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  <c r="M3658">
        <f>2181.28-Table1[[#This Row],[Item_Outlet_Sales]]</f>
        <v>-568.47399999999971</v>
      </c>
      <c r="N3658">
        <f>Table1[[#This Row],[Error]]*Table1[[#This Row],[Error]]</f>
        <v>323162.68867599964</v>
      </c>
      <c r="P3658" s="7"/>
    </row>
    <row r="3659" spans="1:16" x14ac:dyDescent="0.25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  <c r="M3659">
        <f>2181.28-Table1[[#This Row],[Item_Outlet_Sales]]</f>
        <v>-557.82119999999986</v>
      </c>
      <c r="N3659">
        <f>Table1[[#This Row],[Error]]*Table1[[#This Row],[Error]]</f>
        <v>311164.49116943986</v>
      </c>
      <c r="P3659" s="7"/>
    </row>
    <row r="3660" spans="1:16" x14ac:dyDescent="0.25">
      <c r="A3660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  <c r="M3660">
        <f>2181.28-Table1[[#This Row],[Item_Outlet_Sales]]</f>
        <v>-2912.0899999999997</v>
      </c>
      <c r="N3660">
        <f>Table1[[#This Row],[Error]]*Table1[[#This Row],[Error]]</f>
        <v>8480268.1680999976</v>
      </c>
      <c r="P3660" s="7"/>
    </row>
    <row r="3661" spans="1:16" x14ac:dyDescent="0.25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  <c r="M3661">
        <f>2181.28-Table1[[#This Row],[Item_Outlet_Sales]]</f>
        <v>1209.2120000000002</v>
      </c>
      <c r="N3661">
        <f>Table1[[#This Row],[Error]]*Table1[[#This Row],[Error]]</f>
        <v>1462193.6609440006</v>
      </c>
      <c r="P3661" s="7"/>
    </row>
    <row r="3662" spans="1:16" x14ac:dyDescent="0.25">
      <c r="A3662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  <c r="M3662">
        <f>2181.28-Table1[[#This Row],[Item_Outlet_Sales]]</f>
        <v>1622.0080000000003</v>
      </c>
      <c r="N3662">
        <f>Table1[[#This Row],[Error]]*Table1[[#This Row],[Error]]</f>
        <v>2630909.952064001</v>
      </c>
      <c r="P3662" s="7"/>
    </row>
    <row r="3663" spans="1:16" x14ac:dyDescent="0.25">
      <c r="A3663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  <c r="M3663">
        <f>2181.28-Table1[[#This Row],[Item_Outlet_Sales]]</f>
        <v>-2771.6061999999997</v>
      </c>
      <c r="N3663">
        <f>Table1[[#This Row],[Error]]*Table1[[#This Row],[Error]]</f>
        <v>7681800.9278784385</v>
      </c>
      <c r="P3663" s="7"/>
    </row>
    <row r="3664" spans="1:16" x14ac:dyDescent="0.25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  <c r="M3664">
        <f>2181.28-Table1[[#This Row],[Item_Outlet_Sales]]</f>
        <v>-1440.0061999999998</v>
      </c>
      <c r="N3664">
        <f>Table1[[#This Row],[Error]]*Table1[[#This Row],[Error]]</f>
        <v>2073617.8560384396</v>
      </c>
      <c r="P3664" s="7"/>
    </row>
    <row r="3665" spans="1:16" x14ac:dyDescent="0.25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  <c r="M3665">
        <f>2181.28-Table1[[#This Row],[Item_Outlet_Sales]]</f>
        <v>1406.2888000000003</v>
      </c>
      <c r="N3665">
        <f>Table1[[#This Row],[Error]]*Table1[[#This Row],[Error]]</f>
        <v>1977648.1890054408</v>
      </c>
      <c r="P3665" s="7"/>
    </row>
    <row r="3666" spans="1:16" x14ac:dyDescent="0.25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  <c r="M3666">
        <f>2181.28-Table1[[#This Row],[Item_Outlet_Sales]]</f>
        <v>862.99600000000009</v>
      </c>
      <c r="N3666">
        <f>Table1[[#This Row],[Error]]*Table1[[#This Row],[Error]]</f>
        <v>744762.09601600014</v>
      </c>
      <c r="P3666" s="7"/>
    </row>
    <row r="3667" spans="1:16" x14ac:dyDescent="0.25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  <c r="M3667">
        <f>2181.28-Table1[[#This Row],[Item_Outlet_Sales]]</f>
        <v>1262.4760000000001</v>
      </c>
      <c r="N3667">
        <f>Table1[[#This Row],[Error]]*Table1[[#This Row],[Error]]</f>
        <v>1593845.6505760003</v>
      </c>
      <c r="P3667" s="7"/>
    </row>
    <row r="3668" spans="1:16" x14ac:dyDescent="0.25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  <c r="M3668">
        <f>2181.28-Table1[[#This Row],[Item_Outlet_Sales]]</f>
        <v>2080.0784000000003</v>
      </c>
      <c r="N3668">
        <f>Table1[[#This Row],[Error]]*Table1[[#This Row],[Error]]</f>
        <v>4326726.1501465617</v>
      </c>
      <c r="P3668" s="7"/>
    </row>
    <row r="3669" spans="1:16" x14ac:dyDescent="0.25">
      <c r="A3669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  <c r="M3669">
        <f>2181.28-Table1[[#This Row],[Item_Outlet_Sales]]</f>
        <v>-5169.152</v>
      </c>
      <c r="N3669">
        <f>Table1[[#This Row],[Error]]*Table1[[#This Row],[Error]]</f>
        <v>26720132.399103999</v>
      </c>
      <c r="P3669" s="7"/>
    </row>
    <row r="3670" spans="1:16" x14ac:dyDescent="0.25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  <c r="M3670">
        <f>2181.28-Table1[[#This Row],[Item_Outlet_Sales]]</f>
        <v>791.08960000000025</v>
      </c>
      <c r="N3670">
        <f>Table1[[#This Row],[Error]]*Table1[[#This Row],[Error]]</f>
        <v>625822.75522816041</v>
      </c>
      <c r="P3670" s="7"/>
    </row>
    <row r="3671" spans="1:16" x14ac:dyDescent="0.25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  <c r="M3671">
        <f>2181.28-Table1[[#This Row],[Item_Outlet_Sales]]</f>
        <v>868.32240000000024</v>
      </c>
      <c r="N3671">
        <f>Table1[[#This Row],[Error]]*Table1[[#This Row],[Error]]</f>
        <v>753983.79034176038</v>
      </c>
      <c r="P3671" s="7"/>
    </row>
    <row r="3672" spans="1:16" x14ac:dyDescent="0.25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  <c r="M3672">
        <f>2181.28-Table1[[#This Row],[Item_Outlet_Sales]]</f>
        <v>-4326.2492000000002</v>
      </c>
      <c r="N3672">
        <f>Table1[[#This Row],[Error]]*Table1[[#This Row],[Error]]</f>
        <v>18716432.140500642</v>
      </c>
      <c r="P3672" s="7"/>
    </row>
    <row r="3673" spans="1:16" x14ac:dyDescent="0.25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  <c r="M3673">
        <f>2181.28-Table1[[#This Row],[Item_Outlet_Sales]]</f>
        <v>144.59780000000023</v>
      </c>
      <c r="N3673">
        <f>Table1[[#This Row],[Error]]*Table1[[#This Row],[Error]]</f>
        <v>20908.523764840069</v>
      </c>
      <c r="P3673" s="7"/>
    </row>
    <row r="3674" spans="1:16" x14ac:dyDescent="0.25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  <c r="M3674">
        <f>2181.28-Table1[[#This Row],[Item_Outlet_Sales]]</f>
        <v>-1414.04</v>
      </c>
      <c r="N3674">
        <f>Table1[[#This Row],[Error]]*Table1[[#This Row],[Error]]</f>
        <v>1999509.1216</v>
      </c>
      <c r="P3674" s="7"/>
    </row>
    <row r="3675" spans="1:16" x14ac:dyDescent="0.25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  <c r="M3675">
        <f>2181.28-Table1[[#This Row],[Item_Outlet_Sales]]</f>
        <v>-279.51679999999988</v>
      </c>
      <c r="N3675">
        <f>Table1[[#This Row],[Error]]*Table1[[#This Row],[Error]]</f>
        <v>78129.641482239924</v>
      </c>
      <c r="P3675" s="7"/>
    </row>
    <row r="3676" spans="1:16" x14ac:dyDescent="0.25">
      <c r="A3676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  <c r="M3676">
        <f>2181.28-Table1[[#This Row],[Item_Outlet_Sales]]</f>
        <v>-2379.4499999999994</v>
      </c>
      <c r="N3676">
        <f>Table1[[#This Row],[Error]]*Table1[[#This Row],[Error]]</f>
        <v>5661782.3024999974</v>
      </c>
      <c r="P3676" s="7"/>
    </row>
    <row r="3677" spans="1:16" x14ac:dyDescent="0.25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  <c r="M3677">
        <f>2181.28-Table1[[#This Row],[Item_Outlet_Sales]]</f>
        <v>1637.9872</v>
      </c>
      <c r="N3677">
        <f>Table1[[#This Row],[Error]]*Table1[[#This Row],[Error]]</f>
        <v>2683002.0673638401</v>
      </c>
      <c r="P3677" s="7"/>
    </row>
    <row r="3678" spans="1:16" x14ac:dyDescent="0.25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  <c r="M3678">
        <f>2181.28-Table1[[#This Row],[Item_Outlet_Sales]]</f>
        <v>-203.61559999999963</v>
      </c>
      <c r="N3678">
        <f>Table1[[#This Row],[Error]]*Table1[[#This Row],[Error]]</f>
        <v>41459.312563359847</v>
      </c>
      <c r="P3678" s="7"/>
    </row>
    <row r="3679" spans="1:16" x14ac:dyDescent="0.25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  <c r="M3679">
        <f>2181.28-Table1[[#This Row],[Item_Outlet_Sales]]</f>
        <v>1637.9872</v>
      </c>
      <c r="N3679">
        <f>Table1[[#This Row],[Error]]*Table1[[#This Row],[Error]]</f>
        <v>2683002.0673638401</v>
      </c>
      <c r="P3679" s="7"/>
    </row>
    <row r="3680" spans="1:16" x14ac:dyDescent="0.25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  <c r="M3680">
        <f>2181.28-Table1[[#This Row],[Item_Outlet_Sales]]</f>
        <v>-954.63799999999992</v>
      </c>
      <c r="N3680">
        <f>Table1[[#This Row],[Error]]*Table1[[#This Row],[Error]]</f>
        <v>911333.71104399988</v>
      </c>
      <c r="P3680" s="7"/>
    </row>
    <row r="3681" spans="1:16" x14ac:dyDescent="0.25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  <c r="M3681">
        <f>2181.28-Table1[[#This Row],[Item_Outlet_Sales]]</f>
        <v>-513.8783999999996</v>
      </c>
      <c r="N3681">
        <f>Table1[[#This Row],[Error]]*Table1[[#This Row],[Error]]</f>
        <v>264071.00998655957</v>
      </c>
      <c r="P3681" s="7"/>
    </row>
    <row r="3682" spans="1:16" x14ac:dyDescent="0.25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  <c r="M3682">
        <f>2181.28-Table1[[#This Row],[Item_Outlet_Sales]]</f>
        <v>1173.9246000000003</v>
      </c>
      <c r="N3682">
        <f>Table1[[#This Row],[Error]]*Table1[[#This Row],[Error]]</f>
        <v>1378098.9664851606</v>
      </c>
      <c r="P3682" s="7"/>
    </row>
    <row r="3683" spans="1:16" x14ac:dyDescent="0.25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  <c r="M3683">
        <f>2181.28-Table1[[#This Row],[Item_Outlet_Sales]]</f>
        <v>663.25600000000031</v>
      </c>
      <c r="N3683">
        <f>Table1[[#This Row],[Error]]*Table1[[#This Row],[Error]]</f>
        <v>439908.52153600042</v>
      </c>
      <c r="P3683" s="7"/>
    </row>
    <row r="3684" spans="1:16" x14ac:dyDescent="0.25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  <c r="M3684">
        <f>2181.28-Table1[[#This Row],[Item_Outlet_Sales]]</f>
        <v>-375.39199999999983</v>
      </c>
      <c r="N3684">
        <f>Table1[[#This Row],[Error]]*Table1[[#This Row],[Error]]</f>
        <v>140919.15366399987</v>
      </c>
      <c r="P3684" s="7"/>
    </row>
    <row r="3685" spans="1:16" x14ac:dyDescent="0.25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  <c r="M3685">
        <f>2181.28-Table1[[#This Row],[Item_Outlet_Sales]]</f>
        <v>-1347.4599999999996</v>
      </c>
      <c r="N3685">
        <f>Table1[[#This Row],[Error]]*Table1[[#This Row],[Error]]</f>
        <v>1815648.4515999989</v>
      </c>
      <c r="P3685" s="7"/>
    </row>
    <row r="3686" spans="1:16" x14ac:dyDescent="0.25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  <c r="M3686">
        <f>2181.28-Table1[[#This Row],[Item_Outlet_Sales]]</f>
        <v>2017.4932000000001</v>
      </c>
      <c r="N3686">
        <f>Table1[[#This Row],[Error]]*Table1[[#This Row],[Error]]</f>
        <v>4070278.8120462405</v>
      </c>
      <c r="P3686" s="7"/>
    </row>
    <row r="3687" spans="1:16" x14ac:dyDescent="0.25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  <c r="M3687">
        <f>2181.28-Table1[[#This Row],[Item_Outlet_Sales]]</f>
        <v>-531.1891999999998</v>
      </c>
      <c r="N3687">
        <f>Table1[[#This Row],[Error]]*Table1[[#This Row],[Error]]</f>
        <v>282161.96619663981</v>
      </c>
      <c r="P3687" s="7"/>
    </row>
    <row r="3688" spans="1:16" x14ac:dyDescent="0.25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  <c r="M3688">
        <f>2181.28-Table1[[#This Row],[Item_Outlet_Sales]]</f>
        <v>1122.6580000000001</v>
      </c>
      <c r="N3688">
        <f>Table1[[#This Row],[Error]]*Table1[[#This Row],[Error]]</f>
        <v>1260360.9849640003</v>
      </c>
      <c r="P3688" s="7"/>
    </row>
    <row r="3689" spans="1:16" x14ac:dyDescent="0.25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  <c r="M3689">
        <f>2181.28-Table1[[#This Row],[Item_Outlet_Sales]]</f>
        <v>-2752.2980000000002</v>
      </c>
      <c r="N3689">
        <f>Table1[[#This Row],[Error]]*Table1[[#This Row],[Error]]</f>
        <v>7575144.2808040017</v>
      </c>
      <c r="P3689" s="7"/>
    </row>
    <row r="3690" spans="1:16" x14ac:dyDescent="0.25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  <c r="M3690">
        <f>2181.28-Table1[[#This Row],[Item_Outlet_Sales]]</f>
        <v>727.17280000000028</v>
      </c>
      <c r="N3690">
        <f>Table1[[#This Row],[Error]]*Table1[[#This Row],[Error]]</f>
        <v>528780.28105984046</v>
      </c>
      <c r="P3690" s="7"/>
    </row>
    <row r="3691" spans="1:16" x14ac:dyDescent="0.25">
      <c r="A369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  <c r="M3691">
        <f>2181.28-Table1[[#This Row],[Item_Outlet_Sales]]</f>
        <v>1510.1536000000001</v>
      </c>
      <c r="N3691">
        <f>Table1[[#This Row],[Error]]*Table1[[#This Row],[Error]]</f>
        <v>2280563.8955929601</v>
      </c>
      <c r="P3691" s="7"/>
    </row>
    <row r="3692" spans="1:16" x14ac:dyDescent="0.25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  <c r="M3692">
        <f>2181.28-Table1[[#This Row],[Item_Outlet_Sales]]</f>
        <v>-2576.5268000000001</v>
      </c>
      <c r="N3692">
        <f>Table1[[#This Row],[Error]]*Table1[[#This Row],[Error]]</f>
        <v>6638490.3511182405</v>
      </c>
      <c r="P3692" s="7"/>
    </row>
    <row r="3693" spans="1:16" x14ac:dyDescent="0.25">
      <c r="A3693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  <c r="M3693">
        <f>2181.28-Table1[[#This Row],[Item_Outlet_Sales]]</f>
        <v>2034.8040000000001</v>
      </c>
      <c r="N3693">
        <f>Table1[[#This Row],[Error]]*Table1[[#This Row],[Error]]</f>
        <v>4140427.3184160003</v>
      </c>
      <c r="P3693" s="7"/>
    </row>
    <row r="3694" spans="1:16" x14ac:dyDescent="0.25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  <c r="M3694">
        <f>2181.28-Table1[[#This Row],[Item_Outlet_Sales]]</f>
        <v>-1348.1257999999998</v>
      </c>
      <c r="N3694">
        <f>Table1[[#This Row],[Error]]*Table1[[#This Row],[Error]]</f>
        <v>1817443.1726256395</v>
      </c>
      <c r="P3694" s="7"/>
    </row>
    <row r="3695" spans="1:16" x14ac:dyDescent="0.25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  <c r="M3695">
        <f>2181.28-Table1[[#This Row],[Item_Outlet_Sales]]</f>
        <v>-209.60779999999977</v>
      </c>
      <c r="N3695">
        <f>Table1[[#This Row],[Error]]*Table1[[#This Row],[Error]]</f>
        <v>43935.429820839905</v>
      </c>
      <c r="P3695" s="7"/>
    </row>
    <row r="3696" spans="1:16" x14ac:dyDescent="0.25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  <c r="M3696">
        <f>2181.28-Table1[[#This Row],[Item_Outlet_Sales]]</f>
        <v>1743.1836000000003</v>
      </c>
      <c r="N3696">
        <f>Table1[[#This Row],[Error]]*Table1[[#This Row],[Error]]</f>
        <v>3038689.0633089612</v>
      </c>
      <c r="P3696" s="7"/>
    </row>
    <row r="3697" spans="1:16" x14ac:dyDescent="0.25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  <c r="M3697">
        <f>2181.28-Table1[[#This Row],[Item_Outlet_Sales]]</f>
        <v>1951.5790000000002</v>
      </c>
      <c r="N3697">
        <f>Table1[[#This Row],[Error]]*Table1[[#This Row],[Error]]</f>
        <v>3808660.5932410005</v>
      </c>
      <c r="P3697" s="7"/>
    </row>
    <row r="3698" spans="1:16" x14ac:dyDescent="0.25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  <c r="M3698">
        <f>2181.28-Table1[[#This Row],[Item_Outlet_Sales]]</f>
        <v>1741.8520000000003</v>
      </c>
      <c r="N3698">
        <f>Table1[[#This Row],[Error]]*Table1[[#This Row],[Error]]</f>
        <v>3034048.3899040013</v>
      </c>
      <c r="P3698" s="7"/>
    </row>
    <row r="3699" spans="1:16" x14ac:dyDescent="0.25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  <c r="M3699">
        <f>2181.28-Table1[[#This Row],[Item_Outlet_Sales]]</f>
        <v>-348.0942</v>
      </c>
      <c r="N3699">
        <f>Table1[[#This Row],[Error]]*Table1[[#This Row],[Error]]</f>
        <v>121169.57207364</v>
      </c>
      <c r="P3699" s="7"/>
    </row>
    <row r="3700" spans="1:16" x14ac:dyDescent="0.25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  <c r="M3700">
        <f>2181.28-Table1[[#This Row],[Item_Outlet_Sales]]</f>
        <v>1971.5530000000001</v>
      </c>
      <c r="N3700">
        <f>Table1[[#This Row],[Error]]*Table1[[#This Row],[Error]]</f>
        <v>3887021.2318090005</v>
      </c>
      <c r="P3700" s="7"/>
    </row>
    <row r="3701" spans="1:16" x14ac:dyDescent="0.25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  <c r="M3701">
        <f>2181.28-Table1[[#This Row],[Item_Outlet_Sales]]</f>
        <v>1765.8208000000002</v>
      </c>
      <c r="N3701">
        <f>Table1[[#This Row],[Error]]*Table1[[#This Row],[Error]]</f>
        <v>3118123.0977126407</v>
      </c>
      <c r="P3701" s="7"/>
    </row>
    <row r="3702" spans="1:16" x14ac:dyDescent="0.25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  <c r="M3702">
        <f>2181.28-Table1[[#This Row],[Item_Outlet_Sales]]</f>
        <v>-1613.7799999999997</v>
      </c>
      <c r="N3702">
        <f>Table1[[#This Row],[Error]]*Table1[[#This Row],[Error]]</f>
        <v>2604285.8883999991</v>
      </c>
      <c r="P3702" s="7"/>
    </row>
    <row r="3703" spans="1:16" x14ac:dyDescent="0.25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  <c r="M3703">
        <f>2181.28-Table1[[#This Row],[Item_Outlet_Sales]]</f>
        <v>210.51200000000017</v>
      </c>
      <c r="N3703">
        <f>Table1[[#This Row],[Error]]*Table1[[#This Row],[Error]]</f>
        <v>44315.302144000074</v>
      </c>
      <c r="P3703" s="7"/>
    </row>
    <row r="3704" spans="1:16" x14ac:dyDescent="0.25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  <c r="M3704">
        <f>2181.28-Table1[[#This Row],[Item_Outlet_Sales]]</f>
        <v>2132.6766000000002</v>
      </c>
      <c r="N3704">
        <f>Table1[[#This Row],[Error]]*Table1[[#This Row],[Error]]</f>
        <v>4548309.4801875614</v>
      </c>
      <c r="P3704" s="7"/>
    </row>
    <row r="3705" spans="1:16" x14ac:dyDescent="0.25">
      <c r="A3705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  <c r="M3705">
        <f>2181.28-Table1[[#This Row],[Item_Outlet_Sales]]</f>
        <v>-2723.0027999999998</v>
      </c>
      <c r="N3705">
        <f>Table1[[#This Row],[Error]]*Table1[[#This Row],[Error]]</f>
        <v>7414744.2488078382</v>
      </c>
      <c r="P3705" s="7"/>
    </row>
    <row r="3706" spans="1:16" x14ac:dyDescent="0.25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  <c r="M3706">
        <f>2181.28-Table1[[#This Row],[Item_Outlet_Sales]]</f>
        <v>1361.0144000000003</v>
      </c>
      <c r="N3706">
        <f>Table1[[#This Row],[Error]]*Table1[[#This Row],[Error]]</f>
        <v>1852360.1970073606</v>
      </c>
      <c r="P3706" s="7"/>
    </row>
    <row r="3707" spans="1:16" x14ac:dyDescent="0.25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  <c r="M3707">
        <f>2181.28-Table1[[#This Row],[Item_Outlet_Sales]]</f>
        <v>946.22100000000023</v>
      </c>
      <c r="N3707">
        <f>Table1[[#This Row],[Error]]*Table1[[#This Row],[Error]]</f>
        <v>895334.1808410004</v>
      </c>
      <c r="P3707" s="7"/>
    </row>
    <row r="3708" spans="1:16" x14ac:dyDescent="0.25">
      <c r="A3708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  <c r="M3708">
        <f>2181.28-Table1[[#This Row],[Item_Outlet_Sales]]</f>
        <v>-2271.5903999999996</v>
      </c>
      <c r="N3708">
        <f>Table1[[#This Row],[Error]]*Table1[[#This Row],[Error]]</f>
        <v>5160122.9453721577</v>
      </c>
      <c r="P3708" s="7"/>
    </row>
    <row r="3709" spans="1:16" x14ac:dyDescent="0.25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  <c r="M3709">
        <f>2181.28-Table1[[#This Row],[Item_Outlet_Sales]]</f>
        <v>1370.3356000000003</v>
      </c>
      <c r="N3709">
        <f>Table1[[#This Row],[Error]]*Table1[[#This Row],[Error]]</f>
        <v>1877819.656627361</v>
      </c>
      <c r="P3709" s="7"/>
    </row>
    <row r="3710" spans="1:16" x14ac:dyDescent="0.25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  <c r="M3710">
        <f>2181.28-Table1[[#This Row],[Item_Outlet_Sales]]</f>
        <v>1498.1692000000003</v>
      </c>
      <c r="N3710">
        <f>Table1[[#This Row],[Error]]*Table1[[#This Row],[Error]]</f>
        <v>2244510.9518286409</v>
      </c>
      <c r="P3710" s="7"/>
    </row>
    <row r="3711" spans="1:16" x14ac:dyDescent="0.25">
      <c r="A371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  <c r="M3711">
        <f>2181.28-Table1[[#This Row],[Item_Outlet_Sales]]</f>
        <v>-5882.2237999999998</v>
      </c>
      <c r="N3711">
        <f>Table1[[#This Row],[Error]]*Table1[[#This Row],[Error]]</f>
        <v>34600556.833286434</v>
      </c>
      <c r="P3711" s="7"/>
    </row>
    <row r="3712" spans="1:16" x14ac:dyDescent="0.25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  <c r="M3712">
        <f>2181.28-Table1[[#This Row],[Item_Outlet_Sales]]</f>
        <v>-270.19560000000001</v>
      </c>
      <c r="N3712">
        <f>Table1[[#This Row],[Error]]*Table1[[#This Row],[Error]]</f>
        <v>73005.662259360004</v>
      </c>
      <c r="P3712" s="7"/>
    </row>
    <row r="3713" spans="1:16" x14ac:dyDescent="0.25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  <c r="M3713">
        <f>2181.28-Table1[[#This Row],[Item_Outlet_Sales]]</f>
        <v>562.05440000000021</v>
      </c>
      <c r="N3713">
        <f>Table1[[#This Row],[Error]]*Table1[[#This Row],[Error]]</f>
        <v>315905.14855936024</v>
      </c>
      <c r="P3713" s="7"/>
    </row>
    <row r="3714" spans="1:16" x14ac:dyDescent="0.25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  <c r="M3714">
        <f>2181.28-Table1[[#This Row],[Item_Outlet_Sales]]</f>
        <v>1757.8312000000001</v>
      </c>
      <c r="N3714">
        <f>Table1[[#This Row],[Error]]*Table1[[#This Row],[Error]]</f>
        <v>3089970.5276934402</v>
      </c>
      <c r="P3714" s="7"/>
    </row>
    <row r="3715" spans="1:16" x14ac:dyDescent="0.25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  <c r="M3715">
        <f>2181.28-Table1[[#This Row],[Item_Outlet_Sales]]</f>
        <v>196.53020000000015</v>
      </c>
      <c r="N3715">
        <f>Table1[[#This Row],[Error]]*Table1[[#This Row],[Error]]</f>
        <v>38624.119512040059</v>
      </c>
      <c r="P3715" s="7"/>
    </row>
    <row r="3716" spans="1:16" x14ac:dyDescent="0.25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  <c r="M3716">
        <f>2181.28-Table1[[#This Row],[Item_Outlet_Sales]]</f>
        <v>-3118.4879999999998</v>
      </c>
      <c r="N3716">
        <f>Table1[[#This Row],[Error]]*Table1[[#This Row],[Error]]</f>
        <v>9724967.4061439987</v>
      </c>
      <c r="P3716" s="7"/>
    </row>
    <row r="3717" spans="1:16" x14ac:dyDescent="0.25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  <c r="M3717">
        <f>2181.28-Table1[[#This Row],[Item_Outlet_Sales]]</f>
        <v>1860.3644000000002</v>
      </c>
      <c r="N3717">
        <f>Table1[[#This Row],[Error]]*Table1[[#This Row],[Error]]</f>
        <v>3460955.7007873608</v>
      </c>
      <c r="P3717" s="7"/>
    </row>
    <row r="3718" spans="1:16" x14ac:dyDescent="0.25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  <c r="M3718">
        <f>2181.28-Table1[[#This Row],[Item_Outlet_Sales]]</f>
        <v>-367.40239999999994</v>
      </c>
      <c r="N3718">
        <f>Table1[[#This Row],[Error]]*Table1[[#This Row],[Error]]</f>
        <v>134984.52352575996</v>
      </c>
      <c r="P3718" s="7"/>
    </row>
    <row r="3719" spans="1:16" x14ac:dyDescent="0.25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  <c r="M3719">
        <f>2181.28-Table1[[#This Row],[Item_Outlet_Sales]]</f>
        <v>230.4860000000001</v>
      </c>
      <c r="N3719">
        <f>Table1[[#This Row],[Error]]*Table1[[#This Row],[Error]]</f>
        <v>53123.796196000047</v>
      </c>
      <c r="P3719" s="7"/>
    </row>
    <row r="3720" spans="1:16" x14ac:dyDescent="0.25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  <c r="M3720">
        <f>2181.28-Table1[[#This Row],[Item_Outlet_Sales]]</f>
        <v>-311.47519999999986</v>
      </c>
      <c r="N3720">
        <f>Table1[[#This Row],[Error]]*Table1[[#This Row],[Error]]</f>
        <v>97016.800215039912</v>
      </c>
      <c r="P3720" s="7"/>
    </row>
    <row r="3721" spans="1:16" x14ac:dyDescent="0.25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  <c r="M3721">
        <f>2181.28-Table1[[#This Row],[Item_Outlet_Sales]]</f>
        <v>1142.6320000000003</v>
      </c>
      <c r="N3721">
        <f>Table1[[#This Row],[Error]]*Table1[[#This Row],[Error]]</f>
        <v>1305607.8874240008</v>
      </c>
      <c r="P3721" s="7"/>
    </row>
    <row r="3722" spans="1:16" x14ac:dyDescent="0.25">
      <c r="A3722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  <c r="M3722">
        <f>2181.28-Table1[[#This Row],[Item_Outlet_Sales]]</f>
        <v>-5398.8529999999992</v>
      </c>
      <c r="N3722">
        <f>Table1[[#This Row],[Error]]*Table1[[#This Row],[Error]]</f>
        <v>29147613.715608992</v>
      </c>
      <c r="P3722" s="7"/>
    </row>
    <row r="3723" spans="1:16" x14ac:dyDescent="0.25">
      <c r="A3723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  <c r="M3723">
        <f>2181.28-Table1[[#This Row],[Item_Outlet_Sales]]</f>
        <v>-1202.3155999999999</v>
      </c>
      <c r="N3723">
        <f>Table1[[#This Row],[Error]]*Table1[[#This Row],[Error]]</f>
        <v>1445562.8020033597</v>
      </c>
      <c r="P3723" s="7"/>
    </row>
    <row r="3724" spans="1:16" x14ac:dyDescent="0.25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  <c r="M3724">
        <f>2181.28-Table1[[#This Row],[Item_Outlet_Sales]]</f>
        <v>343.67200000000025</v>
      </c>
      <c r="N3724">
        <f>Table1[[#This Row],[Error]]*Table1[[#This Row],[Error]]</f>
        <v>118110.44358400017</v>
      </c>
      <c r="P3724" s="7"/>
    </row>
    <row r="3725" spans="1:16" x14ac:dyDescent="0.25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  <c r="M3725">
        <f>2181.28-Table1[[#This Row],[Item_Outlet_Sales]]</f>
        <v>-2399.4239999999995</v>
      </c>
      <c r="N3725">
        <f>Table1[[#This Row],[Error]]*Table1[[#This Row],[Error]]</f>
        <v>5757235.531775998</v>
      </c>
      <c r="P3725" s="7"/>
    </row>
    <row r="3726" spans="1:16" x14ac:dyDescent="0.25">
      <c r="A3726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  <c r="M3726">
        <f>2181.28-Table1[[#This Row],[Item_Outlet_Sales]]</f>
        <v>-2819.5437999999999</v>
      </c>
      <c r="N3726">
        <f>Table1[[#This Row],[Error]]*Table1[[#This Row],[Error]]</f>
        <v>7949827.2401184393</v>
      </c>
      <c r="P3726" s="7"/>
    </row>
    <row r="3727" spans="1:16" x14ac:dyDescent="0.25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  <c r="M3727">
        <f>2181.28-Table1[[#This Row],[Item_Outlet_Sales]]</f>
        <v>-2600.4955999999997</v>
      </c>
      <c r="N3727">
        <f>Table1[[#This Row],[Error]]*Table1[[#This Row],[Error]]</f>
        <v>6762577.3656193586</v>
      </c>
      <c r="P3727" s="7"/>
    </row>
    <row r="3728" spans="1:16" x14ac:dyDescent="0.25">
      <c r="A3728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  <c r="M3728">
        <f>2181.28-Table1[[#This Row],[Item_Outlet_Sales]]</f>
        <v>-2640.4436000000001</v>
      </c>
      <c r="N3728">
        <f>Table1[[#This Row],[Error]]*Table1[[#This Row],[Error]]</f>
        <v>6971942.4047809606</v>
      </c>
      <c r="P3728" s="7"/>
    </row>
    <row r="3729" spans="1:16" x14ac:dyDescent="0.25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  <c r="M3729">
        <f>2181.28-Table1[[#This Row],[Item_Outlet_Sales]]</f>
        <v>285.08160000000021</v>
      </c>
      <c r="N3729">
        <f>Table1[[#This Row],[Error]]*Table1[[#This Row],[Error]]</f>
        <v>81271.518658560119</v>
      </c>
      <c r="P3729" s="7"/>
    </row>
    <row r="3730" spans="1:16" x14ac:dyDescent="0.25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  <c r="M3730">
        <f>2181.28-Table1[[#This Row],[Item_Outlet_Sales]]</f>
        <v>-100.41660000000002</v>
      </c>
      <c r="N3730">
        <f>Table1[[#This Row],[Error]]*Table1[[#This Row],[Error]]</f>
        <v>10083.493555560004</v>
      </c>
      <c r="P3730" s="7"/>
    </row>
    <row r="3731" spans="1:16" x14ac:dyDescent="0.25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  <c r="M3731">
        <f>2181.28-Table1[[#This Row],[Item_Outlet_Sales]]</f>
        <v>-1227.616</v>
      </c>
      <c r="N3731">
        <f>Table1[[#This Row],[Error]]*Table1[[#This Row],[Error]]</f>
        <v>1507041.043456</v>
      </c>
      <c r="P3731" s="7"/>
    </row>
    <row r="3732" spans="1:16" x14ac:dyDescent="0.25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  <c r="M3732">
        <f>2181.28-Table1[[#This Row],[Item_Outlet_Sales]]</f>
        <v>358.98540000000025</v>
      </c>
      <c r="N3732">
        <f>Table1[[#This Row],[Error]]*Table1[[#This Row],[Error]]</f>
        <v>128870.51741316018</v>
      </c>
      <c r="P3732" s="7"/>
    </row>
    <row r="3733" spans="1:16" x14ac:dyDescent="0.25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  <c r="M3733">
        <f>2181.28-Table1[[#This Row],[Item_Outlet_Sales]]</f>
        <v>1665.9508000000001</v>
      </c>
      <c r="N3733">
        <f>Table1[[#This Row],[Error]]*Table1[[#This Row],[Error]]</f>
        <v>2775392.0680206404</v>
      </c>
      <c r="P3733" s="7"/>
    </row>
    <row r="3734" spans="1:16" x14ac:dyDescent="0.25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  <c r="M3734">
        <f>2181.28-Table1[[#This Row],[Item_Outlet_Sales]]</f>
        <v>2008.1720000000003</v>
      </c>
      <c r="N3734">
        <f>Table1[[#This Row],[Error]]*Table1[[#This Row],[Error]]</f>
        <v>4032754.7815840011</v>
      </c>
      <c r="P3734" s="7"/>
    </row>
    <row r="3735" spans="1:16" x14ac:dyDescent="0.25">
      <c r="A3735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  <c r="M3735">
        <f>2181.28-Table1[[#This Row],[Item_Outlet_Sales]]</f>
        <v>1612.0210000000002</v>
      </c>
      <c r="N3735">
        <f>Table1[[#This Row],[Error]]*Table1[[#This Row],[Error]]</f>
        <v>2598611.7044410007</v>
      </c>
      <c r="P3735" s="7"/>
    </row>
    <row r="3736" spans="1:16" x14ac:dyDescent="0.25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  <c r="M3736">
        <f>2181.28-Table1[[#This Row],[Item_Outlet_Sales]]</f>
        <v>-696.97339999999986</v>
      </c>
      <c r="N3736">
        <f>Table1[[#This Row],[Error]]*Table1[[#This Row],[Error]]</f>
        <v>485771.92030755978</v>
      </c>
      <c r="P3736" s="7"/>
    </row>
    <row r="3737" spans="1:16" x14ac:dyDescent="0.25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  <c r="M3737">
        <f>2181.28-Table1[[#This Row],[Item_Outlet_Sales]]</f>
        <v>1018.7932000000003</v>
      </c>
      <c r="N3737">
        <f>Table1[[#This Row],[Error]]*Table1[[#This Row],[Error]]</f>
        <v>1037939.5843662407</v>
      </c>
      <c r="P3737" s="7"/>
    </row>
    <row r="3738" spans="1:16" x14ac:dyDescent="0.25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  <c r="M3738">
        <f>2181.28-Table1[[#This Row],[Item_Outlet_Sales]]</f>
        <v>1512.1510000000003</v>
      </c>
      <c r="N3738">
        <f>Table1[[#This Row],[Error]]*Table1[[#This Row],[Error]]</f>
        <v>2286600.6468010009</v>
      </c>
      <c r="P3738" s="7"/>
    </row>
    <row r="3739" spans="1:16" x14ac:dyDescent="0.25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  <c r="M3739">
        <f>2181.28-Table1[[#This Row],[Item_Outlet_Sales]]</f>
        <v>-145.6909999999998</v>
      </c>
      <c r="N3739">
        <f>Table1[[#This Row],[Error]]*Table1[[#This Row],[Error]]</f>
        <v>21225.867480999943</v>
      </c>
      <c r="P3739" s="7"/>
    </row>
    <row r="3740" spans="1:16" x14ac:dyDescent="0.25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  <c r="M3740">
        <f>2181.28-Table1[[#This Row],[Item_Outlet_Sales]]</f>
        <v>-2587.8453999999997</v>
      </c>
      <c r="N3740">
        <f>Table1[[#This Row],[Error]]*Table1[[#This Row],[Error]]</f>
        <v>6696943.8143011583</v>
      </c>
      <c r="P3740" s="7"/>
    </row>
    <row r="3741" spans="1:16" x14ac:dyDescent="0.25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  <c r="M3741">
        <f>2181.28-Table1[[#This Row],[Item_Outlet_Sales]]</f>
        <v>1217.2016000000003</v>
      </c>
      <c r="N3741">
        <f>Table1[[#This Row],[Error]]*Table1[[#This Row],[Error]]</f>
        <v>1481579.7350425608</v>
      </c>
      <c r="P3741" s="7"/>
    </row>
    <row r="3742" spans="1:16" x14ac:dyDescent="0.25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  <c r="M3742">
        <f>2181.28-Table1[[#This Row],[Item_Outlet_Sales]]</f>
        <v>2089.3996000000002</v>
      </c>
      <c r="N3742">
        <f>Table1[[#This Row],[Error]]*Table1[[#This Row],[Error]]</f>
        <v>4365590.6884801611</v>
      </c>
      <c r="P3742" s="7"/>
    </row>
    <row r="3743" spans="1:16" x14ac:dyDescent="0.25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  <c r="M3743">
        <f>2181.28-Table1[[#This Row],[Item_Outlet_Sales]]</f>
        <v>-95.755999999999858</v>
      </c>
      <c r="N3743">
        <f>Table1[[#This Row],[Error]]*Table1[[#This Row],[Error]]</f>
        <v>9169.2115359999734</v>
      </c>
      <c r="P3743" s="7"/>
    </row>
    <row r="3744" spans="1:16" x14ac:dyDescent="0.25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  <c r="M3744">
        <f>2181.28-Table1[[#This Row],[Item_Outlet_Sales]]</f>
        <v>-389.37379999999985</v>
      </c>
      <c r="N3744">
        <f>Table1[[#This Row],[Error]]*Table1[[#This Row],[Error]]</f>
        <v>151611.95612643988</v>
      </c>
      <c r="P3744" s="7"/>
    </row>
    <row r="3745" spans="1:16" x14ac:dyDescent="0.25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  <c r="M3745">
        <f>2181.28-Table1[[#This Row],[Item_Outlet_Sales]]</f>
        <v>504.12980000000016</v>
      </c>
      <c r="N3745">
        <f>Table1[[#This Row],[Error]]*Table1[[#This Row],[Error]]</f>
        <v>254146.85524804017</v>
      </c>
      <c r="P3745" s="7"/>
    </row>
    <row r="3746" spans="1:16" x14ac:dyDescent="0.25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  <c r="M3746">
        <f>2181.28-Table1[[#This Row],[Item_Outlet_Sales]]</f>
        <v>-2153.078</v>
      </c>
      <c r="N3746">
        <f>Table1[[#This Row],[Error]]*Table1[[#This Row],[Error]]</f>
        <v>4635744.8740839995</v>
      </c>
      <c r="P3746" s="7"/>
    </row>
    <row r="3747" spans="1:16" x14ac:dyDescent="0.25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  <c r="M3747">
        <f>2181.28-Table1[[#This Row],[Item_Outlet_Sales]]</f>
        <v>1359.0170000000003</v>
      </c>
      <c r="N3747">
        <f>Table1[[#This Row],[Error]]*Table1[[#This Row],[Error]]</f>
        <v>1846927.2062890008</v>
      </c>
      <c r="P3747" s="7"/>
    </row>
    <row r="3748" spans="1:16" x14ac:dyDescent="0.25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  <c r="M3748">
        <f>2181.28-Table1[[#This Row],[Item_Outlet_Sales]]</f>
        <v>611.32360000000017</v>
      </c>
      <c r="N3748">
        <f>Table1[[#This Row],[Error]]*Table1[[#This Row],[Error]]</f>
        <v>373716.54391696019</v>
      </c>
      <c r="P3748" s="7"/>
    </row>
    <row r="3749" spans="1:16" x14ac:dyDescent="0.25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  <c r="M3749">
        <f>2181.28-Table1[[#This Row],[Item_Outlet_Sales]]</f>
        <v>-2051.8763999999996</v>
      </c>
      <c r="N3749">
        <f>Table1[[#This Row],[Error]]*Table1[[#This Row],[Error]]</f>
        <v>4210196.7608769583</v>
      </c>
      <c r="P3749" s="7"/>
    </row>
    <row r="3750" spans="1:16" x14ac:dyDescent="0.25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  <c r="M3750">
        <f>2181.28-Table1[[#This Row],[Item_Outlet_Sales]]</f>
        <v>197.19600000000014</v>
      </c>
      <c r="N3750">
        <f>Table1[[#This Row],[Error]]*Table1[[#This Row],[Error]]</f>
        <v>38886.262416000056</v>
      </c>
      <c r="P3750" s="7"/>
    </row>
    <row r="3751" spans="1:16" x14ac:dyDescent="0.25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  <c r="M3751">
        <f>2181.28-Table1[[#This Row],[Item_Outlet_Sales]]</f>
        <v>1242.5020000000002</v>
      </c>
      <c r="N3751">
        <f>Table1[[#This Row],[Error]]*Table1[[#This Row],[Error]]</f>
        <v>1543811.2200040005</v>
      </c>
      <c r="P3751" s="7"/>
    </row>
    <row r="3752" spans="1:16" x14ac:dyDescent="0.25">
      <c r="A3752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  <c r="M3752">
        <f>2181.28-Table1[[#This Row],[Item_Outlet_Sales]]</f>
        <v>1420.2706000000003</v>
      </c>
      <c r="N3752">
        <f>Table1[[#This Row],[Error]]*Table1[[#This Row],[Error]]</f>
        <v>2017168.5772243608</v>
      </c>
      <c r="P3752" s="7"/>
    </row>
    <row r="3753" spans="1:16" x14ac:dyDescent="0.25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  <c r="M3753">
        <f>2181.28-Table1[[#This Row],[Item_Outlet_Sales]]</f>
        <v>-308.8119999999999</v>
      </c>
      <c r="N3753">
        <f>Table1[[#This Row],[Error]]*Table1[[#This Row],[Error]]</f>
        <v>95364.851343999937</v>
      </c>
      <c r="P3753" s="7"/>
    </row>
    <row r="3754" spans="1:16" x14ac:dyDescent="0.25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  <c r="M3754">
        <f>2181.28-Table1[[#This Row],[Item_Outlet_Sales]]</f>
        <v>170.56400000000031</v>
      </c>
      <c r="N3754">
        <f>Table1[[#This Row],[Error]]*Table1[[#This Row],[Error]]</f>
        <v>29092.078096000103</v>
      </c>
      <c r="P3754" s="7"/>
    </row>
    <row r="3755" spans="1:16" x14ac:dyDescent="0.25">
      <c r="A3755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  <c r="M3755">
        <f>2181.28-Table1[[#This Row],[Item_Outlet_Sales]]</f>
        <v>-1817.5147999999999</v>
      </c>
      <c r="N3755">
        <f>Table1[[#This Row],[Error]]*Table1[[#This Row],[Error]]</f>
        <v>3303360.0482190396</v>
      </c>
      <c r="P3755" s="7"/>
    </row>
    <row r="3756" spans="1:16" x14ac:dyDescent="0.25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  <c r="M3756">
        <f>2181.28-Table1[[#This Row],[Item_Outlet_Sales]]</f>
        <v>-704.96299999999974</v>
      </c>
      <c r="N3756">
        <f>Table1[[#This Row],[Error]]*Table1[[#This Row],[Error]]</f>
        <v>496972.83136899961</v>
      </c>
      <c r="P3756" s="7"/>
    </row>
    <row r="3757" spans="1:16" x14ac:dyDescent="0.25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  <c r="M3757">
        <f>2181.28-Table1[[#This Row],[Item_Outlet_Sales]]</f>
        <v>-854.76799999999957</v>
      </c>
      <c r="N3757">
        <f>Table1[[#This Row],[Error]]*Table1[[#This Row],[Error]]</f>
        <v>730628.33382399927</v>
      </c>
      <c r="P3757" s="7"/>
    </row>
    <row r="3758" spans="1:16" x14ac:dyDescent="0.25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  <c r="M3758">
        <f>2181.28-Table1[[#This Row],[Item_Outlet_Sales]]</f>
        <v>-3370.8262</v>
      </c>
      <c r="N3758">
        <f>Table1[[#This Row],[Error]]*Table1[[#This Row],[Error]]</f>
        <v>11362469.27060644</v>
      </c>
      <c r="P3758" s="7"/>
    </row>
    <row r="3759" spans="1:16" x14ac:dyDescent="0.25">
      <c r="A3759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  <c r="M3759">
        <f>2181.28-Table1[[#This Row],[Item_Outlet_Sales]]</f>
        <v>-6777.0589999999993</v>
      </c>
      <c r="N3759">
        <f>Table1[[#This Row],[Error]]*Table1[[#This Row],[Error]]</f>
        <v>45928528.68948099</v>
      </c>
      <c r="P3759" s="7"/>
    </row>
    <row r="3760" spans="1:16" x14ac:dyDescent="0.25">
      <c r="A3760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  <c r="M3760">
        <f>2181.28-Table1[[#This Row],[Item_Outlet_Sales]]</f>
        <v>-1342.1335999999997</v>
      </c>
      <c r="N3760">
        <f>Table1[[#This Row],[Error]]*Table1[[#This Row],[Error]]</f>
        <v>1801322.6002489591</v>
      </c>
      <c r="P3760" s="7"/>
    </row>
    <row r="3761" spans="1:16" x14ac:dyDescent="0.25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  <c r="M3761">
        <f>2181.28-Table1[[#This Row],[Item_Outlet_Sales]]</f>
        <v>-824.80699999999979</v>
      </c>
      <c r="N3761">
        <f>Table1[[#This Row],[Error]]*Table1[[#This Row],[Error]]</f>
        <v>680306.58724899963</v>
      </c>
      <c r="P3761" s="7"/>
    </row>
    <row r="3762" spans="1:16" x14ac:dyDescent="0.25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  <c r="M3762">
        <f>2181.28-Table1[[#This Row],[Item_Outlet_Sales]]</f>
        <v>857.00380000000018</v>
      </c>
      <c r="N3762">
        <f>Table1[[#This Row],[Error]]*Table1[[#This Row],[Error]]</f>
        <v>734455.51321444032</v>
      </c>
      <c r="P3762" s="7"/>
    </row>
    <row r="3763" spans="1:16" x14ac:dyDescent="0.25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  <c r="M3763">
        <f>2181.28-Table1[[#This Row],[Item_Outlet_Sales]]</f>
        <v>1685.9248000000002</v>
      </c>
      <c r="N3763">
        <f>Table1[[#This Row],[Error]]*Table1[[#This Row],[Error]]</f>
        <v>2842342.4312550407</v>
      </c>
      <c r="P3763" s="7"/>
    </row>
    <row r="3764" spans="1:16" x14ac:dyDescent="0.25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  <c r="M3764">
        <f>2181.28-Table1[[#This Row],[Item_Outlet_Sales]]</f>
        <v>1984.8690000000001</v>
      </c>
      <c r="N3764">
        <f>Table1[[#This Row],[Error]]*Table1[[#This Row],[Error]]</f>
        <v>3939704.9471610007</v>
      </c>
      <c r="P3764" s="7"/>
    </row>
    <row r="3765" spans="1:16" x14ac:dyDescent="0.25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  <c r="M3765">
        <f>2181.28-Table1[[#This Row],[Item_Outlet_Sales]]</f>
        <v>834.36660000000029</v>
      </c>
      <c r="N3765">
        <f>Table1[[#This Row],[Error]]*Table1[[#This Row],[Error]]</f>
        <v>696167.62319556053</v>
      </c>
      <c r="P3765" s="7"/>
    </row>
    <row r="3766" spans="1:16" x14ac:dyDescent="0.25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  <c r="M3766">
        <f>2181.28-Table1[[#This Row],[Item_Outlet_Sales]]</f>
        <v>2102.7156</v>
      </c>
      <c r="N3766">
        <f>Table1[[#This Row],[Error]]*Table1[[#This Row],[Error]]</f>
        <v>4421412.8944833595</v>
      </c>
      <c r="P3766" s="7"/>
    </row>
    <row r="3767" spans="1:16" x14ac:dyDescent="0.25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  <c r="M3767">
        <f>2181.28-Table1[[#This Row],[Item_Outlet_Sales]]</f>
        <v>-461.2801999999997</v>
      </c>
      <c r="N3767">
        <f>Table1[[#This Row],[Error]]*Table1[[#This Row],[Error]]</f>
        <v>212779.42291203971</v>
      </c>
      <c r="P3767" s="7"/>
    </row>
    <row r="3768" spans="1:16" x14ac:dyDescent="0.25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  <c r="M3768">
        <f>2181.28-Table1[[#This Row],[Item_Outlet_Sales]]</f>
        <v>-3086.5295999999994</v>
      </c>
      <c r="N3768">
        <f>Table1[[#This Row],[Error]]*Table1[[#This Row],[Error]]</f>
        <v>9526664.9716761559</v>
      </c>
      <c r="P3768" s="7"/>
    </row>
    <row r="3769" spans="1:16" x14ac:dyDescent="0.25">
      <c r="A3769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  <c r="M3769">
        <f>2181.28-Table1[[#This Row],[Item_Outlet_Sales]]</f>
        <v>1779.1368000000002</v>
      </c>
      <c r="N3769">
        <f>Table1[[#This Row],[Error]]*Table1[[#This Row],[Error]]</f>
        <v>3165327.7531142407</v>
      </c>
      <c r="P3769" s="7"/>
    </row>
    <row r="3770" spans="1:16" x14ac:dyDescent="0.25">
      <c r="A3770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  <c r="M3770">
        <f>2181.28-Table1[[#This Row],[Item_Outlet_Sales]]</f>
        <v>1974.2162000000003</v>
      </c>
      <c r="N3770">
        <f>Table1[[#This Row],[Error]]*Table1[[#This Row],[Error]]</f>
        <v>3897529.6043424411</v>
      </c>
      <c r="P3770" s="7"/>
    </row>
    <row r="3771" spans="1:16" x14ac:dyDescent="0.25">
      <c r="A377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  <c r="M3771">
        <f>2181.28-Table1[[#This Row],[Item_Outlet_Sales]]</f>
        <v>-1386.0763999999999</v>
      </c>
      <c r="N3771">
        <f>Table1[[#This Row],[Error]]*Table1[[#This Row],[Error]]</f>
        <v>1921207.7866369598</v>
      </c>
      <c r="P3771" s="7"/>
    </row>
    <row r="3772" spans="1:16" x14ac:dyDescent="0.25">
      <c r="A3772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  <c r="M3772">
        <f>2181.28-Table1[[#This Row],[Item_Outlet_Sales]]</f>
        <v>111.97360000000026</v>
      </c>
      <c r="N3772">
        <f>Table1[[#This Row],[Error]]*Table1[[#This Row],[Error]]</f>
        <v>12538.087096960058</v>
      </c>
      <c r="P3772" s="7"/>
    </row>
    <row r="3773" spans="1:16" x14ac:dyDescent="0.25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  <c r="M3773">
        <f>2181.28-Table1[[#This Row],[Item_Outlet_Sales]]</f>
        <v>1318.4032000000002</v>
      </c>
      <c r="N3773">
        <f>Table1[[#This Row],[Error]]*Table1[[#This Row],[Error]]</f>
        <v>1738186.9977702405</v>
      </c>
      <c r="P3773" s="7"/>
    </row>
    <row r="3774" spans="1:16" x14ac:dyDescent="0.25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  <c r="M3774">
        <f>2181.28-Table1[[#This Row],[Item_Outlet_Sales]]</f>
        <v>1410.9494000000002</v>
      </c>
      <c r="N3774">
        <f>Table1[[#This Row],[Error]]*Table1[[#This Row],[Error]]</f>
        <v>1990778.2093603606</v>
      </c>
      <c r="P3774" s="7"/>
    </row>
    <row r="3775" spans="1:16" x14ac:dyDescent="0.25">
      <c r="A3775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  <c r="M3775">
        <f>2181.28-Table1[[#This Row],[Item_Outlet_Sales]]</f>
        <v>2004.1772000000001</v>
      </c>
      <c r="N3775">
        <f>Table1[[#This Row],[Error]]*Table1[[#This Row],[Error]]</f>
        <v>4016726.2489998401</v>
      </c>
      <c r="P3775" s="7"/>
    </row>
    <row r="3776" spans="1:16" x14ac:dyDescent="0.25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  <c r="M3776">
        <f>2181.28-Table1[[#This Row],[Item_Outlet_Sales]]</f>
        <v>-1089.7954</v>
      </c>
      <c r="N3776">
        <f>Table1[[#This Row],[Error]]*Table1[[#This Row],[Error]]</f>
        <v>1187654.01386116</v>
      </c>
      <c r="P3776" s="7"/>
    </row>
    <row r="3777" spans="1:16" x14ac:dyDescent="0.25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  <c r="M3777">
        <f>2181.28-Table1[[#This Row],[Item_Outlet_Sales]]</f>
        <v>-3270.2903999999994</v>
      </c>
      <c r="N3777">
        <f>Table1[[#This Row],[Error]]*Table1[[#This Row],[Error]]</f>
        <v>10694799.300332157</v>
      </c>
      <c r="P3777" s="7"/>
    </row>
    <row r="3778" spans="1:16" x14ac:dyDescent="0.25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  <c r="M3778">
        <f>2181.28-Table1[[#This Row],[Item_Outlet_Sales]]</f>
        <v>-2167.7256000000002</v>
      </c>
      <c r="N3778">
        <f>Table1[[#This Row],[Error]]*Table1[[#This Row],[Error]]</f>
        <v>4699034.276895361</v>
      </c>
      <c r="P3778" s="7"/>
    </row>
    <row r="3779" spans="1:16" x14ac:dyDescent="0.25">
      <c r="A3779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  <c r="M3779">
        <f>2181.28-Table1[[#This Row],[Item_Outlet_Sales]]</f>
        <v>-1187.6679999999997</v>
      </c>
      <c r="N3779">
        <f>Table1[[#This Row],[Error]]*Table1[[#This Row],[Error]]</f>
        <v>1410555.2782239993</v>
      </c>
      <c r="P3779" s="7"/>
    </row>
    <row r="3780" spans="1:16" x14ac:dyDescent="0.25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  <c r="M3780">
        <f>2181.28-Table1[[#This Row],[Item_Outlet_Sales]]</f>
        <v>130.61599999999999</v>
      </c>
      <c r="N3780">
        <f>Table1[[#This Row],[Error]]*Table1[[#This Row],[Error]]</f>
        <v>17060.539455999995</v>
      </c>
      <c r="P3780" s="7"/>
    </row>
    <row r="3781" spans="1:16" x14ac:dyDescent="0.25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  <c r="M3781">
        <f>2181.28-Table1[[#This Row],[Item_Outlet_Sales]]</f>
        <v>-1382.0816</v>
      </c>
      <c r="N3781">
        <f>Table1[[#This Row],[Error]]*Table1[[#This Row],[Error]]</f>
        <v>1910149.54905856</v>
      </c>
      <c r="P3781" s="7"/>
    </row>
    <row r="3782" spans="1:16" x14ac:dyDescent="0.25">
      <c r="A3782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  <c r="M3782">
        <f>2181.28-Table1[[#This Row],[Item_Outlet_Sales]]</f>
        <v>-2423.3928000000001</v>
      </c>
      <c r="N3782">
        <f>Table1[[#This Row],[Error]]*Table1[[#This Row],[Error]]</f>
        <v>5872832.6630918402</v>
      </c>
      <c r="P3782" s="7"/>
    </row>
    <row r="3783" spans="1:16" x14ac:dyDescent="0.25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  <c r="M3783">
        <f>2181.28-Table1[[#This Row],[Item_Outlet_Sales]]</f>
        <v>609.99200000000019</v>
      </c>
      <c r="N3783">
        <f>Table1[[#This Row],[Error]]*Table1[[#This Row],[Error]]</f>
        <v>372090.24006400025</v>
      </c>
      <c r="P3783" s="7"/>
    </row>
    <row r="3784" spans="1:16" x14ac:dyDescent="0.25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  <c r="M3784">
        <f>2181.28-Table1[[#This Row],[Item_Outlet_Sales]]</f>
        <v>-806.83039999999983</v>
      </c>
      <c r="N3784">
        <f>Table1[[#This Row],[Error]]*Table1[[#This Row],[Error]]</f>
        <v>650975.29436415969</v>
      </c>
      <c r="P3784" s="7"/>
    </row>
    <row r="3785" spans="1:16" x14ac:dyDescent="0.25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  <c r="M3785">
        <f>2181.28-Table1[[#This Row],[Item_Outlet_Sales]]</f>
        <v>-1893.4159999999997</v>
      </c>
      <c r="N3785">
        <f>Table1[[#This Row],[Error]]*Table1[[#This Row],[Error]]</f>
        <v>3585024.1490559988</v>
      </c>
      <c r="P3785" s="7"/>
    </row>
    <row r="3786" spans="1:16" x14ac:dyDescent="0.25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  <c r="M3786">
        <f>2181.28-Table1[[#This Row],[Item_Outlet_Sales]]</f>
        <v>-928.67179999999962</v>
      </c>
      <c r="N3786">
        <f>Table1[[#This Row],[Error]]*Table1[[#This Row],[Error]]</f>
        <v>862431.31211523933</v>
      </c>
      <c r="P3786" s="7"/>
    </row>
    <row r="3787" spans="1:16" x14ac:dyDescent="0.25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  <c r="M3787">
        <f>2181.28-Table1[[#This Row],[Item_Outlet_Sales]]</f>
        <v>-100.41660000000002</v>
      </c>
      <c r="N3787">
        <f>Table1[[#This Row],[Error]]*Table1[[#This Row],[Error]]</f>
        <v>10083.493555560004</v>
      </c>
      <c r="P3787" s="7"/>
    </row>
    <row r="3788" spans="1:16" x14ac:dyDescent="0.25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  <c r="M3788">
        <f>2181.28-Table1[[#This Row],[Item_Outlet_Sales]]</f>
        <v>-1481.9515999999999</v>
      </c>
      <c r="N3788">
        <f>Table1[[#This Row],[Error]]*Table1[[#This Row],[Error]]</f>
        <v>2196180.5447425595</v>
      </c>
      <c r="P3788" s="7"/>
    </row>
    <row r="3789" spans="1:16" x14ac:dyDescent="0.25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  <c r="M3789">
        <f>2181.28-Table1[[#This Row],[Item_Outlet_Sales]]</f>
        <v>-1090.4611999999997</v>
      </c>
      <c r="N3789">
        <f>Table1[[#This Row],[Error]]*Table1[[#This Row],[Error]]</f>
        <v>1189105.6287054394</v>
      </c>
      <c r="P3789" s="7"/>
    </row>
    <row r="3790" spans="1:16" x14ac:dyDescent="0.25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  <c r="M3790">
        <f>2181.28-Table1[[#This Row],[Item_Outlet_Sales]]</f>
        <v>559.39120000000025</v>
      </c>
      <c r="N3790">
        <f>Table1[[#This Row],[Error]]*Table1[[#This Row],[Error]]</f>
        <v>312918.51463744027</v>
      </c>
      <c r="P3790" s="7"/>
    </row>
    <row r="3791" spans="1:16" x14ac:dyDescent="0.25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  <c r="M3791">
        <f>2181.28-Table1[[#This Row],[Item_Outlet_Sales]]</f>
        <v>1052.7490000000003</v>
      </c>
      <c r="N3791">
        <f>Table1[[#This Row],[Error]]*Table1[[#This Row],[Error]]</f>
        <v>1108280.4570010006</v>
      </c>
      <c r="P3791" s="7"/>
    </row>
    <row r="3792" spans="1:16" x14ac:dyDescent="0.25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  <c r="M3792">
        <f>2181.28-Table1[[#This Row],[Item_Outlet_Sales]]</f>
        <v>72.025600000000395</v>
      </c>
      <c r="N3792">
        <f>Table1[[#This Row],[Error]]*Table1[[#This Row],[Error]]</f>
        <v>5187.6870553600565</v>
      </c>
      <c r="P3792" s="7"/>
    </row>
    <row r="3793" spans="1:16" x14ac:dyDescent="0.25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  <c r="M3793">
        <f>2181.28-Table1[[#This Row],[Item_Outlet_Sales]]</f>
        <v>1212.5410000000002</v>
      </c>
      <c r="N3793">
        <f>Table1[[#This Row],[Error]]*Table1[[#This Row],[Error]]</f>
        <v>1470255.6766810005</v>
      </c>
      <c r="P3793" s="7"/>
    </row>
    <row r="3794" spans="1:16" x14ac:dyDescent="0.25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  <c r="M3794">
        <f>2181.28-Table1[[#This Row],[Item_Outlet_Sales]]</f>
        <v>-910.69519999999966</v>
      </c>
      <c r="N3794">
        <f>Table1[[#This Row],[Error]]*Table1[[#This Row],[Error]]</f>
        <v>829365.74730303942</v>
      </c>
      <c r="P3794" s="7"/>
    </row>
    <row r="3795" spans="1:16" x14ac:dyDescent="0.25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  <c r="M3795">
        <f>2181.28-Table1[[#This Row],[Item_Outlet_Sales]]</f>
        <v>-951.97479999999996</v>
      </c>
      <c r="N3795">
        <f>Table1[[#This Row],[Error]]*Table1[[#This Row],[Error]]</f>
        <v>906256.01983503997</v>
      </c>
      <c r="P3795" s="7"/>
    </row>
    <row r="3796" spans="1:16" x14ac:dyDescent="0.25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  <c r="M3796">
        <f>2181.28-Table1[[#This Row],[Item_Outlet_Sales]]</f>
        <v>143.93200000000024</v>
      </c>
      <c r="N3796">
        <f>Table1[[#This Row],[Error]]*Table1[[#This Row],[Error]]</f>
        <v>20716.420624000071</v>
      </c>
      <c r="P3796" s="7"/>
    </row>
    <row r="3797" spans="1:16" x14ac:dyDescent="0.25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  <c r="M3797">
        <f>2181.28-Table1[[#This Row],[Item_Outlet_Sales]]</f>
        <v>1618.0132000000003</v>
      </c>
      <c r="N3797">
        <f>Table1[[#This Row],[Error]]*Table1[[#This Row],[Error]]</f>
        <v>2617966.7153742411</v>
      </c>
      <c r="P3797" s="7"/>
    </row>
    <row r="3798" spans="1:16" x14ac:dyDescent="0.25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  <c r="M3798">
        <f>2181.28-Table1[[#This Row],[Item_Outlet_Sales]]</f>
        <v>876.31200000000013</v>
      </c>
      <c r="N3798">
        <f>Table1[[#This Row],[Error]]*Table1[[#This Row],[Error]]</f>
        <v>767922.72134400019</v>
      </c>
      <c r="P3798" s="7"/>
    </row>
    <row r="3799" spans="1:16" x14ac:dyDescent="0.25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  <c r="M3799">
        <f>2181.28-Table1[[#This Row],[Item_Outlet_Sales]]</f>
        <v>1697.9092000000003</v>
      </c>
      <c r="N3799">
        <f>Table1[[#This Row],[Error]]*Table1[[#This Row],[Error]]</f>
        <v>2882895.6514446409</v>
      </c>
      <c r="P3799" s="7"/>
    </row>
    <row r="3800" spans="1:16" x14ac:dyDescent="0.25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  <c r="M3800">
        <f>2181.28-Table1[[#This Row],[Item_Outlet_Sales]]</f>
        <v>-623.73540000000003</v>
      </c>
      <c r="N3800">
        <f>Table1[[#This Row],[Error]]*Table1[[#This Row],[Error]]</f>
        <v>389045.84921316005</v>
      </c>
      <c r="P3800" s="7"/>
    </row>
    <row r="3801" spans="1:16" x14ac:dyDescent="0.25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  <c r="M3801">
        <f>2181.28-Table1[[#This Row],[Item_Outlet_Sales]]</f>
        <v>1120.6606000000002</v>
      </c>
      <c r="N3801">
        <f>Table1[[#This Row],[Error]]*Table1[[#This Row],[Error]]</f>
        <v>1255880.1803923603</v>
      </c>
      <c r="P3801" s="7"/>
    </row>
    <row r="3802" spans="1:16" x14ac:dyDescent="0.25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  <c r="M3802">
        <f>2181.28-Table1[[#This Row],[Item_Outlet_Sales]]</f>
        <v>855.6722000000002</v>
      </c>
      <c r="N3802">
        <f>Table1[[#This Row],[Error]]*Table1[[#This Row],[Error]]</f>
        <v>732174.91385284031</v>
      </c>
      <c r="P3802" s="7"/>
    </row>
    <row r="3803" spans="1:16" x14ac:dyDescent="0.25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  <c r="M3803">
        <f>2181.28-Table1[[#This Row],[Item_Outlet_Sales]]</f>
        <v>-2320.8596000000002</v>
      </c>
      <c r="N3803">
        <f>Table1[[#This Row],[Error]]*Table1[[#This Row],[Error]]</f>
        <v>5386389.2829121612</v>
      </c>
      <c r="P3803" s="7"/>
    </row>
    <row r="3804" spans="1:16" x14ac:dyDescent="0.25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  <c r="M3804">
        <f>2181.28-Table1[[#This Row],[Item_Outlet_Sales]]</f>
        <v>-708.29199999999992</v>
      </c>
      <c r="N3804">
        <f>Table1[[#This Row],[Error]]*Table1[[#This Row],[Error]]</f>
        <v>501677.55726399989</v>
      </c>
      <c r="P3804" s="7"/>
    </row>
    <row r="3805" spans="1:16" x14ac:dyDescent="0.25">
      <c r="A3805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  <c r="M3805">
        <f>2181.28-Table1[[#This Row],[Item_Outlet_Sales]]</f>
        <v>-1616.4431999999997</v>
      </c>
      <c r="N3805">
        <f>Table1[[#This Row],[Error]]*Table1[[#This Row],[Error]]</f>
        <v>2612888.6188262389</v>
      </c>
      <c r="P3805" s="7"/>
    </row>
    <row r="3806" spans="1:16" x14ac:dyDescent="0.25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  <c r="M3806">
        <f>2181.28-Table1[[#This Row],[Item_Outlet_Sales]]</f>
        <v>-295.49599999999964</v>
      </c>
      <c r="N3806">
        <f>Table1[[#This Row],[Error]]*Table1[[#This Row],[Error]]</f>
        <v>87317.886015999786</v>
      </c>
      <c r="P3806" s="7"/>
    </row>
    <row r="3807" spans="1:16" x14ac:dyDescent="0.25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  <c r="M3807">
        <f>2181.28-Table1[[#This Row],[Item_Outlet_Sales]]</f>
        <v>-1.2123999999998887</v>
      </c>
      <c r="N3807">
        <f>Table1[[#This Row],[Error]]*Table1[[#This Row],[Error]]</f>
        <v>1.4699137599997301</v>
      </c>
      <c r="P3807" s="7"/>
    </row>
    <row r="3808" spans="1:16" x14ac:dyDescent="0.25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  <c r="M3808">
        <f>2181.28-Table1[[#This Row],[Item_Outlet_Sales]]</f>
        <v>285.7474000000002</v>
      </c>
      <c r="N3808">
        <f>Table1[[#This Row],[Error]]*Table1[[#This Row],[Error]]</f>
        <v>81651.576606760107</v>
      </c>
      <c r="P3808" s="7"/>
    </row>
    <row r="3809" spans="1:16" x14ac:dyDescent="0.25">
      <c r="A3809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  <c r="M3809">
        <f>2181.28-Table1[[#This Row],[Item_Outlet_Sales]]</f>
        <v>-869.41559999999981</v>
      </c>
      <c r="N3809">
        <f>Table1[[#This Row],[Error]]*Table1[[#This Row],[Error]]</f>
        <v>755883.48552335962</v>
      </c>
      <c r="P3809" s="7"/>
    </row>
    <row r="3810" spans="1:16" x14ac:dyDescent="0.25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  <c r="M3810">
        <f>2181.28-Table1[[#This Row],[Item_Outlet_Sales]]</f>
        <v>-1003.9071999999996</v>
      </c>
      <c r="N3810">
        <f>Table1[[#This Row],[Error]]*Table1[[#This Row],[Error]]</f>
        <v>1007829.6662118393</v>
      </c>
      <c r="P3810" s="7"/>
    </row>
    <row r="3811" spans="1:16" x14ac:dyDescent="0.25">
      <c r="A381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  <c r="M3811">
        <f>2181.28-Table1[[#This Row],[Item_Outlet_Sales]]</f>
        <v>1265.1392000000001</v>
      </c>
      <c r="N3811">
        <f>Table1[[#This Row],[Error]]*Table1[[#This Row],[Error]]</f>
        <v>1600577.1953766402</v>
      </c>
      <c r="P3811" s="7"/>
    </row>
    <row r="3812" spans="1:16" x14ac:dyDescent="0.25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  <c r="M3812">
        <f>2181.28-Table1[[#This Row],[Item_Outlet_Sales]]</f>
        <v>2059.4386000000004</v>
      </c>
      <c r="N3812">
        <f>Table1[[#This Row],[Error]]*Table1[[#This Row],[Error]]</f>
        <v>4241287.3471699618</v>
      </c>
      <c r="P3812" s="7"/>
    </row>
    <row r="3813" spans="1:16" x14ac:dyDescent="0.25">
      <c r="A3813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  <c r="M3813">
        <f>2181.28-Table1[[#This Row],[Item_Outlet_Sales]]</f>
        <v>1965.5608000000002</v>
      </c>
      <c r="N3813">
        <f>Table1[[#This Row],[Error]]*Table1[[#This Row],[Error]]</f>
        <v>3863429.2584966407</v>
      </c>
      <c r="P3813" s="7"/>
    </row>
    <row r="3814" spans="1:16" x14ac:dyDescent="0.25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  <c r="M3814">
        <f>2181.28-Table1[[#This Row],[Item_Outlet_Sales]]</f>
        <v>-790.85119999999961</v>
      </c>
      <c r="N3814">
        <f>Table1[[#This Row],[Error]]*Table1[[#This Row],[Error]]</f>
        <v>625445.62054143939</v>
      </c>
      <c r="P3814" s="7"/>
    </row>
    <row r="3815" spans="1:16" x14ac:dyDescent="0.25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  <c r="M3815">
        <f>2181.28-Table1[[#This Row],[Item_Outlet_Sales]]</f>
        <v>1305.7530000000002</v>
      </c>
      <c r="N3815">
        <f>Table1[[#This Row],[Error]]*Table1[[#This Row],[Error]]</f>
        <v>1704990.8970090004</v>
      </c>
      <c r="P3815" s="7"/>
    </row>
    <row r="3816" spans="1:16" x14ac:dyDescent="0.25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  <c r="M3816">
        <f>2181.28-Table1[[#This Row],[Item_Outlet_Sales]]</f>
        <v>-468.60399999999981</v>
      </c>
      <c r="N3816">
        <f>Table1[[#This Row],[Error]]*Table1[[#This Row],[Error]]</f>
        <v>219589.70881599982</v>
      </c>
      <c r="P3816" s="7"/>
    </row>
    <row r="3817" spans="1:16" x14ac:dyDescent="0.25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  <c r="M3817">
        <f>2181.28-Table1[[#This Row],[Item_Outlet_Sales]]</f>
        <v>1435.5840000000003</v>
      </c>
      <c r="N3817">
        <f>Table1[[#This Row],[Error]]*Table1[[#This Row],[Error]]</f>
        <v>2060901.4210560007</v>
      </c>
      <c r="P3817" s="7"/>
    </row>
    <row r="3818" spans="1:16" x14ac:dyDescent="0.25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  <c r="M3818">
        <f>2181.28-Table1[[#This Row],[Item_Outlet_Sales]]</f>
        <v>744.48360000000025</v>
      </c>
      <c r="N3818">
        <f>Table1[[#This Row],[Error]]*Table1[[#This Row],[Error]]</f>
        <v>554255.83066896035</v>
      </c>
      <c r="P3818" s="7"/>
    </row>
    <row r="3819" spans="1:16" x14ac:dyDescent="0.25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  <c r="M3819">
        <f>2181.28-Table1[[#This Row],[Item_Outlet_Sales]]</f>
        <v>-1376.7551999999996</v>
      </c>
      <c r="N3819">
        <f>Table1[[#This Row],[Error]]*Table1[[#This Row],[Error]]</f>
        <v>1895454.880727039</v>
      </c>
      <c r="P3819" s="7"/>
    </row>
    <row r="3820" spans="1:16" x14ac:dyDescent="0.25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  <c r="M3820">
        <f>2181.28-Table1[[#This Row],[Item_Outlet_Sales]]</f>
        <v>-625.73279999999977</v>
      </c>
      <c r="N3820">
        <f>Table1[[#This Row],[Error]]*Table1[[#This Row],[Error]]</f>
        <v>391541.53699583974</v>
      </c>
      <c r="P3820" s="7"/>
    </row>
    <row r="3821" spans="1:16" x14ac:dyDescent="0.25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  <c r="M3821">
        <f>2181.28-Table1[[#This Row],[Item_Outlet_Sales]]</f>
        <v>-595.10599999999977</v>
      </c>
      <c r="N3821">
        <f>Table1[[#This Row],[Error]]*Table1[[#This Row],[Error]]</f>
        <v>354151.15123599971</v>
      </c>
      <c r="P3821" s="7"/>
    </row>
    <row r="3822" spans="1:16" x14ac:dyDescent="0.25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  <c r="M3822">
        <f>2181.28-Table1[[#This Row],[Item_Outlet_Sales]]</f>
        <v>-521.86799999999994</v>
      </c>
      <c r="N3822">
        <f>Table1[[#This Row],[Error]]*Table1[[#This Row],[Error]]</f>
        <v>272346.20942399994</v>
      </c>
      <c r="P3822" s="7"/>
    </row>
    <row r="3823" spans="1:16" x14ac:dyDescent="0.25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  <c r="M3823">
        <f>2181.28-Table1[[#This Row],[Item_Outlet_Sales]]</f>
        <v>494.8086000000003</v>
      </c>
      <c r="N3823">
        <f>Table1[[#This Row],[Error]]*Table1[[#This Row],[Error]]</f>
        <v>244835.55063396029</v>
      </c>
      <c r="P3823" s="7"/>
    </row>
    <row r="3824" spans="1:16" x14ac:dyDescent="0.25">
      <c r="A3824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  <c r="M3824">
        <f>2181.28-Table1[[#This Row],[Item_Outlet_Sales]]</f>
        <v>426.89700000000016</v>
      </c>
      <c r="N3824">
        <f>Table1[[#This Row],[Error]]*Table1[[#This Row],[Error]]</f>
        <v>182241.04860900014</v>
      </c>
      <c r="P3824" s="7"/>
    </row>
    <row r="3825" spans="1:16" x14ac:dyDescent="0.25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  <c r="M3825">
        <f>2181.28-Table1[[#This Row],[Item_Outlet_Sales]]</f>
        <v>656.59800000000018</v>
      </c>
      <c r="N3825">
        <f>Table1[[#This Row],[Error]]*Table1[[#This Row],[Error]]</f>
        <v>431120.93360400025</v>
      </c>
      <c r="P3825" s="7"/>
    </row>
    <row r="3826" spans="1:16" x14ac:dyDescent="0.25">
      <c r="A3826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  <c r="M3826">
        <f>2181.28-Table1[[#This Row],[Item_Outlet_Sales]]</f>
        <v>1865.0250000000001</v>
      </c>
      <c r="N3826">
        <f>Table1[[#This Row],[Error]]*Table1[[#This Row],[Error]]</f>
        <v>3478318.2506250003</v>
      </c>
      <c r="P3826" s="7"/>
    </row>
    <row r="3827" spans="1:16" x14ac:dyDescent="0.25">
      <c r="A3827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  <c r="M3827">
        <f>2181.28-Table1[[#This Row],[Item_Outlet_Sales]]</f>
        <v>-2850.1705999999999</v>
      </c>
      <c r="N3827">
        <f>Table1[[#This Row],[Error]]*Table1[[#This Row],[Error]]</f>
        <v>8123472.4491043594</v>
      </c>
      <c r="P3827" s="7"/>
    </row>
    <row r="3828" spans="1:16" x14ac:dyDescent="0.25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  <c r="M3828">
        <f>2181.28-Table1[[#This Row],[Item_Outlet_Sales]]</f>
        <v>-788.18799999999965</v>
      </c>
      <c r="N3828">
        <f>Table1[[#This Row],[Error]]*Table1[[#This Row],[Error]]</f>
        <v>621240.32334399945</v>
      </c>
      <c r="P3828" s="7"/>
    </row>
    <row r="3829" spans="1:16" x14ac:dyDescent="0.25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  <c r="M3829">
        <f>2181.28-Table1[[#This Row],[Item_Outlet_Sales]]</f>
        <v>394.27280000000019</v>
      </c>
      <c r="N3829">
        <f>Table1[[#This Row],[Error]]*Table1[[#This Row],[Error]]</f>
        <v>155451.04081984016</v>
      </c>
      <c r="P3829" s="7"/>
    </row>
    <row r="3830" spans="1:16" x14ac:dyDescent="0.25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  <c r="M3830">
        <f>2181.28-Table1[[#This Row],[Item_Outlet_Sales]]</f>
        <v>1094.6944000000001</v>
      </c>
      <c r="N3830">
        <f>Table1[[#This Row],[Error]]*Table1[[#This Row],[Error]]</f>
        <v>1198355.8293913603</v>
      </c>
      <c r="P3830" s="7"/>
    </row>
    <row r="3831" spans="1:16" x14ac:dyDescent="0.25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  <c r="M3831">
        <f>2181.28-Table1[[#This Row],[Item_Outlet_Sales]]</f>
        <v>-1387.4079999999999</v>
      </c>
      <c r="N3831">
        <f>Table1[[#This Row],[Error]]*Table1[[#This Row],[Error]]</f>
        <v>1924900.9584639997</v>
      </c>
      <c r="P3831" s="7"/>
    </row>
    <row r="3832" spans="1:16" x14ac:dyDescent="0.25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  <c r="M3832">
        <f>2181.28-Table1[[#This Row],[Item_Outlet_Sales]]</f>
        <v>1925.6128000000001</v>
      </c>
      <c r="N3832">
        <f>Table1[[#This Row],[Error]]*Table1[[#This Row],[Error]]</f>
        <v>3707984.6555238403</v>
      </c>
      <c r="P3832" s="7"/>
    </row>
    <row r="3833" spans="1:16" x14ac:dyDescent="0.25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  <c r="M3833">
        <f>2181.28-Table1[[#This Row],[Item_Outlet_Sales]]</f>
        <v>620.64480000000026</v>
      </c>
      <c r="N3833">
        <f>Table1[[#This Row],[Error]]*Table1[[#This Row],[Error]]</f>
        <v>385199.9677670403</v>
      </c>
      <c r="P3833" s="7"/>
    </row>
    <row r="3834" spans="1:16" x14ac:dyDescent="0.25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  <c r="M3834">
        <f>2181.28-Table1[[#This Row],[Item_Outlet_Sales]]</f>
        <v>-2872.1419999999994</v>
      </c>
      <c r="N3834">
        <f>Table1[[#This Row],[Error]]*Table1[[#This Row],[Error]]</f>
        <v>8249199.6681639962</v>
      </c>
      <c r="P3834" s="7"/>
    </row>
    <row r="3835" spans="1:16" x14ac:dyDescent="0.25">
      <c r="A3835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  <c r="M3835">
        <f>2181.28-Table1[[#This Row],[Item_Outlet_Sales]]</f>
        <v>223.8280000000002</v>
      </c>
      <c r="N3835">
        <f>Table1[[#This Row],[Error]]*Table1[[#This Row],[Error]]</f>
        <v>50098.973584000094</v>
      </c>
      <c r="P3835" s="7"/>
    </row>
    <row r="3836" spans="1:16" x14ac:dyDescent="0.25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  <c r="M3836">
        <f>2181.28-Table1[[#This Row],[Item_Outlet_Sales]]</f>
        <v>1022.7880000000002</v>
      </c>
      <c r="N3836">
        <f>Table1[[#This Row],[Error]]*Table1[[#This Row],[Error]]</f>
        <v>1046095.2929440005</v>
      </c>
      <c r="P3836" s="7"/>
    </row>
    <row r="3837" spans="1:16" x14ac:dyDescent="0.25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  <c r="M3837">
        <f>2181.28-Table1[[#This Row],[Item_Outlet_Sales]]</f>
        <v>-511.21519999999964</v>
      </c>
      <c r="N3837">
        <f>Table1[[#This Row],[Error]]*Table1[[#This Row],[Error]]</f>
        <v>261340.98071103962</v>
      </c>
      <c r="P3837" s="7"/>
    </row>
    <row r="3838" spans="1:16" x14ac:dyDescent="0.25">
      <c r="A3838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  <c r="M3838">
        <f>2181.28-Table1[[#This Row],[Item_Outlet_Sales]]</f>
        <v>438.21560000000022</v>
      </c>
      <c r="N3838">
        <f>Table1[[#This Row],[Error]]*Table1[[#This Row],[Error]]</f>
        <v>192032.91208336019</v>
      </c>
      <c r="P3838" s="7"/>
    </row>
    <row r="3839" spans="1:16" x14ac:dyDescent="0.25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  <c r="M3839">
        <f>2181.28-Table1[[#This Row],[Item_Outlet_Sales]]</f>
        <v>745.81520000000023</v>
      </c>
      <c r="N3839">
        <f>Table1[[#This Row],[Error]]*Table1[[#This Row],[Error]]</f>
        <v>556240.31255104032</v>
      </c>
      <c r="P3839" s="7"/>
    </row>
    <row r="3840" spans="1:16" x14ac:dyDescent="0.25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  <c r="M3840">
        <f>2181.28-Table1[[#This Row],[Item_Outlet_Sales]]</f>
        <v>1510.1536000000001</v>
      </c>
      <c r="N3840">
        <f>Table1[[#This Row],[Error]]*Table1[[#This Row],[Error]]</f>
        <v>2280563.8955929601</v>
      </c>
      <c r="P3840" s="7"/>
    </row>
    <row r="3841" spans="1:16" x14ac:dyDescent="0.25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  <c r="M3841">
        <f>2181.28-Table1[[#This Row],[Item_Outlet_Sales]]</f>
        <v>1478.1952000000001</v>
      </c>
      <c r="N3841">
        <f>Table1[[#This Row],[Error]]*Table1[[#This Row],[Error]]</f>
        <v>2185061.0493030404</v>
      </c>
      <c r="P3841" s="7"/>
    </row>
    <row r="3842" spans="1:16" x14ac:dyDescent="0.25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  <c r="M3842">
        <f>2181.28-Table1[[#This Row],[Item_Outlet_Sales]]</f>
        <v>621.31060000000025</v>
      </c>
      <c r="N3842">
        <f>Table1[[#This Row],[Error]]*Table1[[#This Row],[Error]]</f>
        <v>386026.86167236033</v>
      </c>
      <c r="P3842" s="7"/>
    </row>
    <row r="3843" spans="1:16" x14ac:dyDescent="0.25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  <c r="M3843">
        <f>2181.28-Table1[[#This Row],[Item_Outlet_Sales]]</f>
        <v>407.58880000000022</v>
      </c>
      <c r="N3843">
        <f>Table1[[#This Row],[Error]]*Table1[[#This Row],[Error]]</f>
        <v>166128.62988544017</v>
      </c>
      <c r="P3843" s="7"/>
    </row>
    <row r="3844" spans="1:16" x14ac:dyDescent="0.25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  <c r="M3844">
        <f>2181.28-Table1[[#This Row],[Item_Outlet_Sales]]</f>
        <v>-2183.0390000000002</v>
      </c>
      <c r="N3844">
        <f>Table1[[#This Row],[Error]]*Table1[[#This Row],[Error]]</f>
        <v>4765659.2755210008</v>
      </c>
      <c r="P3844" s="7"/>
    </row>
    <row r="3845" spans="1:16" x14ac:dyDescent="0.25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  <c r="M3845">
        <f>2181.28-Table1[[#This Row],[Item_Outlet_Sales]]</f>
        <v>1932.2708000000002</v>
      </c>
      <c r="N3845">
        <f>Table1[[#This Row],[Error]]*Table1[[#This Row],[Error]]</f>
        <v>3733670.4445326407</v>
      </c>
      <c r="P3845" s="7"/>
    </row>
    <row r="3846" spans="1:16" x14ac:dyDescent="0.25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  <c r="M3846">
        <f>2181.28-Table1[[#This Row],[Item_Outlet_Sales]]</f>
        <v>1797.7792000000002</v>
      </c>
      <c r="N3846">
        <f>Table1[[#This Row],[Error]]*Table1[[#This Row],[Error]]</f>
        <v>3232010.0519526405</v>
      </c>
      <c r="P3846" s="7"/>
    </row>
    <row r="3847" spans="1:16" x14ac:dyDescent="0.25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  <c r="M3847">
        <f>2181.28-Table1[[#This Row],[Item_Outlet_Sales]]</f>
        <v>80.015200000000277</v>
      </c>
      <c r="N3847">
        <f>Table1[[#This Row],[Error]]*Table1[[#This Row],[Error]]</f>
        <v>6402.4322310400439</v>
      </c>
      <c r="P3847" s="7"/>
    </row>
    <row r="3848" spans="1:16" x14ac:dyDescent="0.25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  <c r="M3848">
        <f>2181.28-Table1[[#This Row],[Item_Outlet_Sales]]</f>
        <v>-167.66239999999971</v>
      </c>
      <c r="N3848">
        <f>Table1[[#This Row],[Error]]*Table1[[#This Row],[Error]]</f>
        <v>28110.6803737599</v>
      </c>
      <c r="P3848" s="7"/>
    </row>
    <row r="3849" spans="1:16" x14ac:dyDescent="0.25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  <c r="M3849">
        <f>2181.28-Table1[[#This Row],[Item_Outlet_Sales]]</f>
        <v>523.4380000000001</v>
      </c>
      <c r="N3849">
        <f>Table1[[#This Row],[Error]]*Table1[[#This Row],[Error]]</f>
        <v>273987.33984400012</v>
      </c>
      <c r="P3849" s="7"/>
    </row>
    <row r="3850" spans="1:16" x14ac:dyDescent="0.25">
      <c r="A3850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  <c r="M3850">
        <f>2181.28-Table1[[#This Row],[Item_Outlet_Sales]]</f>
        <v>-4523.9917999999998</v>
      </c>
      <c r="N3850">
        <f>Table1[[#This Row],[Error]]*Table1[[#This Row],[Error]]</f>
        <v>20466501.806467239</v>
      </c>
      <c r="P3850" s="7"/>
    </row>
    <row r="3851" spans="1:16" x14ac:dyDescent="0.25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  <c r="M3851">
        <f>2181.28-Table1[[#This Row],[Item_Outlet_Sales]]</f>
        <v>655.93220000000019</v>
      </c>
      <c r="N3851">
        <f>Table1[[#This Row],[Error]]*Table1[[#This Row],[Error]]</f>
        <v>430247.05099684023</v>
      </c>
      <c r="P3851" s="7"/>
    </row>
    <row r="3852" spans="1:16" x14ac:dyDescent="0.25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  <c r="M3852">
        <f>2181.28-Table1[[#This Row],[Item_Outlet_Sales]]</f>
        <v>716.52000000000021</v>
      </c>
      <c r="N3852">
        <f>Table1[[#This Row],[Error]]*Table1[[#This Row],[Error]]</f>
        <v>513400.91040000028</v>
      </c>
      <c r="P3852" s="7"/>
    </row>
    <row r="3853" spans="1:16" x14ac:dyDescent="0.25">
      <c r="A3853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  <c r="M3853">
        <f>2181.28-Table1[[#This Row],[Item_Outlet_Sales]]</f>
        <v>-1655.7253999999998</v>
      </c>
      <c r="N3853">
        <f>Table1[[#This Row],[Error]]*Table1[[#This Row],[Error]]</f>
        <v>2741426.6002051593</v>
      </c>
      <c r="P3853" s="7"/>
    </row>
    <row r="3854" spans="1:16" x14ac:dyDescent="0.25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  <c r="M3854">
        <f>2181.28-Table1[[#This Row],[Item_Outlet_Sales]]</f>
        <v>1108.0104000000001</v>
      </c>
      <c r="N3854">
        <f>Table1[[#This Row],[Error]]*Table1[[#This Row],[Error]]</f>
        <v>1227687.0465081602</v>
      </c>
      <c r="P3854" s="7"/>
    </row>
    <row r="3855" spans="1:16" x14ac:dyDescent="0.25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  <c r="M3855">
        <f>2181.28-Table1[[#This Row],[Item_Outlet_Sales]]</f>
        <v>170.56400000000031</v>
      </c>
      <c r="N3855">
        <f>Table1[[#This Row],[Error]]*Table1[[#This Row],[Error]]</f>
        <v>29092.078096000103</v>
      </c>
      <c r="P3855" s="7"/>
    </row>
    <row r="3856" spans="1:16" x14ac:dyDescent="0.25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  <c r="M3856">
        <f>2181.28-Table1[[#This Row],[Item_Outlet_Sales]]</f>
        <v>-7.8703999999997905</v>
      </c>
      <c r="N3856">
        <f>Table1[[#This Row],[Error]]*Table1[[#This Row],[Error]]</f>
        <v>61.943196159996702</v>
      </c>
      <c r="P3856" s="7"/>
    </row>
    <row r="3857" spans="1:16" x14ac:dyDescent="0.25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  <c r="M3857">
        <f>2181.28-Table1[[#This Row],[Item_Outlet_Sales]]</f>
        <v>-2359.4760000000001</v>
      </c>
      <c r="N3857">
        <f>Table1[[#This Row],[Error]]*Table1[[#This Row],[Error]]</f>
        <v>5567126.9945760006</v>
      </c>
      <c r="P3857" s="7"/>
    </row>
    <row r="3858" spans="1:16" x14ac:dyDescent="0.25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  <c r="M3858">
        <f>2181.28-Table1[[#This Row],[Item_Outlet_Sales]]</f>
        <v>167.23500000000013</v>
      </c>
      <c r="N3858">
        <f>Table1[[#This Row],[Error]]*Table1[[#This Row],[Error]]</f>
        <v>27967.545225000042</v>
      </c>
      <c r="P3858" s="7"/>
    </row>
    <row r="3859" spans="1:16" x14ac:dyDescent="0.25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  <c r="M3859">
        <f>2181.28-Table1[[#This Row],[Item_Outlet_Sales]]</f>
        <v>950.88160000000016</v>
      </c>
      <c r="N3859">
        <f>Table1[[#This Row],[Error]]*Table1[[#This Row],[Error]]</f>
        <v>904175.81721856026</v>
      </c>
      <c r="P3859" s="7"/>
    </row>
    <row r="3860" spans="1:16" x14ac:dyDescent="0.25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  <c r="M3860">
        <f>2181.28-Table1[[#This Row],[Item_Outlet_Sales]]</f>
        <v>727.17280000000028</v>
      </c>
      <c r="N3860">
        <f>Table1[[#This Row],[Error]]*Table1[[#This Row],[Error]]</f>
        <v>528780.28105984046</v>
      </c>
      <c r="P3860" s="7"/>
    </row>
    <row r="3861" spans="1:16" x14ac:dyDescent="0.25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  <c r="M3861">
        <f>2181.28-Table1[[#This Row],[Item_Outlet_Sales]]</f>
        <v>1872.3488000000002</v>
      </c>
      <c r="N3861">
        <f>Table1[[#This Row],[Error]]*Table1[[#This Row],[Error]]</f>
        <v>3505690.0288614407</v>
      </c>
      <c r="P3861" s="7"/>
    </row>
    <row r="3862" spans="1:16" x14ac:dyDescent="0.25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  <c r="M3862">
        <f>2181.28-Table1[[#This Row],[Item_Outlet_Sales]]</f>
        <v>1542.1120000000001</v>
      </c>
      <c r="N3862">
        <f>Table1[[#This Row],[Error]]*Table1[[#This Row],[Error]]</f>
        <v>2378109.4205440003</v>
      </c>
      <c r="P3862" s="7"/>
    </row>
    <row r="3863" spans="1:16" x14ac:dyDescent="0.25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  <c r="M3863">
        <f>2181.28-Table1[[#This Row],[Item_Outlet_Sales]]</f>
        <v>-726.93439999999964</v>
      </c>
      <c r="N3863">
        <f>Table1[[#This Row],[Error]]*Table1[[#This Row],[Error]]</f>
        <v>528433.62190335942</v>
      </c>
      <c r="P3863" s="7"/>
    </row>
    <row r="3864" spans="1:16" x14ac:dyDescent="0.25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  <c r="M3864">
        <f>2181.28-Table1[[#This Row],[Item_Outlet_Sales]]</f>
        <v>489.48220000000015</v>
      </c>
      <c r="N3864">
        <f>Table1[[#This Row],[Error]]*Table1[[#This Row],[Error]]</f>
        <v>239592.82411684014</v>
      </c>
      <c r="P3864" s="7"/>
    </row>
    <row r="3865" spans="1:16" x14ac:dyDescent="0.25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  <c r="M3865">
        <f>2181.28-Table1[[#This Row],[Item_Outlet_Sales]]</f>
        <v>-4667.8045999999995</v>
      </c>
      <c r="N3865">
        <f>Table1[[#This Row],[Error]]*Table1[[#This Row],[Error]]</f>
        <v>21788399.783781156</v>
      </c>
      <c r="P3865" s="7"/>
    </row>
    <row r="3866" spans="1:16" x14ac:dyDescent="0.25">
      <c r="A3866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  <c r="M3866">
        <f>2181.28-Table1[[#This Row],[Item_Outlet_Sales]]</f>
        <v>447.53680000000031</v>
      </c>
      <c r="N3866">
        <f>Table1[[#This Row],[Error]]*Table1[[#This Row],[Error]]</f>
        <v>200289.18735424028</v>
      </c>
      <c r="P3866" s="7"/>
    </row>
    <row r="3867" spans="1:16" x14ac:dyDescent="0.25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  <c r="M3867">
        <f>2181.28-Table1[[#This Row],[Item_Outlet_Sales]]</f>
        <v>2005.5088000000003</v>
      </c>
      <c r="N3867">
        <f>Table1[[#This Row],[Error]]*Table1[[#This Row],[Error]]</f>
        <v>4022065.546877441</v>
      </c>
      <c r="P3867" s="7"/>
    </row>
    <row r="3868" spans="1:16" x14ac:dyDescent="0.25">
      <c r="A3868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  <c r="M3868">
        <f>2181.28-Table1[[#This Row],[Item_Outlet_Sales]]</f>
        <v>-3890.8159999999993</v>
      </c>
      <c r="N3868">
        <f>Table1[[#This Row],[Error]]*Table1[[#This Row],[Error]]</f>
        <v>15138449.145855995</v>
      </c>
      <c r="P3868" s="7"/>
    </row>
    <row r="3869" spans="1:16" x14ac:dyDescent="0.25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  <c r="M3869">
        <f>2181.28-Table1[[#This Row],[Item_Outlet_Sales]]</f>
        <v>-149.01999999999998</v>
      </c>
      <c r="N3869">
        <f>Table1[[#This Row],[Error]]*Table1[[#This Row],[Error]]</f>
        <v>22206.960399999996</v>
      </c>
      <c r="P3869" s="7"/>
    </row>
    <row r="3870" spans="1:16" x14ac:dyDescent="0.25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  <c r="M3870">
        <f>2181.28-Table1[[#This Row],[Item_Outlet_Sales]]</f>
        <v>795.08440000000019</v>
      </c>
      <c r="N3870">
        <f>Table1[[#This Row],[Error]]*Table1[[#This Row],[Error]]</f>
        <v>632159.20312336029</v>
      </c>
      <c r="P3870" s="7"/>
    </row>
    <row r="3871" spans="1:16" x14ac:dyDescent="0.25">
      <c r="A387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  <c r="M3871">
        <f>2181.28-Table1[[#This Row],[Item_Outlet_Sales]]</f>
        <v>-4955.4302000000007</v>
      </c>
      <c r="N3871">
        <f>Table1[[#This Row],[Error]]*Table1[[#This Row],[Error]]</f>
        <v>24556288.467072047</v>
      </c>
      <c r="P3871" s="7"/>
    </row>
    <row r="3872" spans="1:16" x14ac:dyDescent="0.25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  <c r="M3872">
        <f>2181.28-Table1[[#This Row],[Item_Outlet_Sales]]</f>
        <v>1884.9990000000003</v>
      </c>
      <c r="N3872">
        <f>Table1[[#This Row],[Error]]*Table1[[#This Row],[Error]]</f>
        <v>3553221.2300010012</v>
      </c>
      <c r="P3872" s="7"/>
    </row>
    <row r="3873" spans="1:16" x14ac:dyDescent="0.25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  <c r="M3873">
        <f>2181.28-Table1[[#This Row],[Item_Outlet_Sales]]</f>
        <v>635.29240000000027</v>
      </c>
      <c r="N3873">
        <f>Table1[[#This Row],[Error]]*Table1[[#This Row],[Error]]</f>
        <v>403596.43349776033</v>
      </c>
      <c r="P3873" s="7"/>
    </row>
    <row r="3874" spans="1:16" x14ac:dyDescent="0.25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  <c r="M3874">
        <f>2181.28-Table1[[#This Row],[Item_Outlet_Sales]]</f>
        <v>-375.39199999999983</v>
      </c>
      <c r="N3874">
        <f>Table1[[#This Row],[Error]]*Table1[[#This Row],[Error]]</f>
        <v>140919.15366399987</v>
      </c>
      <c r="P3874" s="7"/>
    </row>
    <row r="3875" spans="1:16" x14ac:dyDescent="0.25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  <c r="M3875">
        <f>2181.28-Table1[[#This Row],[Item_Outlet_Sales]]</f>
        <v>152.58740000000012</v>
      </c>
      <c r="N3875">
        <f>Table1[[#This Row],[Error]]*Table1[[#This Row],[Error]]</f>
        <v>23282.914638760034</v>
      </c>
      <c r="P3875" s="7"/>
    </row>
    <row r="3876" spans="1:16" x14ac:dyDescent="0.25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  <c r="M3876">
        <f>2181.28-Table1[[#This Row],[Item_Outlet_Sales]]</f>
        <v>-268.86399999999958</v>
      </c>
      <c r="N3876">
        <f>Table1[[#This Row],[Error]]*Table1[[#This Row],[Error]]</f>
        <v>72287.850495999766</v>
      </c>
      <c r="P3876" s="7"/>
    </row>
    <row r="3877" spans="1:16" x14ac:dyDescent="0.25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  <c r="M3877">
        <f>2181.28-Table1[[#This Row],[Item_Outlet_Sales]]</f>
        <v>274.42880000000014</v>
      </c>
      <c r="N3877">
        <f>Table1[[#This Row],[Error]]*Table1[[#This Row],[Error]]</f>
        <v>75311.166269440073</v>
      </c>
      <c r="P3877" s="7"/>
    </row>
    <row r="3878" spans="1:16" x14ac:dyDescent="0.25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  <c r="M3878">
        <f>2181.28-Table1[[#This Row],[Item_Outlet_Sales]]</f>
        <v>-2852.1680000000001</v>
      </c>
      <c r="N3878">
        <f>Table1[[#This Row],[Error]]*Table1[[#This Row],[Error]]</f>
        <v>8134862.3002240006</v>
      </c>
      <c r="P3878" s="7"/>
    </row>
    <row r="3879" spans="1:16" x14ac:dyDescent="0.25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  <c r="M3879">
        <f>2181.28-Table1[[#This Row],[Item_Outlet_Sales]]</f>
        <v>403.59400000000028</v>
      </c>
      <c r="N3879">
        <f>Table1[[#This Row],[Error]]*Table1[[#This Row],[Error]]</f>
        <v>162888.11683600023</v>
      </c>
      <c r="P3879" s="7"/>
    </row>
    <row r="3880" spans="1:16" x14ac:dyDescent="0.25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  <c r="M3880">
        <f>2181.28-Table1[[#This Row],[Item_Outlet_Sales]]</f>
        <v>-1495.9333999999999</v>
      </c>
      <c r="N3880">
        <f>Table1[[#This Row],[Error]]*Table1[[#This Row],[Error]]</f>
        <v>2237816.7372355596</v>
      </c>
      <c r="P3880" s="7"/>
    </row>
    <row r="3881" spans="1:16" x14ac:dyDescent="0.25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  <c r="M3881">
        <f>2181.28-Table1[[#This Row],[Item_Outlet_Sales]]</f>
        <v>1235.8440000000001</v>
      </c>
      <c r="N3881">
        <f>Table1[[#This Row],[Error]]*Table1[[#This Row],[Error]]</f>
        <v>1527310.3923360002</v>
      </c>
      <c r="P3881" s="7"/>
    </row>
    <row r="3882" spans="1:16" x14ac:dyDescent="0.25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  <c r="M3882">
        <f>2181.28-Table1[[#This Row],[Item_Outlet_Sales]]</f>
        <v>1998.8508000000002</v>
      </c>
      <c r="N3882">
        <f>Table1[[#This Row],[Error]]*Table1[[#This Row],[Error]]</f>
        <v>3995404.5206606407</v>
      </c>
      <c r="P3882" s="7"/>
    </row>
    <row r="3883" spans="1:16" x14ac:dyDescent="0.25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  <c r="M3883">
        <f>2181.28-Table1[[#This Row],[Item_Outlet_Sales]]</f>
        <v>506.12720000000013</v>
      </c>
      <c r="N3883">
        <f>Table1[[#This Row],[Error]]*Table1[[#This Row],[Error]]</f>
        <v>256164.74257984012</v>
      </c>
      <c r="P3883" s="7"/>
    </row>
    <row r="3884" spans="1:16" x14ac:dyDescent="0.25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  <c r="M3884">
        <f>2181.28-Table1[[#This Row],[Item_Outlet_Sales]]</f>
        <v>-1126.4143999999997</v>
      </c>
      <c r="N3884">
        <f>Table1[[#This Row],[Error]]*Table1[[#This Row],[Error]]</f>
        <v>1268809.4005273592</v>
      </c>
      <c r="P3884" s="7"/>
    </row>
    <row r="3885" spans="1:16" x14ac:dyDescent="0.25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  <c r="M3885">
        <f>2181.28-Table1[[#This Row],[Item_Outlet_Sales]]</f>
        <v>402.2624000000003</v>
      </c>
      <c r="N3885">
        <f>Table1[[#This Row],[Error]]*Table1[[#This Row],[Error]]</f>
        <v>161815.03845376024</v>
      </c>
      <c r="P3885" s="7"/>
    </row>
    <row r="3886" spans="1:16" x14ac:dyDescent="0.25">
      <c r="A3886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  <c r="M3886">
        <f>2181.28-Table1[[#This Row],[Item_Outlet_Sales]]</f>
        <v>1869.6856000000002</v>
      </c>
      <c r="N3886">
        <f>Table1[[#This Row],[Error]]*Table1[[#This Row],[Error]]</f>
        <v>3495724.2428473611</v>
      </c>
      <c r="P3886" s="7"/>
    </row>
    <row r="3887" spans="1:16" x14ac:dyDescent="0.25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  <c r="M3887">
        <f>2181.28-Table1[[#This Row],[Item_Outlet_Sales]]</f>
        <v>1837.7272000000003</v>
      </c>
      <c r="N3887">
        <f>Table1[[#This Row],[Error]]*Table1[[#This Row],[Error]]</f>
        <v>3377241.2616198407</v>
      </c>
      <c r="P3887" s="7"/>
    </row>
    <row r="3888" spans="1:16" x14ac:dyDescent="0.25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  <c r="M3888">
        <f>2181.28-Table1[[#This Row],[Item_Outlet_Sales]]</f>
        <v>-1121.0879999999997</v>
      </c>
      <c r="N3888">
        <f>Table1[[#This Row],[Error]]*Table1[[#This Row],[Error]]</f>
        <v>1256838.3037439995</v>
      </c>
      <c r="P3888" s="7"/>
    </row>
    <row r="3889" spans="1:16" x14ac:dyDescent="0.25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  <c r="M3889">
        <f>2181.28-Table1[[#This Row],[Item_Outlet_Sales]]</f>
        <v>-2069.1871999999998</v>
      </c>
      <c r="N3889">
        <f>Table1[[#This Row],[Error]]*Table1[[#This Row],[Error]]</f>
        <v>4281535.6686438397</v>
      </c>
      <c r="P3889" s="7"/>
    </row>
    <row r="3890" spans="1:16" x14ac:dyDescent="0.25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  <c r="M3890">
        <f>2181.28-Table1[[#This Row],[Item_Outlet_Sales]]</f>
        <v>1422.2680000000003</v>
      </c>
      <c r="N3890">
        <f>Table1[[#This Row],[Error]]*Table1[[#This Row],[Error]]</f>
        <v>2022846.2638240007</v>
      </c>
      <c r="P3890" s="7"/>
    </row>
    <row r="3891" spans="1:16" x14ac:dyDescent="0.25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  <c r="M3891">
        <f>2181.28-Table1[[#This Row],[Item_Outlet_Sales]]</f>
        <v>1935.5998000000002</v>
      </c>
      <c r="N3891">
        <f>Table1[[#This Row],[Error]]*Table1[[#This Row],[Error]]</f>
        <v>3746546.5857600407</v>
      </c>
      <c r="P3891" s="7"/>
    </row>
    <row r="3892" spans="1:16" x14ac:dyDescent="0.25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  <c r="M3892">
        <f>2181.28-Table1[[#This Row],[Item_Outlet_Sales]]</f>
        <v>619.31320000000028</v>
      </c>
      <c r="N3892">
        <f>Table1[[#This Row],[Error]]*Table1[[#This Row],[Error]]</f>
        <v>383548.83969424036</v>
      </c>
      <c r="P3892" s="7"/>
    </row>
    <row r="3893" spans="1:16" x14ac:dyDescent="0.25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  <c r="M3893">
        <f>2181.28-Table1[[#This Row],[Item_Outlet_Sales]]</f>
        <v>823.04800000000023</v>
      </c>
      <c r="N3893">
        <f>Table1[[#This Row],[Error]]*Table1[[#This Row],[Error]]</f>
        <v>677408.01030400035</v>
      </c>
      <c r="P3893" s="7"/>
    </row>
    <row r="3894" spans="1:16" x14ac:dyDescent="0.25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  <c r="M3894">
        <f>2181.28-Table1[[#This Row],[Item_Outlet_Sales]]</f>
        <v>-640.38040000000001</v>
      </c>
      <c r="N3894">
        <f>Table1[[#This Row],[Error]]*Table1[[#This Row],[Error]]</f>
        <v>410087.05670416</v>
      </c>
      <c r="P3894" s="7"/>
    </row>
    <row r="3895" spans="1:16" x14ac:dyDescent="0.25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  <c r="M3895">
        <f>2181.28-Table1[[#This Row],[Item_Outlet_Sales]]</f>
        <v>-4018.6496000000002</v>
      </c>
      <c r="N3895">
        <f>Table1[[#This Row],[Error]]*Table1[[#This Row],[Error]]</f>
        <v>16149544.607580161</v>
      </c>
      <c r="P3895" s="7"/>
    </row>
    <row r="3896" spans="1:16" x14ac:dyDescent="0.25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  <c r="M3896">
        <f>2181.28-Table1[[#This Row],[Item_Outlet_Sales]]</f>
        <v>-4685.7811999999994</v>
      </c>
      <c r="N3896">
        <f>Table1[[#This Row],[Error]]*Table1[[#This Row],[Error]]</f>
        <v>21956545.454273436</v>
      </c>
      <c r="P3896" s="7"/>
    </row>
    <row r="3897" spans="1:16" x14ac:dyDescent="0.25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  <c r="M3897">
        <f>2181.28-Table1[[#This Row],[Item_Outlet_Sales]]</f>
        <v>1997.5192000000002</v>
      </c>
      <c r="N3897">
        <f>Table1[[#This Row],[Error]]*Table1[[#This Row],[Error]]</f>
        <v>3990082.9543686407</v>
      </c>
      <c r="P3897" s="7"/>
    </row>
    <row r="3898" spans="1:16" x14ac:dyDescent="0.25">
      <c r="A3898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  <c r="M3898">
        <f>2181.28-Table1[[#This Row],[Item_Outlet_Sales]]</f>
        <v>1558.7570000000001</v>
      </c>
      <c r="N3898">
        <f>Table1[[#This Row],[Error]]*Table1[[#This Row],[Error]]</f>
        <v>2429723.3850490004</v>
      </c>
      <c r="P3898" s="7"/>
    </row>
    <row r="3899" spans="1:16" x14ac:dyDescent="0.25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  <c r="M3899">
        <f>2181.28-Table1[[#This Row],[Item_Outlet_Sales]]</f>
        <v>2058.7728000000002</v>
      </c>
      <c r="N3899">
        <f>Table1[[#This Row],[Error]]*Table1[[#This Row],[Error]]</f>
        <v>4238545.4420198407</v>
      </c>
      <c r="P3899" s="7"/>
    </row>
    <row r="3900" spans="1:16" x14ac:dyDescent="0.25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  <c r="M3900">
        <f>2181.28-Table1[[#This Row],[Item_Outlet_Sales]]</f>
        <v>-568.47399999999971</v>
      </c>
      <c r="N3900">
        <f>Table1[[#This Row],[Error]]*Table1[[#This Row],[Error]]</f>
        <v>323162.68867599964</v>
      </c>
      <c r="P3900" s="7"/>
    </row>
    <row r="3901" spans="1:16" x14ac:dyDescent="0.25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  <c r="M3901">
        <f>2181.28-Table1[[#This Row],[Item_Outlet_Sales]]</f>
        <v>1222.5280000000002</v>
      </c>
      <c r="N3901">
        <f>Table1[[#This Row],[Error]]*Table1[[#This Row],[Error]]</f>
        <v>1494574.7107840006</v>
      </c>
      <c r="P3901" s="7"/>
    </row>
    <row r="3902" spans="1:16" x14ac:dyDescent="0.25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  <c r="M3902">
        <f>2181.28-Table1[[#This Row],[Item_Outlet_Sales]]</f>
        <v>737.15980000000013</v>
      </c>
      <c r="N3902">
        <f>Table1[[#This Row],[Error]]*Table1[[#This Row],[Error]]</f>
        <v>543404.57073604024</v>
      </c>
      <c r="P3902" s="7"/>
    </row>
    <row r="3903" spans="1:16" x14ac:dyDescent="0.25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  <c r="M3903">
        <f>2181.28-Table1[[#This Row],[Item_Outlet_Sales]]</f>
        <v>1566.0808000000002</v>
      </c>
      <c r="N3903">
        <f>Table1[[#This Row],[Error]]*Table1[[#This Row],[Error]]</f>
        <v>2452609.0721286405</v>
      </c>
      <c r="P3903" s="7"/>
    </row>
    <row r="3904" spans="1:16" x14ac:dyDescent="0.25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  <c r="M3904">
        <f>2181.28-Table1[[#This Row],[Item_Outlet_Sales]]</f>
        <v>708.5304000000001</v>
      </c>
      <c r="N3904">
        <f>Table1[[#This Row],[Error]]*Table1[[#This Row],[Error]]</f>
        <v>502015.32772416016</v>
      </c>
      <c r="P3904" s="7"/>
    </row>
    <row r="3905" spans="1:16" x14ac:dyDescent="0.25">
      <c r="A3905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  <c r="M3905">
        <f>2181.28-Table1[[#This Row],[Item_Outlet_Sales]]</f>
        <v>-4989.3860000000004</v>
      </c>
      <c r="N3905">
        <f>Table1[[#This Row],[Error]]*Table1[[#This Row],[Error]]</f>
        <v>24893972.656996004</v>
      </c>
      <c r="P3905" s="7"/>
    </row>
    <row r="3906" spans="1:16" x14ac:dyDescent="0.25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  <c r="M3906">
        <f>2181.28-Table1[[#This Row],[Item_Outlet_Sales]]</f>
        <v>-265.53499999999985</v>
      </c>
      <c r="N3906">
        <f>Table1[[#This Row],[Error]]*Table1[[#This Row],[Error]]</f>
        <v>70508.836224999919</v>
      </c>
      <c r="P3906" s="7"/>
    </row>
    <row r="3907" spans="1:16" x14ac:dyDescent="0.25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  <c r="M3907">
        <f>2181.28-Table1[[#This Row],[Item_Outlet_Sales]]</f>
        <v>1612.0210000000002</v>
      </c>
      <c r="N3907">
        <f>Table1[[#This Row],[Error]]*Table1[[#This Row],[Error]]</f>
        <v>2598611.7044410007</v>
      </c>
      <c r="P3907" s="7"/>
    </row>
    <row r="3908" spans="1:16" x14ac:dyDescent="0.25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  <c r="M3908">
        <f>2181.28-Table1[[#This Row],[Item_Outlet_Sales]]</f>
        <v>-2613.1457999999998</v>
      </c>
      <c r="N3908">
        <f>Table1[[#This Row],[Error]]*Table1[[#This Row],[Error]]</f>
        <v>6828530.9720576387</v>
      </c>
      <c r="P3908" s="7"/>
    </row>
    <row r="3909" spans="1:16" x14ac:dyDescent="0.25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  <c r="M3909">
        <f>2181.28-Table1[[#This Row],[Item_Outlet_Sales]]</f>
        <v>743.15200000000027</v>
      </c>
      <c r="N3909">
        <f>Table1[[#This Row],[Error]]*Table1[[#This Row],[Error]]</f>
        <v>552274.89510400034</v>
      </c>
      <c r="P3909" s="7"/>
    </row>
    <row r="3910" spans="1:16" x14ac:dyDescent="0.25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  <c r="M3910">
        <f>2181.28-Table1[[#This Row],[Item_Outlet_Sales]]</f>
        <v>876.31200000000013</v>
      </c>
      <c r="N3910">
        <f>Table1[[#This Row],[Error]]*Table1[[#This Row],[Error]]</f>
        <v>767922.72134400019</v>
      </c>
      <c r="P3910" s="7"/>
    </row>
    <row r="3911" spans="1:16" x14ac:dyDescent="0.25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  <c r="M3911">
        <f>2181.28-Table1[[#This Row],[Item_Outlet_Sales]]</f>
        <v>-3.2097999999996318</v>
      </c>
      <c r="N3911">
        <f>Table1[[#This Row],[Error]]*Table1[[#This Row],[Error]]</f>
        <v>10.302816039997637</v>
      </c>
      <c r="P3911" s="7"/>
    </row>
    <row r="3912" spans="1:16" x14ac:dyDescent="0.25">
      <c r="A3912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  <c r="M3912">
        <f>2181.28-Table1[[#This Row],[Item_Outlet_Sales]]</f>
        <v>559.39120000000025</v>
      </c>
      <c r="N3912">
        <f>Table1[[#This Row],[Error]]*Table1[[#This Row],[Error]]</f>
        <v>312918.51463744027</v>
      </c>
      <c r="P3912" s="7"/>
    </row>
    <row r="3913" spans="1:16" x14ac:dyDescent="0.25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  <c r="M3913">
        <f>2181.28-Table1[[#This Row],[Item_Outlet_Sales]]</f>
        <v>-2852.1680000000001</v>
      </c>
      <c r="N3913">
        <f>Table1[[#This Row],[Error]]*Table1[[#This Row],[Error]]</f>
        <v>8134862.3002240006</v>
      </c>
      <c r="P3913" s="7"/>
    </row>
    <row r="3914" spans="1:16" x14ac:dyDescent="0.25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  <c r="M3914">
        <f>2181.28-Table1[[#This Row],[Item_Outlet_Sales]]</f>
        <v>-854.76799999999957</v>
      </c>
      <c r="N3914">
        <f>Table1[[#This Row],[Error]]*Table1[[#This Row],[Error]]</f>
        <v>730628.33382399927</v>
      </c>
      <c r="P3914" s="7"/>
    </row>
    <row r="3915" spans="1:16" x14ac:dyDescent="0.25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  <c r="M3915">
        <f>2181.28-Table1[[#This Row],[Item_Outlet_Sales]]</f>
        <v>-838.78879999999981</v>
      </c>
      <c r="N3915">
        <f>Table1[[#This Row],[Error]]*Table1[[#This Row],[Error]]</f>
        <v>703566.65100543969</v>
      </c>
      <c r="P3915" s="7"/>
    </row>
    <row r="3916" spans="1:16" x14ac:dyDescent="0.25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  <c r="M3916">
        <f>2181.28-Table1[[#This Row],[Item_Outlet_Sales]]</f>
        <v>635.29240000000027</v>
      </c>
      <c r="N3916">
        <f>Table1[[#This Row],[Error]]*Table1[[#This Row],[Error]]</f>
        <v>403596.43349776033</v>
      </c>
      <c r="P3916" s="7"/>
    </row>
    <row r="3917" spans="1:16" x14ac:dyDescent="0.25">
      <c r="A3917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  <c r="M3917">
        <f>2181.28-Table1[[#This Row],[Item_Outlet_Sales]]</f>
        <v>1970.8872000000001</v>
      </c>
      <c r="N3917">
        <f>Table1[[#This Row],[Error]]*Table1[[#This Row],[Error]]</f>
        <v>3884396.3551238403</v>
      </c>
      <c r="P3917" s="7"/>
    </row>
    <row r="3918" spans="1:16" x14ac:dyDescent="0.25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  <c r="M3918">
        <f>2181.28-Table1[[#This Row],[Item_Outlet_Sales]]</f>
        <v>1157.9454000000001</v>
      </c>
      <c r="N3918">
        <f>Table1[[#This Row],[Error]]*Table1[[#This Row],[Error]]</f>
        <v>1340837.5493811602</v>
      </c>
      <c r="P3918" s="7"/>
    </row>
    <row r="3919" spans="1:16" x14ac:dyDescent="0.25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  <c r="M3919">
        <f>2181.28-Table1[[#This Row],[Item_Outlet_Sales]]</f>
        <v>-2432.7139999999995</v>
      </c>
      <c r="N3919">
        <f>Table1[[#This Row],[Error]]*Table1[[#This Row],[Error]]</f>
        <v>5918097.4057959979</v>
      </c>
      <c r="P3919" s="7"/>
    </row>
    <row r="3920" spans="1:16" x14ac:dyDescent="0.25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  <c r="M3920">
        <f>2181.28-Table1[[#This Row],[Item_Outlet_Sales]]</f>
        <v>980.17680000000018</v>
      </c>
      <c r="N3920">
        <f>Table1[[#This Row],[Error]]*Table1[[#This Row],[Error]]</f>
        <v>960746.55925824039</v>
      </c>
      <c r="P3920" s="7"/>
    </row>
    <row r="3921" spans="1:16" x14ac:dyDescent="0.25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  <c r="M3921">
        <f>2181.28-Table1[[#This Row],[Item_Outlet_Sales]]</f>
        <v>675.90620000000013</v>
      </c>
      <c r="N3921">
        <f>Table1[[#This Row],[Error]]*Table1[[#This Row],[Error]]</f>
        <v>456849.19119844015</v>
      </c>
      <c r="P3921" s="7"/>
    </row>
    <row r="3922" spans="1:16" x14ac:dyDescent="0.25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  <c r="M3922">
        <f>2181.28-Table1[[#This Row],[Item_Outlet_Sales]]</f>
        <v>1595.3760000000002</v>
      </c>
      <c r="N3922">
        <f>Table1[[#This Row],[Error]]*Table1[[#This Row],[Error]]</f>
        <v>2545224.5813760008</v>
      </c>
      <c r="P3922" s="7"/>
    </row>
    <row r="3923" spans="1:16" x14ac:dyDescent="0.25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  <c r="M3923">
        <f>2181.28-Table1[[#This Row],[Item_Outlet_Sales]]</f>
        <v>-718.94479999999976</v>
      </c>
      <c r="N3923">
        <f>Table1[[#This Row],[Error]]*Table1[[#This Row],[Error]]</f>
        <v>516881.62544703967</v>
      </c>
      <c r="P3923" s="7"/>
    </row>
    <row r="3924" spans="1:16" x14ac:dyDescent="0.25">
      <c r="A3924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  <c r="M3924">
        <f>2181.28-Table1[[#This Row],[Item_Outlet_Sales]]</f>
        <v>-897.37919999999986</v>
      </c>
      <c r="N3924">
        <f>Table1[[#This Row],[Error]]*Table1[[#This Row],[Error]]</f>
        <v>805289.42859263974</v>
      </c>
      <c r="P3924" s="7"/>
    </row>
    <row r="3925" spans="1:16" x14ac:dyDescent="0.25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  <c r="M3925">
        <f>2181.28-Table1[[#This Row],[Item_Outlet_Sales]]</f>
        <v>-1234.2739999999999</v>
      </c>
      <c r="N3925">
        <f>Table1[[#This Row],[Error]]*Table1[[#This Row],[Error]]</f>
        <v>1523432.3070759997</v>
      </c>
      <c r="P3925" s="7"/>
    </row>
    <row r="3926" spans="1:16" x14ac:dyDescent="0.25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  <c r="M3926">
        <f>2181.28-Table1[[#This Row],[Item_Outlet_Sales]]</f>
        <v>285.08160000000021</v>
      </c>
      <c r="N3926">
        <f>Table1[[#This Row],[Error]]*Table1[[#This Row],[Error]]</f>
        <v>81271.518658560119</v>
      </c>
      <c r="P3926" s="7"/>
    </row>
    <row r="3927" spans="1:16" x14ac:dyDescent="0.25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  <c r="M3927">
        <f>2181.28-Table1[[#This Row],[Item_Outlet_Sales]]</f>
        <v>-754.89799999999968</v>
      </c>
      <c r="N3927">
        <f>Table1[[#This Row],[Error]]*Table1[[#This Row],[Error]]</f>
        <v>569870.99040399957</v>
      </c>
      <c r="P3927" s="7"/>
    </row>
    <row r="3928" spans="1:16" x14ac:dyDescent="0.25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  <c r="M3928">
        <f>2181.28-Table1[[#This Row],[Item_Outlet_Sales]]</f>
        <v>-268.86399999999958</v>
      </c>
      <c r="N3928">
        <f>Table1[[#This Row],[Error]]*Table1[[#This Row],[Error]]</f>
        <v>72287.850495999766</v>
      </c>
      <c r="P3928" s="7"/>
    </row>
    <row r="3929" spans="1:16" x14ac:dyDescent="0.25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  <c r="M3929">
        <f>2181.28-Table1[[#This Row],[Item_Outlet_Sales]]</f>
        <v>885.63320000000022</v>
      </c>
      <c r="N3929">
        <f>Table1[[#This Row],[Error]]*Table1[[#This Row],[Error]]</f>
        <v>784346.16494224034</v>
      </c>
      <c r="P3929" s="7"/>
    </row>
    <row r="3930" spans="1:16" x14ac:dyDescent="0.25">
      <c r="A3930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  <c r="M3930">
        <f>2181.28-Table1[[#This Row],[Item_Outlet_Sales]]</f>
        <v>-311.47519999999986</v>
      </c>
      <c r="N3930">
        <f>Table1[[#This Row],[Error]]*Table1[[#This Row],[Error]]</f>
        <v>97016.800215039912</v>
      </c>
      <c r="P3930" s="7"/>
    </row>
    <row r="3931" spans="1:16" x14ac:dyDescent="0.25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  <c r="M3931">
        <f>2181.28-Table1[[#This Row],[Item_Outlet_Sales]]</f>
        <v>-421.99799999999959</v>
      </c>
      <c r="N3931">
        <f>Table1[[#This Row],[Error]]*Table1[[#This Row],[Error]]</f>
        <v>178082.31200399966</v>
      </c>
      <c r="P3931" s="7"/>
    </row>
    <row r="3932" spans="1:16" x14ac:dyDescent="0.25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  <c r="M3932">
        <f>2181.28-Table1[[#This Row],[Item_Outlet_Sales]]</f>
        <v>-978.60680000000002</v>
      </c>
      <c r="N3932">
        <f>Table1[[#This Row],[Error]]*Table1[[#This Row],[Error]]</f>
        <v>957671.26900624007</v>
      </c>
      <c r="P3932" s="7"/>
    </row>
    <row r="3933" spans="1:16" x14ac:dyDescent="0.25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  <c r="M3933">
        <f>2181.28-Table1[[#This Row],[Item_Outlet_Sales]]</f>
        <v>1026.7828000000002</v>
      </c>
      <c r="N3933">
        <f>Table1[[#This Row],[Error]]*Table1[[#This Row],[Error]]</f>
        <v>1054282.9183758404</v>
      </c>
      <c r="P3933" s="7"/>
    </row>
    <row r="3934" spans="1:16" x14ac:dyDescent="0.25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  <c r="M3934">
        <f>2181.28-Table1[[#This Row],[Item_Outlet_Sales]]</f>
        <v>1036.1040000000003</v>
      </c>
      <c r="N3934">
        <f>Table1[[#This Row],[Error]]*Table1[[#This Row],[Error]]</f>
        <v>1073511.4988160005</v>
      </c>
      <c r="P3934" s="7"/>
    </row>
    <row r="3935" spans="1:16" x14ac:dyDescent="0.25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  <c r="M3935">
        <f>2181.28-Table1[[#This Row],[Item_Outlet_Sales]]</f>
        <v>-97.087599999999838</v>
      </c>
      <c r="N3935">
        <f>Table1[[#This Row],[Error]]*Table1[[#This Row],[Error]]</f>
        <v>9426.002073759968</v>
      </c>
      <c r="P3935" s="7"/>
    </row>
    <row r="3936" spans="1:16" x14ac:dyDescent="0.25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  <c r="M3936">
        <f>2181.28-Table1[[#This Row],[Item_Outlet_Sales]]</f>
        <v>279.75520000000029</v>
      </c>
      <c r="N3936">
        <f>Table1[[#This Row],[Error]]*Table1[[#This Row],[Error]]</f>
        <v>78262.971927040155</v>
      </c>
      <c r="P3936" s="7"/>
    </row>
    <row r="3937" spans="1:16" x14ac:dyDescent="0.25">
      <c r="A3937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  <c r="M3937">
        <f>2181.28-Table1[[#This Row],[Item_Outlet_Sales]]</f>
        <v>1629.9976000000001</v>
      </c>
      <c r="N3937">
        <f>Table1[[#This Row],[Error]]*Table1[[#This Row],[Error]]</f>
        <v>2656892.1760057607</v>
      </c>
      <c r="P3937" s="7"/>
    </row>
    <row r="3938" spans="1:16" x14ac:dyDescent="0.25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  <c r="M3938">
        <f>2181.28-Table1[[#This Row],[Item_Outlet_Sales]]</f>
        <v>1047.4226000000001</v>
      </c>
      <c r="N3938">
        <f>Table1[[#This Row],[Error]]*Table1[[#This Row],[Error]]</f>
        <v>1097094.1029907602</v>
      </c>
      <c r="P3938" s="7"/>
    </row>
    <row r="3939" spans="1:16" x14ac:dyDescent="0.25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  <c r="M3939">
        <f>2181.28-Table1[[#This Row],[Item_Outlet_Sales]]</f>
        <v>851.01160000000027</v>
      </c>
      <c r="N3939">
        <f>Table1[[#This Row],[Error]]*Table1[[#This Row],[Error]]</f>
        <v>724220.74333456042</v>
      </c>
      <c r="P3939" s="7"/>
    </row>
    <row r="3940" spans="1:16" x14ac:dyDescent="0.25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  <c r="M3940">
        <f>2181.28-Table1[[#This Row],[Item_Outlet_Sales]]</f>
        <v>-1523.8969999999999</v>
      </c>
      <c r="N3940">
        <f>Table1[[#This Row],[Error]]*Table1[[#This Row],[Error]]</f>
        <v>2322262.0666089999</v>
      </c>
      <c r="P3940" s="7"/>
    </row>
    <row r="3941" spans="1:16" x14ac:dyDescent="0.25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  <c r="M3941">
        <f>2181.28-Table1[[#This Row],[Item_Outlet_Sales]]</f>
        <v>1030.1118000000001</v>
      </c>
      <c r="N3941">
        <f>Table1[[#This Row],[Error]]*Table1[[#This Row],[Error]]</f>
        <v>1061130.3204992402</v>
      </c>
      <c r="P3941" s="7"/>
    </row>
    <row r="3942" spans="1:16" x14ac:dyDescent="0.25">
      <c r="A3942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  <c r="M3942">
        <f>2181.28-Table1[[#This Row],[Item_Outlet_Sales]]</f>
        <v>2140.6662000000001</v>
      </c>
      <c r="N3942">
        <f>Table1[[#This Row],[Error]]*Table1[[#This Row],[Error]]</f>
        <v>4582451.7798224408</v>
      </c>
      <c r="P3942" s="7"/>
    </row>
    <row r="3943" spans="1:16" x14ac:dyDescent="0.25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  <c r="M3943">
        <f>2181.28-Table1[[#This Row],[Item_Outlet_Sales]]</f>
        <v>1713.8884000000003</v>
      </c>
      <c r="N3943">
        <f>Table1[[#This Row],[Error]]*Table1[[#This Row],[Error]]</f>
        <v>2937413.4476545611</v>
      </c>
      <c r="P3943" s="7"/>
    </row>
    <row r="3944" spans="1:16" x14ac:dyDescent="0.25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  <c r="M3944">
        <f>2181.28-Table1[[#This Row],[Item_Outlet_Sales]]</f>
        <v>-2544.5683999999997</v>
      </c>
      <c r="N3944">
        <f>Table1[[#This Row],[Error]]*Table1[[#This Row],[Error]]</f>
        <v>6474828.3422785578</v>
      </c>
      <c r="P3944" s="7"/>
    </row>
    <row r="3945" spans="1:16" x14ac:dyDescent="0.25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  <c r="M3945">
        <f>2181.28-Table1[[#This Row],[Item_Outlet_Sales]]</f>
        <v>-1146.3883999999998</v>
      </c>
      <c r="N3945">
        <f>Table1[[#This Row],[Error]]*Table1[[#This Row],[Error]]</f>
        <v>1314206.3636545595</v>
      </c>
      <c r="P3945" s="7"/>
    </row>
    <row r="3946" spans="1:16" x14ac:dyDescent="0.25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  <c r="M3946">
        <f>2181.28-Table1[[#This Row],[Item_Outlet_Sales]]</f>
        <v>833.7008000000003</v>
      </c>
      <c r="N3946">
        <f>Table1[[#This Row],[Error]]*Table1[[#This Row],[Error]]</f>
        <v>695057.02392064047</v>
      </c>
      <c r="P3946" s="7"/>
    </row>
    <row r="3947" spans="1:16" x14ac:dyDescent="0.25">
      <c r="A3947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  <c r="M3947">
        <f>2181.28-Table1[[#This Row],[Item_Outlet_Sales]]</f>
        <v>-1943.3510000000001</v>
      </c>
      <c r="N3947">
        <f>Table1[[#This Row],[Error]]*Table1[[#This Row],[Error]]</f>
        <v>3776613.1092010005</v>
      </c>
      <c r="P3947" s="7"/>
    </row>
    <row r="3948" spans="1:16" x14ac:dyDescent="0.25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  <c r="M3948">
        <f>2181.28-Table1[[#This Row],[Item_Outlet_Sales]]</f>
        <v>-1304.183</v>
      </c>
      <c r="N3948">
        <f>Table1[[#This Row],[Error]]*Table1[[#This Row],[Error]]</f>
        <v>1700893.297489</v>
      </c>
      <c r="P3948" s="7"/>
    </row>
    <row r="3949" spans="1:16" x14ac:dyDescent="0.25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  <c r="M3949">
        <f>2181.28-Table1[[#This Row],[Item_Outlet_Sales]]</f>
        <v>431.55760000000009</v>
      </c>
      <c r="N3949">
        <f>Table1[[#This Row],[Error]]*Table1[[#This Row],[Error]]</f>
        <v>186241.96211776009</v>
      </c>
      <c r="P3949" s="7"/>
    </row>
    <row r="3950" spans="1:16" x14ac:dyDescent="0.25">
      <c r="A3950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  <c r="M3950">
        <f>2181.28-Table1[[#This Row],[Item_Outlet_Sales]]</f>
        <v>2049.4516000000003</v>
      </c>
      <c r="N3950">
        <f>Table1[[#This Row],[Error]]*Table1[[#This Row],[Error]]</f>
        <v>4200251.8607425615</v>
      </c>
      <c r="P3950" s="7"/>
    </row>
    <row r="3951" spans="1:16" x14ac:dyDescent="0.25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  <c r="M3951">
        <f>2181.28-Table1[[#This Row],[Item_Outlet_Sales]]</f>
        <v>1943.5894000000003</v>
      </c>
      <c r="N3951">
        <f>Table1[[#This Row],[Error]]*Table1[[#This Row],[Error]]</f>
        <v>3777539.7557923612</v>
      </c>
      <c r="P3951" s="7"/>
    </row>
    <row r="3952" spans="1:16" x14ac:dyDescent="0.25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  <c r="M3952">
        <f>2181.28-Table1[[#This Row],[Item_Outlet_Sales]]</f>
        <v>1488.1822000000002</v>
      </c>
      <c r="N3952">
        <f>Table1[[#This Row],[Error]]*Table1[[#This Row],[Error]]</f>
        <v>2214686.2603968405</v>
      </c>
      <c r="P3952" s="7"/>
    </row>
    <row r="3953" spans="1:16" x14ac:dyDescent="0.25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  <c r="M3953">
        <f>2181.28-Table1[[#This Row],[Item_Outlet_Sales]]</f>
        <v>1955.5738000000001</v>
      </c>
      <c r="N3953">
        <f>Table1[[#This Row],[Error]]*Table1[[#This Row],[Error]]</f>
        <v>3824268.8872464406</v>
      </c>
      <c r="P3953" s="7"/>
    </row>
    <row r="3954" spans="1:16" x14ac:dyDescent="0.25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  <c r="M3954">
        <f>2181.28-Table1[[#This Row],[Item_Outlet_Sales]]</f>
        <v>285.7474000000002</v>
      </c>
      <c r="N3954">
        <f>Table1[[#This Row],[Error]]*Table1[[#This Row],[Error]]</f>
        <v>81651.576606760107</v>
      </c>
      <c r="P3954" s="7"/>
    </row>
    <row r="3955" spans="1:16" x14ac:dyDescent="0.25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  <c r="M3955">
        <f>2181.28-Table1[[#This Row],[Item_Outlet_Sales]]</f>
        <v>-1813.52</v>
      </c>
      <c r="N3955">
        <f>Table1[[#This Row],[Error]]*Table1[[#This Row],[Error]]</f>
        <v>3288854.7903999998</v>
      </c>
      <c r="P3955" s="7"/>
    </row>
    <row r="3956" spans="1:16" x14ac:dyDescent="0.25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  <c r="M3956">
        <f>2181.28-Table1[[#This Row],[Item_Outlet_Sales]]</f>
        <v>-512.54679999999962</v>
      </c>
      <c r="N3956">
        <f>Table1[[#This Row],[Error]]*Table1[[#This Row],[Error]]</f>
        <v>262704.22219023958</v>
      </c>
      <c r="P3956" s="7"/>
    </row>
    <row r="3957" spans="1:16" x14ac:dyDescent="0.25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  <c r="M3957">
        <f>2181.28-Table1[[#This Row],[Item_Outlet_Sales]]</f>
        <v>-750.23739999999998</v>
      </c>
      <c r="N3957">
        <f>Table1[[#This Row],[Error]]*Table1[[#This Row],[Error]]</f>
        <v>562856.15635875997</v>
      </c>
      <c r="P3957" s="7"/>
    </row>
    <row r="3958" spans="1:16" x14ac:dyDescent="0.25">
      <c r="A3958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  <c r="M3958">
        <f>2181.28-Table1[[#This Row],[Item_Outlet_Sales]]</f>
        <v>-1033.2023999999997</v>
      </c>
      <c r="N3958">
        <f>Table1[[#This Row],[Error]]*Table1[[#This Row],[Error]]</f>
        <v>1067507.1993657593</v>
      </c>
      <c r="P3958" s="7"/>
    </row>
    <row r="3959" spans="1:16" x14ac:dyDescent="0.25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  <c r="M3959">
        <f>2181.28-Table1[[#This Row],[Item_Outlet_Sales]]</f>
        <v>766.45500000000015</v>
      </c>
      <c r="N3959">
        <f>Table1[[#This Row],[Error]]*Table1[[#This Row],[Error]]</f>
        <v>587453.26702500018</v>
      </c>
      <c r="P3959" s="7"/>
    </row>
    <row r="3960" spans="1:16" x14ac:dyDescent="0.25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  <c r="M3960">
        <f>2181.28-Table1[[#This Row],[Item_Outlet_Sales]]</f>
        <v>95.328600000000279</v>
      </c>
      <c r="N3960">
        <f>Table1[[#This Row],[Error]]*Table1[[#This Row],[Error]]</f>
        <v>9087.5419779600525</v>
      </c>
      <c r="P3960" s="7"/>
    </row>
    <row r="3961" spans="1:16" x14ac:dyDescent="0.25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  <c r="M3961">
        <f>2181.28-Table1[[#This Row],[Item_Outlet_Sales]]</f>
        <v>-1021.8837999999996</v>
      </c>
      <c r="N3961">
        <f>Table1[[#This Row],[Error]]*Table1[[#This Row],[Error]]</f>
        <v>1044246.5007024392</v>
      </c>
      <c r="P3961" s="7"/>
    </row>
    <row r="3962" spans="1:16" x14ac:dyDescent="0.25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  <c r="M3962">
        <f>2181.28-Table1[[#This Row],[Item_Outlet_Sales]]</f>
        <v>1859.0328000000002</v>
      </c>
      <c r="N3962">
        <f>Table1[[#This Row],[Error]]*Table1[[#This Row],[Error]]</f>
        <v>3456002.9514758405</v>
      </c>
      <c r="P3962" s="7"/>
    </row>
    <row r="3963" spans="1:16" x14ac:dyDescent="0.25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  <c r="M3963">
        <f>2181.28-Table1[[#This Row],[Item_Outlet_Sales]]</f>
        <v>998.81920000000014</v>
      </c>
      <c r="N3963">
        <f>Table1[[#This Row],[Error]]*Table1[[#This Row],[Error]]</f>
        <v>997639.79428864026</v>
      </c>
      <c r="P3963" s="7"/>
    </row>
    <row r="3964" spans="1:16" x14ac:dyDescent="0.25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  <c r="M3964">
        <f>2181.28-Table1[[#This Row],[Item_Outlet_Sales]]</f>
        <v>1626.0028000000002</v>
      </c>
      <c r="N3964">
        <f>Table1[[#This Row],[Error]]*Table1[[#This Row],[Error]]</f>
        <v>2643885.1056078407</v>
      </c>
      <c r="P3964" s="7"/>
    </row>
    <row r="3965" spans="1:16" x14ac:dyDescent="0.25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  <c r="M3965">
        <f>2181.28-Table1[[#This Row],[Item_Outlet_Sales]]</f>
        <v>1395.6360000000002</v>
      </c>
      <c r="N3965">
        <f>Table1[[#This Row],[Error]]*Table1[[#This Row],[Error]]</f>
        <v>1947799.8444960006</v>
      </c>
      <c r="P3965" s="7"/>
    </row>
    <row r="3966" spans="1:16" x14ac:dyDescent="0.25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  <c r="M3966">
        <f>2181.28-Table1[[#This Row],[Item_Outlet_Sales]]</f>
        <v>103.98400000000038</v>
      </c>
      <c r="N3966">
        <f>Table1[[#This Row],[Error]]*Table1[[#This Row],[Error]]</f>
        <v>10812.672256000078</v>
      </c>
      <c r="P3966" s="7"/>
    </row>
    <row r="3967" spans="1:16" x14ac:dyDescent="0.25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  <c r="M3967">
        <f>2181.28-Table1[[#This Row],[Item_Outlet_Sales]]</f>
        <v>1426.2628000000002</v>
      </c>
      <c r="N3967">
        <f>Table1[[#This Row],[Error]]*Table1[[#This Row],[Error]]</f>
        <v>2034225.5746638405</v>
      </c>
      <c r="P3967" s="7"/>
    </row>
    <row r="3968" spans="1:16" x14ac:dyDescent="0.25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  <c r="M3968">
        <f>2181.28-Table1[[#This Row],[Item_Outlet_Sales]]</f>
        <v>1434.2524000000003</v>
      </c>
      <c r="N3968">
        <f>Table1[[#This Row],[Error]]*Table1[[#This Row],[Error]]</f>
        <v>2057079.9469057608</v>
      </c>
      <c r="P3968" s="7"/>
    </row>
    <row r="3969" spans="1:16" x14ac:dyDescent="0.25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  <c r="M3969">
        <f>2181.28-Table1[[#This Row],[Item_Outlet_Sales]]</f>
        <v>-1302.1855999999998</v>
      </c>
      <c r="N3969">
        <f>Table1[[#This Row],[Error]]*Table1[[#This Row],[Error]]</f>
        <v>1695687.3368473595</v>
      </c>
      <c r="P3969" s="7"/>
    </row>
    <row r="3970" spans="1:16" x14ac:dyDescent="0.25">
      <c r="A3970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  <c r="M3970">
        <f>2181.28-Table1[[#This Row],[Item_Outlet_Sales]]</f>
        <v>-3001.3071999999997</v>
      </c>
      <c r="N3970">
        <f>Table1[[#This Row],[Error]]*Table1[[#This Row],[Error]]</f>
        <v>9007844.908771839</v>
      </c>
      <c r="P3970" s="7"/>
    </row>
    <row r="3971" spans="1:16" x14ac:dyDescent="0.25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  <c r="M3971">
        <f>2181.28-Table1[[#This Row],[Item_Outlet_Sales]]</f>
        <v>294.4028000000003</v>
      </c>
      <c r="N3971">
        <f>Table1[[#This Row],[Error]]*Table1[[#This Row],[Error]]</f>
        <v>86673.008647840179</v>
      </c>
      <c r="P3971" s="7"/>
    </row>
    <row r="3972" spans="1:16" x14ac:dyDescent="0.25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  <c r="M3972">
        <f>2181.28-Table1[[#This Row],[Item_Outlet_Sales]]</f>
        <v>969.52400000000011</v>
      </c>
      <c r="N3972">
        <f>Table1[[#This Row],[Error]]*Table1[[#This Row],[Error]]</f>
        <v>939976.78657600028</v>
      </c>
      <c r="P3972" s="7"/>
    </row>
    <row r="3973" spans="1:16" x14ac:dyDescent="0.25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  <c r="M3973">
        <f>2181.28-Table1[[#This Row],[Item_Outlet_Sales]]</f>
        <v>1977.5452000000002</v>
      </c>
      <c r="N3973">
        <f>Table1[[#This Row],[Error]]*Table1[[#This Row],[Error]]</f>
        <v>3910685.0180430408</v>
      </c>
      <c r="P3973" s="7"/>
    </row>
    <row r="3974" spans="1:16" x14ac:dyDescent="0.25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  <c r="M3974">
        <f>2181.28-Table1[[#This Row],[Item_Outlet_Sales]]</f>
        <v>285.7474000000002</v>
      </c>
      <c r="N3974">
        <f>Table1[[#This Row],[Error]]*Table1[[#This Row],[Error]]</f>
        <v>81651.576606760107</v>
      </c>
      <c r="P3974" s="7"/>
    </row>
    <row r="3975" spans="1:16" x14ac:dyDescent="0.25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  <c r="M3975">
        <f>2181.28-Table1[[#This Row],[Item_Outlet_Sales]]</f>
        <v>1628.6660000000002</v>
      </c>
      <c r="N3975">
        <f>Table1[[#This Row],[Error]]*Table1[[#This Row],[Error]]</f>
        <v>2652552.9395560008</v>
      </c>
      <c r="P3975" s="7"/>
    </row>
    <row r="3976" spans="1:16" x14ac:dyDescent="0.25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  <c r="M3976">
        <f>2181.28-Table1[[#This Row],[Item_Outlet_Sales]]</f>
        <v>979.51100000000019</v>
      </c>
      <c r="N3976">
        <f>Table1[[#This Row],[Error]]*Table1[[#This Row],[Error]]</f>
        <v>959441.79912100034</v>
      </c>
      <c r="P3976" s="7"/>
    </row>
    <row r="3977" spans="1:16" x14ac:dyDescent="0.25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  <c r="M3977">
        <f>2181.28-Table1[[#This Row],[Item_Outlet_Sales]]</f>
        <v>1288.4422000000002</v>
      </c>
      <c r="N3977">
        <f>Table1[[#This Row],[Error]]*Table1[[#This Row],[Error]]</f>
        <v>1660083.3027408405</v>
      </c>
      <c r="P3977" s="7"/>
    </row>
    <row r="3978" spans="1:16" x14ac:dyDescent="0.25">
      <c r="A3978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  <c r="M3978">
        <f>2181.28-Table1[[#This Row],[Item_Outlet_Sales]]</f>
        <v>588.68640000000028</v>
      </c>
      <c r="N3978">
        <f>Table1[[#This Row],[Error]]*Table1[[#This Row],[Error]]</f>
        <v>346551.67754496034</v>
      </c>
      <c r="P3978" s="7"/>
    </row>
    <row r="3979" spans="1:16" x14ac:dyDescent="0.25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  <c r="M3979">
        <f>2181.28-Table1[[#This Row],[Item_Outlet_Sales]]</f>
        <v>-1613.7799999999997</v>
      </c>
      <c r="N3979">
        <f>Table1[[#This Row],[Error]]*Table1[[#This Row],[Error]]</f>
        <v>2604285.8883999991</v>
      </c>
      <c r="P3979" s="7"/>
    </row>
    <row r="3980" spans="1:16" x14ac:dyDescent="0.25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  <c r="M3980">
        <f>2181.28-Table1[[#This Row],[Item_Outlet_Sales]]</f>
        <v>1298.4292</v>
      </c>
      <c r="N3980">
        <f>Table1[[#This Row],[Error]]*Table1[[#This Row],[Error]]</f>
        <v>1685918.38741264</v>
      </c>
      <c r="P3980" s="7"/>
    </row>
    <row r="3981" spans="1:16" x14ac:dyDescent="0.25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  <c r="M3981">
        <f>2181.28-Table1[[#This Row],[Item_Outlet_Sales]]</f>
        <v>-4290.2960000000003</v>
      </c>
      <c r="N3981">
        <f>Table1[[#This Row],[Error]]*Table1[[#This Row],[Error]]</f>
        <v>18406639.767616004</v>
      </c>
      <c r="P3981" s="7"/>
    </row>
    <row r="3982" spans="1:16" x14ac:dyDescent="0.25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  <c r="M3982">
        <f>2181.28-Table1[[#This Row],[Item_Outlet_Sales]]</f>
        <v>571.3756000000003</v>
      </c>
      <c r="N3982">
        <f>Table1[[#This Row],[Error]]*Table1[[#This Row],[Error]]</f>
        <v>326470.07627536036</v>
      </c>
      <c r="P3982" s="7"/>
    </row>
    <row r="3983" spans="1:16" x14ac:dyDescent="0.25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  <c r="M3983">
        <f>2181.28-Table1[[#This Row],[Item_Outlet_Sales]]</f>
        <v>1595.3760000000002</v>
      </c>
      <c r="N3983">
        <f>Table1[[#This Row],[Error]]*Table1[[#This Row],[Error]]</f>
        <v>2545224.5813760008</v>
      </c>
      <c r="P3983" s="7"/>
    </row>
    <row r="3984" spans="1:16" x14ac:dyDescent="0.25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  <c r="M3984">
        <f>2181.28-Table1[[#This Row],[Item_Outlet_Sales]]</f>
        <v>-2420.7296000000001</v>
      </c>
      <c r="N3984">
        <f>Table1[[#This Row],[Error]]*Table1[[#This Row],[Error]]</f>
        <v>5859931.7963161608</v>
      </c>
      <c r="P3984" s="7"/>
    </row>
    <row r="3985" spans="1:16" x14ac:dyDescent="0.25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  <c r="M3985">
        <f>2181.28-Table1[[#This Row],[Item_Outlet_Sales]]</f>
        <v>1715.2200000000003</v>
      </c>
      <c r="N3985">
        <f>Table1[[#This Row],[Error]]*Table1[[#This Row],[Error]]</f>
        <v>2941979.6484000008</v>
      </c>
      <c r="P3985" s="7"/>
    </row>
    <row r="3986" spans="1:16" x14ac:dyDescent="0.25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  <c r="M3986">
        <f>2181.28-Table1[[#This Row],[Item_Outlet_Sales]]</f>
        <v>1589.3838000000001</v>
      </c>
      <c r="N3986">
        <f>Table1[[#This Row],[Error]]*Table1[[#This Row],[Error]]</f>
        <v>2526140.8637024402</v>
      </c>
      <c r="P3986" s="7"/>
    </row>
    <row r="3987" spans="1:16" x14ac:dyDescent="0.25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  <c r="M3987">
        <f>2181.28-Table1[[#This Row],[Item_Outlet_Sales]]</f>
        <v>-2319.5279999999998</v>
      </c>
      <c r="N3987">
        <f>Table1[[#This Row],[Error]]*Table1[[#This Row],[Error]]</f>
        <v>5380210.1427839994</v>
      </c>
      <c r="P3987" s="7"/>
    </row>
    <row r="3988" spans="1:16" x14ac:dyDescent="0.25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  <c r="M3988">
        <f>2181.28-Table1[[#This Row],[Item_Outlet_Sales]]</f>
        <v>-2069.1871999999998</v>
      </c>
      <c r="N3988">
        <f>Table1[[#This Row],[Error]]*Table1[[#This Row],[Error]]</f>
        <v>4281535.6686438397</v>
      </c>
      <c r="P3988" s="7"/>
    </row>
    <row r="3989" spans="1:16" x14ac:dyDescent="0.25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  <c r="M3989">
        <f>2181.28-Table1[[#This Row],[Item_Outlet_Sales]]</f>
        <v>839.02720000000022</v>
      </c>
      <c r="N3989">
        <f>Table1[[#This Row],[Error]]*Table1[[#This Row],[Error]]</f>
        <v>703966.64233984041</v>
      </c>
      <c r="P3989" s="7"/>
    </row>
    <row r="3990" spans="1:16" x14ac:dyDescent="0.25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  <c r="M3990">
        <f>2181.28-Table1[[#This Row],[Item_Outlet_Sales]]</f>
        <v>902.94400000000019</v>
      </c>
      <c r="N3990">
        <f>Table1[[#This Row],[Error]]*Table1[[#This Row],[Error]]</f>
        <v>815307.86713600031</v>
      </c>
      <c r="P3990" s="7"/>
    </row>
    <row r="3991" spans="1:16" x14ac:dyDescent="0.25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  <c r="M3991">
        <f>2181.28-Table1[[#This Row],[Item_Outlet_Sales]]</f>
        <v>-1015.8915999999999</v>
      </c>
      <c r="N3991">
        <f>Table1[[#This Row],[Error]]*Table1[[#This Row],[Error]]</f>
        <v>1032035.7429505598</v>
      </c>
      <c r="P3991" s="7"/>
    </row>
    <row r="3992" spans="1:16" x14ac:dyDescent="0.25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  <c r="M3992">
        <f>2181.28-Table1[[#This Row],[Item_Outlet_Sales]]</f>
        <v>-838.78879999999981</v>
      </c>
      <c r="N3992">
        <f>Table1[[#This Row],[Error]]*Table1[[#This Row],[Error]]</f>
        <v>703566.65100543969</v>
      </c>
      <c r="P3992" s="7"/>
    </row>
    <row r="3993" spans="1:16" x14ac:dyDescent="0.25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  <c r="M3993">
        <f>2181.28-Table1[[#This Row],[Item_Outlet_Sales]]</f>
        <v>1201.2224000000001</v>
      </c>
      <c r="N3993">
        <f>Table1[[#This Row],[Error]]*Table1[[#This Row],[Error]]</f>
        <v>1442935.2542617603</v>
      </c>
      <c r="P3993" s="7"/>
    </row>
    <row r="3994" spans="1:16" x14ac:dyDescent="0.25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  <c r="M3994">
        <f>2181.28-Table1[[#This Row],[Item_Outlet_Sales]]</f>
        <v>-778.86679999999978</v>
      </c>
      <c r="N3994">
        <f>Table1[[#This Row],[Error]]*Table1[[#This Row],[Error]]</f>
        <v>606633.4921422397</v>
      </c>
      <c r="P3994" s="7"/>
    </row>
    <row r="3995" spans="1:16" x14ac:dyDescent="0.25">
      <c r="A3995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  <c r="M3995">
        <f>2181.28-Table1[[#This Row],[Item_Outlet_Sales]]</f>
        <v>1651.3032000000003</v>
      </c>
      <c r="N3995">
        <f>Table1[[#This Row],[Error]]*Table1[[#This Row],[Error]]</f>
        <v>2726802.2583302408</v>
      </c>
      <c r="P3995" s="7"/>
    </row>
    <row r="3996" spans="1:16" x14ac:dyDescent="0.25">
      <c r="A3996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  <c r="M3996">
        <f>2181.28-Table1[[#This Row],[Item_Outlet_Sales]]</f>
        <v>-791.51699999999983</v>
      </c>
      <c r="N3996">
        <f>Table1[[#This Row],[Error]]*Table1[[#This Row],[Error]]</f>
        <v>626499.16128899972</v>
      </c>
      <c r="P3996" s="7"/>
    </row>
    <row r="3997" spans="1:16" x14ac:dyDescent="0.25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  <c r="M3997">
        <f>2181.28-Table1[[#This Row],[Item_Outlet_Sales]]</f>
        <v>-917.35320000000002</v>
      </c>
      <c r="N3997">
        <f>Table1[[#This Row],[Error]]*Table1[[#This Row],[Error]]</f>
        <v>841536.89355024009</v>
      </c>
      <c r="P3997" s="7"/>
    </row>
    <row r="3998" spans="1:16" x14ac:dyDescent="0.25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  <c r="M3998">
        <f>2181.28-Table1[[#This Row],[Item_Outlet_Sales]]</f>
        <v>2070.7572</v>
      </c>
      <c r="N3998">
        <f>Table1[[#This Row],[Error]]*Table1[[#This Row],[Error]]</f>
        <v>4288035.3813518398</v>
      </c>
      <c r="P3998" s="7"/>
    </row>
    <row r="3999" spans="1:16" x14ac:dyDescent="0.25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  <c r="M3999">
        <f>2181.28-Table1[[#This Row],[Item_Outlet_Sales]]</f>
        <v>1590.0496000000003</v>
      </c>
      <c r="N3999">
        <f>Table1[[#This Row],[Error]]*Table1[[#This Row],[Error]]</f>
        <v>2528257.7304601609</v>
      </c>
      <c r="P3999" s="7"/>
    </row>
    <row r="4000" spans="1:16" x14ac:dyDescent="0.25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  <c r="M4000">
        <f>2181.28-Table1[[#This Row],[Item_Outlet_Sales]]</f>
        <v>1651.9690000000001</v>
      </c>
      <c r="N4000">
        <f>Table1[[#This Row],[Error]]*Table1[[#This Row],[Error]]</f>
        <v>2729001.576961</v>
      </c>
      <c r="P4000" s="7"/>
    </row>
    <row r="4001" spans="1:16" x14ac:dyDescent="0.25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  <c r="M4001">
        <f>2181.28-Table1[[#This Row],[Item_Outlet_Sales]]</f>
        <v>-4150.4779999999992</v>
      </c>
      <c r="N4001">
        <f>Table1[[#This Row],[Error]]*Table1[[#This Row],[Error]]</f>
        <v>17226467.628483992</v>
      </c>
      <c r="P4001" s="7"/>
    </row>
    <row r="4002" spans="1:16" x14ac:dyDescent="0.25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  <c r="M4002">
        <f>2181.28-Table1[[#This Row],[Item_Outlet_Sales]]</f>
        <v>1478.1952000000001</v>
      </c>
      <c r="N4002">
        <f>Table1[[#This Row],[Error]]*Table1[[#This Row],[Error]]</f>
        <v>2185061.0493030404</v>
      </c>
      <c r="P4002" s="7"/>
    </row>
    <row r="4003" spans="1:16" x14ac:dyDescent="0.25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  <c r="M4003">
        <f>2181.28-Table1[[#This Row],[Item_Outlet_Sales]]</f>
        <v>865.65920000000028</v>
      </c>
      <c r="N4003">
        <f>Table1[[#This Row],[Error]]*Table1[[#This Row],[Error]]</f>
        <v>749365.85054464045</v>
      </c>
      <c r="P4003" s="7"/>
    </row>
    <row r="4004" spans="1:16" x14ac:dyDescent="0.25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  <c r="M4004">
        <f>2181.28-Table1[[#This Row],[Item_Outlet_Sales]]</f>
        <v>233.81500000000028</v>
      </c>
      <c r="N4004">
        <f>Table1[[#This Row],[Error]]*Table1[[#This Row],[Error]]</f>
        <v>54669.454225000132</v>
      </c>
      <c r="P4004" s="7"/>
    </row>
    <row r="4005" spans="1:16" x14ac:dyDescent="0.25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  <c r="M4005">
        <f>2181.28-Table1[[#This Row],[Item_Outlet_Sales]]</f>
        <v>370.30400000000009</v>
      </c>
      <c r="N4005">
        <f>Table1[[#This Row],[Error]]*Table1[[#This Row],[Error]]</f>
        <v>137125.05241600008</v>
      </c>
      <c r="P4005" s="7"/>
    </row>
    <row r="4006" spans="1:16" x14ac:dyDescent="0.25">
      <c r="A4006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  <c r="M4006">
        <f>2181.28-Table1[[#This Row],[Item_Outlet_Sales]]</f>
        <v>-2146.4199999999996</v>
      </c>
      <c r="N4006">
        <f>Table1[[#This Row],[Error]]*Table1[[#This Row],[Error]]</f>
        <v>4607118.816399998</v>
      </c>
      <c r="P4006" s="7"/>
    </row>
    <row r="4007" spans="1:16" x14ac:dyDescent="0.25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  <c r="M4007">
        <f>2181.28-Table1[[#This Row],[Item_Outlet_Sales]]</f>
        <v>-2889.4527999999996</v>
      </c>
      <c r="N4007">
        <f>Table1[[#This Row],[Error]]*Table1[[#This Row],[Error]]</f>
        <v>8348937.4834278375</v>
      </c>
      <c r="P4007" s="7"/>
    </row>
    <row r="4008" spans="1:16" x14ac:dyDescent="0.25">
      <c r="A4008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  <c r="M4008">
        <f>2181.28-Table1[[#This Row],[Item_Outlet_Sales]]</f>
        <v>1700.5724000000002</v>
      </c>
      <c r="N4008">
        <f>Table1[[#This Row],[Error]]*Table1[[#This Row],[Error]]</f>
        <v>2891946.4876417606</v>
      </c>
      <c r="P4008" s="7"/>
    </row>
    <row r="4009" spans="1:16" x14ac:dyDescent="0.25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  <c r="M4009">
        <f>2181.28-Table1[[#This Row],[Item_Outlet_Sales]]</f>
        <v>-1172.3545999999997</v>
      </c>
      <c r="N4009">
        <f>Table1[[#This Row],[Error]]*Table1[[#This Row],[Error]]</f>
        <v>1374415.3081411591</v>
      </c>
      <c r="P4009" s="7"/>
    </row>
    <row r="4010" spans="1:16" x14ac:dyDescent="0.25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  <c r="M4010">
        <f>2181.28-Table1[[#This Row],[Item_Outlet_Sales]]</f>
        <v>540.7488000000003</v>
      </c>
      <c r="N4010">
        <f>Table1[[#This Row],[Error]]*Table1[[#This Row],[Error]]</f>
        <v>292409.26470144035</v>
      </c>
      <c r="P4010" s="7"/>
    </row>
    <row r="4011" spans="1:16" x14ac:dyDescent="0.25">
      <c r="A401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  <c r="M4011">
        <f>2181.28-Table1[[#This Row],[Item_Outlet_Sales]]</f>
        <v>2091.3970000000004</v>
      </c>
      <c r="N4011">
        <f>Table1[[#This Row],[Error]]*Table1[[#This Row],[Error]]</f>
        <v>4373941.4116090015</v>
      </c>
      <c r="P4011" s="7"/>
    </row>
    <row r="4012" spans="1:16" x14ac:dyDescent="0.25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  <c r="M4012">
        <f>2181.28-Table1[[#This Row],[Item_Outlet_Sales]]</f>
        <v>431.55760000000009</v>
      </c>
      <c r="N4012">
        <f>Table1[[#This Row],[Error]]*Table1[[#This Row],[Error]]</f>
        <v>186241.96211776009</v>
      </c>
      <c r="P4012" s="7"/>
    </row>
    <row r="4013" spans="1:16" x14ac:dyDescent="0.25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  <c r="M4013">
        <f>2181.28-Table1[[#This Row],[Item_Outlet_Sales]]</f>
        <v>-1192.9943999999996</v>
      </c>
      <c r="N4013">
        <f>Table1[[#This Row],[Error]]*Table1[[#This Row],[Error]]</f>
        <v>1423235.6384313591</v>
      </c>
      <c r="P4013" s="7"/>
    </row>
    <row r="4014" spans="1:16" x14ac:dyDescent="0.25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  <c r="M4014">
        <f>2181.28-Table1[[#This Row],[Item_Outlet_Sales]]</f>
        <v>2000.8482000000001</v>
      </c>
      <c r="N4014">
        <f>Table1[[#This Row],[Error]]*Table1[[#This Row],[Error]]</f>
        <v>4003393.5194432405</v>
      </c>
      <c r="P4014" s="7"/>
    </row>
    <row r="4015" spans="1:16" x14ac:dyDescent="0.25">
      <c r="A4015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  <c r="M4015">
        <f>2181.28-Table1[[#This Row],[Item_Outlet_Sales]]</f>
        <v>-2676.3968</v>
      </c>
      <c r="N4015">
        <f>Table1[[#This Row],[Error]]*Table1[[#This Row],[Error]]</f>
        <v>7163099.8310502395</v>
      </c>
      <c r="P4015" s="7"/>
    </row>
    <row r="4016" spans="1:16" x14ac:dyDescent="0.25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  <c r="M4016">
        <f>2181.28-Table1[[#This Row],[Item_Outlet_Sales]]</f>
        <v>-87.766399999999976</v>
      </c>
      <c r="N4016">
        <f>Table1[[#This Row],[Error]]*Table1[[#This Row],[Error]]</f>
        <v>7702.9409689599961</v>
      </c>
      <c r="P4016" s="7"/>
    </row>
    <row r="4017" spans="1:16" x14ac:dyDescent="0.25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  <c r="M4017">
        <f>2181.28-Table1[[#This Row],[Item_Outlet_Sales]]</f>
        <v>775.11040000000025</v>
      </c>
      <c r="N4017">
        <f>Table1[[#This Row],[Error]]*Table1[[#This Row],[Error]]</f>
        <v>600796.13218816044</v>
      </c>
      <c r="P4017" s="7"/>
    </row>
    <row r="4018" spans="1:16" x14ac:dyDescent="0.25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  <c r="M4018">
        <f>2181.28-Table1[[#This Row],[Item_Outlet_Sales]]</f>
        <v>1584.7232000000004</v>
      </c>
      <c r="N4018">
        <f>Table1[[#This Row],[Error]]*Table1[[#This Row],[Error]]</f>
        <v>2511347.6206182414</v>
      </c>
      <c r="P4018" s="7"/>
    </row>
    <row r="4019" spans="1:16" x14ac:dyDescent="0.25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  <c r="M4019">
        <f>2181.28-Table1[[#This Row],[Item_Outlet_Sales]]</f>
        <v>1641.9820000000002</v>
      </c>
      <c r="N4019">
        <f>Table1[[#This Row],[Error]]*Table1[[#This Row],[Error]]</f>
        <v>2696104.8883240009</v>
      </c>
      <c r="P4019" s="7"/>
    </row>
    <row r="4020" spans="1:16" x14ac:dyDescent="0.25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  <c r="M4020">
        <f>2181.28-Table1[[#This Row],[Item_Outlet_Sales]]</f>
        <v>-1211.6367999999998</v>
      </c>
      <c r="N4020">
        <f>Table1[[#This Row],[Error]]*Table1[[#This Row],[Error]]</f>
        <v>1468063.7351142394</v>
      </c>
      <c r="P4020" s="7"/>
    </row>
    <row r="4021" spans="1:16" x14ac:dyDescent="0.25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  <c r="M4021">
        <f>2181.28-Table1[[#This Row],[Item_Outlet_Sales]]</f>
        <v>2057.4412000000002</v>
      </c>
      <c r="N4021">
        <f>Table1[[#This Row],[Error]]*Table1[[#This Row],[Error]]</f>
        <v>4233064.2914574407</v>
      </c>
      <c r="P4021" s="7"/>
    </row>
    <row r="4022" spans="1:16" x14ac:dyDescent="0.25">
      <c r="A4022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  <c r="M4022">
        <f>2181.28-Table1[[#This Row],[Item_Outlet_Sales]]</f>
        <v>1942.9236000000001</v>
      </c>
      <c r="N4022">
        <f>Table1[[#This Row],[Error]]*Table1[[#This Row],[Error]]</f>
        <v>3774952.1154369605</v>
      </c>
      <c r="P4022" s="7"/>
    </row>
    <row r="4023" spans="1:16" x14ac:dyDescent="0.25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  <c r="M4023">
        <f>2181.28-Table1[[#This Row],[Item_Outlet_Sales]]</f>
        <v>-382.04999999999973</v>
      </c>
      <c r="N4023">
        <f>Table1[[#This Row],[Error]]*Table1[[#This Row],[Error]]</f>
        <v>145962.20249999978</v>
      </c>
      <c r="P4023" s="7"/>
    </row>
    <row r="4024" spans="1:16" x14ac:dyDescent="0.25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  <c r="M4024">
        <f>2181.28-Table1[[#This Row],[Item_Outlet_Sales]]</f>
        <v>1262.4760000000001</v>
      </c>
      <c r="N4024">
        <f>Table1[[#This Row],[Error]]*Table1[[#This Row],[Error]]</f>
        <v>1593845.6505760003</v>
      </c>
      <c r="P4024" s="7"/>
    </row>
    <row r="4025" spans="1:16" x14ac:dyDescent="0.25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  <c r="M4025">
        <f>2181.28-Table1[[#This Row],[Item_Outlet_Sales]]</f>
        <v>-2404.7503999999994</v>
      </c>
      <c r="N4025">
        <f>Table1[[#This Row],[Error]]*Table1[[#This Row],[Error]]</f>
        <v>5782824.4863001574</v>
      </c>
      <c r="P4025" s="7"/>
    </row>
    <row r="4026" spans="1:16" x14ac:dyDescent="0.25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  <c r="M4026">
        <f>2181.28-Table1[[#This Row],[Item_Outlet_Sales]]</f>
        <v>1546.1068000000002</v>
      </c>
      <c r="N4026">
        <f>Table1[[#This Row],[Error]]*Table1[[#This Row],[Error]]</f>
        <v>2390446.237006241</v>
      </c>
      <c r="P4026" s="7"/>
    </row>
    <row r="4027" spans="1:16" x14ac:dyDescent="0.25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  <c r="M4027">
        <f>2181.28-Table1[[#This Row],[Item_Outlet_Sales]]</f>
        <v>1544.1094000000003</v>
      </c>
      <c r="N4027">
        <f>Table1[[#This Row],[Error]]*Table1[[#This Row],[Error]]</f>
        <v>2384273.8391683609</v>
      </c>
      <c r="P4027" s="7"/>
    </row>
    <row r="4028" spans="1:16" x14ac:dyDescent="0.25">
      <c r="A4028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  <c r="M4028">
        <f>2181.28-Table1[[#This Row],[Item_Outlet_Sales]]</f>
        <v>1859.0328000000002</v>
      </c>
      <c r="N4028">
        <f>Table1[[#This Row],[Error]]*Table1[[#This Row],[Error]]</f>
        <v>3456002.9514758405</v>
      </c>
      <c r="P4028" s="7"/>
    </row>
    <row r="4029" spans="1:16" x14ac:dyDescent="0.25">
      <c r="A4029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  <c r="M4029">
        <f>2181.28-Table1[[#This Row],[Item_Outlet_Sales]]</f>
        <v>-2165.0624000000003</v>
      </c>
      <c r="N4029">
        <f>Table1[[#This Row],[Error]]*Table1[[#This Row],[Error]]</f>
        <v>4687495.1958937608</v>
      </c>
      <c r="P4029" s="7"/>
    </row>
    <row r="4030" spans="1:16" x14ac:dyDescent="0.25">
      <c r="A4030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  <c r="M4030">
        <f>2181.28-Table1[[#This Row],[Item_Outlet_Sales]]</f>
        <v>-1104.4429999999998</v>
      </c>
      <c r="N4030">
        <f>Table1[[#This Row],[Error]]*Table1[[#This Row],[Error]]</f>
        <v>1219794.3402489994</v>
      </c>
      <c r="P4030" s="7"/>
    </row>
    <row r="4031" spans="1:16" x14ac:dyDescent="0.25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  <c r="M4031">
        <f>2181.28-Table1[[#This Row],[Item_Outlet_Sales]]</f>
        <v>-437.97719999999981</v>
      </c>
      <c r="N4031">
        <f>Table1[[#This Row],[Error]]*Table1[[#This Row],[Error]]</f>
        <v>191824.02771983983</v>
      </c>
      <c r="P4031" s="7"/>
    </row>
    <row r="4032" spans="1:16" x14ac:dyDescent="0.25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  <c r="M4032">
        <f>2181.28-Table1[[#This Row],[Item_Outlet_Sales]]</f>
        <v>862.99600000000009</v>
      </c>
      <c r="N4032">
        <f>Table1[[#This Row],[Error]]*Table1[[#This Row],[Error]]</f>
        <v>744762.09601600014</v>
      </c>
      <c r="P4032" s="7"/>
    </row>
    <row r="4033" spans="1:16" x14ac:dyDescent="0.25">
      <c r="A4033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  <c r="M4033">
        <f>2181.28-Table1[[#This Row],[Item_Outlet_Sales]]</f>
        <v>1959.5686000000003</v>
      </c>
      <c r="N4033">
        <f>Table1[[#This Row],[Error]]*Table1[[#This Row],[Error]]</f>
        <v>3839909.098105961</v>
      </c>
      <c r="P4033" s="7"/>
    </row>
    <row r="4034" spans="1:16" x14ac:dyDescent="0.25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  <c r="M4034">
        <f>2181.28-Table1[[#This Row],[Item_Outlet_Sales]]</f>
        <v>-2442.0351999999998</v>
      </c>
      <c r="N4034">
        <f>Table1[[#This Row],[Error]]*Table1[[#This Row],[Error]]</f>
        <v>5963535.9180390388</v>
      </c>
      <c r="P4034" s="7"/>
    </row>
    <row r="4035" spans="1:16" x14ac:dyDescent="0.25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  <c r="M4035">
        <f>2181.28-Table1[[#This Row],[Item_Outlet_Sales]]</f>
        <v>410.25200000000018</v>
      </c>
      <c r="N4035">
        <f>Table1[[#This Row],[Error]]*Table1[[#This Row],[Error]]</f>
        <v>168306.70350400015</v>
      </c>
      <c r="P4035" s="7"/>
    </row>
    <row r="4036" spans="1:16" x14ac:dyDescent="0.25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  <c r="M4036">
        <f>2181.28-Table1[[#This Row],[Item_Outlet_Sales]]</f>
        <v>2073.4204</v>
      </c>
      <c r="N4036">
        <f>Table1[[#This Row],[Error]]*Table1[[#This Row],[Error]]</f>
        <v>4299072.1551361596</v>
      </c>
      <c r="P4036" s="7"/>
    </row>
    <row r="4037" spans="1:16" x14ac:dyDescent="0.25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  <c r="M4037">
        <f>2181.28-Table1[[#This Row],[Item_Outlet_Sales]]</f>
        <v>1602.0340000000001</v>
      </c>
      <c r="N4037">
        <f>Table1[[#This Row],[Error]]*Table1[[#This Row],[Error]]</f>
        <v>2566512.9371560002</v>
      </c>
      <c r="P4037" s="7"/>
    </row>
    <row r="4038" spans="1:16" x14ac:dyDescent="0.25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  <c r="M4038">
        <f>2181.28-Table1[[#This Row],[Item_Outlet_Sales]]</f>
        <v>-1886.7579999999998</v>
      </c>
      <c r="N4038">
        <f>Table1[[#This Row],[Error]]*Table1[[#This Row],[Error]]</f>
        <v>3559855.7505639992</v>
      </c>
      <c r="P4038" s="7"/>
    </row>
    <row r="4039" spans="1:16" x14ac:dyDescent="0.25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  <c r="M4039">
        <f>2181.28-Table1[[#This Row],[Item_Outlet_Sales]]</f>
        <v>386.9490000000003</v>
      </c>
      <c r="N4039">
        <f>Table1[[#This Row],[Error]]*Table1[[#This Row],[Error]]</f>
        <v>149729.52860100023</v>
      </c>
      <c r="P4039" s="7"/>
    </row>
    <row r="4040" spans="1:16" x14ac:dyDescent="0.25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  <c r="M4040">
        <f>2181.28-Table1[[#This Row],[Item_Outlet_Sales]]</f>
        <v>1480.8584000000001</v>
      </c>
      <c r="N4040">
        <f>Table1[[#This Row],[Error]]*Table1[[#This Row],[Error]]</f>
        <v>2192941.6008505602</v>
      </c>
      <c r="P4040" s="7"/>
    </row>
    <row r="4041" spans="1:16" x14ac:dyDescent="0.25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  <c r="M4041">
        <f>2181.28-Table1[[#This Row],[Item_Outlet_Sales]]</f>
        <v>941.5604000000003</v>
      </c>
      <c r="N4041">
        <f>Table1[[#This Row],[Error]]*Table1[[#This Row],[Error]]</f>
        <v>886535.98684816051</v>
      </c>
      <c r="P4041" s="7"/>
    </row>
    <row r="4042" spans="1:16" x14ac:dyDescent="0.25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  <c r="M4042">
        <f>2181.28-Table1[[#This Row],[Item_Outlet_Sales]]</f>
        <v>30.746000000000095</v>
      </c>
      <c r="N4042">
        <f>Table1[[#This Row],[Error]]*Table1[[#This Row],[Error]]</f>
        <v>945.31651600000578</v>
      </c>
      <c r="P4042" s="7"/>
    </row>
    <row r="4043" spans="1:16" x14ac:dyDescent="0.25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  <c r="M4043">
        <f>2181.28-Table1[[#This Row],[Item_Outlet_Sales]]</f>
        <v>1663.9534000000003</v>
      </c>
      <c r="N4043">
        <f>Table1[[#This Row],[Error]]*Table1[[#This Row],[Error]]</f>
        <v>2768740.9173715613</v>
      </c>
      <c r="P4043" s="7"/>
    </row>
    <row r="4044" spans="1:16" x14ac:dyDescent="0.25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  <c r="M4044">
        <f>2181.28-Table1[[#This Row],[Item_Outlet_Sales]]</f>
        <v>-57.805399999999736</v>
      </c>
      <c r="N4044">
        <f>Table1[[#This Row],[Error]]*Table1[[#This Row],[Error]]</f>
        <v>3341.4642691599693</v>
      </c>
      <c r="P4044" s="7"/>
    </row>
    <row r="4045" spans="1:16" x14ac:dyDescent="0.25">
      <c r="A4045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  <c r="M4045">
        <f>2181.28-Table1[[#This Row],[Item_Outlet_Sales]]</f>
        <v>1833.7324000000003</v>
      </c>
      <c r="N4045">
        <f>Table1[[#This Row],[Error]]*Table1[[#This Row],[Error]]</f>
        <v>3362574.5148097612</v>
      </c>
      <c r="P4045" s="7"/>
    </row>
    <row r="4046" spans="1:16" x14ac:dyDescent="0.25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  <c r="M4046">
        <f>2181.28-Table1[[#This Row],[Item_Outlet_Sales]]</f>
        <v>-51.813199999999597</v>
      </c>
      <c r="N4046">
        <f>Table1[[#This Row],[Error]]*Table1[[#This Row],[Error]]</f>
        <v>2684.6076942399582</v>
      </c>
      <c r="P4046" s="7"/>
    </row>
    <row r="4047" spans="1:16" x14ac:dyDescent="0.25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  <c r="M4047">
        <f>2181.28-Table1[[#This Row],[Item_Outlet_Sales]]</f>
        <v>-908.0319999999997</v>
      </c>
      <c r="N4047">
        <f>Table1[[#This Row],[Error]]*Table1[[#This Row],[Error]]</f>
        <v>824522.1130239995</v>
      </c>
      <c r="P4047" s="7"/>
    </row>
    <row r="4048" spans="1:16" x14ac:dyDescent="0.25">
      <c r="A4048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  <c r="M4048">
        <f>2181.28-Table1[[#This Row],[Item_Outlet_Sales]]</f>
        <v>-1493.9359999999997</v>
      </c>
      <c r="N4048">
        <f>Table1[[#This Row],[Error]]*Table1[[#This Row],[Error]]</f>
        <v>2231844.7720959992</v>
      </c>
      <c r="P4048" s="7"/>
    </row>
    <row r="4049" spans="1:16" x14ac:dyDescent="0.25">
      <c r="A4049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  <c r="M4049">
        <f>2181.28-Table1[[#This Row],[Item_Outlet_Sales]]</f>
        <v>-335.44399999999996</v>
      </c>
      <c r="N4049">
        <f>Table1[[#This Row],[Error]]*Table1[[#This Row],[Error]]</f>
        <v>112522.67713599997</v>
      </c>
      <c r="P4049" s="7"/>
    </row>
    <row r="4050" spans="1:16" x14ac:dyDescent="0.25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  <c r="M4050">
        <f>2181.28-Table1[[#This Row],[Item_Outlet_Sales]]</f>
        <v>90.66800000000012</v>
      </c>
      <c r="N4050">
        <f>Table1[[#This Row],[Error]]*Table1[[#This Row],[Error]]</f>
        <v>8220.686224000021</v>
      </c>
      <c r="P4050" s="7"/>
    </row>
    <row r="4051" spans="1:16" x14ac:dyDescent="0.25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  <c r="M4051">
        <f>2181.28-Table1[[#This Row],[Item_Outlet_Sales]]</f>
        <v>319.70320000000015</v>
      </c>
      <c r="N4051">
        <f>Table1[[#This Row],[Error]]*Table1[[#This Row],[Error]]</f>
        <v>102210.13609024009</v>
      </c>
      <c r="P4051" s="7"/>
    </row>
    <row r="4052" spans="1:16" x14ac:dyDescent="0.25">
      <c r="A4052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  <c r="M4052">
        <f>2181.28-Table1[[#This Row],[Item_Outlet_Sales]]</f>
        <v>-3933.4271999999996</v>
      </c>
      <c r="N4052">
        <f>Table1[[#This Row],[Error]]*Table1[[#This Row],[Error]]</f>
        <v>15471849.537699837</v>
      </c>
      <c r="P4052" s="7"/>
    </row>
    <row r="4053" spans="1:16" x14ac:dyDescent="0.25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  <c r="M4053">
        <f>2181.28-Table1[[#This Row],[Item_Outlet_Sales]]</f>
        <v>-913.35839999999962</v>
      </c>
      <c r="N4053">
        <f>Table1[[#This Row],[Error]]*Table1[[#This Row],[Error]]</f>
        <v>834223.56685055932</v>
      </c>
      <c r="P4053" s="7"/>
    </row>
    <row r="4054" spans="1:16" x14ac:dyDescent="0.25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  <c r="M4054">
        <f>2181.28-Table1[[#This Row],[Item_Outlet_Sales]]</f>
        <v>-2908.0952000000002</v>
      </c>
      <c r="N4054">
        <f>Table1[[#This Row],[Error]]*Table1[[#This Row],[Error]]</f>
        <v>8457017.6922630407</v>
      </c>
      <c r="P4054" s="7"/>
    </row>
    <row r="4055" spans="1:16" x14ac:dyDescent="0.25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  <c r="M4055">
        <f>2181.28-Table1[[#This Row],[Item_Outlet_Sales]]</f>
        <v>220.49900000000025</v>
      </c>
      <c r="N4055">
        <f>Table1[[#This Row],[Error]]*Table1[[#This Row],[Error]]</f>
        <v>48619.809001000111</v>
      </c>
      <c r="P4055" s="7"/>
    </row>
    <row r="4056" spans="1:16" x14ac:dyDescent="0.25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  <c r="M4056">
        <f>2181.28-Table1[[#This Row],[Item_Outlet_Sales]]</f>
        <v>1997.5192000000002</v>
      </c>
      <c r="N4056">
        <f>Table1[[#This Row],[Error]]*Table1[[#This Row],[Error]]</f>
        <v>3990082.9543686407</v>
      </c>
      <c r="P4056" s="7"/>
    </row>
    <row r="4057" spans="1:16" x14ac:dyDescent="0.25">
      <c r="A4057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  <c r="M4057">
        <f>2181.28-Table1[[#This Row],[Item_Outlet_Sales]]</f>
        <v>-415.33999999999969</v>
      </c>
      <c r="N4057">
        <f>Table1[[#This Row],[Error]]*Table1[[#This Row],[Error]]</f>
        <v>172507.31559999974</v>
      </c>
      <c r="P4057" s="7"/>
    </row>
    <row r="4058" spans="1:16" x14ac:dyDescent="0.25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  <c r="M4058">
        <f>2181.28-Table1[[#This Row],[Item_Outlet_Sales]]</f>
        <v>431.55760000000009</v>
      </c>
      <c r="N4058">
        <f>Table1[[#This Row],[Error]]*Table1[[#This Row],[Error]]</f>
        <v>186241.96211776009</v>
      </c>
      <c r="P4058" s="7"/>
    </row>
    <row r="4059" spans="1:16" x14ac:dyDescent="0.25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  <c r="M4059">
        <f>2181.28-Table1[[#This Row],[Item_Outlet_Sales]]</f>
        <v>870.31980000000021</v>
      </c>
      <c r="N4059">
        <f>Table1[[#This Row],[Error]]*Table1[[#This Row],[Error]]</f>
        <v>757456.55427204038</v>
      </c>
      <c r="P4059" s="7"/>
    </row>
    <row r="4060" spans="1:16" x14ac:dyDescent="0.25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  <c r="M4060">
        <f>2181.28-Table1[[#This Row],[Item_Outlet_Sales]]</f>
        <v>-527.19439999999986</v>
      </c>
      <c r="N4060">
        <f>Table1[[#This Row],[Error]]*Table1[[#This Row],[Error]]</f>
        <v>277933.93539135985</v>
      </c>
      <c r="P4060" s="7"/>
    </row>
    <row r="4061" spans="1:16" x14ac:dyDescent="0.25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  <c r="M4061">
        <f>2181.28-Table1[[#This Row],[Item_Outlet_Sales]]</f>
        <v>1083.3758000000003</v>
      </c>
      <c r="N4061">
        <f>Table1[[#This Row],[Error]]*Table1[[#This Row],[Error]]</f>
        <v>1173703.1240256405</v>
      </c>
      <c r="P4061" s="7"/>
    </row>
    <row r="4062" spans="1:16" x14ac:dyDescent="0.25">
      <c r="A4062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  <c r="M4062">
        <f>2181.28-Table1[[#This Row],[Item_Outlet_Sales]]</f>
        <v>-3428.0849999999996</v>
      </c>
      <c r="N4062">
        <f>Table1[[#This Row],[Error]]*Table1[[#This Row],[Error]]</f>
        <v>11751766.767224997</v>
      </c>
      <c r="P4062" s="7"/>
    </row>
    <row r="4063" spans="1:16" x14ac:dyDescent="0.25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  <c r="M4063">
        <f>2181.28-Table1[[#This Row],[Item_Outlet_Sales]]</f>
        <v>1752.5048000000002</v>
      </c>
      <c r="N4063">
        <f>Table1[[#This Row],[Error]]*Table1[[#This Row],[Error]]</f>
        <v>3071273.0740230405</v>
      </c>
      <c r="P4063" s="7"/>
    </row>
    <row r="4064" spans="1:16" x14ac:dyDescent="0.25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  <c r="M4064">
        <f>2181.28-Table1[[#This Row],[Item_Outlet_Sales]]</f>
        <v>1646.6426000000001</v>
      </c>
      <c r="N4064">
        <f>Table1[[#This Row],[Error]]*Table1[[#This Row],[Error]]</f>
        <v>2711431.8521347605</v>
      </c>
      <c r="P4064" s="7"/>
    </row>
    <row r="4065" spans="1:16" x14ac:dyDescent="0.25">
      <c r="A4065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  <c r="M4065">
        <f>2181.28-Table1[[#This Row],[Item_Outlet_Sales]]</f>
        <v>458.85540000000015</v>
      </c>
      <c r="N4065">
        <f>Table1[[#This Row],[Error]]*Table1[[#This Row],[Error]]</f>
        <v>210548.27810916014</v>
      </c>
      <c r="P4065" s="7"/>
    </row>
    <row r="4066" spans="1:16" x14ac:dyDescent="0.25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  <c r="M4066">
        <f>2181.28-Table1[[#This Row],[Item_Outlet_Sales]]</f>
        <v>191.86960000000022</v>
      </c>
      <c r="N4066">
        <f>Table1[[#This Row],[Error]]*Table1[[#This Row],[Error]]</f>
        <v>36813.943404160083</v>
      </c>
      <c r="P4066" s="7"/>
    </row>
    <row r="4067" spans="1:16" x14ac:dyDescent="0.25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  <c r="M4067">
        <f>2181.28-Table1[[#This Row],[Item_Outlet_Sales]]</f>
        <v>335.68240000000014</v>
      </c>
      <c r="N4067">
        <f>Table1[[#This Row],[Error]]*Table1[[#This Row],[Error]]</f>
        <v>112682.6736697601</v>
      </c>
      <c r="P4067" s="7"/>
    </row>
    <row r="4068" spans="1:16" x14ac:dyDescent="0.25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  <c r="M4068">
        <f>2181.28-Table1[[#This Row],[Item_Outlet_Sales]]</f>
        <v>-286.17479999999978</v>
      </c>
      <c r="N4068">
        <f>Table1[[#This Row],[Error]]*Table1[[#This Row],[Error]]</f>
        <v>81896.016155039877</v>
      </c>
      <c r="P4068" s="7"/>
    </row>
    <row r="4069" spans="1:16" x14ac:dyDescent="0.25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  <c r="M4069">
        <f>2181.28-Table1[[#This Row],[Item_Outlet_Sales]]</f>
        <v>455.52640000000019</v>
      </c>
      <c r="N4069">
        <f>Table1[[#This Row],[Error]]*Table1[[#This Row],[Error]]</f>
        <v>207504.30109696017</v>
      </c>
      <c r="P4069" s="7"/>
    </row>
    <row r="4070" spans="1:16" x14ac:dyDescent="0.25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  <c r="M4070">
        <f>2181.28-Table1[[#This Row],[Item_Outlet_Sales]]</f>
        <v>419.57320000000027</v>
      </c>
      <c r="N4070">
        <f>Table1[[#This Row],[Error]]*Table1[[#This Row],[Error]]</f>
        <v>176041.67015824022</v>
      </c>
      <c r="P4070" s="7"/>
    </row>
    <row r="4071" spans="1:16" x14ac:dyDescent="0.25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  <c r="M4071">
        <f>2181.28-Table1[[#This Row],[Item_Outlet_Sales]]</f>
        <v>-690.31539999999995</v>
      </c>
      <c r="N4071">
        <f>Table1[[#This Row],[Error]]*Table1[[#This Row],[Error]]</f>
        <v>476535.35147715994</v>
      </c>
      <c r="P4071" s="7"/>
    </row>
    <row r="4072" spans="1:16" x14ac:dyDescent="0.25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  <c r="M4072">
        <f>2181.28-Table1[[#This Row],[Item_Outlet_Sales]]</f>
        <v>64.036000000000058</v>
      </c>
      <c r="N4072">
        <f>Table1[[#This Row],[Error]]*Table1[[#This Row],[Error]]</f>
        <v>4100.6092960000078</v>
      </c>
      <c r="P4072" s="7"/>
    </row>
    <row r="4073" spans="1:16" x14ac:dyDescent="0.25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  <c r="M4073">
        <f>2181.28-Table1[[#This Row],[Item_Outlet_Sales]]</f>
        <v>-1633.7539999999999</v>
      </c>
      <c r="N4073">
        <f>Table1[[#This Row],[Error]]*Table1[[#This Row],[Error]]</f>
        <v>2669152.1325159995</v>
      </c>
      <c r="P4073" s="7"/>
    </row>
    <row r="4074" spans="1:16" x14ac:dyDescent="0.25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  <c r="M4074">
        <f>2181.28-Table1[[#This Row],[Item_Outlet_Sales]]</f>
        <v>1442.2420000000002</v>
      </c>
      <c r="N4074">
        <f>Table1[[#This Row],[Error]]*Table1[[#This Row],[Error]]</f>
        <v>2080061.9865640006</v>
      </c>
      <c r="P4074" s="7"/>
    </row>
    <row r="4075" spans="1:16" x14ac:dyDescent="0.25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  <c r="M4075">
        <f>2181.28-Table1[[#This Row],[Item_Outlet_Sales]]</f>
        <v>1555.4280000000003</v>
      </c>
      <c r="N4075">
        <f>Table1[[#This Row],[Error]]*Table1[[#This Row],[Error]]</f>
        <v>2419356.2631840012</v>
      </c>
      <c r="P4075" s="7"/>
    </row>
    <row r="4076" spans="1:16" x14ac:dyDescent="0.25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  <c r="M4076">
        <f>2181.28-Table1[[#This Row],[Item_Outlet_Sales]]</f>
        <v>-2026.5759999999996</v>
      </c>
      <c r="N4076">
        <f>Table1[[#This Row],[Error]]*Table1[[#This Row],[Error]]</f>
        <v>4107010.2837759983</v>
      </c>
      <c r="P4076" s="7"/>
    </row>
    <row r="4077" spans="1:16" x14ac:dyDescent="0.25">
      <c r="A4077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  <c r="M4077">
        <f>2181.28-Table1[[#This Row],[Item_Outlet_Sales]]</f>
        <v>-2647.1015999999995</v>
      </c>
      <c r="N4077">
        <f>Table1[[#This Row],[Error]]*Table1[[#This Row],[Error]]</f>
        <v>7007146.8807225572</v>
      </c>
      <c r="P4077" s="7"/>
    </row>
    <row r="4078" spans="1:16" x14ac:dyDescent="0.25">
      <c r="A4078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  <c r="M4078">
        <f>2181.28-Table1[[#This Row],[Item_Outlet_Sales]]</f>
        <v>-268.86399999999958</v>
      </c>
      <c r="N4078">
        <f>Table1[[#This Row],[Error]]*Table1[[#This Row],[Error]]</f>
        <v>72287.850495999766</v>
      </c>
      <c r="P4078" s="7"/>
    </row>
    <row r="4079" spans="1:16" x14ac:dyDescent="0.25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  <c r="M4079">
        <f>2181.28-Table1[[#This Row],[Item_Outlet_Sales]]</f>
        <v>1046.0910000000001</v>
      </c>
      <c r="N4079">
        <f>Table1[[#This Row],[Error]]*Table1[[#This Row],[Error]]</f>
        <v>1094306.3802810002</v>
      </c>
      <c r="P4079" s="7"/>
    </row>
    <row r="4080" spans="1:16" x14ac:dyDescent="0.25">
      <c r="A4080" t="s">
        <v>581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  <c r="M4080">
        <f>2181.28-Table1[[#This Row],[Item_Outlet_Sales]]</f>
        <v>522.10640000000012</v>
      </c>
      <c r="N4080">
        <f>Table1[[#This Row],[Error]]*Table1[[#This Row],[Error]]</f>
        <v>272595.0929209601</v>
      </c>
      <c r="P4080" s="7"/>
    </row>
    <row r="4081" spans="1:16" x14ac:dyDescent="0.25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  <c r="M4081">
        <f>2181.28-Table1[[#This Row],[Item_Outlet_Sales]]</f>
        <v>-1768.9114</v>
      </c>
      <c r="N4081">
        <f>Table1[[#This Row],[Error]]*Table1[[#This Row],[Error]]</f>
        <v>3129047.5410499601</v>
      </c>
      <c r="P4081" s="7"/>
    </row>
    <row r="4082" spans="1:16" x14ac:dyDescent="0.25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  <c r="M4082">
        <f>2181.28-Table1[[#This Row],[Item_Outlet_Sales]]</f>
        <v>1058.0754000000002</v>
      </c>
      <c r="N4082">
        <f>Table1[[#This Row],[Error]]*Table1[[#This Row],[Error]]</f>
        <v>1119523.5520851603</v>
      </c>
      <c r="P4082" s="7"/>
    </row>
    <row r="4083" spans="1:16" x14ac:dyDescent="0.25">
      <c r="A4083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  <c r="M4083">
        <f>2181.28-Table1[[#This Row],[Item_Outlet_Sales]]</f>
        <v>-3685.0837999999999</v>
      </c>
      <c r="N4083">
        <f>Table1[[#This Row],[Error]]*Table1[[#This Row],[Error]]</f>
        <v>13579842.613022439</v>
      </c>
      <c r="P4083" s="7"/>
    </row>
    <row r="4084" spans="1:16" x14ac:dyDescent="0.25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  <c r="M4084">
        <f>2181.28-Table1[[#This Row],[Item_Outlet_Sales]]</f>
        <v>494.8086000000003</v>
      </c>
      <c r="N4084">
        <f>Table1[[#This Row],[Error]]*Table1[[#This Row],[Error]]</f>
        <v>244835.55063396029</v>
      </c>
      <c r="P4084" s="7"/>
    </row>
    <row r="4085" spans="1:16" x14ac:dyDescent="0.25">
      <c r="A4085" t="s">
        <v>403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  <c r="M4085">
        <f>2181.28-Table1[[#This Row],[Item_Outlet_Sales]]</f>
        <v>964.86340000000018</v>
      </c>
      <c r="N4085">
        <f>Table1[[#This Row],[Error]]*Table1[[#This Row],[Error]]</f>
        <v>930961.38065956032</v>
      </c>
      <c r="P4085" s="7"/>
    </row>
    <row r="4086" spans="1:16" x14ac:dyDescent="0.25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  <c r="M4086">
        <f>2181.28-Table1[[#This Row],[Item_Outlet_Sales]]</f>
        <v>-362.07600000000002</v>
      </c>
      <c r="N4086">
        <f>Table1[[#This Row],[Error]]*Table1[[#This Row],[Error]]</f>
        <v>131099.02977600001</v>
      </c>
      <c r="P4086" s="7"/>
    </row>
    <row r="4087" spans="1:16" x14ac:dyDescent="0.25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  <c r="M4087">
        <f>2181.28-Table1[[#This Row],[Item_Outlet_Sales]]</f>
        <v>60.707000000000335</v>
      </c>
      <c r="N4087">
        <f>Table1[[#This Row],[Error]]*Table1[[#This Row],[Error]]</f>
        <v>3685.3398490000404</v>
      </c>
      <c r="P4087" s="7"/>
    </row>
    <row r="4088" spans="1:16" x14ac:dyDescent="0.25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  <c r="M4088">
        <f>2181.28-Table1[[#This Row],[Item_Outlet_Sales]]</f>
        <v>1142.6320000000003</v>
      </c>
      <c r="N4088">
        <f>Table1[[#This Row],[Error]]*Table1[[#This Row],[Error]]</f>
        <v>1305607.8874240008</v>
      </c>
      <c r="P4088" s="7"/>
    </row>
    <row r="4089" spans="1:16" x14ac:dyDescent="0.25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  <c r="M4089">
        <f>2181.28-Table1[[#This Row],[Item_Outlet_Sales]]</f>
        <v>-1734.9555999999998</v>
      </c>
      <c r="N4089">
        <f>Table1[[#This Row],[Error]]*Table1[[#This Row],[Error]]</f>
        <v>3010070.9339713594</v>
      </c>
      <c r="P4089" s="7"/>
    </row>
    <row r="4090" spans="1:16" x14ac:dyDescent="0.25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  <c r="M4090">
        <f>2181.28-Table1[[#This Row],[Item_Outlet_Sales]]</f>
        <v>551.40160000000014</v>
      </c>
      <c r="N4090">
        <f>Table1[[#This Row],[Error]]*Table1[[#This Row],[Error]]</f>
        <v>304043.72448256018</v>
      </c>
      <c r="P4090" s="7"/>
    </row>
    <row r="4091" spans="1:16" x14ac:dyDescent="0.25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  <c r="M4091">
        <f>2181.28-Table1[[#This Row],[Item_Outlet_Sales]]</f>
        <v>-467.9381999999996</v>
      </c>
      <c r="N4091">
        <f>Table1[[#This Row],[Error]]*Table1[[#This Row],[Error]]</f>
        <v>218966.15901923963</v>
      </c>
      <c r="P4091" s="7"/>
    </row>
    <row r="4092" spans="1:16" x14ac:dyDescent="0.25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  <c r="M4092">
        <f>2181.28-Table1[[#This Row],[Item_Outlet_Sales]]</f>
        <v>1960.2344000000003</v>
      </c>
      <c r="N4092">
        <f>Table1[[#This Row],[Error]]*Table1[[#This Row],[Error]]</f>
        <v>3842518.9029433611</v>
      </c>
      <c r="P4092" s="7"/>
    </row>
    <row r="4093" spans="1:16" x14ac:dyDescent="0.25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  <c r="M4093">
        <f>2181.28-Table1[[#This Row],[Item_Outlet_Sales]]</f>
        <v>-1693.0101999999997</v>
      </c>
      <c r="N4093">
        <f>Table1[[#This Row],[Error]]*Table1[[#This Row],[Error]]</f>
        <v>2866283.5373040391</v>
      </c>
      <c r="P4093" s="7"/>
    </row>
    <row r="4094" spans="1:16" x14ac:dyDescent="0.25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  <c r="M4094">
        <f>2181.28-Table1[[#This Row],[Item_Outlet_Sales]]</f>
        <v>1534.1224000000002</v>
      </c>
      <c r="N4094">
        <f>Table1[[#This Row],[Error]]*Table1[[#This Row],[Error]]</f>
        <v>2353531.5381817608</v>
      </c>
      <c r="P4094" s="7"/>
    </row>
    <row r="4095" spans="1:16" x14ac:dyDescent="0.25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  <c r="M4095">
        <f>2181.28-Table1[[#This Row],[Item_Outlet_Sales]]</f>
        <v>575.37040000000025</v>
      </c>
      <c r="N4095">
        <f>Table1[[#This Row],[Error]]*Table1[[#This Row],[Error]]</f>
        <v>331051.09719616029</v>
      </c>
      <c r="P4095" s="7"/>
    </row>
    <row r="4096" spans="1:16" x14ac:dyDescent="0.25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  <c r="M4096">
        <f>2181.28-Table1[[#This Row],[Item_Outlet_Sales]]</f>
        <v>-4883.523799999999</v>
      </c>
      <c r="N4096">
        <f>Table1[[#This Row],[Error]]*Table1[[#This Row],[Error]]</f>
        <v>23848804.705166429</v>
      </c>
      <c r="P4096" s="7"/>
    </row>
    <row r="4097" spans="1:16" x14ac:dyDescent="0.25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  <c r="M4097">
        <f>2181.28-Table1[[#This Row],[Item_Outlet_Sales]]</f>
        <v>1194.5644000000002</v>
      </c>
      <c r="N4097">
        <f>Table1[[#This Row],[Error]]*Table1[[#This Row],[Error]]</f>
        <v>1426984.1057473605</v>
      </c>
      <c r="P4097" s="7"/>
    </row>
    <row r="4098" spans="1:16" x14ac:dyDescent="0.25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  <c r="M4098">
        <f>2181.28-Table1[[#This Row],[Item_Outlet_Sales]]</f>
        <v>918.25740000000019</v>
      </c>
      <c r="N4098">
        <f>Table1[[#This Row],[Error]]*Table1[[#This Row],[Error]]</f>
        <v>843196.6526547604</v>
      </c>
      <c r="P4098" s="7"/>
    </row>
    <row r="4099" spans="1:16" x14ac:dyDescent="0.25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  <c r="M4099">
        <f>2181.28-Table1[[#This Row],[Item_Outlet_Sales]]</f>
        <v>735.82820000000015</v>
      </c>
      <c r="N4099">
        <f>Table1[[#This Row],[Error]]*Table1[[#This Row],[Error]]</f>
        <v>541443.13991524023</v>
      </c>
      <c r="P4099" s="7"/>
    </row>
    <row r="4100" spans="1:16" x14ac:dyDescent="0.25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  <c r="M4100">
        <f>2181.28-Table1[[#This Row],[Item_Outlet_Sales]]</f>
        <v>998.81920000000014</v>
      </c>
      <c r="N4100">
        <f>Table1[[#This Row],[Error]]*Table1[[#This Row],[Error]]</f>
        <v>997639.79428864026</v>
      </c>
      <c r="P4100" s="7"/>
    </row>
    <row r="4101" spans="1:16" x14ac:dyDescent="0.25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  <c r="M4101">
        <f>2181.28-Table1[[#This Row],[Item_Outlet_Sales]]</f>
        <v>109.97620000000006</v>
      </c>
      <c r="N4101">
        <f>Table1[[#This Row],[Error]]*Table1[[#This Row],[Error]]</f>
        <v>12094.764566440013</v>
      </c>
      <c r="P4101" s="7"/>
    </row>
    <row r="4102" spans="1:16" x14ac:dyDescent="0.25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  <c r="M4102">
        <f>2181.28-Table1[[#This Row],[Item_Outlet_Sales]]</f>
        <v>-2960.0275999999999</v>
      </c>
      <c r="N4102">
        <f>Table1[[#This Row],[Error]]*Table1[[#This Row],[Error]]</f>
        <v>8761763.3927617595</v>
      </c>
      <c r="P4102" s="7"/>
    </row>
    <row r="4103" spans="1:16" x14ac:dyDescent="0.25">
      <c r="A4103" t="s">
        <v>528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  <c r="M4103">
        <f>2181.28-Table1[[#This Row],[Item_Outlet_Sales]]</f>
        <v>1606.0288</v>
      </c>
      <c r="N4103">
        <f>Table1[[#This Row],[Error]]*Table1[[#This Row],[Error]]</f>
        <v>2579328.5064294403</v>
      </c>
      <c r="P4103" s="7"/>
    </row>
    <row r="4104" spans="1:16" x14ac:dyDescent="0.25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  <c r="M4104">
        <f>2181.28-Table1[[#This Row],[Item_Outlet_Sales]]</f>
        <v>1076.7178000000001</v>
      </c>
      <c r="N4104">
        <f>Table1[[#This Row],[Error]]*Table1[[#This Row],[Error]]</f>
        <v>1159321.2208368403</v>
      </c>
      <c r="P4104" s="7"/>
    </row>
    <row r="4105" spans="1:16" x14ac:dyDescent="0.25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  <c r="M4105">
        <f>2181.28-Table1[[#This Row],[Item_Outlet_Sales]]</f>
        <v>675.90620000000013</v>
      </c>
      <c r="N4105">
        <f>Table1[[#This Row],[Error]]*Table1[[#This Row],[Error]]</f>
        <v>456849.19119844015</v>
      </c>
      <c r="P4105" s="7"/>
    </row>
    <row r="4106" spans="1:16" x14ac:dyDescent="0.25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  <c r="M4106">
        <f>2181.28-Table1[[#This Row],[Item_Outlet_Sales]]</f>
        <v>-730.92919999999958</v>
      </c>
      <c r="N4106">
        <f>Table1[[#This Row],[Error]]*Table1[[#This Row],[Error]]</f>
        <v>534257.49541263934</v>
      </c>
      <c r="P4106" s="7"/>
    </row>
    <row r="4107" spans="1:16" x14ac:dyDescent="0.25">
      <c r="A4107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  <c r="M4107">
        <f>2181.28-Table1[[#This Row],[Item_Outlet_Sales]]</f>
        <v>-3341.5309999999995</v>
      </c>
      <c r="N4107">
        <f>Table1[[#This Row],[Error]]*Table1[[#This Row],[Error]]</f>
        <v>11165829.423960997</v>
      </c>
      <c r="P4107" s="7"/>
    </row>
    <row r="4108" spans="1:16" x14ac:dyDescent="0.25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  <c r="M4108">
        <f>2181.28-Table1[[#This Row],[Item_Outlet_Sales]]</f>
        <v>-594.4402</v>
      </c>
      <c r="N4108">
        <f>Table1[[#This Row],[Error]]*Table1[[#This Row],[Error]]</f>
        <v>353359.15137604001</v>
      </c>
      <c r="P4108" s="7"/>
    </row>
    <row r="4109" spans="1:16" x14ac:dyDescent="0.25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  <c r="M4109">
        <f>2181.28-Table1[[#This Row],[Item_Outlet_Sales]]</f>
        <v>1562.0860000000002</v>
      </c>
      <c r="N4109">
        <f>Table1[[#This Row],[Error]]*Table1[[#This Row],[Error]]</f>
        <v>2440112.6713960008</v>
      </c>
      <c r="P4109" s="7"/>
    </row>
    <row r="4110" spans="1:16" x14ac:dyDescent="0.25">
      <c r="A4110" t="s">
        <v>1490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  <c r="M4110">
        <f>2181.28-Table1[[#This Row],[Item_Outlet_Sales]]</f>
        <v>1924.2812000000001</v>
      </c>
      <c r="N4110">
        <f>Table1[[#This Row],[Error]]*Table1[[#This Row],[Error]]</f>
        <v>3702858.1366734407</v>
      </c>
      <c r="P4110" s="7"/>
    </row>
    <row r="4111" spans="1:16" x14ac:dyDescent="0.25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  <c r="M4111">
        <f>2181.28-Table1[[#This Row],[Item_Outlet_Sales]]</f>
        <v>-115.73000000000002</v>
      </c>
      <c r="N4111">
        <f>Table1[[#This Row],[Error]]*Table1[[#This Row],[Error]]</f>
        <v>13393.432900000003</v>
      </c>
      <c r="P4111" s="7"/>
    </row>
    <row r="4112" spans="1:16" x14ac:dyDescent="0.25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  <c r="M4112">
        <f>2181.28-Table1[[#This Row],[Item_Outlet_Sales]]</f>
        <v>-440.64039999999977</v>
      </c>
      <c r="N4112">
        <f>Table1[[#This Row],[Error]]*Table1[[#This Row],[Error]]</f>
        <v>194163.96211215979</v>
      </c>
      <c r="P4112" s="7"/>
    </row>
    <row r="4113" spans="1:16" x14ac:dyDescent="0.25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  <c r="M4113">
        <f>2181.28-Table1[[#This Row],[Item_Outlet_Sales]]</f>
        <v>1390.3096</v>
      </c>
      <c r="N4113">
        <f>Table1[[#This Row],[Error]]*Table1[[#This Row],[Error]]</f>
        <v>1932960.7838521602</v>
      </c>
      <c r="P4113" s="7"/>
    </row>
    <row r="4114" spans="1:16" x14ac:dyDescent="0.25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  <c r="M4114">
        <f>2181.28-Table1[[#This Row],[Item_Outlet_Sales]]</f>
        <v>-794.846</v>
      </c>
      <c r="N4114">
        <f>Table1[[#This Row],[Error]]*Table1[[#This Row],[Error]]</f>
        <v>631780.16371600004</v>
      </c>
      <c r="P4114" s="7"/>
    </row>
    <row r="4115" spans="1:16" x14ac:dyDescent="0.25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  <c r="M4115">
        <f>2181.28-Table1[[#This Row],[Item_Outlet_Sales]]</f>
        <v>1066.0650000000003</v>
      </c>
      <c r="N4115">
        <f>Table1[[#This Row],[Error]]*Table1[[#This Row],[Error]]</f>
        <v>1136494.5842250006</v>
      </c>
      <c r="P4115" s="7"/>
    </row>
    <row r="4116" spans="1:16" x14ac:dyDescent="0.25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  <c r="M4116">
        <f>2181.28-Table1[[#This Row],[Item_Outlet_Sales]]</f>
        <v>1871.6830000000002</v>
      </c>
      <c r="N4116">
        <f>Table1[[#This Row],[Error]]*Table1[[#This Row],[Error]]</f>
        <v>3503197.252489001</v>
      </c>
      <c r="P4116" s="7"/>
    </row>
    <row r="4117" spans="1:16" x14ac:dyDescent="0.25">
      <c r="A4117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  <c r="M4117">
        <f>2181.28-Table1[[#This Row],[Item_Outlet_Sales]]</f>
        <v>-55.807999999999993</v>
      </c>
      <c r="N4117">
        <f>Table1[[#This Row],[Error]]*Table1[[#This Row],[Error]]</f>
        <v>3114.5328639999993</v>
      </c>
      <c r="P4117" s="7"/>
    </row>
    <row r="4118" spans="1:16" x14ac:dyDescent="0.25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  <c r="M4118">
        <f>2181.28-Table1[[#This Row],[Item_Outlet_Sales]]</f>
        <v>-513.21259999999984</v>
      </c>
      <c r="N4118">
        <f>Table1[[#This Row],[Error]]*Table1[[#This Row],[Error]]</f>
        <v>263387.17279875983</v>
      </c>
      <c r="P4118" s="7"/>
    </row>
    <row r="4119" spans="1:16" x14ac:dyDescent="0.25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  <c r="M4119">
        <f>2181.28-Table1[[#This Row],[Item_Outlet_Sales]]</f>
        <v>1946.9184000000002</v>
      </c>
      <c r="N4119">
        <f>Table1[[#This Row],[Error]]*Table1[[#This Row],[Error]]</f>
        <v>3790491.2562585608</v>
      </c>
      <c r="P4119" s="7"/>
    </row>
    <row r="4120" spans="1:16" x14ac:dyDescent="0.25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  <c r="M4120">
        <f>2181.28-Table1[[#This Row],[Item_Outlet_Sales]]</f>
        <v>-908.69779999999992</v>
      </c>
      <c r="N4120">
        <f>Table1[[#This Row],[Error]]*Table1[[#This Row],[Error]]</f>
        <v>825731.69172483985</v>
      </c>
      <c r="P4120" s="7"/>
    </row>
    <row r="4121" spans="1:16" x14ac:dyDescent="0.25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  <c r="M4121">
        <f>2181.28-Table1[[#This Row],[Item_Outlet_Sales]]</f>
        <v>1705.2330000000002</v>
      </c>
      <c r="N4121">
        <f>Table1[[#This Row],[Error]]*Table1[[#This Row],[Error]]</f>
        <v>2907819.5842890004</v>
      </c>
      <c r="P4121" s="7"/>
    </row>
    <row r="4122" spans="1:16" x14ac:dyDescent="0.25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  <c r="M4122">
        <f>2181.28-Table1[[#This Row],[Item_Outlet_Sales]]</f>
        <v>1104.6814000000002</v>
      </c>
      <c r="N4122">
        <f>Table1[[#This Row],[Error]]*Table1[[#This Row],[Error]]</f>
        <v>1220320.9955059604</v>
      </c>
      <c r="P4122" s="7"/>
    </row>
    <row r="4123" spans="1:16" x14ac:dyDescent="0.25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  <c r="M4123">
        <f>2181.28-Table1[[#This Row],[Item_Outlet_Sales]]</f>
        <v>1547.4384000000002</v>
      </c>
      <c r="N4123">
        <f>Table1[[#This Row],[Error]]*Table1[[#This Row],[Error]]</f>
        <v>2394565.6017945609</v>
      </c>
      <c r="P4123" s="7"/>
    </row>
    <row r="4124" spans="1:16" x14ac:dyDescent="0.25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  <c r="M4124">
        <f>2181.28-Table1[[#This Row],[Item_Outlet_Sales]]</f>
        <v>631.2976000000001</v>
      </c>
      <c r="N4124">
        <f>Table1[[#This Row],[Error]]*Table1[[#This Row],[Error]]</f>
        <v>398536.65976576012</v>
      </c>
      <c r="P4124" s="7"/>
    </row>
    <row r="4125" spans="1:16" x14ac:dyDescent="0.25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  <c r="M4125">
        <f>2181.28-Table1[[#This Row],[Item_Outlet_Sales]]</f>
        <v>-1901.4055999999996</v>
      </c>
      <c r="N4125">
        <f>Table1[[#This Row],[Error]]*Table1[[#This Row],[Error]]</f>
        <v>3615343.2557113585</v>
      </c>
      <c r="P4125" s="7"/>
    </row>
    <row r="4126" spans="1:16" x14ac:dyDescent="0.25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  <c r="M4126">
        <f>2181.28-Table1[[#This Row],[Item_Outlet_Sales]]</f>
        <v>-1267.5639999999999</v>
      </c>
      <c r="N4126">
        <f>Table1[[#This Row],[Error]]*Table1[[#This Row],[Error]]</f>
        <v>1606718.4940959995</v>
      </c>
      <c r="P4126" s="7"/>
    </row>
    <row r="4127" spans="1:16" x14ac:dyDescent="0.25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  <c r="M4127">
        <f>2181.28-Table1[[#This Row],[Item_Outlet_Sales]]</f>
        <v>1021.4564000000003</v>
      </c>
      <c r="N4127">
        <f>Table1[[#This Row],[Error]]*Table1[[#This Row],[Error]]</f>
        <v>1043373.1771009605</v>
      </c>
      <c r="P4127" s="7"/>
    </row>
    <row r="4128" spans="1:16" x14ac:dyDescent="0.25">
      <c r="A4128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  <c r="M4128">
        <f>2181.28-Table1[[#This Row],[Item_Outlet_Sales]]</f>
        <v>1222.5280000000002</v>
      </c>
      <c r="N4128">
        <f>Table1[[#This Row],[Error]]*Table1[[#This Row],[Error]]</f>
        <v>1494574.7107840006</v>
      </c>
      <c r="P4128" s="7"/>
    </row>
    <row r="4129" spans="1:16" x14ac:dyDescent="0.25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  <c r="M4129">
        <f>2181.28-Table1[[#This Row],[Item_Outlet_Sales]]</f>
        <v>1881.67</v>
      </c>
      <c r="N4129">
        <f>Table1[[#This Row],[Error]]*Table1[[#This Row],[Error]]</f>
        <v>3540681.9889000002</v>
      </c>
      <c r="P4129" s="7"/>
    </row>
    <row r="4130" spans="1:16" x14ac:dyDescent="0.25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  <c r="M4130">
        <f>2181.28-Table1[[#This Row],[Item_Outlet_Sales]]</f>
        <v>-247.55839999999989</v>
      </c>
      <c r="N4130">
        <f>Table1[[#This Row],[Error]]*Table1[[#This Row],[Error]]</f>
        <v>61285.161410559944</v>
      </c>
      <c r="P4130" s="7"/>
    </row>
    <row r="4131" spans="1:16" x14ac:dyDescent="0.25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  <c r="M4131">
        <f>2181.28-Table1[[#This Row],[Item_Outlet_Sales]]</f>
        <v>-1034.5339999999997</v>
      </c>
      <c r="N4131">
        <f>Table1[[#This Row],[Error]]*Table1[[#This Row],[Error]]</f>
        <v>1070260.5971559994</v>
      </c>
      <c r="P4131" s="7"/>
    </row>
    <row r="4132" spans="1:16" x14ac:dyDescent="0.25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  <c r="M4132">
        <f>2181.28-Table1[[#This Row],[Item_Outlet_Sales]]</f>
        <v>1853.7064000000003</v>
      </c>
      <c r="N4132">
        <f>Table1[[#This Row],[Error]]*Table1[[#This Row],[Error]]</f>
        <v>3436227.4174009608</v>
      </c>
      <c r="P4132" s="7"/>
    </row>
    <row r="4133" spans="1:16" x14ac:dyDescent="0.25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  <c r="M4133">
        <f>2181.28-Table1[[#This Row],[Item_Outlet_Sales]]</f>
        <v>1324.3954000000003</v>
      </c>
      <c r="N4133">
        <f>Table1[[#This Row],[Error]]*Table1[[#This Row],[Error]]</f>
        <v>1754023.1755411609</v>
      </c>
      <c r="P4133" s="7"/>
    </row>
    <row r="4134" spans="1:16" x14ac:dyDescent="0.25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  <c r="M4134">
        <f>2181.28-Table1[[#This Row],[Item_Outlet_Sales]]</f>
        <v>-987.92799999999988</v>
      </c>
      <c r="N4134">
        <f>Table1[[#This Row],[Error]]*Table1[[#This Row],[Error]]</f>
        <v>976001.73318399978</v>
      </c>
      <c r="P4134" s="7"/>
    </row>
    <row r="4135" spans="1:16" x14ac:dyDescent="0.25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  <c r="M4135">
        <f>2181.28-Table1[[#This Row],[Item_Outlet_Sales]]</f>
        <v>775.11040000000025</v>
      </c>
      <c r="N4135">
        <f>Table1[[#This Row],[Error]]*Table1[[#This Row],[Error]]</f>
        <v>600796.13218816044</v>
      </c>
      <c r="P4135" s="7"/>
    </row>
    <row r="4136" spans="1:16" x14ac:dyDescent="0.25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  <c r="M4136">
        <f>2181.28-Table1[[#This Row],[Item_Outlet_Sales]]</f>
        <v>1436.9156000000003</v>
      </c>
      <c r="N4136">
        <f>Table1[[#This Row],[Error]]*Table1[[#This Row],[Error]]</f>
        <v>2064726.4415233608</v>
      </c>
      <c r="P4136" s="7"/>
    </row>
    <row r="4137" spans="1:16" x14ac:dyDescent="0.25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  <c r="M4137">
        <f>2181.28-Table1[[#This Row],[Item_Outlet_Sales]]</f>
        <v>-1424.0269999999996</v>
      </c>
      <c r="N4137">
        <f>Table1[[#This Row],[Error]]*Table1[[#This Row],[Error]]</f>
        <v>2027852.8967289987</v>
      </c>
      <c r="P4137" s="7"/>
    </row>
    <row r="4138" spans="1:16" x14ac:dyDescent="0.25">
      <c r="A4138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  <c r="M4138">
        <f>2181.28-Table1[[#This Row],[Item_Outlet_Sales]]</f>
        <v>1918.2890000000002</v>
      </c>
      <c r="N4138">
        <f>Table1[[#This Row],[Error]]*Table1[[#This Row],[Error]]</f>
        <v>3679832.6875210009</v>
      </c>
      <c r="P4138" s="7"/>
    </row>
    <row r="4139" spans="1:16" x14ac:dyDescent="0.25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  <c r="M4139">
        <f>2181.28-Table1[[#This Row],[Item_Outlet_Sales]]</f>
        <v>-784.85899999999992</v>
      </c>
      <c r="N4139">
        <f>Table1[[#This Row],[Error]]*Table1[[#This Row],[Error]]</f>
        <v>616003.64988099993</v>
      </c>
      <c r="P4139" s="7"/>
    </row>
    <row r="4140" spans="1:16" x14ac:dyDescent="0.25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  <c r="M4140">
        <f>2181.28-Table1[[#This Row],[Item_Outlet_Sales]]</f>
        <v>1797.7792000000002</v>
      </c>
      <c r="N4140">
        <f>Table1[[#This Row],[Error]]*Table1[[#This Row],[Error]]</f>
        <v>3232010.0519526405</v>
      </c>
      <c r="P4140" s="7"/>
    </row>
    <row r="4141" spans="1:16" x14ac:dyDescent="0.25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  <c r="M4141">
        <f>2181.28-Table1[[#This Row],[Item_Outlet_Sales]]</f>
        <v>1787.1264000000001</v>
      </c>
      <c r="N4141">
        <f>Table1[[#This Row],[Error]]*Table1[[#This Row],[Error]]</f>
        <v>3193820.7695769602</v>
      </c>
      <c r="P4141" s="7"/>
    </row>
    <row r="4142" spans="1:16" x14ac:dyDescent="0.25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  <c r="M4142">
        <f>2181.28-Table1[[#This Row],[Item_Outlet_Sales]]</f>
        <v>1646.6426000000001</v>
      </c>
      <c r="N4142">
        <f>Table1[[#This Row],[Error]]*Table1[[#This Row],[Error]]</f>
        <v>2711431.8521347605</v>
      </c>
      <c r="P4142" s="7"/>
    </row>
    <row r="4143" spans="1:16" x14ac:dyDescent="0.25">
      <c r="A4143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  <c r="M4143">
        <f>2181.28-Table1[[#This Row],[Item_Outlet_Sales]]</f>
        <v>-2819.5437999999999</v>
      </c>
      <c r="N4143">
        <f>Table1[[#This Row],[Error]]*Table1[[#This Row],[Error]]</f>
        <v>7949827.2401184393</v>
      </c>
      <c r="P4143" s="7"/>
    </row>
    <row r="4144" spans="1:16" x14ac:dyDescent="0.25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  <c r="M4144">
        <f>2181.28-Table1[[#This Row],[Item_Outlet_Sales]]</f>
        <v>513.45100000000025</v>
      </c>
      <c r="N4144">
        <f>Table1[[#This Row],[Error]]*Table1[[#This Row],[Error]]</f>
        <v>263631.92940100026</v>
      </c>
      <c r="P4144" s="7"/>
    </row>
    <row r="4145" spans="1:16" x14ac:dyDescent="0.25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  <c r="M4145">
        <f>2181.28-Table1[[#This Row],[Item_Outlet_Sales]]</f>
        <v>-258.21119999999974</v>
      </c>
      <c r="N4145">
        <f>Table1[[#This Row],[Error]]*Table1[[#This Row],[Error]]</f>
        <v>66673.023805439865</v>
      </c>
      <c r="P4145" s="7"/>
    </row>
    <row r="4146" spans="1:16" x14ac:dyDescent="0.25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  <c r="M4146">
        <f>2181.28-Table1[[#This Row],[Item_Outlet_Sales]]</f>
        <v>-2853.4995999999996</v>
      </c>
      <c r="N4146">
        <f>Table1[[#This Row],[Error]]*Table1[[#This Row],[Error]]</f>
        <v>8142459.9672001582</v>
      </c>
      <c r="P4146" s="7"/>
    </row>
    <row r="4147" spans="1:16" x14ac:dyDescent="0.25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  <c r="M4147">
        <f>2181.28-Table1[[#This Row],[Item_Outlet_Sales]]</f>
        <v>93.331200000000081</v>
      </c>
      <c r="N4147">
        <f>Table1[[#This Row],[Error]]*Table1[[#This Row],[Error]]</f>
        <v>8710.7128934400153</v>
      </c>
      <c r="P4147" s="7"/>
    </row>
    <row r="4148" spans="1:16" x14ac:dyDescent="0.25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  <c r="M4148">
        <f>2181.28-Table1[[#This Row],[Item_Outlet_Sales]]</f>
        <v>24.088000000000193</v>
      </c>
      <c r="N4148">
        <f>Table1[[#This Row],[Error]]*Table1[[#This Row],[Error]]</f>
        <v>580.23174400000926</v>
      </c>
      <c r="P4148" s="7"/>
    </row>
    <row r="4149" spans="1:16" x14ac:dyDescent="0.25">
      <c r="A4149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  <c r="M4149">
        <f>2181.28-Table1[[#This Row],[Item_Outlet_Sales]]</f>
        <v>1807.1004000000003</v>
      </c>
      <c r="N4149">
        <f>Table1[[#This Row],[Error]]*Table1[[#This Row],[Error]]</f>
        <v>3265611.8556801612</v>
      </c>
      <c r="P4149" s="7"/>
    </row>
    <row r="4150" spans="1:16" x14ac:dyDescent="0.25">
      <c r="A4150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  <c r="M4150">
        <f>2181.28-Table1[[#This Row],[Item_Outlet_Sales]]</f>
        <v>979.51100000000019</v>
      </c>
      <c r="N4150">
        <f>Table1[[#This Row],[Error]]*Table1[[#This Row],[Error]]</f>
        <v>959441.79912100034</v>
      </c>
      <c r="P4150" s="7"/>
    </row>
    <row r="4151" spans="1:16" x14ac:dyDescent="0.25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  <c r="M4151">
        <f>2181.28-Table1[[#This Row],[Item_Outlet_Sales]]</f>
        <v>455.52640000000019</v>
      </c>
      <c r="N4151">
        <f>Table1[[#This Row],[Error]]*Table1[[#This Row],[Error]]</f>
        <v>207504.30109696017</v>
      </c>
      <c r="P4151" s="7"/>
    </row>
    <row r="4152" spans="1:16" x14ac:dyDescent="0.25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  <c r="M4152">
        <f>2181.28-Table1[[#This Row],[Item_Outlet_Sales]]</f>
        <v>-4846.9048000000003</v>
      </c>
      <c r="N4152">
        <f>Table1[[#This Row],[Error]]*Table1[[#This Row],[Error]]</f>
        <v>23492486.140263043</v>
      </c>
      <c r="P4152" s="7"/>
    </row>
    <row r="4153" spans="1:16" x14ac:dyDescent="0.25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  <c r="M4153">
        <f>2181.28-Table1[[#This Row],[Item_Outlet_Sales]]</f>
        <v>210.51200000000017</v>
      </c>
      <c r="N4153">
        <f>Table1[[#This Row],[Error]]*Table1[[#This Row],[Error]]</f>
        <v>44315.302144000074</v>
      </c>
      <c r="P4153" s="7"/>
    </row>
    <row r="4154" spans="1:16" x14ac:dyDescent="0.25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  <c r="M4154">
        <f>2181.28-Table1[[#This Row],[Item_Outlet_Sales]]</f>
        <v>-3093.1875999999997</v>
      </c>
      <c r="N4154">
        <f>Table1[[#This Row],[Error]]*Table1[[#This Row],[Error]]</f>
        <v>9567809.5287937578</v>
      </c>
      <c r="P4154" s="7"/>
    </row>
    <row r="4155" spans="1:16" x14ac:dyDescent="0.25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  <c r="M4155">
        <f>2181.28-Table1[[#This Row],[Item_Outlet_Sales]]</f>
        <v>1955.5738000000001</v>
      </c>
      <c r="N4155">
        <f>Table1[[#This Row],[Error]]*Table1[[#This Row],[Error]]</f>
        <v>3824268.8872464406</v>
      </c>
      <c r="P4155" s="7"/>
    </row>
    <row r="4156" spans="1:16" x14ac:dyDescent="0.25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  <c r="M4156">
        <f>2181.28-Table1[[#This Row],[Item_Outlet_Sales]]</f>
        <v>363.64600000000019</v>
      </c>
      <c r="N4156">
        <f>Table1[[#This Row],[Error]]*Table1[[#This Row],[Error]]</f>
        <v>132238.41331600014</v>
      </c>
      <c r="P4156" s="7"/>
    </row>
    <row r="4157" spans="1:16" x14ac:dyDescent="0.25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  <c r="M4157">
        <f>2181.28-Table1[[#This Row],[Item_Outlet_Sales]]</f>
        <v>-3544.6</v>
      </c>
      <c r="N4157">
        <f>Table1[[#This Row],[Error]]*Table1[[#This Row],[Error]]</f>
        <v>12564189.16</v>
      </c>
      <c r="P4157" s="7"/>
    </row>
    <row r="4158" spans="1:16" x14ac:dyDescent="0.25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  <c r="M4158">
        <f>2181.28-Table1[[#This Row],[Item_Outlet_Sales]]</f>
        <v>-3057.2343999999998</v>
      </c>
      <c r="N4158">
        <f>Table1[[#This Row],[Error]]*Table1[[#This Row],[Error]]</f>
        <v>9346682.1765433587</v>
      </c>
      <c r="P4158" s="7"/>
    </row>
    <row r="4159" spans="1:16" x14ac:dyDescent="0.25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  <c r="M4159">
        <f>2181.28-Table1[[#This Row],[Item_Outlet_Sales]]</f>
        <v>40.067200000000412</v>
      </c>
      <c r="N4159">
        <f>Table1[[#This Row],[Error]]*Table1[[#This Row],[Error]]</f>
        <v>1605.380515840033</v>
      </c>
      <c r="P4159" s="7"/>
    </row>
    <row r="4160" spans="1:16" x14ac:dyDescent="0.25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  <c r="M4160">
        <f>2181.28-Table1[[#This Row],[Item_Outlet_Sales]]</f>
        <v>1384.3174000000004</v>
      </c>
      <c r="N4160">
        <f>Table1[[#This Row],[Error]]*Table1[[#This Row],[Error]]</f>
        <v>1916334.663942761</v>
      </c>
      <c r="P4160" s="7"/>
    </row>
    <row r="4161" spans="1:16" x14ac:dyDescent="0.25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  <c r="M4161">
        <f>2181.28-Table1[[#This Row],[Item_Outlet_Sales]]</f>
        <v>1916.2916000000002</v>
      </c>
      <c r="N4161">
        <f>Table1[[#This Row],[Error]]*Table1[[#This Row],[Error]]</f>
        <v>3672173.4962305608</v>
      </c>
      <c r="P4161" s="7"/>
    </row>
    <row r="4162" spans="1:16" x14ac:dyDescent="0.25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  <c r="M4162">
        <f>2181.28-Table1[[#This Row],[Item_Outlet_Sales]]</f>
        <v>242.47040000000015</v>
      </c>
      <c r="N4162">
        <f>Table1[[#This Row],[Error]]*Table1[[#This Row],[Error]]</f>
        <v>58791.894876160077</v>
      </c>
      <c r="P4162" s="7"/>
    </row>
    <row r="4163" spans="1:16" x14ac:dyDescent="0.25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  <c r="M4163">
        <f>2181.28-Table1[[#This Row],[Item_Outlet_Sales]]</f>
        <v>737.15980000000013</v>
      </c>
      <c r="N4163">
        <f>Table1[[#This Row],[Error]]*Table1[[#This Row],[Error]]</f>
        <v>543404.57073604024</v>
      </c>
      <c r="P4163" s="7"/>
    </row>
    <row r="4164" spans="1:16" x14ac:dyDescent="0.25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  <c r="M4164">
        <f>2181.28-Table1[[#This Row],[Item_Outlet_Sales]]</f>
        <v>-811.49099999999999</v>
      </c>
      <c r="N4164">
        <f>Table1[[#This Row],[Error]]*Table1[[#This Row],[Error]]</f>
        <v>658517.64308099996</v>
      </c>
      <c r="P4164" s="7"/>
    </row>
    <row r="4165" spans="1:16" x14ac:dyDescent="0.25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  <c r="M4165">
        <f>2181.28-Table1[[#This Row],[Item_Outlet_Sales]]</f>
        <v>1030.7776000000001</v>
      </c>
      <c r="N4165">
        <f>Table1[[#This Row],[Error]]*Table1[[#This Row],[Error]]</f>
        <v>1062502.4606617603</v>
      </c>
      <c r="P4165" s="7"/>
    </row>
    <row r="4166" spans="1:16" x14ac:dyDescent="0.25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  <c r="M4166">
        <f>2181.28-Table1[[#This Row],[Item_Outlet_Sales]]</f>
        <v>689.88800000000015</v>
      </c>
      <c r="N4166">
        <f>Table1[[#This Row],[Error]]*Table1[[#This Row],[Error]]</f>
        <v>475945.45254400017</v>
      </c>
      <c r="P4166" s="7"/>
    </row>
    <row r="4167" spans="1:16" x14ac:dyDescent="0.25">
      <c r="A4167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  <c r="M4167">
        <f>2181.28-Table1[[#This Row],[Item_Outlet_Sales]]</f>
        <v>443.54200000000014</v>
      </c>
      <c r="N4167">
        <f>Table1[[#This Row],[Error]]*Table1[[#This Row],[Error]]</f>
        <v>196729.50576400012</v>
      </c>
      <c r="P4167" s="7"/>
    </row>
    <row r="4168" spans="1:16" x14ac:dyDescent="0.25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  <c r="M4168">
        <f>2181.28-Table1[[#This Row],[Item_Outlet_Sales]]</f>
        <v>277.0920000000001</v>
      </c>
      <c r="N4168">
        <f>Table1[[#This Row],[Error]]*Table1[[#This Row],[Error]]</f>
        <v>76779.97646400005</v>
      </c>
      <c r="P4168" s="7"/>
    </row>
    <row r="4169" spans="1:16" x14ac:dyDescent="0.25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  <c r="M4169">
        <f>2181.28-Table1[[#This Row],[Item_Outlet_Sales]]</f>
        <v>1672.6088000000002</v>
      </c>
      <c r="N4169">
        <f>Table1[[#This Row],[Error]]*Table1[[#This Row],[Error]]</f>
        <v>2797620.1978374408</v>
      </c>
      <c r="P4169" s="7"/>
    </row>
    <row r="4170" spans="1:16" x14ac:dyDescent="0.25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  <c r="M4170">
        <f>2181.28-Table1[[#This Row],[Item_Outlet_Sales]]</f>
        <v>-2215.6631999999995</v>
      </c>
      <c r="N4170">
        <f>Table1[[#This Row],[Error]]*Table1[[#This Row],[Error]]</f>
        <v>4909163.4158342378</v>
      </c>
      <c r="P4170" s="7"/>
    </row>
    <row r="4171" spans="1:16" x14ac:dyDescent="0.25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  <c r="M4171">
        <f>2181.28-Table1[[#This Row],[Item_Outlet_Sales]]</f>
        <v>576.70200000000023</v>
      </c>
      <c r="N4171">
        <f>Table1[[#This Row],[Error]]*Table1[[#This Row],[Error]]</f>
        <v>332585.19680400024</v>
      </c>
      <c r="P4171" s="7"/>
    </row>
    <row r="4172" spans="1:16" x14ac:dyDescent="0.25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  <c r="M4172">
        <f>2181.28-Table1[[#This Row],[Item_Outlet_Sales]]</f>
        <v>1286.4448000000002</v>
      </c>
      <c r="N4172">
        <f>Table1[[#This Row],[Error]]*Table1[[#This Row],[Error]]</f>
        <v>1654940.2234470407</v>
      </c>
      <c r="P4172" s="7"/>
    </row>
    <row r="4173" spans="1:16" x14ac:dyDescent="0.25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  <c r="M4173">
        <f>2181.28-Table1[[#This Row],[Item_Outlet_Sales]]</f>
        <v>-1089.7954</v>
      </c>
      <c r="N4173">
        <f>Table1[[#This Row],[Error]]*Table1[[#This Row],[Error]]</f>
        <v>1187654.01386116</v>
      </c>
      <c r="P4173" s="7"/>
    </row>
    <row r="4174" spans="1:16" x14ac:dyDescent="0.25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  <c r="M4174">
        <f>2181.28-Table1[[#This Row],[Item_Outlet_Sales]]</f>
        <v>551.40160000000014</v>
      </c>
      <c r="N4174">
        <f>Table1[[#This Row],[Error]]*Table1[[#This Row],[Error]]</f>
        <v>304043.72448256018</v>
      </c>
      <c r="P4174" s="7"/>
    </row>
    <row r="4175" spans="1:16" x14ac:dyDescent="0.25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  <c r="M4175">
        <f>2181.28-Table1[[#This Row],[Item_Outlet_Sales]]</f>
        <v>1416.9416000000001</v>
      </c>
      <c r="N4175">
        <f>Table1[[#This Row],[Error]]*Table1[[#This Row],[Error]]</f>
        <v>2007723.4978105603</v>
      </c>
      <c r="P4175" s="7"/>
    </row>
    <row r="4176" spans="1:16" x14ac:dyDescent="0.25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  <c r="M4176">
        <f>2181.28-Table1[[#This Row],[Item_Outlet_Sales]]</f>
        <v>2054.7780000000002</v>
      </c>
      <c r="N4176">
        <f>Table1[[#This Row],[Error]]*Table1[[#This Row],[Error]]</f>
        <v>4222112.629284001</v>
      </c>
      <c r="P4176" s="7"/>
    </row>
    <row r="4177" spans="1:16" x14ac:dyDescent="0.25">
      <c r="A4177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  <c r="M4177">
        <f>2181.28-Table1[[#This Row],[Item_Outlet_Sales]]</f>
        <v>1952.9106000000002</v>
      </c>
      <c r="N4177">
        <f>Table1[[#This Row],[Error]]*Table1[[#This Row],[Error]]</f>
        <v>3813859.8115923605</v>
      </c>
      <c r="P4177" s="7"/>
    </row>
    <row r="4178" spans="1:16" x14ac:dyDescent="0.25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  <c r="M4178">
        <f>2181.28-Table1[[#This Row],[Item_Outlet_Sales]]</f>
        <v>-447.29839999999967</v>
      </c>
      <c r="N4178">
        <f>Table1[[#This Row],[Error]]*Table1[[#This Row],[Error]]</f>
        <v>200075.8586425597</v>
      </c>
      <c r="P4178" s="7"/>
    </row>
    <row r="4179" spans="1:16" x14ac:dyDescent="0.25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  <c r="M4179">
        <f>2181.28-Table1[[#This Row],[Item_Outlet_Sales]]</f>
        <v>-1335.4755999999998</v>
      </c>
      <c r="N4179">
        <f>Table1[[#This Row],[Error]]*Table1[[#This Row],[Error]]</f>
        <v>1783495.0781953593</v>
      </c>
      <c r="P4179" s="7"/>
    </row>
    <row r="4180" spans="1:16" x14ac:dyDescent="0.25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  <c r="M4180">
        <f>2181.28-Table1[[#This Row],[Item_Outlet_Sales]]</f>
        <v>1528.1302000000001</v>
      </c>
      <c r="N4180">
        <f>Table1[[#This Row],[Error]]*Table1[[#This Row],[Error]]</f>
        <v>2335181.9081520401</v>
      </c>
      <c r="P4180" s="7"/>
    </row>
    <row r="4181" spans="1:16" x14ac:dyDescent="0.25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  <c r="M4181">
        <f>2181.28-Table1[[#This Row],[Item_Outlet_Sales]]</f>
        <v>-225.58699999999999</v>
      </c>
      <c r="N4181">
        <f>Table1[[#This Row],[Error]]*Table1[[#This Row],[Error]]</f>
        <v>50889.494568999995</v>
      </c>
      <c r="P4181" s="7"/>
    </row>
    <row r="4182" spans="1:16" x14ac:dyDescent="0.25">
      <c r="A4182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  <c r="M4182">
        <f>2181.28-Table1[[#This Row],[Item_Outlet_Sales]]</f>
        <v>1112.0052000000003</v>
      </c>
      <c r="N4182">
        <f>Table1[[#This Row],[Error]]*Table1[[#This Row],[Error]]</f>
        <v>1236555.5648270405</v>
      </c>
      <c r="P4182" s="7"/>
    </row>
    <row r="4183" spans="1:16" x14ac:dyDescent="0.25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  <c r="M4183">
        <f>2181.28-Table1[[#This Row],[Item_Outlet_Sales]]</f>
        <v>205.18560000000025</v>
      </c>
      <c r="N4183">
        <f>Table1[[#This Row],[Error]]*Table1[[#This Row],[Error]]</f>
        <v>42101.130447360105</v>
      </c>
      <c r="P4183" s="7"/>
    </row>
    <row r="4184" spans="1:16" x14ac:dyDescent="0.25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  <c r="M4184">
        <f>2181.28-Table1[[#This Row],[Item_Outlet_Sales]]</f>
        <v>813.06100000000015</v>
      </c>
      <c r="N4184">
        <f>Table1[[#This Row],[Error]]*Table1[[#This Row],[Error]]</f>
        <v>661068.18972100026</v>
      </c>
      <c r="P4184" s="7"/>
    </row>
    <row r="4185" spans="1:16" x14ac:dyDescent="0.25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  <c r="M4185">
        <f>2181.28-Table1[[#This Row],[Item_Outlet_Sales]]</f>
        <v>1825.7428000000002</v>
      </c>
      <c r="N4185">
        <f>Table1[[#This Row],[Error]]*Table1[[#This Row],[Error]]</f>
        <v>3333336.7717518406</v>
      </c>
      <c r="P4185" s="7"/>
    </row>
    <row r="4186" spans="1:16" x14ac:dyDescent="0.25">
      <c r="A4186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  <c r="M4186">
        <f>2181.28-Table1[[#This Row],[Item_Outlet_Sales]]</f>
        <v>1179.9168000000002</v>
      </c>
      <c r="N4186">
        <f>Table1[[#This Row],[Error]]*Table1[[#This Row],[Error]]</f>
        <v>1392203.6549222404</v>
      </c>
      <c r="P4186" s="7"/>
    </row>
    <row r="4187" spans="1:16" x14ac:dyDescent="0.25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  <c r="M4187">
        <f>2181.28-Table1[[#This Row],[Item_Outlet_Sales]]</f>
        <v>536.75400000000013</v>
      </c>
      <c r="N4187">
        <f>Table1[[#This Row],[Error]]*Table1[[#This Row],[Error]]</f>
        <v>288104.85651600012</v>
      </c>
      <c r="P4187" s="7"/>
    </row>
    <row r="4188" spans="1:16" x14ac:dyDescent="0.25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  <c r="M4188">
        <f>2181.28-Table1[[#This Row],[Item_Outlet_Sales]]</f>
        <v>562.05440000000021</v>
      </c>
      <c r="N4188">
        <f>Table1[[#This Row],[Error]]*Table1[[#This Row],[Error]]</f>
        <v>315905.14855936024</v>
      </c>
      <c r="P4188" s="7"/>
    </row>
    <row r="4189" spans="1:16" x14ac:dyDescent="0.25">
      <c r="A4189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  <c r="M4189">
        <f>2181.28-Table1[[#This Row],[Item_Outlet_Sales]]</f>
        <v>-1272.2246</v>
      </c>
      <c r="N4189">
        <f>Table1[[#This Row],[Error]]*Table1[[#This Row],[Error]]</f>
        <v>1618555.4328451601</v>
      </c>
      <c r="P4189" s="7"/>
    </row>
    <row r="4190" spans="1:16" x14ac:dyDescent="0.25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  <c r="M4190">
        <f>2181.28-Table1[[#This Row],[Item_Outlet_Sales]]</f>
        <v>769.78400000000011</v>
      </c>
      <c r="N4190">
        <f>Table1[[#This Row],[Error]]*Table1[[#This Row],[Error]]</f>
        <v>592567.40665600018</v>
      </c>
      <c r="P4190" s="7"/>
    </row>
    <row r="4191" spans="1:16" x14ac:dyDescent="0.25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  <c r="M4191">
        <f>2181.28-Table1[[#This Row],[Item_Outlet_Sales]]</f>
        <v>-1057.1711999999998</v>
      </c>
      <c r="N4191">
        <f>Table1[[#This Row],[Error]]*Table1[[#This Row],[Error]]</f>
        <v>1117610.9461094395</v>
      </c>
      <c r="P4191" s="7"/>
    </row>
    <row r="4192" spans="1:16" x14ac:dyDescent="0.25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  <c r="M4192">
        <f>2181.28-Table1[[#This Row],[Item_Outlet_Sales]]</f>
        <v>-135.70399999999972</v>
      </c>
      <c r="N4192">
        <f>Table1[[#This Row],[Error]]*Table1[[#This Row],[Error]]</f>
        <v>18415.575615999926</v>
      </c>
      <c r="P4192" s="7"/>
    </row>
    <row r="4193" spans="1:16" x14ac:dyDescent="0.25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  <c r="M4193">
        <f>2181.28-Table1[[#This Row],[Item_Outlet_Sales]]</f>
        <v>940.89460000000031</v>
      </c>
      <c r="N4193">
        <f>Table1[[#This Row],[Error]]*Table1[[#This Row],[Error]]</f>
        <v>885282.64830916061</v>
      </c>
      <c r="P4193" s="7"/>
    </row>
    <row r="4194" spans="1:16" x14ac:dyDescent="0.25">
      <c r="A4194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  <c r="M4194">
        <f>2181.28-Table1[[#This Row],[Item_Outlet_Sales]]</f>
        <v>1915.6258000000003</v>
      </c>
      <c r="N4194">
        <f>Table1[[#This Row],[Error]]*Table1[[#This Row],[Error]]</f>
        <v>3669622.2056256412</v>
      </c>
      <c r="P4194" s="7"/>
    </row>
    <row r="4195" spans="1:16" x14ac:dyDescent="0.25">
      <c r="A4195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  <c r="M4195">
        <f>2181.28-Table1[[#This Row],[Item_Outlet_Sales]]</f>
        <v>-535.18399999999974</v>
      </c>
      <c r="N4195">
        <f>Table1[[#This Row],[Error]]*Table1[[#This Row],[Error]]</f>
        <v>286421.91385599971</v>
      </c>
      <c r="P4195" s="7"/>
    </row>
    <row r="4196" spans="1:16" x14ac:dyDescent="0.25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  <c r="M4196">
        <f>2181.28-Table1[[#This Row],[Item_Outlet_Sales]]</f>
        <v>1542.1120000000001</v>
      </c>
      <c r="N4196">
        <f>Table1[[#This Row],[Error]]*Table1[[#This Row],[Error]]</f>
        <v>2378109.4205440003</v>
      </c>
      <c r="P4196" s="7"/>
    </row>
    <row r="4197" spans="1:16" x14ac:dyDescent="0.25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  <c r="M4197">
        <f>2181.28-Table1[[#This Row],[Item_Outlet_Sales]]</f>
        <v>-468.60399999999981</v>
      </c>
      <c r="N4197">
        <f>Table1[[#This Row],[Error]]*Table1[[#This Row],[Error]]</f>
        <v>219589.70881599982</v>
      </c>
      <c r="P4197" s="7"/>
    </row>
    <row r="4198" spans="1:16" x14ac:dyDescent="0.25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  <c r="M4198">
        <f>2181.28-Table1[[#This Row],[Item_Outlet_Sales]]</f>
        <v>1329.056</v>
      </c>
      <c r="N4198">
        <f>Table1[[#This Row],[Error]]*Table1[[#This Row],[Error]]</f>
        <v>1766389.8511360001</v>
      </c>
      <c r="P4198" s="7"/>
    </row>
    <row r="4199" spans="1:16" x14ac:dyDescent="0.25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  <c r="M4199">
        <f>2181.28-Table1[[#This Row],[Item_Outlet_Sales]]</f>
        <v>1731.8650000000002</v>
      </c>
      <c r="N4199">
        <f>Table1[[#This Row],[Error]]*Table1[[#This Row],[Error]]</f>
        <v>2999356.378225001</v>
      </c>
      <c r="P4199" s="7"/>
    </row>
    <row r="4200" spans="1:16" x14ac:dyDescent="0.25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  <c r="M4200">
        <f>2181.28-Table1[[#This Row],[Item_Outlet_Sales]]</f>
        <v>-122.38799999999992</v>
      </c>
      <c r="N4200">
        <f>Table1[[#This Row],[Error]]*Table1[[#This Row],[Error]]</f>
        <v>14978.822543999981</v>
      </c>
      <c r="P4200" s="7"/>
    </row>
    <row r="4201" spans="1:16" x14ac:dyDescent="0.25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  <c r="M4201">
        <f>2181.28-Table1[[#This Row],[Item_Outlet_Sales]]</f>
        <v>2091.3970000000004</v>
      </c>
      <c r="N4201">
        <f>Table1[[#This Row],[Error]]*Table1[[#This Row],[Error]]</f>
        <v>4373941.4116090015</v>
      </c>
      <c r="P4201" s="7"/>
    </row>
    <row r="4202" spans="1:16" x14ac:dyDescent="0.25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  <c r="M4202">
        <f>2181.28-Table1[[#This Row],[Item_Outlet_Sales]]</f>
        <v>918.25740000000019</v>
      </c>
      <c r="N4202">
        <f>Table1[[#This Row],[Error]]*Table1[[#This Row],[Error]]</f>
        <v>843196.6526547604</v>
      </c>
      <c r="P4202" s="7"/>
    </row>
    <row r="4203" spans="1:16" x14ac:dyDescent="0.25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  <c r="M4203">
        <f>2181.28-Table1[[#This Row],[Item_Outlet_Sales]]</f>
        <v>-96.421799999999621</v>
      </c>
      <c r="N4203">
        <f>Table1[[#This Row],[Error]]*Table1[[#This Row],[Error]]</f>
        <v>9297.1635152399267</v>
      </c>
      <c r="P4203" s="7"/>
    </row>
    <row r="4204" spans="1:16" x14ac:dyDescent="0.25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  <c r="M4204">
        <f>2181.28-Table1[[#This Row],[Item_Outlet_Sales]]</f>
        <v>1858.3670000000002</v>
      </c>
      <c r="N4204">
        <f>Table1[[#This Row],[Error]]*Table1[[#This Row],[Error]]</f>
        <v>3453527.9066890008</v>
      </c>
      <c r="P4204" s="7"/>
    </row>
    <row r="4205" spans="1:16" x14ac:dyDescent="0.25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  <c r="M4205">
        <f>2181.28-Table1[[#This Row],[Item_Outlet_Sales]]</f>
        <v>885.63320000000022</v>
      </c>
      <c r="N4205">
        <f>Table1[[#This Row],[Error]]*Table1[[#This Row],[Error]]</f>
        <v>784346.16494224034</v>
      </c>
      <c r="P4205" s="7"/>
    </row>
    <row r="4206" spans="1:16" x14ac:dyDescent="0.25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  <c r="M4206">
        <f>2181.28-Table1[[#This Row],[Item_Outlet_Sales]]</f>
        <v>-215.59999999999991</v>
      </c>
      <c r="N4206">
        <f>Table1[[#This Row],[Error]]*Table1[[#This Row],[Error]]</f>
        <v>46483.359999999964</v>
      </c>
      <c r="P4206" s="7"/>
    </row>
    <row r="4207" spans="1:16" x14ac:dyDescent="0.25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  <c r="M4207">
        <f>2181.28-Table1[[#This Row],[Item_Outlet_Sales]]</f>
        <v>-3306.2436000000002</v>
      </c>
      <c r="N4207">
        <f>Table1[[#This Row],[Error]]*Table1[[#This Row],[Error]]</f>
        <v>10931246.742540961</v>
      </c>
      <c r="P4207" s="7"/>
    </row>
    <row r="4208" spans="1:16" x14ac:dyDescent="0.25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  <c r="M4208">
        <f>2181.28-Table1[[#This Row],[Item_Outlet_Sales]]</f>
        <v>-2456.6828</v>
      </c>
      <c r="N4208">
        <f>Table1[[#This Row],[Error]]*Table1[[#This Row],[Error]]</f>
        <v>6035290.3798158402</v>
      </c>
      <c r="P4208" s="7"/>
    </row>
    <row r="4209" spans="1:16" x14ac:dyDescent="0.25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  <c r="M4209">
        <f>2181.28-Table1[[#This Row],[Item_Outlet_Sales]]</f>
        <v>199.8592000000001</v>
      </c>
      <c r="N4209">
        <f>Table1[[#This Row],[Error]]*Table1[[#This Row],[Error]]</f>
        <v>39943.69982464004</v>
      </c>
      <c r="P4209" s="7"/>
    </row>
    <row r="4210" spans="1:16" x14ac:dyDescent="0.25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  <c r="M4210">
        <f>2181.28-Table1[[#This Row],[Item_Outlet_Sales]]</f>
        <v>1308.4162000000001</v>
      </c>
      <c r="N4210">
        <f>Table1[[#This Row],[Error]]*Table1[[#This Row],[Error]]</f>
        <v>1711952.9524224403</v>
      </c>
      <c r="P4210" s="7"/>
    </row>
    <row r="4211" spans="1:16" x14ac:dyDescent="0.25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  <c r="M4211">
        <f>2181.28-Table1[[#This Row],[Item_Outlet_Sales]]</f>
        <v>2005.5088000000003</v>
      </c>
      <c r="N4211">
        <f>Table1[[#This Row],[Error]]*Table1[[#This Row],[Error]]</f>
        <v>4022065.546877441</v>
      </c>
      <c r="P4211" s="7"/>
    </row>
    <row r="4212" spans="1:16" x14ac:dyDescent="0.25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  <c r="M4212">
        <f>2181.28-Table1[[#This Row],[Item_Outlet_Sales]]</f>
        <v>218.50160000000028</v>
      </c>
      <c r="N4212">
        <f>Table1[[#This Row],[Error]]*Table1[[#This Row],[Error]]</f>
        <v>47742.949202560121</v>
      </c>
      <c r="P4212" s="7"/>
    </row>
    <row r="4213" spans="1:16" x14ac:dyDescent="0.25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  <c r="M4213">
        <f>2181.28-Table1[[#This Row],[Item_Outlet_Sales]]</f>
        <v>155.91640000000029</v>
      </c>
      <c r="N4213">
        <f>Table1[[#This Row],[Error]]*Table1[[#This Row],[Error]]</f>
        <v>24309.923788960092</v>
      </c>
      <c r="P4213" s="7"/>
    </row>
    <row r="4214" spans="1:16" x14ac:dyDescent="0.25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  <c r="M4214">
        <f>2181.28-Table1[[#This Row],[Item_Outlet_Sales]]</f>
        <v>306.38720000000012</v>
      </c>
      <c r="N4214">
        <f>Table1[[#This Row],[Error]]*Table1[[#This Row],[Error]]</f>
        <v>93873.116323840077</v>
      </c>
      <c r="P4214" s="7"/>
    </row>
    <row r="4215" spans="1:16" x14ac:dyDescent="0.25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  <c r="M4215">
        <f>2181.28-Table1[[#This Row],[Item_Outlet_Sales]]</f>
        <v>-167.66239999999971</v>
      </c>
      <c r="N4215">
        <f>Table1[[#This Row],[Error]]*Table1[[#This Row],[Error]]</f>
        <v>28110.6803737599</v>
      </c>
      <c r="P4215" s="7"/>
    </row>
    <row r="4216" spans="1:16" x14ac:dyDescent="0.25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  <c r="M4216">
        <f>2181.28-Table1[[#This Row],[Item_Outlet_Sales]]</f>
        <v>-839.45459999999957</v>
      </c>
      <c r="N4216">
        <f>Table1[[#This Row],[Error]]*Table1[[#This Row],[Error]]</f>
        <v>704684.0254611593</v>
      </c>
      <c r="P4216" s="7"/>
    </row>
    <row r="4217" spans="1:16" x14ac:dyDescent="0.25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  <c r="M4217">
        <f>2181.28-Table1[[#This Row],[Item_Outlet_Sales]]</f>
        <v>-2473.9936000000002</v>
      </c>
      <c r="N4217">
        <f>Table1[[#This Row],[Error]]*Table1[[#This Row],[Error]]</f>
        <v>6120644.3328409614</v>
      </c>
      <c r="P4217" s="7"/>
    </row>
    <row r="4218" spans="1:16" x14ac:dyDescent="0.25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  <c r="M4218">
        <f>2181.28-Table1[[#This Row],[Item_Outlet_Sales]]</f>
        <v>434.22080000000028</v>
      </c>
      <c r="N4218">
        <f>Table1[[#This Row],[Error]]*Table1[[#This Row],[Error]]</f>
        <v>188547.70315264026</v>
      </c>
      <c r="P4218" s="7"/>
    </row>
    <row r="4219" spans="1:16" x14ac:dyDescent="0.25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  <c r="M4219">
        <f>2181.28-Table1[[#This Row],[Item_Outlet_Sales]]</f>
        <v>-631.05919999999969</v>
      </c>
      <c r="N4219">
        <f>Table1[[#This Row],[Error]]*Table1[[#This Row],[Error]]</f>
        <v>398235.71390463959</v>
      </c>
      <c r="P4219" s="7"/>
    </row>
    <row r="4220" spans="1:16" x14ac:dyDescent="0.25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  <c r="M4220">
        <f>2181.28-Table1[[#This Row],[Item_Outlet_Sales]]</f>
        <v>330.35600000000022</v>
      </c>
      <c r="N4220">
        <f>Table1[[#This Row],[Error]]*Table1[[#This Row],[Error]]</f>
        <v>109135.08673600014</v>
      </c>
      <c r="P4220" s="7"/>
    </row>
    <row r="4221" spans="1:16" x14ac:dyDescent="0.25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  <c r="M4221">
        <f>2181.28-Table1[[#This Row],[Item_Outlet_Sales]]</f>
        <v>2135.3398000000002</v>
      </c>
      <c r="N4221">
        <f>Table1[[#This Row],[Error]]*Table1[[#This Row],[Error]]</f>
        <v>4559676.0614640405</v>
      </c>
      <c r="P4221" s="7"/>
    </row>
    <row r="4222" spans="1:16" x14ac:dyDescent="0.25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  <c r="M4222">
        <f>2181.28-Table1[[#This Row],[Item_Outlet_Sales]]</f>
        <v>609.99200000000019</v>
      </c>
      <c r="N4222">
        <f>Table1[[#This Row],[Error]]*Table1[[#This Row],[Error]]</f>
        <v>372090.24006400025</v>
      </c>
      <c r="P4222" s="7"/>
    </row>
    <row r="4223" spans="1:16" x14ac:dyDescent="0.25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  <c r="M4223">
        <f>2181.28-Table1[[#This Row],[Item_Outlet_Sales]]</f>
        <v>-601.76399999999967</v>
      </c>
      <c r="N4223">
        <f>Table1[[#This Row],[Error]]*Table1[[#This Row],[Error]]</f>
        <v>362119.91169599962</v>
      </c>
      <c r="P4223" s="7"/>
    </row>
    <row r="4224" spans="1:16" x14ac:dyDescent="0.25">
      <c r="A4224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  <c r="M4224">
        <f>2181.28-Table1[[#This Row],[Item_Outlet_Sales]]</f>
        <v>-1019.2205999999996</v>
      </c>
      <c r="N4224">
        <f>Table1[[#This Row],[Error]]*Table1[[#This Row],[Error]]</f>
        <v>1038810.6314643592</v>
      </c>
      <c r="P4224" s="7"/>
    </row>
    <row r="4225" spans="1:16" x14ac:dyDescent="0.25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  <c r="M4225">
        <f>2181.28-Table1[[#This Row],[Item_Outlet_Sales]]</f>
        <v>-135.70399999999972</v>
      </c>
      <c r="N4225">
        <f>Table1[[#This Row],[Error]]*Table1[[#This Row],[Error]]</f>
        <v>18415.575615999926</v>
      </c>
      <c r="P4225" s="7"/>
    </row>
    <row r="4226" spans="1:16" x14ac:dyDescent="0.25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  <c r="M4226">
        <f>2181.28-Table1[[#This Row],[Item_Outlet_Sales]]</f>
        <v>1689.9196000000002</v>
      </c>
      <c r="N4226">
        <f>Table1[[#This Row],[Error]]*Table1[[#This Row],[Error]]</f>
        <v>2855828.2544641607</v>
      </c>
      <c r="P4226" s="7"/>
    </row>
    <row r="4227" spans="1:16" x14ac:dyDescent="0.25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  <c r="M4227">
        <f>2181.28-Table1[[#This Row],[Item_Outlet_Sales]]</f>
        <v>1948.2500000000002</v>
      </c>
      <c r="N4227">
        <f>Table1[[#This Row],[Error]]*Table1[[#This Row],[Error]]</f>
        <v>3795678.0625000009</v>
      </c>
      <c r="P4227" s="7"/>
    </row>
    <row r="4228" spans="1:16" x14ac:dyDescent="0.25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  <c r="M4228">
        <f>2181.28-Table1[[#This Row],[Item_Outlet_Sales]]</f>
        <v>1705.2330000000002</v>
      </c>
      <c r="N4228">
        <f>Table1[[#This Row],[Error]]*Table1[[#This Row],[Error]]</f>
        <v>2907819.5842890004</v>
      </c>
      <c r="P4228" s="7"/>
    </row>
    <row r="4229" spans="1:16" x14ac:dyDescent="0.25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  <c r="M4229">
        <f>2181.28-Table1[[#This Row],[Item_Outlet_Sales]]</f>
        <v>-992.58859999999959</v>
      </c>
      <c r="N4229">
        <f>Table1[[#This Row],[Error]]*Table1[[#This Row],[Error]]</f>
        <v>985232.12884995923</v>
      </c>
      <c r="P4229" s="7"/>
    </row>
    <row r="4230" spans="1:16" x14ac:dyDescent="0.25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  <c r="M4230">
        <f>2181.28-Table1[[#This Row],[Item_Outlet_Sales]]</f>
        <v>1390.3096</v>
      </c>
      <c r="N4230">
        <f>Table1[[#This Row],[Error]]*Table1[[#This Row],[Error]]</f>
        <v>1932960.7838521602</v>
      </c>
      <c r="P4230" s="7"/>
    </row>
    <row r="4231" spans="1:16" x14ac:dyDescent="0.25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  <c r="M4231">
        <f>2181.28-Table1[[#This Row],[Item_Outlet_Sales]]</f>
        <v>2028.1460000000002</v>
      </c>
      <c r="N4231">
        <f>Table1[[#This Row],[Error]]*Table1[[#This Row],[Error]]</f>
        <v>4113376.1973160007</v>
      </c>
      <c r="P4231" s="7"/>
    </row>
    <row r="4232" spans="1:16" x14ac:dyDescent="0.25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  <c r="M4232">
        <f>2181.28-Table1[[#This Row],[Item_Outlet_Sales]]</f>
        <v>-1188.3337999999999</v>
      </c>
      <c r="N4232">
        <f>Table1[[#This Row],[Error]]*Table1[[#This Row],[Error]]</f>
        <v>1412137.2202224396</v>
      </c>
      <c r="P4232" s="7"/>
    </row>
    <row r="4233" spans="1:16" x14ac:dyDescent="0.25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  <c r="M4233">
        <f>2181.28-Table1[[#This Row],[Item_Outlet_Sales]]</f>
        <v>-167.66239999999971</v>
      </c>
      <c r="N4233">
        <f>Table1[[#This Row],[Error]]*Table1[[#This Row],[Error]]</f>
        <v>28110.6803737599</v>
      </c>
      <c r="P4233" s="7"/>
    </row>
    <row r="4234" spans="1:16" x14ac:dyDescent="0.25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  <c r="M4234">
        <f>2181.28-Table1[[#This Row],[Item_Outlet_Sales]]</f>
        <v>179.21940000000018</v>
      </c>
      <c r="N4234">
        <f>Table1[[#This Row],[Error]]*Table1[[#This Row],[Error]]</f>
        <v>32119.593336360063</v>
      </c>
      <c r="P4234" s="7"/>
    </row>
    <row r="4235" spans="1:16" x14ac:dyDescent="0.25">
      <c r="A4235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  <c r="M4235">
        <f>2181.28-Table1[[#This Row],[Item_Outlet_Sales]]</f>
        <v>80.015200000000277</v>
      </c>
      <c r="N4235">
        <f>Table1[[#This Row],[Error]]*Table1[[#This Row],[Error]]</f>
        <v>6402.4322310400439</v>
      </c>
      <c r="P4235" s="7"/>
    </row>
    <row r="4236" spans="1:16" x14ac:dyDescent="0.25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  <c r="M4236">
        <f>2181.28-Table1[[#This Row],[Item_Outlet_Sales]]</f>
        <v>-1198.3208</v>
      </c>
      <c r="N4236">
        <f>Table1[[#This Row],[Error]]*Table1[[#This Row],[Error]]</f>
        <v>1435972.7397126399</v>
      </c>
      <c r="P4236" s="7"/>
    </row>
    <row r="4237" spans="1:16" x14ac:dyDescent="0.25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  <c r="M4237">
        <f>2181.28-Table1[[#This Row],[Item_Outlet_Sales]]</f>
        <v>1687.2564000000002</v>
      </c>
      <c r="N4237">
        <f>Table1[[#This Row],[Error]]*Table1[[#This Row],[Error]]</f>
        <v>2846834.1593409609</v>
      </c>
      <c r="P4237" s="7"/>
    </row>
    <row r="4238" spans="1:16" x14ac:dyDescent="0.25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  <c r="M4238">
        <f>2181.28-Table1[[#This Row],[Item_Outlet_Sales]]</f>
        <v>-3577.89</v>
      </c>
      <c r="N4238">
        <f>Table1[[#This Row],[Error]]*Table1[[#This Row],[Error]]</f>
        <v>12801296.8521</v>
      </c>
      <c r="P4238" s="7"/>
    </row>
    <row r="4239" spans="1:16" x14ac:dyDescent="0.25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  <c r="M4239">
        <f>2181.28-Table1[[#This Row],[Item_Outlet_Sales]]</f>
        <v>777.10780000000022</v>
      </c>
      <c r="N4239">
        <f>Table1[[#This Row],[Error]]*Table1[[#This Row],[Error]]</f>
        <v>603896.53282084037</v>
      </c>
      <c r="P4239" s="7"/>
    </row>
    <row r="4240" spans="1:16" x14ac:dyDescent="0.25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  <c r="M4240">
        <f>2181.28-Table1[[#This Row],[Item_Outlet_Sales]]</f>
        <v>1162.6060000000002</v>
      </c>
      <c r="N4240">
        <f>Table1[[#This Row],[Error]]*Table1[[#This Row],[Error]]</f>
        <v>1351652.7112360005</v>
      </c>
      <c r="P4240" s="7"/>
    </row>
    <row r="4241" spans="1:16" x14ac:dyDescent="0.25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  <c r="M4241">
        <f>2181.28-Table1[[#This Row],[Item_Outlet_Sales]]</f>
        <v>1556.7596000000003</v>
      </c>
      <c r="N4241">
        <f>Table1[[#This Row],[Error]]*Table1[[#This Row],[Error]]</f>
        <v>2423500.4521921608</v>
      </c>
      <c r="P4241" s="7"/>
    </row>
    <row r="4242" spans="1:16" x14ac:dyDescent="0.25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  <c r="M4242">
        <f>2181.28-Table1[[#This Row],[Item_Outlet_Sales]]</f>
        <v>663.25600000000031</v>
      </c>
      <c r="N4242">
        <f>Table1[[#This Row],[Error]]*Table1[[#This Row],[Error]]</f>
        <v>439908.52153600042</v>
      </c>
      <c r="P4242" s="7"/>
    </row>
    <row r="4243" spans="1:16" x14ac:dyDescent="0.25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  <c r="M4243">
        <f>2181.28-Table1[[#This Row],[Item_Outlet_Sales]]</f>
        <v>801.74240000000009</v>
      </c>
      <c r="N4243">
        <f>Table1[[#This Row],[Error]]*Table1[[#This Row],[Error]]</f>
        <v>642790.87595776014</v>
      </c>
      <c r="P4243" s="7"/>
    </row>
    <row r="4244" spans="1:16" x14ac:dyDescent="0.25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  <c r="M4244">
        <f>2181.28-Table1[[#This Row],[Item_Outlet_Sales]]</f>
        <v>1000.8166000000001</v>
      </c>
      <c r="N4244">
        <f>Table1[[#This Row],[Error]]*Table1[[#This Row],[Error]]</f>
        <v>1001633.8668355602</v>
      </c>
      <c r="P4244" s="7"/>
    </row>
    <row r="4245" spans="1:16" x14ac:dyDescent="0.25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  <c r="M4245">
        <f>2181.28-Table1[[#This Row],[Item_Outlet_Sales]]</f>
        <v>1323.7296000000001</v>
      </c>
      <c r="N4245">
        <f>Table1[[#This Row],[Error]]*Table1[[#This Row],[Error]]</f>
        <v>1752260.0539161603</v>
      </c>
      <c r="P4245" s="7"/>
    </row>
    <row r="4246" spans="1:16" x14ac:dyDescent="0.25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  <c r="M4246">
        <f>2181.28-Table1[[#This Row],[Item_Outlet_Sales]]</f>
        <v>1198.5592000000001</v>
      </c>
      <c r="N4246">
        <f>Table1[[#This Row],[Error]]*Table1[[#This Row],[Error]]</f>
        <v>1436544.1559046404</v>
      </c>
      <c r="P4246" s="7"/>
    </row>
    <row r="4247" spans="1:16" x14ac:dyDescent="0.25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  <c r="M4247">
        <f>2181.28-Table1[[#This Row],[Item_Outlet_Sales]]</f>
        <v>1222.5280000000002</v>
      </c>
      <c r="N4247">
        <f>Table1[[#This Row],[Error]]*Table1[[#This Row],[Error]]</f>
        <v>1494574.7107840006</v>
      </c>
      <c r="P4247" s="7"/>
    </row>
    <row r="4248" spans="1:16" x14ac:dyDescent="0.25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  <c r="M4248">
        <f>2181.28-Table1[[#This Row],[Item_Outlet_Sales]]</f>
        <v>487.48480000000018</v>
      </c>
      <c r="N4248">
        <f>Table1[[#This Row],[Error]]*Table1[[#This Row],[Error]]</f>
        <v>237641.43023104017</v>
      </c>
      <c r="P4248" s="7"/>
    </row>
    <row r="4249" spans="1:16" x14ac:dyDescent="0.25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  <c r="M4249">
        <f>2181.28-Table1[[#This Row],[Item_Outlet_Sales]]</f>
        <v>306.38720000000012</v>
      </c>
      <c r="N4249">
        <f>Table1[[#This Row],[Error]]*Table1[[#This Row],[Error]]</f>
        <v>93873.116323840077</v>
      </c>
      <c r="P4249" s="7"/>
    </row>
    <row r="4250" spans="1:16" x14ac:dyDescent="0.25">
      <c r="A4250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  <c r="M4250">
        <f>2181.28-Table1[[#This Row],[Item_Outlet_Sales]]</f>
        <v>-1467.3039999999996</v>
      </c>
      <c r="N4250">
        <f>Table1[[#This Row],[Error]]*Table1[[#This Row],[Error]]</f>
        <v>2152981.0284159989</v>
      </c>
      <c r="P4250" s="7"/>
    </row>
    <row r="4251" spans="1:16" x14ac:dyDescent="0.25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  <c r="M4251">
        <f>2181.28-Table1[[#This Row],[Item_Outlet_Sales]]</f>
        <v>164.57180000000017</v>
      </c>
      <c r="N4251">
        <f>Table1[[#This Row],[Error]]*Table1[[#This Row],[Error]]</f>
        <v>27083.877355240056</v>
      </c>
      <c r="P4251" s="7"/>
    </row>
    <row r="4252" spans="1:16" x14ac:dyDescent="0.25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  <c r="M4252">
        <f>2181.28-Table1[[#This Row],[Item_Outlet_Sales]]</f>
        <v>823.04800000000023</v>
      </c>
      <c r="N4252">
        <f>Table1[[#This Row],[Error]]*Table1[[#This Row],[Error]]</f>
        <v>677408.01030400035</v>
      </c>
      <c r="P4252" s="7"/>
    </row>
    <row r="4253" spans="1:16" x14ac:dyDescent="0.25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  <c r="M4253">
        <f>2181.28-Table1[[#This Row],[Item_Outlet_Sales]]</f>
        <v>1149.2900000000002</v>
      </c>
      <c r="N4253">
        <f>Table1[[#This Row],[Error]]*Table1[[#This Row],[Error]]</f>
        <v>1320867.5041000005</v>
      </c>
      <c r="P4253" s="7"/>
    </row>
    <row r="4254" spans="1:16" x14ac:dyDescent="0.25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  <c r="M4254">
        <f>2181.28-Table1[[#This Row],[Item_Outlet_Sales]]</f>
        <v>1406.2888000000003</v>
      </c>
      <c r="N4254">
        <f>Table1[[#This Row],[Error]]*Table1[[#This Row],[Error]]</f>
        <v>1977648.1890054408</v>
      </c>
      <c r="P4254" s="7"/>
    </row>
    <row r="4255" spans="1:16" x14ac:dyDescent="0.25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  <c r="M4255">
        <f>2181.28-Table1[[#This Row],[Item_Outlet_Sales]]</f>
        <v>913.59680000000026</v>
      </c>
      <c r="N4255">
        <f>Table1[[#This Row],[Error]]*Table1[[#This Row],[Error]]</f>
        <v>834659.11297024041</v>
      </c>
      <c r="P4255" s="7"/>
    </row>
    <row r="4256" spans="1:16" x14ac:dyDescent="0.25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  <c r="M4256">
        <f>2181.28-Table1[[#This Row],[Item_Outlet_Sales]]</f>
        <v>1510.1536000000001</v>
      </c>
      <c r="N4256">
        <f>Table1[[#This Row],[Error]]*Table1[[#This Row],[Error]]</f>
        <v>2280563.8955929601</v>
      </c>
      <c r="P4256" s="7"/>
    </row>
    <row r="4257" spans="1:16" x14ac:dyDescent="0.25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  <c r="M4257">
        <f>2181.28-Table1[[#This Row],[Item_Outlet_Sales]]</f>
        <v>1857.7012000000002</v>
      </c>
      <c r="N4257">
        <f>Table1[[#This Row],[Error]]*Table1[[#This Row],[Error]]</f>
        <v>3451053.7484814408</v>
      </c>
      <c r="P4257" s="7"/>
    </row>
    <row r="4258" spans="1:16" x14ac:dyDescent="0.25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  <c r="M4258">
        <f>2181.28-Table1[[#This Row],[Item_Outlet_Sales]]</f>
        <v>343.67200000000025</v>
      </c>
      <c r="N4258">
        <f>Table1[[#This Row],[Error]]*Table1[[#This Row],[Error]]</f>
        <v>118110.44358400017</v>
      </c>
      <c r="P4258" s="7"/>
    </row>
    <row r="4259" spans="1:16" x14ac:dyDescent="0.25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  <c r="M4259">
        <f>2181.28-Table1[[#This Row],[Item_Outlet_Sales]]</f>
        <v>1990.8612000000003</v>
      </c>
      <c r="N4259">
        <f>Table1[[#This Row],[Error]]*Table1[[#This Row],[Error]]</f>
        <v>3963528.317665441</v>
      </c>
      <c r="P4259" s="7"/>
    </row>
    <row r="4260" spans="1:16" x14ac:dyDescent="0.25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  <c r="M4260">
        <f>2181.28-Table1[[#This Row],[Item_Outlet_Sales]]</f>
        <v>-684.32319999999982</v>
      </c>
      <c r="N4260">
        <f>Table1[[#This Row],[Error]]*Table1[[#This Row],[Error]]</f>
        <v>468298.24205823976</v>
      </c>
      <c r="P4260" s="7"/>
    </row>
    <row r="4261" spans="1:16" x14ac:dyDescent="0.25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  <c r="M4261">
        <f>2181.28-Table1[[#This Row],[Item_Outlet_Sales]]</f>
        <v>584.69160000000011</v>
      </c>
      <c r="N4261">
        <f>Table1[[#This Row],[Error]]*Table1[[#This Row],[Error]]</f>
        <v>341864.26711056015</v>
      </c>
      <c r="P4261" s="7"/>
    </row>
    <row r="4262" spans="1:16" x14ac:dyDescent="0.25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  <c r="M4262">
        <f>2181.28-Table1[[#This Row],[Item_Outlet_Sales]]</f>
        <v>56.046400000000176</v>
      </c>
      <c r="N4262">
        <f>Table1[[#This Row],[Error]]*Table1[[#This Row],[Error]]</f>
        <v>3141.1989529600196</v>
      </c>
      <c r="P4262" s="7"/>
    </row>
    <row r="4263" spans="1:16" x14ac:dyDescent="0.25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  <c r="M4263">
        <f>2181.28-Table1[[#This Row],[Item_Outlet_Sales]]</f>
        <v>643.28200000000015</v>
      </c>
      <c r="N4263">
        <f>Table1[[#This Row],[Error]]*Table1[[#This Row],[Error]]</f>
        <v>413811.73152400018</v>
      </c>
      <c r="P4263" s="7"/>
    </row>
    <row r="4264" spans="1:16" x14ac:dyDescent="0.25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  <c r="M4264">
        <f>2181.28-Table1[[#This Row],[Item_Outlet_Sales]]</f>
        <v>926.2470000000003</v>
      </c>
      <c r="N4264">
        <f>Table1[[#This Row],[Error]]*Table1[[#This Row],[Error]]</f>
        <v>857933.50500900054</v>
      </c>
      <c r="P4264" s="7"/>
    </row>
    <row r="4265" spans="1:16" x14ac:dyDescent="0.25">
      <c r="A4265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  <c r="M4265">
        <f>2181.28-Table1[[#This Row],[Item_Outlet_Sales]]</f>
        <v>1871.0172000000002</v>
      </c>
      <c r="N4265">
        <f>Table1[[#This Row],[Error]]*Table1[[#This Row],[Error]]</f>
        <v>3500705.3626958407</v>
      </c>
      <c r="P4265" s="7"/>
    </row>
    <row r="4266" spans="1:16" x14ac:dyDescent="0.25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  <c r="M4266">
        <f>2181.28-Table1[[#This Row],[Item_Outlet_Sales]]</f>
        <v>972.85300000000029</v>
      </c>
      <c r="N4266">
        <f>Table1[[#This Row],[Error]]*Table1[[#This Row],[Error]]</f>
        <v>946442.95960900059</v>
      </c>
      <c r="P4266" s="7"/>
    </row>
    <row r="4267" spans="1:16" x14ac:dyDescent="0.25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  <c r="M4267">
        <f>2181.28-Table1[[#This Row],[Item_Outlet_Sales]]</f>
        <v>2144.6610000000001</v>
      </c>
      <c r="N4267">
        <f>Table1[[#This Row],[Error]]*Table1[[#This Row],[Error]]</f>
        <v>4599570.8049210003</v>
      </c>
      <c r="P4267" s="7"/>
    </row>
    <row r="4268" spans="1:16" x14ac:dyDescent="0.25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  <c r="M4268">
        <f>2181.28-Table1[[#This Row],[Item_Outlet_Sales]]</f>
        <v>1158.6112000000003</v>
      </c>
      <c r="N4268">
        <f>Table1[[#This Row],[Error]]*Table1[[#This Row],[Error]]</f>
        <v>1342379.9127654408</v>
      </c>
      <c r="P4268" s="7"/>
    </row>
    <row r="4269" spans="1:16" x14ac:dyDescent="0.25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  <c r="M4269">
        <f>2181.28-Table1[[#This Row],[Item_Outlet_Sales]]</f>
        <v>-485.2489999999998</v>
      </c>
      <c r="N4269">
        <f>Table1[[#This Row],[Error]]*Table1[[#This Row],[Error]]</f>
        <v>235466.59200099981</v>
      </c>
      <c r="P4269" s="7"/>
    </row>
    <row r="4270" spans="1:16" x14ac:dyDescent="0.25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  <c r="M4270">
        <f>2181.28-Table1[[#This Row],[Item_Outlet_Sales]]</f>
        <v>1462.8818000000001</v>
      </c>
      <c r="N4270">
        <f>Table1[[#This Row],[Error]]*Table1[[#This Row],[Error]]</f>
        <v>2140023.1607712405</v>
      </c>
      <c r="P4270" s="7"/>
    </row>
    <row r="4271" spans="1:16" x14ac:dyDescent="0.25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  <c r="M4271">
        <f>2181.28-Table1[[#This Row],[Item_Outlet_Sales]]</f>
        <v>-2085.1663999999996</v>
      </c>
      <c r="N4271">
        <f>Table1[[#This Row],[Error]]*Table1[[#This Row],[Error]]</f>
        <v>4347918.915688958</v>
      </c>
      <c r="P4271" s="7"/>
    </row>
    <row r="4272" spans="1:16" x14ac:dyDescent="0.25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  <c r="M4272">
        <f>2181.28-Table1[[#This Row],[Item_Outlet_Sales]]</f>
        <v>-179.64679999999998</v>
      </c>
      <c r="N4272">
        <f>Table1[[#This Row],[Error]]*Table1[[#This Row],[Error]]</f>
        <v>32272.972750239995</v>
      </c>
      <c r="P4272" s="7"/>
    </row>
    <row r="4273" spans="1:16" x14ac:dyDescent="0.25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  <c r="M4273">
        <f>2181.28-Table1[[#This Row],[Item_Outlet_Sales]]</f>
        <v>1246.4968000000003</v>
      </c>
      <c r="N4273">
        <f>Table1[[#This Row],[Error]]*Table1[[#This Row],[Error]]</f>
        <v>1553754.272410241</v>
      </c>
      <c r="P4273" s="7"/>
    </row>
    <row r="4274" spans="1:16" x14ac:dyDescent="0.25">
      <c r="A4274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  <c r="M4274">
        <f>2181.28-Table1[[#This Row],[Item_Outlet_Sales]]</f>
        <v>-652.36479999999983</v>
      </c>
      <c r="N4274">
        <f>Table1[[#This Row],[Error]]*Table1[[#This Row],[Error]]</f>
        <v>425579.83227903978</v>
      </c>
      <c r="P4274" s="7"/>
    </row>
    <row r="4275" spans="1:16" x14ac:dyDescent="0.25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  <c r="M4275">
        <f>2181.28-Table1[[#This Row],[Item_Outlet_Sales]]</f>
        <v>448.2026000000003</v>
      </c>
      <c r="N4275">
        <f>Table1[[#This Row],[Error]]*Table1[[#This Row],[Error]]</f>
        <v>200885.57064676026</v>
      </c>
      <c r="P4275" s="7"/>
    </row>
    <row r="4276" spans="1:16" x14ac:dyDescent="0.25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  <c r="M4276">
        <f>2181.28-Table1[[#This Row],[Item_Outlet_Sales]]</f>
        <v>425.56540000000018</v>
      </c>
      <c r="N4276">
        <f>Table1[[#This Row],[Error]]*Table1[[#This Row],[Error]]</f>
        <v>181105.90967716015</v>
      </c>
      <c r="P4276" s="7"/>
    </row>
    <row r="4277" spans="1:16" x14ac:dyDescent="0.25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  <c r="M4277">
        <f>2181.28-Table1[[#This Row],[Item_Outlet_Sales]]</f>
        <v>1619.3448000000003</v>
      </c>
      <c r="N4277">
        <f>Table1[[#This Row],[Error]]*Table1[[#This Row],[Error]]</f>
        <v>2622277.5812870408</v>
      </c>
      <c r="P4277" s="7"/>
    </row>
    <row r="4278" spans="1:16" x14ac:dyDescent="0.25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  <c r="M4278">
        <f>2181.28-Table1[[#This Row],[Item_Outlet_Sales]]</f>
        <v>377.62780000000021</v>
      </c>
      <c r="N4278">
        <f>Table1[[#This Row],[Error]]*Table1[[#This Row],[Error]]</f>
        <v>142602.75533284017</v>
      </c>
      <c r="P4278" s="7"/>
    </row>
    <row r="4279" spans="1:16" x14ac:dyDescent="0.25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  <c r="M4279">
        <f>2181.28-Table1[[#This Row],[Item_Outlet_Sales]]</f>
        <v>1036.1040000000003</v>
      </c>
      <c r="N4279">
        <f>Table1[[#This Row],[Error]]*Table1[[#This Row],[Error]]</f>
        <v>1073511.4988160005</v>
      </c>
      <c r="P4279" s="7"/>
    </row>
    <row r="4280" spans="1:16" x14ac:dyDescent="0.25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  <c r="M4280">
        <f>2181.28-Table1[[#This Row],[Item_Outlet_Sales]]</f>
        <v>-1542.5393999999997</v>
      </c>
      <c r="N4280">
        <f>Table1[[#This Row],[Error]]*Table1[[#This Row],[Error]]</f>
        <v>2379427.8005523589</v>
      </c>
      <c r="P4280" s="7"/>
    </row>
    <row r="4281" spans="1:16" x14ac:dyDescent="0.25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  <c r="M4281">
        <f>2181.28-Table1[[#This Row],[Item_Outlet_Sales]]</f>
        <v>285.7474000000002</v>
      </c>
      <c r="N4281">
        <f>Table1[[#This Row],[Error]]*Table1[[#This Row],[Error]]</f>
        <v>81651.576606760107</v>
      </c>
      <c r="P4281" s="7"/>
    </row>
    <row r="4282" spans="1:16" x14ac:dyDescent="0.25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  <c r="M4282">
        <f>2181.28-Table1[[#This Row],[Item_Outlet_Sales]]</f>
        <v>2143.3294000000001</v>
      </c>
      <c r="N4282">
        <f>Table1[[#This Row],[Error]]*Table1[[#This Row],[Error]]</f>
        <v>4593860.9169043601</v>
      </c>
      <c r="P4282" s="7"/>
    </row>
    <row r="4283" spans="1:16" x14ac:dyDescent="0.25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  <c r="M4283">
        <f>2181.28-Table1[[#This Row],[Item_Outlet_Sales]]</f>
        <v>1921.6180000000002</v>
      </c>
      <c r="N4283">
        <f>Table1[[#This Row],[Error]]*Table1[[#This Row],[Error]]</f>
        <v>3692615.7379240007</v>
      </c>
      <c r="P4283" s="7"/>
    </row>
    <row r="4284" spans="1:16" x14ac:dyDescent="0.25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  <c r="M4284">
        <f>2181.28-Table1[[#This Row],[Item_Outlet_Sales]]</f>
        <v>-1449.3273999999997</v>
      </c>
      <c r="N4284">
        <f>Table1[[#This Row],[Error]]*Table1[[#This Row],[Error]]</f>
        <v>2100549.9123907592</v>
      </c>
      <c r="P4284" s="7"/>
    </row>
    <row r="4285" spans="1:16" x14ac:dyDescent="0.25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  <c r="M4285">
        <f>2181.28-Table1[[#This Row],[Item_Outlet_Sales]]</f>
        <v>-1379.4184</v>
      </c>
      <c r="N4285">
        <f>Table1[[#This Row],[Error]]*Table1[[#This Row],[Error]]</f>
        <v>1902795.12225856</v>
      </c>
      <c r="P4285" s="7"/>
    </row>
    <row r="4286" spans="1:16" x14ac:dyDescent="0.25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  <c r="M4286">
        <f>2181.28-Table1[[#This Row],[Item_Outlet_Sales]]</f>
        <v>1631.9950000000003</v>
      </c>
      <c r="N4286">
        <f>Table1[[#This Row],[Error]]*Table1[[#This Row],[Error]]</f>
        <v>2663407.6800250011</v>
      </c>
      <c r="P4286" s="7"/>
    </row>
    <row r="4287" spans="1:16" x14ac:dyDescent="0.25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  <c r="M4287">
        <f>2181.28-Table1[[#This Row],[Item_Outlet_Sales]]</f>
        <v>1407.6204000000002</v>
      </c>
      <c r="N4287">
        <f>Table1[[#This Row],[Error]]*Table1[[#This Row],[Error]]</f>
        <v>1981395.1904961606</v>
      </c>
      <c r="P4287" s="7"/>
    </row>
    <row r="4288" spans="1:16" x14ac:dyDescent="0.25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  <c r="M4288">
        <f>2181.28-Table1[[#This Row],[Item_Outlet_Sales]]</f>
        <v>1302.4240000000002</v>
      </c>
      <c r="N4288">
        <f>Table1[[#This Row],[Error]]*Table1[[#This Row],[Error]]</f>
        <v>1696308.2757760005</v>
      </c>
      <c r="P4288" s="7"/>
    </row>
    <row r="4289" spans="1:16" x14ac:dyDescent="0.25">
      <c r="A4289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  <c r="M4289">
        <f>2181.28-Table1[[#This Row],[Item_Outlet_Sales]]</f>
        <v>-559.81859999999961</v>
      </c>
      <c r="N4289">
        <f>Table1[[#This Row],[Error]]*Table1[[#This Row],[Error]]</f>
        <v>313396.86490595958</v>
      </c>
      <c r="P4289" s="7"/>
    </row>
    <row r="4290" spans="1:16" x14ac:dyDescent="0.25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  <c r="M4290">
        <f>2181.28-Table1[[#This Row],[Item_Outlet_Sales]]</f>
        <v>82.678400000000238</v>
      </c>
      <c r="N4290">
        <f>Table1[[#This Row],[Error]]*Table1[[#This Row],[Error]]</f>
        <v>6835.7178265600396</v>
      </c>
      <c r="P4290" s="7"/>
    </row>
    <row r="4291" spans="1:16" x14ac:dyDescent="0.25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  <c r="M4291">
        <f>2181.28-Table1[[#This Row],[Item_Outlet_Sales]]</f>
        <v>-7598.6561999999994</v>
      </c>
      <c r="N4291">
        <f>Table1[[#This Row],[Error]]*Table1[[#This Row],[Error]]</f>
        <v>57739576.045798428</v>
      </c>
      <c r="P4291" s="7"/>
    </row>
    <row r="4292" spans="1:16" x14ac:dyDescent="0.25">
      <c r="A4292" t="s">
        <v>594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  <c r="M4292">
        <f>2181.28-Table1[[#This Row],[Item_Outlet_Sales]]</f>
        <v>1977.5452000000002</v>
      </c>
      <c r="N4292">
        <f>Table1[[#This Row],[Error]]*Table1[[#This Row],[Error]]</f>
        <v>3910685.0180430408</v>
      </c>
      <c r="P4292" s="7"/>
    </row>
    <row r="4293" spans="1:16" x14ac:dyDescent="0.25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  <c r="M4293">
        <f>2181.28-Table1[[#This Row],[Item_Outlet_Sales]]</f>
        <v>1663.9534000000003</v>
      </c>
      <c r="N4293">
        <f>Table1[[#This Row],[Error]]*Table1[[#This Row],[Error]]</f>
        <v>2768740.9173715613</v>
      </c>
      <c r="P4293" s="7"/>
    </row>
    <row r="4294" spans="1:16" x14ac:dyDescent="0.25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  <c r="M4294">
        <f>2181.28-Table1[[#This Row],[Item_Outlet_Sales]]</f>
        <v>-1601.1297999999997</v>
      </c>
      <c r="N4294">
        <f>Table1[[#This Row],[Error]]*Table1[[#This Row],[Error]]</f>
        <v>2563616.6364480392</v>
      </c>
      <c r="P4294" s="7"/>
    </row>
    <row r="4295" spans="1:16" x14ac:dyDescent="0.25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  <c r="M4295">
        <f>2181.28-Table1[[#This Row],[Item_Outlet_Sales]]</f>
        <v>1755.8338000000003</v>
      </c>
      <c r="N4295">
        <f>Table1[[#This Row],[Error]]*Table1[[#This Row],[Error]]</f>
        <v>3082952.3332224414</v>
      </c>
      <c r="P4295" s="7"/>
    </row>
    <row r="4296" spans="1:16" x14ac:dyDescent="0.25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  <c r="M4296">
        <f>2181.28-Table1[[#This Row],[Item_Outlet_Sales]]</f>
        <v>233.81500000000028</v>
      </c>
      <c r="N4296">
        <f>Table1[[#This Row],[Error]]*Table1[[#This Row],[Error]]</f>
        <v>54669.454225000132</v>
      </c>
      <c r="P4296" s="7"/>
    </row>
    <row r="4297" spans="1:16" x14ac:dyDescent="0.25">
      <c r="A4297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  <c r="M4297">
        <f>2181.28-Table1[[#This Row],[Item_Outlet_Sales]]</f>
        <v>-894.71599999999989</v>
      </c>
      <c r="N4297">
        <f>Table1[[#This Row],[Error]]*Table1[[#This Row],[Error]]</f>
        <v>800516.72065599984</v>
      </c>
      <c r="P4297" s="7"/>
    </row>
    <row r="4298" spans="1:16" x14ac:dyDescent="0.25">
      <c r="A4298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  <c r="M4298">
        <f>2181.28-Table1[[#This Row],[Item_Outlet_Sales]]</f>
        <v>-1749.6032</v>
      </c>
      <c r="N4298">
        <f>Table1[[#This Row],[Error]]*Table1[[#This Row],[Error]]</f>
        <v>3061111.3574502398</v>
      </c>
      <c r="P4298" s="7"/>
    </row>
    <row r="4299" spans="1:16" x14ac:dyDescent="0.25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  <c r="M4299">
        <f>2181.28-Table1[[#This Row],[Item_Outlet_Sales]]</f>
        <v>2139.3346000000001</v>
      </c>
      <c r="N4299">
        <f>Table1[[#This Row],[Error]]*Table1[[#This Row],[Error]]</f>
        <v>4576752.5307571609</v>
      </c>
      <c r="P4299" s="7"/>
    </row>
    <row r="4300" spans="1:16" x14ac:dyDescent="0.25">
      <c r="A4300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  <c r="M4300">
        <f>2181.28-Table1[[#This Row],[Item_Outlet_Sales]]</f>
        <v>1590.0496000000003</v>
      </c>
      <c r="N4300">
        <f>Table1[[#This Row],[Error]]*Table1[[#This Row],[Error]]</f>
        <v>2528257.7304601609</v>
      </c>
      <c r="P4300" s="7"/>
    </row>
    <row r="4301" spans="1:16" x14ac:dyDescent="0.25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  <c r="M4301">
        <f>2181.28-Table1[[#This Row],[Item_Outlet_Sales]]</f>
        <v>-615.07999999999993</v>
      </c>
      <c r="N4301">
        <f>Table1[[#This Row],[Error]]*Table1[[#This Row],[Error]]</f>
        <v>378323.40639999992</v>
      </c>
      <c r="P4301" s="7"/>
    </row>
    <row r="4302" spans="1:16" x14ac:dyDescent="0.25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  <c r="M4302">
        <f>2181.28-Table1[[#This Row],[Item_Outlet_Sales]]</f>
        <v>416.24420000000009</v>
      </c>
      <c r="N4302">
        <f>Table1[[#This Row],[Error]]*Table1[[#This Row],[Error]]</f>
        <v>173259.23403364007</v>
      </c>
      <c r="P4302" s="7"/>
    </row>
    <row r="4303" spans="1:16" x14ac:dyDescent="0.25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  <c r="M4303">
        <f>2181.28-Table1[[#This Row],[Item_Outlet_Sales]]</f>
        <v>-1114.4299999999998</v>
      </c>
      <c r="N4303">
        <f>Table1[[#This Row],[Error]]*Table1[[#This Row],[Error]]</f>
        <v>1241954.2248999996</v>
      </c>
      <c r="P4303" s="7"/>
    </row>
    <row r="4304" spans="1:16" x14ac:dyDescent="0.25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  <c r="M4304">
        <f>2181.28-Table1[[#This Row],[Item_Outlet_Sales]]</f>
        <v>-1157.7069999999999</v>
      </c>
      <c r="N4304">
        <f>Table1[[#This Row],[Error]]*Table1[[#This Row],[Error]]</f>
        <v>1340285.4978489997</v>
      </c>
      <c r="P4304" s="7"/>
    </row>
    <row r="4305" spans="1:16" x14ac:dyDescent="0.25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  <c r="M4305">
        <f>2181.28-Table1[[#This Row],[Item_Outlet_Sales]]</f>
        <v>1014.7984000000001</v>
      </c>
      <c r="N4305">
        <f>Table1[[#This Row],[Error]]*Table1[[#This Row],[Error]]</f>
        <v>1029815.7926425602</v>
      </c>
      <c r="P4305" s="7"/>
    </row>
    <row r="4306" spans="1:16" x14ac:dyDescent="0.25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  <c r="M4306">
        <f>2181.28-Table1[[#This Row],[Item_Outlet_Sales]]</f>
        <v>1315.7400000000002</v>
      </c>
      <c r="N4306">
        <f>Table1[[#This Row],[Error]]*Table1[[#This Row],[Error]]</f>
        <v>1731171.7476000006</v>
      </c>
      <c r="P4306" s="7"/>
    </row>
    <row r="4307" spans="1:16" x14ac:dyDescent="0.25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  <c r="M4307">
        <f>2181.28-Table1[[#This Row],[Item_Outlet_Sales]]</f>
        <v>-4673.7968000000001</v>
      </c>
      <c r="N4307">
        <f>Table1[[#This Row],[Error]]*Table1[[#This Row],[Error]]</f>
        <v>21844376.527690239</v>
      </c>
      <c r="P4307" s="7"/>
    </row>
    <row r="4308" spans="1:16" x14ac:dyDescent="0.25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  <c r="M4308">
        <f>2181.28-Table1[[#This Row],[Item_Outlet_Sales]]</f>
        <v>-2972.0120000000002</v>
      </c>
      <c r="N4308">
        <f>Table1[[#This Row],[Error]]*Table1[[#This Row],[Error]]</f>
        <v>8832855.3281440008</v>
      </c>
      <c r="P4308" s="7"/>
    </row>
    <row r="4309" spans="1:16" x14ac:dyDescent="0.25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  <c r="M4309">
        <f>2181.28-Table1[[#This Row],[Item_Outlet_Sales]]</f>
        <v>934.90240000000017</v>
      </c>
      <c r="N4309">
        <f>Table1[[#This Row],[Error]]*Table1[[#This Row],[Error]]</f>
        <v>874042.49752576032</v>
      </c>
      <c r="P4309" s="7"/>
    </row>
    <row r="4310" spans="1:16" x14ac:dyDescent="0.25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  <c r="M4310">
        <f>2181.28-Table1[[#This Row],[Item_Outlet_Sales]]</f>
        <v>-1957.3327999999997</v>
      </c>
      <c r="N4310">
        <f>Table1[[#This Row],[Error]]*Table1[[#This Row],[Error]]</f>
        <v>3831151.689955839</v>
      </c>
      <c r="P4310" s="7"/>
    </row>
    <row r="4311" spans="1:16" x14ac:dyDescent="0.25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  <c r="M4311">
        <f>2181.28-Table1[[#This Row],[Item_Outlet_Sales]]</f>
        <v>-513.21259999999984</v>
      </c>
      <c r="N4311">
        <f>Table1[[#This Row],[Error]]*Table1[[#This Row],[Error]]</f>
        <v>263387.17279875983</v>
      </c>
      <c r="P4311" s="7"/>
    </row>
    <row r="4312" spans="1:16" x14ac:dyDescent="0.25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  <c r="M4312">
        <f>2181.28-Table1[[#This Row],[Item_Outlet_Sales]]</f>
        <v>1984.8690000000001</v>
      </c>
      <c r="N4312">
        <f>Table1[[#This Row],[Error]]*Table1[[#This Row],[Error]]</f>
        <v>3939704.9471610007</v>
      </c>
      <c r="P4312" s="7"/>
    </row>
    <row r="4313" spans="1:16" x14ac:dyDescent="0.25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  <c r="M4313">
        <f>2181.28-Table1[[#This Row],[Item_Outlet_Sales]]</f>
        <v>839.02720000000022</v>
      </c>
      <c r="N4313">
        <f>Table1[[#This Row],[Error]]*Table1[[#This Row],[Error]]</f>
        <v>703966.64233984041</v>
      </c>
      <c r="P4313" s="7"/>
    </row>
    <row r="4314" spans="1:16" x14ac:dyDescent="0.25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  <c r="M4314">
        <f>2181.28-Table1[[#This Row],[Item_Outlet_Sales]]</f>
        <v>-918.6848</v>
      </c>
      <c r="N4314">
        <f>Table1[[#This Row],[Error]]*Table1[[#This Row],[Error]]</f>
        <v>843981.76175104</v>
      </c>
      <c r="P4314" s="7"/>
    </row>
    <row r="4315" spans="1:16" x14ac:dyDescent="0.25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  <c r="M4315">
        <f>2181.28-Table1[[#This Row],[Item_Outlet_Sales]]</f>
        <v>-2360.1417999999999</v>
      </c>
      <c r="N4315">
        <f>Table1[[#This Row],[Error]]*Table1[[#This Row],[Error]]</f>
        <v>5570269.3161072396</v>
      </c>
      <c r="P4315" s="7"/>
    </row>
    <row r="4316" spans="1:16" x14ac:dyDescent="0.25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  <c r="M4316">
        <f>2181.28-Table1[[#This Row],[Item_Outlet_Sales]]</f>
        <v>-2925.4059999999995</v>
      </c>
      <c r="N4316">
        <f>Table1[[#This Row],[Error]]*Table1[[#This Row],[Error]]</f>
        <v>8558000.2648359966</v>
      </c>
      <c r="P4316" s="7"/>
    </row>
    <row r="4317" spans="1:16" x14ac:dyDescent="0.25">
      <c r="A4317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  <c r="M4317">
        <f>2181.28-Table1[[#This Row],[Item_Outlet_Sales]]</f>
        <v>2070.0914000000002</v>
      </c>
      <c r="N4317">
        <f>Table1[[#This Row],[Error]]*Table1[[#This Row],[Error]]</f>
        <v>4285278.4043539613</v>
      </c>
      <c r="P4317" s="7"/>
    </row>
    <row r="4318" spans="1:16" x14ac:dyDescent="0.25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  <c r="M4318">
        <f>2181.28-Table1[[#This Row],[Item_Outlet_Sales]]</f>
        <v>386.9490000000003</v>
      </c>
      <c r="N4318">
        <f>Table1[[#This Row],[Error]]*Table1[[#This Row],[Error]]</f>
        <v>149729.52860100023</v>
      </c>
      <c r="P4318" s="7"/>
    </row>
    <row r="4319" spans="1:16" x14ac:dyDescent="0.25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  <c r="M4319">
        <f>2181.28-Table1[[#This Row],[Item_Outlet_Sales]]</f>
        <v>327.69280000000026</v>
      </c>
      <c r="N4319">
        <f>Table1[[#This Row],[Error]]*Table1[[#This Row],[Error]]</f>
        <v>107382.57117184017</v>
      </c>
      <c r="P4319" s="7"/>
    </row>
    <row r="4320" spans="1:16" x14ac:dyDescent="0.25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  <c r="M4320">
        <f>2181.28-Table1[[#This Row],[Item_Outlet_Sales]]</f>
        <v>555.39640000000031</v>
      </c>
      <c r="N4320">
        <f>Table1[[#This Row],[Error]]*Table1[[#This Row],[Error]]</f>
        <v>308465.16113296035</v>
      </c>
      <c r="P4320" s="7"/>
    </row>
    <row r="4321" spans="1:16" x14ac:dyDescent="0.25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  <c r="M4321">
        <f>2181.28-Table1[[#This Row],[Item_Outlet_Sales]]</f>
        <v>1090.6996000000001</v>
      </c>
      <c r="N4321">
        <f>Table1[[#This Row],[Error]]*Table1[[#This Row],[Error]]</f>
        <v>1189625.6174401604</v>
      </c>
      <c r="P4321" s="7"/>
    </row>
    <row r="4322" spans="1:16" x14ac:dyDescent="0.25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  <c r="M4322">
        <f>2181.28-Table1[[#This Row],[Item_Outlet_Sales]]</f>
        <v>-710.95519999999988</v>
      </c>
      <c r="N4322">
        <f>Table1[[#This Row],[Error]]*Table1[[#This Row],[Error]]</f>
        <v>505457.2964070398</v>
      </c>
      <c r="P4322" s="7"/>
    </row>
    <row r="4323" spans="1:16" x14ac:dyDescent="0.25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  <c r="M4323">
        <f>2181.28-Table1[[#This Row],[Item_Outlet_Sales]]</f>
        <v>2010.8352000000002</v>
      </c>
      <c r="N4323">
        <f>Table1[[#This Row],[Error]]*Table1[[#This Row],[Error]]</f>
        <v>4043458.2015590407</v>
      </c>
      <c r="P4323" s="7"/>
    </row>
    <row r="4324" spans="1:16" x14ac:dyDescent="0.25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  <c r="M4324">
        <f>2181.28-Table1[[#This Row],[Item_Outlet_Sales]]</f>
        <v>1629.9976000000001</v>
      </c>
      <c r="N4324">
        <f>Table1[[#This Row],[Error]]*Table1[[#This Row],[Error]]</f>
        <v>2656892.1760057607</v>
      </c>
      <c r="P4324" s="7"/>
    </row>
    <row r="4325" spans="1:16" x14ac:dyDescent="0.25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  <c r="M4325">
        <f>2181.28-Table1[[#This Row],[Item_Outlet_Sales]]</f>
        <v>1202.5540000000001</v>
      </c>
      <c r="N4325">
        <f>Table1[[#This Row],[Error]]*Table1[[#This Row],[Error]]</f>
        <v>1446136.1229160002</v>
      </c>
      <c r="P4325" s="7"/>
    </row>
    <row r="4326" spans="1:16" x14ac:dyDescent="0.25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  <c r="M4326">
        <f>2181.28-Table1[[#This Row],[Item_Outlet_Sales]]</f>
        <v>-811.49099999999999</v>
      </c>
      <c r="N4326">
        <f>Table1[[#This Row],[Error]]*Table1[[#This Row],[Error]]</f>
        <v>658517.64308099996</v>
      </c>
      <c r="P4326" s="7"/>
    </row>
    <row r="4327" spans="1:16" x14ac:dyDescent="0.25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  <c r="M4327">
        <f>2181.28-Table1[[#This Row],[Item_Outlet_Sales]]</f>
        <v>701.20660000000021</v>
      </c>
      <c r="N4327">
        <f>Table1[[#This Row],[Error]]*Table1[[#This Row],[Error]]</f>
        <v>491690.69588356029</v>
      </c>
      <c r="P4327" s="7"/>
    </row>
    <row r="4328" spans="1:16" x14ac:dyDescent="0.25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  <c r="M4328">
        <f>2181.28-Table1[[#This Row],[Item_Outlet_Sales]]</f>
        <v>-681.65999999999985</v>
      </c>
      <c r="N4328">
        <f>Table1[[#This Row],[Error]]*Table1[[#This Row],[Error]]</f>
        <v>464660.35559999978</v>
      </c>
      <c r="P4328" s="7"/>
    </row>
    <row r="4329" spans="1:16" x14ac:dyDescent="0.25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  <c r="M4329">
        <f>2181.28-Table1[[#This Row],[Item_Outlet_Sales]]</f>
        <v>1499.5008000000003</v>
      </c>
      <c r="N4329">
        <f>Table1[[#This Row],[Error]]*Table1[[#This Row],[Error]]</f>
        <v>2248502.6492006406</v>
      </c>
      <c r="P4329" s="7"/>
    </row>
    <row r="4330" spans="1:16" x14ac:dyDescent="0.25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  <c r="M4330">
        <f>2181.28-Table1[[#This Row],[Item_Outlet_Sales]]</f>
        <v>-3509.3125999999997</v>
      </c>
      <c r="N4330">
        <f>Table1[[#This Row],[Error]]*Table1[[#This Row],[Error]]</f>
        <v>12315274.924518758</v>
      </c>
      <c r="P4330" s="7"/>
    </row>
    <row r="4331" spans="1:16" x14ac:dyDescent="0.25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  <c r="M4331">
        <f>2181.28-Table1[[#This Row],[Item_Outlet_Sales]]</f>
        <v>1995.5218000000002</v>
      </c>
      <c r="N4331">
        <f>Table1[[#This Row],[Error]]*Table1[[#This Row],[Error]]</f>
        <v>3982107.2542752409</v>
      </c>
      <c r="P4331" s="7"/>
    </row>
    <row r="4332" spans="1:16" x14ac:dyDescent="0.25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  <c r="M4332">
        <f>2181.28-Table1[[#This Row],[Item_Outlet_Sales]]</f>
        <v>764.45760000000018</v>
      </c>
      <c r="N4332">
        <f>Table1[[#This Row],[Error]]*Table1[[#This Row],[Error]]</f>
        <v>584395.42219776032</v>
      </c>
      <c r="P4332" s="7"/>
    </row>
    <row r="4333" spans="1:16" x14ac:dyDescent="0.25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  <c r="M4333">
        <f>2181.28-Table1[[#This Row],[Item_Outlet_Sales]]</f>
        <v>-3398.7898</v>
      </c>
      <c r="N4333">
        <f>Table1[[#This Row],[Error]]*Table1[[#This Row],[Error]]</f>
        <v>11551772.10458404</v>
      </c>
      <c r="P4333" s="7"/>
    </row>
    <row r="4334" spans="1:16" x14ac:dyDescent="0.25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  <c r="M4334">
        <f>2181.28-Table1[[#This Row],[Item_Outlet_Sales]]</f>
        <v>1275.7920000000001</v>
      </c>
      <c r="N4334">
        <f>Table1[[#This Row],[Error]]*Table1[[#This Row],[Error]]</f>
        <v>1627645.2272640003</v>
      </c>
      <c r="P4334" s="7"/>
    </row>
    <row r="4335" spans="1:16" x14ac:dyDescent="0.25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  <c r="M4335">
        <f>2181.28-Table1[[#This Row],[Item_Outlet_Sales]]</f>
        <v>-675.00199999999995</v>
      </c>
      <c r="N4335">
        <f>Table1[[#This Row],[Error]]*Table1[[#This Row],[Error]]</f>
        <v>455627.70000399993</v>
      </c>
      <c r="P4335" s="7"/>
    </row>
    <row r="4336" spans="1:16" x14ac:dyDescent="0.25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  <c r="M4336">
        <f>2181.28-Table1[[#This Row],[Item_Outlet_Sales]]</f>
        <v>1833.7324000000003</v>
      </c>
      <c r="N4336">
        <f>Table1[[#This Row],[Error]]*Table1[[#This Row],[Error]]</f>
        <v>3362574.5148097612</v>
      </c>
      <c r="P4336" s="7"/>
    </row>
    <row r="4337" spans="1:16" x14ac:dyDescent="0.25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  <c r="M4337">
        <f>2181.28-Table1[[#This Row],[Item_Outlet_Sales]]</f>
        <v>-1781.5616</v>
      </c>
      <c r="N4337">
        <f>Table1[[#This Row],[Error]]*Table1[[#This Row],[Error]]</f>
        <v>3173961.7345945598</v>
      </c>
      <c r="P4337" s="7"/>
    </row>
    <row r="4338" spans="1:16" x14ac:dyDescent="0.25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  <c r="M4338">
        <f>2181.28-Table1[[#This Row],[Item_Outlet_Sales]]</f>
        <v>-3858.8575999999998</v>
      </c>
      <c r="N4338">
        <f>Table1[[#This Row],[Error]]*Table1[[#This Row],[Error]]</f>
        <v>14890781.977077758</v>
      </c>
      <c r="P4338" s="7"/>
    </row>
    <row r="4339" spans="1:16" x14ac:dyDescent="0.25">
      <c r="A4339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  <c r="M4339">
        <f>2181.28-Table1[[#This Row],[Item_Outlet_Sales]]</f>
        <v>857.66960000000017</v>
      </c>
      <c r="N4339">
        <f>Table1[[#This Row],[Error]]*Table1[[#This Row],[Error]]</f>
        <v>735597.14276416029</v>
      </c>
      <c r="P4339" s="7"/>
    </row>
    <row r="4340" spans="1:16" x14ac:dyDescent="0.25">
      <c r="A4340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  <c r="M4340">
        <f>2181.28-Table1[[#This Row],[Item_Outlet_Sales]]</f>
        <v>-3523.2944000000002</v>
      </c>
      <c r="N4340">
        <f>Table1[[#This Row],[Error]]*Table1[[#This Row],[Error]]</f>
        <v>12413603.429071361</v>
      </c>
      <c r="P4340" s="7"/>
    </row>
    <row r="4341" spans="1:16" x14ac:dyDescent="0.25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  <c r="M4341">
        <f>2181.28-Table1[[#This Row],[Item_Outlet_Sales]]</f>
        <v>1066.7308000000003</v>
      </c>
      <c r="N4341">
        <f>Table1[[#This Row],[Error]]*Table1[[#This Row],[Error]]</f>
        <v>1137914.5996686406</v>
      </c>
      <c r="P4341" s="7"/>
    </row>
    <row r="4342" spans="1:16" x14ac:dyDescent="0.25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  <c r="M4342">
        <f>2181.28-Table1[[#This Row],[Item_Outlet_Sales]]</f>
        <v>1174.5904</v>
      </c>
      <c r="N4342">
        <f>Table1[[#This Row],[Error]]*Table1[[#This Row],[Error]]</f>
        <v>1379662.6077721601</v>
      </c>
      <c r="P4342" s="7"/>
    </row>
    <row r="4343" spans="1:16" x14ac:dyDescent="0.25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  <c r="M4343">
        <f>2181.28-Table1[[#This Row],[Item_Outlet_Sales]]</f>
        <v>1490.8454000000002</v>
      </c>
      <c r="N4343">
        <f>Table1[[#This Row],[Error]]*Table1[[#This Row],[Error]]</f>
        <v>2222620.0067011607</v>
      </c>
      <c r="P4343" s="7"/>
    </row>
    <row r="4344" spans="1:16" x14ac:dyDescent="0.25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  <c r="M4344">
        <f>2181.28-Table1[[#This Row],[Item_Outlet_Sales]]</f>
        <v>-335.44399999999996</v>
      </c>
      <c r="N4344">
        <f>Table1[[#This Row],[Error]]*Table1[[#This Row],[Error]]</f>
        <v>112522.67713599997</v>
      </c>
      <c r="P4344" s="7"/>
    </row>
    <row r="4345" spans="1:16" x14ac:dyDescent="0.25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  <c r="M4345">
        <f>2181.28-Table1[[#This Row],[Item_Outlet_Sales]]</f>
        <v>1142.6320000000003</v>
      </c>
      <c r="N4345">
        <f>Table1[[#This Row],[Error]]*Table1[[#This Row],[Error]]</f>
        <v>1305607.8874240008</v>
      </c>
      <c r="P4345" s="7"/>
    </row>
    <row r="4346" spans="1:16" x14ac:dyDescent="0.25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  <c r="M4346">
        <f>2181.28-Table1[[#This Row],[Item_Outlet_Sales]]</f>
        <v>972.85300000000029</v>
      </c>
      <c r="N4346">
        <f>Table1[[#This Row],[Error]]*Table1[[#This Row],[Error]]</f>
        <v>946442.95960900059</v>
      </c>
      <c r="P4346" s="7"/>
    </row>
    <row r="4347" spans="1:16" x14ac:dyDescent="0.25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  <c r="M4347">
        <f>2181.28-Table1[[#This Row],[Item_Outlet_Sales]]</f>
        <v>1658.6270000000002</v>
      </c>
      <c r="N4347">
        <f>Table1[[#This Row],[Error]]*Table1[[#This Row],[Error]]</f>
        <v>2751043.5251290007</v>
      </c>
      <c r="P4347" s="7"/>
    </row>
    <row r="4348" spans="1:16" x14ac:dyDescent="0.25">
      <c r="A4348" t="s">
        <v>300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  <c r="M4348">
        <f>2181.28-Table1[[#This Row],[Item_Outlet_Sales]]</f>
        <v>-7070.6767999999993</v>
      </c>
      <c r="N4348">
        <f>Table1[[#This Row],[Error]]*Table1[[#This Row],[Error]]</f>
        <v>49994470.41005823</v>
      </c>
      <c r="P4348" s="7"/>
    </row>
    <row r="4349" spans="1:16" x14ac:dyDescent="0.25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  <c r="M4349">
        <f>2181.28-Table1[[#This Row],[Item_Outlet_Sales]]</f>
        <v>1655.2980000000002</v>
      </c>
      <c r="N4349">
        <f>Table1[[#This Row],[Error]]*Table1[[#This Row],[Error]]</f>
        <v>2740011.4688040009</v>
      </c>
      <c r="P4349" s="7"/>
    </row>
    <row r="4350" spans="1:16" x14ac:dyDescent="0.25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  <c r="M4350">
        <f>2181.28-Table1[[#This Row],[Item_Outlet_Sales]]</f>
        <v>132.61340000000018</v>
      </c>
      <c r="N4350">
        <f>Table1[[#This Row],[Error]]*Table1[[#This Row],[Error]]</f>
        <v>17586.31385956005</v>
      </c>
      <c r="P4350" s="7"/>
    </row>
    <row r="4351" spans="1:16" x14ac:dyDescent="0.25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  <c r="M4351">
        <f>2181.28-Table1[[#This Row],[Item_Outlet_Sales]]</f>
        <v>-8812.409599999999</v>
      </c>
      <c r="N4351">
        <f>Table1[[#This Row],[Error]]*Table1[[#This Row],[Error]]</f>
        <v>77658562.958172143</v>
      </c>
      <c r="P4351" s="7"/>
    </row>
    <row r="4352" spans="1:16" x14ac:dyDescent="0.25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  <c r="M4352">
        <f>2181.28-Table1[[#This Row],[Item_Outlet_Sales]]</f>
        <v>2141.3320000000003</v>
      </c>
      <c r="N4352">
        <f>Table1[[#This Row],[Error]]*Table1[[#This Row],[Error]]</f>
        <v>4585302.7342240019</v>
      </c>
      <c r="P4352" s="7"/>
    </row>
    <row r="4353" spans="1:16" x14ac:dyDescent="0.25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  <c r="M4353">
        <f>2181.28-Table1[[#This Row],[Item_Outlet_Sales]]</f>
        <v>-300.82240000000002</v>
      </c>
      <c r="N4353">
        <f>Table1[[#This Row],[Error]]*Table1[[#This Row],[Error]]</f>
        <v>90494.116341760004</v>
      </c>
      <c r="P4353" s="7"/>
    </row>
    <row r="4354" spans="1:16" x14ac:dyDescent="0.25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  <c r="M4354">
        <f>2181.28-Table1[[#This Row],[Item_Outlet_Sales]]</f>
        <v>545.40940000000023</v>
      </c>
      <c r="N4354">
        <f>Table1[[#This Row],[Error]]*Table1[[#This Row],[Error]]</f>
        <v>297471.41360836028</v>
      </c>
      <c r="P4354" s="7"/>
    </row>
    <row r="4355" spans="1:16" x14ac:dyDescent="0.25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  <c r="M4355">
        <f>2181.28-Table1[[#This Row],[Item_Outlet_Sales]]</f>
        <v>-1202.3155999999999</v>
      </c>
      <c r="N4355">
        <f>Table1[[#This Row],[Error]]*Table1[[#This Row],[Error]]</f>
        <v>1445562.8020033597</v>
      </c>
      <c r="P4355" s="7"/>
    </row>
    <row r="4356" spans="1:16" x14ac:dyDescent="0.25">
      <c r="A4356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  <c r="M4356">
        <f>2181.28-Table1[[#This Row],[Item_Outlet_Sales]]</f>
        <v>755.13640000000009</v>
      </c>
      <c r="N4356">
        <f>Table1[[#This Row],[Error]]*Table1[[#This Row],[Error]]</f>
        <v>570230.9826049601</v>
      </c>
      <c r="P4356" s="7"/>
    </row>
    <row r="4357" spans="1:16" x14ac:dyDescent="0.25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  <c r="M4357">
        <f>2181.28-Table1[[#This Row],[Item_Outlet_Sales]]</f>
        <v>-2146.4199999999996</v>
      </c>
      <c r="N4357">
        <f>Table1[[#This Row],[Error]]*Table1[[#This Row],[Error]]</f>
        <v>4607118.816399998</v>
      </c>
      <c r="P4357" s="7"/>
    </row>
    <row r="4358" spans="1:16" x14ac:dyDescent="0.25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  <c r="M4358">
        <f>2181.28-Table1[[#This Row],[Item_Outlet_Sales]]</f>
        <v>-1398.0607999999997</v>
      </c>
      <c r="N4358">
        <f>Table1[[#This Row],[Error]]*Table1[[#This Row],[Error]]</f>
        <v>1954574.0004966392</v>
      </c>
      <c r="P4358" s="7"/>
    </row>
    <row r="4359" spans="1:16" x14ac:dyDescent="0.25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  <c r="M4359">
        <f>2181.28-Table1[[#This Row],[Item_Outlet_Sales]]</f>
        <v>-512.54679999999962</v>
      </c>
      <c r="N4359">
        <f>Table1[[#This Row],[Error]]*Table1[[#This Row],[Error]]</f>
        <v>262704.22219023958</v>
      </c>
      <c r="P4359" s="7"/>
    </row>
    <row r="4360" spans="1:16" x14ac:dyDescent="0.25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  <c r="M4360">
        <f>2181.28-Table1[[#This Row],[Item_Outlet_Sales]]</f>
        <v>223.8280000000002</v>
      </c>
      <c r="N4360">
        <f>Table1[[#This Row],[Error]]*Table1[[#This Row],[Error]]</f>
        <v>50098.973584000094</v>
      </c>
      <c r="P4360" s="7"/>
    </row>
    <row r="4361" spans="1:16" x14ac:dyDescent="0.25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  <c r="M4361">
        <f>2181.28-Table1[[#This Row],[Item_Outlet_Sales]]</f>
        <v>-750.23739999999998</v>
      </c>
      <c r="N4361">
        <f>Table1[[#This Row],[Error]]*Table1[[#This Row],[Error]]</f>
        <v>562856.15635875997</v>
      </c>
      <c r="P4361" s="7"/>
    </row>
    <row r="4362" spans="1:16" x14ac:dyDescent="0.25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  <c r="M4362">
        <f>2181.28-Table1[[#This Row],[Item_Outlet_Sales]]</f>
        <v>-3257.6401999999994</v>
      </c>
      <c r="N4362">
        <f>Table1[[#This Row],[Error]]*Table1[[#This Row],[Error]]</f>
        <v>10612219.672656035</v>
      </c>
      <c r="P4362" s="7"/>
    </row>
    <row r="4363" spans="1:16" x14ac:dyDescent="0.25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  <c r="M4363">
        <f>2181.28-Table1[[#This Row],[Item_Outlet_Sales]]</f>
        <v>1671.9430000000002</v>
      </c>
      <c r="N4363">
        <f>Table1[[#This Row],[Error]]*Table1[[#This Row],[Error]]</f>
        <v>2795393.3952490008</v>
      </c>
      <c r="P4363" s="7"/>
    </row>
    <row r="4364" spans="1:16" x14ac:dyDescent="0.25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  <c r="M4364">
        <f>2181.28-Table1[[#This Row],[Item_Outlet_Sales]]</f>
        <v>979.51100000000019</v>
      </c>
      <c r="N4364">
        <f>Table1[[#This Row],[Error]]*Table1[[#This Row],[Error]]</f>
        <v>959441.79912100034</v>
      </c>
      <c r="P4364" s="7"/>
    </row>
    <row r="4365" spans="1:16" x14ac:dyDescent="0.25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  <c r="M4365">
        <f>2181.28-Table1[[#This Row],[Item_Outlet_Sales]]</f>
        <v>-383.38159999999971</v>
      </c>
      <c r="N4365">
        <f>Table1[[#This Row],[Error]]*Table1[[#This Row],[Error]]</f>
        <v>146981.45121855979</v>
      </c>
      <c r="P4365" s="7"/>
    </row>
    <row r="4366" spans="1:16" x14ac:dyDescent="0.25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  <c r="M4366">
        <f>2181.28-Table1[[#This Row],[Item_Outlet_Sales]]</f>
        <v>769.78400000000011</v>
      </c>
      <c r="N4366">
        <f>Table1[[#This Row],[Error]]*Table1[[#This Row],[Error]]</f>
        <v>592567.40665600018</v>
      </c>
      <c r="P4366" s="7"/>
    </row>
    <row r="4367" spans="1:16" x14ac:dyDescent="0.25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  <c r="M4367">
        <f>2181.28-Table1[[#This Row],[Item_Outlet_Sales]]</f>
        <v>889.62800000000016</v>
      </c>
      <c r="N4367">
        <f>Table1[[#This Row],[Error]]*Table1[[#This Row],[Error]]</f>
        <v>791437.97838400025</v>
      </c>
      <c r="P4367" s="7"/>
    </row>
    <row r="4368" spans="1:16" x14ac:dyDescent="0.25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  <c r="M4368">
        <f>2181.28-Table1[[#This Row],[Item_Outlet_Sales]]</f>
        <v>-1861.4575999999997</v>
      </c>
      <c r="N4368">
        <f>Table1[[#This Row],[Error]]*Table1[[#This Row],[Error]]</f>
        <v>3465024.3965977589</v>
      </c>
      <c r="P4368" s="7"/>
    </row>
    <row r="4369" spans="1:16" x14ac:dyDescent="0.25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  <c r="M4369">
        <f>2181.28-Table1[[#This Row],[Item_Outlet_Sales]]</f>
        <v>-3019.9495999999995</v>
      </c>
      <c r="N4369">
        <f>Table1[[#This Row],[Error]]*Table1[[#This Row],[Error]]</f>
        <v>9120095.586540157</v>
      </c>
      <c r="P4369" s="7"/>
    </row>
    <row r="4370" spans="1:16" x14ac:dyDescent="0.25">
      <c r="A4370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  <c r="M4370">
        <f>2181.28-Table1[[#This Row],[Item_Outlet_Sales]]</f>
        <v>-682.32579999999962</v>
      </c>
      <c r="N4370">
        <f>Table1[[#This Row],[Error]]*Table1[[#This Row],[Error]]</f>
        <v>465568.49734563945</v>
      </c>
      <c r="P4370" s="7"/>
    </row>
    <row r="4371" spans="1:16" x14ac:dyDescent="0.25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  <c r="M4371">
        <f>2181.28-Table1[[#This Row],[Item_Outlet_Sales]]</f>
        <v>1102.6840000000002</v>
      </c>
      <c r="N4371">
        <f>Table1[[#This Row],[Error]]*Table1[[#This Row],[Error]]</f>
        <v>1215912.0038560005</v>
      </c>
      <c r="P4371" s="7"/>
    </row>
    <row r="4372" spans="1:16" x14ac:dyDescent="0.25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  <c r="M4372">
        <f>2181.28-Table1[[#This Row],[Item_Outlet_Sales]]</f>
        <v>334.35080000000016</v>
      </c>
      <c r="N4372">
        <f>Table1[[#This Row],[Error]]*Table1[[#This Row],[Error]]</f>
        <v>111790.45746064011</v>
      </c>
      <c r="P4372" s="7"/>
    </row>
    <row r="4373" spans="1:16" x14ac:dyDescent="0.25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  <c r="M4373">
        <f>2181.28-Table1[[#This Row],[Item_Outlet_Sales]]</f>
        <v>1705.2330000000002</v>
      </c>
      <c r="N4373">
        <f>Table1[[#This Row],[Error]]*Table1[[#This Row],[Error]]</f>
        <v>2907819.5842890004</v>
      </c>
      <c r="P4373" s="7"/>
    </row>
    <row r="4374" spans="1:16" x14ac:dyDescent="0.25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  <c r="M4374">
        <f>2181.28-Table1[[#This Row],[Item_Outlet_Sales]]</f>
        <v>-515.20999999999958</v>
      </c>
      <c r="N4374">
        <f>Table1[[#This Row],[Error]]*Table1[[#This Row],[Error]]</f>
        <v>265441.34409999958</v>
      </c>
      <c r="P4374" s="7"/>
    </row>
    <row r="4375" spans="1:16" x14ac:dyDescent="0.25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  <c r="M4375">
        <f>2181.28-Table1[[#This Row],[Item_Outlet_Sales]]</f>
        <v>1986.8664000000001</v>
      </c>
      <c r="N4375">
        <f>Table1[[#This Row],[Error]]*Table1[[#This Row],[Error]]</f>
        <v>3947638.0914489604</v>
      </c>
      <c r="P4375" s="7"/>
    </row>
    <row r="4376" spans="1:16" x14ac:dyDescent="0.25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  <c r="M4376">
        <f>2181.28-Table1[[#This Row],[Item_Outlet_Sales]]</f>
        <v>1645.9768000000004</v>
      </c>
      <c r="N4376">
        <f>Table1[[#This Row],[Error]]*Table1[[#This Row],[Error]]</f>
        <v>2709239.626138241</v>
      </c>
      <c r="P4376" s="7"/>
    </row>
    <row r="4377" spans="1:16" x14ac:dyDescent="0.25">
      <c r="A4377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  <c r="M4377">
        <f>2181.28-Table1[[#This Row],[Item_Outlet_Sales]]</f>
        <v>-365.40499999999975</v>
      </c>
      <c r="N4377">
        <f>Table1[[#This Row],[Error]]*Table1[[#This Row],[Error]]</f>
        <v>133520.81402499983</v>
      </c>
      <c r="P4377" s="7"/>
    </row>
    <row r="4378" spans="1:16" x14ac:dyDescent="0.25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  <c r="M4378">
        <f>2181.28-Table1[[#This Row],[Item_Outlet_Sales]]</f>
        <v>1985.5348000000001</v>
      </c>
      <c r="N4378">
        <f>Table1[[#This Row],[Error]]*Table1[[#This Row],[Error]]</f>
        <v>3942348.4420110406</v>
      </c>
      <c r="P4378" s="7"/>
    </row>
    <row r="4379" spans="1:16" x14ac:dyDescent="0.25">
      <c r="A4379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  <c r="M4379">
        <f>2181.28-Table1[[#This Row],[Item_Outlet_Sales]]</f>
        <v>2069.4256</v>
      </c>
      <c r="N4379">
        <f>Table1[[#This Row],[Error]]*Table1[[#This Row],[Error]]</f>
        <v>4282522.3139353599</v>
      </c>
      <c r="P4379" s="7"/>
    </row>
    <row r="4380" spans="1:16" x14ac:dyDescent="0.25">
      <c r="A4380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  <c r="M4380">
        <f>2181.28-Table1[[#This Row],[Item_Outlet_Sales]]</f>
        <v>-4296.9539999999997</v>
      </c>
      <c r="N4380">
        <f>Table1[[#This Row],[Error]]*Table1[[#This Row],[Error]]</f>
        <v>18463813.678115997</v>
      </c>
      <c r="P4380" s="7"/>
    </row>
    <row r="4381" spans="1:16" x14ac:dyDescent="0.25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  <c r="M4381">
        <f>2181.28-Table1[[#This Row],[Item_Outlet_Sales]]</f>
        <v>1575.402</v>
      </c>
      <c r="N4381">
        <f>Table1[[#This Row],[Error]]*Table1[[#This Row],[Error]]</f>
        <v>2481891.4616040001</v>
      </c>
      <c r="P4381" s="7"/>
    </row>
    <row r="4382" spans="1:16" x14ac:dyDescent="0.25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  <c r="M4382">
        <f>2181.28-Table1[[#This Row],[Item_Outlet_Sales]]</f>
        <v>-795.51179999999977</v>
      </c>
      <c r="N4382">
        <f>Table1[[#This Row],[Error]]*Table1[[#This Row],[Error]]</f>
        <v>632839.02393923968</v>
      </c>
      <c r="P4382" s="7"/>
    </row>
    <row r="4383" spans="1:16" x14ac:dyDescent="0.25">
      <c r="A4383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  <c r="M4383">
        <f>2181.28-Table1[[#This Row],[Item_Outlet_Sales]]</f>
        <v>-3699.0655999999994</v>
      </c>
      <c r="N4383">
        <f>Table1[[#This Row],[Error]]*Table1[[#This Row],[Error]]</f>
        <v>13683086.313103355</v>
      </c>
      <c r="P4383" s="7"/>
    </row>
    <row r="4384" spans="1:16" x14ac:dyDescent="0.25">
      <c r="A4384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  <c r="M4384">
        <f>2181.28-Table1[[#This Row],[Item_Outlet_Sales]]</f>
        <v>1291.7712000000001</v>
      </c>
      <c r="N4384">
        <f>Table1[[#This Row],[Error]]*Table1[[#This Row],[Error]]</f>
        <v>1668672.8331494404</v>
      </c>
      <c r="P4384" s="7"/>
    </row>
    <row r="4385" spans="1:16" x14ac:dyDescent="0.25">
      <c r="A4385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  <c r="M4385">
        <f>2181.28-Table1[[#This Row],[Item_Outlet_Sales]]</f>
        <v>-1254.2479999999996</v>
      </c>
      <c r="N4385">
        <f>Table1[[#This Row],[Error]]*Table1[[#This Row],[Error]]</f>
        <v>1573138.0455039989</v>
      </c>
      <c r="P4385" s="7"/>
    </row>
    <row r="4386" spans="1:16" x14ac:dyDescent="0.25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  <c r="M4386">
        <f>2181.28-Table1[[#This Row],[Item_Outlet_Sales]]</f>
        <v>1070.7256000000002</v>
      </c>
      <c r="N4386">
        <f>Table1[[#This Row],[Error]]*Table1[[#This Row],[Error]]</f>
        <v>1146453.3104953605</v>
      </c>
      <c r="P4386" s="7"/>
    </row>
    <row r="4387" spans="1:16" x14ac:dyDescent="0.25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  <c r="M4387">
        <f>2181.28-Table1[[#This Row],[Item_Outlet_Sales]]</f>
        <v>-405.35299999999961</v>
      </c>
      <c r="N4387">
        <f>Table1[[#This Row],[Error]]*Table1[[#This Row],[Error]]</f>
        <v>164311.05460899969</v>
      </c>
      <c r="P4387" s="7"/>
    </row>
    <row r="4388" spans="1:16" x14ac:dyDescent="0.25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  <c r="M4388">
        <f>2181.28-Table1[[#This Row],[Item_Outlet_Sales]]</f>
        <v>274.42880000000014</v>
      </c>
      <c r="N4388">
        <f>Table1[[#This Row],[Error]]*Table1[[#This Row],[Error]]</f>
        <v>75311.166269440073</v>
      </c>
      <c r="P4388" s="7"/>
    </row>
    <row r="4389" spans="1:16" x14ac:dyDescent="0.25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  <c r="M4389">
        <f>2181.28-Table1[[#This Row],[Item_Outlet_Sales]]</f>
        <v>-405.35299999999961</v>
      </c>
      <c r="N4389">
        <f>Table1[[#This Row],[Error]]*Table1[[#This Row],[Error]]</f>
        <v>164311.05460899969</v>
      </c>
      <c r="P4389" s="7"/>
    </row>
    <row r="4390" spans="1:16" x14ac:dyDescent="0.25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  <c r="M4390">
        <f>2181.28-Table1[[#This Row],[Item_Outlet_Sales]]</f>
        <v>803.0740000000003</v>
      </c>
      <c r="N4390">
        <f>Table1[[#This Row],[Error]]*Table1[[#This Row],[Error]]</f>
        <v>644927.84947600053</v>
      </c>
      <c r="P4390" s="7"/>
    </row>
    <row r="4391" spans="1:16" x14ac:dyDescent="0.25">
      <c r="A439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  <c r="M4391">
        <f>2181.28-Table1[[#This Row],[Item_Outlet_Sales]]</f>
        <v>2091.3970000000004</v>
      </c>
      <c r="N4391">
        <f>Table1[[#This Row],[Error]]*Table1[[#This Row],[Error]]</f>
        <v>4373941.4116090015</v>
      </c>
      <c r="P4391" s="7"/>
    </row>
    <row r="4392" spans="1:16" x14ac:dyDescent="0.25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  <c r="M4392">
        <f>2181.28-Table1[[#This Row],[Item_Outlet_Sales]]</f>
        <v>1498.1692000000003</v>
      </c>
      <c r="N4392">
        <f>Table1[[#This Row],[Error]]*Table1[[#This Row],[Error]]</f>
        <v>2244510.9518286409</v>
      </c>
      <c r="P4392" s="7"/>
    </row>
    <row r="4393" spans="1:16" x14ac:dyDescent="0.25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  <c r="M4393">
        <f>2181.28-Table1[[#This Row],[Item_Outlet_Sales]]</f>
        <v>833.03500000000031</v>
      </c>
      <c r="N4393">
        <f>Table1[[#This Row],[Error]]*Table1[[#This Row],[Error]]</f>
        <v>693947.31122500054</v>
      </c>
      <c r="P4393" s="7"/>
    </row>
    <row r="4394" spans="1:16" x14ac:dyDescent="0.25">
      <c r="A4394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  <c r="M4394">
        <f>2181.28-Table1[[#This Row],[Item_Outlet_Sales]]</f>
        <v>2069.4256</v>
      </c>
      <c r="N4394">
        <f>Table1[[#This Row],[Error]]*Table1[[#This Row],[Error]]</f>
        <v>4282522.3139353599</v>
      </c>
      <c r="P4394" s="7"/>
    </row>
    <row r="4395" spans="1:16" x14ac:dyDescent="0.25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  <c r="M4395">
        <f>2181.28-Table1[[#This Row],[Item_Outlet_Sales]]</f>
        <v>-2332.8439999999996</v>
      </c>
      <c r="N4395">
        <f>Table1[[#This Row],[Error]]*Table1[[#This Row],[Error]]</f>
        <v>5442161.1283359984</v>
      </c>
      <c r="P4395" s="7"/>
    </row>
    <row r="4396" spans="1:16" x14ac:dyDescent="0.25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  <c r="M4396">
        <f>2181.28-Table1[[#This Row],[Item_Outlet_Sales]]</f>
        <v>1243.8336000000002</v>
      </c>
      <c r="N4396">
        <f>Table1[[#This Row],[Error]]*Table1[[#This Row],[Error]]</f>
        <v>1547122.0244889604</v>
      </c>
      <c r="P4396" s="7"/>
    </row>
    <row r="4397" spans="1:16" x14ac:dyDescent="0.25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  <c r="M4397">
        <f>2181.28-Table1[[#This Row],[Item_Outlet_Sales]]</f>
        <v>-276.85359999999991</v>
      </c>
      <c r="N4397">
        <f>Table1[[#This Row],[Error]]*Table1[[#This Row],[Error]]</f>
        <v>76647.91583295996</v>
      </c>
      <c r="P4397" s="7"/>
    </row>
    <row r="4398" spans="1:16" x14ac:dyDescent="0.25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  <c r="M4398">
        <f>2181.28-Table1[[#This Row],[Item_Outlet_Sales]]</f>
        <v>-2564.5423999999998</v>
      </c>
      <c r="N4398">
        <f>Table1[[#This Row],[Error]]*Table1[[#This Row],[Error]]</f>
        <v>6576877.7213977594</v>
      </c>
      <c r="P4398" s="7"/>
    </row>
    <row r="4399" spans="1:16" x14ac:dyDescent="0.25">
      <c r="A4399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  <c r="M4399">
        <f>2181.28-Table1[[#This Row],[Item_Outlet_Sales]]</f>
        <v>-1284.8747999999996</v>
      </c>
      <c r="N4399">
        <f>Table1[[#This Row],[Error]]*Table1[[#This Row],[Error]]</f>
        <v>1650903.2516750391</v>
      </c>
      <c r="P4399" s="7"/>
    </row>
    <row r="4400" spans="1:16" x14ac:dyDescent="0.25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  <c r="M4400">
        <f>2181.28-Table1[[#This Row],[Item_Outlet_Sales]]</f>
        <v>-322.1279999999997</v>
      </c>
      <c r="N4400">
        <f>Table1[[#This Row],[Error]]*Table1[[#This Row],[Error]]</f>
        <v>103766.44838399981</v>
      </c>
      <c r="P4400" s="7"/>
    </row>
    <row r="4401" spans="1:16" x14ac:dyDescent="0.25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  <c r="M4401">
        <f>2181.28-Table1[[#This Row],[Item_Outlet_Sales]]</f>
        <v>-908.69779999999992</v>
      </c>
      <c r="N4401">
        <f>Table1[[#This Row],[Error]]*Table1[[#This Row],[Error]]</f>
        <v>825731.69172483985</v>
      </c>
      <c r="P4401" s="7"/>
    </row>
    <row r="4402" spans="1:16" x14ac:dyDescent="0.25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  <c r="M4402">
        <f>2181.28-Table1[[#This Row],[Item_Outlet_Sales]]</f>
        <v>839.02720000000022</v>
      </c>
      <c r="N4402">
        <f>Table1[[#This Row],[Error]]*Table1[[#This Row],[Error]]</f>
        <v>703966.64233984041</v>
      </c>
      <c r="P4402" s="7"/>
    </row>
    <row r="4403" spans="1:16" x14ac:dyDescent="0.25">
      <c r="A4403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  <c r="M4403">
        <f>2181.28-Table1[[#This Row],[Item_Outlet_Sales]]</f>
        <v>-1757.5927999999999</v>
      </c>
      <c r="N4403">
        <f>Table1[[#This Row],[Error]]*Table1[[#This Row],[Error]]</f>
        <v>3089132.4506118395</v>
      </c>
      <c r="P4403" s="7"/>
    </row>
    <row r="4404" spans="1:16" x14ac:dyDescent="0.25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  <c r="M4404">
        <f>2181.28-Table1[[#This Row],[Item_Outlet_Sales]]</f>
        <v>159.91120000000024</v>
      </c>
      <c r="N4404">
        <f>Table1[[#This Row],[Error]]*Table1[[#This Row],[Error]]</f>
        <v>25571.591885440077</v>
      </c>
      <c r="P4404" s="7"/>
    </row>
    <row r="4405" spans="1:16" x14ac:dyDescent="0.25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  <c r="M4405">
        <f>2181.28-Table1[[#This Row],[Item_Outlet_Sales]]</f>
        <v>2010.8352000000002</v>
      </c>
      <c r="N4405">
        <f>Table1[[#This Row],[Error]]*Table1[[#This Row],[Error]]</f>
        <v>4043458.2015590407</v>
      </c>
      <c r="P4405" s="7"/>
    </row>
    <row r="4406" spans="1:16" x14ac:dyDescent="0.25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  <c r="M4406">
        <f>2181.28-Table1[[#This Row],[Item_Outlet_Sales]]</f>
        <v>253.78900000000021</v>
      </c>
      <c r="N4406">
        <f>Table1[[#This Row],[Error]]*Table1[[#This Row],[Error]]</f>
        <v>64408.856521000111</v>
      </c>
      <c r="P4406" s="7"/>
    </row>
    <row r="4407" spans="1:16" x14ac:dyDescent="0.25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  <c r="M4407">
        <f>2181.28-Table1[[#This Row],[Item_Outlet_Sales]]</f>
        <v>1307.7504000000004</v>
      </c>
      <c r="N4407">
        <f>Table1[[#This Row],[Error]]*Table1[[#This Row],[Error]]</f>
        <v>1710211.1087001609</v>
      </c>
      <c r="P4407" s="7"/>
    </row>
    <row r="4408" spans="1:16" x14ac:dyDescent="0.25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  <c r="M4408">
        <f>2181.28-Table1[[#This Row],[Item_Outlet_Sales]]</f>
        <v>1759.8286000000003</v>
      </c>
      <c r="N4408">
        <f>Table1[[#This Row],[Error]]*Table1[[#This Row],[Error]]</f>
        <v>3096996.7013779609</v>
      </c>
      <c r="P4408" s="7"/>
    </row>
    <row r="4409" spans="1:16" x14ac:dyDescent="0.25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  <c r="M4409">
        <f>2181.28-Table1[[#This Row],[Item_Outlet_Sales]]</f>
        <v>1594.0444000000002</v>
      </c>
      <c r="N4409">
        <f>Table1[[#This Row],[Error]]*Table1[[#This Row],[Error]]</f>
        <v>2540977.5491713607</v>
      </c>
      <c r="P4409" s="7"/>
    </row>
    <row r="4410" spans="1:16" x14ac:dyDescent="0.25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  <c r="M4410">
        <f>2181.28-Table1[[#This Row],[Item_Outlet_Sales]]</f>
        <v>1900.3124000000003</v>
      </c>
      <c r="N4410">
        <f>Table1[[#This Row],[Error]]*Table1[[#This Row],[Error]]</f>
        <v>3611187.2175937612</v>
      </c>
      <c r="P4410" s="7"/>
    </row>
    <row r="4411" spans="1:16" x14ac:dyDescent="0.25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  <c r="M4411">
        <f>2181.28-Table1[[#This Row],[Item_Outlet_Sales]]</f>
        <v>1302.4240000000002</v>
      </c>
      <c r="N4411">
        <f>Table1[[#This Row],[Error]]*Table1[[#This Row],[Error]]</f>
        <v>1696308.2757760005</v>
      </c>
      <c r="P4411" s="7"/>
    </row>
    <row r="4412" spans="1:16" x14ac:dyDescent="0.25">
      <c r="A4412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  <c r="M4412">
        <f>2181.28-Table1[[#This Row],[Item_Outlet_Sales]]</f>
        <v>-4455.4143999999997</v>
      </c>
      <c r="N4412">
        <f>Table1[[#This Row],[Error]]*Table1[[#This Row],[Error]]</f>
        <v>19850717.475727357</v>
      </c>
      <c r="P4412" s="7"/>
    </row>
    <row r="4413" spans="1:16" x14ac:dyDescent="0.25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  <c r="M4413">
        <f>2181.28-Table1[[#This Row],[Item_Outlet_Sales]]</f>
        <v>401.59660000000031</v>
      </c>
      <c r="N4413">
        <f>Table1[[#This Row],[Error]]*Table1[[#This Row],[Error]]</f>
        <v>161279.82913156025</v>
      </c>
      <c r="P4413" s="7"/>
    </row>
    <row r="4414" spans="1:16" x14ac:dyDescent="0.25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  <c r="M4414">
        <f>2181.28-Table1[[#This Row],[Item_Outlet_Sales]]</f>
        <v>1688.5880000000002</v>
      </c>
      <c r="N4414">
        <f>Table1[[#This Row],[Error]]*Table1[[#This Row],[Error]]</f>
        <v>2851329.4337440007</v>
      </c>
      <c r="P4414" s="7"/>
    </row>
    <row r="4415" spans="1:16" x14ac:dyDescent="0.25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  <c r="M4415">
        <f>2181.28-Table1[[#This Row],[Item_Outlet_Sales]]</f>
        <v>-1719.6421999999998</v>
      </c>
      <c r="N4415">
        <f>Table1[[#This Row],[Error]]*Table1[[#This Row],[Error]]</f>
        <v>2957169.2960208394</v>
      </c>
      <c r="P4415" s="7"/>
    </row>
    <row r="4416" spans="1:16" x14ac:dyDescent="0.25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  <c r="M4416">
        <f>2181.28-Table1[[#This Row],[Item_Outlet_Sales]]</f>
        <v>-1254.2479999999996</v>
      </c>
      <c r="N4416">
        <f>Table1[[#This Row],[Error]]*Table1[[#This Row],[Error]]</f>
        <v>1573138.0455039989</v>
      </c>
      <c r="P4416" s="7"/>
    </row>
    <row r="4417" spans="1:16" x14ac:dyDescent="0.25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  <c r="M4417">
        <f>2181.28-Table1[[#This Row],[Item_Outlet_Sales]]</f>
        <v>-3038.5920000000001</v>
      </c>
      <c r="N4417">
        <f>Table1[[#This Row],[Error]]*Table1[[#This Row],[Error]]</f>
        <v>9233041.342464</v>
      </c>
      <c r="P4417" s="7"/>
    </row>
    <row r="4418" spans="1:16" x14ac:dyDescent="0.25">
      <c r="A4418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  <c r="M4418">
        <f>2181.28-Table1[[#This Row],[Item_Outlet_Sales]]</f>
        <v>-2732.3240000000001</v>
      </c>
      <c r="N4418">
        <f>Table1[[#This Row],[Error]]*Table1[[#This Row],[Error]]</f>
        <v>7465594.4409760004</v>
      </c>
      <c r="P4418" s="7"/>
    </row>
    <row r="4419" spans="1:16" x14ac:dyDescent="0.25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  <c r="M4419">
        <f>2181.28-Table1[[#This Row],[Item_Outlet_Sales]]</f>
        <v>-1968.6514000000002</v>
      </c>
      <c r="N4419">
        <f>Table1[[#This Row],[Error]]*Table1[[#This Row],[Error]]</f>
        <v>3875588.3347219606</v>
      </c>
      <c r="P4419" s="7"/>
    </row>
    <row r="4420" spans="1:16" x14ac:dyDescent="0.25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  <c r="M4420">
        <f>2181.28-Table1[[#This Row],[Item_Outlet_Sales]]</f>
        <v>-349.42579999999998</v>
      </c>
      <c r="N4420">
        <f>Table1[[#This Row],[Error]]*Table1[[#This Row],[Error]]</f>
        <v>122098.38970563999</v>
      </c>
      <c r="P4420" s="7"/>
    </row>
    <row r="4421" spans="1:16" x14ac:dyDescent="0.25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  <c r="M4421">
        <f>2181.28-Table1[[#This Row],[Item_Outlet_Sales]]</f>
        <v>343.67200000000025</v>
      </c>
      <c r="N4421">
        <f>Table1[[#This Row],[Error]]*Table1[[#This Row],[Error]]</f>
        <v>118110.44358400017</v>
      </c>
      <c r="P4421" s="7"/>
    </row>
    <row r="4422" spans="1:16" x14ac:dyDescent="0.25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  <c r="M4422">
        <f>2181.28-Table1[[#This Row],[Item_Outlet_Sales]]</f>
        <v>50.054200000000037</v>
      </c>
      <c r="N4422">
        <f>Table1[[#This Row],[Error]]*Table1[[#This Row],[Error]]</f>
        <v>2505.4229376400035</v>
      </c>
      <c r="P4422" s="7"/>
    </row>
    <row r="4423" spans="1:16" x14ac:dyDescent="0.25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  <c r="M4423">
        <f>2181.28-Table1[[#This Row],[Item_Outlet_Sales]]</f>
        <v>-734.92399999999998</v>
      </c>
      <c r="N4423">
        <f>Table1[[#This Row],[Error]]*Table1[[#This Row],[Error]]</f>
        <v>540113.285776</v>
      </c>
      <c r="P4423" s="7"/>
    </row>
    <row r="4424" spans="1:16" x14ac:dyDescent="0.25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  <c r="M4424">
        <f>2181.28-Table1[[#This Row],[Item_Outlet_Sales]]</f>
        <v>652.60320000000024</v>
      </c>
      <c r="N4424">
        <f>Table1[[#This Row],[Error]]*Table1[[#This Row],[Error]]</f>
        <v>425890.93665024033</v>
      </c>
      <c r="P4424" s="7"/>
    </row>
    <row r="4425" spans="1:16" x14ac:dyDescent="0.25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  <c r="M4425">
        <f>2181.28-Table1[[#This Row],[Item_Outlet_Sales]]</f>
        <v>-753.5663999999997</v>
      </c>
      <c r="N4425">
        <f>Table1[[#This Row],[Error]]*Table1[[#This Row],[Error]]</f>
        <v>567862.31920895958</v>
      </c>
      <c r="P4425" s="7"/>
    </row>
    <row r="4426" spans="1:16" x14ac:dyDescent="0.25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  <c r="M4426">
        <f>2181.28-Table1[[#This Row],[Item_Outlet_Sales]]</f>
        <v>-990.59119999999984</v>
      </c>
      <c r="N4426">
        <f>Table1[[#This Row],[Error]]*Table1[[#This Row],[Error]]</f>
        <v>981270.92551743973</v>
      </c>
      <c r="P4426" s="7"/>
    </row>
    <row r="4427" spans="1:16" x14ac:dyDescent="0.25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  <c r="M4427">
        <f>2181.28-Table1[[#This Row],[Item_Outlet_Sales]]</f>
        <v>1182.5800000000002</v>
      </c>
      <c r="N4427">
        <f>Table1[[#This Row],[Error]]*Table1[[#This Row],[Error]]</f>
        <v>1398495.4564000003</v>
      </c>
      <c r="P4427" s="7"/>
    </row>
    <row r="4428" spans="1:16" x14ac:dyDescent="0.25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  <c r="M4428">
        <f>2181.28-Table1[[#This Row],[Item_Outlet_Sales]]</f>
        <v>1075.3862000000001</v>
      </c>
      <c r="N4428">
        <f>Table1[[#This Row],[Error]]*Table1[[#This Row],[Error]]</f>
        <v>1156455.4791504403</v>
      </c>
      <c r="P4428" s="7"/>
    </row>
    <row r="4429" spans="1:16" x14ac:dyDescent="0.25">
      <c r="A4429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  <c r="M4429">
        <f>2181.28-Table1[[#This Row],[Item_Outlet_Sales]]</f>
        <v>1262.4760000000001</v>
      </c>
      <c r="N4429">
        <f>Table1[[#This Row],[Error]]*Table1[[#This Row],[Error]]</f>
        <v>1593845.6505760003</v>
      </c>
      <c r="P4429" s="7"/>
    </row>
    <row r="4430" spans="1:16" x14ac:dyDescent="0.25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  <c r="M4430">
        <f>2181.28-Table1[[#This Row],[Item_Outlet_Sales]]</f>
        <v>1606.0288</v>
      </c>
      <c r="N4430">
        <f>Table1[[#This Row],[Error]]*Table1[[#This Row],[Error]]</f>
        <v>2579328.5064294403</v>
      </c>
      <c r="P4430" s="7"/>
    </row>
    <row r="4431" spans="1:16" x14ac:dyDescent="0.25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  <c r="M4431">
        <f>2181.28-Table1[[#This Row],[Item_Outlet_Sales]]</f>
        <v>-1557.8527999999997</v>
      </c>
      <c r="N4431">
        <f>Table1[[#This Row],[Error]]*Table1[[#This Row],[Error]]</f>
        <v>2426905.3464678391</v>
      </c>
      <c r="P4431" s="7"/>
    </row>
    <row r="4432" spans="1:16" x14ac:dyDescent="0.25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  <c r="M4432">
        <f>2181.28-Table1[[#This Row],[Item_Outlet_Sales]]</f>
        <v>-503.22559999999976</v>
      </c>
      <c r="N4432">
        <f>Table1[[#This Row],[Error]]*Table1[[#This Row],[Error]]</f>
        <v>253236.00449535975</v>
      </c>
      <c r="P4432" s="7"/>
    </row>
    <row r="4433" spans="1:16" x14ac:dyDescent="0.25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  <c r="M4433">
        <f>2181.28-Table1[[#This Row],[Item_Outlet_Sales]]</f>
        <v>-531.1891999999998</v>
      </c>
      <c r="N4433">
        <f>Table1[[#This Row],[Error]]*Table1[[#This Row],[Error]]</f>
        <v>282161.96619663981</v>
      </c>
      <c r="P4433" s="7"/>
    </row>
    <row r="4434" spans="1:16" x14ac:dyDescent="0.25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  <c r="M4434">
        <f>2181.28-Table1[[#This Row],[Item_Outlet_Sales]]</f>
        <v>-2386.1079999999997</v>
      </c>
      <c r="N4434">
        <f>Table1[[#This Row],[Error]]*Table1[[#This Row],[Error]]</f>
        <v>5693511.3876639986</v>
      </c>
      <c r="P4434" s="7"/>
    </row>
    <row r="4435" spans="1:16" x14ac:dyDescent="0.25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  <c r="M4435">
        <f>2181.28-Table1[[#This Row],[Item_Outlet_Sales]]</f>
        <v>-3299.5855999999999</v>
      </c>
      <c r="N4435">
        <f>Table1[[#This Row],[Error]]*Table1[[#This Row],[Error]]</f>
        <v>10887265.131727358</v>
      </c>
      <c r="P4435" s="7"/>
    </row>
    <row r="4436" spans="1:16" x14ac:dyDescent="0.25">
      <c r="A4436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  <c r="M4436">
        <f>2181.28-Table1[[#This Row],[Item_Outlet_Sales]]</f>
        <v>-2852.1680000000001</v>
      </c>
      <c r="N4436">
        <f>Table1[[#This Row],[Error]]*Table1[[#This Row],[Error]]</f>
        <v>8134862.3002240006</v>
      </c>
      <c r="P4436" s="7"/>
    </row>
    <row r="4437" spans="1:16" x14ac:dyDescent="0.25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  <c r="M4437">
        <f>2181.28-Table1[[#This Row],[Item_Outlet_Sales]]</f>
        <v>-400.69239999999991</v>
      </c>
      <c r="N4437">
        <f>Table1[[#This Row],[Error]]*Table1[[#This Row],[Error]]</f>
        <v>160554.39941775994</v>
      </c>
      <c r="P4437" s="7"/>
    </row>
    <row r="4438" spans="1:16" x14ac:dyDescent="0.25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  <c r="M4438">
        <f>2181.28-Table1[[#This Row],[Item_Outlet_Sales]]</f>
        <v>-275.52199999999993</v>
      </c>
      <c r="N4438">
        <f>Table1[[#This Row],[Error]]*Table1[[#This Row],[Error]]</f>
        <v>75912.372483999963</v>
      </c>
      <c r="P4438" s="7"/>
    </row>
    <row r="4439" spans="1:16" x14ac:dyDescent="0.25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  <c r="M4439">
        <f>2181.28-Table1[[#This Row],[Item_Outlet_Sales]]</f>
        <v>1953.5764000000001</v>
      </c>
      <c r="N4439">
        <f>Table1[[#This Row],[Error]]*Table1[[#This Row],[Error]]</f>
        <v>3816460.7506369604</v>
      </c>
      <c r="P4439" s="7"/>
    </row>
    <row r="4440" spans="1:16" x14ac:dyDescent="0.25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  <c r="M4440">
        <f>2181.28-Table1[[#This Row],[Item_Outlet_Sales]]</f>
        <v>60.707000000000335</v>
      </c>
      <c r="N4440">
        <f>Table1[[#This Row],[Error]]*Table1[[#This Row],[Error]]</f>
        <v>3685.3398490000404</v>
      </c>
      <c r="P4440" s="7"/>
    </row>
    <row r="4441" spans="1:16" x14ac:dyDescent="0.25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  <c r="M4441">
        <f>2181.28-Table1[[#This Row],[Item_Outlet_Sales]]</f>
        <v>1773.8104000000003</v>
      </c>
      <c r="N4441">
        <f>Table1[[#This Row],[Error]]*Table1[[#This Row],[Error]]</f>
        <v>3146403.3351481613</v>
      </c>
      <c r="P4441" s="7"/>
    </row>
    <row r="4442" spans="1:16" x14ac:dyDescent="0.25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  <c r="M4442">
        <f>2181.28-Table1[[#This Row],[Item_Outlet_Sales]]</f>
        <v>1950.9132000000002</v>
      </c>
      <c r="N4442">
        <f>Table1[[#This Row],[Error]]*Table1[[#This Row],[Error]]</f>
        <v>3806062.313934241</v>
      </c>
      <c r="P4442" s="7"/>
    </row>
    <row r="4443" spans="1:16" x14ac:dyDescent="0.25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  <c r="M4443">
        <f>2181.28-Table1[[#This Row],[Item_Outlet_Sales]]</f>
        <v>894.95440000000031</v>
      </c>
      <c r="N4443">
        <f>Table1[[#This Row],[Error]]*Table1[[#This Row],[Error]]</f>
        <v>800943.37807936058</v>
      </c>
      <c r="P4443" s="7"/>
    </row>
    <row r="4444" spans="1:16" x14ac:dyDescent="0.25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  <c r="M4444">
        <f>2181.28-Table1[[#This Row],[Item_Outlet_Sales]]</f>
        <v>-7.8703999999997905</v>
      </c>
      <c r="N4444">
        <f>Table1[[#This Row],[Error]]*Table1[[#This Row],[Error]]</f>
        <v>61.943196159996702</v>
      </c>
      <c r="P4444" s="7"/>
    </row>
    <row r="4445" spans="1:16" x14ac:dyDescent="0.25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  <c r="M4445">
        <f>2181.28-Table1[[#This Row],[Item_Outlet_Sales]]</f>
        <v>321.70060000000012</v>
      </c>
      <c r="N4445">
        <f>Table1[[#This Row],[Error]]*Table1[[#This Row],[Error]]</f>
        <v>103491.27604036008</v>
      </c>
      <c r="P4445" s="7"/>
    </row>
    <row r="4446" spans="1:16" x14ac:dyDescent="0.25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  <c r="M4446">
        <f>2181.28-Table1[[#This Row],[Item_Outlet_Sales]]</f>
        <v>436.88400000000024</v>
      </c>
      <c r="N4446">
        <f>Table1[[#This Row],[Error]]*Table1[[#This Row],[Error]]</f>
        <v>190867.6294560002</v>
      </c>
      <c r="P4446" s="7"/>
    </row>
    <row r="4447" spans="1:16" x14ac:dyDescent="0.25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  <c r="M4447">
        <f>2181.28-Table1[[#This Row],[Item_Outlet_Sales]]</f>
        <v>-65.129199999999855</v>
      </c>
      <c r="N4447">
        <f>Table1[[#This Row],[Error]]*Table1[[#This Row],[Error]]</f>
        <v>4241.8126926399809</v>
      </c>
      <c r="P4447" s="7"/>
    </row>
    <row r="4448" spans="1:16" x14ac:dyDescent="0.25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  <c r="M4448">
        <f>2181.28-Table1[[#This Row],[Item_Outlet_Sales]]</f>
        <v>-1925.3744000000002</v>
      </c>
      <c r="N4448">
        <f>Table1[[#This Row],[Error]]*Table1[[#This Row],[Error]]</f>
        <v>3707066.5801753607</v>
      </c>
      <c r="P4448" s="7"/>
    </row>
    <row r="4449" spans="1:16" x14ac:dyDescent="0.25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  <c r="M4449">
        <f>2181.28-Table1[[#This Row],[Item_Outlet_Sales]]</f>
        <v>1994.8560000000002</v>
      </c>
      <c r="N4449">
        <f>Table1[[#This Row],[Error]]*Table1[[#This Row],[Error]]</f>
        <v>3979450.4607360009</v>
      </c>
      <c r="P4449" s="7"/>
    </row>
    <row r="4450" spans="1:16" x14ac:dyDescent="0.25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  <c r="M4450">
        <f>2181.28-Table1[[#This Row],[Item_Outlet_Sales]]</f>
        <v>2000.1824000000001</v>
      </c>
      <c r="N4450">
        <f>Table1[[#This Row],[Error]]*Table1[[#This Row],[Error]]</f>
        <v>4000729.6332697608</v>
      </c>
      <c r="P4450" s="7"/>
    </row>
    <row r="4451" spans="1:16" x14ac:dyDescent="0.25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  <c r="M4451">
        <f>2181.28-Table1[[#This Row],[Item_Outlet_Sales]]</f>
        <v>1402.2940000000003</v>
      </c>
      <c r="N4451">
        <f>Table1[[#This Row],[Error]]*Table1[[#This Row],[Error]]</f>
        <v>1966428.4624360008</v>
      </c>
      <c r="P4451" s="7"/>
    </row>
    <row r="4452" spans="1:16" x14ac:dyDescent="0.25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  <c r="M4452">
        <f>2181.28-Table1[[#This Row],[Item_Outlet_Sales]]</f>
        <v>-766.21659999999974</v>
      </c>
      <c r="N4452">
        <f>Table1[[#This Row],[Error]]*Table1[[#This Row],[Error]]</f>
        <v>587087.87811555958</v>
      </c>
      <c r="P4452" s="7"/>
    </row>
    <row r="4453" spans="1:16" x14ac:dyDescent="0.25">
      <c r="A4453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  <c r="M4453">
        <f>2181.28-Table1[[#This Row],[Item_Outlet_Sales]]</f>
        <v>262.44440000000009</v>
      </c>
      <c r="N4453">
        <f>Table1[[#This Row],[Error]]*Table1[[#This Row],[Error]]</f>
        <v>68877.063091360047</v>
      </c>
      <c r="P4453" s="7"/>
    </row>
    <row r="4454" spans="1:16" x14ac:dyDescent="0.25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  <c r="M4454">
        <f>2181.28-Table1[[#This Row],[Item_Outlet_Sales]]</f>
        <v>-1523.8969999999999</v>
      </c>
      <c r="N4454">
        <f>Table1[[#This Row],[Error]]*Table1[[#This Row],[Error]]</f>
        <v>2322262.0666089999</v>
      </c>
      <c r="P4454" s="7"/>
    </row>
    <row r="4455" spans="1:16" x14ac:dyDescent="0.25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  <c r="M4455">
        <f>2181.28-Table1[[#This Row],[Item_Outlet_Sales]]</f>
        <v>897.61760000000027</v>
      </c>
      <c r="N4455">
        <f>Table1[[#This Row],[Error]]*Table1[[#This Row],[Error]]</f>
        <v>805717.35582976043</v>
      </c>
      <c r="P4455" s="7"/>
    </row>
    <row r="4456" spans="1:16" x14ac:dyDescent="0.25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  <c r="M4456">
        <f>2181.28-Table1[[#This Row],[Item_Outlet_Sales]]</f>
        <v>-1228.9476</v>
      </c>
      <c r="N4456">
        <f>Table1[[#This Row],[Error]]*Table1[[#This Row],[Error]]</f>
        <v>1510312.2035457599</v>
      </c>
      <c r="P4456" s="7"/>
    </row>
    <row r="4457" spans="1:16" x14ac:dyDescent="0.25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  <c r="M4457">
        <f>2181.28-Table1[[#This Row],[Item_Outlet_Sales]]</f>
        <v>896.28600000000029</v>
      </c>
      <c r="N4457">
        <f>Table1[[#This Row],[Error]]*Table1[[#This Row],[Error]]</f>
        <v>803328.59379600047</v>
      </c>
      <c r="P4457" s="7"/>
    </row>
    <row r="4458" spans="1:16" x14ac:dyDescent="0.25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  <c r="M4458">
        <f>2181.28-Table1[[#This Row],[Item_Outlet_Sales]]</f>
        <v>1395.6360000000002</v>
      </c>
      <c r="N4458">
        <f>Table1[[#This Row],[Error]]*Table1[[#This Row],[Error]]</f>
        <v>1947799.8444960006</v>
      </c>
      <c r="P4458" s="7"/>
    </row>
    <row r="4459" spans="1:16" x14ac:dyDescent="0.25">
      <c r="A4459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  <c r="M4459">
        <f>2181.28-Table1[[#This Row],[Item_Outlet_Sales]]</f>
        <v>663.25600000000031</v>
      </c>
      <c r="N4459">
        <f>Table1[[#This Row],[Error]]*Table1[[#This Row],[Error]]</f>
        <v>439908.52153600042</v>
      </c>
      <c r="P4459" s="7"/>
    </row>
    <row r="4460" spans="1:16" x14ac:dyDescent="0.25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  <c r="M4460">
        <f>2181.28-Table1[[#This Row],[Item_Outlet_Sales]]</f>
        <v>-63.797599999999875</v>
      </c>
      <c r="N4460">
        <f>Table1[[#This Row],[Error]]*Table1[[#This Row],[Error]]</f>
        <v>4070.1337657599838</v>
      </c>
      <c r="P4460" s="7"/>
    </row>
    <row r="4461" spans="1:16" x14ac:dyDescent="0.25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  <c r="M4461">
        <f>2181.28-Table1[[#This Row],[Item_Outlet_Sales]]</f>
        <v>-2246.2899999999995</v>
      </c>
      <c r="N4461">
        <f>Table1[[#This Row],[Error]]*Table1[[#This Row],[Error]]</f>
        <v>5045818.7640999975</v>
      </c>
      <c r="P4461" s="7"/>
    </row>
    <row r="4462" spans="1:16" x14ac:dyDescent="0.25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  <c r="M4462">
        <f>2181.28-Table1[[#This Row],[Item_Outlet_Sales]]</f>
        <v>950.88160000000016</v>
      </c>
      <c r="N4462">
        <f>Table1[[#This Row],[Error]]*Table1[[#This Row],[Error]]</f>
        <v>904175.81721856026</v>
      </c>
      <c r="P4462" s="7"/>
    </row>
    <row r="4463" spans="1:16" x14ac:dyDescent="0.25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  <c r="M4463">
        <f>2181.28-Table1[[#This Row],[Item_Outlet_Sales]]</f>
        <v>1006.8088000000002</v>
      </c>
      <c r="N4463">
        <f>Table1[[#This Row],[Error]]*Table1[[#This Row],[Error]]</f>
        <v>1013663.9597574405</v>
      </c>
      <c r="P4463" s="7"/>
    </row>
    <row r="4464" spans="1:16" x14ac:dyDescent="0.25">
      <c r="A4464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  <c r="M4464">
        <f>2181.28-Table1[[#This Row],[Item_Outlet_Sales]]</f>
        <v>1687.9222000000002</v>
      </c>
      <c r="N4464">
        <f>Table1[[#This Row],[Error]]*Table1[[#This Row],[Error]]</f>
        <v>2849081.3532528407</v>
      </c>
      <c r="P4464" s="7"/>
    </row>
    <row r="4465" spans="1:16" x14ac:dyDescent="0.25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  <c r="M4465">
        <f>2181.28-Table1[[#This Row],[Item_Outlet_Sales]]</f>
        <v>-389.37379999999985</v>
      </c>
      <c r="N4465">
        <f>Table1[[#This Row],[Error]]*Table1[[#This Row],[Error]]</f>
        <v>151611.95612643988</v>
      </c>
      <c r="P4465" s="7"/>
    </row>
    <row r="4466" spans="1:16" x14ac:dyDescent="0.25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  <c r="M4466">
        <f>2181.28-Table1[[#This Row],[Item_Outlet_Sales]]</f>
        <v>1201.2224000000001</v>
      </c>
      <c r="N4466">
        <f>Table1[[#This Row],[Error]]*Table1[[#This Row],[Error]]</f>
        <v>1442935.2542617603</v>
      </c>
      <c r="P4466" s="7"/>
    </row>
    <row r="4467" spans="1:16" x14ac:dyDescent="0.25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  <c r="M4467">
        <f>2181.28-Table1[[#This Row],[Item_Outlet_Sales]]</f>
        <v>-428.65599999999995</v>
      </c>
      <c r="N4467">
        <f>Table1[[#This Row],[Error]]*Table1[[#This Row],[Error]]</f>
        <v>183745.96633599995</v>
      </c>
      <c r="P4467" s="7"/>
    </row>
    <row r="4468" spans="1:16" x14ac:dyDescent="0.25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  <c r="M4468">
        <f>2181.28-Table1[[#This Row],[Item_Outlet_Sales]]</f>
        <v>785.7632000000001</v>
      </c>
      <c r="N4468">
        <f>Table1[[#This Row],[Error]]*Table1[[#This Row],[Error]]</f>
        <v>617423.80647424015</v>
      </c>
      <c r="P4468" s="7"/>
    </row>
    <row r="4469" spans="1:16" x14ac:dyDescent="0.25">
      <c r="A4469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  <c r="M4469">
        <f>2181.28-Table1[[#This Row],[Item_Outlet_Sales]]</f>
        <v>-1244.9267999999997</v>
      </c>
      <c r="N4469">
        <f>Table1[[#This Row],[Error]]*Table1[[#This Row],[Error]]</f>
        <v>1549842.7373582392</v>
      </c>
      <c r="P4469" s="7"/>
    </row>
    <row r="4470" spans="1:16" x14ac:dyDescent="0.25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  <c r="M4470">
        <f>2181.28-Table1[[#This Row],[Item_Outlet_Sales]]</f>
        <v>-4847.5705999999991</v>
      </c>
      <c r="N4470">
        <f>Table1[[#This Row],[Error]]*Table1[[#This Row],[Error]]</f>
        <v>23498940.721984353</v>
      </c>
      <c r="P4470" s="7"/>
    </row>
    <row r="4471" spans="1:16" x14ac:dyDescent="0.25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  <c r="M4471">
        <f>2181.28-Table1[[#This Row],[Item_Outlet_Sales]]</f>
        <v>779.1052000000002</v>
      </c>
      <c r="N4471">
        <f>Table1[[#This Row],[Error]]*Table1[[#This Row],[Error]]</f>
        <v>607004.91266704025</v>
      </c>
      <c r="P4471" s="7"/>
    </row>
    <row r="4472" spans="1:16" x14ac:dyDescent="0.25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  <c r="M4472">
        <f>2181.28-Table1[[#This Row],[Item_Outlet_Sales]]</f>
        <v>2016.8274000000001</v>
      </c>
      <c r="N4472">
        <f>Table1[[#This Row],[Error]]*Table1[[#This Row],[Error]]</f>
        <v>4067592.7613907605</v>
      </c>
      <c r="P4472" s="7"/>
    </row>
    <row r="4473" spans="1:16" x14ac:dyDescent="0.25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  <c r="M4473">
        <f>2181.28-Table1[[#This Row],[Item_Outlet_Sales]]</f>
        <v>95.328600000000279</v>
      </c>
      <c r="N4473">
        <f>Table1[[#This Row],[Error]]*Table1[[#This Row],[Error]]</f>
        <v>9087.5419779600525</v>
      </c>
      <c r="P4473" s="7"/>
    </row>
    <row r="4474" spans="1:16" x14ac:dyDescent="0.25">
      <c r="A4474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  <c r="M4474">
        <f>2181.28-Table1[[#This Row],[Item_Outlet_Sales]]</f>
        <v>1815.7558000000001</v>
      </c>
      <c r="N4474">
        <f>Table1[[#This Row],[Error]]*Table1[[#This Row],[Error]]</f>
        <v>3296969.1252336404</v>
      </c>
      <c r="P4474" s="7"/>
    </row>
    <row r="4475" spans="1:16" x14ac:dyDescent="0.25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  <c r="M4475">
        <f>2181.28-Table1[[#This Row],[Item_Outlet_Sales]]</f>
        <v>-2426.056</v>
      </c>
      <c r="N4475">
        <f>Table1[[#This Row],[Error]]*Table1[[#This Row],[Error]]</f>
        <v>5885747.715136</v>
      </c>
      <c r="P4475" s="7"/>
    </row>
    <row r="4476" spans="1:16" x14ac:dyDescent="0.25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  <c r="M4476">
        <f>2181.28-Table1[[#This Row],[Item_Outlet_Sales]]</f>
        <v>1090.0338000000002</v>
      </c>
      <c r="N4476">
        <f>Table1[[#This Row],[Error]]*Table1[[#This Row],[Error]]</f>
        <v>1188173.6851424403</v>
      </c>
      <c r="P4476" s="7"/>
    </row>
    <row r="4477" spans="1:16" x14ac:dyDescent="0.25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  <c r="M4477">
        <f>2181.28-Table1[[#This Row],[Item_Outlet_Sales]]</f>
        <v>-1214.2999999999997</v>
      </c>
      <c r="N4477">
        <f>Table1[[#This Row],[Error]]*Table1[[#This Row],[Error]]</f>
        <v>1474524.4899999993</v>
      </c>
      <c r="P4477" s="7"/>
    </row>
    <row r="4478" spans="1:16" x14ac:dyDescent="0.25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  <c r="M4478">
        <f>2181.28-Table1[[#This Row],[Item_Outlet_Sales]]</f>
        <v>383.62000000000012</v>
      </c>
      <c r="N4478">
        <f>Table1[[#This Row],[Error]]*Table1[[#This Row],[Error]]</f>
        <v>147164.30440000008</v>
      </c>
      <c r="P4478" s="7"/>
    </row>
    <row r="4479" spans="1:16" x14ac:dyDescent="0.25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  <c r="M4479">
        <f>2181.28-Table1[[#This Row],[Item_Outlet_Sales]]</f>
        <v>1663.2876000000001</v>
      </c>
      <c r="N4479">
        <f>Table1[[#This Row],[Error]]*Table1[[#This Row],[Error]]</f>
        <v>2766525.6403137604</v>
      </c>
      <c r="P4479" s="7"/>
    </row>
    <row r="4480" spans="1:16" x14ac:dyDescent="0.25">
      <c r="A4480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  <c r="M4480">
        <f>2181.28-Table1[[#This Row],[Item_Outlet_Sales]]</f>
        <v>-1912.0583999999999</v>
      </c>
      <c r="N4480">
        <f>Table1[[#This Row],[Error]]*Table1[[#This Row],[Error]]</f>
        <v>3655967.3250105595</v>
      </c>
      <c r="P4480" s="7"/>
    </row>
    <row r="4481" spans="1:16" x14ac:dyDescent="0.25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  <c r="M4481">
        <f>2181.28-Table1[[#This Row],[Item_Outlet_Sales]]</f>
        <v>-623.06959999999981</v>
      </c>
      <c r="N4481">
        <f>Table1[[#This Row],[Error]]*Table1[[#This Row],[Error]]</f>
        <v>388215.72644415975</v>
      </c>
      <c r="P4481" s="7"/>
    </row>
    <row r="4482" spans="1:16" x14ac:dyDescent="0.25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  <c r="M4482">
        <f>2181.28-Table1[[#This Row],[Item_Outlet_Sales]]</f>
        <v>-1616.4431999999997</v>
      </c>
      <c r="N4482">
        <f>Table1[[#This Row],[Error]]*Table1[[#This Row],[Error]]</f>
        <v>2612888.6188262389</v>
      </c>
      <c r="P4482" s="7"/>
    </row>
    <row r="4483" spans="1:16" x14ac:dyDescent="0.25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  <c r="M4483">
        <f>2181.28-Table1[[#This Row],[Item_Outlet_Sales]]</f>
        <v>-3509.3125999999997</v>
      </c>
      <c r="N4483">
        <f>Table1[[#This Row],[Error]]*Table1[[#This Row],[Error]]</f>
        <v>12315274.924518758</v>
      </c>
      <c r="P4483" s="7"/>
    </row>
    <row r="4484" spans="1:16" x14ac:dyDescent="0.25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  <c r="M4484">
        <f>2181.28-Table1[[#This Row],[Item_Outlet_Sales]]</f>
        <v>-1054.5079999999998</v>
      </c>
      <c r="N4484">
        <f>Table1[[#This Row],[Error]]*Table1[[#This Row],[Error]]</f>
        <v>1111987.1220639995</v>
      </c>
      <c r="P4484" s="7"/>
    </row>
    <row r="4485" spans="1:16" x14ac:dyDescent="0.25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  <c r="M4485">
        <f>2181.28-Table1[[#This Row],[Item_Outlet_Sales]]</f>
        <v>601.33660000000009</v>
      </c>
      <c r="N4485">
        <f>Table1[[#This Row],[Error]]*Table1[[#This Row],[Error]]</f>
        <v>361605.7064995601</v>
      </c>
      <c r="P4485" s="7"/>
    </row>
    <row r="4486" spans="1:16" x14ac:dyDescent="0.25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  <c r="M4486">
        <f>2181.28-Table1[[#This Row],[Item_Outlet_Sales]]</f>
        <v>279.75520000000029</v>
      </c>
      <c r="N4486">
        <f>Table1[[#This Row],[Error]]*Table1[[#This Row],[Error]]</f>
        <v>78262.971927040155</v>
      </c>
      <c r="P4486" s="7"/>
    </row>
    <row r="4487" spans="1:16" x14ac:dyDescent="0.25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  <c r="M4487">
        <f>2181.28-Table1[[#This Row],[Item_Outlet_Sales]]</f>
        <v>-2440.7035999999994</v>
      </c>
      <c r="N4487">
        <f>Table1[[#This Row],[Error]]*Table1[[#This Row],[Error]]</f>
        <v>5957034.0630529569</v>
      </c>
      <c r="P4487" s="7"/>
    </row>
    <row r="4488" spans="1:16" x14ac:dyDescent="0.25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  <c r="M4488">
        <f>2181.28-Table1[[#This Row],[Item_Outlet_Sales]]</f>
        <v>1398.2992000000002</v>
      </c>
      <c r="N4488">
        <f>Table1[[#This Row],[Error]]*Table1[[#This Row],[Error]]</f>
        <v>1955240.6527206404</v>
      </c>
      <c r="P4488" s="7"/>
    </row>
    <row r="4489" spans="1:16" x14ac:dyDescent="0.25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  <c r="M4489">
        <f>2181.28-Table1[[#This Row],[Item_Outlet_Sales]]</f>
        <v>1426.2628000000002</v>
      </c>
      <c r="N4489">
        <f>Table1[[#This Row],[Error]]*Table1[[#This Row],[Error]]</f>
        <v>2034225.5746638405</v>
      </c>
      <c r="P4489" s="7"/>
    </row>
    <row r="4490" spans="1:16" x14ac:dyDescent="0.25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  <c r="M4490">
        <f>2181.28-Table1[[#This Row],[Item_Outlet_Sales]]</f>
        <v>775.11040000000025</v>
      </c>
      <c r="N4490">
        <f>Table1[[#This Row],[Error]]*Table1[[#This Row],[Error]]</f>
        <v>600796.13218816044</v>
      </c>
      <c r="P4490" s="7"/>
    </row>
    <row r="4491" spans="1:16" x14ac:dyDescent="0.25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  <c r="M4491">
        <f>2181.28-Table1[[#This Row],[Item_Outlet_Sales]]</f>
        <v>986.83480000000009</v>
      </c>
      <c r="N4491">
        <f>Table1[[#This Row],[Error]]*Table1[[#This Row],[Error]]</f>
        <v>973842.9224910402</v>
      </c>
      <c r="P4491" s="7"/>
    </row>
    <row r="4492" spans="1:16" x14ac:dyDescent="0.25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  <c r="M4492">
        <f>2181.28-Table1[[#This Row],[Item_Outlet_Sales]]</f>
        <v>1778.4710000000002</v>
      </c>
      <c r="N4492">
        <f>Table1[[#This Row],[Error]]*Table1[[#This Row],[Error]]</f>
        <v>3162959.0978410007</v>
      </c>
      <c r="P4492" s="7"/>
    </row>
    <row r="4493" spans="1:16" x14ac:dyDescent="0.25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  <c r="M4493">
        <f>2181.28-Table1[[#This Row],[Item_Outlet_Sales]]</f>
        <v>2054.1122</v>
      </c>
      <c r="N4493">
        <f>Table1[[#This Row],[Error]]*Table1[[#This Row],[Error]]</f>
        <v>4219376.9301888403</v>
      </c>
      <c r="P4493" s="7"/>
    </row>
    <row r="4494" spans="1:16" x14ac:dyDescent="0.25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  <c r="M4494">
        <f>2181.28-Table1[[#This Row],[Item_Outlet_Sales]]</f>
        <v>-255.54799999999977</v>
      </c>
      <c r="N4494">
        <f>Table1[[#This Row],[Error]]*Table1[[#This Row],[Error]]</f>
        <v>65304.780303999883</v>
      </c>
      <c r="P4494" s="7"/>
    </row>
    <row r="4495" spans="1:16" x14ac:dyDescent="0.25">
      <c r="A4495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  <c r="M4495">
        <f>2181.28-Table1[[#This Row],[Item_Outlet_Sales]]</f>
        <v>-2351.4864000000002</v>
      </c>
      <c r="N4495">
        <f>Table1[[#This Row],[Error]]*Table1[[#This Row],[Error]]</f>
        <v>5529488.2893849611</v>
      </c>
      <c r="P4495" s="7"/>
    </row>
    <row r="4496" spans="1:16" x14ac:dyDescent="0.25">
      <c r="A4496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  <c r="M4496">
        <f>2181.28-Table1[[#This Row],[Item_Outlet_Sales]]</f>
        <v>-2468.6671999999994</v>
      </c>
      <c r="N4496">
        <f>Table1[[#This Row],[Error]]*Table1[[#This Row],[Error]]</f>
        <v>6094317.7443558369</v>
      </c>
      <c r="P4496" s="7"/>
    </row>
    <row r="4497" spans="1:16" x14ac:dyDescent="0.25">
      <c r="A4497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  <c r="M4497">
        <f>2181.28-Table1[[#This Row],[Item_Outlet_Sales]]</f>
        <v>-2692.3759999999997</v>
      </c>
      <c r="N4497">
        <f>Table1[[#This Row],[Error]]*Table1[[#This Row],[Error]]</f>
        <v>7248888.5253759986</v>
      </c>
      <c r="P4497" s="7"/>
    </row>
    <row r="4498" spans="1:16" x14ac:dyDescent="0.25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  <c r="M4498">
        <f>2181.28-Table1[[#This Row],[Item_Outlet_Sales]]</f>
        <v>934.90240000000017</v>
      </c>
      <c r="N4498">
        <f>Table1[[#This Row],[Error]]*Table1[[#This Row],[Error]]</f>
        <v>874042.49752576032</v>
      </c>
      <c r="P4498" s="7"/>
    </row>
    <row r="4499" spans="1:16" x14ac:dyDescent="0.25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  <c r="M4499">
        <f>2181.28-Table1[[#This Row],[Item_Outlet_Sales]]</f>
        <v>-3051.9079999999999</v>
      </c>
      <c r="N4499">
        <f>Table1[[#This Row],[Error]]*Table1[[#This Row],[Error]]</f>
        <v>9314142.4404639993</v>
      </c>
      <c r="P4499" s="7"/>
    </row>
    <row r="4500" spans="1:16" x14ac:dyDescent="0.25">
      <c r="A4500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  <c r="M4500">
        <f>2181.28-Table1[[#This Row],[Item_Outlet_Sales]]</f>
        <v>-3047.9131999999995</v>
      </c>
      <c r="N4500">
        <f>Table1[[#This Row],[Error]]*Table1[[#This Row],[Error]]</f>
        <v>9289774.8747342378</v>
      </c>
      <c r="P4500" s="7"/>
    </row>
    <row r="4501" spans="1:16" x14ac:dyDescent="0.25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  <c r="M4501">
        <f>2181.28-Table1[[#This Row],[Item_Outlet_Sales]]</f>
        <v>-894.71599999999989</v>
      </c>
      <c r="N4501">
        <f>Table1[[#This Row],[Error]]*Table1[[#This Row],[Error]]</f>
        <v>800516.72065599984</v>
      </c>
      <c r="P4501" s="7"/>
    </row>
    <row r="4502" spans="1:16" x14ac:dyDescent="0.25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  <c r="M4502">
        <f>2181.28-Table1[[#This Row],[Item_Outlet_Sales]]</f>
        <v>849.0142000000003</v>
      </c>
      <c r="N4502">
        <f>Table1[[#This Row],[Error]]*Table1[[#This Row],[Error]]</f>
        <v>720825.11180164048</v>
      </c>
      <c r="P4502" s="7"/>
    </row>
    <row r="4503" spans="1:16" x14ac:dyDescent="0.25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  <c r="M4503">
        <f>2181.28-Table1[[#This Row],[Item_Outlet_Sales]]</f>
        <v>-345.43099999999959</v>
      </c>
      <c r="N4503">
        <f>Table1[[#This Row],[Error]]*Table1[[#This Row],[Error]]</f>
        <v>119322.57576099971</v>
      </c>
      <c r="P4503" s="7"/>
    </row>
    <row r="4504" spans="1:16" x14ac:dyDescent="0.25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  <c r="M4504">
        <f>2181.28-Table1[[#This Row],[Item_Outlet_Sales]]</f>
        <v>2022.8196000000003</v>
      </c>
      <c r="N4504">
        <f>Table1[[#This Row],[Error]]*Table1[[#This Row],[Error]]</f>
        <v>4091799.1341441609</v>
      </c>
      <c r="P4504" s="7"/>
    </row>
    <row r="4505" spans="1:16" x14ac:dyDescent="0.25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  <c r="M4505">
        <f>2181.28-Table1[[#This Row],[Item_Outlet_Sales]]</f>
        <v>483.49000000000024</v>
      </c>
      <c r="N4505">
        <f>Table1[[#This Row],[Error]]*Table1[[#This Row],[Error]]</f>
        <v>233762.58010000022</v>
      </c>
      <c r="P4505" s="7"/>
    </row>
    <row r="4506" spans="1:16" x14ac:dyDescent="0.25">
      <c r="A4506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  <c r="M4506">
        <f>2181.28-Table1[[#This Row],[Item_Outlet_Sales]]</f>
        <v>-3169.7545999999998</v>
      </c>
      <c r="N4506">
        <f>Table1[[#This Row],[Error]]*Table1[[#This Row],[Error]]</f>
        <v>10047344.224221159</v>
      </c>
      <c r="P4506" s="7"/>
    </row>
    <row r="4507" spans="1:16" x14ac:dyDescent="0.25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  <c r="M4507">
        <f>2181.28-Table1[[#This Row],[Item_Outlet_Sales]]</f>
        <v>438.21560000000022</v>
      </c>
      <c r="N4507">
        <f>Table1[[#This Row],[Error]]*Table1[[#This Row],[Error]]</f>
        <v>192032.91208336019</v>
      </c>
      <c r="P4507" s="7"/>
    </row>
    <row r="4508" spans="1:16" x14ac:dyDescent="0.25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  <c r="M4508">
        <f>2181.28-Table1[[#This Row],[Item_Outlet_Sales]]</f>
        <v>1841.0562000000002</v>
      </c>
      <c r="N4508">
        <f>Table1[[#This Row],[Error]]*Table1[[#This Row],[Error]]</f>
        <v>3389487.9315584409</v>
      </c>
      <c r="P4508" s="7"/>
    </row>
    <row r="4509" spans="1:16" x14ac:dyDescent="0.25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  <c r="M4509">
        <f>2181.28-Table1[[#This Row],[Item_Outlet_Sales]]</f>
        <v>-589.11379999999963</v>
      </c>
      <c r="N4509">
        <f>Table1[[#This Row],[Error]]*Table1[[#This Row],[Error]]</f>
        <v>347055.06935043959</v>
      </c>
      <c r="P4509" s="7"/>
    </row>
    <row r="4510" spans="1:16" x14ac:dyDescent="0.25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  <c r="M4510">
        <f>2181.28-Table1[[#This Row],[Item_Outlet_Sales]]</f>
        <v>1672.6088000000002</v>
      </c>
      <c r="N4510">
        <f>Table1[[#This Row],[Error]]*Table1[[#This Row],[Error]]</f>
        <v>2797620.1978374408</v>
      </c>
      <c r="P4510" s="7"/>
    </row>
    <row r="4511" spans="1:16" x14ac:dyDescent="0.25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  <c r="M4511">
        <f>2181.28-Table1[[#This Row],[Item_Outlet_Sales]]</f>
        <v>1970.8872000000001</v>
      </c>
      <c r="N4511">
        <f>Table1[[#This Row],[Error]]*Table1[[#This Row],[Error]]</f>
        <v>3884396.3551238403</v>
      </c>
      <c r="P4511" s="7"/>
    </row>
    <row r="4512" spans="1:16" x14ac:dyDescent="0.25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  <c r="M4512">
        <f>2181.28-Table1[[#This Row],[Item_Outlet_Sales]]</f>
        <v>563.38600000000019</v>
      </c>
      <c r="N4512">
        <f>Table1[[#This Row],[Error]]*Table1[[#This Row],[Error]]</f>
        <v>317403.78499600023</v>
      </c>
      <c r="P4512" s="7"/>
    </row>
    <row r="4513" spans="1:16" x14ac:dyDescent="0.25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  <c r="M4513">
        <f>2181.28-Table1[[#This Row],[Item_Outlet_Sales]]</f>
        <v>-3591.8717999999994</v>
      </c>
      <c r="N4513">
        <f>Table1[[#This Row],[Error]]*Table1[[#This Row],[Error]]</f>
        <v>12901543.027635235</v>
      </c>
      <c r="P4513" s="7"/>
    </row>
    <row r="4514" spans="1:16" x14ac:dyDescent="0.25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  <c r="M4514">
        <f>2181.28-Table1[[#This Row],[Item_Outlet_Sales]]</f>
        <v>1797.7792000000002</v>
      </c>
      <c r="N4514">
        <f>Table1[[#This Row],[Error]]*Table1[[#This Row],[Error]]</f>
        <v>3232010.0519526405</v>
      </c>
      <c r="P4514" s="7"/>
    </row>
    <row r="4515" spans="1:16" x14ac:dyDescent="0.25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  <c r="M4515">
        <f>2181.28-Table1[[#This Row],[Item_Outlet_Sales]]</f>
        <v>1090.6996000000001</v>
      </c>
      <c r="N4515">
        <f>Table1[[#This Row],[Error]]*Table1[[#This Row],[Error]]</f>
        <v>1189625.6174401604</v>
      </c>
      <c r="P4515" s="7"/>
    </row>
    <row r="4516" spans="1:16" x14ac:dyDescent="0.25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  <c r="M4516">
        <f>2181.28-Table1[[#This Row],[Item_Outlet_Sales]]</f>
        <v>897.61760000000027</v>
      </c>
      <c r="N4516">
        <f>Table1[[#This Row],[Error]]*Table1[[#This Row],[Error]]</f>
        <v>805717.35582976043</v>
      </c>
      <c r="P4516" s="7"/>
    </row>
    <row r="4517" spans="1:16" x14ac:dyDescent="0.25">
      <c r="A4517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  <c r="M4517">
        <f>2181.28-Table1[[#This Row],[Item_Outlet_Sales]]</f>
        <v>-2198.3524000000002</v>
      </c>
      <c r="N4517">
        <f>Table1[[#This Row],[Error]]*Table1[[#This Row],[Error]]</f>
        <v>4832753.2745857611</v>
      </c>
      <c r="P4517" s="7"/>
    </row>
    <row r="4518" spans="1:16" x14ac:dyDescent="0.25">
      <c r="A4518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  <c r="M4518">
        <f>2181.28-Table1[[#This Row],[Item_Outlet_Sales]]</f>
        <v>-1055.8395999999998</v>
      </c>
      <c r="N4518">
        <f>Table1[[#This Row],[Error]]*Table1[[#This Row],[Error]]</f>
        <v>1114797.2609281596</v>
      </c>
      <c r="P4518" s="7"/>
    </row>
    <row r="4519" spans="1:16" x14ac:dyDescent="0.25">
      <c r="A4519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  <c r="M4519">
        <f>2181.28-Table1[[#This Row],[Item_Outlet_Sales]]</f>
        <v>1849.7116000000001</v>
      </c>
      <c r="N4519">
        <f>Table1[[#This Row],[Error]]*Table1[[#This Row],[Error]]</f>
        <v>3421433.0031745601</v>
      </c>
      <c r="P4519" s="7"/>
    </row>
    <row r="4520" spans="1:16" x14ac:dyDescent="0.25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  <c r="M4520">
        <f>2181.28-Table1[[#This Row],[Item_Outlet_Sales]]</f>
        <v>1139.3030000000001</v>
      </c>
      <c r="N4520">
        <f>Table1[[#This Row],[Error]]*Table1[[#This Row],[Error]]</f>
        <v>1298011.3258090003</v>
      </c>
      <c r="P4520" s="7"/>
    </row>
    <row r="4521" spans="1:16" x14ac:dyDescent="0.25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  <c r="M4521">
        <f>2181.28-Table1[[#This Row],[Item_Outlet_Sales]]</f>
        <v>-1157.7069999999999</v>
      </c>
      <c r="N4521">
        <f>Table1[[#This Row],[Error]]*Table1[[#This Row],[Error]]</f>
        <v>1340285.4978489997</v>
      </c>
      <c r="P4521" s="7"/>
    </row>
    <row r="4522" spans="1:16" x14ac:dyDescent="0.25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  <c r="M4522">
        <f>2181.28-Table1[[#This Row],[Item_Outlet_Sales]]</f>
        <v>-121.05639999999994</v>
      </c>
      <c r="N4522">
        <f>Table1[[#This Row],[Error]]*Table1[[#This Row],[Error]]</f>
        <v>14654.651980959985</v>
      </c>
      <c r="P4522" s="7"/>
    </row>
    <row r="4523" spans="1:16" x14ac:dyDescent="0.25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  <c r="M4523">
        <f>2181.28-Table1[[#This Row],[Item_Outlet_Sales]]</f>
        <v>-930.66919999999982</v>
      </c>
      <c r="N4523">
        <f>Table1[[#This Row],[Error]]*Table1[[#This Row],[Error]]</f>
        <v>866145.15982863971</v>
      </c>
      <c r="P4523" s="7"/>
    </row>
    <row r="4524" spans="1:16" x14ac:dyDescent="0.25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  <c r="M4524">
        <f>2181.28-Table1[[#This Row],[Item_Outlet_Sales]]</f>
        <v>169.89820000000009</v>
      </c>
      <c r="N4524">
        <f>Table1[[#This Row],[Error]]*Table1[[#This Row],[Error]]</f>
        <v>28865.39836324003</v>
      </c>
      <c r="P4524" s="7"/>
    </row>
    <row r="4525" spans="1:16" x14ac:dyDescent="0.25">
      <c r="A4525" t="s">
        <v>922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  <c r="M4525">
        <f>2181.28-Table1[[#This Row],[Item_Outlet_Sales]]</f>
        <v>-1192.9943999999996</v>
      </c>
      <c r="N4525">
        <f>Table1[[#This Row],[Error]]*Table1[[#This Row],[Error]]</f>
        <v>1423235.6384313591</v>
      </c>
      <c r="P4525" s="7"/>
    </row>
    <row r="4526" spans="1:16" x14ac:dyDescent="0.25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  <c r="M4526">
        <f>2181.28-Table1[[#This Row],[Item_Outlet_Sales]]</f>
        <v>167.90080000000012</v>
      </c>
      <c r="N4526">
        <f>Table1[[#This Row],[Error]]*Table1[[#This Row],[Error]]</f>
        <v>28190.678640640039</v>
      </c>
      <c r="P4526" s="7"/>
    </row>
    <row r="4527" spans="1:16" x14ac:dyDescent="0.25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  <c r="M4527">
        <f>2181.28-Table1[[#This Row],[Item_Outlet_Sales]]</f>
        <v>285.7474000000002</v>
      </c>
      <c r="N4527">
        <f>Table1[[#This Row],[Error]]*Table1[[#This Row],[Error]]</f>
        <v>81651.576606760107</v>
      </c>
      <c r="P4527" s="7"/>
    </row>
    <row r="4528" spans="1:16" x14ac:dyDescent="0.25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  <c r="M4528">
        <f>2181.28-Table1[[#This Row],[Item_Outlet_Sales]]</f>
        <v>327.69280000000026</v>
      </c>
      <c r="N4528">
        <f>Table1[[#This Row],[Error]]*Table1[[#This Row],[Error]]</f>
        <v>107382.57117184017</v>
      </c>
      <c r="P4528" s="7"/>
    </row>
    <row r="4529" spans="1:16" x14ac:dyDescent="0.25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  <c r="M4529">
        <f>2181.28-Table1[[#This Row],[Item_Outlet_Sales]]</f>
        <v>-512.54679999999962</v>
      </c>
      <c r="N4529">
        <f>Table1[[#This Row],[Error]]*Table1[[#This Row],[Error]]</f>
        <v>262704.22219023958</v>
      </c>
      <c r="P4529" s="7"/>
    </row>
    <row r="4530" spans="1:16" x14ac:dyDescent="0.25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  <c r="M4530">
        <f>2181.28-Table1[[#This Row],[Item_Outlet_Sales]]</f>
        <v>797.08180000000016</v>
      </c>
      <c r="N4530">
        <f>Table1[[#This Row],[Error]]*Table1[[#This Row],[Error]]</f>
        <v>635339.39589124022</v>
      </c>
      <c r="P4530" s="7"/>
    </row>
    <row r="4531" spans="1:16" x14ac:dyDescent="0.25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  <c r="M4531">
        <f>2181.28-Table1[[#This Row],[Item_Outlet_Sales]]</f>
        <v>-525.19699999999966</v>
      </c>
      <c r="N4531">
        <f>Table1[[#This Row],[Error]]*Table1[[#This Row],[Error]]</f>
        <v>275831.88880899962</v>
      </c>
      <c r="P4531" s="7"/>
    </row>
    <row r="4532" spans="1:16" x14ac:dyDescent="0.25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  <c r="M4532">
        <f>2181.28-Table1[[#This Row],[Item_Outlet_Sales]]</f>
        <v>1018.7932000000003</v>
      </c>
      <c r="N4532">
        <f>Table1[[#This Row],[Error]]*Table1[[#This Row],[Error]]</f>
        <v>1037939.5843662407</v>
      </c>
      <c r="P4532" s="7"/>
    </row>
    <row r="4533" spans="1:16" x14ac:dyDescent="0.25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  <c r="M4533">
        <f>2181.28-Table1[[#This Row],[Item_Outlet_Sales]]</f>
        <v>1315.7400000000002</v>
      </c>
      <c r="N4533">
        <f>Table1[[#This Row],[Error]]*Table1[[#This Row],[Error]]</f>
        <v>1731171.7476000006</v>
      </c>
      <c r="P4533" s="7"/>
    </row>
    <row r="4534" spans="1:16" x14ac:dyDescent="0.25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  <c r="M4534">
        <f>2181.28-Table1[[#This Row],[Item_Outlet_Sales]]</f>
        <v>1701.9040000000002</v>
      </c>
      <c r="N4534">
        <f>Table1[[#This Row],[Error]]*Table1[[#This Row],[Error]]</f>
        <v>2896477.2252160008</v>
      </c>
      <c r="P4534" s="7"/>
    </row>
    <row r="4535" spans="1:16" x14ac:dyDescent="0.25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  <c r="M4535">
        <f>2181.28-Table1[[#This Row],[Item_Outlet_Sales]]</f>
        <v>-3288.2669999999994</v>
      </c>
      <c r="N4535">
        <f>Table1[[#This Row],[Error]]*Table1[[#This Row],[Error]]</f>
        <v>10812699.863288997</v>
      </c>
      <c r="P4535" s="7"/>
    </row>
    <row r="4536" spans="1:16" x14ac:dyDescent="0.25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  <c r="M4536">
        <f>2181.28-Table1[[#This Row],[Item_Outlet_Sales]]</f>
        <v>-1696.3391999999999</v>
      </c>
      <c r="N4536">
        <f>Table1[[#This Row],[Error]]*Table1[[#This Row],[Error]]</f>
        <v>2877566.6814566394</v>
      </c>
      <c r="P4536" s="7"/>
    </row>
    <row r="4537" spans="1:16" x14ac:dyDescent="0.25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  <c r="M4537">
        <f>2181.28-Table1[[#This Row],[Item_Outlet_Sales]]</f>
        <v>1556.7596000000003</v>
      </c>
      <c r="N4537">
        <f>Table1[[#This Row],[Error]]*Table1[[#This Row],[Error]]</f>
        <v>2423500.4521921608</v>
      </c>
      <c r="P4537" s="7"/>
    </row>
    <row r="4538" spans="1:16" x14ac:dyDescent="0.25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  <c r="M4538">
        <f>2181.28-Table1[[#This Row],[Item_Outlet_Sales]]</f>
        <v>1528.7960000000003</v>
      </c>
      <c r="N4538">
        <f>Table1[[#This Row],[Error]]*Table1[[#This Row],[Error]]</f>
        <v>2337217.2096160008</v>
      </c>
      <c r="P4538" s="7"/>
    </row>
    <row r="4539" spans="1:16" x14ac:dyDescent="0.25">
      <c r="A4539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  <c r="M4539">
        <f>2181.28-Table1[[#This Row],[Item_Outlet_Sales]]</f>
        <v>-663.01759999999967</v>
      </c>
      <c r="N4539">
        <f>Table1[[#This Row],[Error]]*Table1[[#This Row],[Error]]</f>
        <v>439592.33790975955</v>
      </c>
      <c r="P4539" s="7"/>
    </row>
    <row r="4540" spans="1:16" x14ac:dyDescent="0.25">
      <c r="A4540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  <c r="M4540">
        <f>2181.28-Table1[[#This Row],[Item_Outlet_Sales]]</f>
        <v>856.33800000000019</v>
      </c>
      <c r="N4540">
        <f>Table1[[#This Row],[Error]]*Table1[[#This Row],[Error]]</f>
        <v>733314.77024400036</v>
      </c>
      <c r="P4540" s="7"/>
    </row>
    <row r="4541" spans="1:16" x14ac:dyDescent="0.25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  <c r="M4541">
        <f>2181.28-Table1[[#This Row],[Item_Outlet_Sales]]</f>
        <v>775.11040000000025</v>
      </c>
      <c r="N4541">
        <f>Table1[[#This Row],[Error]]*Table1[[#This Row],[Error]]</f>
        <v>600796.13218816044</v>
      </c>
      <c r="P4541" s="7"/>
    </row>
    <row r="4542" spans="1:16" x14ac:dyDescent="0.25">
      <c r="A4542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  <c r="M4542">
        <f>2181.28-Table1[[#This Row],[Item_Outlet_Sales]]</f>
        <v>-3121.8169999999996</v>
      </c>
      <c r="N4542">
        <f>Table1[[#This Row],[Error]]*Table1[[#This Row],[Error]]</f>
        <v>9745741.3814889975</v>
      </c>
      <c r="P4542" s="7"/>
    </row>
    <row r="4543" spans="1:16" x14ac:dyDescent="0.25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  <c r="M4543">
        <f>2181.28-Table1[[#This Row],[Item_Outlet_Sales]]</f>
        <v>76.020400000000336</v>
      </c>
      <c r="N4543">
        <f>Table1[[#This Row],[Error]]*Table1[[#This Row],[Error]]</f>
        <v>5779.1012161600511</v>
      </c>
      <c r="P4543" s="7"/>
    </row>
    <row r="4544" spans="1:16" x14ac:dyDescent="0.25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  <c r="M4544">
        <f>2181.28-Table1[[#This Row],[Item_Outlet_Sales]]</f>
        <v>-1653.7279999999996</v>
      </c>
      <c r="N4544">
        <f>Table1[[#This Row],[Error]]*Table1[[#This Row],[Error]]</f>
        <v>2734816.2979839989</v>
      </c>
      <c r="P4544" s="7"/>
    </row>
    <row r="4545" spans="1:16" x14ac:dyDescent="0.25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  <c r="M4545">
        <f>2181.28-Table1[[#This Row],[Item_Outlet_Sales]]</f>
        <v>-3013.9573999999998</v>
      </c>
      <c r="N4545">
        <f>Table1[[#This Row],[Error]]*Table1[[#This Row],[Error]]</f>
        <v>9083939.2090147585</v>
      </c>
      <c r="P4545" s="7"/>
    </row>
    <row r="4546" spans="1:16" x14ac:dyDescent="0.25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  <c r="M4546">
        <f>2181.28-Table1[[#This Row],[Item_Outlet_Sales]]</f>
        <v>1986.8664000000001</v>
      </c>
      <c r="N4546">
        <f>Table1[[#This Row],[Error]]*Table1[[#This Row],[Error]]</f>
        <v>3947638.0914489604</v>
      </c>
      <c r="P4546" s="7"/>
    </row>
    <row r="4547" spans="1:16" x14ac:dyDescent="0.25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  <c r="M4547">
        <f>2181.28-Table1[[#This Row],[Item_Outlet_Sales]]</f>
        <v>-3898.1397999999995</v>
      </c>
      <c r="N4547">
        <f>Table1[[#This Row],[Error]]*Table1[[#This Row],[Error]]</f>
        <v>15195493.900344037</v>
      </c>
      <c r="P4547" s="7"/>
    </row>
    <row r="4548" spans="1:16" x14ac:dyDescent="0.25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  <c r="M4548">
        <f>2181.28-Table1[[#This Row],[Item_Outlet_Sales]]</f>
        <v>511.45360000000028</v>
      </c>
      <c r="N4548">
        <f>Table1[[#This Row],[Error]]*Table1[[#This Row],[Error]]</f>
        <v>261584.7849529603</v>
      </c>
      <c r="P4548" s="7"/>
    </row>
    <row r="4549" spans="1:16" x14ac:dyDescent="0.25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  <c r="M4549">
        <f>2181.28-Table1[[#This Row],[Item_Outlet_Sales]]</f>
        <v>1365.6750000000002</v>
      </c>
      <c r="N4549">
        <f>Table1[[#This Row],[Error]]*Table1[[#This Row],[Error]]</f>
        <v>1865068.2056250004</v>
      </c>
      <c r="P4549" s="7"/>
    </row>
    <row r="4550" spans="1:16" x14ac:dyDescent="0.25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  <c r="M4550">
        <f>2181.28-Table1[[#This Row],[Item_Outlet_Sales]]</f>
        <v>853.00900000000024</v>
      </c>
      <c r="N4550">
        <f>Table1[[#This Row],[Error]]*Table1[[#This Row],[Error]]</f>
        <v>727624.35408100043</v>
      </c>
      <c r="P4550" s="7"/>
    </row>
    <row r="4551" spans="1:16" x14ac:dyDescent="0.25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  <c r="M4551">
        <f>2181.28-Table1[[#This Row],[Item_Outlet_Sales]]</f>
        <v>1502.1640000000002</v>
      </c>
      <c r="N4551">
        <f>Table1[[#This Row],[Error]]*Table1[[#This Row],[Error]]</f>
        <v>2256496.6828960008</v>
      </c>
      <c r="P4551" s="7"/>
    </row>
    <row r="4552" spans="1:16" x14ac:dyDescent="0.25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  <c r="M4552">
        <f>2181.28-Table1[[#This Row],[Item_Outlet_Sales]]</f>
        <v>1214.5384000000004</v>
      </c>
      <c r="N4552">
        <f>Table1[[#This Row],[Error]]*Table1[[#This Row],[Error]]</f>
        <v>1475103.5250745609</v>
      </c>
      <c r="P4552" s="7"/>
    </row>
    <row r="4553" spans="1:16" x14ac:dyDescent="0.25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  <c r="M4553">
        <f>2181.28-Table1[[#This Row],[Item_Outlet_Sales]]</f>
        <v>-1412.0425999999998</v>
      </c>
      <c r="N4553">
        <f>Table1[[#This Row],[Error]]*Table1[[#This Row],[Error]]</f>
        <v>1993864.3042147593</v>
      </c>
      <c r="P4553" s="7"/>
    </row>
    <row r="4554" spans="1:16" x14ac:dyDescent="0.25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  <c r="M4554">
        <f>2181.28-Table1[[#This Row],[Item_Outlet_Sales]]</f>
        <v>1780.4684000000002</v>
      </c>
      <c r="N4554">
        <f>Table1[[#This Row],[Error]]*Table1[[#This Row],[Error]]</f>
        <v>3170067.7233985607</v>
      </c>
      <c r="P4554" s="7"/>
    </row>
    <row r="4555" spans="1:16" x14ac:dyDescent="0.25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  <c r="M4555">
        <f>2181.28-Table1[[#This Row],[Item_Outlet_Sales]]</f>
        <v>293.73700000000031</v>
      </c>
      <c r="N4555">
        <f>Table1[[#This Row],[Error]]*Table1[[#This Row],[Error]]</f>
        <v>86281.425169000184</v>
      </c>
      <c r="P4555" s="7"/>
    </row>
    <row r="4556" spans="1:16" x14ac:dyDescent="0.25">
      <c r="A4556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  <c r="M4556">
        <f>2181.28-Table1[[#This Row],[Item_Outlet_Sales]]</f>
        <v>2084.739</v>
      </c>
      <c r="N4556">
        <f>Table1[[#This Row],[Error]]*Table1[[#This Row],[Error]]</f>
        <v>4346136.6981210001</v>
      </c>
      <c r="P4556" s="7"/>
    </row>
    <row r="4557" spans="1:16" x14ac:dyDescent="0.25">
      <c r="A4557" t="s">
        <v>1272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  <c r="M4557">
        <f>2181.28-Table1[[#This Row],[Item_Outlet_Sales]]</f>
        <v>-295.49599999999964</v>
      </c>
      <c r="N4557">
        <f>Table1[[#This Row],[Error]]*Table1[[#This Row],[Error]]</f>
        <v>87317.886015999786</v>
      </c>
      <c r="P4557" s="7"/>
    </row>
    <row r="4558" spans="1:16" x14ac:dyDescent="0.25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  <c r="M4558">
        <f>2181.28-Table1[[#This Row],[Item_Outlet_Sales]]</f>
        <v>326.36120000000028</v>
      </c>
      <c r="N4558">
        <f>Table1[[#This Row],[Error]]*Table1[[#This Row],[Error]]</f>
        <v>106511.63286544019</v>
      </c>
      <c r="P4558" s="7"/>
    </row>
    <row r="4559" spans="1:16" x14ac:dyDescent="0.25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  <c r="M4559">
        <f>2181.28-Table1[[#This Row],[Item_Outlet_Sales]]</f>
        <v>18.761600000000271</v>
      </c>
      <c r="N4559">
        <f>Table1[[#This Row],[Error]]*Table1[[#This Row],[Error]]</f>
        <v>351.99763456001017</v>
      </c>
      <c r="P4559" s="7"/>
    </row>
    <row r="4560" spans="1:16" x14ac:dyDescent="0.25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  <c r="M4560">
        <f>2181.28-Table1[[#This Row],[Item_Outlet_Sales]]</f>
        <v>1514.8142000000003</v>
      </c>
      <c r="N4560">
        <f>Table1[[#This Row],[Error]]*Table1[[#This Row],[Error]]</f>
        <v>2294662.0605216408</v>
      </c>
      <c r="P4560" s="7"/>
    </row>
    <row r="4561" spans="1:16" x14ac:dyDescent="0.25">
      <c r="A456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  <c r="M4561">
        <f>2181.28-Table1[[#This Row],[Item_Outlet_Sales]]</f>
        <v>1829.7376000000002</v>
      </c>
      <c r="N4561">
        <f>Table1[[#This Row],[Error]]*Table1[[#This Row],[Error]]</f>
        <v>3347939.6848537605</v>
      </c>
      <c r="P4561" s="7"/>
    </row>
    <row r="4562" spans="1:16" x14ac:dyDescent="0.25">
      <c r="A4562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  <c r="M4562">
        <f>2181.28-Table1[[#This Row],[Item_Outlet_Sales]]</f>
        <v>2000.1824000000001</v>
      </c>
      <c r="N4562">
        <f>Table1[[#This Row],[Error]]*Table1[[#This Row],[Error]]</f>
        <v>4000729.6332697608</v>
      </c>
      <c r="P4562" s="7"/>
    </row>
    <row r="4563" spans="1:16" x14ac:dyDescent="0.25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  <c r="M4563">
        <f>2181.28-Table1[[#This Row],[Item_Outlet_Sales]]</f>
        <v>-2.543999999999869</v>
      </c>
      <c r="N4563">
        <f>Table1[[#This Row],[Error]]*Table1[[#This Row],[Error]]</f>
        <v>6.4719359999993333</v>
      </c>
      <c r="P4563" s="7"/>
    </row>
    <row r="4564" spans="1:16" x14ac:dyDescent="0.25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  <c r="M4564">
        <f>2181.28-Table1[[#This Row],[Item_Outlet_Sales]]</f>
        <v>115.9684000000002</v>
      </c>
      <c r="N4564">
        <f>Table1[[#This Row],[Error]]*Table1[[#This Row],[Error]]</f>
        <v>13448.669798560048</v>
      </c>
      <c r="P4564" s="7"/>
    </row>
    <row r="4565" spans="1:16" x14ac:dyDescent="0.25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  <c r="M4565">
        <f>2181.28-Table1[[#This Row],[Item_Outlet_Sales]]</f>
        <v>-2516.6047999999996</v>
      </c>
      <c r="N4565">
        <f>Table1[[#This Row],[Error]]*Table1[[#This Row],[Error]]</f>
        <v>6333299.7193830376</v>
      </c>
      <c r="P4565" s="7"/>
    </row>
    <row r="4566" spans="1:16" x14ac:dyDescent="0.25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  <c r="M4566">
        <f>2181.28-Table1[[#This Row],[Item_Outlet_Sales]]</f>
        <v>334.35080000000016</v>
      </c>
      <c r="N4566">
        <f>Table1[[#This Row],[Error]]*Table1[[#This Row],[Error]]</f>
        <v>111790.45746064011</v>
      </c>
      <c r="P4566" s="7"/>
    </row>
    <row r="4567" spans="1:16" x14ac:dyDescent="0.25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  <c r="M4567">
        <f>2181.28-Table1[[#This Row],[Item_Outlet_Sales]]</f>
        <v>515.44840000000022</v>
      </c>
      <c r="N4567">
        <f>Table1[[#This Row],[Error]]*Table1[[#This Row],[Error]]</f>
        <v>265687.05306256021</v>
      </c>
      <c r="P4567" s="7"/>
    </row>
    <row r="4568" spans="1:16" x14ac:dyDescent="0.25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  <c r="M4568">
        <f>2181.28-Table1[[#This Row],[Item_Outlet_Sales]]</f>
        <v>1590.0496000000003</v>
      </c>
      <c r="N4568">
        <f>Table1[[#This Row],[Error]]*Table1[[#This Row],[Error]]</f>
        <v>2528257.7304601609</v>
      </c>
      <c r="P4568" s="7"/>
    </row>
    <row r="4569" spans="1:16" x14ac:dyDescent="0.25">
      <c r="A4569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  <c r="M4569">
        <f>2181.28-Table1[[#This Row],[Item_Outlet_Sales]]</f>
        <v>2038.1330000000003</v>
      </c>
      <c r="N4569">
        <f>Table1[[#This Row],[Error]]*Table1[[#This Row],[Error]]</f>
        <v>4153986.1256890013</v>
      </c>
      <c r="P4569" s="7"/>
    </row>
    <row r="4570" spans="1:16" x14ac:dyDescent="0.25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  <c r="M4570">
        <f>2181.28-Table1[[#This Row],[Item_Outlet_Sales]]</f>
        <v>-4020.6469999999995</v>
      </c>
      <c r="N4570">
        <f>Table1[[#This Row],[Error]]*Table1[[#This Row],[Error]]</f>
        <v>16165602.298608996</v>
      </c>
      <c r="P4570" s="7"/>
    </row>
    <row r="4571" spans="1:16" x14ac:dyDescent="0.25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  <c r="M4571">
        <f>2181.28-Table1[[#This Row],[Item_Outlet_Sales]]</f>
        <v>1209.2120000000002</v>
      </c>
      <c r="N4571">
        <f>Table1[[#This Row],[Error]]*Table1[[#This Row],[Error]]</f>
        <v>1462193.6609440006</v>
      </c>
      <c r="P4571" s="7"/>
    </row>
    <row r="4572" spans="1:16" x14ac:dyDescent="0.25">
      <c r="A4572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  <c r="M4572">
        <f>2181.28-Table1[[#This Row],[Item_Outlet_Sales]]</f>
        <v>-1238.2687999999998</v>
      </c>
      <c r="N4572">
        <f>Table1[[#This Row],[Error]]*Table1[[#This Row],[Error]]</f>
        <v>1533309.6210534396</v>
      </c>
      <c r="P4572" s="7"/>
    </row>
    <row r="4573" spans="1:16" x14ac:dyDescent="0.25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  <c r="M4573">
        <f>2181.28-Table1[[#This Row],[Item_Outlet_Sales]]</f>
        <v>1502.1640000000002</v>
      </c>
      <c r="N4573">
        <f>Table1[[#This Row],[Error]]*Table1[[#This Row],[Error]]</f>
        <v>2256496.6828960008</v>
      </c>
      <c r="P4573" s="7"/>
    </row>
    <row r="4574" spans="1:16" x14ac:dyDescent="0.25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  <c r="M4574">
        <f>2181.28-Table1[[#This Row],[Item_Outlet_Sales]]</f>
        <v>1076.7178000000001</v>
      </c>
      <c r="N4574">
        <f>Table1[[#This Row],[Error]]*Table1[[#This Row],[Error]]</f>
        <v>1159321.2208368403</v>
      </c>
      <c r="P4574" s="7"/>
    </row>
    <row r="4575" spans="1:16" x14ac:dyDescent="0.25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  <c r="M4575">
        <f>2181.28-Table1[[#This Row],[Item_Outlet_Sales]]</f>
        <v>403.59400000000028</v>
      </c>
      <c r="N4575">
        <f>Table1[[#This Row],[Error]]*Table1[[#This Row],[Error]]</f>
        <v>162888.11683600023</v>
      </c>
      <c r="P4575" s="7"/>
    </row>
    <row r="4576" spans="1:16" x14ac:dyDescent="0.25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  <c r="M4576">
        <f>2181.28-Table1[[#This Row],[Item_Outlet_Sales]]</f>
        <v>-122.38799999999992</v>
      </c>
      <c r="N4576">
        <f>Table1[[#This Row],[Error]]*Table1[[#This Row],[Error]]</f>
        <v>14978.822543999981</v>
      </c>
      <c r="P4576" s="7"/>
    </row>
    <row r="4577" spans="1:16" x14ac:dyDescent="0.25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  <c r="M4577">
        <f>2181.28-Table1[[#This Row],[Item_Outlet_Sales]]</f>
        <v>215.83840000000009</v>
      </c>
      <c r="N4577">
        <f>Table1[[#This Row],[Error]]*Table1[[#This Row],[Error]]</f>
        <v>46586.214914560042</v>
      </c>
      <c r="P4577" s="7"/>
    </row>
    <row r="4578" spans="1:16" x14ac:dyDescent="0.25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  <c r="M4578">
        <f>2181.28-Table1[[#This Row],[Item_Outlet_Sales]]</f>
        <v>225.82540000000017</v>
      </c>
      <c r="N4578">
        <f>Table1[[#This Row],[Error]]*Table1[[#This Row],[Error]]</f>
        <v>50997.111285160077</v>
      </c>
      <c r="P4578" s="7"/>
    </row>
    <row r="4579" spans="1:16" x14ac:dyDescent="0.25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  <c r="M4579">
        <f>2181.28-Table1[[#This Row],[Item_Outlet_Sales]]</f>
        <v>1773.8104000000003</v>
      </c>
      <c r="N4579">
        <f>Table1[[#This Row],[Error]]*Table1[[#This Row],[Error]]</f>
        <v>3146403.3351481613</v>
      </c>
      <c r="P4579" s="7"/>
    </row>
    <row r="4580" spans="1:16" x14ac:dyDescent="0.25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  <c r="M4580">
        <f>2181.28-Table1[[#This Row],[Item_Outlet_Sales]]</f>
        <v>796.41600000000017</v>
      </c>
      <c r="N4580">
        <f>Table1[[#This Row],[Error]]*Table1[[#This Row],[Error]]</f>
        <v>634278.44505600026</v>
      </c>
      <c r="P4580" s="7"/>
    </row>
    <row r="4581" spans="1:16" x14ac:dyDescent="0.25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  <c r="M4581">
        <f>2181.28-Table1[[#This Row],[Item_Outlet_Sales]]</f>
        <v>677.23780000000011</v>
      </c>
      <c r="N4581">
        <f>Table1[[#This Row],[Error]]*Table1[[#This Row],[Error]]</f>
        <v>458651.03774884017</v>
      </c>
      <c r="P4581" s="7"/>
    </row>
    <row r="4582" spans="1:16" x14ac:dyDescent="0.25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  <c r="M4582">
        <f>2181.28-Table1[[#This Row],[Item_Outlet_Sales]]</f>
        <v>-389.37379999999985</v>
      </c>
      <c r="N4582">
        <f>Table1[[#This Row],[Error]]*Table1[[#This Row],[Error]]</f>
        <v>151611.95612643988</v>
      </c>
      <c r="P4582" s="7"/>
    </row>
    <row r="4583" spans="1:16" x14ac:dyDescent="0.25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  <c r="M4583">
        <f>2181.28-Table1[[#This Row],[Item_Outlet_Sales]]</f>
        <v>936.23400000000015</v>
      </c>
      <c r="N4583">
        <f>Table1[[#This Row],[Error]]*Table1[[#This Row],[Error]]</f>
        <v>876534.10275600024</v>
      </c>
      <c r="P4583" s="7"/>
    </row>
    <row r="4584" spans="1:16" x14ac:dyDescent="0.25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  <c r="M4584">
        <f>2181.28-Table1[[#This Row],[Item_Outlet_Sales]]</f>
        <v>-1314.1699999999996</v>
      </c>
      <c r="N4584">
        <f>Table1[[#This Row],[Error]]*Table1[[#This Row],[Error]]</f>
        <v>1727042.7888999991</v>
      </c>
      <c r="P4584" s="7"/>
    </row>
    <row r="4585" spans="1:16" x14ac:dyDescent="0.25">
      <c r="A4585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  <c r="M4585">
        <f>2181.28-Table1[[#This Row],[Item_Outlet_Sales]]</f>
        <v>1438.2472000000002</v>
      </c>
      <c r="N4585">
        <f>Table1[[#This Row],[Error]]*Table1[[#This Row],[Error]]</f>
        <v>2068555.0083078407</v>
      </c>
      <c r="P4585" s="7"/>
    </row>
    <row r="4586" spans="1:16" x14ac:dyDescent="0.25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  <c r="M4586">
        <f>2181.28-Table1[[#This Row],[Item_Outlet_Sales]]</f>
        <v>1198.5592000000001</v>
      </c>
      <c r="N4586">
        <f>Table1[[#This Row],[Error]]*Table1[[#This Row],[Error]]</f>
        <v>1436544.1559046404</v>
      </c>
      <c r="P4586" s="7"/>
    </row>
    <row r="4587" spans="1:16" x14ac:dyDescent="0.25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  <c r="M4587">
        <f>2181.28-Table1[[#This Row],[Item_Outlet_Sales]]</f>
        <v>805.07140000000027</v>
      </c>
      <c r="N4587">
        <f>Table1[[#This Row],[Error]]*Table1[[#This Row],[Error]]</f>
        <v>648139.95909796038</v>
      </c>
      <c r="P4587" s="7"/>
    </row>
    <row r="4588" spans="1:16" x14ac:dyDescent="0.25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  <c r="M4588">
        <f>2181.28-Table1[[#This Row],[Item_Outlet_Sales]]</f>
        <v>127.95280000000002</v>
      </c>
      <c r="N4588">
        <f>Table1[[#This Row],[Error]]*Table1[[#This Row],[Error]]</f>
        <v>16371.919027840006</v>
      </c>
      <c r="P4588" s="7"/>
    </row>
    <row r="4589" spans="1:16" x14ac:dyDescent="0.25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  <c r="M4589">
        <f>2181.28-Table1[[#This Row],[Item_Outlet_Sales]]</f>
        <v>-978.60680000000002</v>
      </c>
      <c r="N4589">
        <f>Table1[[#This Row],[Error]]*Table1[[#This Row],[Error]]</f>
        <v>957671.26900624007</v>
      </c>
      <c r="P4589" s="7"/>
    </row>
    <row r="4590" spans="1:16" x14ac:dyDescent="0.25">
      <c r="A4590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  <c r="M4590">
        <f>2181.28-Table1[[#This Row],[Item_Outlet_Sales]]</f>
        <v>1989.5296000000003</v>
      </c>
      <c r="N4590">
        <f>Table1[[#This Row],[Error]]*Table1[[#This Row],[Error]]</f>
        <v>3958228.029276161</v>
      </c>
      <c r="P4590" s="7"/>
    </row>
    <row r="4591" spans="1:16" x14ac:dyDescent="0.25">
      <c r="A459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  <c r="M4591">
        <f>2181.28-Table1[[#This Row],[Item_Outlet_Sales]]</f>
        <v>637.95560000000023</v>
      </c>
      <c r="N4591">
        <f>Table1[[#This Row],[Error]]*Table1[[#This Row],[Error]]</f>
        <v>406987.3475713603</v>
      </c>
      <c r="P4591" s="7"/>
    </row>
    <row r="4592" spans="1:16" x14ac:dyDescent="0.25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  <c r="M4592">
        <f>2181.28-Table1[[#This Row],[Item_Outlet_Sales]]</f>
        <v>1151.2874000000002</v>
      </c>
      <c r="N4592">
        <f>Table1[[#This Row],[Error]]*Table1[[#This Row],[Error]]</f>
        <v>1325462.6773987603</v>
      </c>
      <c r="P4592" s="7"/>
    </row>
    <row r="4593" spans="1:16" x14ac:dyDescent="0.25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  <c r="M4593">
        <f>2181.28-Table1[[#This Row],[Item_Outlet_Sales]]</f>
        <v>380.95680000000016</v>
      </c>
      <c r="N4593">
        <f>Table1[[#This Row],[Error]]*Table1[[#This Row],[Error]]</f>
        <v>145128.08346624012</v>
      </c>
      <c r="P4593" s="7"/>
    </row>
    <row r="4594" spans="1:16" x14ac:dyDescent="0.25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  <c r="M4594">
        <f>2181.28-Table1[[#This Row],[Item_Outlet_Sales]]</f>
        <v>1781.8000000000002</v>
      </c>
      <c r="N4594">
        <f>Table1[[#This Row],[Error]]*Table1[[#This Row],[Error]]</f>
        <v>3174811.2400000007</v>
      </c>
      <c r="P4594" s="7"/>
    </row>
    <row r="4595" spans="1:16" x14ac:dyDescent="0.25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  <c r="M4595">
        <f>2181.28-Table1[[#This Row],[Item_Outlet_Sales]]</f>
        <v>-734.92399999999998</v>
      </c>
      <c r="N4595">
        <f>Table1[[#This Row],[Error]]*Table1[[#This Row],[Error]]</f>
        <v>540113.285776</v>
      </c>
      <c r="P4595" s="7"/>
    </row>
    <row r="4596" spans="1:16" x14ac:dyDescent="0.25">
      <c r="A4596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  <c r="M4596">
        <f>2181.28-Table1[[#This Row],[Item_Outlet_Sales]]</f>
        <v>-1537.8788</v>
      </c>
      <c r="N4596">
        <f>Table1[[#This Row],[Error]]*Table1[[#This Row],[Error]]</f>
        <v>2365071.20348944</v>
      </c>
      <c r="P4596" s="7"/>
    </row>
    <row r="4597" spans="1:16" x14ac:dyDescent="0.25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  <c r="M4597">
        <f>2181.28-Table1[[#This Row],[Item_Outlet_Sales]]</f>
        <v>-3091.8560000000002</v>
      </c>
      <c r="N4597">
        <f>Table1[[#This Row],[Error]]*Table1[[#This Row],[Error]]</f>
        <v>9559573.5247360021</v>
      </c>
      <c r="P4597" s="7"/>
    </row>
    <row r="4598" spans="1:16" x14ac:dyDescent="0.25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  <c r="M4598">
        <f>2181.28-Table1[[#This Row],[Item_Outlet_Sales]]</f>
        <v>-1173.0203999999999</v>
      </c>
      <c r="N4598">
        <f>Table1[[#This Row],[Error]]*Table1[[#This Row],[Error]]</f>
        <v>1375976.8588161597</v>
      </c>
      <c r="P4598" s="7"/>
    </row>
    <row r="4599" spans="1:16" x14ac:dyDescent="0.25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  <c r="M4599">
        <f>2181.28-Table1[[#This Row],[Item_Outlet_Sales]]</f>
        <v>-1246.9241999999999</v>
      </c>
      <c r="N4599">
        <f>Table1[[#This Row],[Error]]*Table1[[#This Row],[Error]]</f>
        <v>1554819.9605456397</v>
      </c>
      <c r="P4599" s="7"/>
    </row>
    <row r="4600" spans="1:16" x14ac:dyDescent="0.25">
      <c r="A4600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  <c r="M4600">
        <f>2181.28-Table1[[#This Row],[Item_Outlet_Sales]]</f>
        <v>-4969.4120000000003</v>
      </c>
      <c r="N4600">
        <f>Table1[[#This Row],[Error]]*Table1[[#This Row],[Error]]</f>
        <v>24695055.625744004</v>
      </c>
      <c r="P4600" s="7"/>
    </row>
    <row r="4601" spans="1:16" x14ac:dyDescent="0.25">
      <c r="A460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  <c r="M4601">
        <f>2181.28-Table1[[#This Row],[Item_Outlet_Sales]]</f>
        <v>2020.1564000000003</v>
      </c>
      <c r="N4601">
        <f>Table1[[#This Row],[Error]]*Table1[[#This Row],[Error]]</f>
        <v>4081031.8804609613</v>
      </c>
      <c r="P4601" s="7"/>
    </row>
    <row r="4602" spans="1:16" x14ac:dyDescent="0.25">
      <c r="A4602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  <c r="M4602">
        <f>2181.28-Table1[[#This Row],[Item_Outlet_Sales]]</f>
        <v>-2421.3953999999999</v>
      </c>
      <c r="N4602">
        <f>Table1[[#This Row],[Error]]*Table1[[#This Row],[Error]]</f>
        <v>5863155.6831411598</v>
      </c>
      <c r="P4602" s="7"/>
    </row>
    <row r="4603" spans="1:16" x14ac:dyDescent="0.25">
      <c r="A4603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  <c r="M4603">
        <f>2181.28-Table1[[#This Row],[Item_Outlet_Sales]]</f>
        <v>-1513.9099999999999</v>
      </c>
      <c r="N4603">
        <f>Table1[[#This Row],[Error]]*Table1[[#This Row],[Error]]</f>
        <v>2291923.4880999997</v>
      </c>
      <c r="P4603" s="7"/>
    </row>
    <row r="4604" spans="1:16" x14ac:dyDescent="0.25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  <c r="M4604">
        <f>2181.28-Table1[[#This Row],[Item_Outlet_Sales]]</f>
        <v>1803.7714000000001</v>
      </c>
      <c r="N4604">
        <f>Table1[[#This Row],[Error]]*Table1[[#This Row],[Error]]</f>
        <v>3253591.2634579604</v>
      </c>
      <c r="P4604" s="7"/>
    </row>
    <row r="4605" spans="1:16" x14ac:dyDescent="0.25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  <c r="M4605">
        <f>2181.28-Table1[[#This Row],[Item_Outlet_Sales]]</f>
        <v>394.27280000000019</v>
      </c>
      <c r="N4605">
        <f>Table1[[#This Row],[Error]]*Table1[[#This Row],[Error]]</f>
        <v>155451.04081984016</v>
      </c>
      <c r="P4605" s="7"/>
    </row>
    <row r="4606" spans="1:16" x14ac:dyDescent="0.25">
      <c r="A4606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  <c r="M4606">
        <f>2181.28-Table1[[#This Row],[Item_Outlet_Sales]]</f>
        <v>-958.63279999999986</v>
      </c>
      <c r="N4606">
        <f>Table1[[#This Row],[Error]]*Table1[[#This Row],[Error]]</f>
        <v>918976.84523583972</v>
      </c>
      <c r="P4606" s="7"/>
    </row>
    <row r="4607" spans="1:16" x14ac:dyDescent="0.25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  <c r="M4607">
        <f>2181.28-Table1[[#This Row],[Item_Outlet_Sales]]</f>
        <v>-103.74559999999974</v>
      </c>
      <c r="N4607">
        <f>Table1[[#This Row],[Error]]*Table1[[#This Row],[Error]]</f>
        <v>10763.149519359946</v>
      </c>
      <c r="P4607" s="7"/>
    </row>
    <row r="4608" spans="1:16" x14ac:dyDescent="0.25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  <c r="M4608">
        <f>2181.28-Table1[[#This Row],[Item_Outlet_Sales]]</f>
        <v>-2479.3200000000002</v>
      </c>
      <c r="N4608">
        <f>Table1[[#This Row],[Error]]*Table1[[#This Row],[Error]]</f>
        <v>6147027.6624000007</v>
      </c>
      <c r="P4608" s="7"/>
    </row>
    <row r="4609" spans="1:16" x14ac:dyDescent="0.25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  <c r="M4609">
        <f>2181.28-Table1[[#This Row],[Item_Outlet_Sales]]</f>
        <v>1502.1640000000002</v>
      </c>
      <c r="N4609">
        <f>Table1[[#This Row],[Error]]*Table1[[#This Row],[Error]]</f>
        <v>2256496.6828960008</v>
      </c>
      <c r="P4609" s="7"/>
    </row>
    <row r="4610" spans="1:16" x14ac:dyDescent="0.25">
      <c r="A4610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  <c r="M4610">
        <f>2181.28-Table1[[#This Row],[Item_Outlet_Sales]]</f>
        <v>-1592.4743999999996</v>
      </c>
      <c r="N4610">
        <f>Table1[[#This Row],[Error]]*Table1[[#This Row],[Error]]</f>
        <v>2535974.7146553588</v>
      </c>
      <c r="P4610" s="7"/>
    </row>
    <row r="4611" spans="1:16" x14ac:dyDescent="0.25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  <c r="M4611">
        <f>2181.28-Table1[[#This Row],[Item_Outlet_Sales]]</f>
        <v>1131.3134000000002</v>
      </c>
      <c r="N4611">
        <f>Table1[[#This Row],[Error]]*Table1[[#This Row],[Error]]</f>
        <v>1279870.0090195604</v>
      </c>
      <c r="P4611" s="7"/>
    </row>
    <row r="4612" spans="1:16" x14ac:dyDescent="0.25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  <c r="M4612">
        <f>2181.28-Table1[[#This Row],[Item_Outlet_Sales]]</f>
        <v>317.04000000000019</v>
      </c>
      <c r="N4612">
        <f>Table1[[#This Row],[Error]]*Table1[[#This Row],[Error]]</f>
        <v>100514.36160000012</v>
      </c>
      <c r="P4612" s="7"/>
    </row>
    <row r="4613" spans="1:16" x14ac:dyDescent="0.25">
      <c r="A4613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  <c r="M4613">
        <f>2181.28-Table1[[#This Row],[Item_Outlet_Sales]]</f>
        <v>1873.6804000000002</v>
      </c>
      <c r="N4613">
        <f>Table1[[#This Row],[Error]]*Table1[[#This Row],[Error]]</f>
        <v>3510678.2413441609</v>
      </c>
      <c r="P4613" s="7"/>
    </row>
    <row r="4614" spans="1:16" x14ac:dyDescent="0.25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  <c r="M4614">
        <f>2181.28-Table1[[#This Row],[Item_Outlet_Sales]]</f>
        <v>1653.9664000000002</v>
      </c>
      <c r="N4614">
        <f>Table1[[#This Row],[Error]]*Table1[[#This Row],[Error]]</f>
        <v>2735604.8523289608</v>
      </c>
      <c r="P4614" s="7"/>
    </row>
    <row r="4615" spans="1:16" x14ac:dyDescent="0.25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  <c r="M4615">
        <f>2181.28-Table1[[#This Row],[Item_Outlet_Sales]]</f>
        <v>-225.58699999999999</v>
      </c>
      <c r="N4615">
        <f>Table1[[#This Row],[Error]]*Table1[[#This Row],[Error]]</f>
        <v>50889.494568999995</v>
      </c>
      <c r="P4615" s="7"/>
    </row>
    <row r="4616" spans="1:16" x14ac:dyDescent="0.25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  <c r="M4616">
        <f>2181.28-Table1[[#This Row],[Item_Outlet_Sales]]</f>
        <v>2057.4412000000002</v>
      </c>
      <c r="N4616">
        <f>Table1[[#This Row],[Error]]*Table1[[#This Row],[Error]]</f>
        <v>4233064.2914574407</v>
      </c>
      <c r="P4616" s="7"/>
    </row>
    <row r="4617" spans="1:16" x14ac:dyDescent="0.25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  <c r="M4617">
        <f>2181.28-Table1[[#This Row],[Item_Outlet_Sales]]</f>
        <v>354.99060000000031</v>
      </c>
      <c r="N4617">
        <f>Table1[[#This Row],[Error]]*Table1[[#This Row],[Error]]</f>
        <v>126018.32608836022</v>
      </c>
      <c r="P4617" s="7"/>
    </row>
    <row r="4618" spans="1:16" x14ac:dyDescent="0.25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  <c r="M4618">
        <f>2181.28-Table1[[#This Row],[Item_Outlet_Sales]]</f>
        <v>-1141.7277999999997</v>
      </c>
      <c r="N4618">
        <f>Table1[[#This Row],[Error]]*Table1[[#This Row],[Error]]</f>
        <v>1303542.3692928392</v>
      </c>
      <c r="P4618" s="7"/>
    </row>
    <row r="4619" spans="1:16" x14ac:dyDescent="0.25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  <c r="M4619">
        <f>2181.28-Table1[[#This Row],[Item_Outlet_Sales]]</f>
        <v>-1272.2246</v>
      </c>
      <c r="N4619">
        <f>Table1[[#This Row],[Error]]*Table1[[#This Row],[Error]]</f>
        <v>1618555.4328451601</v>
      </c>
      <c r="P4619" s="7"/>
    </row>
    <row r="4620" spans="1:16" x14ac:dyDescent="0.25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  <c r="M4620">
        <f>2181.28-Table1[[#This Row],[Item_Outlet_Sales]]</f>
        <v>77.352000000000317</v>
      </c>
      <c r="N4620">
        <f>Table1[[#This Row],[Error]]*Table1[[#This Row],[Error]]</f>
        <v>5983.3319040000488</v>
      </c>
      <c r="P4620" s="7"/>
    </row>
    <row r="4621" spans="1:16" x14ac:dyDescent="0.25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  <c r="M4621">
        <f>2181.28-Table1[[#This Row],[Item_Outlet_Sales]]</f>
        <v>1937.5972000000002</v>
      </c>
      <c r="N4621">
        <f>Table1[[#This Row],[Error]]*Table1[[#This Row],[Error]]</f>
        <v>3754282.9094478404</v>
      </c>
      <c r="P4621" s="7"/>
    </row>
    <row r="4622" spans="1:16" x14ac:dyDescent="0.25">
      <c r="A4622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  <c r="M4622">
        <f>2181.28-Table1[[#This Row],[Item_Outlet_Sales]]</f>
        <v>945.55520000000024</v>
      </c>
      <c r="N4622">
        <f>Table1[[#This Row],[Error]]*Table1[[#This Row],[Error]]</f>
        <v>894074.63624704047</v>
      </c>
      <c r="P4622" s="7"/>
    </row>
    <row r="4623" spans="1:16" x14ac:dyDescent="0.25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  <c r="M4623">
        <f>2181.28-Table1[[#This Row],[Item_Outlet_Sales]]</f>
        <v>-1504.5888</v>
      </c>
      <c r="N4623">
        <f>Table1[[#This Row],[Error]]*Table1[[#This Row],[Error]]</f>
        <v>2263787.4570854399</v>
      </c>
      <c r="P4623" s="7"/>
    </row>
    <row r="4624" spans="1:16" x14ac:dyDescent="0.25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  <c r="M4624">
        <f>2181.28-Table1[[#This Row],[Item_Outlet_Sales]]</f>
        <v>1717.8832000000002</v>
      </c>
      <c r="N4624">
        <f>Table1[[#This Row],[Error]]*Table1[[#This Row],[Error]]</f>
        <v>2951122.6888422407</v>
      </c>
      <c r="P4624" s="7"/>
    </row>
    <row r="4625" spans="1:16" x14ac:dyDescent="0.25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  <c r="M4625">
        <f>2181.28-Table1[[#This Row],[Item_Outlet_Sales]]</f>
        <v>1142.6320000000003</v>
      </c>
      <c r="N4625">
        <f>Table1[[#This Row],[Error]]*Table1[[#This Row],[Error]]</f>
        <v>1305607.8874240008</v>
      </c>
      <c r="P4625" s="7"/>
    </row>
    <row r="4626" spans="1:16" x14ac:dyDescent="0.25">
      <c r="A4626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  <c r="M4626">
        <f>2181.28-Table1[[#This Row],[Item_Outlet_Sales]]</f>
        <v>647.27680000000009</v>
      </c>
      <c r="N4626">
        <f>Table1[[#This Row],[Error]]*Table1[[#This Row],[Error]]</f>
        <v>418967.25581824011</v>
      </c>
      <c r="P4626" s="7"/>
    </row>
    <row r="4627" spans="1:16" x14ac:dyDescent="0.25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  <c r="M4627">
        <f>2181.28-Table1[[#This Row],[Item_Outlet_Sales]]</f>
        <v>-1370.0971999999997</v>
      </c>
      <c r="N4627">
        <f>Table1[[#This Row],[Error]]*Table1[[#This Row],[Error]]</f>
        <v>1877166.3374478391</v>
      </c>
      <c r="P4627" s="7"/>
    </row>
    <row r="4628" spans="1:16" x14ac:dyDescent="0.25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  <c r="M4628">
        <f>2181.28-Table1[[#This Row],[Item_Outlet_Sales]]</f>
        <v>-967.95399999999972</v>
      </c>
      <c r="N4628">
        <f>Table1[[#This Row],[Error]]*Table1[[#This Row],[Error]]</f>
        <v>936934.94611599948</v>
      </c>
      <c r="P4628" s="7"/>
    </row>
    <row r="4629" spans="1:16" x14ac:dyDescent="0.25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  <c r="M4629">
        <f>2181.28-Table1[[#This Row],[Item_Outlet_Sales]]</f>
        <v>-2545.9</v>
      </c>
      <c r="N4629">
        <f>Table1[[#This Row],[Error]]*Table1[[#This Row],[Error]]</f>
        <v>6481606.8100000005</v>
      </c>
      <c r="P4629" s="7"/>
    </row>
    <row r="4630" spans="1:16" x14ac:dyDescent="0.25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  <c r="M4630">
        <f>2181.28-Table1[[#This Row],[Item_Outlet_Sales]]</f>
        <v>-2819.5437999999999</v>
      </c>
      <c r="N4630">
        <f>Table1[[#This Row],[Error]]*Table1[[#This Row],[Error]]</f>
        <v>7949827.2401184393</v>
      </c>
      <c r="P4630" s="7"/>
    </row>
    <row r="4631" spans="1:16" x14ac:dyDescent="0.25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  <c r="M4631">
        <f>2181.28-Table1[[#This Row],[Item_Outlet_Sales]]</f>
        <v>1733.8624000000002</v>
      </c>
      <c r="N4631">
        <f>Table1[[#This Row],[Error]]*Table1[[#This Row],[Error]]</f>
        <v>3006278.8221337609</v>
      </c>
      <c r="P4631" s="7"/>
    </row>
    <row r="4632" spans="1:16" x14ac:dyDescent="0.25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  <c r="M4632">
        <f>2181.28-Table1[[#This Row],[Item_Outlet_Sales]]</f>
        <v>1030.1118000000001</v>
      </c>
      <c r="N4632">
        <f>Table1[[#This Row],[Error]]*Table1[[#This Row],[Error]]</f>
        <v>1061130.3204992402</v>
      </c>
      <c r="P4632" s="7"/>
    </row>
    <row r="4633" spans="1:16" x14ac:dyDescent="0.25">
      <c r="A4633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  <c r="M4633">
        <f>2181.28-Table1[[#This Row],[Item_Outlet_Sales]]</f>
        <v>-902.70559999999978</v>
      </c>
      <c r="N4633">
        <f>Table1[[#This Row],[Error]]*Table1[[#This Row],[Error]]</f>
        <v>814877.4002713596</v>
      </c>
      <c r="P4633" s="7"/>
    </row>
    <row r="4634" spans="1:16" x14ac:dyDescent="0.25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  <c r="M4634">
        <f>2181.28-Table1[[#This Row],[Item_Outlet_Sales]]</f>
        <v>-372.72879999999986</v>
      </c>
      <c r="N4634">
        <f>Table1[[#This Row],[Error]]*Table1[[#This Row],[Error]]</f>
        <v>138926.75834943989</v>
      </c>
      <c r="P4634" s="7"/>
    </row>
    <row r="4635" spans="1:16" x14ac:dyDescent="0.25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  <c r="M4635">
        <f>2181.28-Table1[[#This Row],[Item_Outlet_Sales]]</f>
        <v>-1183.6731999999997</v>
      </c>
      <c r="N4635">
        <f>Table1[[#This Row],[Error]]*Table1[[#This Row],[Error]]</f>
        <v>1401082.2443982393</v>
      </c>
      <c r="P4635" s="7"/>
    </row>
    <row r="4636" spans="1:16" x14ac:dyDescent="0.25">
      <c r="A4636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  <c r="M4636">
        <f>2181.28-Table1[[#This Row],[Item_Outlet_Sales]]</f>
        <v>1965.5608000000002</v>
      </c>
      <c r="N4636">
        <f>Table1[[#This Row],[Error]]*Table1[[#This Row],[Error]]</f>
        <v>3863429.2584966407</v>
      </c>
      <c r="P4636" s="7"/>
    </row>
    <row r="4637" spans="1:16" x14ac:dyDescent="0.25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  <c r="M4637">
        <f>2181.28-Table1[[#This Row],[Item_Outlet_Sales]]</f>
        <v>-1803.5329999999999</v>
      </c>
      <c r="N4637">
        <f>Table1[[#This Row],[Error]]*Table1[[#This Row],[Error]]</f>
        <v>3252731.2820889996</v>
      </c>
      <c r="P4637" s="7"/>
    </row>
    <row r="4638" spans="1:16" x14ac:dyDescent="0.25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  <c r="M4638">
        <f>2181.28-Table1[[#This Row],[Item_Outlet_Sales]]</f>
        <v>-5.8729999999995925</v>
      </c>
      <c r="N4638">
        <f>Table1[[#This Row],[Error]]*Table1[[#This Row],[Error]]</f>
        <v>34.492128999995217</v>
      </c>
      <c r="P4638" s="7"/>
    </row>
    <row r="4639" spans="1:16" x14ac:dyDescent="0.25">
      <c r="A4639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  <c r="M4639">
        <f>2181.28-Table1[[#This Row],[Item_Outlet_Sales]]</f>
        <v>1808.4320000000002</v>
      </c>
      <c r="N4639">
        <f>Table1[[#This Row],[Error]]*Table1[[#This Row],[Error]]</f>
        <v>3270426.298624001</v>
      </c>
      <c r="P4639" s="7"/>
    </row>
    <row r="4640" spans="1:16" x14ac:dyDescent="0.25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  <c r="M4640">
        <f>2181.28-Table1[[#This Row],[Item_Outlet_Sales]]</f>
        <v>1640.6504000000002</v>
      </c>
      <c r="N4640">
        <f>Table1[[#This Row],[Error]]*Table1[[#This Row],[Error]]</f>
        <v>2691733.7350201607</v>
      </c>
      <c r="P4640" s="7"/>
    </row>
    <row r="4641" spans="1:16" x14ac:dyDescent="0.25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  <c r="M4641">
        <f>2181.28-Table1[[#This Row],[Item_Outlet_Sales]]</f>
        <v>-987.92799999999988</v>
      </c>
      <c r="N4641">
        <f>Table1[[#This Row],[Error]]*Table1[[#This Row],[Error]]</f>
        <v>976001.73318399978</v>
      </c>
      <c r="P4641" s="7"/>
    </row>
    <row r="4642" spans="1:16" x14ac:dyDescent="0.25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  <c r="M4642">
        <f>2181.28-Table1[[#This Row],[Item_Outlet_Sales]]</f>
        <v>-2145.0884000000001</v>
      </c>
      <c r="N4642">
        <f>Table1[[#This Row],[Error]]*Table1[[#This Row],[Error]]</f>
        <v>4601404.2438145606</v>
      </c>
      <c r="P4642" s="7"/>
    </row>
    <row r="4643" spans="1:16" x14ac:dyDescent="0.25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  <c r="M4643">
        <f>2181.28-Table1[[#This Row],[Item_Outlet_Sales]]</f>
        <v>-39.828799999999774</v>
      </c>
      <c r="N4643">
        <f>Table1[[#This Row],[Error]]*Table1[[#This Row],[Error]]</f>
        <v>1586.333309439982</v>
      </c>
      <c r="P4643" s="7"/>
    </row>
    <row r="4644" spans="1:16" x14ac:dyDescent="0.25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  <c r="M4644">
        <f>2181.28-Table1[[#This Row],[Item_Outlet_Sales]]</f>
        <v>956.20800000000031</v>
      </c>
      <c r="N4644">
        <f>Table1[[#This Row],[Error]]*Table1[[#This Row],[Error]]</f>
        <v>914333.73926400056</v>
      </c>
      <c r="P4644" s="7"/>
    </row>
    <row r="4645" spans="1:16" x14ac:dyDescent="0.25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  <c r="M4645">
        <f>2181.28-Table1[[#This Row],[Item_Outlet_Sales]]</f>
        <v>743.15200000000027</v>
      </c>
      <c r="N4645">
        <f>Table1[[#This Row],[Error]]*Table1[[#This Row],[Error]]</f>
        <v>552274.89510400034</v>
      </c>
      <c r="P4645" s="7"/>
    </row>
    <row r="4646" spans="1:16" x14ac:dyDescent="0.25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  <c r="M4646">
        <f>2181.28-Table1[[#This Row],[Item_Outlet_Sales]]</f>
        <v>-1054.5079999999998</v>
      </c>
      <c r="N4646">
        <f>Table1[[#This Row],[Error]]*Table1[[#This Row],[Error]]</f>
        <v>1111987.1220639995</v>
      </c>
      <c r="P4646" s="7"/>
    </row>
    <row r="4647" spans="1:16" x14ac:dyDescent="0.25">
      <c r="A4647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  <c r="M4647">
        <f>2181.28-Table1[[#This Row],[Item_Outlet_Sales]]</f>
        <v>1139.9688000000001</v>
      </c>
      <c r="N4647">
        <f>Table1[[#This Row],[Error]]*Table1[[#This Row],[Error]]</f>
        <v>1299528.8649734403</v>
      </c>
      <c r="P4647" s="7"/>
    </row>
    <row r="4648" spans="1:16" x14ac:dyDescent="0.25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  <c r="M4648">
        <f>2181.28-Table1[[#This Row],[Item_Outlet_Sales]]</f>
        <v>1290.4396000000002</v>
      </c>
      <c r="N4648">
        <f>Table1[[#This Row],[Error]]*Table1[[#This Row],[Error]]</f>
        <v>1665234.3612481605</v>
      </c>
      <c r="P4648" s="7"/>
    </row>
    <row r="4649" spans="1:16" x14ac:dyDescent="0.25">
      <c r="A4649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  <c r="M4649">
        <f>2181.28-Table1[[#This Row],[Item_Outlet_Sales]]</f>
        <v>-182.30999999999995</v>
      </c>
      <c r="N4649">
        <f>Table1[[#This Row],[Error]]*Table1[[#This Row],[Error]]</f>
        <v>33236.936099999977</v>
      </c>
      <c r="P4649" s="7"/>
    </row>
    <row r="4650" spans="1:16" x14ac:dyDescent="0.25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  <c r="M4650">
        <f>2181.28-Table1[[#This Row],[Item_Outlet_Sales]]</f>
        <v>-515.20999999999958</v>
      </c>
      <c r="N4650">
        <f>Table1[[#This Row],[Error]]*Table1[[#This Row],[Error]]</f>
        <v>265441.34409999958</v>
      </c>
      <c r="P4650" s="7"/>
    </row>
    <row r="4651" spans="1:16" x14ac:dyDescent="0.25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  <c r="M4651">
        <f>2181.28-Table1[[#This Row],[Item_Outlet_Sales]]</f>
        <v>-2348.8231999999994</v>
      </c>
      <c r="N4651">
        <f>Table1[[#This Row],[Error]]*Table1[[#This Row],[Error]]</f>
        <v>5516970.4248582367</v>
      </c>
      <c r="P4651" s="7"/>
    </row>
    <row r="4652" spans="1:16" x14ac:dyDescent="0.25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  <c r="M4652">
        <f>2181.28-Table1[[#This Row],[Item_Outlet_Sales]]</f>
        <v>64.036000000000058</v>
      </c>
      <c r="N4652">
        <f>Table1[[#This Row],[Error]]*Table1[[#This Row],[Error]]</f>
        <v>4100.6092960000078</v>
      </c>
      <c r="P4652" s="7"/>
    </row>
    <row r="4653" spans="1:16" x14ac:dyDescent="0.25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  <c r="M4653">
        <f>2181.28-Table1[[#This Row],[Item_Outlet_Sales]]</f>
        <v>132.61340000000018</v>
      </c>
      <c r="N4653">
        <f>Table1[[#This Row],[Error]]*Table1[[#This Row],[Error]]</f>
        <v>17586.31385956005</v>
      </c>
      <c r="P4653" s="7"/>
    </row>
    <row r="4654" spans="1:16" x14ac:dyDescent="0.25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  <c r="M4654">
        <f>2181.28-Table1[[#This Row],[Item_Outlet_Sales]]</f>
        <v>-1034.5339999999997</v>
      </c>
      <c r="N4654">
        <f>Table1[[#This Row],[Error]]*Table1[[#This Row],[Error]]</f>
        <v>1070260.5971559994</v>
      </c>
      <c r="P4654" s="7"/>
    </row>
    <row r="4655" spans="1:16" x14ac:dyDescent="0.25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  <c r="M4655">
        <f>2181.28-Table1[[#This Row],[Item_Outlet_Sales]]</f>
        <v>956.20800000000031</v>
      </c>
      <c r="N4655">
        <f>Table1[[#This Row],[Error]]*Table1[[#This Row],[Error]]</f>
        <v>914333.73926400056</v>
      </c>
      <c r="P4655" s="7"/>
    </row>
    <row r="4656" spans="1:16" x14ac:dyDescent="0.25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  <c r="M4656">
        <f>2181.28-Table1[[#This Row],[Item_Outlet_Sales]]</f>
        <v>803.0740000000003</v>
      </c>
      <c r="N4656">
        <f>Table1[[#This Row],[Error]]*Table1[[#This Row],[Error]]</f>
        <v>644927.84947600053</v>
      </c>
      <c r="P4656" s="7"/>
    </row>
    <row r="4657" spans="1:16" x14ac:dyDescent="0.25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  <c r="M4657">
        <f>2181.28-Table1[[#This Row],[Item_Outlet_Sales]]</f>
        <v>2086.7364000000002</v>
      </c>
      <c r="N4657">
        <f>Table1[[#This Row],[Error]]*Table1[[#This Row],[Error]]</f>
        <v>4354468.8030849611</v>
      </c>
      <c r="P4657" s="7"/>
    </row>
    <row r="4658" spans="1:16" x14ac:dyDescent="0.25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  <c r="M4658">
        <f>2181.28-Table1[[#This Row],[Item_Outlet_Sales]]</f>
        <v>1741.8520000000003</v>
      </c>
      <c r="N4658">
        <f>Table1[[#This Row],[Error]]*Table1[[#This Row],[Error]]</f>
        <v>3034048.3899040013</v>
      </c>
      <c r="P4658" s="7"/>
    </row>
    <row r="4659" spans="1:16" x14ac:dyDescent="0.25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  <c r="M4659">
        <f>2181.28-Table1[[#This Row],[Item_Outlet_Sales]]</f>
        <v>1133.9766000000002</v>
      </c>
      <c r="N4659">
        <f>Table1[[#This Row],[Error]]*Table1[[#This Row],[Error]]</f>
        <v>1285902.9293475605</v>
      </c>
      <c r="P4659" s="7"/>
    </row>
    <row r="4660" spans="1:16" x14ac:dyDescent="0.25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  <c r="M4660">
        <f>2181.28-Table1[[#This Row],[Item_Outlet_Sales]]</f>
        <v>1637.9872</v>
      </c>
      <c r="N4660">
        <f>Table1[[#This Row],[Error]]*Table1[[#This Row],[Error]]</f>
        <v>2683002.0673638401</v>
      </c>
      <c r="P4660" s="7"/>
    </row>
    <row r="4661" spans="1:16" x14ac:dyDescent="0.25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  <c r="M4661">
        <f>2181.28-Table1[[#This Row],[Item_Outlet_Sales]]</f>
        <v>-405.35299999999961</v>
      </c>
      <c r="N4661">
        <f>Table1[[#This Row],[Error]]*Table1[[#This Row],[Error]]</f>
        <v>164311.05460899969</v>
      </c>
      <c r="P4661" s="7"/>
    </row>
    <row r="4662" spans="1:16" x14ac:dyDescent="0.25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  <c r="M4662">
        <f>2181.28-Table1[[#This Row],[Item_Outlet_Sales]]</f>
        <v>1228.5202000000002</v>
      </c>
      <c r="N4662">
        <f>Table1[[#This Row],[Error]]*Table1[[#This Row],[Error]]</f>
        <v>1509261.8818080404</v>
      </c>
      <c r="P4662" s="7"/>
    </row>
    <row r="4663" spans="1:16" x14ac:dyDescent="0.25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  <c r="M4663">
        <f>2181.28-Table1[[#This Row],[Item_Outlet_Sales]]</f>
        <v>969.52400000000011</v>
      </c>
      <c r="N4663">
        <f>Table1[[#This Row],[Error]]*Table1[[#This Row],[Error]]</f>
        <v>939976.78657600028</v>
      </c>
      <c r="P4663" s="7"/>
    </row>
    <row r="4664" spans="1:16" x14ac:dyDescent="0.25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  <c r="M4664">
        <f>2181.28-Table1[[#This Row],[Item_Outlet_Sales]]</f>
        <v>-161.67020000000002</v>
      </c>
      <c r="N4664">
        <f>Table1[[#This Row],[Error]]*Table1[[#This Row],[Error]]</f>
        <v>26137.253568040007</v>
      </c>
      <c r="P4664" s="7"/>
    </row>
    <row r="4665" spans="1:16" x14ac:dyDescent="0.25">
      <c r="A4665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  <c r="M4665">
        <f>2181.28-Table1[[#This Row],[Item_Outlet_Sales]]</f>
        <v>-1026.5443999999998</v>
      </c>
      <c r="N4665">
        <f>Table1[[#This Row],[Error]]*Table1[[#This Row],[Error]]</f>
        <v>1053793.4051713594</v>
      </c>
      <c r="P4665" s="7"/>
    </row>
    <row r="4666" spans="1:16" x14ac:dyDescent="0.25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  <c r="M4666">
        <f>2181.28-Table1[[#This Row],[Item_Outlet_Sales]]</f>
        <v>490.14800000000014</v>
      </c>
      <c r="N4666">
        <f>Table1[[#This Row],[Error]]*Table1[[#This Row],[Error]]</f>
        <v>240245.06190400015</v>
      </c>
      <c r="P4666" s="7"/>
    </row>
    <row r="4667" spans="1:16" x14ac:dyDescent="0.25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  <c r="M4667">
        <f>2181.28-Table1[[#This Row],[Item_Outlet_Sales]]</f>
        <v>-251.55319999999983</v>
      </c>
      <c r="N4667">
        <f>Table1[[#This Row],[Error]]*Table1[[#This Row],[Error]]</f>
        <v>63279.012430239913</v>
      </c>
      <c r="P4667" s="7"/>
    </row>
    <row r="4668" spans="1:16" x14ac:dyDescent="0.25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  <c r="M4668">
        <f>2181.28-Table1[[#This Row],[Item_Outlet_Sales]]</f>
        <v>-709.6235999999999</v>
      </c>
      <c r="N4668">
        <f>Table1[[#This Row],[Error]]*Table1[[#This Row],[Error]]</f>
        <v>503565.65367695986</v>
      </c>
      <c r="P4668" s="7"/>
    </row>
    <row r="4669" spans="1:16" x14ac:dyDescent="0.25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  <c r="M4669">
        <f>2181.28-Table1[[#This Row],[Item_Outlet_Sales]]</f>
        <v>2013.4984000000002</v>
      </c>
      <c r="N4669">
        <f>Table1[[#This Row],[Error]]*Table1[[#This Row],[Error]]</f>
        <v>4054175.8068025606</v>
      </c>
      <c r="P4669" s="7"/>
    </row>
    <row r="4670" spans="1:16" x14ac:dyDescent="0.25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  <c r="M4670">
        <f>2181.28-Table1[[#This Row],[Item_Outlet_Sales]]</f>
        <v>799.07920000000013</v>
      </c>
      <c r="N4670">
        <f>Table1[[#This Row],[Error]]*Table1[[#This Row],[Error]]</f>
        <v>638527.56787264021</v>
      </c>
      <c r="P4670" s="7"/>
    </row>
    <row r="4671" spans="1:16" x14ac:dyDescent="0.25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  <c r="M4671">
        <f>2181.28-Table1[[#This Row],[Item_Outlet_Sales]]</f>
        <v>-478.59099999999989</v>
      </c>
      <c r="N4671">
        <f>Table1[[#This Row],[Error]]*Table1[[#This Row],[Error]]</f>
        <v>229049.3452809999</v>
      </c>
      <c r="P4671" s="7"/>
    </row>
    <row r="4672" spans="1:16" x14ac:dyDescent="0.25">
      <c r="A4672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  <c r="M4672">
        <f>2181.28-Table1[[#This Row],[Item_Outlet_Sales]]</f>
        <v>2084.0732000000003</v>
      </c>
      <c r="N4672">
        <f>Table1[[#This Row],[Error]]*Table1[[#This Row],[Error]]</f>
        <v>4343361.1029582415</v>
      </c>
      <c r="P4672" s="7"/>
    </row>
    <row r="4673" spans="1:16" x14ac:dyDescent="0.25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  <c r="M4673">
        <f>2181.28-Table1[[#This Row],[Item_Outlet_Sales]]</f>
        <v>581.36260000000016</v>
      </c>
      <c r="N4673">
        <f>Table1[[#This Row],[Error]]*Table1[[#This Row],[Error]]</f>
        <v>337982.47267876018</v>
      </c>
      <c r="P4673" s="7"/>
    </row>
    <row r="4674" spans="1:16" x14ac:dyDescent="0.25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  <c r="M4674">
        <f>2181.28-Table1[[#This Row],[Item_Outlet_Sales]]</f>
        <v>383.62000000000012</v>
      </c>
      <c r="N4674">
        <f>Table1[[#This Row],[Error]]*Table1[[#This Row],[Error]]</f>
        <v>147164.30440000008</v>
      </c>
      <c r="P4674" s="7"/>
    </row>
    <row r="4675" spans="1:16" x14ac:dyDescent="0.25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  <c r="M4675">
        <f>2181.28-Table1[[#This Row],[Item_Outlet_Sales]]</f>
        <v>721.84640000000013</v>
      </c>
      <c r="N4675">
        <f>Table1[[#This Row],[Error]]*Table1[[#This Row],[Error]]</f>
        <v>521062.22519296018</v>
      </c>
      <c r="P4675" s="7"/>
    </row>
    <row r="4676" spans="1:16" x14ac:dyDescent="0.25">
      <c r="A4676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  <c r="M4676">
        <f>2181.28-Table1[[#This Row],[Item_Outlet_Sales]]</f>
        <v>1829.7376000000002</v>
      </c>
      <c r="N4676">
        <f>Table1[[#This Row],[Error]]*Table1[[#This Row],[Error]]</f>
        <v>3347939.6848537605</v>
      </c>
      <c r="P4676" s="7"/>
    </row>
    <row r="4677" spans="1:16" x14ac:dyDescent="0.25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  <c r="M4677">
        <f>2181.28-Table1[[#This Row],[Item_Outlet_Sales]]</f>
        <v>1472.8688000000002</v>
      </c>
      <c r="N4677">
        <f>Table1[[#This Row],[Error]]*Table1[[#This Row],[Error]]</f>
        <v>2169342.5020134407</v>
      </c>
      <c r="P4677" s="7"/>
    </row>
    <row r="4678" spans="1:16" x14ac:dyDescent="0.25">
      <c r="A4678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  <c r="M4678">
        <f>2181.28-Table1[[#This Row],[Item_Outlet_Sales]]</f>
        <v>-5560.6424000000006</v>
      </c>
      <c r="N4678">
        <f>Table1[[#This Row],[Error]]*Table1[[#This Row],[Error]]</f>
        <v>30920743.900677767</v>
      </c>
      <c r="P4678" s="7"/>
    </row>
    <row r="4679" spans="1:16" x14ac:dyDescent="0.25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  <c r="M4679">
        <f>2181.28-Table1[[#This Row],[Item_Outlet_Sales]]</f>
        <v>994.8244000000002</v>
      </c>
      <c r="N4679">
        <f>Table1[[#This Row],[Error]]*Table1[[#This Row],[Error]]</f>
        <v>989675.58683536039</v>
      </c>
      <c r="P4679" s="7"/>
    </row>
    <row r="4680" spans="1:16" x14ac:dyDescent="0.25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  <c r="M4680">
        <f>2181.28-Table1[[#This Row],[Item_Outlet_Sales]]</f>
        <v>1693.9144000000001</v>
      </c>
      <c r="N4680">
        <f>Table1[[#This Row],[Error]]*Table1[[#This Row],[Error]]</f>
        <v>2869345.9945273604</v>
      </c>
      <c r="P4680" s="7"/>
    </row>
    <row r="4681" spans="1:16" x14ac:dyDescent="0.25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  <c r="M4681">
        <f>2181.28-Table1[[#This Row],[Item_Outlet_Sales]]</f>
        <v>-1044.5209999999997</v>
      </c>
      <c r="N4681">
        <f>Table1[[#This Row],[Error]]*Table1[[#This Row],[Error]]</f>
        <v>1091024.1194409993</v>
      </c>
      <c r="P4681" s="7"/>
    </row>
    <row r="4682" spans="1:16" x14ac:dyDescent="0.25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  <c r="M4682">
        <f>2181.28-Table1[[#This Row],[Item_Outlet_Sales]]</f>
        <v>-69.789800000000014</v>
      </c>
      <c r="N4682">
        <f>Table1[[#This Row],[Error]]*Table1[[#This Row],[Error]]</f>
        <v>4870.6161840400018</v>
      </c>
      <c r="P4682" s="7"/>
    </row>
    <row r="4683" spans="1:16" x14ac:dyDescent="0.25">
      <c r="A4683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  <c r="M4683">
        <f>2181.28-Table1[[#This Row],[Item_Outlet_Sales]]</f>
        <v>-6081.2979999999989</v>
      </c>
      <c r="N4683">
        <f>Table1[[#This Row],[Error]]*Table1[[#This Row],[Error]]</f>
        <v>36982185.364803985</v>
      </c>
      <c r="P4683" s="7"/>
    </row>
    <row r="4684" spans="1:16" x14ac:dyDescent="0.25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  <c r="M4684">
        <f>2181.28-Table1[[#This Row],[Item_Outlet_Sales]]</f>
        <v>234.48080000000027</v>
      </c>
      <c r="N4684">
        <f>Table1[[#This Row],[Error]]*Table1[[#This Row],[Error]]</f>
        <v>54981.24556864013</v>
      </c>
      <c r="P4684" s="7"/>
    </row>
    <row r="4685" spans="1:16" x14ac:dyDescent="0.25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  <c r="M4685">
        <f>2181.28-Table1[[#This Row],[Item_Outlet_Sales]]</f>
        <v>-4146.4832000000006</v>
      </c>
      <c r="N4685">
        <f>Table1[[#This Row],[Error]]*Table1[[#This Row],[Error]]</f>
        <v>17193322.927882243</v>
      </c>
      <c r="P4685" s="7"/>
    </row>
    <row r="4686" spans="1:16" x14ac:dyDescent="0.25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  <c r="M4686">
        <f>2181.28-Table1[[#This Row],[Item_Outlet_Sales]]</f>
        <v>-132.375</v>
      </c>
      <c r="N4686">
        <f>Table1[[#This Row],[Error]]*Table1[[#This Row],[Error]]</f>
        <v>17523.140625</v>
      </c>
      <c r="P4686" s="7"/>
    </row>
    <row r="4687" spans="1:16" x14ac:dyDescent="0.25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  <c r="M4687">
        <f>2181.28-Table1[[#This Row],[Item_Outlet_Sales]]</f>
        <v>-1174.3519999999999</v>
      </c>
      <c r="N4687">
        <f>Table1[[#This Row],[Error]]*Table1[[#This Row],[Error]]</f>
        <v>1379102.6199039996</v>
      </c>
      <c r="P4687" s="7"/>
    </row>
    <row r="4688" spans="1:16" x14ac:dyDescent="0.25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  <c r="M4688">
        <f>2181.28-Table1[[#This Row],[Item_Outlet_Sales]]</f>
        <v>562.05440000000021</v>
      </c>
      <c r="N4688">
        <f>Table1[[#This Row],[Error]]*Table1[[#This Row],[Error]]</f>
        <v>315905.14855936024</v>
      </c>
      <c r="P4688" s="7"/>
    </row>
    <row r="4689" spans="1:16" x14ac:dyDescent="0.25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  <c r="M4689">
        <f>2181.28-Table1[[#This Row],[Item_Outlet_Sales]]</f>
        <v>-282.17999999999984</v>
      </c>
      <c r="N4689">
        <f>Table1[[#This Row],[Error]]*Table1[[#This Row],[Error]]</f>
        <v>79625.552399999913</v>
      </c>
      <c r="P4689" s="7"/>
    </row>
    <row r="4690" spans="1:16" x14ac:dyDescent="0.25">
      <c r="A4690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  <c r="M4690">
        <f>2181.28-Table1[[#This Row],[Item_Outlet_Sales]]</f>
        <v>1494.1744000000003</v>
      </c>
      <c r="N4690">
        <f>Table1[[#This Row],[Error]]*Table1[[#This Row],[Error]]</f>
        <v>2232557.1376153608</v>
      </c>
      <c r="P4690" s="7"/>
    </row>
    <row r="4691" spans="1:16" x14ac:dyDescent="0.25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  <c r="M4691">
        <f>2181.28-Table1[[#This Row],[Item_Outlet_Sales]]</f>
        <v>-1633.7539999999999</v>
      </c>
      <c r="N4691">
        <f>Table1[[#This Row],[Error]]*Table1[[#This Row],[Error]]</f>
        <v>2669152.1325159995</v>
      </c>
      <c r="P4691" s="7"/>
    </row>
    <row r="4692" spans="1:16" x14ac:dyDescent="0.25">
      <c r="A4692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  <c r="M4692">
        <f>2181.28-Table1[[#This Row],[Item_Outlet_Sales]]</f>
        <v>1214.5384000000004</v>
      </c>
      <c r="N4692">
        <f>Table1[[#This Row],[Error]]*Table1[[#This Row],[Error]]</f>
        <v>1475103.5250745609</v>
      </c>
      <c r="P4692" s="7"/>
    </row>
    <row r="4693" spans="1:16" x14ac:dyDescent="0.25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  <c r="M4693">
        <f>2181.28-Table1[[#This Row],[Item_Outlet_Sales]]</f>
        <v>155.91640000000029</v>
      </c>
      <c r="N4693">
        <f>Table1[[#This Row],[Error]]*Table1[[#This Row],[Error]]</f>
        <v>24309.923788960092</v>
      </c>
      <c r="P4693" s="7"/>
    </row>
    <row r="4694" spans="1:16" x14ac:dyDescent="0.25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  <c r="M4694">
        <f>2181.28-Table1[[#This Row],[Item_Outlet_Sales]]</f>
        <v>-1938.6904</v>
      </c>
      <c r="N4694">
        <f>Table1[[#This Row],[Error]]*Table1[[#This Row],[Error]]</f>
        <v>3758520.4670521598</v>
      </c>
      <c r="P4694" s="7"/>
    </row>
    <row r="4695" spans="1:16" x14ac:dyDescent="0.25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  <c r="M4695">
        <f>2181.28-Table1[[#This Row],[Item_Outlet_Sales]]</f>
        <v>1984.2032000000002</v>
      </c>
      <c r="N4695">
        <f>Table1[[#This Row],[Error]]*Table1[[#This Row],[Error]]</f>
        <v>3937062.3388902405</v>
      </c>
      <c r="P4695" s="7"/>
    </row>
    <row r="4696" spans="1:16" x14ac:dyDescent="0.25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  <c r="M4696">
        <f>2181.28-Table1[[#This Row],[Item_Outlet_Sales]]</f>
        <v>-675.00199999999995</v>
      </c>
      <c r="N4696">
        <f>Table1[[#This Row],[Error]]*Table1[[#This Row],[Error]]</f>
        <v>455627.70000399993</v>
      </c>
      <c r="P4696" s="7"/>
    </row>
    <row r="4697" spans="1:16" x14ac:dyDescent="0.25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  <c r="M4697">
        <f>2181.28-Table1[[#This Row],[Item_Outlet_Sales]]</f>
        <v>-2081.1716000000001</v>
      </c>
      <c r="N4697">
        <f>Table1[[#This Row],[Error]]*Table1[[#This Row],[Error]]</f>
        <v>4331275.2286465606</v>
      </c>
      <c r="P4697" s="7"/>
    </row>
    <row r="4698" spans="1:16" x14ac:dyDescent="0.25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  <c r="M4698">
        <f>2181.28-Table1[[#This Row],[Item_Outlet_Sales]]</f>
        <v>-352.7547999999997</v>
      </c>
      <c r="N4698">
        <f>Table1[[#This Row],[Error]]*Table1[[#This Row],[Error]]</f>
        <v>124435.94892303979</v>
      </c>
      <c r="P4698" s="7"/>
    </row>
    <row r="4699" spans="1:16" x14ac:dyDescent="0.25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  <c r="M4699">
        <f>2181.28-Table1[[#This Row],[Item_Outlet_Sales]]</f>
        <v>-190.29959999999983</v>
      </c>
      <c r="N4699">
        <f>Table1[[#This Row],[Error]]*Table1[[#This Row],[Error]]</f>
        <v>36213.937760159934</v>
      </c>
      <c r="P4699" s="7"/>
    </row>
    <row r="4700" spans="1:16" x14ac:dyDescent="0.25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  <c r="M4700">
        <f>2181.28-Table1[[#This Row],[Item_Outlet_Sales]]</f>
        <v>1398.2992000000002</v>
      </c>
      <c r="N4700">
        <f>Table1[[#This Row],[Error]]*Table1[[#This Row],[Error]]</f>
        <v>1955240.6527206404</v>
      </c>
      <c r="P4700" s="7"/>
    </row>
    <row r="4701" spans="1:16" x14ac:dyDescent="0.25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  <c r="M4701">
        <f>2181.28-Table1[[#This Row],[Item_Outlet_Sales]]</f>
        <v>-4649.8279999999995</v>
      </c>
      <c r="N4701">
        <f>Table1[[#This Row],[Error]]*Table1[[#This Row],[Error]]</f>
        <v>21620900.429583997</v>
      </c>
      <c r="P4701" s="7"/>
    </row>
    <row r="4702" spans="1:16" x14ac:dyDescent="0.25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  <c r="M4702">
        <f>2181.28-Table1[[#This Row],[Item_Outlet_Sales]]</f>
        <v>-577.79520000000002</v>
      </c>
      <c r="N4702">
        <f>Table1[[#This Row],[Error]]*Table1[[#This Row],[Error]]</f>
        <v>333847.29314304003</v>
      </c>
      <c r="P4702" s="7"/>
    </row>
    <row r="4703" spans="1:16" x14ac:dyDescent="0.25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  <c r="M4703">
        <f>2181.28-Table1[[#This Row],[Item_Outlet_Sales]]</f>
        <v>-39.163000000000011</v>
      </c>
      <c r="N4703">
        <f>Table1[[#This Row],[Error]]*Table1[[#This Row],[Error]]</f>
        <v>1533.740569000001</v>
      </c>
      <c r="P4703" s="7"/>
    </row>
    <row r="4704" spans="1:16" x14ac:dyDescent="0.25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  <c r="M4704">
        <f>2181.28-Table1[[#This Row],[Item_Outlet_Sales]]</f>
        <v>74.688800000000356</v>
      </c>
      <c r="N4704">
        <f>Table1[[#This Row],[Error]]*Table1[[#This Row],[Error]]</f>
        <v>5578.4168454400533</v>
      </c>
      <c r="P4704" s="7"/>
    </row>
    <row r="4705" spans="1:16" x14ac:dyDescent="0.25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  <c r="M4705">
        <f>2181.28-Table1[[#This Row],[Item_Outlet_Sales]]</f>
        <v>279.75520000000029</v>
      </c>
      <c r="N4705">
        <f>Table1[[#This Row],[Error]]*Table1[[#This Row],[Error]]</f>
        <v>78262.971927040155</v>
      </c>
      <c r="P4705" s="7"/>
    </row>
    <row r="4706" spans="1:16" x14ac:dyDescent="0.25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  <c r="M4706">
        <f>2181.28-Table1[[#This Row],[Item_Outlet_Sales]]</f>
        <v>666.58500000000026</v>
      </c>
      <c r="N4706">
        <f>Table1[[#This Row],[Error]]*Table1[[#This Row],[Error]]</f>
        <v>444335.56222500035</v>
      </c>
      <c r="P4706" s="7"/>
    </row>
    <row r="4707" spans="1:16" x14ac:dyDescent="0.25">
      <c r="A4707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  <c r="M4707">
        <f>2181.28-Table1[[#This Row],[Item_Outlet_Sales]]</f>
        <v>2139.3346000000001</v>
      </c>
      <c r="N4707">
        <f>Table1[[#This Row],[Error]]*Table1[[#This Row],[Error]]</f>
        <v>4576752.5307571609</v>
      </c>
      <c r="P4707" s="7"/>
    </row>
    <row r="4708" spans="1:16" x14ac:dyDescent="0.25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  <c r="M4708">
        <f>2181.28-Table1[[#This Row],[Item_Outlet_Sales]]</f>
        <v>-2125.1143999999999</v>
      </c>
      <c r="N4708">
        <f>Table1[[#This Row],[Error]]*Table1[[#This Row],[Error]]</f>
        <v>4516111.2130873594</v>
      </c>
      <c r="P4708" s="7"/>
    </row>
    <row r="4709" spans="1:16" x14ac:dyDescent="0.25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  <c r="M4709">
        <f>2181.28-Table1[[#This Row],[Item_Outlet_Sales]]</f>
        <v>-1304.8487999999998</v>
      </c>
      <c r="N4709">
        <f>Table1[[#This Row],[Error]]*Table1[[#This Row],[Error]]</f>
        <v>1702630.3908614393</v>
      </c>
      <c r="P4709" s="7"/>
    </row>
    <row r="4710" spans="1:16" x14ac:dyDescent="0.25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  <c r="M4710">
        <f>2181.28-Table1[[#This Row],[Item_Outlet_Sales]]</f>
        <v>1725.8728000000001</v>
      </c>
      <c r="N4710">
        <f>Table1[[#This Row],[Error]]*Table1[[#This Row],[Error]]</f>
        <v>2978636.9217798403</v>
      </c>
      <c r="P4710" s="7"/>
    </row>
    <row r="4711" spans="1:16" x14ac:dyDescent="0.25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  <c r="M4711">
        <f>2181.28-Table1[[#This Row],[Item_Outlet_Sales]]</f>
        <v>-710.95519999999988</v>
      </c>
      <c r="N4711">
        <f>Table1[[#This Row],[Error]]*Table1[[#This Row],[Error]]</f>
        <v>505457.2964070398</v>
      </c>
      <c r="P4711" s="7"/>
    </row>
    <row r="4712" spans="1:16" x14ac:dyDescent="0.25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  <c r="M4712">
        <f>2181.28-Table1[[#This Row],[Item_Outlet_Sales]]</f>
        <v>-649.03579999999965</v>
      </c>
      <c r="N4712">
        <f>Table1[[#This Row],[Error]]*Table1[[#This Row],[Error]]</f>
        <v>421247.46968163957</v>
      </c>
      <c r="P4712" s="7"/>
    </row>
    <row r="4713" spans="1:16" x14ac:dyDescent="0.25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  <c r="M4713">
        <f>2181.28-Table1[[#This Row],[Item_Outlet_Sales]]</f>
        <v>-601.09819999999991</v>
      </c>
      <c r="N4713">
        <f>Table1[[#This Row],[Error]]*Table1[[#This Row],[Error]]</f>
        <v>361319.04604323988</v>
      </c>
      <c r="P4713" s="7"/>
    </row>
    <row r="4714" spans="1:16" x14ac:dyDescent="0.25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  <c r="M4714">
        <f>2181.28-Table1[[#This Row],[Item_Outlet_Sales]]</f>
        <v>275.76040000000012</v>
      </c>
      <c r="N4714">
        <f>Table1[[#This Row],[Error]]*Table1[[#This Row],[Error]]</f>
        <v>76043.798208160064</v>
      </c>
      <c r="P4714" s="7"/>
    </row>
    <row r="4715" spans="1:16" x14ac:dyDescent="0.25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  <c r="M4715">
        <f>2181.28-Table1[[#This Row],[Item_Outlet_Sales]]</f>
        <v>1578.7310000000002</v>
      </c>
      <c r="N4715">
        <f>Table1[[#This Row],[Error]]*Table1[[#This Row],[Error]]</f>
        <v>2492391.5703610005</v>
      </c>
      <c r="P4715" s="7"/>
    </row>
    <row r="4716" spans="1:16" x14ac:dyDescent="0.25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  <c r="M4716">
        <f>2181.28-Table1[[#This Row],[Item_Outlet_Sales]]</f>
        <v>-327.45439999999962</v>
      </c>
      <c r="N4716">
        <f>Table1[[#This Row],[Error]]*Table1[[#This Row],[Error]]</f>
        <v>107226.38407935975</v>
      </c>
      <c r="P4716" s="7"/>
    </row>
    <row r="4717" spans="1:16" x14ac:dyDescent="0.25">
      <c r="A4717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  <c r="M4717">
        <f>2181.28-Table1[[#This Row],[Item_Outlet_Sales]]</f>
        <v>1916.2916000000002</v>
      </c>
      <c r="N4717">
        <f>Table1[[#This Row],[Error]]*Table1[[#This Row],[Error]]</f>
        <v>3672173.4962305608</v>
      </c>
      <c r="P4717" s="7"/>
    </row>
    <row r="4718" spans="1:16" x14ac:dyDescent="0.25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  <c r="M4718">
        <f>2181.28-Table1[[#This Row],[Item_Outlet_Sales]]</f>
        <v>-1001.2439999999997</v>
      </c>
      <c r="N4718">
        <f>Table1[[#This Row],[Error]]*Table1[[#This Row],[Error]]</f>
        <v>1002489.5475359993</v>
      </c>
      <c r="P4718" s="7"/>
    </row>
    <row r="4719" spans="1:16" x14ac:dyDescent="0.25">
      <c r="A4719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  <c r="M4719">
        <f>2181.28-Table1[[#This Row],[Item_Outlet_Sales]]</f>
        <v>2143.3294000000001</v>
      </c>
      <c r="N4719">
        <f>Table1[[#This Row],[Error]]*Table1[[#This Row],[Error]]</f>
        <v>4593860.9169043601</v>
      </c>
      <c r="P4719" s="7"/>
    </row>
    <row r="4720" spans="1:16" x14ac:dyDescent="0.25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  <c r="M4720">
        <f>2181.28-Table1[[#This Row],[Item_Outlet_Sales]]</f>
        <v>-2145.0884000000001</v>
      </c>
      <c r="N4720">
        <f>Table1[[#This Row],[Error]]*Table1[[#This Row],[Error]]</f>
        <v>4601404.2438145606</v>
      </c>
      <c r="P4720" s="7"/>
    </row>
    <row r="4721" spans="1:16" x14ac:dyDescent="0.25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  <c r="M4721">
        <f>2181.28-Table1[[#This Row],[Item_Outlet_Sales]]</f>
        <v>87.339000000000397</v>
      </c>
      <c r="N4721">
        <f>Table1[[#This Row],[Error]]*Table1[[#This Row],[Error]]</f>
        <v>7628.1009210000693</v>
      </c>
      <c r="P4721" s="7"/>
    </row>
    <row r="4722" spans="1:16" x14ac:dyDescent="0.25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  <c r="M4722">
        <f>2181.28-Table1[[#This Row],[Item_Outlet_Sales]]</f>
        <v>1588.7180000000003</v>
      </c>
      <c r="N4722">
        <f>Table1[[#This Row],[Error]]*Table1[[#This Row],[Error]]</f>
        <v>2524024.8835240011</v>
      </c>
      <c r="P4722" s="7"/>
    </row>
    <row r="4723" spans="1:16" x14ac:dyDescent="0.25">
      <c r="A4723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  <c r="M4723">
        <f>2181.28-Table1[[#This Row],[Item_Outlet_Sales]]</f>
        <v>1036.1040000000003</v>
      </c>
      <c r="N4723">
        <f>Table1[[#This Row],[Error]]*Table1[[#This Row],[Error]]</f>
        <v>1073511.4988160005</v>
      </c>
      <c r="P4723" s="7"/>
    </row>
    <row r="4724" spans="1:16" x14ac:dyDescent="0.25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  <c r="M4724">
        <f>2181.28-Table1[[#This Row],[Item_Outlet_Sales]]</f>
        <v>1861.6960000000001</v>
      </c>
      <c r="N4724">
        <f>Table1[[#This Row],[Error]]*Table1[[#This Row],[Error]]</f>
        <v>3465911.9964160006</v>
      </c>
      <c r="P4724" s="7"/>
    </row>
    <row r="4725" spans="1:16" x14ac:dyDescent="0.25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  <c r="M4725">
        <f>2181.28-Table1[[#This Row],[Item_Outlet_Sales]]</f>
        <v>455.52640000000019</v>
      </c>
      <c r="N4725">
        <f>Table1[[#This Row],[Error]]*Table1[[#This Row],[Error]]</f>
        <v>207504.30109696017</v>
      </c>
      <c r="P4725" s="7"/>
    </row>
    <row r="4726" spans="1:16" x14ac:dyDescent="0.25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  <c r="M4726">
        <f>2181.28-Table1[[#This Row],[Item_Outlet_Sales]]</f>
        <v>-863.42339999999967</v>
      </c>
      <c r="N4726">
        <f>Table1[[#This Row],[Error]]*Table1[[#This Row],[Error]]</f>
        <v>745499.96766755939</v>
      </c>
      <c r="P4726" s="7"/>
    </row>
    <row r="4727" spans="1:16" x14ac:dyDescent="0.25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  <c r="M4727">
        <f>2181.28-Table1[[#This Row],[Item_Outlet_Sales]]</f>
        <v>783.10000000000014</v>
      </c>
      <c r="N4727">
        <f>Table1[[#This Row],[Error]]*Table1[[#This Row],[Error]]</f>
        <v>613245.61000000022</v>
      </c>
      <c r="P4727" s="7"/>
    </row>
    <row r="4728" spans="1:16" x14ac:dyDescent="0.25">
      <c r="A4728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  <c r="M4728">
        <f>2181.28-Table1[[#This Row],[Item_Outlet_Sales]]</f>
        <v>1877.6752000000001</v>
      </c>
      <c r="N4728">
        <f>Table1[[#This Row],[Error]]*Table1[[#This Row],[Error]]</f>
        <v>3525664.1566950404</v>
      </c>
      <c r="P4728" s="7"/>
    </row>
    <row r="4729" spans="1:16" x14ac:dyDescent="0.25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  <c r="M4729">
        <f>2181.28-Table1[[#This Row],[Item_Outlet_Sales]]</f>
        <v>263.77600000000029</v>
      </c>
      <c r="N4729">
        <f>Table1[[#This Row],[Error]]*Table1[[#This Row],[Error]]</f>
        <v>69577.778176000153</v>
      </c>
      <c r="P4729" s="7"/>
    </row>
    <row r="4730" spans="1:16" x14ac:dyDescent="0.25">
      <c r="A4730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  <c r="M4730">
        <f>2181.28-Table1[[#This Row],[Item_Outlet_Sales]]</f>
        <v>-867.41819999999962</v>
      </c>
      <c r="N4730">
        <f>Table1[[#This Row],[Error]]*Table1[[#This Row],[Error]]</f>
        <v>752414.33369123936</v>
      </c>
      <c r="P4730" s="7"/>
    </row>
    <row r="4731" spans="1:16" x14ac:dyDescent="0.25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  <c r="M4731">
        <f>2181.28-Table1[[#This Row],[Item_Outlet_Sales]]</f>
        <v>-95.755999999999858</v>
      </c>
      <c r="N4731">
        <f>Table1[[#This Row],[Error]]*Table1[[#This Row],[Error]]</f>
        <v>9169.2115359999734</v>
      </c>
      <c r="P4731" s="7"/>
    </row>
    <row r="4732" spans="1:16" x14ac:dyDescent="0.25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  <c r="M4732">
        <f>2181.28-Table1[[#This Row],[Item_Outlet_Sales]]</f>
        <v>-3715.0448000000001</v>
      </c>
      <c r="N4732">
        <f>Table1[[#This Row],[Error]]*Table1[[#This Row],[Error]]</f>
        <v>13801557.866007041</v>
      </c>
      <c r="P4732" s="7"/>
    </row>
    <row r="4733" spans="1:16" x14ac:dyDescent="0.25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  <c r="M4733">
        <f>2181.28-Table1[[#This Row],[Item_Outlet_Sales]]</f>
        <v>-1904.7345999999998</v>
      </c>
      <c r="N4733">
        <f>Table1[[#This Row],[Error]]*Table1[[#This Row],[Error]]</f>
        <v>3628013.8964371593</v>
      </c>
      <c r="P4733" s="7"/>
    </row>
    <row r="4734" spans="1:16" x14ac:dyDescent="0.25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  <c r="M4734">
        <f>2181.28-Table1[[#This Row],[Item_Outlet_Sales]]</f>
        <v>1212.5410000000002</v>
      </c>
      <c r="N4734">
        <f>Table1[[#This Row],[Error]]*Table1[[#This Row],[Error]]</f>
        <v>1470255.6766810005</v>
      </c>
      <c r="P4734" s="7"/>
    </row>
    <row r="4735" spans="1:16" x14ac:dyDescent="0.25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  <c r="M4735">
        <f>2181.28-Table1[[#This Row],[Item_Outlet_Sales]]</f>
        <v>562.7202000000002</v>
      </c>
      <c r="N4735">
        <f>Table1[[#This Row],[Error]]*Table1[[#This Row],[Error]]</f>
        <v>316654.02348804026</v>
      </c>
      <c r="P4735" s="7"/>
    </row>
    <row r="4736" spans="1:16" x14ac:dyDescent="0.25">
      <c r="A4736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  <c r="M4736">
        <f>2181.28-Table1[[#This Row],[Item_Outlet_Sales]]</f>
        <v>-121.05639999999994</v>
      </c>
      <c r="N4736">
        <f>Table1[[#This Row],[Error]]*Table1[[#This Row],[Error]]</f>
        <v>14654.651980959985</v>
      </c>
      <c r="P4736" s="7"/>
    </row>
    <row r="4737" spans="1:16" x14ac:dyDescent="0.25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  <c r="M4737">
        <f>2181.28-Table1[[#This Row],[Item_Outlet_Sales]]</f>
        <v>467.51080000000024</v>
      </c>
      <c r="N4737">
        <f>Table1[[#This Row],[Error]]*Table1[[#This Row],[Error]]</f>
        <v>218566.34811664023</v>
      </c>
      <c r="P4737" s="7"/>
    </row>
    <row r="4738" spans="1:16" x14ac:dyDescent="0.25">
      <c r="A4738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  <c r="M4738">
        <f>2181.28-Table1[[#This Row],[Item_Outlet_Sales]]</f>
        <v>1235.8440000000001</v>
      </c>
      <c r="N4738">
        <f>Table1[[#This Row],[Error]]*Table1[[#This Row],[Error]]</f>
        <v>1527310.3923360002</v>
      </c>
      <c r="P4738" s="7"/>
    </row>
    <row r="4739" spans="1:16" x14ac:dyDescent="0.25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  <c r="M4739">
        <f>2181.28-Table1[[#This Row],[Item_Outlet_Sales]]</f>
        <v>285.08160000000021</v>
      </c>
      <c r="N4739">
        <f>Table1[[#This Row],[Error]]*Table1[[#This Row],[Error]]</f>
        <v>81271.518658560119</v>
      </c>
      <c r="P4739" s="7"/>
    </row>
    <row r="4740" spans="1:16" x14ac:dyDescent="0.25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  <c r="M4740">
        <f>2181.28-Table1[[#This Row],[Item_Outlet_Sales]]</f>
        <v>-577.79520000000002</v>
      </c>
      <c r="N4740">
        <f>Table1[[#This Row],[Error]]*Table1[[#This Row],[Error]]</f>
        <v>333847.29314304003</v>
      </c>
      <c r="P4740" s="7"/>
    </row>
    <row r="4741" spans="1:16" x14ac:dyDescent="0.25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  <c r="M4741">
        <f>2181.28-Table1[[#This Row],[Item_Outlet_Sales]]</f>
        <v>1174.5904</v>
      </c>
      <c r="N4741">
        <f>Table1[[#This Row],[Error]]*Table1[[#This Row],[Error]]</f>
        <v>1379662.6077721601</v>
      </c>
      <c r="P4741" s="7"/>
    </row>
    <row r="4742" spans="1:16" x14ac:dyDescent="0.25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  <c r="M4742">
        <f>2181.28-Table1[[#This Row],[Item_Outlet_Sales]]</f>
        <v>-623.73540000000003</v>
      </c>
      <c r="N4742">
        <f>Table1[[#This Row],[Error]]*Table1[[#This Row],[Error]]</f>
        <v>389045.84921316005</v>
      </c>
      <c r="P4742" s="7"/>
    </row>
    <row r="4743" spans="1:16" x14ac:dyDescent="0.25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  <c r="M4743">
        <f>2181.28-Table1[[#This Row],[Item_Outlet_Sales]]</f>
        <v>28.082800000000134</v>
      </c>
      <c r="N4743">
        <f>Table1[[#This Row],[Error]]*Table1[[#This Row],[Error]]</f>
        <v>788.64365584000757</v>
      </c>
      <c r="P4743" s="7"/>
    </row>
    <row r="4744" spans="1:16" x14ac:dyDescent="0.25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  <c r="M4744">
        <f>2181.28-Table1[[#This Row],[Item_Outlet_Sales]]</f>
        <v>-2278.9141999999997</v>
      </c>
      <c r="N4744">
        <f>Table1[[#This Row],[Error]]*Table1[[#This Row],[Error]]</f>
        <v>5193449.9309616387</v>
      </c>
      <c r="P4744" s="7"/>
    </row>
    <row r="4745" spans="1:16" x14ac:dyDescent="0.25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  <c r="M4745">
        <f>2181.28-Table1[[#This Row],[Item_Outlet_Sales]]</f>
        <v>575.37040000000025</v>
      </c>
      <c r="N4745">
        <f>Table1[[#This Row],[Error]]*Table1[[#This Row],[Error]]</f>
        <v>331051.09719616029</v>
      </c>
      <c r="P4745" s="7"/>
    </row>
    <row r="4746" spans="1:16" x14ac:dyDescent="0.25">
      <c r="A4746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  <c r="M4746">
        <f>2181.28-Table1[[#This Row],[Item_Outlet_Sales]]</f>
        <v>-1830.8307999999997</v>
      </c>
      <c r="N4746">
        <f>Table1[[#This Row],[Error]]*Table1[[#This Row],[Error]]</f>
        <v>3351941.4182286388</v>
      </c>
      <c r="P4746" s="7"/>
    </row>
    <row r="4747" spans="1:16" x14ac:dyDescent="0.25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  <c r="M4747">
        <f>2181.28-Table1[[#This Row],[Item_Outlet_Sales]]</f>
        <v>-1180.3442</v>
      </c>
      <c r="N4747">
        <f>Table1[[#This Row],[Error]]*Table1[[#This Row],[Error]]</f>
        <v>1393212.4304736401</v>
      </c>
      <c r="P4747" s="7"/>
    </row>
    <row r="4748" spans="1:16" x14ac:dyDescent="0.25">
      <c r="A4748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  <c r="M4748">
        <f>2181.28-Table1[[#This Row],[Item_Outlet_Sales]]</f>
        <v>-2097.1507999999999</v>
      </c>
      <c r="N4748">
        <f>Table1[[#This Row],[Error]]*Table1[[#This Row],[Error]]</f>
        <v>4398041.4779406395</v>
      </c>
      <c r="P4748" s="7"/>
    </row>
    <row r="4749" spans="1:16" x14ac:dyDescent="0.25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  <c r="M4749">
        <f>2181.28-Table1[[#This Row],[Item_Outlet_Sales]]</f>
        <v>-1082.4715999999999</v>
      </c>
      <c r="N4749">
        <f>Table1[[#This Row],[Error]]*Table1[[#This Row],[Error]]</f>
        <v>1171744.7648065598</v>
      </c>
      <c r="P4749" s="7"/>
    </row>
    <row r="4750" spans="1:16" x14ac:dyDescent="0.25">
      <c r="A4750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  <c r="M4750">
        <f>2181.28-Table1[[#This Row],[Item_Outlet_Sales]]</f>
        <v>-479.25679999999966</v>
      </c>
      <c r="N4750">
        <f>Table1[[#This Row],[Error]]*Table1[[#This Row],[Error]]</f>
        <v>229687.08034623967</v>
      </c>
      <c r="P4750" s="7"/>
    </row>
    <row r="4751" spans="1:16" x14ac:dyDescent="0.25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  <c r="M4751">
        <f>2181.28-Table1[[#This Row],[Item_Outlet_Sales]]</f>
        <v>1273.1288000000002</v>
      </c>
      <c r="N4751">
        <f>Table1[[#This Row],[Error]]*Table1[[#This Row],[Error]]</f>
        <v>1620856.9413894406</v>
      </c>
      <c r="P4751" s="7"/>
    </row>
    <row r="4752" spans="1:16" x14ac:dyDescent="0.25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  <c r="M4752">
        <f>2181.28-Table1[[#This Row],[Item_Outlet_Sales]]</f>
        <v>982.84000000000015</v>
      </c>
      <c r="N4752">
        <f>Table1[[#This Row],[Error]]*Table1[[#This Row],[Error]]</f>
        <v>965974.46560000023</v>
      </c>
      <c r="P4752" s="7"/>
    </row>
    <row r="4753" spans="1:16" x14ac:dyDescent="0.25">
      <c r="A4753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  <c r="M4753">
        <f>2181.28-Table1[[#This Row],[Item_Outlet_Sales]]</f>
        <v>347.66680000000019</v>
      </c>
      <c r="N4753">
        <f>Table1[[#This Row],[Error]]*Table1[[#This Row],[Error]]</f>
        <v>120872.20382224013</v>
      </c>
      <c r="P4753" s="7"/>
    </row>
    <row r="4754" spans="1:16" x14ac:dyDescent="0.25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  <c r="M4754">
        <f>2181.28-Table1[[#This Row],[Item_Outlet_Sales]]</f>
        <v>1424.9312000000002</v>
      </c>
      <c r="N4754">
        <f>Table1[[#This Row],[Error]]*Table1[[#This Row],[Error]]</f>
        <v>2030428.9247334406</v>
      </c>
      <c r="P4754" s="7"/>
    </row>
    <row r="4755" spans="1:16" x14ac:dyDescent="0.25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  <c r="M4755">
        <f>2181.28-Table1[[#This Row],[Item_Outlet_Sales]]</f>
        <v>-1612.4483999999998</v>
      </c>
      <c r="N4755">
        <f>Table1[[#This Row],[Error]]*Table1[[#This Row],[Error]]</f>
        <v>2599989.8426625594</v>
      </c>
      <c r="P4755" s="7"/>
    </row>
    <row r="4756" spans="1:16" x14ac:dyDescent="0.25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  <c r="M4756">
        <f>2181.28-Table1[[#This Row],[Item_Outlet_Sales]]</f>
        <v>1827.7402000000002</v>
      </c>
      <c r="N4756">
        <f>Table1[[#This Row],[Error]]*Table1[[#This Row],[Error]]</f>
        <v>3340634.2386960406</v>
      </c>
      <c r="P4756" s="7"/>
    </row>
    <row r="4757" spans="1:16" x14ac:dyDescent="0.25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  <c r="M4757">
        <f>2181.28-Table1[[#This Row],[Item_Outlet_Sales]]</f>
        <v>623.30800000000022</v>
      </c>
      <c r="N4757">
        <f>Table1[[#This Row],[Error]]*Table1[[#This Row],[Error]]</f>
        <v>388512.86286400026</v>
      </c>
      <c r="P4757" s="7"/>
    </row>
    <row r="4758" spans="1:16" x14ac:dyDescent="0.25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  <c r="M4758">
        <f>2181.28-Table1[[#This Row],[Item_Outlet_Sales]]</f>
        <v>-372.06299999999965</v>
      </c>
      <c r="N4758">
        <f>Table1[[#This Row],[Error]]*Table1[[#This Row],[Error]]</f>
        <v>138430.87596899972</v>
      </c>
      <c r="P4758" s="7"/>
    </row>
    <row r="4759" spans="1:16" x14ac:dyDescent="0.25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  <c r="M4759">
        <f>2181.28-Table1[[#This Row],[Item_Outlet_Sales]]</f>
        <v>-631.05919999999969</v>
      </c>
      <c r="N4759">
        <f>Table1[[#This Row],[Error]]*Table1[[#This Row],[Error]]</f>
        <v>398235.71390463959</v>
      </c>
      <c r="P4759" s="7"/>
    </row>
    <row r="4760" spans="1:16" x14ac:dyDescent="0.25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  <c r="M4760">
        <f>2181.28-Table1[[#This Row],[Item_Outlet_Sales]]</f>
        <v>1075.3862000000001</v>
      </c>
      <c r="N4760">
        <f>Table1[[#This Row],[Error]]*Table1[[#This Row],[Error]]</f>
        <v>1156455.4791504403</v>
      </c>
      <c r="P4760" s="7"/>
    </row>
    <row r="4761" spans="1:16" x14ac:dyDescent="0.25">
      <c r="A476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  <c r="M4761">
        <f>2181.28-Table1[[#This Row],[Item_Outlet_Sales]]</f>
        <v>876.31200000000013</v>
      </c>
      <c r="N4761">
        <f>Table1[[#This Row],[Error]]*Table1[[#This Row],[Error]]</f>
        <v>767922.72134400019</v>
      </c>
      <c r="P4761" s="7"/>
    </row>
    <row r="4762" spans="1:16" x14ac:dyDescent="0.25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  <c r="M4762">
        <f>2181.28-Table1[[#This Row],[Item_Outlet_Sales]]</f>
        <v>-338.10719999999992</v>
      </c>
      <c r="N4762">
        <f>Table1[[#This Row],[Error]]*Table1[[#This Row],[Error]]</f>
        <v>114316.47869183995</v>
      </c>
      <c r="P4762" s="7"/>
    </row>
    <row r="4763" spans="1:16" x14ac:dyDescent="0.25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  <c r="M4763">
        <f>2181.28-Table1[[#This Row],[Item_Outlet_Sales]]</f>
        <v>-636.38559999999961</v>
      </c>
      <c r="N4763">
        <f>Table1[[#This Row],[Error]]*Table1[[#This Row],[Error]]</f>
        <v>404986.63188735949</v>
      </c>
      <c r="P4763" s="7"/>
    </row>
    <row r="4764" spans="1:16" x14ac:dyDescent="0.25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  <c r="M4764">
        <f>2181.28-Table1[[#This Row],[Item_Outlet_Sales]]</f>
        <v>157.24800000000027</v>
      </c>
      <c r="N4764">
        <f>Table1[[#This Row],[Error]]*Table1[[#This Row],[Error]]</f>
        <v>24726.933504000088</v>
      </c>
      <c r="P4764" s="7"/>
    </row>
    <row r="4765" spans="1:16" x14ac:dyDescent="0.25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  <c r="M4765">
        <f>2181.28-Table1[[#This Row],[Item_Outlet_Sales]]</f>
        <v>-2026.5759999999996</v>
      </c>
      <c r="N4765">
        <f>Table1[[#This Row],[Error]]*Table1[[#This Row],[Error]]</f>
        <v>4107010.2837759983</v>
      </c>
      <c r="P4765" s="7"/>
    </row>
    <row r="4766" spans="1:16" x14ac:dyDescent="0.25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  <c r="M4766">
        <f>2181.28-Table1[[#This Row],[Item_Outlet_Sales]]</f>
        <v>-575.13199999999961</v>
      </c>
      <c r="N4766">
        <f>Table1[[#This Row],[Error]]*Table1[[#This Row],[Error]]</f>
        <v>330776.81742399954</v>
      </c>
      <c r="P4766" s="7"/>
    </row>
    <row r="4767" spans="1:16" x14ac:dyDescent="0.25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  <c r="M4767">
        <f>2181.28-Table1[[#This Row],[Item_Outlet_Sales]]</f>
        <v>-986.5963999999999</v>
      </c>
      <c r="N4767">
        <f>Table1[[#This Row],[Error]]*Table1[[#This Row],[Error]]</f>
        <v>973372.45649295975</v>
      </c>
      <c r="P4767" s="7"/>
    </row>
    <row r="4768" spans="1:16" x14ac:dyDescent="0.25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  <c r="M4768">
        <f>2181.28-Table1[[#This Row],[Item_Outlet_Sales]]</f>
        <v>415.5784000000001</v>
      </c>
      <c r="N4768">
        <f>Table1[[#This Row],[Error]]*Table1[[#This Row],[Error]]</f>
        <v>172705.40654656009</v>
      </c>
      <c r="P4768" s="7"/>
    </row>
    <row r="4769" spans="1:16" x14ac:dyDescent="0.25">
      <c r="A4769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  <c r="M4769">
        <f>2181.28-Table1[[#This Row],[Item_Outlet_Sales]]</f>
        <v>-2133.1039999999998</v>
      </c>
      <c r="N4769">
        <f>Table1[[#This Row],[Error]]*Table1[[#This Row],[Error]]</f>
        <v>4550132.6748159993</v>
      </c>
      <c r="P4769" s="7"/>
    </row>
    <row r="4770" spans="1:16" x14ac:dyDescent="0.25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  <c r="M4770">
        <f>2181.28-Table1[[#This Row],[Item_Outlet_Sales]]</f>
        <v>1651.9690000000001</v>
      </c>
      <c r="N4770">
        <f>Table1[[#This Row],[Error]]*Table1[[#This Row],[Error]]</f>
        <v>2729001.576961</v>
      </c>
      <c r="P4770" s="7"/>
    </row>
    <row r="4771" spans="1:16" x14ac:dyDescent="0.25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  <c r="M4771">
        <f>2181.28-Table1[[#This Row],[Item_Outlet_Sales]]</f>
        <v>-2025.2444</v>
      </c>
      <c r="N4771">
        <f>Table1[[#This Row],[Error]]*Table1[[#This Row],[Error]]</f>
        <v>4101614.8797313604</v>
      </c>
      <c r="P4771" s="7"/>
    </row>
    <row r="4772" spans="1:16" x14ac:dyDescent="0.25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  <c r="M4772">
        <f>2181.28-Table1[[#This Row],[Item_Outlet_Sales]]</f>
        <v>1928.2760000000003</v>
      </c>
      <c r="N4772">
        <f>Table1[[#This Row],[Error]]*Table1[[#This Row],[Error]]</f>
        <v>3718248.3321760013</v>
      </c>
      <c r="P4772" s="7"/>
    </row>
    <row r="4773" spans="1:16" x14ac:dyDescent="0.25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  <c r="M4773">
        <f>2181.28-Table1[[#This Row],[Item_Outlet_Sales]]</f>
        <v>-876.07359999999971</v>
      </c>
      <c r="N4773">
        <f>Table1[[#This Row],[Error]]*Table1[[#This Row],[Error]]</f>
        <v>767504.95261695946</v>
      </c>
      <c r="P4773" s="7"/>
    </row>
    <row r="4774" spans="1:16" x14ac:dyDescent="0.25">
      <c r="A4774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  <c r="M4774">
        <f>2181.28-Table1[[#This Row],[Item_Outlet_Sales]]</f>
        <v>-6231.7687999999998</v>
      </c>
      <c r="N4774">
        <f>Table1[[#This Row],[Error]]*Table1[[#This Row],[Error]]</f>
        <v>38834942.37665344</v>
      </c>
      <c r="P4774" s="7"/>
    </row>
    <row r="4775" spans="1:16" x14ac:dyDescent="0.25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  <c r="M4775">
        <f>2181.28-Table1[[#This Row],[Item_Outlet_Sales]]</f>
        <v>-950.64319999999998</v>
      </c>
      <c r="N4775">
        <f>Table1[[#This Row],[Error]]*Table1[[#This Row],[Error]]</f>
        <v>903722.49370623997</v>
      </c>
      <c r="P4775" s="7"/>
    </row>
    <row r="4776" spans="1:16" x14ac:dyDescent="0.25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  <c r="M4776">
        <f>2181.28-Table1[[#This Row],[Item_Outlet_Sales]]</f>
        <v>-101.7482</v>
      </c>
      <c r="N4776">
        <f>Table1[[#This Row],[Error]]*Table1[[#This Row],[Error]]</f>
        <v>10352.696203239999</v>
      </c>
      <c r="P4776" s="7"/>
    </row>
    <row r="4777" spans="1:16" x14ac:dyDescent="0.25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  <c r="M4777">
        <f>2181.28-Table1[[#This Row],[Item_Outlet_Sales]]</f>
        <v>-3715.0448000000001</v>
      </c>
      <c r="N4777">
        <f>Table1[[#This Row],[Error]]*Table1[[#This Row],[Error]]</f>
        <v>13801557.866007041</v>
      </c>
      <c r="P4777" s="7"/>
    </row>
    <row r="4778" spans="1:16" x14ac:dyDescent="0.25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  <c r="M4778">
        <f>2181.28-Table1[[#This Row],[Item_Outlet_Sales]]</f>
        <v>1665.9508000000001</v>
      </c>
      <c r="N4778">
        <f>Table1[[#This Row],[Error]]*Table1[[#This Row],[Error]]</f>
        <v>2775392.0680206404</v>
      </c>
      <c r="P4778" s="7"/>
    </row>
    <row r="4779" spans="1:16" x14ac:dyDescent="0.25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  <c r="M4779">
        <f>2181.28-Table1[[#This Row],[Item_Outlet_Sales]]</f>
        <v>-1194.326</v>
      </c>
      <c r="N4779">
        <f>Table1[[#This Row],[Error]]*Table1[[#This Row],[Error]]</f>
        <v>1426414.594276</v>
      </c>
      <c r="P4779" s="7"/>
    </row>
    <row r="4780" spans="1:16" x14ac:dyDescent="0.25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  <c r="M4780">
        <f>2181.28-Table1[[#This Row],[Item_Outlet_Sales]]</f>
        <v>-1378.0867999999996</v>
      </c>
      <c r="N4780">
        <f>Table1[[#This Row],[Error]]*Table1[[#This Row],[Error]]</f>
        <v>1899123.2283342388</v>
      </c>
      <c r="P4780" s="7"/>
    </row>
    <row r="4781" spans="1:16" x14ac:dyDescent="0.25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  <c r="M4781">
        <f>2181.28-Table1[[#This Row],[Item_Outlet_Sales]]</f>
        <v>511.45360000000028</v>
      </c>
      <c r="N4781">
        <f>Table1[[#This Row],[Error]]*Table1[[#This Row],[Error]]</f>
        <v>261584.7849529603</v>
      </c>
      <c r="P4781" s="7"/>
    </row>
    <row r="4782" spans="1:16" x14ac:dyDescent="0.25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  <c r="M4782">
        <f>2181.28-Table1[[#This Row],[Item_Outlet_Sales]]</f>
        <v>1596.0418000000002</v>
      </c>
      <c r="N4782">
        <f>Table1[[#This Row],[Error]]*Table1[[#This Row],[Error]]</f>
        <v>2547349.4273472405</v>
      </c>
      <c r="P4782" s="7"/>
    </row>
    <row r="4783" spans="1:16" x14ac:dyDescent="0.25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  <c r="M4783">
        <f>2181.28-Table1[[#This Row],[Item_Outlet_Sales]]</f>
        <v>-603.09559999999965</v>
      </c>
      <c r="N4783">
        <f>Table1[[#This Row],[Error]]*Table1[[#This Row],[Error]]</f>
        <v>363724.30273935955</v>
      </c>
      <c r="P4783" s="7"/>
    </row>
    <row r="4784" spans="1:16" x14ac:dyDescent="0.25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  <c r="M4784">
        <f>2181.28-Table1[[#This Row],[Item_Outlet_Sales]]</f>
        <v>1875.0120000000002</v>
      </c>
      <c r="N4784">
        <f>Table1[[#This Row],[Error]]*Table1[[#This Row],[Error]]</f>
        <v>3515670.0001440006</v>
      </c>
      <c r="P4784" s="7"/>
    </row>
    <row r="4785" spans="1:16" x14ac:dyDescent="0.25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  <c r="M4785">
        <f>2181.28-Table1[[#This Row],[Item_Outlet_Sales]]</f>
        <v>-367.40239999999994</v>
      </c>
      <c r="N4785">
        <f>Table1[[#This Row],[Error]]*Table1[[#This Row],[Error]]</f>
        <v>134984.52352575996</v>
      </c>
      <c r="P4785" s="7"/>
    </row>
    <row r="4786" spans="1:16" x14ac:dyDescent="0.25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  <c r="M4786">
        <f>2181.28-Table1[[#This Row],[Item_Outlet_Sales]]</f>
        <v>119.96320000000014</v>
      </c>
      <c r="N4786">
        <f>Table1[[#This Row],[Error]]*Table1[[#This Row],[Error]]</f>
        <v>14391.169354240033</v>
      </c>
      <c r="P4786" s="7"/>
    </row>
    <row r="4787" spans="1:16" x14ac:dyDescent="0.25">
      <c r="A4787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  <c r="M4787">
        <f>2181.28-Table1[[#This Row],[Item_Outlet_Sales]]</f>
        <v>-3294.2592</v>
      </c>
      <c r="N4787">
        <f>Table1[[#This Row],[Error]]*Table1[[#This Row],[Error]]</f>
        <v>10852143.67678464</v>
      </c>
      <c r="P4787" s="7"/>
    </row>
    <row r="4788" spans="1:16" x14ac:dyDescent="0.25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  <c r="M4788">
        <f>2181.28-Table1[[#This Row],[Item_Outlet_Sales]]</f>
        <v>-1150.3831999999998</v>
      </c>
      <c r="N4788">
        <f>Table1[[#This Row],[Error]]*Table1[[#This Row],[Error]]</f>
        <v>1323381.5068422395</v>
      </c>
      <c r="P4788" s="7"/>
    </row>
    <row r="4789" spans="1:16" x14ac:dyDescent="0.25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  <c r="M4789">
        <f>2181.28-Table1[[#This Row],[Item_Outlet_Sales]]</f>
        <v>-1286.2063999999996</v>
      </c>
      <c r="N4789">
        <f>Table1[[#This Row],[Error]]*Table1[[#This Row],[Error]]</f>
        <v>1654326.903400959</v>
      </c>
      <c r="P4789" s="7"/>
    </row>
    <row r="4790" spans="1:16" x14ac:dyDescent="0.25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  <c r="M4790">
        <f>2181.28-Table1[[#This Row],[Item_Outlet_Sales]]</f>
        <v>-822.14379999999983</v>
      </c>
      <c r="N4790">
        <f>Table1[[#This Row],[Error]]*Table1[[#This Row],[Error]]</f>
        <v>675920.42787843978</v>
      </c>
      <c r="P4790" s="7"/>
    </row>
    <row r="4791" spans="1:16" x14ac:dyDescent="0.25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  <c r="M4791">
        <f>2181.28-Table1[[#This Row],[Item_Outlet_Sales]]</f>
        <v>1922.9496000000001</v>
      </c>
      <c r="N4791">
        <f>Table1[[#This Row],[Error]]*Table1[[#This Row],[Error]]</f>
        <v>3697735.1641401607</v>
      </c>
      <c r="P4791" s="7"/>
    </row>
    <row r="4792" spans="1:16" x14ac:dyDescent="0.25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  <c r="M4792">
        <f>2181.28-Table1[[#This Row],[Item_Outlet_Sales]]</f>
        <v>-2152.4122000000002</v>
      </c>
      <c r="N4792">
        <f>Table1[[#This Row],[Error]]*Table1[[#This Row],[Error]]</f>
        <v>4632878.2787088407</v>
      </c>
      <c r="P4792" s="7"/>
    </row>
    <row r="4793" spans="1:16" x14ac:dyDescent="0.25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  <c r="M4793">
        <f>2181.28-Table1[[#This Row],[Item_Outlet_Sales]]</f>
        <v>1032.7750000000001</v>
      </c>
      <c r="N4793">
        <f>Table1[[#This Row],[Error]]*Table1[[#This Row],[Error]]</f>
        <v>1066624.2006250003</v>
      </c>
      <c r="P4793" s="7"/>
    </row>
    <row r="4794" spans="1:16" x14ac:dyDescent="0.25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  <c r="M4794">
        <f>2181.28-Table1[[#This Row],[Item_Outlet_Sales]]</f>
        <v>-263.53759999999966</v>
      </c>
      <c r="N4794">
        <f>Table1[[#This Row],[Error]]*Table1[[#This Row],[Error]]</f>
        <v>69452.066613759816</v>
      </c>
      <c r="P4794" s="7"/>
    </row>
    <row r="4795" spans="1:16" x14ac:dyDescent="0.25">
      <c r="A4795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  <c r="M4795">
        <f>2181.28-Table1[[#This Row],[Item_Outlet_Sales]]</f>
        <v>1518.1432000000002</v>
      </c>
      <c r="N4795">
        <f>Table1[[#This Row],[Error]]*Table1[[#This Row],[Error]]</f>
        <v>2304758.7757062404</v>
      </c>
      <c r="P4795" s="7"/>
    </row>
    <row r="4796" spans="1:16" x14ac:dyDescent="0.25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  <c r="M4796">
        <f>2181.28-Table1[[#This Row],[Item_Outlet_Sales]]</f>
        <v>-2306.8777999999998</v>
      </c>
      <c r="N4796">
        <f>Table1[[#This Row],[Error]]*Table1[[#This Row],[Error]]</f>
        <v>5321685.1841328386</v>
      </c>
      <c r="P4796" s="7"/>
    </row>
    <row r="4797" spans="1:16" x14ac:dyDescent="0.25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  <c r="M4797">
        <f>2181.28-Table1[[#This Row],[Item_Outlet_Sales]]</f>
        <v>799.07920000000013</v>
      </c>
      <c r="N4797">
        <f>Table1[[#This Row],[Error]]*Table1[[#This Row],[Error]]</f>
        <v>638527.56787264021</v>
      </c>
      <c r="P4797" s="7"/>
    </row>
    <row r="4798" spans="1:16" x14ac:dyDescent="0.25">
      <c r="A4798" t="s">
        <v>976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  <c r="M4798">
        <f>2181.28-Table1[[#This Row],[Item_Outlet_Sales]]</f>
        <v>-2250.9505999999997</v>
      </c>
      <c r="N4798">
        <f>Table1[[#This Row],[Error]]*Table1[[#This Row],[Error]]</f>
        <v>5066778.6036403589</v>
      </c>
      <c r="P4798" s="7"/>
    </row>
    <row r="4799" spans="1:16" x14ac:dyDescent="0.25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  <c r="M4799">
        <f>2181.28-Table1[[#This Row],[Item_Outlet_Sales]]</f>
        <v>-1613.7799999999997</v>
      </c>
      <c r="N4799">
        <f>Table1[[#This Row],[Error]]*Table1[[#This Row],[Error]]</f>
        <v>2604285.8883999991</v>
      </c>
      <c r="P4799" s="7"/>
    </row>
    <row r="4800" spans="1:16" x14ac:dyDescent="0.25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  <c r="M4800">
        <f>2181.28-Table1[[#This Row],[Item_Outlet_Sales]]</f>
        <v>1366.3408000000002</v>
      </c>
      <c r="N4800">
        <f>Table1[[#This Row],[Error]]*Table1[[#This Row],[Error]]</f>
        <v>1866887.1817446405</v>
      </c>
      <c r="P4800" s="7"/>
    </row>
    <row r="4801" spans="1:16" x14ac:dyDescent="0.25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  <c r="M4801">
        <f>2181.28-Table1[[#This Row],[Item_Outlet_Sales]]</f>
        <v>1727.2044000000001</v>
      </c>
      <c r="N4801">
        <f>Table1[[#This Row],[Error]]*Table1[[#This Row],[Error]]</f>
        <v>2983235.0393793602</v>
      </c>
      <c r="P4801" s="7"/>
    </row>
    <row r="4802" spans="1:16" x14ac:dyDescent="0.25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  <c r="M4802">
        <f>2181.28-Table1[[#This Row],[Item_Outlet_Sales]]</f>
        <v>1692.5828000000001</v>
      </c>
      <c r="N4802">
        <f>Table1[[#This Row],[Error]]*Table1[[#This Row],[Error]]</f>
        <v>2864836.5348558403</v>
      </c>
      <c r="P4802" s="7"/>
    </row>
    <row r="4803" spans="1:16" x14ac:dyDescent="0.25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  <c r="M4803">
        <f>2181.28-Table1[[#This Row],[Item_Outlet_Sales]]</f>
        <v>-1055.8395999999998</v>
      </c>
      <c r="N4803">
        <f>Table1[[#This Row],[Error]]*Table1[[#This Row],[Error]]</f>
        <v>1114797.2609281596</v>
      </c>
      <c r="P4803" s="7"/>
    </row>
    <row r="4804" spans="1:16" x14ac:dyDescent="0.25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  <c r="M4804">
        <f>2181.28-Table1[[#This Row],[Item_Outlet_Sales]]</f>
        <v>1121.3264000000001</v>
      </c>
      <c r="N4804">
        <f>Table1[[#This Row],[Error]]*Table1[[#This Row],[Error]]</f>
        <v>1257372.8953369604</v>
      </c>
      <c r="P4804" s="7"/>
    </row>
    <row r="4805" spans="1:16" x14ac:dyDescent="0.25">
      <c r="A4805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  <c r="M4805">
        <f>2181.28-Table1[[#This Row],[Item_Outlet_Sales]]</f>
        <v>-2018.5863999999997</v>
      </c>
      <c r="N4805">
        <f>Table1[[#This Row],[Error]]*Table1[[#This Row],[Error]]</f>
        <v>4074691.0542649589</v>
      </c>
      <c r="P4805" s="7"/>
    </row>
    <row r="4806" spans="1:16" x14ac:dyDescent="0.25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  <c r="M4806">
        <f>2181.28-Table1[[#This Row],[Item_Outlet_Sales]]</f>
        <v>296.40020000000027</v>
      </c>
      <c r="N4806">
        <f>Table1[[#This Row],[Error]]*Table1[[#This Row],[Error]]</f>
        <v>87853.078560040158</v>
      </c>
      <c r="P4806" s="7"/>
    </row>
    <row r="4807" spans="1:16" x14ac:dyDescent="0.25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  <c r="M4807">
        <f>2181.28-Table1[[#This Row],[Item_Outlet_Sales]]</f>
        <v>-1342.1335999999997</v>
      </c>
      <c r="N4807">
        <f>Table1[[#This Row],[Error]]*Table1[[#This Row],[Error]]</f>
        <v>1801322.6002489591</v>
      </c>
      <c r="P4807" s="7"/>
    </row>
    <row r="4808" spans="1:16" x14ac:dyDescent="0.25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  <c r="M4808">
        <f>2181.28-Table1[[#This Row],[Item_Outlet_Sales]]</f>
        <v>76.020400000000336</v>
      </c>
      <c r="N4808">
        <f>Table1[[#This Row],[Error]]*Table1[[#This Row],[Error]]</f>
        <v>5779.1012161600511</v>
      </c>
      <c r="P4808" s="7"/>
    </row>
    <row r="4809" spans="1:16" x14ac:dyDescent="0.25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  <c r="M4809">
        <f>2181.28-Table1[[#This Row],[Item_Outlet_Sales]]</f>
        <v>306.38720000000012</v>
      </c>
      <c r="N4809">
        <f>Table1[[#This Row],[Error]]*Table1[[#This Row],[Error]]</f>
        <v>93873.116323840077</v>
      </c>
      <c r="P4809" s="7"/>
    </row>
    <row r="4810" spans="1:16" x14ac:dyDescent="0.25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  <c r="M4810">
        <f>2181.28-Table1[[#This Row],[Item_Outlet_Sales]]</f>
        <v>-447.29839999999967</v>
      </c>
      <c r="N4810">
        <f>Table1[[#This Row],[Error]]*Table1[[#This Row],[Error]]</f>
        <v>200075.8586425597</v>
      </c>
      <c r="P4810" s="7"/>
    </row>
    <row r="4811" spans="1:16" x14ac:dyDescent="0.25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  <c r="M4811">
        <f>2181.28-Table1[[#This Row],[Item_Outlet_Sales]]</f>
        <v>-1259.5744</v>
      </c>
      <c r="N4811">
        <f>Table1[[#This Row],[Error]]*Table1[[#This Row],[Error]]</f>
        <v>1586527.6691353598</v>
      </c>
      <c r="P4811" s="7"/>
    </row>
    <row r="4812" spans="1:16" x14ac:dyDescent="0.25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  <c r="M4812">
        <f>2181.28-Table1[[#This Row],[Item_Outlet_Sales]]</f>
        <v>494.14280000000031</v>
      </c>
      <c r="N4812">
        <f>Table1[[#This Row],[Error]]*Table1[[#This Row],[Error]]</f>
        <v>244177.10679184031</v>
      </c>
      <c r="P4812" s="7"/>
    </row>
    <row r="4813" spans="1:16" x14ac:dyDescent="0.25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  <c r="M4813">
        <f>2181.28-Table1[[#This Row],[Item_Outlet_Sales]]</f>
        <v>117.30000000000018</v>
      </c>
      <c r="N4813">
        <f>Table1[[#This Row],[Error]]*Table1[[#This Row],[Error]]</f>
        <v>13759.290000000043</v>
      </c>
      <c r="P4813" s="7"/>
    </row>
    <row r="4814" spans="1:16" x14ac:dyDescent="0.25">
      <c r="A4814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  <c r="M4814">
        <f>2181.28-Table1[[#This Row],[Item_Outlet_Sales]]</f>
        <v>2089.3996000000002</v>
      </c>
      <c r="N4814">
        <f>Table1[[#This Row],[Error]]*Table1[[#This Row],[Error]]</f>
        <v>4365590.6884801611</v>
      </c>
      <c r="P4814" s="7"/>
    </row>
    <row r="4815" spans="1:16" x14ac:dyDescent="0.25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  <c r="M4815">
        <f>2181.28-Table1[[#This Row],[Item_Outlet_Sales]]</f>
        <v>563.38600000000019</v>
      </c>
      <c r="N4815">
        <f>Table1[[#This Row],[Error]]*Table1[[#This Row],[Error]]</f>
        <v>317403.78499600023</v>
      </c>
      <c r="P4815" s="7"/>
    </row>
    <row r="4816" spans="1:16" x14ac:dyDescent="0.25">
      <c r="A4816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  <c r="M4816">
        <f>2181.28-Table1[[#This Row],[Item_Outlet_Sales]]</f>
        <v>-2356.8128000000002</v>
      </c>
      <c r="N4816">
        <f>Table1[[#This Row],[Error]]*Table1[[#This Row],[Error]]</f>
        <v>5554566.5742438408</v>
      </c>
      <c r="P4816" s="7"/>
    </row>
    <row r="4817" spans="1:16" x14ac:dyDescent="0.25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  <c r="M4817">
        <f>2181.28-Table1[[#This Row],[Item_Outlet_Sales]]</f>
        <v>-142.36199999999963</v>
      </c>
      <c r="N4817">
        <f>Table1[[#This Row],[Error]]*Table1[[#This Row],[Error]]</f>
        <v>20266.939043999893</v>
      </c>
      <c r="P4817" s="7"/>
    </row>
    <row r="4818" spans="1:16" x14ac:dyDescent="0.25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  <c r="M4818">
        <f>2181.28-Table1[[#This Row],[Item_Outlet_Sales]]</f>
        <v>-2302.2171999999996</v>
      </c>
      <c r="N4818">
        <f>Table1[[#This Row],[Error]]*Table1[[#This Row],[Error]]</f>
        <v>5300204.0359758381</v>
      </c>
      <c r="P4818" s="7"/>
    </row>
    <row r="4819" spans="1:16" x14ac:dyDescent="0.25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  <c r="M4819">
        <f>2181.28-Table1[[#This Row],[Item_Outlet_Sales]]</f>
        <v>1761.8260000000002</v>
      </c>
      <c r="N4819">
        <f>Table1[[#This Row],[Error]]*Table1[[#This Row],[Error]]</f>
        <v>3104030.854276001</v>
      </c>
      <c r="P4819" s="7"/>
    </row>
    <row r="4820" spans="1:16" x14ac:dyDescent="0.25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  <c r="M4820">
        <f>2181.28-Table1[[#This Row],[Item_Outlet_Sales]]</f>
        <v>-2252.9479999999999</v>
      </c>
      <c r="N4820">
        <f>Table1[[#This Row],[Error]]*Table1[[#This Row],[Error]]</f>
        <v>5075774.6907039993</v>
      </c>
      <c r="P4820" s="7"/>
    </row>
    <row r="4821" spans="1:16" x14ac:dyDescent="0.25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  <c r="M4821">
        <f>2181.28-Table1[[#This Row],[Item_Outlet_Sales]]</f>
        <v>215.83840000000009</v>
      </c>
      <c r="N4821">
        <f>Table1[[#This Row],[Error]]*Table1[[#This Row],[Error]]</f>
        <v>46586.214914560042</v>
      </c>
      <c r="P4821" s="7"/>
    </row>
    <row r="4822" spans="1:16" x14ac:dyDescent="0.25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  <c r="M4822">
        <f>2181.28-Table1[[#This Row],[Item_Outlet_Sales]]</f>
        <v>72.025600000000395</v>
      </c>
      <c r="N4822">
        <f>Table1[[#This Row],[Error]]*Table1[[#This Row],[Error]]</f>
        <v>5187.6870553600565</v>
      </c>
      <c r="P4822" s="7"/>
    </row>
    <row r="4823" spans="1:16" x14ac:dyDescent="0.25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  <c r="M4823">
        <f>2181.28-Table1[[#This Row],[Item_Outlet_Sales]]</f>
        <v>-109.07199999999966</v>
      </c>
      <c r="N4823">
        <f>Table1[[#This Row],[Error]]*Table1[[#This Row],[Error]]</f>
        <v>11896.701183999927</v>
      </c>
      <c r="P4823" s="7"/>
    </row>
    <row r="4824" spans="1:16" x14ac:dyDescent="0.25">
      <c r="A4824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  <c r="M4824">
        <f>2181.28-Table1[[#This Row],[Item_Outlet_Sales]]</f>
        <v>-994.58599999999979</v>
      </c>
      <c r="N4824">
        <f>Table1[[#This Row],[Error]]*Table1[[#This Row],[Error]]</f>
        <v>989201.31139599963</v>
      </c>
      <c r="P4824" s="7"/>
    </row>
    <row r="4825" spans="1:16" x14ac:dyDescent="0.25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  <c r="M4825">
        <f>2181.28-Table1[[#This Row],[Item_Outlet_Sales]]</f>
        <v>-195.62599999999975</v>
      </c>
      <c r="N4825">
        <f>Table1[[#This Row],[Error]]*Table1[[#This Row],[Error]]</f>
        <v>38269.531875999899</v>
      </c>
      <c r="P4825" s="7"/>
    </row>
    <row r="4826" spans="1:16" x14ac:dyDescent="0.25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  <c r="M4826">
        <f>2181.28-Table1[[#This Row],[Item_Outlet_Sales]]</f>
        <v>-3501.9887999999996</v>
      </c>
      <c r="N4826">
        <f>Table1[[#This Row],[Error]]*Table1[[#This Row],[Error]]</f>
        <v>12263925.555325437</v>
      </c>
      <c r="P4826" s="7"/>
    </row>
    <row r="4827" spans="1:16" x14ac:dyDescent="0.25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  <c r="M4827">
        <f>2181.28-Table1[[#This Row],[Item_Outlet_Sales]]</f>
        <v>636.62400000000025</v>
      </c>
      <c r="N4827">
        <f>Table1[[#This Row],[Error]]*Table1[[#This Row],[Error]]</f>
        <v>405290.11737600033</v>
      </c>
      <c r="P4827" s="7"/>
    </row>
    <row r="4828" spans="1:16" x14ac:dyDescent="0.25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  <c r="M4828">
        <f>2181.28-Table1[[#This Row],[Item_Outlet_Sales]]</f>
        <v>16.098400000000311</v>
      </c>
      <c r="N4828">
        <f>Table1[[#This Row],[Error]]*Table1[[#This Row],[Error]]</f>
        <v>259.15848256000999</v>
      </c>
      <c r="P4828" s="7"/>
    </row>
    <row r="4829" spans="1:16" x14ac:dyDescent="0.25">
      <c r="A4829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  <c r="M4829">
        <f>2181.28-Table1[[#This Row],[Item_Outlet_Sales]]</f>
        <v>-831.46499999999969</v>
      </c>
      <c r="N4829">
        <f>Table1[[#This Row],[Error]]*Table1[[#This Row],[Error]]</f>
        <v>691334.04622499947</v>
      </c>
      <c r="P4829" s="7"/>
    </row>
    <row r="4830" spans="1:16" x14ac:dyDescent="0.25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  <c r="M4830">
        <f>2181.28-Table1[[#This Row],[Item_Outlet_Sales]]</f>
        <v>633.96080000000029</v>
      </c>
      <c r="N4830">
        <f>Table1[[#This Row],[Error]]*Table1[[#This Row],[Error]]</f>
        <v>401906.29593664035</v>
      </c>
      <c r="P4830" s="7"/>
    </row>
    <row r="4831" spans="1:16" x14ac:dyDescent="0.25">
      <c r="A483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  <c r="M4831">
        <f>2181.28-Table1[[#This Row],[Item_Outlet_Sales]]</f>
        <v>1055.4122000000002</v>
      </c>
      <c r="N4831">
        <f>Table1[[#This Row],[Error]]*Table1[[#This Row],[Error]]</f>
        <v>1113894.9119088405</v>
      </c>
      <c r="P4831" s="7"/>
    </row>
    <row r="4832" spans="1:16" x14ac:dyDescent="0.25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  <c r="M4832">
        <f>2181.28-Table1[[#This Row],[Item_Outlet_Sales]]</f>
        <v>652.60320000000024</v>
      </c>
      <c r="N4832">
        <f>Table1[[#This Row],[Error]]*Table1[[#This Row],[Error]]</f>
        <v>425890.93665024033</v>
      </c>
      <c r="P4832" s="7"/>
    </row>
    <row r="4833" spans="1:16" x14ac:dyDescent="0.25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  <c r="M4833">
        <f>2181.28-Table1[[#This Row],[Item_Outlet_Sales]]</f>
        <v>1322.3980000000001</v>
      </c>
      <c r="N4833">
        <f>Table1[[#This Row],[Error]]*Table1[[#This Row],[Error]]</f>
        <v>1748736.4704040003</v>
      </c>
      <c r="P4833" s="7"/>
    </row>
    <row r="4834" spans="1:16" x14ac:dyDescent="0.25">
      <c r="A4834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  <c r="M4834">
        <f>2181.28-Table1[[#This Row],[Item_Outlet_Sales]]</f>
        <v>-1817.5147999999999</v>
      </c>
      <c r="N4834">
        <f>Table1[[#This Row],[Error]]*Table1[[#This Row],[Error]]</f>
        <v>3303360.0482190396</v>
      </c>
      <c r="P4834" s="7"/>
    </row>
    <row r="4835" spans="1:16" x14ac:dyDescent="0.25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  <c r="M4835">
        <f>2181.28-Table1[[#This Row],[Item_Outlet_Sales]]</f>
        <v>1901.6440000000002</v>
      </c>
      <c r="N4835">
        <f>Table1[[#This Row],[Error]]*Table1[[#This Row],[Error]]</f>
        <v>3616249.9027360007</v>
      </c>
      <c r="P4835" s="7"/>
    </row>
    <row r="4836" spans="1:16" x14ac:dyDescent="0.25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  <c r="M4836">
        <f>2181.28-Table1[[#This Row],[Item_Outlet_Sales]]</f>
        <v>1278.4552000000003</v>
      </c>
      <c r="N4836">
        <f>Table1[[#This Row],[Error]]*Table1[[#This Row],[Error]]</f>
        <v>1634447.6984070409</v>
      </c>
      <c r="P4836" s="7"/>
    </row>
    <row r="4837" spans="1:16" x14ac:dyDescent="0.25">
      <c r="A4837" t="s">
        <v>1583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  <c r="M4837">
        <f>2181.28-Table1[[#This Row],[Item_Outlet_Sales]]</f>
        <v>-1845.4784</v>
      </c>
      <c r="N4837">
        <f>Table1[[#This Row],[Error]]*Table1[[#This Row],[Error]]</f>
        <v>3405790.52486656</v>
      </c>
      <c r="P4837" s="7"/>
    </row>
    <row r="4838" spans="1:16" x14ac:dyDescent="0.25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  <c r="M4838">
        <f>2181.28-Table1[[#This Row],[Item_Outlet_Sales]]</f>
        <v>-229.58179999999993</v>
      </c>
      <c r="N4838">
        <f>Table1[[#This Row],[Error]]*Table1[[#This Row],[Error]]</f>
        <v>52707.802891239968</v>
      </c>
      <c r="P4838" s="7"/>
    </row>
    <row r="4839" spans="1:16" x14ac:dyDescent="0.25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  <c r="M4839">
        <f>2181.28-Table1[[#This Row],[Item_Outlet_Sales]]</f>
        <v>82.678400000000238</v>
      </c>
      <c r="N4839">
        <f>Table1[[#This Row],[Error]]*Table1[[#This Row],[Error]]</f>
        <v>6835.7178265600396</v>
      </c>
      <c r="P4839" s="7"/>
    </row>
    <row r="4840" spans="1:16" x14ac:dyDescent="0.25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  <c r="M4840">
        <f>2181.28-Table1[[#This Row],[Item_Outlet_Sales]]</f>
        <v>1671.9430000000002</v>
      </c>
      <c r="N4840">
        <f>Table1[[#This Row],[Error]]*Table1[[#This Row],[Error]]</f>
        <v>2795393.3952490008</v>
      </c>
      <c r="P4840" s="7"/>
    </row>
    <row r="4841" spans="1:16" x14ac:dyDescent="0.25">
      <c r="A484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  <c r="M4841">
        <f>2181.28-Table1[[#This Row],[Item_Outlet_Sales]]</f>
        <v>-310.80939999999964</v>
      </c>
      <c r="N4841">
        <f>Table1[[#This Row],[Error]]*Table1[[#This Row],[Error]]</f>
        <v>96602.483128359774</v>
      </c>
      <c r="P4841" s="7"/>
    </row>
    <row r="4842" spans="1:16" x14ac:dyDescent="0.25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  <c r="M4842">
        <f>2181.28-Table1[[#This Row],[Item_Outlet_Sales]]</f>
        <v>1020.1248000000003</v>
      </c>
      <c r="N4842">
        <f>Table1[[#This Row],[Error]]*Table1[[#This Row],[Error]]</f>
        <v>1040654.6075750405</v>
      </c>
      <c r="P4842" s="7"/>
    </row>
    <row r="4843" spans="1:16" x14ac:dyDescent="0.25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  <c r="M4843">
        <f>2181.28-Table1[[#This Row],[Item_Outlet_Sales]]</f>
        <v>-4110.5300000000007</v>
      </c>
      <c r="N4843">
        <f>Table1[[#This Row],[Error]]*Table1[[#This Row],[Error]]</f>
        <v>16896456.880900007</v>
      </c>
      <c r="P4843" s="7"/>
    </row>
    <row r="4844" spans="1:16" x14ac:dyDescent="0.25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  <c r="M4844">
        <f>2181.28-Table1[[#This Row],[Item_Outlet_Sales]]</f>
        <v>-854.76799999999957</v>
      </c>
      <c r="N4844">
        <f>Table1[[#This Row],[Error]]*Table1[[#This Row],[Error]]</f>
        <v>730628.33382399927</v>
      </c>
      <c r="P4844" s="7"/>
    </row>
    <row r="4845" spans="1:16" x14ac:dyDescent="0.25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  <c r="M4845">
        <f>2181.28-Table1[[#This Row],[Item_Outlet_Sales]]</f>
        <v>-694.97599999999966</v>
      </c>
      <c r="N4845">
        <f>Table1[[#This Row],[Error]]*Table1[[#This Row],[Error]]</f>
        <v>482991.64057599951</v>
      </c>
      <c r="P4845" s="7"/>
    </row>
    <row r="4846" spans="1:16" x14ac:dyDescent="0.25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  <c r="M4846">
        <f>2181.28-Table1[[#This Row],[Item_Outlet_Sales]]</f>
        <v>2078.7468000000003</v>
      </c>
      <c r="N4846">
        <f>Table1[[#This Row],[Error]]*Table1[[#This Row],[Error]]</f>
        <v>4321188.2585102413</v>
      </c>
      <c r="P4846" s="7"/>
    </row>
    <row r="4847" spans="1:16" x14ac:dyDescent="0.25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  <c r="M4847">
        <f>2181.28-Table1[[#This Row],[Item_Outlet_Sales]]</f>
        <v>102.6524000000004</v>
      </c>
      <c r="N4847">
        <f>Table1[[#This Row],[Error]]*Table1[[#This Row],[Error]]</f>
        <v>10537.515225760082</v>
      </c>
      <c r="P4847" s="7"/>
    </row>
    <row r="4848" spans="1:16" x14ac:dyDescent="0.25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  <c r="M4848">
        <f>2181.28-Table1[[#This Row],[Item_Outlet_Sales]]</f>
        <v>-1085.1347999999998</v>
      </c>
      <c r="N4848">
        <f>Table1[[#This Row],[Error]]*Table1[[#This Row],[Error]]</f>
        <v>1177517.5341710397</v>
      </c>
      <c r="P4848" s="7"/>
    </row>
    <row r="4849" spans="1:16" x14ac:dyDescent="0.25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  <c r="M4849">
        <f>2181.28-Table1[[#This Row],[Item_Outlet_Sales]]</f>
        <v>1510.1536000000001</v>
      </c>
      <c r="N4849">
        <f>Table1[[#This Row],[Error]]*Table1[[#This Row],[Error]]</f>
        <v>2280563.8955929601</v>
      </c>
      <c r="P4849" s="7"/>
    </row>
    <row r="4850" spans="1:16" x14ac:dyDescent="0.25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  <c r="M4850">
        <f>2181.28-Table1[[#This Row],[Item_Outlet_Sales]]</f>
        <v>-965.29079999999976</v>
      </c>
      <c r="N4850">
        <f>Table1[[#This Row],[Error]]*Table1[[#This Row],[Error]]</f>
        <v>931786.32856463955</v>
      </c>
      <c r="P4850" s="7"/>
    </row>
    <row r="4851" spans="1:16" x14ac:dyDescent="0.25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  <c r="M4851">
        <f>2181.28-Table1[[#This Row],[Item_Outlet_Sales]]</f>
        <v>-1069.8213999999998</v>
      </c>
      <c r="N4851">
        <f>Table1[[#This Row],[Error]]*Table1[[#This Row],[Error]]</f>
        <v>1144517.8278979596</v>
      </c>
      <c r="P4851" s="7"/>
    </row>
    <row r="4852" spans="1:16" x14ac:dyDescent="0.25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  <c r="M4852">
        <f>2181.28-Table1[[#This Row],[Item_Outlet_Sales]]</f>
        <v>-1404.0529999999999</v>
      </c>
      <c r="N4852">
        <f>Table1[[#This Row],[Error]]*Table1[[#This Row],[Error]]</f>
        <v>1971364.8268089998</v>
      </c>
      <c r="P4852" s="7"/>
    </row>
    <row r="4853" spans="1:16" x14ac:dyDescent="0.25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  <c r="M4853">
        <f>2181.28-Table1[[#This Row],[Item_Outlet_Sales]]</f>
        <v>1775.8078000000003</v>
      </c>
      <c r="N4853">
        <f>Table1[[#This Row],[Error]]*Table1[[#This Row],[Error]]</f>
        <v>3153493.3425408411</v>
      </c>
      <c r="P4853" s="7"/>
    </row>
    <row r="4854" spans="1:16" x14ac:dyDescent="0.25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  <c r="M4854">
        <f>2181.28-Table1[[#This Row],[Item_Outlet_Sales]]</f>
        <v>257.78380000000016</v>
      </c>
      <c r="N4854">
        <f>Table1[[#This Row],[Error]]*Table1[[#This Row],[Error]]</f>
        <v>66452.487542440082</v>
      </c>
      <c r="P4854" s="7"/>
    </row>
    <row r="4855" spans="1:16" x14ac:dyDescent="0.25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  <c r="M4855">
        <f>2181.28-Table1[[#This Row],[Item_Outlet_Sales]]</f>
        <v>-671.00720000000001</v>
      </c>
      <c r="N4855">
        <f>Table1[[#This Row],[Error]]*Table1[[#This Row],[Error]]</f>
        <v>450250.66245184001</v>
      </c>
      <c r="P4855" s="7"/>
    </row>
    <row r="4856" spans="1:16" x14ac:dyDescent="0.25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  <c r="M4856">
        <f>2181.28-Table1[[#This Row],[Item_Outlet_Sales]]</f>
        <v>-2199.0182</v>
      </c>
      <c r="N4856">
        <f>Table1[[#This Row],[Error]]*Table1[[#This Row],[Error]]</f>
        <v>4835681.0439312402</v>
      </c>
      <c r="P4856" s="7"/>
    </row>
    <row r="4857" spans="1:16" x14ac:dyDescent="0.25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  <c r="M4857">
        <f>2181.28-Table1[[#This Row],[Item_Outlet_Sales]]</f>
        <v>-1753.598</v>
      </c>
      <c r="N4857">
        <f>Table1[[#This Row],[Error]]*Table1[[#This Row],[Error]]</f>
        <v>3075105.9456039998</v>
      </c>
      <c r="P4857" s="7"/>
    </row>
    <row r="4858" spans="1:16" x14ac:dyDescent="0.25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  <c r="M4858">
        <f>2181.28-Table1[[#This Row],[Item_Outlet_Sales]]</f>
        <v>-3131.8039999999996</v>
      </c>
      <c r="N4858">
        <f>Table1[[#This Row],[Error]]*Table1[[#This Row],[Error]]</f>
        <v>9808196.2944159973</v>
      </c>
      <c r="P4858" s="7"/>
    </row>
    <row r="4859" spans="1:16" x14ac:dyDescent="0.25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  <c r="M4859">
        <f>2181.28-Table1[[#This Row],[Item_Outlet_Sales]]</f>
        <v>1458.8870000000002</v>
      </c>
      <c r="N4859">
        <f>Table1[[#This Row],[Error]]*Table1[[#This Row],[Error]]</f>
        <v>2128351.2787690004</v>
      </c>
      <c r="P4859" s="7"/>
    </row>
    <row r="4860" spans="1:16" x14ac:dyDescent="0.25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  <c r="M4860">
        <f>2181.28-Table1[[#This Row],[Item_Outlet_Sales]]</f>
        <v>574.03880000000026</v>
      </c>
      <c r="N4860">
        <f>Table1[[#This Row],[Error]]*Table1[[#This Row],[Error]]</f>
        <v>329520.54390544031</v>
      </c>
      <c r="P4860" s="7"/>
    </row>
    <row r="4861" spans="1:16" x14ac:dyDescent="0.25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  <c r="M4861">
        <f>2181.28-Table1[[#This Row],[Item_Outlet_Sales]]</f>
        <v>743.15200000000027</v>
      </c>
      <c r="N4861">
        <f>Table1[[#This Row],[Error]]*Table1[[#This Row],[Error]]</f>
        <v>552274.89510400034</v>
      </c>
      <c r="P4861" s="7"/>
    </row>
    <row r="4862" spans="1:16" x14ac:dyDescent="0.25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  <c r="M4862">
        <f>2181.28-Table1[[#This Row],[Item_Outlet_Sales]]</f>
        <v>1458.8870000000002</v>
      </c>
      <c r="N4862">
        <f>Table1[[#This Row],[Error]]*Table1[[#This Row],[Error]]</f>
        <v>2128351.2787690004</v>
      </c>
      <c r="P4862" s="7"/>
    </row>
    <row r="4863" spans="1:16" x14ac:dyDescent="0.25">
      <c r="A4863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  <c r="M4863">
        <f>2181.28-Table1[[#This Row],[Item_Outlet_Sales]]</f>
        <v>2067.4282000000003</v>
      </c>
      <c r="N4863">
        <f>Table1[[#This Row],[Error]]*Table1[[#This Row],[Error]]</f>
        <v>4274259.362155241</v>
      </c>
      <c r="P4863" s="7"/>
    </row>
    <row r="4864" spans="1:16" x14ac:dyDescent="0.25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  <c r="M4864">
        <f>2181.28-Table1[[#This Row],[Item_Outlet_Sales]]</f>
        <v>1137.3056000000001</v>
      </c>
      <c r="N4864">
        <f>Table1[[#This Row],[Error]]*Table1[[#This Row],[Error]]</f>
        <v>1293464.0277913604</v>
      </c>
      <c r="P4864" s="7"/>
    </row>
    <row r="4865" spans="1:16" x14ac:dyDescent="0.25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  <c r="M4865">
        <f>2181.28-Table1[[#This Row],[Item_Outlet_Sales]]</f>
        <v>1845.7168000000001</v>
      </c>
      <c r="N4865">
        <f>Table1[[#This Row],[Error]]*Table1[[#This Row],[Error]]</f>
        <v>3406670.5058022407</v>
      </c>
      <c r="P4865" s="7"/>
    </row>
    <row r="4866" spans="1:16" x14ac:dyDescent="0.25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  <c r="M4866">
        <f>2181.28-Table1[[#This Row],[Item_Outlet_Sales]]</f>
        <v>-1848.1415999999999</v>
      </c>
      <c r="N4866">
        <f>Table1[[#This Row],[Error]]*Table1[[#This Row],[Error]]</f>
        <v>3415627.3736505597</v>
      </c>
      <c r="P4866" s="7"/>
    </row>
    <row r="4867" spans="1:16" x14ac:dyDescent="0.25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  <c r="M4867">
        <f>2181.28-Table1[[#This Row],[Item_Outlet_Sales]]</f>
        <v>1324.3954000000003</v>
      </c>
      <c r="N4867">
        <f>Table1[[#This Row],[Error]]*Table1[[#This Row],[Error]]</f>
        <v>1754023.1755411609</v>
      </c>
      <c r="P4867" s="7"/>
    </row>
    <row r="4868" spans="1:16" x14ac:dyDescent="0.25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  <c r="M4868">
        <f>2181.28-Table1[[#This Row],[Item_Outlet_Sales]]</f>
        <v>540.7488000000003</v>
      </c>
      <c r="N4868">
        <f>Table1[[#This Row],[Error]]*Table1[[#This Row],[Error]]</f>
        <v>292409.26470144035</v>
      </c>
      <c r="P4868" s="7"/>
    </row>
    <row r="4869" spans="1:16" x14ac:dyDescent="0.25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  <c r="M4869">
        <f>2181.28-Table1[[#This Row],[Item_Outlet_Sales]]</f>
        <v>-1743.6109999999999</v>
      </c>
      <c r="N4869">
        <f>Table1[[#This Row],[Error]]*Table1[[#This Row],[Error]]</f>
        <v>3040179.3193209996</v>
      </c>
      <c r="P4869" s="7"/>
    </row>
    <row r="4870" spans="1:16" x14ac:dyDescent="0.25">
      <c r="A4870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  <c r="M4870">
        <f>2181.28-Table1[[#This Row],[Item_Outlet_Sales]]</f>
        <v>-1509.9151999999999</v>
      </c>
      <c r="N4870">
        <f>Table1[[#This Row],[Error]]*Table1[[#This Row],[Error]]</f>
        <v>2279843.9111910397</v>
      </c>
      <c r="P4870" s="7"/>
    </row>
    <row r="4871" spans="1:16" x14ac:dyDescent="0.25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  <c r="M4871">
        <f>2181.28-Table1[[#This Row],[Item_Outlet_Sales]]</f>
        <v>125.28960000000006</v>
      </c>
      <c r="N4871">
        <f>Table1[[#This Row],[Error]]*Table1[[#This Row],[Error]]</f>
        <v>15697.483868160016</v>
      </c>
      <c r="P4871" s="7"/>
    </row>
    <row r="4872" spans="1:16" x14ac:dyDescent="0.25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  <c r="M4872">
        <f>2181.28-Table1[[#This Row],[Item_Outlet_Sales]]</f>
        <v>121.29480000000012</v>
      </c>
      <c r="N4872">
        <f>Table1[[#This Row],[Error]]*Table1[[#This Row],[Error]]</f>
        <v>14712.428507040029</v>
      </c>
      <c r="P4872" s="7"/>
    </row>
    <row r="4873" spans="1:16" x14ac:dyDescent="0.25">
      <c r="A4873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  <c r="M4873">
        <f>2181.28-Table1[[#This Row],[Item_Outlet_Sales]]</f>
        <v>1378.3252000000002</v>
      </c>
      <c r="N4873">
        <f>Table1[[#This Row],[Error]]*Table1[[#This Row],[Error]]</f>
        <v>1899780.3569550407</v>
      </c>
      <c r="P4873" s="7"/>
    </row>
    <row r="4874" spans="1:16" x14ac:dyDescent="0.25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  <c r="M4874">
        <f>2181.28-Table1[[#This Row],[Item_Outlet_Sales]]</f>
        <v>-758.89279999999962</v>
      </c>
      <c r="N4874">
        <f>Table1[[#This Row],[Error]]*Table1[[#This Row],[Error]]</f>
        <v>575918.28189183946</v>
      </c>
      <c r="P4874" s="7"/>
    </row>
    <row r="4875" spans="1:16" x14ac:dyDescent="0.25">
      <c r="A4875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  <c r="M4875">
        <f>2181.28-Table1[[#This Row],[Item_Outlet_Sales]]</f>
        <v>-2121.1195999999995</v>
      </c>
      <c r="N4875">
        <f>Table1[[#This Row],[Error]]*Table1[[#This Row],[Error]]</f>
        <v>4499148.3575041583</v>
      </c>
      <c r="P4875" s="7"/>
    </row>
    <row r="4876" spans="1:16" x14ac:dyDescent="0.25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  <c r="M4876">
        <f>2181.28-Table1[[#This Row],[Item_Outlet_Sales]]</f>
        <v>1683.2616000000003</v>
      </c>
      <c r="N4876">
        <f>Table1[[#This Row],[Error]]*Table1[[#This Row],[Error]]</f>
        <v>2833369.614034561</v>
      </c>
      <c r="P4876" s="7"/>
    </row>
    <row r="4877" spans="1:16" x14ac:dyDescent="0.25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  <c r="M4877">
        <f>2181.28-Table1[[#This Row],[Item_Outlet_Sales]]</f>
        <v>-39.163000000000011</v>
      </c>
      <c r="N4877">
        <f>Table1[[#This Row],[Error]]*Table1[[#This Row],[Error]]</f>
        <v>1533.740569000001</v>
      </c>
      <c r="P4877" s="7"/>
    </row>
    <row r="4878" spans="1:16" x14ac:dyDescent="0.25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  <c r="M4878">
        <f>2181.28-Table1[[#This Row],[Item_Outlet_Sales]]</f>
        <v>-172.98879999999963</v>
      </c>
      <c r="N4878">
        <f>Table1[[#This Row],[Error]]*Table1[[#This Row],[Error]]</f>
        <v>29925.124925439872</v>
      </c>
      <c r="P4878" s="7"/>
    </row>
    <row r="4879" spans="1:16" x14ac:dyDescent="0.25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  <c r="M4879">
        <f>2181.28-Table1[[#This Row],[Item_Outlet_Sales]]</f>
        <v>-733.5924</v>
      </c>
      <c r="N4879">
        <f>Table1[[#This Row],[Error]]*Table1[[#This Row],[Error]]</f>
        <v>538157.80933775997</v>
      </c>
      <c r="P4879" s="7"/>
    </row>
    <row r="4880" spans="1:16" x14ac:dyDescent="0.25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  <c r="M4880">
        <f>2181.28-Table1[[#This Row],[Item_Outlet_Sales]]</f>
        <v>-65.129199999999855</v>
      </c>
      <c r="N4880">
        <f>Table1[[#This Row],[Error]]*Table1[[#This Row],[Error]]</f>
        <v>4241.8126926399809</v>
      </c>
      <c r="P4880" s="7"/>
    </row>
    <row r="4881" spans="1:16" x14ac:dyDescent="0.25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  <c r="M4881">
        <f>2181.28-Table1[[#This Row],[Item_Outlet_Sales]]</f>
        <v>-571.13719999999967</v>
      </c>
      <c r="N4881">
        <f>Table1[[#This Row],[Error]]*Table1[[#This Row],[Error]]</f>
        <v>326197.7012238396</v>
      </c>
      <c r="P4881" s="7"/>
    </row>
    <row r="4882" spans="1:16" x14ac:dyDescent="0.25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  <c r="M4882">
        <f>2181.28-Table1[[#This Row],[Item_Outlet_Sales]]</f>
        <v>1845.7168000000001</v>
      </c>
      <c r="N4882">
        <f>Table1[[#This Row],[Error]]*Table1[[#This Row],[Error]]</f>
        <v>3406670.5058022407</v>
      </c>
      <c r="P4882" s="7"/>
    </row>
    <row r="4883" spans="1:16" x14ac:dyDescent="0.25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  <c r="M4883">
        <f>2181.28-Table1[[#This Row],[Item_Outlet_Sales]]</f>
        <v>-611.08519999999999</v>
      </c>
      <c r="N4883">
        <f>Table1[[#This Row],[Error]]*Table1[[#This Row],[Error]]</f>
        <v>373425.12165903999</v>
      </c>
      <c r="P4883" s="7"/>
    </row>
    <row r="4884" spans="1:16" x14ac:dyDescent="0.25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  <c r="M4884">
        <f>2181.28-Table1[[#This Row],[Item_Outlet_Sales]]</f>
        <v>1148.6242000000002</v>
      </c>
      <c r="N4884">
        <f>Table1[[#This Row],[Error]]*Table1[[#This Row],[Error]]</f>
        <v>1319337.5528256404</v>
      </c>
      <c r="P4884" s="7"/>
    </row>
    <row r="4885" spans="1:16" x14ac:dyDescent="0.25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  <c r="M4885">
        <f>2181.28-Table1[[#This Row],[Item_Outlet_Sales]]</f>
        <v>969.52400000000011</v>
      </c>
      <c r="N4885">
        <f>Table1[[#This Row],[Error]]*Table1[[#This Row],[Error]]</f>
        <v>939976.78657600028</v>
      </c>
      <c r="P4885" s="7"/>
    </row>
    <row r="4886" spans="1:16" x14ac:dyDescent="0.25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  <c r="M4886">
        <f>2181.28-Table1[[#This Row],[Item_Outlet_Sales]]</f>
        <v>-3454.0511999999994</v>
      </c>
      <c r="N4886">
        <f>Table1[[#This Row],[Error]]*Table1[[#This Row],[Error]]</f>
        <v>11930469.692221437</v>
      </c>
      <c r="P4886" s="7"/>
    </row>
    <row r="4887" spans="1:16" x14ac:dyDescent="0.25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  <c r="M4887">
        <f>2181.28-Table1[[#This Row],[Item_Outlet_Sales]]</f>
        <v>483.49000000000024</v>
      </c>
      <c r="N4887">
        <f>Table1[[#This Row],[Error]]*Table1[[#This Row],[Error]]</f>
        <v>233762.58010000022</v>
      </c>
      <c r="P4887" s="7"/>
    </row>
    <row r="4888" spans="1:16" x14ac:dyDescent="0.25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  <c r="M4888">
        <f>2181.28-Table1[[#This Row],[Item_Outlet_Sales]]</f>
        <v>1162.6060000000002</v>
      </c>
      <c r="N4888">
        <f>Table1[[#This Row],[Error]]*Table1[[#This Row],[Error]]</f>
        <v>1351652.7112360005</v>
      </c>
      <c r="P4888" s="7"/>
    </row>
    <row r="4889" spans="1:16" x14ac:dyDescent="0.25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  <c r="M4889">
        <f>2181.28-Table1[[#This Row],[Item_Outlet_Sales]]</f>
        <v>431.55760000000009</v>
      </c>
      <c r="N4889">
        <f>Table1[[#This Row],[Error]]*Table1[[#This Row],[Error]]</f>
        <v>186241.96211776009</v>
      </c>
      <c r="P4889" s="7"/>
    </row>
    <row r="4890" spans="1:16" x14ac:dyDescent="0.25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  <c r="M4890">
        <f>2181.28-Table1[[#This Row],[Item_Outlet_Sales]]</f>
        <v>-8075.3689999999988</v>
      </c>
      <c r="N4890">
        <f>Table1[[#This Row],[Error]]*Table1[[#This Row],[Error]]</f>
        <v>65211584.486160979</v>
      </c>
      <c r="P4890" s="7"/>
    </row>
    <row r="4891" spans="1:16" x14ac:dyDescent="0.25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  <c r="M4891">
        <f>2181.28-Table1[[#This Row],[Item_Outlet_Sales]]</f>
        <v>351.66160000000013</v>
      </c>
      <c r="N4891">
        <f>Table1[[#This Row],[Error]]*Table1[[#This Row],[Error]]</f>
        <v>123665.8809145601</v>
      </c>
      <c r="P4891" s="7"/>
    </row>
    <row r="4892" spans="1:16" x14ac:dyDescent="0.25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  <c r="M4892">
        <f>2181.28-Table1[[#This Row],[Item_Outlet_Sales]]</f>
        <v>999.48500000000013</v>
      </c>
      <c r="N4892">
        <f>Table1[[#This Row],[Error]]*Table1[[#This Row],[Error]]</f>
        <v>998970.26522500021</v>
      </c>
      <c r="P4892" s="7"/>
    </row>
    <row r="4893" spans="1:16" x14ac:dyDescent="0.25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  <c r="M4893">
        <f>2181.28-Table1[[#This Row],[Item_Outlet_Sales]]</f>
        <v>-4426.7849999999999</v>
      </c>
      <c r="N4893">
        <f>Table1[[#This Row],[Error]]*Table1[[#This Row],[Error]]</f>
        <v>19596425.436224997</v>
      </c>
      <c r="P4893" s="7"/>
    </row>
    <row r="4894" spans="1:16" x14ac:dyDescent="0.25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  <c r="M4894">
        <f>2181.28-Table1[[#This Row],[Item_Outlet_Sales]]</f>
        <v>-647.03839999999991</v>
      </c>
      <c r="N4894">
        <f>Table1[[#This Row],[Error]]*Table1[[#This Row],[Error]]</f>
        <v>418658.69107455987</v>
      </c>
      <c r="P4894" s="7"/>
    </row>
    <row r="4895" spans="1:16" x14ac:dyDescent="0.25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  <c r="M4895">
        <f>2181.28-Table1[[#This Row],[Item_Outlet_Sales]]</f>
        <v>615.31840000000011</v>
      </c>
      <c r="N4895">
        <f>Table1[[#This Row],[Error]]*Table1[[#This Row],[Error]]</f>
        <v>378616.73337856011</v>
      </c>
      <c r="P4895" s="7"/>
    </row>
    <row r="4896" spans="1:16" x14ac:dyDescent="0.25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  <c r="M4896">
        <f>2181.28-Table1[[#This Row],[Item_Outlet_Sales]]</f>
        <v>1350.3616000000002</v>
      </c>
      <c r="N4896">
        <f>Table1[[#This Row],[Error]]*Table1[[#This Row],[Error]]</f>
        <v>1823476.4507545605</v>
      </c>
      <c r="P4896" s="7"/>
    </row>
    <row r="4897" spans="1:16" x14ac:dyDescent="0.25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  <c r="M4897">
        <f>2181.28-Table1[[#This Row],[Item_Outlet_Sales]]</f>
        <v>1174.5904</v>
      </c>
      <c r="N4897">
        <f>Table1[[#This Row],[Error]]*Table1[[#This Row],[Error]]</f>
        <v>1379662.6077721601</v>
      </c>
      <c r="P4897" s="7"/>
    </row>
    <row r="4898" spans="1:16" x14ac:dyDescent="0.25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  <c r="M4898">
        <f>2181.28-Table1[[#This Row],[Item_Outlet_Sales]]</f>
        <v>-2388.7711999999997</v>
      </c>
      <c r="N4898">
        <f>Table1[[#This Row],[Error]]*Table1[[#This Row],[Error]]</f>
        <v>5706227.8459494384</v>
      </c>
      <c r="P4898" s="7"/>
    </row>
    <row r="4899" spans="1:16" x14ac:dyDescent="0.25">
      <c r="A4899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  <c r="M4899">
        <f>2181.28-Table1[[#This Row],[Item_Outlet_Sales]]</f>
        <v>1783.1316000000002</v>
      </c>
      <c r="N4899">
        <f>Table1[[#This Row],[Error]]*Table1[[#This Row],[Error]]</f>
        <v>3179558.3029185608</v>
      </c>
      <c r="P4899" s="7"/>
    </row>
    <row r="4900" spans="1:16" x14ac:dyDescent="0.25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  <c r="M4900">
        <f>2181.28-Table1[[#This Row],[Item_Outlet_Sales]]</f>
        <v>767.78660000000013</v>
      </c>
      <c r="N4900">
        <f>Table1[[#This Row],[Error]]*Table1[[#This Row],[Error]]</f>
        <v>589496.26313956024</v>
      </c>
      <c r="P4900" s="7"/>
    </row>
    <row r="4901" spans="1:16" x14ac:dyDescent="0.25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  <c r="M4901">
        <f>2181.28-Table1[[#This Row],[Item_Outlet_Sales]]</f>
        <v>-3545.9315999999994</v>
      </c>
      <c r="N4901">
        <f>Table1[[#This Row],[Error]]*Table1[[#This Row],[Error]]</f>
        <v>12573630.911878556</v>
      </c>
      <c r="P4901" s="7"/>
    </row>
    <row r="4902" spans="1:16" x14ac:dyDescent="0.25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  <c r="M4902">
        <f>2181.28-Table1[[#This Row],[Item_Outlet_Sales]]</f>
        <v>-1258.2428</v>
      </c>
      <c r="N4902">
        <f>Table1[[#This Row],[Error]]*Table1[[#This Row],[Error]]</f>
        <v>1583174.9437518399</v>
      </c>
      <c r="P4902" s="7"/>
    </row>
    <row r="4903" spans="1:16" x14ac:dyDescent="0.25">
      <c r="A4903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  <c r="M4903">
        <f>2181.28-Table1[[#This Row],[Item_Outlet_Sales]]</f>
        <v>-2805.5619999999994</v>
      </c>
      <c r="N4903">
        <f>Table1[[#This Row],[Error]]*Table1[[#This Row],[Error]]</f>
        <v>7871178.1358439969</v>
      </c>
      <c r="P4903" s="7"/>
    </row>
    <row r="4904" spans="1:16" x14ac:dyDescent="0.25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  <c r="M4904">
        <f>2181.28-Table1[[#This Row],[Item_Outlet_Sales]]</f>
        <v>-109.07199999999966</v>
      </c>
      <c r="N4904">
        <f>Table1[[#This Row],[Error]]*Table1[[#This Row],[Error]]</f>
        <v>11896.701183999927</v>
      </c>
      <c r="P4904" s="7"/>
    </row>
    <row r="4905" spans="1:16" x14ac:dyDescent="0.25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  <c r="M4905">
        <f>2181.28-Table1[[#This Row],[Item_Outlet_Sales]]</f>
        <v>386.9490000000003</v>
      </c>
      <c r="N4905">
        <f>Table1[[#This Row],[Error]]*Table1[[#This Row],[Error]]</f>
        <v>149729.52860100023</v>
      </c>
      <c r="P4905" s="7"/>
    </row>
    <row r="4906" spans="1:16" x14ac:dyDescent="0.25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  <c r="M4906">
        <f>2181.28-Table1[[#This Row],[Item_Outlet_Sales]]</f>
        <v>-2492.636</v>
      </c>
      <c r="N4906">
        <f>Table1[[#This Row],[Error]]*Table1[[#This Row],[Error]]</f>
        <v>6213234.2284960002</v>
      </c>
      <c r="P4906" s="7"/>
    </row>
    <row r="4907" spans="1:16" x14ac:dyDescent="0.25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  <c r="M4907">
        <f>2181.28-Table1[[#This Row],[Item_Outlet_Sales]]</f>
        <v>1446.2368000000001</v>
      </c>
      <c r="N4907">
        <f>Table1[[#This Row],[Error]]*Table1[[#This Row],[Error]]</f>
        <v>2091600.8816742403</v>
      </c>
      <c r="P4907" s="7"/>
    </row>
    <row r="4908" spans="1:16" x14ac:dyDescent="0.25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  <c r="M4908">
        <f>2181.28-Table1[[#This Row],[Item_Outlet_Sales]]</f>
        <v>2087.4022</v>
      </c>
      <c r="N4908">
        <f>Table1[[#This Row],[Error]]*Table1[[#This Row],[Error]]</f>
        <v>4357247.9445648398</v>
      </c>
      <c r="P4908" s="7"/>
    </row>
    <row r="4909" spans="1:16" x14ac:dyDescent="0.25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  <c r="M4909">
        <f>2181.28-Table1[[#This Row],[Item_Outlet_Sales]]</f>
        <v>-3085.8637999999996</v>
      </c>
      <c r="N4909">
        <f>Table1[[#This Row],[Error]]*Table1[[#This Row],[Error]]</f>
        <v>9522555.3921504375</v>
      </c>
      <c r="P4909" s="7"/>
    </row>
    <row r="4910" spans="1:16" x14ac:dyDescent="0.25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  <c r="M4910">
        <f>2181.28-Table1[[#This Row],[Item_Outlet_Sales]]</f>
        <v>1452.2290000000003</v>
      </c>
      <c r="N4910">
        <f>Table1[[#This Row],[Error]]*Table1[[#This Row],[Error]]</f>
        <v>2108969.0684410008</v>
      </c>
      <c r="P4910" s="7"/>
    </row>
    <row r="4911" spans="1:16" x14ac:dyDescent="0.25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  <c r="M4911">
        <f>2181.28-Table1[[#This Row],[Item_Outlet_Sales]]</f>
        <v>2054.1122</v>
      </c>
      <c r="N4911">
        <f>Table1[[#This Row],[Error]]*Table1[[#This Row],[Error]]</f>
        <v>4219376.9301888403</v>
      </c>
      <c r="P4911" s="7"/>
    </row>
    <row r="4912" spans="1:16" x14ac:dyDescent="0.25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  <c r="M4912">
        <f>2181.28-Table1[[#This Row],[Item_Outlet_Sales]]</f>
        <v>892.95700000000011</v>
      </c>
      <c r="N4912">
        <f>Table1[[#This Row],[Error]]*Table1[[#This Row],[Error]]</f>
        <v>797372.20384900016</v>
      </c>
      <c r="P4912" s="7"/>
    </row>
    <row r="4913" spans="1:16" x14ac:dyDescent="0.25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  <c r="M4913">
        <f>2181.28-Table1[[#This Row],[Item_Outlet_Sales]]</f>
        <v>-1407.3819999999996</v>
      </c>
      <c r="N4913">
        <f>Table1[[#This Row],[Error]]*Table1[[#This Row],[Error]]</f>
        <v>1980724.093923999</v>
      </c>
      <c r="P4913" s="7"/>
    </row>
    <row r="4914" spans="1:16" x14ac:dyDescent="0.25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  <c r="M4914">
        <f>2181.28-Table1[[#This Row],[Item_Outlet_Sales]]</f>
        <v>-2672.4019999999996</v>
      </c>
      <c r="N4914">
        <f>Table1[[#This Row],[Error]]*Table1[[#This Row],[Error]]</f>
        <v>7141732.4496039981</v>
      </c>
      <c r="P4914" s="7"/>
    </row>
    <row r="4915" spans="1:16" x14ac:dyDescent="0.25">
      <c r="A4915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  <c r="M4915">
        <f>2181.28-Table1[[#This Row],[Item_Outlet_Sales]]</f>
        <v>-4523.3259999999991</v>
      </c>
      <c r="N4915">
        <f>Table1[[#This Row],[Error]]*Table1[[#This Row],[Error]]</f>
        <v>20460478.102275994</v>
      </c>
      <c r="P4915" s="7"/>
    </row>
    <row r="4916" spans="1:16" x14ac:dyDescent="0.25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  <c r="M4916">
        <f>2181.28-Table1[[#This Row],[Item_Outlet_Sales]]</f>
        <v>93.997000000000298</v>
      </c>
      <c r="N4916">
        <f>Table1[[#This Row],[Error]]*Table1[[#This Row],[Error]]</f>
        <v>8835.4360090000555</v>
      </c>
      <c r="P4916" s="7"/>
    </row>
    <row r="4917" spans="1:16" x14ac:dyDescent="0.25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  <c r="M4917">
        <f>2181.28-Table1[[#This Row],[Item_Outlet_Sales]]</f>
        <v>-4414.1347999999998</v>
      </c>
      <c r="N4917">
        <f>Table1[[#This Row],[Error]]*Table1[[#This Row],[Error]]</f>
        <v>19484586.03257104</v>
      </c>
      <c r="P4917" s="7"/>
    </row>
    <row r="4918" spans="1:16" x14ac:dyDescent="0.25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  <c r="M4918">
        <f>2181.28-Table1[[#This Row],[Item_Outlet_Sales]]</f>
        <v>1402.2940000000003</v>
      </c>
      <c r="N4918">
        <f>Table1[[#This Row],[Error]]*Table1[[#This Row],[Error]]</f>
        <v>1966428.4624360008</v>
      </c>
      <c r="P4918" s="7"/>
    </row>
    <row r="4919" spans="1:16" x14ac:dyDescent="0.25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  <c r="M4919">
        <f>2181.28-Table1[[#This Row],[Item_Outlet_Sales]]</f>
        <v>-342.76779999999962</v>
      </c>
      <c r="N4919">
        <f>Table1[[#This Row],[Error]]*Table1[[#This Row],[Error]]</f>
        <v>117489.76471683974</v>
      </c>
      <c r="P4919" s="7"/>
    </row>
    <row r="4920" spans="1:16" x14ac:dyDescent="0.25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  <c r="M4920">
        <f>2181.28-Table1[[#This Row],[Item_Outlet_Sales]]</f>
        <v>-994.58599999999979</v>
      </c>
      <c r="N4920">
        <f>Table1[[#This Row],[Error]]*Table1[[#This Row],[Error]]</f>
        <v>989201.31139599963</v>
      </c>
      <c r="P4920" s="7"/>
    </row>
    <row r="4921" spans="1:16" x14ac:dyDescent="0.25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  <c r="M4921">
        <f>2181.28-Table1[[#This Row],[Item_Outlet_Sales]]</f>
        <v>1839.7246000000002</v>
      </c>
      <c r="N4921">
        <f>Table1[[#This Row],[Error]]*Table1[[#This Row],[Error]]</f>
        <v>3384586.6038451609</v>
      </c>
      <c r="P4921" s="7"/>
    </row>
    <row r="4922" spans="1:16" x14ac:dyDescent="0.25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  <c r="M4922">
        <f>2181.28-Table1[[#This Row],[Item_Outlet_Sales]]</f>
        <v>1932.2708000000002</v>
      </c>
      <c r="N4922">
        <f>Table1[[#This Row],[Error]]*Table1[[#This Row],[Error]]</f>
        <v>3733670.4445326407</v>
      </c>
      <c r="P4922" s="7"/>
    </row>
    <row r="4923" spans="1:16" x14ac:dyDescent="0.25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  <c r="M4923">
        <f>2181.28-Table1[[#This Row],[Item_Outlet_Sales]]</f>
        <v>-2398.0924</v>
      </c>
      <c r="N4923">
        <f>Table1[[#This Row],[Error]]*Table1[[#This Row],[Error]]</f>
        <v>5750847.1589377597</v>
      </c>
      <c r="P4923" s="7"/>
    </row>
    <row r="4924" spans="1:16" x14ac:dyDescent="0.25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  <c r="M4924">
        <f>2181.28-Table1[[#This Row],[Item_Outlet_Sales]]</f>
        <v>-145.6909999999998</v>
      </c>
      <c r="N4924">
        <f>Table1[[#This Row],[Error]]*Table1[[#This Row],[Error]]</f>
        <v>21225.867480999943</v>
      </c>
      <c r="P4924" s="7"/>
    </row>
    <row r="4925" spans="1:16" x14ac:dyDescent="0.25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  <c r="M4925">
        <f>2181.28-Table1[[#This Row],[Item_Outlet_Sales]]</f>
        <v>-1334.1439999999998</v>
      </c>
      <c r="N4925">
        <f>Table1[[#This Row],[Error]]*Table1[[#This Row],[Error]]</f>
        <v>1779940.2127359994</v>
      </c>
      <c r="P4925" s="7"/>
    </row>
    <row r="4926" spans="1:16" x14ac:dyDescent="0.25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  <c r="M4926">
        <f>2181.28-Table1[[#This Row],[Item_Outlet_Sales]]</f>
        <v>1804.4372000000003</v>
      </c>
      <c r="N4926">
        <f>Table1[[#This Row],[Error]]*Table1[[#This Row],[Error]]</f>
        <v>3255993.6087438413</v>
      </c>
      <c r="P4926" s="7"/>
    </row>
    <row r="4927" spans="1:16" x14ac:dyDescent="0.25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  <c r="M4927">
        <f>2181.28-Table1[[#This Row],[Item_Outlet_Sales]]</f>
        <v>2134.0082000000002</v>
      </c>
      <c r="N4927">
        <f>Table1[[#This Row],[Error]]*Table1[[#This Row],[Error]]</f>
        <v>4553990.9976672409</v>
      </c>
      <c r="P4927" s="7"/>
    </row>
    <row r="4928" spans="1:16" x14ac:dyDescent="0.25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  <c r="M4928">
        <f>2181.28-Table1[[#This Row],[Item_Outlet_Sales]]</f>
        <v>2017.4932000000001</v>
      </c>
      <c r="N4928">
        <f>Table1[[#This Row],[Error]]*Table1[[#This Row],[Error]]</f>
        <v>4070278.8120462405</v>
      </c>
      <c r="P4928" s="7"/>
    </row>
    <row r="4929" spans="1:16" x14ac:dyDescent="0.25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  <c r="M4929">
        <f>2181.28-Table1[[#This Row],[Item_Outlet_Sales]]</f>
        <v>1438.2472000000002</v>
      </c>
      <c r="N4929">
        <f>Table1[[#This Row],[Error]]*Table1[[#This Row],[Error]]</f>
        <v>2068555.0083078407</v>
      </c>
      <c r="P4929" s="7"/>
    </row>
    <row r="4930" spans="1:16" x14ac:dyDescent="0.25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  <c r="M4930">
        <f>2181.28-Table1[[#This Row],[Item_Outlet_Sales]]</f>
        <v>680.56680000000028</v>
      </c>
      <c r="N4930">
        <f>Table1[[#This Row],[Error]]*Table1[[#This Row],[Error]]</f>
        <v>463171.16926224041</v>
      </c>
      <c r="P4930" s="7"/>
    </row>
    <row r="4931" spans="1:16" x14ac:dyDescent="0.25">
      <c r="A493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  <c r="M4931">
        <f>2181.28-Table1[[#This Row],[Item_Outlet_Sales]]</f>
        <v>145.26360000000022</v>
      </c>
      <c r="N4931">
        <f>Table1[[#This Row],[Error]]*Table1[[#This Row],[Error]]</f>
        <v>21101.513484960065</v>
      </c>
      <c r="P4931" s="7"/>
    </row>
    <row r="4932" spans="1:16" x14ac:dyDescent="0.25">
      <c r="A4932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  <c r="M4932">
        <f>2181.28-Table1[[#This Row],[Item_Outlet_Sales]]</f>
        <v>-1689.6812</v>
      </c>
      <c r="N4932">
        <f>Table1[[#This Row],[Error]]*Table1[[#This Row],[Error]]</f>
        <v>2855022.55763344</v>
      </c>
      <c r="P4932" s="7"/>
    </row>
    <row r="4933" spans="1:16" x14ac:dyDescent="0.25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  <c r="M4933">
        <f>2181.28-Table1[[#This Row],[Item_Outlet_Sales]]</f>
        <v>755.13640000000009</v>
      </c>
      <c r="N4933">
        <f>Table1[[#This Row],[Error]]*Table1[[#This Row],[Error]]</f>
        <v>570230.9826049601</v>
      </c>
      <c r="P4933" s="7"/>
    </row>
    <row r="4934" spans="1:16" x14ac:dyDescent="0.25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  <c r="M4934">
        <f>2181.28-Table1[[#This Row],[Item_Outlet_Sales]]</f>
        <v>-279.51679999999988</v>
      </c>
      <c r="N4934">
        <f>Table1[[#This Row],[Error]]*Table1[[#This Row],[Error]]</f>
        <v>78129.641482239924</v>
      </c>
      <c r="P4934" s="7"/>
    </row>
    <row r="4935" spans="1:16" x14ac:dyDescent="0.25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  <c r="M4935">
        <f>2181.28-Table1[[#This Row],[Item_Outlet_Sales]]</f>
        <v>-3707.0552000000002</v>
      </c>
      <c r="N4935">
        <f>Table1[[#This Row],[Error]]*Table1[[#This Row],[Error]]</f>
        <v>13742258.255847042</v>
      </c>
      <c r="P4935" s="7"/>
    </row>
    <row r="4936" spans="1:16" x14ac:dyDescent="0.25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  <c r="M4936">
        <f>2181.28-Table1[[#This Row],[Item_Outlet_Sales]]</f>
        <v>1352.3590000000002</v>
      </c>
      <c r="N4936">
        <f>Table1[[#This Row],[Error]]*Table1[[#This Row],[Error]]</f>
        <v>1828874.8648810005</v>
      </c>
      <c r="P4936" s="7"/>
    </row>
    <row r="4937" spans="1:16" x14ac:dyDescent="0.25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  <c r="M4937">
        <f>2181.28-Table1[[#This Row],[Item_Outlet_Sales]]</f>
        <v>-388.04219999999987</v>
      </c>
      <c r="N4937">
        <f>Table1[[#This Row],[Error]]*Table1[[#This Row],[Error]]</f>
        <v>150576.74898083988</v>
      </c>
      <c r="P4937" s="7"/>
    </row>
    <row r="4938" spans="1:16" x14ac:dyDescent="0.25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  <c r="M4938">
        <f>2181.28-Table1[[#This Row],[Item_Outlet_Sales]]</f>
        <v>1651.9690000000001</v>
      </c>
      <c r="N4938">
        <f>Table1[[#This Row],[Error]]*Table1[[#This Row],[Error]]</f>
        <v>2729001.576961</v>
      </c>
      <c r="P4938" s="7"/>
    </row>
    <row r="4939" spans="1:16" x14ac:dyDescent="0.25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  <c r="M4939">
        <f>2181.28-Table1[[#This Row],[Item_Outlet_Sales]]</f>
        <v>-1477.2909999999997</v>
      </c>
      <c r="N4939">
        <f>Table1[[#This Row],[Error]]*Table1[[#This Row],[Error]]</f>
        <v>2182388.6986809992</v>
      </c>
      <c r="P4939" s="7"/>
    </row>
    <row r="4940" spans="1:16" x14ac:dyDescent="0.25">
      <c r="A4940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  <c r="M4940">
        <f>2181.28-Table1[[#This Row],[Item_Outlet_Sales]]</f>
        <v>1970.8872000000001</v>
      </c>
      <c r="N4940">
        <f>Table1[[#This Row],[Error]]*Table1[[#This Row],[Error]]</f>
        <v>3884396.3551238403</v>
      </c>
      <c r="P4940" s="7"/>
    </row>
    <row r="4941" spans="1:16" x14ac:dyDescent="0.25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  <c r="M4941">
        <f>2181.28-Table1[[#This Row],[Item_Outlet_Sales]]</f>
        <v>916.26000000000022</v>
      </c>
      <c r="N4941">
        <f>Table1[[#This Row],[Error]]*Table1[[#This Row],[Error]]</f>
        <v>839532.38760000037</v>
      </c>
      <c r="P4941" s="7"/>
    </row>
    <row r="4942" spans="1:16" x14ac:dyDescent="0.25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  <c r="M4942">
        <f>2181.28-Table1[[#This Row],[Item_Outlet_Sales]]</f>
        <v>1952.2448000000002</v>
      </c>
      <c r="N4942">
        <f>Table1[[#This Row],[Error]]*Table1[[#This Row],[Error]]</f>
        <v>3811259.7591270409</v>
      </c>
      <c r="P4942" s="7"/>
    </row>
    <row r="4943" spans="1:16" x14ac:dyDescent="0.25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  <c r="M4943">
        <f>2181.28-Table1[[#This Row],[Item_Outlet_Sales]]</f>
        <v>2018.8248000000003</v>
      </c>
      <c r="N4943">
        <f>Table1[[#This Row],[Error]]*Table1[[#This Row],[Error]]</f>
        <v>4075653.5730950413</v>
      </c>
      <c r="P4943" s="7"/>
    </row>
    <row r="4944" spans="1:16" x14ac:dyDescent="0.25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  <c r="M4944">
        <f>2181.28-Table1[[#This Row],[Item_Outlet_Sales]]</f>
        <v>-39.828799999999774</v>
      </c>
      <c r="N4944">
        <f>Table1[[#This Row],[Error]]*Table1[[#This Row],[Error]]</f>
        <v>1586.333309439982</v>
      </c>
      <c r="P4944" s="7"/>
    </row>
    <row r="4945" spans="1:16" x14ac:dyDescent="0.25">
      <c r="A4945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  <c r="M4945">
        <f>2181.28-Table1[[#This Row],[Item_Outlet_Sales]]</f>
        <v>1828.4060000000002</v>
      </c>
      <c r="N4945">
        <f>Table1[[#This Row],[Error]]*Table1[[#This Row],[Error]]</f>
        <v>3343068.5008360008</v>
      </c>
      <c r="P4945" s="7"/>
    </row>
    <row r="4946" spans="1:16" x14ac:dyDescent="0.25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  <c r="M4946">
        <f>2181.28-Table1[[#This Row],[Item_Outlet_Sales]]</f>
        <v>5.4456000000000131</v>
      </c>
      <c r="N4946">
        <f>Table1[[#This Row],[Error]]*Table1[[#This Row],[Error]]</f>
        <v>29.654559360000142</v>
      </c>
      <c r="P4946" s="7"/>
    </row>
    <row r="4947" spans="1:16" x14ac:dyDescent="0.25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  <c r="M4947">
        <f>2181.28-Table1[[#This Row],[Item_Outlet_Sales]]</f>
        <v>777.77360000000022</v>
      </c>
      <c r="N4947">
        <f>Table1[[#This Row],[Error]]*Table1[[#This Row],[Error]]</f>
        <v>604931.77285696031</v>
      </c>
      <c r="P4947" s="7"/>
    </row>
    <row r="4948" spans="1:16" x14ac:dyDescent="0.25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  <c r="M4948">
        <f>2181.28-Table1[[#This Row],[Item_Outlet_Sales]]</f>
        <v>37.403999999999996</v>
      </c>
      <c r="N4948">
        <f>Table1[[#This Row],[Error]]*Table1[[#This Row],[Error]]</f>
        <v>1399.0592159999997</v>
      </c>
      <c r="P4948" s="7"/>
    </row>
    <row r="4949" spans="1:16" x14ac:dyDescent="0.25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  <c r="M4949">
        <f>2181.28-Table1[[#This Row],[Item_Outlet_Sales]]</f>
        <v>1884.9990000000003</v>
      </c>
      <c r="N4949">
        <f>Table1[[#This Row],[Error]]*Table1[[#This Row],[Error]]</f>
        <v>3553221.2300010012</v>
      </c>
      <c r="P4949" s="7"/>
    </row>
    <row r="4950" spans="1:16" x14ac:dyDescent="0.25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  <c r="M4950">
        <f>2181.28-Table1[[#This Row],[Item_Outlet_Sales]]</f>
        <v>199.8592000000001</v>
      </c>
      <c r="N4950">
        <f>Table1[[#This Row],[Error]]*Table1[[#This Row],[Error]]</f>
        <v>39943.69982464004</v>
      </c>
      <c r="P4950" s="7"/>
    </row>
    <row r="4951" spans="1:16" x14ac:dyDescent="0.25">
      <c r="A495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  <c r="M4951">
        <f>2181.28-Table1[[#This Row],[Item_Outlet_Sales]]</f>
        <v>-407.35039999999981</v>
      </c>
      <c r="N4951">
        <f>Table1[[#This Row],[Error]]*Table1[[#This Row],[Error]]</f>
        <v>165934.34838015985</v>
      </c>
      <c r="P4951" s="7"/>
    </row>
    <row r="4952" spans="1:16" x14ac:dyDescent="0.25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  <c r="M4952">
        <f>2181.28-Table1[[#This Row],[Item_Outlet_Sales]]</f>
        <v>-724.9369999999999</v>
      </c>
      <c r="N4952">
        <f>Table1[[#This Row],[Error]]*Table1[[#This Row],[Error]]</f>
        <v>525533.65396899986</v>
      </c>
      <c r="P4952" s="7"/>
    </row>
    <row r="4953" spans="1:16" x14ac:dyDescent="0.25">
      <c r="A4953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  <c r="M4953">
        <f>2181.28-Table1[[#This Row],[Item_Outlet_Sales]]</f>
        <v>207.84880000000021</v>
      </c>
      <c r="N4953">
        <f>Table1[[#This Row],[Error]]*Table1[[#This Row],[Error]]</f>
        <v>43201.123661440084</v>
      </c>
      <c r="P4953" s="7"/>
    </row>
    <row r="4954" spans="1:16" x14ac:dyDescent="0.25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  <c r="M4954">
        <f>2181.28-Table1[[#This Row],[Item_Outlet_Sales]]</f>
        <v>1728.5360000000001</v>
      </c>
      <c r="N4954">
        <f>Table1[[#This Row],[Error]]*Table1[[#This Row],[Error]]</f>
        <v>2987836.7032960001</v>
      </c>
      <c r="P4954" s="7"/>
    </row>
    <row r="4955" spans="1:16" x14ac:dyDescent="0.25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  <c r="M4955">
        <f>2181.28-Table1[[#This Row],[Item_Outlet_Sales]]</f>
        <v>-247.55839999999989</v>
      </c>
      <c r="N4955">
        <f>Table1[[#This Row],[Error]]*Table1[[#This Row],[Error]]</f>
        <v>61285.161410559944</v>
      </c>
      <c r="P4955" s="7"/>
    </row>
    <row r="4956" spans="1:16" x14ac:dyDescent="0.25">
      <c r="A4956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  <c r="M4956">
        <f>2181.28-Table1[[#This Row],[Item_Outlet_Sales]]</f>
        <v>460.18700000000013</v>
      </c>
      <c r="N4956">
        <f>Table1[[#This Row],[Error]]*Table1[[#This Row],[Error]]</f>
        <v>211772.07496900012</v>
      </c>
      <c r="P4956" s="7"/>
    </row>
    <row r="4957" spans="1:16" x14ac:dyDescent="0.25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  <c r="M4957">
        <f>2181.28-Table1[[#This Row],[Item_Outlet_Sales]]</f>
        <v>2097.3892000000001</v>
      </c>
      <c r="N4957">
        <f>Table1[[#This Row],[Error]]*Table1[[#This Row],[Error]]</f>
        <v>4399041.4562766403</v>
      </c>
      <c r="P4957" s="7"/>
    </row>
    <row r="4958" spans="1:16" x14ac:dyDescent="0.25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  <c r="M4958">
        <f>2181.28-Table1[[#This Row],[Item_Outlet_Sales]]</f>
        <v>-2385.4422</v>
      </c>
      <c r="N4958">
        <f>Table1[[#This Row],[Error]]*Table1[[#This Row],[Error]]</f>
        <v>5690334.4895408396</v>
      </c>
      <c r="P4958" s="7"/>
    </row>
    <row r="4959" spans="1:16" x14ac:dyDescent="0.25">
      <c r="A4959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  <c r="M4959">
        <f>2181.28-Table1[[#This Row],[Item_Outlet_Sales]]</f>
        <v>1883.0016000000003</v>
      </c>
      <c r="N4959">
        <f>Table1[[#This Row],[Error]]*Table1[[#This Row],[Error]]</f>
        <v>3545695.025602561</v>
      </c>
      <c r="P4959" s="7"/>
    </row>
    <row r="4960" spans="1:16" x14ac:dyDescent="0.25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  <c r="M4960">
        <f>2181.28-Table1[[#This Row],[Item_Outlet_Sales]]</f>
        <v>-3178.4099999999994</v>
      </c>
      <c r="N4960">
        <f>Table1[[#This Row],[Error]]*Table1[[#This Row],[Error]]</f>
        <v>10102290.128099997</v>
      </c>
      <c r="P4960" s="7"/>
    </row>
    <row r="4961" spans="1:16" x14ac:dyDescent="0.25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  <c r="M4961">
        <f>2181.28-Table1[[#This Row],[Item_Outlet_Sales]]</f>
        <v>2069.4256</v>
      </c>
      <c r="N4961">
        <f>Table1[[#This Row],[Error]]*Table1[[#This Row],[Error]]</f>
        <v>4282522.3139353599</v>
      </c>
      <c r="P4961" s="7"/>
    </row>
    <row r="4962" spans="1:16" x14ac:dyDescent="0.25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  <c r="M4962">
        <f>2181.28-Table1[[#This Row],[Item_Outlet_Sales]]</f>
        <v>1207.2146000000002</v>
      </c>
      <c r="N4962">
        <f>Table1[[#This Row],[Error]]*Table1[[#This Row],[Error]]</f>
        <v>1457367.0904531607</v>
      </c>
      <c r="P4962" s="7"/>
    </row>
    <row r="4963" spans="1:16" x14ac:dyDescent="0.25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  <c r="M4963">
        <f>2181.28-Table1[[#This Row],[Item_Outlet_Sales]]</f>
        <v>-7483.4727999999996</v>
      </c>
      <c r="N4963">
        <f>Table1[[#This Row],[Error]]*Table1[[#This Row],[Error]]</f>
        <v>56002365.14833983</v>
      </c>
      <c r="P4963" s="7"/>
    </row>
    <row r="4964" spans="1:16" x14ac:dyDescent="0.25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  <c r="M4964">
        <f>2181.28-Table1[[#This Row],[Item_Outlet_Sales]]</f>
        <v>-3653.1253999999994</v>
      </c>
      <c r="N4964">
        <f>Table1[[#This Row],[Error]]*Table1[[#This Row],[Error]]</f>
        <v>13345325.188125156</v>
      </c>
      <c r="P4964" s="7"/>
    </row>
    <row r="4965" spans="1:16" x14ac:dyDescent="0.25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  <c r="M4965">
        <f>2181.28-Table1[[#This Row],[Item_Outlet_Sales]]</f>
        <v>759.13120000000026</v>
      </c>
      <c r="N4965">
        <f>Table1[[#This Row],[Error]]*Table1[[#This Row],[Error]]</f>
        <v>576280.17881344038</v>
      </c>
      <c r="P4965" s="7"/>
    </row>
    <row r="4966" spans="1:16" x14ac:dyDescent="0.25">
      <c r="A4966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  <c r="M4966">
        <f>2181.28-Table1[[#This Row],[Item_Outlet_Sales]]</f>
        <v>493.47700000000009</v>
      </c>
      <c r="N4966">
        <f>Table1[[#This Row],[Error]]*Table1[[#This Row],[Error]]</f>
        <v>243519.5495290001</v>
      </c>
      <c r="P4966" s="7"/>
    </row>
    <row r="4967" spans="1:16" x14ac:dyDescent="0.25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  <c r="M4967">
        <f>2181.28-Table1[[#This Row],[Item_Outlet_Sales]]</f>
        <v>-103.74559999999974</v>
      </c>
      <c r="N4967">
        <f>Table1[[#This Row],[Error]]*Table1[[#This Row],[Error]]</f>
        <v>10763.149519359946</v>
      </c>
      <c r="P4967" s="7"/>
    </row>
    <row r="4968" spans="1:16" x14ac:dyDescent="0.25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  <c r="M4968">
        <f>2181.28-Table1[[#This Row],[Item_Outlet_Sales]]</f>
        <v>673.24300000000017</v>
      </c>
      <c r="N4968">
        <f>Table1[[#This Row],[Error]]*Table1[[#This Row],[Error]]</f>
        <v>453256.13704900024</v>
      </c>
      <c r="P4968" s="7"/>
    </row>
    <row r="4969" spans="1:16" x14ac:dyDescent="0.25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  <c r="M4969">
        <f>2181.28-Table1[[#This Row],[Item_Outlet_Sales]]</f>
        <v>-965.29079999999976</v>
      </c>
      <c r="N4969">
        <f>Table1[[#This Row],[Error]]*Table1[[#This Row],[Error]]</f>
        <v>931786.32856463955</v>
      </c>
      <c r="P4969" s="7"/>
    </row>
    <row r="4970" spans="1:16" x14ac:dyDescent="0.25">
      <c r="A4970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  <c r="M4970">
        <f>2181.28-Table1[[#This Row],[Item_Outlet_Sales]]</f>
        <v>1748.5100000000002</v>
      </c>
      <c r="N4970">
        <f>Table1[[#This Row],[Error]]*Table1[[#This Row],[Error]]</f>
        <v>3057287.220100001</v>
      </c>
      <c r="P4970" s="7"/>
    </row>
    <row r="4971" spans="1:16" x14ac:dyDescent="0.25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  <c r="M4971">
        <f>2181.28-Table1[[#This Row],[Item_Outlet_Sales]]</f>
        <v>-1915.3874000000001</v>
      </c>
      <c r="N4971">
        <f>Table1[[#This Row],[Error]]*Table1[[#This Row],[Error]]</f>
        <v>3668708.8920787601</v>
      </c>
      <c r="P4971" s="7"/>
    </row>
    <row r="4972" spans="1:16" x14ac:dyDescent="0.25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  <c r="M4972">
        <f>2181.28-Table1[[#This Row],[Item_Outlet_Sales]]</f>
        <v>736.49400000000014</v>
      </c>
      <c r="N4972">
        <f>Table1[[#This Row],[Error]]*Table1[[#This Row],[Error]]</f>
        <v>542423.41203600017</v>
      </c>
      <c r="P4972" s="7"/>
    </row>
    <row r="4973" spans="1:16" x14ac:dyDescent="0.25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  <c r="M4973">
        <f>2181.28-Table1[[#This Row],[Item_Outlet_Sales]]</f>
        <v>-3229.6766000000002</v>
      </c>
      <c r="N4973">
        <f>Table1[[#This Row],[Error]]*Table1[[#This Row],[Error]]</f>
        <v>10430810.940587562</v>
      </c>
      <c r="P4973" s="7"/>
    </row>
    <row r="4974" spans="1:16" x14ac:dyDescent="0.25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  <c r="M4974">
        <f>2181.28-Table1[[#This Row],[Item_Outlet_Sales]]</f>
        <v>1825.7428000000002</v>
      </c>
      <c r="N4974">
        <f>Table1[[#This Row],[Error]]*Table1[[#This Row],[Error]]</f>
        <v>3333336.7717518406</v>
      </c>
      <c r="P4974" s="7"/>
    </row>
    <row r="4975" spans="1:16" x14ac:dyDescent="0.25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  <c r="M4975">
        <f>2181.28-Table1[[#This Row],[Item_Outlet_Sales]]</f>
        <v>839.02720000000022</v>
      </c>
      <c r="N4975">
        <f>Table1[[#This Row],[Error]]*Table1[[#This Row],[Error]]</f>
        <v>703966.64233984041</v>
      </c>
      <c r="P4975" s="7"/>
    </row>
    <row r="4976" spans="1:16" x14ac:dyDescent="0.25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  <c r="M4976">
        <f>2181.28-Table1[[#This Row],[Item_Outlet_Sales]]</f>
        <v>1076.7178000000001</v>
      </c>
      <c r="N4976">
        <f>Table1[[#This Row],[Error]]*Table1[[#This Row],[Error]]</f>
        <v>1159321.2208368403</v>
      </c>
      <c r="P4976" s="7"/>
    </row>
    <row r="4977" spans="1:16" x14ac:dyDescent="0.25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  <c r="M4977">
        <f>2181.28-Table1[[#This Row],[Item_Outlet_Sales]]</f>
        <v>103.98400000000038</v>
      </c>
      <c r="N4977">
        <f>Table1[[#This Row],[Error]]*Table1[[#This Row],[Error]]</f>
        <v>10812.672256000078</v>
      </c>
      <c r="P4977" s="7"/>
    </row>
    <row r="4978" spans="1:16" x14ac:dyDescent="0.25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  <c r="M4978">
        <f>2181.28-Table1[[#This Row],[Item_Outlet_Sales]]</f>
        <v>-1449.3273999999997</v>
      </c>
      <c r="N4978">
        <f>Table1[[#This Row],[Error]]*Table1[[#This Row],[Error]]</f>
        <v>2100549.9123907592</v>
      </c>
      <c r="P4978" s="7"/>
    </row>
    <row r="4979" spans="1:16" x14ac:dyDescent="0.25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  <c r="M4979">
        <f>2181.28-Table1[[#This Row],[Item_Outlet_Sales]]</f>
        <v>-265.53499999999985</v>
      </c>
      <c r="N4979">
        <f>Table1[[#This Row],[Error]]*Table1[[#This Row],[Error]]</f>
        <v>70508.836224999919</v>
      </c>
      <c r="P4979" s="7"/>
    </row>
    <row r="4980" spans="1:16" x14ac:dyDescent="0.25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  <c r="M4980">
        <f>2181.28-Table1[[#This Row],[Item_Outlet_Sales]]</f>
        <v>396.93600000000015</v>
      </c>
      <c r="N4980">
        <f>Table1[[#This Row],[Error]]*Table1[[#This Row],[Error]]</f>
        <v>157558.18809600011</v>
      </c>
      <c r="P4980" s="7"/>
    </row>
    <row r="4981" spans="1:16" x14ac:dyDescent="0.25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  <c r="M4981">
        <f>2181.28-Table1[[#This Row],[Item_Outlet_Sales]]</f>
        <v>611.32360000000017</v>
      </c>
      <c r="N4981">
        <f>Table1[[#This Row],[Error]]*Table1[[#This Row],[Error]]</f>
        <v>373716.54391696019</v>
      </c>
      <c r="P4981" s="7"/>
    </row>
    <row r="4982" spans="1:16" x14ac:dyDescent="0.25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  <c r="M4982">
        <f>2181.28-Table1[[#This Row],[Item_Outlet_Sales]]</f>
        <v>-2630.4566</v>
      </c>
      <c r="N4982">
        <f>Table1[[#This Row],[Error]]*Table1[[#This Row],[Error]]</f>
        <v>6919301.92448356</v>
      </c>
      <c r="P4982" s="7"/>
    </row>
    <row r="4983" spans="1:16" x14ac:dyDescent="0.25">
      <c r="A4983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  <c r="M4983">
        <f>2181.28-Table1[[#This Row],[Item_Outlet_Sales]]</f>
        <v>-2689.7127999999998</v>
      </c>
      <c r="N4983">
        <f>Table1[[#This Row],[Error]]*Table1[[#This Row],[Error]]</f>
        <v>7234554.9464838393</v>
      </c>
      <c r="P4983" s="7"/>
    </row>
    <row r="4984" spans="1:16" x14ac:dyDescent="0.25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  <c r="M4984">
        <f>2181.28-Table1[[#This Row],[Item_Outlet_Sales]]</f>
        <v>-1186.3363999999997</v>
      </c>
      <c r="N4984">
        <f>Table1[[#This Row],[Error]]*Table1[[#This Row],[Error]]</f>
        <v>1407394.0539649592</v>
      </c>
      <c r="P4984" s="7"/>
    </row>
    <row r="4985" spans="1:16" x14ac:dyDescent="0.25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  <c r="M4985">
        <f>2181.28-Table1[[#This Row],[Item_Outlet_Sales]]</f>
        <v>716.52000000000021</v>
      </c>
      <c r="N4985">
        <f>Table1[[#This Row],[Error]]*Table1[[#This Row],[Error]]</f>
        <v>513400.91040000028</v>
      </c>
      <c r="P4985" s="7"/>
    </row>
    <row r="4986" spans="1:16" x14ac:dyDescent="0.25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  <c r="M4986">
        <f>2181.28-Table1[[#This Row],[Item_Outlet_Sales]]</f>
        <v>1514.1484</v>
      </c>
      <c r="N4986">
        <f>Table1[[#This Row],[Error]]*Table1[[#This Row],[Error]]</f>
        <v>2292645.3772225603</v>
      </c>
      <c r="P4986" s="7"/>
    </row>
    <row r="4987" spans="1:16" x14ac:dyDescent="0.25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  <c r="M4987">
        <f>2181.28-Table1[[#This Row],[Item_Outlet_Sales]]</f>
        <v>-1294.1959999999999</v>
      </c>
      <c r="N4987">
        <f>Table1[[#This Row],[Error]]*Table1[[#This Row],[Error]]</f>
        <v>1674943.2864159998</v>
      </c>
      <c r="P4987" s="7"/>
    </row>
    <row r="4988" spans="1:16" x14ac:dyDescent="0.25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  <c r="M4988">
        <f>2181.28-Table1[[#This Row],[Item_Outlet_Sales]]</f>
        <v>-125.71699999999964</v>
      </c>
      <c r="N4988">
        <f>Table1[[#This Row],[Error]]*Table1[[#This Row],[Error]]</f>
        <v>15804.764088999911</v>
      </c>
      <c r="P4988" s="7"/>
    </row>
    <row r="4989" spans="1:16" x14ac:dyDescent="0.25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  <c r="M4989">
        <f>2181.28-Table1[[#This Row],[Item_Outlet_Sales]]</f>
        <v>1725.8728000000001</v>
      </c>
      <c r="N4989">
        <f>Table1[[#This Row],[Error]]*Table1[[#This Row],[Error]]</f>
        <v>2978636.9217798403</v>
      </c>
      <c r="P4989" s="7"/>
    </row>
    <row r="4990" spans="1:16" x14ac:dyDescent="0.25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  <c r="M4990">
        <f>2181.28-Table1[[#This Row],[Item_Outlet_Sales]]</f>
        <v>1566.0808000000002</v>
      </c>
      <c r="N4990">
        <f>Table1[[#This Row],[Error]]*Table1[[#This Row],[Error]]</f>
        <v>2452609.0721286405</v>
      </c>
      <c r="P4990" s="7"/>
    </row>
    <row r="4991" spans="1:16" x14ac:dyDescent="0.25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  <c r="M4991">
        <f>2181.28-Table1[[#This Row],[Item_Outlet_Sales]]</f>
        <v>611.32360000000017</v>
      </c>
      <c r="N4991">
        <f>Table1[[#This Row],[Error]]*Table1[[#This Row],[Error]]</f>
        <v>373716.54391696019</v>
      </c>
      <c r="P4991" s="7"/>
    </row>
    <row r="4992" spans="1:16" x14ac:dyDescent="0.25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  <c r="M4992">
        <f>2181.28-Table1[[#This Row],[Item_Outlet_Sales]]</f>
        <v>1727.8702000000003</v>
      </c>
      <c r="N4992">
        <f>Table1[[#This Row],[Error]]*Table1[[#This Row],[Error]]</f>
        <v>2985535.4280480412</v>
      </c>
      <c r="P4992" s="7"/>
    </row>
    <row r="4993" spans="1:16" x14ac:dyDescent="0.25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  <c r="M4993">
        <f>2181.28-Table1[[#This Row],[Item_Outlet_Sales]]</f>
        <v>-6327.6440000000002</v>
      </c>
      <c r="N4993">
        <f>Table1[[#This Row],[Error]]*Table1[[#This Row],[Error]]</f>
        <v>40039078.590736002</v>
      </c>
      <c r="P4993" s="7"/>
    </row>
    <row r="4994" spans="1:16" x14ac:dyDescent="0.25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  <c r="M4994">
        <f>2181.28-Table1[[#This Row],[Item_Outlet_Sales]]</f>
        <v>1004.1456000000003</v>
      </c>
      <c r="N4994">
        <f>Table1[[#This Row],[Error]]*Table1[[#This Row],[Error]]</f>
        <v>1008308.3859993606</v>
      </c>
      <c r="P4994" s="7"/>
    </row>
    <row r="4995" spans="1:16" x14ac:dyDescent="0.25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  <c r="M4995">
        <f>2181.28-Table1[[#This Row],[Item_Outlet_Sales]]</f>
        <v>1849.7116000000001</v>
      </c>
      <c r="N4995">
        <f>Table1[[#This Row],[Error]]*Table1[[#This Row],[Error]]</f>
        <v>3421433.0031745601</v>
      </c>
      <c r="P4995" s="7"/>
    </row>
    <row r="4996" spans="1:16" x14ac:dyDescent="0.25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  <c r="M4996">
        <f>2181.28-Table1[[#This Row],[Item_Outlet_Sales]]</f>
        <v>-111.06939999999986</v>
      </c>
      <c r="N4996">
        <f>Table1[[#This Row],[Error]]*Table1[[#This Row],[Error]]</f>
        <v>12336.411616359968</v>
      </c>
      <c r="P4996" s="7"/>
    </row>
    <row r="4997" spans="1:16" x14ac:dyDescent="0.25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  <c r="M4997">
        <f>2181.28-Table1[[#This Row],[Item_Outlet_Sales]]</f>
        <v>-2689.047</v>
      </c>
      <c r="N4997">
        <f>Table1[[#This Row],[Error]]*Table1[[#This Row],[Error]]</f>
        <v>7230973.7682090001</v>
      </c>
      <c r="P4997" s="7"/>
    </row>
    <row r="4998" spans="1:16" x14ac:dyDescent="0.25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  <c r="M4998">
        <f>2181.28-Table1[[#This Row],[Item_Outlet_Sales]]</f>
        <v>1266.4708000000001</v>
      </c>
      <c r="N4998">
        <f>Table1[[#This Row],[Error]]*Table1[[#This Row],[Error]]</f>
        <v>1603948.2872526401</v>
      </c>
      <c r="P4998" s="7"/>
    </row>
    <row r="4999" spans="1:16" x14ac:dyDescent="0.25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  <c r="M4999">
        <f>2181.28-Table1[[#This Row],[Item_Outlet_Sales]]</f>
        <v>941.5604000000003</v>
      </c>
      <c r="N4999">
        <f>Table1[[#This Row],[Error]]*Table1[[#This Row],[Error]]</f>
        <v>886535.98684816051</v>
      </c>
      <c r="P4999" s="7"/>
    </row>
    <row r="5000" spans="1:16" x14ac:dyDescent="0.25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  <c r="M5000">
        <f>2181.28-Table1[[#This Row],[Item_Outlet_Sales]]</f>
        <v>370.30400000000009</v>
      </c>
      <c r="N5000">
        <f>Table1[[#This Row],[Error]]*Table1[[#This Row],[Error]]</f>
        <v>137125.05241600008</v>
      </c>
      <c r="P5000" s="7"/>
    </row>
    <row r="5001" spans="1:16" x14ac:dyDescent="0.25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  <c r="M5001">
        <f>2181.28-Table1[[#This Row],[Item_Outlet_Sales]]</f>
        <v>-143.69359999999961</v>
      </c>
      <c r="N5001">
        <f>Table1[[#This Row],[Error]]*Table1[[#This Row],[Error]]</f>
        <v>20647.850680959888</v>
      </c>
      <c r="P5001" s="7"/>
    </row>
    <row r="5002" spans="1:16" x14ac:dyDescent="0.25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  <c r="M5002">
        <f>2181.28-Table1[[#This Row],[Item_Outlet_Sales]]</f>
        <v>207.84880000000021</v>
      </c>
      <c r="N5002">
        <f>Table1[[#This Row],[Error]]*Table1[[#This Row],[Error]]</f>
        <v>43201.123661440084</v>
      </c>
      <c r="P5002" s="7"/>
    </row>
    <row r="5003" spans="1:16" x14ac:dyDescent="0.25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  <c r="M5003">
        <f>2181.28-Table1[[#This Row],[Item_Outlet_Sales]]</f>
        <v>743.15200000000027</v>
      </c>
      <c r="N5003">
        <f>Table1[[#This Row],[Error]]*Table1[[#This Row],[Error]]</f>
        <v>552274.89510400034</v>
      </c>
      <c r="P5003" s="7"/>
    </row>
    <row r="5004" spans="1:16" x14ac:dyDescent="0.25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  <c r="M5004">
        <f>2181.28-Table1[[#This Row],[Item_Outlet_Sales]]</f>
        <v>-2040.5578</v>
      </c>
      <c r="N5004">
        <f>Table1[[#This Row],[Error]]*Table1[[#This Row],[Error]]</f>
        <v>4163876.13514084</v>
      </c>
      <c r="P5004" s="7"/>
    </row>
    <row r="5005" spans="1:16" x14ac:dyDescent="0.25">
      <c r="A5005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  <c r="M5005">
        <f>2181.28-Table1[[#This Row],[Item_Outlet_Sales]]</f>
        <v>-2066.5239999999999</v>
      </c>
      <c r="N5005">
        <f>Table1[[#This Row],[Error]]*Table1[[#This Row],[Error]]</f>
        <v>4270521.4425759995</v>
      </c>
      <c r="P5005" s="7"/>
    </row>
    <row r="5006" spans="1:16" x14ac:dyDescent="0.25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  <c r="M5006">
        <f>2181.28-Table1[[#This Row],[Item_Outlet_Sales]]</f>
        <v>1230.5176000000001</v>
      </c>
      <c r="N5006">
        <f>Table1[[#This Row],[Error]]*Table1[[#This Row],[Error]]</f>
        <v>1514173.5639097602</v>
      </c>
      <c r="P5006" s="7"/>
    </row>
    <row r="5007" spans="1:16" x14ac:dyDescent="0.25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  <c r="M5007">
        <f>2181.28-Table1[[#This Row],[Item_Outlet_Sales]]</f>
        <v>559.39120000000025</v>
      </c>
      <c r="N5007">
        <f>Table1[[#This Row],[Error]]*Table1[[#This Row],[Error]]</f>
        <v>312918.51463744027</v>
      </c>
      <c r="P5007" s="7"/>
    </row>
    <row r="5008" spans="1:16" x14ac:dyDescent="0.25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  <c r="M5008">
        <f>2181.28-Table1[[#This Row],[Item_Outlet_Sales]]</f>
        <v>479.4952000000003</v>
      </c>
      <c r="N5008">
        <f>Table1[[#This Row],[Error]]*Table1[[#This Row],[Error]]</f>
        <v>229915.6468230403</v>
      </c>
      <c r="P5008" s="7"/>
    </row>
    <row r="5009" spans="1:16" x14ac:dyDescent="0.25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  <c r="M5009">
        <f>2181.28-Table1[[#This Row],[Item_Outlet_Sales]]</f>
        <v>-121.05639999999994</v>
      </c>
      <c r="N5009">
        <f>Table1[[#This Row],[Error]]*Table1[[#This Row],[Error]]</f>
        <v>14654.651980959985</v>
      </c>
      <c r="P5009" s="7"/>
    </row>
    <row r="5010" spans="1:16" x14ac:dyDescent="0.25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  <c r="M5010">
        <f>2181.28-Table1[[#This Row],[Item_Outlet_Sales]]</f>
        <v>-914.6899999999996</v>
      </c>
      <c r="N5010">
        <f>Table1[[#This Row],[Error]]*Table1[[#This Row],[Error]]</f>
        <v>836657.79609999922</v>
      </c>
      <c r="P5010" s="7"/>
    </row>
    <row r="5011" spans="1:16" x14ac:dyDescent="0.25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  <c r="M5011">
        <f>2181.28-Table1[[#This Row],[Item_Outlet_Sales]]</f>
        <v>-1965.3223999999996</v>
      </c>
      <c r="N5011">
        <f>Table1[[#This Row],[Error]]*Table1[[#This Row],[Error]]</f>
        <v>3862492.1359417583</v>
      </c>
      <c r="P5011" s="7"/>
    </row>
    <row r="5012" spans="1:16" x14ac:dyDescent="0.25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  <c r="M5012">
        <f>2181.28-Table1[[#This Row],[Item_Outlet_Sales]]</f>
        <v>-415.33999999999969</v>
      </c>
      <c r="N5012">
        <f>Table1[[#This Row],[Error]]*Table1[[#This Row],[Error]]</f>
        <v>172507.31559999974</v>
      </c>
      <c r="P5012" s="7"/>
    </row>
    <row r="5013" spans="1:16" x14ac:dyDescent="0.25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  <c r="M5013">
        <f>2181.28-Table1[[#This Row],[Item_Outlet_Sales]]</f>
        <v>-974.61199999999963</v>
      </c>
      <c r="N5013">
        <f>Table1[[#This Row],[Error]]*Table1[[#This Row],[Error]]</f>
        <v>949868.5505439993</v>
      </c>
      <c r="P5013" s="7"/>
    </row>
    <row r="5014" spans="1:16" x14ac:dyDescent="0.25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  <c r="M5014">
        <f>2181.28-Table1[[#This Row],[Item_Outlet_Sales]]</f>
        <v>-1398.0607999999997</v>
      </c>
      <c r="N5014">
        <f>Table1[[#This Row],[Error]]*Table1[[#This Row],[Error]]</f>
        <v>1954574.0004966392</v>
      </c>
      <c r="P5014" s="7"/>
    </row>
    <row r="5015" spans="1:16" x14ac:dyDescent="0.25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  <c r="M5015">
        <f>2181.28-Table1[[#This Row],[Item_Outlet_Sales]]</f>
        <v>839.02720000000022</v>
      </c>
      <c r="N5015">
        <f>Table1[[#This Row],[Error]]*Table1[[#This Row],[Error]]</f>
        <v>703966.64233984041</v>
      </c>
      <c r="P5015" s="7"/>
    </row>
    <row r="5016" spans="1:16" x14ac:dyDescent="0.25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  <c r="M5016">
        <f>2181.28-Table1[[#This Row],[Item_Outlet_Sales]]</f>
        <v>1755.8338000000003</v>
      </c>
      <c r="N5016">
        <f>Table1[[#This Row],[Error]]*Table1[[#This Row],[Error]]</f>
        <v>3082952.3332224414</v>
      </c>
      <c r="P5016" s="7"/>
    </row>
    <row r="5017" spans="1:16" x14ac:dyDescent="0.25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  <c r="M5017">
        <f>2181.28-Table1[[#This Row],[Item_Outlet_Sales]]</f>
        <v>980.17680000000018</v>
      </c>
      <c r="N5017">
        <f>Table1[[#This Row],[Error]]*Table1[[#This Row],[Error]]</f>
        <v>960746.55925824039</v>
      </c>
      <c r="P5017" s="7"/>
    </row>
    <row r="5018" spans="1:16" x14ac:dyDescent="0.25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  <c r="M5018">
        <f>2181.28-Table1[[#This Row],[Item_Outlet_Sales]]</f>
        <v>-683.6573999999996</v>
      </c>
      <c r="N5018">
        <f>Table1[[#This Row],[Error]]*Table1[[#This Row],[Error]]</f>
        <v>467387.44057475944</v>
      </c>
      <c r="P5018" s="7"/>
    </row>
    <row r="5019" spans="1:16" x14ac:dyDescent="0.25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  <c r="M5019">
        <f>2181.28-Table1[[#This Row],[Item_Outlet_Sales]]</f>
        <v>-1632.4223999999999</v>
      </c>
      <c r="N5019">
        <f>Table1[[#This Row],[Error]]*Table1[[#This Row],[Error]]</f>
        <v>2664802.8920217599</v>
      </c>
      <c r="P5019" s="7"/>
    </row>
    <row r="5020" spans="1:16" x14ac:dyDescent="0.25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  <c r="M5020">
        <f>2181.28-Table1[[#This Row],[Item_Outlet_Sales]]</f>
        <v>592.01540000000023</v>
      </c>
      <c r="N5020">
        <f>Table1[[#This Row],[Error]]*Table1[[#This Row],[Error]]</f>
        <v>350482.23383716028</v>
      </c>
      <c r="P5020" s="7"/>
    </row>
    <row r="5021" spans="1:16" x14ac:dyDescent="0.25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  <c r="M5021">
        <f>2181.28-Table1[[#This Row],[Item_Outlet_Sales]]</f>
        <v>-1667.0439999999999</v>
      </c>
      <c r="N5021">
        <f>Table1[[#This Row],[Error]]*Table1[[#This Row],[Error]]</f>
        <v>2779035.6979359994</v>
      </c>
      <c r="P5021" s="7"/>
    </row>
    <row r="5022" spans="1:16" x14ac:dyDescent="0.25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  <c r="M5022">
        <f>2181.28-Table1[[#This Row],[Item_Outlet_Sales]]</f>
        <v>1561.4202000000002</v>
      </c>
      <c r="N5022">
        <f>Table1[[#This Row],[Error]]*Table1[[#This Row],[Error]]</f>
        <v>2438033.0409680409</v>
      </c>
      <c r="P5022" s="7"/>
    </row>
    <row r="5023" spans="1:16" x14ac:dyDescent="0.25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  <c r="M5023">
        <f>2181.28-Table1[[#This Row],[Item_Outlet_Sales]]</f>
        <v>689.88800000000015</v>
      </c>
      <c r="N5023">
        <f>Table1[[#This Row],[Error]]*Table1[[#This Row],[Error]]</f>
        <v>475945.45254400017</v>
      </c>
      <c r="P5023" s="7"/>
    </row>
    <row r="5024" spans="1:16" x14ac:dyDescent="0.25">
      <c r="A5024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  <c r="M5024">
        <f>2181.28-Table1[[#This Row],[Item_Outlet_Sales]]</f>
        <v>2060.7702000000004</v>
      </c>
      <c r="N5024">
        <f>Table1[[#This Row],[Error]]*Table1[[#This Row],[Error]]</f>
        <v>4246773.8172080414</v>
      </c>
      <c r="P5024" s="7"/>
    </row>
    <row r="5025" spans="1:16" x14ac:dyDescent="0.25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  <c r="M5025">
        <f>2181.28-Table1[[#This Row],[Item_Outlet_Sales]]</f>
        <v>-365.40499999999975</v>
      </c>
      <c r="N5025">
        <f>Table1[[#This Row],[Error]]*Table1[[#This Row],[Error]]</f>
        <v>133520.81402499983</v>
      </c>
      <c r="P5025" s="7"/>
    </row>
    <row r="5026" spans="1:16" x14ac:dyDescent="0.25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  <c r="M5026">
        <f>2181.28-Table1[[#This Row],[Item_Outlet_Sales]]</f>
        <v>853.00900000000024</v>
      </c>
      <c r="N5026">
        <f>Table1[[#This Row],[Error]]*Table1[[#This Row],[Error]]</f>
        <v>727624.35408100043</v>
      </c>
      <c r="P5026" s="7"/>
    </row>
    <row r="5027" spans="1:16" x14ac:dyDescent="0.25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  <c r="M5027">
        <f>2181.28-Table1[[#This Row],[Item_Outlet_Sales]]</f>
        <v>1661.9560000000001</v>
      </c>
      <c r="N5027">
        <f>Table1[[#This Row],[Error]]*Table1[[#This Row],[Error]]</f>
        <v>2762097.7459360003</v>
      </c>
      <c r="P5027" s="7"/>
    </row>
    <row r="5028" spans="1:16" x14ac:dyDescent="0.25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  <c r="M5028">
        <f>2181.28-Table1[[#This Row],[Item_Outlet_Sales]]</f>
        <v>1478.1952000000001</v>
      </c>
      <c r="N5028">
        <f>Table1[[#This Row],[Error]]*Table1[[#This Row],[Error]]</f>
        <v>2185061.0493030404</v>
      </c>
      <c r="P5028" s="7"/>
    </row>
    <row r="5029" spans="1:16" x14ac:dyDescent="0.25">
      <c r="A5029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  <c r="M5029">
        <f>2181.28-Table1[[#This Row],[Item_Outlet_Sales]]</f>
        <v>-1240.9319999999998</v>
      </c>
      <c r="N5029">
        <f>Table1[[#This Row],[Error]]*Table1[[#This Row],[Error]]</f>
        <v>1539912.2286239995</v>
      </c>
      <c r="P5029" s="7"/>
    </row>
    <row r="5030" spans="1:16" x14ac:dyDescent="0.25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  <c r="M5030">
        <f>2181.28-Table1[[#This Row],[Item_Outlet_Sales]]</f>
        <v>101.32080000000042</v>
      </c>
      <c r="N5030">
        <f>Table1[[#This Row],[Error]]*Table1[[#This Row],[Error]]</f>
        <v>10265.904512640085</v>
      </c>
      <c r="P5030" s="7"/>
    </row>
    <row r="5031" spans="1:16" x14ac:dyDescent="0.25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  <c r="M5031">
        <f>2181.28-Table1[[#This Row],[Item_Outlet_Sales]]</f>
        <v>1048.0884000000001</v>
      </c>
      <c r="N5031">
        <f>Table1[[#This Row],[Error]]*Table1[[#This Row],[Error]]</f>
        <v>1098489.2942145602</v>
      </c>
      <c r="P5031" s="7"/>
    </row>
    <row r="5032" spans="1:16" x14ac:dyDescent="0.25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  <c r="M5032">
        <f>2181.28-Table1[[#This Row],[Item_Outlet_Sales]]</f>
        <v>-2726.9976000000001</v>
      </c>
      <c r="N5032">
        <f>Table1[[#This Row],[Error]]*Table1[[#This Row],[Error]]</f>
        <v>7436515.9104057606</v>
      </c>
      <c r="P5032" s="7"/>
    </row>
    <row r="5033" spans="1:16" x14ac:dyDescent="0.25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  <c r="M5033">
        <f>2181.28-Table1[[#This Row],[Item_Outlet_Sales]]</f>
        <v>1653.9664000000002</v>
      </c>
      <c r="N5033">
        <f>Table1[[#This Row],[Error]]*Table1[[#This Row],[Error]]</f>
        <v>2735604.8523289608</v>
      </c>
      <c r="P5033" s="7"/>
    </row>
    <row r="5034" spans="1:16" x14ac:dyDescent="0.25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  <c r="M5034">
        <f>2181.28-Table1[[#This Row],[Item_Outlet_Sales]]</f>
        <v>630.63180000000011</v>
      </c>
      <c r="N5034">
        <f>Table1[[#This Row],[Error]]*Table1[[#This Row],[Error]]</f>
        <v>397696.46717124013</v>
      </c>
      <c r="P5034" s="7"/>
    </row>
    <row r="5035" spans="1:16" x14ac:dyDescent="0.25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  <c r="M5035">
        <f>2181.28-Table1[[#This Row],[Item_Outlet_Sales]]</f>
        <v>-870.74719999999979</v>
      </c>
      <c r="N5035">
        <f>Table1[[#This Row],[Error]]*Table1[[#This Row],[Error]]</f>
        <v>758200.68630783958</v>
      </c>
      <c r="P5035" s="7"/>
    </row>
    <row r="5036" spans="1:16" x14ac:dyDescent="0.25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  <c r="M5036">
        <f>2181.28-Table1[[#This Row],[Item_Outlet_Sales]]</f>
        <v>-1773.5719999999997</v>
      </c>
      <c r="N5036">
        <f>Table1[[#This Row],[Error]]*Table1[[#This Row],[Error]]</f>
        <v>3145557.6391839986</v>
      </c>
      <c r="P5036" s="7"/>
    </row>
    <row r="5037" spans="1:16" x14ac:dyDescent="0.25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  <c r="M5037">
        <f>2181.28-Table1[[#This Row],[Item_Outlet_Sales]]</f>
        <v>1202.5540000000001</v>
      </c>
      <c r="N5037">
        <f>Table1[[#This Row],[Error]]*Table1[[#This Row],[Error]]</f>
        <v>1446136.1229160002</v>
      </c>
      <c r="P5037" s="7"/>
    </row>
    <row r="5038" spans="1:16" x14ac:dyDescent="0.25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  <c r="M5038">
        <f>2181.28-Table1[[#This Row],[Item_Outlet_Sales]]</f>
        <v>-1913.3899999999999</v>
      </c>
      <c r="N5038">
        <f>Table1[[#This Row],[Error]]*Table1[[#This Row],[Error]]</f>
        <v>3661061.2920999997</v>
      </c>
      <c r="P5038" s="7"/>
    </row>
    <row r="5039" spans="1:16" x14ac:dyDescent="0.25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  <c r="M5039">
        <f>2181.28-Table1[[#This Row],[Item_Outlet_Sales]]</f>
        <v>1460.2186000000002</v>
      </c>
      <c r="N5039">
        <f>Table1[[#This Row],[Error]]*Table1[[#This Row],[Error]]</f>
        <v>2132238.3597859605</v>
      </c>
      <c r="P5039" s="7"/>
    </row>
    <row r="5040" spans="1:16" x14ac:dyDescent="0.25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  <c r="M5040">
        <f>2181.28-Table1[[#This Row],[Item_Outlet_Sales]]</f>
        <v>-2613.8115999999995</v>
      </c>
      <c r="N5040">
        <f>Table1[[#This Row],[Error]]*Table1[[#This Row],[Error]]</f>
        <v>6832011.0802945578</v>
      </c>
      <c r="P5040" s="7"/>
    </row>
    <row r="5041" spans="1:16" x14ac:dyDescent="0.25">
      <c r="A504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  <c r="M5041">
        <f>2181.28-Table1[[#This Row],[Item_Outlet_Sales]]</f>
        <v>-1158.3727999999996</v>
      </c>
      <c r="N5041">
        <f>Table1[[#This Row],[Error]]*Table1[[#This Row],[Error]]</f>
        <v>1341827.5437798391</v>
      </c>
      <c r="P5041" s="7"/>
    </row>
    <row r="5042" spans="1:16" x14ac:dyDescent="0.25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  <c r="M5042">
        <f>2181.28-Table1[[#This Row],[Item_Outlet_Sales]]</f>
        <v>337.67980000000011</v>
      </c>
      <c r="N5042">
        <f>Table1[[#This Row],[Error]]*Table1[[#This Row],[Error]]</f>
        <v>114027.64732804008</v>
      </c>
      <c r="P5042" s="7"/>
    </row>
    <row r="5043" spans="1:16" x14ac:dyDescent="0.25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  <c r="M5043">
        <f>2181.28-Table1[[#This Row],[Item_Outlet_Sales]]</f>
        <v>-478.59099999999989</v>
      </c>
      <c r="N5043">
        <f>Table1[[#This Row],[Error]]*Table1[[#This Row],[Error]]</f>
        <v>229049.3452809999</v>
      </c>
      <c r="P5043" s="7"/>
    </row>
    <row r="5044" spans="1:16" x14ac:dyDescent="0.25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  <c r="M5044">
        <f>2181.28-Table1[[#This Row],[Item_Outlet_Sales]]</f>
        <v>-3810.9199999999996</v>
      </c>
      <c r="N5044">
        <f>Table1[[#This Row],[Error]]*Table1[[#This Row],[Error]]</f>
        <v>14523111.246399997</v>
      </c>
      <c r="P5044" s="7"/>
    </row>
    <row r="5045" spans="1:16" x14ac:dyDescent="0.25">
      <c r="A5045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  <c r="M5045">
        <f>2181.28-Table1[[#This Row],[Item_Outlet_Sales]]</f>
        <v>-463.94339999999966</v>
      </c>
      <c r="N5045">
        <f>Table1[[#This Row],[Error]]*Table1[[#This Row],[Error]]</f>
        <v>215243.47840355968</v>
      </c>
      <c r="P5045" s="7"/>
    </row>
    <row r="5046" spans="1:16" x14ac:dyDescent="0.25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  <c r="M5046">
        <f>2181.28-Table1[[#This Row],[Item_Outlet_Sales]]</f>
        <v>1588.7180000000003</v>
      </c>
      <c r="N5046">
        <f>Table1[[#This Row],[Error]]*Table1[[#This Row],[Error]]</f>
        <v>2524024.8835240011</v>
      </c>
      <c r="P5046" s="7"/>
    </row>
    <row r="5047" spans="1:16" x14ac:dyDescent="0.25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  <c r="M5047">
        <f>2181.28-Table1[[#This Row],[Item_Outlet_Sales]]</f>
        <v>1588.0522000000001</v>
      </c>
      <c r="N5047">
        <f>Table1[[#This Row],[Error]]*Table1[[#This Row],[Error]]</f>
        <v>2521909.7899248404</v>
      </c>
      <c r="P5047" s="7"/>
    </row>
    <row r="5048" spans="1:16" x14ac:dyDescent="0.25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  <c r="M5048">
        <f>2181.28-Table1[[#This Row],[Item_Outlet_Sales]]</f>
        <v>766.45500000000015</v>
      </c>
      <c r="N5048">
        <f>Table1[[#This Row],[Error]]*Table1[[#This Row],[Error]]</f>
        <v>587453.26702500018</v>
      </c>
      <c r="P5048" s="7"/>
    </row>
    <row r="5049" spans="1:16" x14ac:dyDescent="0.25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  <c r="M5049">
        <f>2181.28-Table1[[#This Row],[Item_Outlet_Sales]]</f>
        <v>709.86200000000031</v>
      </c>
      <c r="N5049">
        <f>Table1[[#This Row],[Error]]*Table1[[#This Row],[Error]]</f>
        <v>503904.05904400046</v>
      </c>
      <c r="P5049" s="7"/>
    </row>
    <row r="5050" spans="1:16" x14ac:dyDescent="0.25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  <c r="M5050">
        <f>2181.28-Table1[[#This Row],[Item_Outlet_Sales]]</f>
        <v>1656.6296000000002</v>
      </c>
      <c r="N5050">
        <f>Table1[[#This Row],[Error]]*Table1[[#This Row],[Error]]</f>
        <v>2744421.6315961606</v>
      </c>
      <c r="P5050" s="7"/>
    </row>
    <row r="5051" spans="1:16" x14ac:dyDescent="0.25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  <c r="M5051">
        <f>2181.28-Table1[[#This Row],[Item_Outlet_Sales]]</f>
        <v>1679.2668000000003</v>
      </c>
      <c r="N5051">
        <f>Table1[[#This Row],[Error]]*Table1[[#This Row],[Error]]</f>
        <v>2819936.9855822413</v>
      </c>
      <c r="P5051" s="7"/>
    </row>
    <row r="5052" spans="1:16" x14ac:dyDescent="0.25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  <c r="M5052">
        <f>2181.28-Table1[[#This Row],[Item_Outlet_Sales]]</f>
        <v>1614.0184000000002</v>
      </c>
      <c r="N5052">
        <f>Table1[[#This Row],[Error]]*Table1[[#This Row],[Error]]</f>
        <v>2605055.3955385606</v>
      </c>
      <c r="P5052" s="7"/>
    </row>
    <row r="5053" spans="1:16" x14ac:dyDescent="0.25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  <c r="M5053">
        <f>2181.28-Table1[[#This Row],[Item_Outlet_Sales]]</f>
        <v>-764.88499999999976</v>
      </c>
      <c r="N5053">
        <f>Table1[[#This Row],[Error]]*Table1[[#This Row],[Error]]</f>
        <v>585049.06322499958</v>
      </c>
      <c r="P5053" s="7"/>
    </row>
    <row r="5054" spans="1:16" x14ac:dyDescent="0.25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  <c r="M5054">
        <f>2181.28-Table1[[#This Row],[Item_Outlet_Sales]]</f>
        <v>-1157.7069999999999</v>
      </c>
      <c r="N5054">
        <f>Table1[[#This Row],[Error]]*Table1[[#This Row],[Error]]</f>
        <v>1340285.4978489997</v>
      </c>
      <c r="P5054" s="7"/>
    </row>
    <row r="5055" spans="1:16" x14ac:dyDescent="0.25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  <c r="M5055">
        <f>2181.28-Table1[[#This Row],[Item_Outlet_Sales]]</f>
        <v>-758.89279999999962</v>
      </c>
      <c r="N5055">
        <f>Table1[[#This Row],[Error]]*Table1[[#This Row],[Error]]</f>
        <v>575918.28189183946</v>
      </c>
      <c r="P5055" s="7"/>
    </row>
    <row r="5056" spans="1:16" x14ac:dyDescent="0.25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  <c r="M5056">
        <f>2181.28-Table1[[#This Row],[Item_Outlet_Sales]]</f>
        <v>1558.0912000000003</v>
      </c>
      <c r="N5056">
        <f>Table1[[#This Row],[Error]]*Table1[[#This Row],[Error]]</f>
        <v>2427648.1875174409</v>
      </c>
      <c r="P5056" s="7"/>
    </row>
    <row r="5057" spans="1:16" x14ac:dyDescent="0.25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  <c r="M5057">
        <f>2181.28-Table1[[#This Row],[Item_Outlet_Sales]]</f>
        <v>1150.6216000000002</v>
      </c>
      <c r="N5057">
        <f>Table1[[#This Row],[Error]]*Table1[[#This Row],[Error]]</f>
        <v>1323930.0663865604</v>
      </c>
      <c r="P5057" s="7"/>
    </row>
    <row r="5058" spans="1:16" x14ac:dyDescent="0.25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  <c r="M5058">
        <f>2181.28-Table1[[#This Row],[Item_Outlet_Sales]]</f>
        <v>375.63040000000024</v>
      </c>
      <c r="N5058">
        <f>Table1[[#This Row],[Error]]*Table1[[#This Row],[Error]]</f>
        <v>141098.19740416016</v>
      </c>
      <c r="P5058" s="7"/>
    </row>
    <row r="5059" spans="1:16" x14ac:dyDescent="0.25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  <c r="M5059">
        <f>2181.28-Table1[[#This Row],[Item_Outlet_Sales]]</f>
        <v>2066.7624000000001</v>
      </c>
      <c r="N5059">
        <f>Table1[[#This Row],[Error]]*Table1[[#This Row],[Error]]</f>
        <v>4271506.8180537606</v>
      </c>
      <c r="P5059" s="7"/>
    </row>
    <row r="5060" spans="1:16" x14ac:dyDescent="0.25">
      <c r="A5060" t="s">
        <v>1579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  <c r="M5060">
        <f>2181.28-Table1[[#This Row],[Item_Outlet_Sales]]</f>
        <v>-2323.5228000000002</v>
      </c>
      <c r="N5060">
        <f>Table1[[#This Row],[Error]]*Table1[[#This Row],[Error]]</f>
        <v>5398758.2021198412</v>
      </c>
      <c r="P5060" s="7"/>
    </row>
    <row r="5061" spans="1:16" x14ac:dyDescent="0.25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  <c r="M5061">
        <f>2181.28-Table1[[#This Row],[Item_Outlet_Sales]]</f>
        <v>-1270.2271999999998</v>
      </c>
      <c r="N5061">
        <f>Table1[[#This Row],[Error]]*Table1[[#This Row],[Error]]</f>
        <v>1613477.1396198396</v>
      </c>
      <c r="P5061" s="7"/>
    </row>
    <row r="5062" spans="1:16" x14ac:dyDescent="0.25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  <c r="M5062">
        <f>2181.28-Table1[[#This Row],[Item_Outlet_Sales]]</f>
        <v>-311.47519999999986</v>
      </c>
      <c r="N5062">
        <f>Table1[[#This Row],[Error]]*Table1[[#This Row],[Error]]</f>
        <v>97016.800215039912</v>
      </c>
      <c r="P5062" s="7"/>
    </row>
    <row r="5063" spans="1:16" x14ac:dyDescent="0.25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  <c r="M5063">
        <f>2181.28-Table1[[#This Row],[Item_Outlet_Sales]]</f>
        <v>1778.4710000000002</v>
      </c>
      <c r="N5063">
        <f>Table1[[#This Row],[Error]]*Table1[[#This Row],[Error]]</f>
        <v>3162959.0978410007</v>
      </c>
      <c r="P5063" s="7"/>
    </row>
    <row r="5064" spans="1:16" x14ac:dyDescent="0.25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  <c r="M5064">
        <f>2181.28-Table1[[#This Row],[Item_Outlet_Sales]]</f>
        <v>-419.33479999999963</v>
      </c>
      <c r="N5064">
        <f>Table1[[#This Row],[Error]]*Table1[[#This Row],[Error]]</f>
        <v>175841.67449103968</v>
      </c>
      <c r="P5064" s="7"/>
    </row>
    <row r="5065" spans="1:16" x14ac:dyDescent="0.25">
      <c r="A5065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  <c r="M5065">
        <f>2181.28-Table1[[#This Row],[Item_Outlet_Sales]]</f>
        <v>-535.18399999999974</v>
      </c>
      <c r="N5065">
        <f>Table1[[#This Row],[Error]]*Table1[[#This Row],[Error]]</f>
        <v>286421.91385599971</v>
      </c>
      <c r="P5065" s="7"/>
    </row>
    <row r="5066" spans="1:16" x14ac:dyDescent="0.25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  <c r="M5066">
        <f>2181.28-Table1[[#This Row],[Item_Outlet_Sales]]</f>
        <v>-204.94719999999961</v>
      </c>
      <c r="N5066">
        <f>Table1[[#This Row],[Error]]*Table1[[#This Row],[Error]]</f>
        <v>42003.354787839839</v>
      </c>
      <c r="P5066" s="7"/>
    </row>
    <row r="5067" spans="1:16" x14ac:dyDescent="0.25">
      <c r="A5067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  <c r="M5067">
        <f>2181.28-Table1[[#This Row],[Item_Outlet_Sales]]</f>
        <v>-5847.6021999999994</v>
      </c>
      <c r="N5067">
        <f>Table1[[#This Row],[Error]]*Table1[[#This Row],[Error]]</f>
        <v>34194451.48944483</v>
      </c>
      <c r="P5067" s="7"/>
    </row>
    <row r="5068" spans="1:16" x14ac:dyDescent="0.25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  <c r="M5068">
        <f>2181.28-Table1[[#This Row],[Item_Outlet_Sales]]</f>
        <v>866.99080000000026</v>
      </c>
      <c r="N5068">
        <f>Table1[[#This Row],[Error]]*Table1[[#This Row],[Error]]</f>
        <v>751673.04728464049</v>
      </c>
      <c r="P5068" s="7"/>
    </row>
    <row r="5069" spans="1:16" x14ac:dyDescent="0.25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  <c r="M5069">
        <f>2181.28-Table1[[#This Row],[Item_Outlet_Sales]]</f>
        <v>-1955.3353999999995</v>
      </c>
      <c r="N5069">
        <f>Table1[[#This Row],[Error]]*Table1[[#This Row],[Error]]</f>
        <v>3823336.5264931582</v>
      </c>
      <c r="P5069" s="7"/>
    </row>
    <row r="5070" spans="1:16" x14ac:dyDescent="0.25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  <c r="M5070">
        <f>2181.28-Table1[[#This Row],[Item_Outlet_Sales]]</f>
        <v>-822.80959999999959</v>
      </c>
      <c r="N5070">
        <f>Table1[[#This Row],[Error]]*Table1[[#This Row],[Error]]</f>
        <v>677015.63785215933</v>
      </c>
      <c r="P5070" s="7"/>
    </row>
    <row r="5071" spans="1:16" x14ac:dyDescent="0.25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  <c r="M5071">
        <f>2181.28-Table1[[#This Row],[Item_Outlet_Sales]]</f>
        <v>-475.26199999999972</v>
      </c>
      <c r="N5071">
        <f>Table1[[#This Row],[Error]]*Table1[[#This Row],[Error]]</f>
        <v>225873.96864399972</v>
      </c>
      <c r="P5071" s="7"/>
    </row>
    <row r="5072" spans="1:16" x14ac:dyDescent="0.25">
      <c r="A5072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  <c r="M5072">
        <f>2181.28-Table1[[#This Row],[Item_Outlet_Sales]]</f>
        <v>-567.14239999999972</v>
      </c>
      <c r="N5072">
        <f>Table1[[#This Row],[Error]]*Table1[[#This Row],[Error]]</f>
        <v>321650.5018777597</v>
      </c>
      <c r="P5072" s="7"/>
    </row>
    <row r="5073" spans="1:16" x14ac:dyDescent="0.25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  <c r="M5073">
        <f>2181.28-Table1[[#This Row],[Item_Outlet_Sales]]</f>
        <v>1843.7194000000002</v>
      </c>
      <c r="N5073">
        <f>Table1[[#This Row],[Error]]*Table1[[#This Row],[Error]]</f>
        <v>3399301.2259363607</v>
      </c>
      <c r="P5073" s="7"/>
    </row>
    <row r="5074" spans="1:16" x14ac:dyDescent="0.25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  <c r="M5074">
        <f>2181.28-Table1[[#This Row],[Item_Outlet_Sales]]</f>
        <v>-449.96159999999963</v>
      </c>
      <c r="N5074">
        <f>Table1[[#This Row],[Error]]*Table1[[#This Row],[Error]]</f>
        <v>202465.44147455966</v>
      </c>
      <c r="P5074" s="7"/>
    </row>
    <row r="5075" spans="1:16" x14ac:dyDescent="0.25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  <c r="M5075">
        <f>2181.28-Table1[[#This Row],[Item_Outlet_Sales]]</f>
        <v>-376.05779999999959</v>
      </c>
      <c r="N5075">
        <f>Table1[[#This Row],[Error]]*Table1[[#This Row],[Error]]</f>
        <v>141419.4689408397</v>
      </c>
      <c r="P5075" s="7"/>
    </row>
    <row r="5076" spans="1:16" x14ac:dyDescent="0.25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  <c r="M5076">
        <f>2181.28-Table1[[#This Row],[Item_Outlet_Sales]]</f>
        <v>-195.62599999999975</v>
      </c>
      <c r="N5076">
        <f>Table1[[#This Row],[Error]]*Table1[[#This Row],[Error]]</f>
        <v>38269.531875999899</v>
      </c>
      <c r="P5076" s="7"/>
    </row>
    <row r="5077" spans="1:16" x14ac:dyDescent="0.25">
      <c r="A5077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  <c r="M5077">
        <f>2181.28-Table1[[#This Row],[Item_Outlet_Sales]]</f>
        <v>-416.00579999999991</v>
      </c>
      <c r="N5077">
        <f>Table1[[#This Row],[Error]]*Table1[[#This Row],[Error]]</f>
        <v>173060.82563363994</v>
      </c>
      <c r="P5077" s="7"/>
    </row>
    <row r="5078" spans="1:16" x14ac:dyDescent="0.25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  <c r="M5078">
        <f>2181.28-Table1[[#This Row],[Item_Outlet_Sales]]</f>
        <v>1861.6960000000001</v>
      </c>
      <c r="N5078">
        <f>Table1[[#This Row],[Error]]*Table1[[#This Row],[Error]]</f>
        <v>3465911.9964160006</v>
      </c>
      <c r="P5078" s="7"/>
    </row>
    <row r="5079" spans="1:16" x14ac:dyDescent="0.25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  <c r="M5079">
        <f>2181.28-Table1[[#This Row],[Item_Outlet_Sales]]</f>
        <v>1688.5880000000002</v>
      </c>
      <c r="N5079">
        <f>Table1[[#This Row],[Error]]*Table1[[#This Row],[Error]]</f>
        <v>2851329.4337440007</v>
      </c>
      <c r="P5079" s="7"/>
    </row>
    <row r="5080" spans="1:16" x14ac:dyDescent="0.25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  <c r="M5080">
        <f>2181.28-Table1[[#This Row],[Item_Outlet_Sales]]</f>
        <v>-615.07999999999993</v>
      </c>
      <c r="N5080">
        <f>Table1[[#This Row],[Error]]*Table1[[#This Row],[Error]]</f>
        <v>378323.40639999992</v>
      </c>
      <c r="P5080" s="7"/>
    </row>
    <row r="5081" spans="1:16" x14ac:dyDescent="0.25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  <c r="M5081">
        <f>2181.28-Table1[[#This Row],[Item_Outlet_Sales]]</f>
        <v>1512.1510000000003</v>
      </c>
      <c r="N5081">
        <f>Table1[[#This Row],[Error]]*Table1[[#This Row],[Error]]</f>
        <v>2286600.6468010009</v>
      </c>
      <c r="P5081" s="7"/>
    </row>
    <row r="5082" spans="1:16" x14ac:dyDescent="0.25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  <c r="M5082">
        <f>2181.28-Table1[[#This Row],[Item_Outlet_Sales]]</f>
        <v>1201.2224000000001</v>
      </c>
      <c r="N5082">
        <f>Table1[[#This Row],[Error]]*Table1[[#This Row],[Error]]</f>
        <v>1442935.2542617603</v>
      </c>
      <c r="P5082" s="7"/>
    </row>
    <row r="5083" spans="1:16" x14ac:dyDescent="0.25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  <c r="M5083">
        <f>2181.28-Table1[[#This Row],[Item_Outlet_Sales]]</f>
        <v>839.02720000000022</v>
      </c>
      <c r="N5083">
        <f>Table1[[#This Row],[Error]]*Table1[[#This Row],[Error]]</f>
        <v>703966.64233984041</v>
      </c>
      <c r="P5083" s="7"/>
    </row>
    <row r="5084" spans="1:16" x14ac:dyDescent="0.25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  <c r="M5084">
        <f>2181.28-Table1[[#This Row],[Item_Outlet_Sales]]</f>
        <v>-601.09819999999991</v>
      </c>
      <c r="N5084">
        <f>Table1[[#This Row],[Error]]*Table1[[#This Row],[Error]]</f>
        <v>361319.04604323988</v>
      </c>
      <c r="P5084" s="7"/>
    </row>
    <row r="5085" spans="1:16" x14ac:dyDescent="0.25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  <c r="M5085">
        <f>2181.28-Table1[[#This Row],[Item_Outlet_Sales]]</f>
        <v>1853.7064000000003</v>
      </c>
      <c r="N5085">
        <f>Table1[[#This Row],[Error]]*Table1[[#This Row],[Error]]</f>
        <v>3436227.4174009608</v>
      </c>
      <c r="P5085" s="7"/>
    </row>
    <row r="5086" spans="1:16" x14ac:dyDescent="0.25">
      <c r="A5086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  <c r="M5086">
        <f>2181.28-Table1[[#This Row],[Item_Outlet_Sales]]</f>
        <v>604.66560000000027</v>
      </c>
      <c r="N5086">
        <f>Table1[[#This Row],[Error]]*Table1[[#This Row],[Error]]</f>
        <v>365620.48782336031</v>
      </c>
      <c r="P5086" s="7"/>
    </row>
    <row r="5087" spans="1:16" x14ac:dyDescent="0.25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  <c r="M5087">
        <f>2181.28-Table1[[#This Row],[Item_Outlet_Sales]]</f>
        <v>-734.92399999999998</v>
      </c>
      <c r="N5087">
        <f>Table1[[#This Row],[Error]]*Table1[[#This Row],[Error]]</f>
        <v>540113.285776</v>
      </c>
      <c r="P5087" s="7"/>
    </row>
    <row r="5088" spans="1:16" x14ac:dyDescent="0.25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  <c r="M5088">
        <f>2181.28-Table1[[#This Row],[Item_Outlet_Sales]]</f>
        <v>-841.45199999999977</v>
      </c>
      <c r="N5088">
        <f>Table1[[#This Row],[Error]]*Table1[[#This Row],[Error]]</f>
        <v>708041.46830399963</v>
      </c>
      <c r="P5088" s="7"/>
    </row>
    <row r="5089" spans="1:16" x14ac:dyDescent="0.25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  <c r="M5089">
        <f>2181.28-Table1[[#This Row],[Item_Outlet_Sales]]</f>
        <v>1109.3420000000001</v>
      </c>
      <c r="N5089">
        <f>Table1[[#This Row],[Error]]*Table1[[#This Row],[Error]]</f>
        <v>1230639.6729640001</v>
      </c>
      <c r="P5089" s="7"/>
    </row>
    <row r="5090" spans="1:16" x14ac:dyDescent="0.25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  <c r="M5090">
        <f>2181.28-Table1[[#This Row],[Item_Outlet_Sales]]</f>
        <v>1388.9780000000001</v>
      </c>
      <c r="N5090">
        <f>Table1[[#This Row],[Error]]*Table1[[#This Row],[Error]]</f>
        <v>1929259.8844840003</v>
      </c>
      <c r="P5090" s="7"/>
    </row>
    <row r="5091" spans="1:16" x14ac:dyDescent="0.25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  <c r="M5091">
        <f>2181.28-Table1[[#This Row],[Item_Outlet_Sales]]</f>
        <v>-1043.8552</v>
      </c>
      <c r="N5091">
        <f>Table1[[#This Row],[Error]]*Table1[[#This Row],[Error]]</f>
        <v>1089633.67856704</v>
      </c>
      <c r="P5091" s="7"/>
    </row>
    <row r="5092" spans="1:16" x14ac:dyDescent="0.25">
      <c r="A5092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  <c r="M5092">
        <f>2181.28-Table1[[#This Row],[Item_Outlet_Sales]]</f>
        <v>285.7474000000002</v>
      </c>
      <c r="N5092">
        <f>Table1[[#This Row],[Error]]*Table1[[#This Row],[Error]]</f>
        <v>81651.576606760107</v>
      </c>
      <c r="P5092" s="7"/>
    </row>
    <row r="5093" spans="1:16" x14ac:dyDescent="0.25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  <c r="M5093">
        <f>2181.28-Table1[[#This Row],[Item_Outlet_Sales]]</f>
        <v>-974.61199999999963</v>
      </c>
      <c r="N5093">
        <f>Table1[[#This Row],[Error]]*Table1[[#This Row],[Error]]</f>
        <v>949868.5505439993</v>
      </c>
      <c r="P5093" s="7"/>
    </row>
    <row r="5094" spans="1:16" x14ac:dyDescent="0.25">
      <c r="A5094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  <c r="M5094">
        <f>2181.28-Table1[[#This Row],[Item_Outlet_Sales]]</f>
        <v>1951.5790000000002</v>
      </c>
      <c r="N5094">
        <f>Table1[[#This Row],[Error]]*Table1[[#This Row],[Error]]</f>
        <v>3808660.5932410005</v>
      </c>
      <c r="P5094" s="7"/>
    </row>
    <row r="5095" spans="1:16" x14ac:dyDescent="0.25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  <c r="M5095">
        <f>2181.28-Table1[[#This Row],[Item_Outlet_Sales]]</f>
        <v>1990.1954000000003</v>
      </c>
      <c r="N5095">
        <f>Table1[[#This Row],[Error]]*Table1[[#This Row],[Error]]</f>
        <v>3960877.7301811613</v>
      </c>
      <c r="P5095" s="7"/>
    </row>
    <row r="5096" spans="1:16" x14ac:dyDescent="0.25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  <c r="M5096">
        <f>2181.28-Table1[[#This Row],[Item_Outlet_Sales]]</f>
        <v>1286.4448000000002</v>
      </c>
      <c r="N5096">
        <f>Table1[[#This Row],[Error]]*Table1[[#This Row],[Error]]</f>
        <v>1654940.2234470407</v>
      </c>
      <c r="P5096" s="7"/>
    </row>
    <row r="5097" spans="1:16" x14ac:dyDescent="0.25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  <c r="M5097">
        <f>2181.28-Table1[[#This Row],[Item_Outlet_Sales]]</f>
        <v>1849.7116000000001</v>
      </c>
      <c r="N5097">
        <f>Table1[[#This Row],[Error]]*Table1[[#This Row],[Error]]</f>
        <v>3421433.0031745601</v>
      </c>
      <c r="P5097" s="7"/>
    </row>
    <row r="5098" spans="1:16" x14ac:dyDescent="0.25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  <c r="M5098">
        <f>2181.28-Table1[[#This Row],[Item_Outlet_Sales]]</f>
        <v>1006.8088000000002</v>
      </c>
      <c r="N5098">
        <f>Table1[[#This Row],[Error]]*Table1[[#This Row],[Error]]</f>
        <v>1013663.9597574405</v>
      </c>
      <c r="P5098" s="7"/>
    </row>
    <row r="5099" spans="1:16" x14ac:dyDescent="0.25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  <c r="M5099">
        <f>2181.28-Table1[[#This Row],[Item_Outlet_Sales]]</f>
        <v>317.04000000000019</v>
      </c>
      <c r="N5099">
        <f>Table1[[#This Row],[Error]]*Table1[[#This Row],[Error]]</f>
        <v>100514.36160000012</v>
      </c>
      <c r="P5099" s="7"/>
    </row>
    <row r="5100" spans="1:16" x14ac:dyDescent="0.25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  <c r="M5100">
        <f>2181.28-Table1[[#This Row],[Item_Outlet_Sales]]</f>
        <v>448.2026000000003</v>
      </c>
      <c r="N5100">
        <f>Table1[[#This Row],[Error]]*Table1[[#This Row],[Error]]</f>
        <v>200885.57064676026</v>
      </c>
      <c r="P5100" s="7"/>
    </row>
    <row r="5101" spans="1:16" x14ac:dyDescent="0.25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  <c r="M5101">
        <f>2181.28-Table1[[#This Row],[Item_Outlet_Sales]]</f>
        <v>1119.3290000000002</v>
      </c>
      <c r="N5101">
        <f>Table1[[#This Row],[Error]]*Table1[[#This Row],[Error]]</f>
        <v>1252897.4102410004</v>
      </c>
      <c r="P5101" s="7"/>
    </row>
    <row r="5102" spans="1:16" x14ac:dyDescent="0.25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  <c r="M5102">
        <f>2181.28-Table1[[#This Row],[Item_Outlet_Sales]]</f>
        <v>1143.9636000000003</v>
      </c>
      <c r="N5102">
        <f>Table1[[#This Row],[Error]]*Table1[[#This Row],[Error]]</f>
        <v>1308652.7181249605</v>
      </c>
      <c r="P5102" s="7"/>
    </row>
    <row r="5103" spans="1:16" x14ac:dyDescent="0.25">
      <c r="A5103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  <c r="M5103">
        <f>2181.28-Table1[[#This Row],[Item_Outlet_Sales]]</f>
        <v>1962.2318000000002</v>
      </c>
      <c r="N5103">
        <f>Table1[[#This Row],[Error]]*Table1[[#This Row],[Error]]</f>
        <v>3850353.636931241</v>
      </c>
      <c r="P5103" s="7"/>
    </row>
    <row r="5104" spans="1:16" x14ac:dyDescent="0.25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  <c r="M5104">
        <f>2181.28-Table1[[#This Row],[Item_Outlet_Sales]]</f>
        <v>-207.61040000000003</v>
      </c>
      <c r="N5104">
        <f>Table1[[#This Row],[Error]]*Table1[[#This Row],[Error]]</f>
        <v>43102.078188160012</v>
      </c>
      <c r="P5104" s="7"/>
    </row>
    <row r="5105" spans="1:16" x14ac:dyDescent="0.25">
      <c r="A5105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  <c r="M5105">
        <f>2181.28-Table1[[#This Row],[Item_Outlet_Sales]]</f>
        <v>-224.92119999999977</v>
      </c>
      <c r="N5105">
        <f>Table1[[#This Row],[Error]]*Table1[[#This Row],[Error]]</f>
        <v>50589.546209439897</v>
      </c>
      <c r="P5105" s="7"/>
    </row>
    <row r="5106" spans="1:16" x14ac:dyDescent="0.25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  <c r="M5106">
        <f>2181.28-Table1[[#This Row],[Item_Outlet_Sales]]</f>
        <v>739.1572000000001</v>
      </c>
      <c r="N5106">
        <f>Table1[[#This Row],[Error]]*Table1[[#This Row],[Error]]</f>
        <v>546353.36631184013</v>
      </c>
      <c r="P5106" s="7"/>
    </row>
    <row r="5107" spans="1:16" x14ac:dyDescent="0.25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  <c r="M5107">
        <f>2181.28-Table1[[#This Row],[Item_Outlet_Sales]]</f>
        <v>950.88160000000016</v>
      </c>
      <c r="N5107">
        <f>Table1[[#This Row],[Error]]*Table1[[#This Row],[Error]]</f>
        <v>904175.81721856026</v>
      </c>
      <c r="P5107" s="7"/>
    </row>
    <row r="5108" spans="1:16" x14ac:dyDescent="0.25">
      <c r="A5108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  <c r="M5108">
        <f>2181.28-Table1[[#This Row],[Item_Outlet_Sales]]</f>
        <v>2022.1538000000003</v>
      </c>
      <c r="N5108">
        <f>Table1[[#This Row],[Error]]*Table1[[#This Row],[Error]]</f>
        <v>4089105.9908544412</v>
      </c>
      <c r="P5108" s="7"/>
    </row>
    <row r="5109" spans="1:16" x14ac:dyDescent="0.25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  <c r="M5109">
        <f>2181.28-Table1[[#This Row],[Item_Outlet_Sales]]</f>
        <v>351.66160000000013</v>
      </c>
      <c r="N5109">
        <f>Table1[[#This Row],[Error]]*Table1[[#This Row],[Error]]</f>
        <v>123665.8809145601</v>
      </c>
      <c r="P5109" s="7"/>
    </row>
    <row r="5110" spans="1:16" x14ac:dyDescent="0.25">
      <c r="A5110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  <c r="M5110">
        <f>2181.28-Table1[[#This Row],[Item_Outlet_Sales]]</f>
        <v>-2386.1079999999997</v>
      </c>
      <c r="N5110">
        <f>Table1[[#This Row],[Error]]*Table1[[#This Row],[Error]]</f>
        <v>5693511.3876639986</v>
      </c>
      <c r="P5110" s="7"/>
    </row>
    <row r="5111" spans="1:16" x14ac:dyDescent="0.25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  <c r="M5111">
        <f>2181.28-Table1[[#This Row],[Item_Outlet_Sales]]</f>
        <v>-563.8134</v>
      </c>
      <c r="N5111">
        <f>Table1[[#This Row],[Error]]*Table1[[#This Row],[Error]]</f>
        <v>317885.55001955997</v>
      </c>
      <c r="P5111" s="7"/>
    </row>
    <row r="5112" spans="1:16" x14ac:dyDescent="0.25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  <c r="M5112">
        <f>2181.28-Table1[[#This Row],[Item_Outlet_Sales]]</f>
        <v>-2029.9050000000002</v>
      </c>
      <c r="N5112">
        <f>Table1[[#This Row],[Error]]*Table1[[#This Row],[Error]]</f>
        <v>4120514.3090250008</v>
      </c>
      <c r="P5112" s="7"/>
    </row>
    <row r="5113" spans="1:16" x14ac:dyDescent="0.25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  <c r="M5113">
        <f>2181.28-Table1[[#This Row],[Item_Outlet_Sales]]</f>
        <v>-734.92399999999998</v>
      </c>
      <c r="N5113">
        <f>Table1[[#This Row],[Error]]*Table1[[#This Row],[Error]]</f>
        <v>540113.285776</v>
      </c>
      <c r="P5113" s="7"/>
    </row>
    <row r="5114" spans="1:16" x14ac:dyDescent="0.25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  <c r="M5114">
        <f>2181.28-Table1[[#This Row],[Item_Outlet_Sales]]</f>
        <v>1196.5618000000002</v>
      </c>
      <c r="N5114">
        <f>Table1[[#This Row],[Error]]*Table1[[#This Row],[Error]]</f>
        <v>1431760.1412192404</v>
      </c>
      <c r="P5114" s="7"/>
    </row>
    <row r="5115" spans="1:16" x14ac:dyDescent="0.25">
      <c r="A5115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  <c r="M5115">
        <f>2181.28-Table1[[#This Row],[Item_Outlet_Sales]]</f>
        <v>-822.80959999999959</v>
      </c>
      <c r="N5115">
        <f>Table1[[#This Row],[Error]]*Table1[[#This Row],[Error]]</f>
        <v>677015.63785215933</v>
      </c>
      <c r="P5115" s="7"/>
    </row>
    <row r="5116" spans="1:16" x14ac:dyDescent="0.25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  <c r="M5116">
        <f>2181.28-Table1[[#This Row],[Item_Outlet_Sales]]</f>
        <v>1829.7376000000002</v>
      </c>
      <c r="N5116">
        <f>Table1[[#This Row],[Error]]*Table1[[#This Row],[Error]]</f>
        <v>3347939.6848537605</v>
      </c>
      <c r="P5116" s="7"/>
    </row>
    <row r="5117" spans="1:16" x14ac:dyDescent="0.25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  <c r="M5117">
        <f>2181.28-Table1[[#This Row],[Item_Outlet_Sales]]</f>
        <v>1549.4358000000002</v>
      </c>
      <c r="N5117">
        <f>Table1[[#This Row],[Error]]*Table1[[#This Row],[Error]]</f>
        <v>2400751.2983216406</v>
      </c>
      <c r="P5117" s="7"/>
    </row>
    <row r="5118" spans="1:16" x14ac:dyDescent="0.25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  <c r="M5118">
        <f>2181.28-Table1[[#This Row],[Item_Outlet_Sales]]</f>
        <v>-1957.3327999999997</v>
      </c>
      <c r="N5118">
        <f>Table1[[#This Row],[Error]]*Table1[[#This Row],[Error]]</f>
        <v>3831151.689955839</v>
      </c>
      <c r="P5118" s="7"/>
    </row>
    <row r="5119" spans="1:16" x14ac:dyDescent="0.25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  <c r="M5119">
        <f>2181.28-Table1[[#This Row],[Item_Outlet_Sales]]</f>
        <v>-711.62099999999964</v>
      </c>
      <c r="N5119">
        <f>Table1[[#This Row],[Error]]*Table1[[#This Row],[Error]]</f>
        <v>506404.44764099951</v>
      </c>
      <c r="P5119" s="7"/>
    </row>
    <row r="5120" spans="1:16" x14ac:dyDescent="0.25">
      <c r="A5120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  <c r="M5120">
        <f>2181.28-Table1[[#This Row],[Item_Outlet_Sales]]</f>
        <v>348.99840000000017</v>
      </c>
      <c r="N5120">
        <f>Table1[[#This Row],[Error]]*Table1[[#This Row],[Error]]</f>
        <v>121799.88320256012</v>
      </c>
      <c r="P5120" s="7"/>
    </row>
    <row r="5121" spans="1:16" x14ac:dyDescent="0.25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  <c r="M5121">
        <f>2181.28-Table1[[#This Row],[Item_Outlet_Sales]]</f>
        <v>428.89440000000013</v>
      </c>
      <c r="N5121">
        <f>Table1[[#This Row],[Error]]*Table1[[#This Row],[Error]]</f>
        <v>183950.40635136011</v>
      </c>
      <c r="P5121" s="7"/>
    </row>
    <row r="5122" spans="1:16" x14ac:dyDescent="0.25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  <c r="M5122">
        <f>2181.28-Table1[[#This Row],[Item_Outlet_Sales]]</f>
        <v>1524.8012000000003</v>
      </c>
      <c r="N5122">
        <f>Table1[[#This Row],[Error]]*Table1[[#This Row],[Error]]</f>
        <v>2325018.699521441</v>
      </c>
      <c r="P5122" s="7"/>
    </row>
    <row r="5123" spans="1:16" x14ac:dyDescent="0.25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  <c r="M5123">
        <f>2181.28-Table1[[#This Row],[Item_Outlet_Sales]]</f>
        <v>-1664.3807999999999</v>
      </c>
      <c r="N5123">
        <f>Table1[[#This Row],[Error]]*Table1[[#This Row],[Error]]</f>
        <v>2770163.4474086398</v>
      </c>
      <c r="P5123" s="7"/>
    </row>
    <row r="5124" spans="1:16" x14ac:dyDescent="0.25">
      <c r="A5124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  <c r="M5124">
        <f>2181.28-Table1[[#This Row],[Item_Outlet_Sales]]</f>
        <v>1952.2448000000002</v>
      </c>
      <c r="N5124">
        <f>Table1[[#This Row],[Error]]*Table1[[#This Row],[Error]]</f>
        <v>3811259.7591270409</v>
      </c>
      <c r="P5124" s="7"/>
    </row>
    <row r="5125" spans="1:16" x14ac:dyDescent="0.25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  <c r="M5125">
        <f>2181.28-Table1[[#This Row],[Item_Outlet_Sales]]</f>
        <v>1448.9</v>
      </c>
      <c r="N5125">
        <f>Table1[[#This Row],[Error]]*Table1[[#This Row],[Error]]</f>
        <v>2099311.2100000004</v>
      </c>
      <c r="P5125" s="7"/>
    </row>
    <row r="5126" spans="1:16" x14ac:dyDescent="0.25">
      <c r="A5126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  <c r="M5126">
        <f>2181.28-Table1[[#This Row],[Item_Outlet_Sales]]</f>
        <v>1333.7166000000002</v>
      </c>
      <c r="N5126">
        <f>Table1[[#This Row],[Error]]*Table1[[#This Row],[Error]]</f>
        <v>1778799.9691155606</v>
      </c>
      <c r="P5126" s="7"/>
    </row>
    <row r="5127" spans="1:16" x14ac:dyDescent="0.25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  <c r="M5127">
        <f>2181.28-Table1[[#This Row],[Item_Outlet_Sales]]</f>
        <v>1641.9820000000002</v>
      </c>
      <c r="N5127">
        <f>Table1[[#This Row],[Error]]*Table1[[#This Row],[Error]]</f>
        <v>2696104.8883240009</v>
      </c>
      <c r="P5127" s="7"/>
    </row>
    <row r="5128" spans="1:16" x14ac:dyDescent="0.25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  <c r="M5128">
        <f>2181.28-Table1[[#This Row],[Item_Outlet_Sales]]</f>
        <v>545.40940000000023</v>
      </c>
      <c r="N5128">
        <f>Table1[[#This Row],[Error]]*Table1[[#This Row],[Error]]</f>
        <v>297471.41360836028</v>
      </c>
      <c r="P5128" s="7"/>
    </row>
    <row r="5129" spans="1:16" x14ac:dyDescent="0.25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  <c r="M5129">
        <f>2181.28-Table1[[#This Row],[Item_Outlet_Sales]]</f>
        <v>-268.86399999999958</v>
      </c>
      <c r="N5129">
        <f>Table1[[#This Row],[Error]]*Table1[[#This Row],[Error]]</f>
        <v>72287.850495999766</v>
      </c>
      <c r="P5129" s="7"/>
    </row>
    <row r="5130" spans="1:16" x14ac:dyDescent="0.25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  <c r="M5130">
        <f>2181.28-Table1[[#This Row],[Item_Outlet_Sales]]</f>
        <v>335.68240000000014</v>
      </c>
      <c r="N5130">
        <f>Table1[[#This Row],[Error]]*Table1[[#This Row],[Error]]</f>
        <v>112682.6736697601</v>
      </c>
      <c r="P5130" s="7"/>
    </row>
    <row r="5131" spans="1:16" x14ac:dyDescent="0.25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  <c r="M5131">
        <f>2181.28-Table1[[#This Row],[Item_Outlet_Sales]]</f>
        <v>-1246.2583999999997</v>
      </c>
      <c r="N5131">
        <f>Table1[[#This Row],[Error]]*Table1[[#This Row],[Error]]</f>
        <v>1553159.9995705592</v>
      </c>
      <c r="P5131" s="7"/>
    </row>
    <row r="5132" spans="1:16" x14ac:dyDescent="0.25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  <c r="M5132">
        <f>2181.28-Table1[[#This Row],[Item_Outlet_Sales]]</f>
        <v>-2902.7687999999994</v>
      </c>
      <c r="N5132">
        <f>Table1[[#This Row],[Error]]*Table1[[#This Row],[Error]]</f>
        <v>8426066.7062534355</v>
      </c>
      <c r="P5132" s="7"/>
    </row>
    <row r="5133" spans="1:16" x14ac:dyDescent="0.25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  <c r="M5133">
        <f>2181.28-Table1[[#This Row],[Item_Outlet_Sales]]</f>
        <v>-2656.4227999999998</v>
      </c>
      <c r="N5133">
        <f>Table1[[#This Row],[Error]]*Table1[[#This Row],[Error]]</f>
        <v>7056582.092359839</v>
      </c>
      <c r="P5133" s="7"/>
    </row>
    <row r="5134" spans="1:16" x14ac:dyDescent="0.25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  <c r="M5134">
        <f>2181.28-Table1[[#This Row],[Item_Outlet_Sales]]</f>
        <v>1542.1120000000001</v>
      </c>
      <c r="N5134">
        <f>Table1[[#This Row],[Error]]*Table1[[#This Row],[Error]]</f>
        <v>2378109.4205440003</v>
      </c>
      <c r="P5134" s="7"/>
    </row>
    <row r="5135" spans="1:16" x14ac:dyDescent="0.25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  <c r="M5135">
        <f>2181.28-Table1[[#This Row],[Item_Outlet_Sales]]</f>
        <v>-406.68459999999959</v>
      </c>
      <c r="N5135">
        <f>Table1[[#This Row],[Error]]*Table1[[#This Row],[Error]]</f>
        <v>165392.36387715966</v>
      </c>
      <c r="P5135" s="7"/>
    </row>
    <row r="5136" spans="1:16" x14ac:dyDescent="0.25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  <c r="M5136">
        <f>2181.28-Table1[[#This Row],[Item_Outlet_Sales]]</f>
        <v>711.19360000000029</v>
      </c>
      <c r="N5136">
        <f>Table1[[#This Row],[Error]]*Table1[[#This Row],[Error]]</f>
        <v>505796.33668096043</v>
      </c>
      <c r="P5136" s="7"/>
    </row>
    <row r="5137" spans="1:16" x14ac:dyDescent="0.25">
      <c r="A5137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  <c r="M5137">
        <f>2181.28-Table1[[#This Row],[Item_Outlet_Sales]]</f>
        <v>-247.55839999999989</v>
      </c>
      <c r="N5137">
        <f>Table1[[#This Row],[Error]]*Table1[[#This Row],[Error]]</f>
        <v>61285.161410559944</v>
      </c>
      <c r="P5137" s="7"/>
    </row>
    <row r="5138" spans="1:16" x14ac:dyDescent="0.25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  <c r="M5138">
        <f>2181.28-Table1[[#This Row],[Item_Outlet_Sales]]</f>
        <v>-1563.8449999999998</v>
      </c>
      <c r="N5138">
        <f>Table1[[#This Row],[Error]]*Table1[[#This Row],[Error]]</f>
        <v>2445611.1840249994</v>
      </c>
      <c r="P5138" s="7"/>
    </row>
    <row r="5139" spans="1:16" x14ac:dyDescent="0.25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  <c r="M5139">
        <f>2181.28-Table1[[#This Row],[Item_Outlet_Sales]]</f>
        <v>-335.44399999999996</v>
      </c>
      <c r="N5139">
        <f>Table1[[#This Row],[Error]]*Table1[[#This Row],[Error]]</f>
        <v>112522.67713599997</v>
      </c>
      <c r="P5139" s="7"/>
    </row>
    <row r="5140" spans="1:16" x14ac:dyDescent="0.25">
      <c r="A5140" t="s">
        <v>107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  <c r="M5140">
        <f>2181.28-Table1[[#This Row],[Item_Outlet_Sales]]</f>
        <v>-1003.9071999999996</v>
      </c>
      <c r="N5140">
        <f>Table1[[#This Row],[Error]]*Table1[[#This Row],[Error]]</f>
        <v>1007829.6662118393</v>
      </c>
      <c r="P5140" s="7"/>
    </row>
    <row r="5141" spans="1:16" x14ac:dyDescent="0.25">
      <c r="A514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  <c r="M5141">
        <f>2181.28-Table1[[#This Row],[Item_Outlet_Sales]]</f>
        <v>1193.2328000000002</v>
      </c>
      <c r="N5141">
        <f>Table1[[#This Row],[Error]]*Table1[[#This Row],[Error]]</f>
        <v>1423804.5149958406</v>
      </c>
      <c r="P5141" s="7"/>
    </row>
    <row r="5142" spans="1:16" x14ac:dyDescent="0.25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  <c r="M5142">
        <f>2181.28-Table1[[#This Row],[Item_Outlet_Sales]]</f>
        <v>423.56800000000021</v>
      </c>
      <c r="N5142">
        <f>Table1[[#This Row],[Error]]*Table1[[#This Row],[Error]]</f>
        <v>179409.85062400019</v>
      </c>
      <c r="P5142" s="7"/>
    </row>
    <row r="5143" spans="1:16" x14ac:dyDescent="0.25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  <c r="M5143">
        <f>2181.28-Table1[[#This Row],[Item_Outlet_Sales]]</f>
        <v>-338.10719999999992</v>
      </c>
      <c r="N5143">
        <f>Table1[[#This Row],[Error]]*Table1[[#This Row],[Error]]</f>
        <v>114316.47869183995</v>
      </c>
      <c r="P5143" s="7"/>
    </row>
    <row r="5144" spans="1:16" x14ac:dyDescent="0.25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  <c r="M5144">
        <f>2181.28-Table1[[#This Row],[Item_Outlet_Sales]]</f>
        <v>671.24560000000019</v>
      </c>
      <c r="N5144">
        <f>Table1[[#This Row],[Error]]*Table1[[#This Row],[Error]]</f>
        <v>450570.65551936027</v>
      </c>
      <c r="P5144" s="7"/>
    </row>
    <row r="5145" spans="1:16" x14ac:dyDescent="0.25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  <c r="M5145">
        <f>2181.28-Table1[[#This Row],[Item_Outlet_Sales]]</f>
        <v>1843.7194000000002</v>
      </c>
      <c r="N5145">
        <f>Table1[[#This Row],[Error]]*Table1[[#This Row],[Error]]</f>
        <v>3399301.2259363607</v>
      </c>
      <c r="P5145" s="7"/>
    </row>
    <row r="5146" spans="1:16" x14ac:dyDescent="0.25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  <c r="M5146">
        <f>2181.28-Table1[[#This Row],[Item_Outlet_Sales]]</f>
        <v>-3845.5416</v>
      </c>
      <c r="N5146">
        <f>Table1[[#This Row],[Error]]*Table1[[#This Row],[Error]]</f>
        <v>14788190.197330561</v>
      </c>
      <c r="P5146" s="7"/>
    </row>
    <row r="5147" spans="1:16" x14ac:dyDescent="0.25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  <c r="M5147">
        <f>2181.28-Table1[[#This Row],[Item_Outlet_Sales]]</f>
        <v>-728.26599999999962</v>
      </c>
      <c r="N5147">
        <f>Table1[[#This Row],[Error]]*Table1[[#This Row],[Error]]</f>
        <v>530371.36675599939</v>
      </c>
      <c r="P5147" s="7"/>
    </row>
    <row r="5148" spans="1:16" x14ac:dyDescent="0.25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  <c r="M5148">
        <f>2181.28-Table1[[#This Row],[Item_Outlet_Sales]]</f>
        <v>1419.6048000000001</v>
      </c>
      <c r="N5148">
        <f>Table1[[#This Row],[Error]]*Table1[[#This Row],[Error]]</f>
        <v>2015277.7881830402</v>
      </c>
      <c r="P5148" s="7"/>
    </row>
    <row r="5149" spans="1:16" x14ac:dyDescent="0.25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  <c r="M5149">
        <f>2181.28-Table1[[#This Row],[Item_Outlet_Sales]]</f>
        <v>1371.6672000000003</v>
      </c>
      <c r="N5149">
        <f>Table1[[#This Row],[Error]]*Table1[[#This Row],[Error]]</f>
        <v>1881470.9075558409</v>
      </c>
      <c r="P5149" s="7"/>
    </row>
    <row r="5150" spans="1:16" x14ac:dyDescent="0.25">
      <c r="A5150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  <c r="M5150">
        <f>2181.28-Table1[[#This Row],[Item_Outlet_Sales]]</f>
        <v>2057.4412000000002</v>
      </c>
      <c r="N5150">
        <f>Table1[[#This Row],[Error]]*Table1[[#This Row],[Error]]</f>
        <v>4233064.2914574407</v>
      </c>
      <c r="P5150" s="7"/>
    </row>
    <row r="5151" spans="1:16" x14ac:dyDescent="0.25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  <c r="M5151">
        <f>2181.28-Table1[[#This Row],[Item_Outlet_Sales]]</f>
        <v>721.84640000000013</v>
      </c>
      <c r="N5151">
        <f>Table1[[#This Row],[Error]]*Table1[[#This Row],[Error]]</f>
        <v>521062.22519296018</v>
      </c>
      <c r="P5151" s="7"/>
    </row>
    <row r="5152" spans="1:16" x14ac:dyDescent="0.25">
      <c r="A5152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  <c r="M5152">
        <f>2181.28-Table1[[#This Row],[Item_Outlet_Sales]]</f>
        <v>2073.4204</v>
      </c>
      <c r="N5152">
        <f>Table1[[#This Row],[Error]]*Table1[[#This Row],[Error]]</f>
        <v>4299072.1551361596</v>
      </c>
      <c r="P5152" s="7"/>
    </row>
    <row r="5153" spans="1:16" x14ac:dyDescent="0.25">
      <c r="A5153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  <c r="M5153">
        <f>2181.28-Table1[[#This Row],[Item_Outlet_Sales]]</f>
        <v>1412.2810000000002</v>
      </c>
      <c r="N5153">
        <f>Table1[[#This Row],[Error]]*Table1[[#This Row],[Error]]</f>
        <v>1994537.6229610005</v>
      </c>
      <c r="P5153" s="7"/>
    </row>
    <row r="5154" spans="1:16" x14ac:dyDescent="0.25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  <c r="M5154">
        <f>2181.28-Table1[[#This Row],[Item_Outlet_Sales]]</f>
        <v>-565.14499999999998</v>
      </c>
      <c r="N5154">
        <f>Table1[[#This Row],[Error]]*Table1[[#This Row],[Error]]</f>
        <v>319388.871025</v>
      </c>
      <c r="P5154" s="7"/>
    </row>
    <row r="5155" spans="1:16" x14ac:dyDescent="0.25">
      <c r="A5155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  <c r="M5155">
        <f>2181.28-Table1[[#This Row],[Item_Outlet_Sales]]</f>
        <v>-2193.0259999999994</v>
      </c>
      <c r="N5155">
        <f>Table1[[#This Row],[Error]]*Table1[[#This Row],[Error]]</f>
        <v>4809363.0366759971</v>
      </c>
      <c r="P5155" s="7"/>
    </row>
    <row r="5156" spans="1:16" x14ac:dyDescent="0.25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  <c r="M5156">
        <f>2181.28-Table1[[#This Row],[Item_Outlet_Sales]]</f>
        <v>1976.2136000000003</v>
      </c>
      <c r="N5156">
        <f>Table1[[#This Row],[Error]]*Table1[[#This Row],[Error]]</f>
        <v>3905420.1928249612</v>
      </c>
      <c r="P5156" s="7"/>
    </row>
    <row r="5157" spans="1:16" x14ac:dyDescent="0.25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  <c r="M5157">
        <f>2181.28-Table1[[#This Row],[Item_Outlet_Sales]]</f>
        <v>1827.0744000000002</v>
      </c>
      <c r="N5157">
        <f>Table1[[#This Row],[Error]]*Table1[[#This Row],[Error]]</f>
        <v>3338200.8631353606</v>
      </c>
      <c r="P5157" s="7"/>
    </row>
    <row r="5158" spans="1:16" x14ac:dyDescent="0.25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  <c r="M5158">
        <f>2181.28-Table1[[#This Row],[Item_Outlet_Sales]]</f>
        <v>675.24040000000014</v>
      </c>
      <c r="N5158">
        <f>Table1[[#This Row],[Error]]*Table1[[#This Row],[Error]]</f>
        <v>455949.59779216017</v>
      </c>
      <c r="P5158" s="7"/>
    </row>
    <row r="5159" spans="1:16" x14ac:dyDescent="0.25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  <c r="M5159">
        <f>2181.28-Table1[[#This Row],[Item_Outlet_Sales]]</f>
        <v>380.95680000000016</v>
      </c>
      <c r="N5159">
        <f>Table1[[#This Row],[Error]]*Table1[[#This Row],[Error]]</f>
        <v>145128.08346624012</v>
      </c>
      <c r="P5159" s="7"/>
    </row>
    <row r="5160" spans="1:16" x14ac:dyDescent="0.25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  <c r="M5160">
        <f>2181.28-Table1[[#This Row],[Item_Outlet_Sales]]</f>
        <v>663.25600000000031</v>
      </c>
      <c r="N5160">
        <f>Table1[[#This Row],[Error]]*Table1[[#This Row],[Error]]</f>
        <v>439908.52153600042</v>
      </c>
      <c r="P5160" s="7"/>
    </row>
    <row r="5161" spans="1:16" x14ac:dyDescent="0.25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  <c r="M5161">
        <f>2181.28-Table1[[#This Row],[Item_Outlet_Sales]]</f>
        <v>855.6722000000002</v>
      </c>
      <c r="N5161">
        <f>Table1[[#This Row],[Error]]*Table1[[#This Row],[Error]]</f>
        <v>732174.91385284031</v>
      </c>
      <c r="P5161" s="7"/>
    </row>
    <row r="5162" spans="1:16" x14ac:dyDescent="0.25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  <c r="M5162">
        <f>2181.28-Table1[[#This Row],[Item_Outlet_Sales]]</f>
        <v>1723.2096000000001</v>
      </c>
      <c r="N5162">
        <f>Table1[[#This Row],[Error]]*Table1[[#This Row],[Error]]</f>
        <v>2969451.3255321607</v>
      </c>
      <c r="P5162" s="7"/>
    </row>
    <row r="5163" spans="1:16" x14ac:dyDescent="0.25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  <c r="M5163">
        <f>2181.28-Table1[[#This Row],[Item_Outlet_Sales]]</f>
        <v>647.27680000000009</v>
      </c>
      <c r="N5163">
        <f>Table1[[#This Row],[Error]]*Table1[[#This Row],[Error]]</f>
        <v>418967.25581824011</v>
      </c>
      <c r="P5163" s="7"/>
    </row>
    <row r="5164" spans="1:16" x14ac:dyDescent="0.25">
      <c r="A5164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  <c r="M5164">
        <f>2181.28-Table1[[#This Row],[Item_Outlet_Sales]]</f>
        <v>1275.7920000000001</v>
      </c>
      <c r="N5164">
        <f>Table1[[#This Row],[Error]]*Table1[[#This Row],[Error]]</f>
        <v>1627645.2272640003</v>
      </c>
      <c r="P5164" s="7"/>
    </row>
    <row r="5165" spans="1:16" x14ac:dyDescent="0.25">
      <c r="A5165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  <c r="M5165">
        <f>2181.28-Table1[[#This Row],[Item_Outlet_Sales]]</f>
        <v>-86.434799999999996</v>
      </c>
      <c r="N5165">
        <f>Table1[[#This Row],[Error]]*Table1[[#This Row],[Error]]</f>
        <v>7470.9746510399991</v>
      </c>
      <c r="P5165" s="7"/>
    </row>
    <row r="5166" spans="1:16" x14ac:dyDescent="0.25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  <c r="M5166">
        <f>2181.28-Table1[[#This Row],[Item_Outlet_Sales]]</f>
        <v>-1082.4715999999999</v>
      </c>
      <c r="N5166">
        <f>Table1[[#This Row],[Error]]*Table1[[#This Row],[Error]]</f>
        <v>1171744.7648065598</v>
      </c>
      <c r="P5166" s="7"/>
    </row>
    <row r="5167" spans="1:16" x14ac:dyDescent="0.25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  <c r="M5167">
        <f>2181.28-Table1[[#This Row],[Item_Outlet_Sales]]</f>
        <v>-772.87459999999965</v>
      </c>
      <c r="N5167">
        <f>Table1[[#This Row],[Error]]*Table1[[#This Row],[Error]]</f>
        <v>597335.1473251594</v>
      </c>
      <c r="P5167" s="7"/>
    </row>
    <row r="5168" spans="1:16" x14ac:dyDescent="0.25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  <c r="M5168">
        <f>2181.28-Table1[[#This Row],[Item_Outlet_Sales]]</f>
        <v>74.688800000000356</v>
      </c>
      <c r="N5168">
        <f>Table1[[#This Row],[Error]]*Table1[[#This Row],[Error]]</f>
        <v>5578.4168454400533</v>
      </c>
      <c r="P5168" s="7"/>
    </row>
    <row r="5169" spans="1:16" x14ac:dyDescent="0.25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  <c r="M5169">
        <f>2181.28-Table1[[#This Row],[Item_Outlet_Sales]]</f>
        <v>1498.1692000000003</v>
      </c>
      <c r="N5169">
        <f>Table1[[#This Row],[Error]]*Table1[[#This Row],[Error]]</f>
        <v>2244510.9518286409</v>
      </c>
      <c r="P5169" s="7"/>
    </row>
    <row r="5170" spans="1:16" x14ac:dyDescent="0.25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  <c r="M5170">
        <f>2181.28-Table1[[#This Row],[Item_Outlet_Sales]]</f>
        <v>1898.9808000000003</v>
      </c>
      <c r="N5170">
        <f>Table1[[#This Row],[Error]]*Table1[[#This Row],[Error]]</f>
        <v>3606128.0787686412</v>
      </c>
      <c r="P5170" s="7"/>
    </row>
    <row r="5171" spans="1:16" x14ac:dyDescent="0.25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  <c r="M5171">
        <f>2181.28-Table1[[#This Row],[Item_Outlet_Sales]]</f>
        <v>479.4952000000003</v>
      </c>
      <c r="N5171">
        <f>Table1[[#This Row],[Error]]*Table1[[#This Row],[Error]]</f>
        <v>229915.6468230403</v>
      </c>
      <c r="P5171" s="7"/>
    </row>
    <row r="5172" spans="1:16" x14ac:dyDescent="0.25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  <c r="M5172">
        <f>2181.28-Table1[[#This Row],[Item_Outlet_Sales]]</f>
        <v>823.04800000000023</v>
      </c>
      <c r="N5172">
        <f>Table1[[#This Row],[Error]]*Table1[[#This Row],[Error]]</f>
        <v>677408.01030400035</v>
      </c>
      <c r="P5172" s="7"/>
    </row>
    <row r="5173" spans="1:16" x14ac:dyDescent="0.25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  <c r="M5173">
        <f>2181.28-Table1[[#This Row],[Item_Outlet_Sales]]</f>
        <v>1574.0704000000001</v>
      </c>
      <c r="N5173">
        <f>Table1[[#This Row],[Error]]*Table1[[#This Row],[Error]]</f>
        <v>2477697.6241561603</v>
      </c>
      <c r="P5173" s="7"/>
    </row>
    <row r="5174" spans="1:16" x14ac:dyDescent="0.25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  <c r="M5174">
        <f>2181.28-Table1[[#This Row],[Item_Outlet_Sales]]</f>
        <v>495.47440000000029</v>
      </c>
      <c r="N5174">
        <f>Table1[[#This Row],[Error]]*Table1[[#This Row],[Error]]</f>
        <v>245494.88105536028</v>
      </c>
      <c r="P5174" s="7"/>
    </row>
    <row r="5175" spans="1:16" x14ac:dyDescent="0.25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  <c r="M5175">
        <f>2181.28-Table1[[#This Row],[Item_Outlet_Sales]]</f>
        <v>-121.05639999999994</v>
      </c>
      <c r="N5175">
        <f>Table1[[#This Row],[Error]]*Table1[[#This Row],[Error]]</f>
        <v>14654.651980959985</v>
      </c>
      <c r="P5175" s="7"/>
    </row>
    <row r="5176" spans="1:16" x14ac:dyDescent="0.25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  <c r="M5176">
        <f>2181.28-Table1[[#This Row],[Item_Outlet_Sales]]</f>
        <v>-569.13979999999992</v>
      </c>
      <c r="N5176">
        <f>Table1[[#This Row],[Error]]*Table1[[#This Row],[Error]]</f>
        <v>323920.11194403993</v>
      </c>
      <c r="P5176" s="7"/>
    </row>
    <row r="5177" spans="1:16" x14ac:dyDescent="0.25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  <c r="M5177">
        <f>2181.28-Table1[[#This Row],[Item_Outlet_Sales]]</f>
        <v>1199.8908000000001</v>
      </c>
      <c r="N5177">
        <f>Table1[[#This Row],[Error]]*Table1[[#This Row],[Error]]</f>
        <v>1439737.9319246402</v>
      </c>
      <c r="P5177" s="7"/>
    </row>
    <row r="5178" spans="1:16" x14ac:dyDescent="0.25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  <c r="M5178">
        <f>2181.28-Table1[[#This Row],[Item_Outlet_Sales]]</f>
        <v>738.49140000000011</v>
      </c>
      <c r="N5178">
        <f>Table1[[#This Row],[Error]]*Table1[[#This Row],[Error]]</f>
        <v>545369.54787396011</v>
      </c>
      <c r="P5178" s="7"/>
    </row>
    <row r="5179" spans="1:16" x14ac:dyDescent="0.25">
      <c r="A5179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  <c r="M5179">
        <f>2181.28-Table1[[#This Row],[Item_Outlet_Sales]]</f>
        <v>-5464.7672000000002</v>
      </c>
      <c r="N5179">
        <f>Table1[[#This Row],[Error]]*Table1[[#This Row],[Error]]</f>
        <v>29863680.550195843</v>
      </c>
      <c r="P5179" s="7"/>
    </row>
    <row r="5180" spans="1:16" x14ac:dyDescent="0.25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  <c r="M5180">
        <f>2181.28-Table1[[#This Row],[Item_Outlet_Sales]]</f>
        <v>641.28460000000018</v>
      </c>
      <c r="N5180">
        <f>Table1[[#This Row],[Error]]*Table1[[#This Row],[Error]]</f>
        <v>411245.93819716026</v>
      </c>
      <c r="P5180" s="7"/>
    </row>
    <row r="5181" spans="1:16" x14ac:dyDescent="0.25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  <c r="M5181">
        <f>2181.28-Table1[[#This Row],[Item_Outlet_Sales]]</f>
        <v>1937.5972000000002</v>
      </c>
      <c r="N5181">
        <f>Table1[[#This Row],[Error]]*Table1[[#This Row],[Error]]</f>
        <v>3754282.9094478404</v>
      </c>
      <c r="P5181" s="7"/>
    </row>
    <row r="5182" spans="1:16" x14ac:dyDescent="0.25">
      <c r="A5182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  <c r="M5182">
        <f>2181.28-Table1[[#This Row],[Item_Outlet_Sales]]</f>
        <v>1821.7480000000003</v>
      </c>
      <c r="N5182">
        <f>Table1[[#This Row],[Error]]*Table1[[#This Row],[Error]]</f>
        <v>3318765.775504001</v>
      </c>
      <c r="P5182" s="7"/>
    </row>
    <row r="5183" spans="1:16" x14ac:dyDescent="0.25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  <c r="M5183">
        <f>2181.28-Table1[[#This Row],[Item_Outlet_Sales]]</f>
        <v>-2061.1976</v>
      </c>
      <c r="N5183">
        <f>Table1[[#This Row],[Error]]*Table1[[#This Row],[Error]]</f>
        <v>4248535.5462457603</v>
      </c>
      <c r="P5183" s="7"/>
    </row>
    <row r="5184" spans="1:16" x14ac:dyDescent="0.25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  <c r="M5184">
        <f>2181.28-Table1[[#This Row],[Item_Outlet_Sales]]</f>
        <v>-172.98879999999963</v>
      </c>
      <c r="N5184">
        <f>Table1[[#This Row],[Error]]*Table1[[#This Row],[Error]]</f>
        <v>29925.124925439872</v>
      </c>
      <c r="P5184" s="7"/>
    </row>
    <row r="5185" spans="1:16" x14ac:dyDescent="0.25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  <c r="M5185">
        <f>2181.28-Table1[[#This Row],[Item_Outlet_Sales]]</f>
        <v>-276.85359999999991</v>
      </c>
      <c r="N5185">
        <f>Table1[[#This Row],[Error]]*Table1[[#This Row],[Error]]</f>
        <v>76647.91583295996</v>
      </c>
      <c r="P5185" s="7"/>
    </row>
    <row r="5186" spans="1:16" x14ac:dyDescent="0.25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  <c r="M5186">
        <f>2181.28-Table1[[#This Row],[Item_Outlet_Sales]]</f>
        <v>54.048999999999978</v>
      </c>
      <c r="N5186">
        <f>Table1[[#This Row],[Error]]*Table1[[#This Row],[Error]]</f>
        <v>2921.2944009999978</v>
      </c>
      <c r="P5186" s="7"/>
    </row>
    <row r="5187" spans="1:16" x14ac:dyDescent="0.25">
      <c r="A5187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  <c r="M5187">
        <f>2181.28-Table1[[#This Row],[Item_Outlet_Sales]]</f>
        <v>-6207.1341999999986</v>
      </c>
      <c r="N5187">
        <f>Table1[[#This Row],[Error]]*Table1[[#This Row],[Error]]</f>
        <v>38528514.976809621</v>
      </c>
      <c r="P5187" s="7"/>
    </row>
    <row r="5188" spans="1:16" x14ac:dyDescent="0.25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  <c r="M5188">
        <f>2181.28-Table1[[#This Row],[Item_Outlet_Sales]]</f>
        <v>-618.40899999999965</v>
      </c>
      <c r="N5188">
        <f>Table1[[#This Row],[Error]]*Table1[[#This Row],[Error]]</f>
        <v>382429.69128099957</v>
      </c>
      <c r="P5188" s="7"/>
    </row>
    <row r="5189" spans="1:16" x14ac:dyDescent="0.25">
      <c r="A5189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  <c r="M5189">
        <f>2181.28-Table1[[#This Row],[Item_Outlet_Sales]]</f>
        <v>383.62000000000012</v>
      </c>
      <c r="N5189">
        <f>Table1[[#This Row],[Error]]*Table1[[#This Row],[Error]]</f>
        <v>147164.30440000008</v>
      </c>
      <c r="P5189" s="7"/>
    </row>
    <row r="5190" spans="1:16" x14ac:dyDescent="0.25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  <c r="M5190">
        <f>2181.28-Table1[[#This Row],[Item_Outlet_Sales]]</f>
        <v>-279.51679999999988</v>
      </c>
      <c r="N5190">
        <f>Table1[[#This Row],[Error]]*Table1[[#This Row],[Error]]</f>
        <v>78129.641482239924</v>
      </c>
      <c r="P5190" s="7"/>
    </row>
    <row r="5191" spans="1:16" x14ac:dyDescent="0.25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  <c r="M5191">
        <f>2181.28-Table1[[#This Row],[Item_Outlet_Sales]]</f>
        <v>-519.20479999999998</v>
      </c>
      <c r="N5191">
        <f>Table1[[#This Row],[Error]]*Table1[[#This Row],[Error]]</f>
        <v>269573.62434303999</v>
      </c>
      <c r="P5191" s="7"/>
    </row>
    <row r="5192" spans="1:16" x14ac:dyDescent="0.25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  <c r="M5192">
        <f>2181.28-Table1[[#This Row],[Item_Outlet_Sales]]</f>
        <v>-1845.4784</v>
      </c>
      <c r="N5192">
        <f>Table1[[#This Row],[Error]]*Table1[[#This Row],[Error]]</f>
        <v>3405790.52486656</v>
      </c>
      <c r="P5192" s="7"/>
    </row>
    <row r="5193" spans="1:16" x14ac:dyDescent="0.25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  <c r="M5193">
        <f>2181.28-Table1[[#This Row],[Item_Outlet_Sales]]</f>
        <v>879.6410000000003</v>
      </c>
      <c r="N5193">
        <f>Table1[[#This Row],[Error]]*Table1[[#This Row],[Error]]</f>
        <v>773768.28888100048</v>
      </c>
      <c r="P5193" s="7"/>
    </row>
    <row r="5194" spans="1:16" x14ac:dyDescent="0.25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  <c r="M5194">
        <f>2181.28-Table1[[#This Row],[Item_Outlet_Sales]]</f>
        <v>2136.6714000000002</v>
      </c>
      <c r="N5194">
        <f>Table1[[#This Row],[Error]]*Table1[[#This Row],[Error]]</f>
        <v>4565364.6715779612</v>
      </c>
      <c r="P5194" s="7"/>
    </row>
    <row r="5195" spans="1:16" x14ac:dyDescent="0.25">
      <c r="A5195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  <c r="M5195">
        <f>2181.28-Table1[[#This Row],[Item_Outlet_Sales]]</f>
        <v>-3213.6973999999996</v>
      </c>
      <c r="N5195">
        <f>Table1[[#This Row],[Error]]*Table1[[#This Row],[Error]]</f>
        <v>10327850.978766758</v>
      </c>
      <c r="P5195" s="7"/>
    </row>
    <row r="5196" spans="1:16" x14ac:dyDescent="0.25">
      <c r="A5196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  <c r="M5196">
        <f>2181.28-Table1[[#This Row],[Item_Outlet_Sales]]</f>
        <v>-1765.5823999999998</v>
      </c>
      <c r="N5196">
        <f>Table1[[#This Row],[Error]]*Table1[[#This Row],[Error]]</f>
        <v>3117281.2111897594</v>
      </c>
      <c r="P5196" s="7"/>
    </row>
    <row r="5197" spans="1:16" x14ac:dyDescent="0.25">
      <c r="A5197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  <c r="M5197">
        <f>2181.28-Table1[[#This Row],[Item_Outlet_Sales]]</f>
        <v>743.15200000000027</v>
      </c>
      <c r="N5197">
        <f>Table1[[#This Row],[Error]]*Table1[[#This Row],[Error]]</f>
        <v>552274.89510400034</v>
      </c>
      <c r="P5197" s="7"/>
    </row>
    <row r="5198" spans="1:16" x14ac:dyDescent="0.25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  <c r="M5198">
        <f>2181.28-Table1[[#This Row],[Item_Outlet_Sales]]</f>
        <v>-1471.2987999999996</v>
      </c>
      <c r="N5198">
        <f>Table1[[#This Row],[Error]]*Table1[[#This Row],[Error]]</f>
        <v>2164720.1588814389</v>
      </c>
      <c r="P5198" s="7"/>
    </row>
    <row r="5199" spans="1:16" x14ac:dyDescent="0.25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  <c r="M5199">
        <f>2181.28-Table1[[#This Row],[Item_Outlet_Sales]]</f>
        <v>-1440.0061999999998</v>
      </c>
      <c r="N5199">
        <f>Table1[[#This Row],[Error]]*Table1[[#This Row],[Error]]</f>
        <v>2073617.8560384396</v>
      </c>
      <c r="P5199" s="7"/>
    </row>
    <row r="5200" spans="1:16" x14ac:dyDescent="0.25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  <c r="M5200">
        <f>2181.28-Table1[[#This Row],[Item_Outlet_Sales]]</f>
        <v>1651.9690000000001</v>
      </c>
      <c r="N5200">
        <f>Table1[[#This Row],[Error]]*Table1[[#This Row],[Error]]</f>
        <v>2729001.576961</v>
      </c>
      <c r="P5200" s="7"/>
    </row>
    <row r="5201" spans="1:16" x14ac:dyDescent="0.25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  <c r="M5201">
        <f>2181.28-Table1[[#This Row],[Item_Outlet_Sales]]</f>
        <v>866.32500000000027</v>
      </c>
      <c r="N5201">
        <f>Table1[[#This Row],[Error]]*Table1[[#This Row],[Error]]</f>
        <v>750519.00562500046</v>
      </c>
      <c r="P5201" s="7"/>
    </row>
    <row r="5202" spans="1:16" x14ac:dyDescent="0.25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  <c r="M5202">
        <f>2181.28-Table1[[#This Row],[Item_Outlet_Sales]]</f>
        <v>-623.06959999999981</v>
      </c>
      <c r="N5202">
        <f>Table1[[#This Row],[Error]]*Table1[[#This Row],[Error]]</f>
        <v>388215.72644415975</v>
      </c>
      <c r="P5202" s="7"/>
    </row>
    <row r="5203" spans="1:16" x14ac:dyDescent="0.25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  <c r="M5203">
        <f>2181.28-Table1[[#This Row],[Item_Outlet_Sales]]</f>
        <v>-1713.6499999999996</v>
      </c>
      <c r="N5203">
        <f>Table1[[#This Row],[Error]]*Table1[[#This Row],[Error]]</f>
        <v>2936596.3224999988</v>
      </c>
      <c r="P5203" s="7"/>
    </row>
    <row r="5204" spans="1:16" x14ac:dyDescent="0.25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  <c r="M5204">
        <f>2181.28-Table1[[#This Row],[Item_Outlet_Sales]]</f>
        <v>1793.1186000000002</v>
      </c>
      <c r="N5204">
        <f>Table1[[#This Row],[Error]]*Table1[[#This Row],[Error]]</f>
        <v>3215274.3136659609</v>
      </c>
      <c r="P5204" s="7"/>
    </row>
    <row r="5205" spans="1:16" x14ac:dyDescent="0.25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  <c r="M5205">
        <f>2181.28-Table1[[#This Row],[Item_Outlet_Sales]]</f>
        <v>1598.0392000000002</v>
      </c>
      <c r="N5205">
        <f>Table1[[#This Row],[Error]]*Table1[[#This Row],[Error]]</f>
        <v>2553729.2847366408</v>
      </c>
      <c r="P5205" s="7"/>
    </row>
    <row r="5206" spans="1:16" x14ac:dyDescent="0.25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  <c r="M5206">
        <f>2181.28-Table1[[#This Row],[Item_Outlet_Sales]]</f>
        <v>-1294.8617999999997</v>
      </c>
      <c r="N5206">
        <f>Table1[[#This Row],[Error]]*Table1[[#This Row],[Error]]</f>
        <v>1676667.0810992392</v>
      </c>
      <c r="P5206" s="7"/>
    </row>
    <row r="5207" spans="1:16" x14ac:dyDescent="0.25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  <c r="M5207">
        <f>2181.28-Table1[[#This Row],[Item_Outlet_Sales]]</f>
        <v>-1449.3273999999997</v>
      </c>
      <c r="N5207">
        <f>Table1[[#This Row],[Error]]*Table1[[#This Row],[Error]]</f>
        <v>2100549.9123907592</v>
      </c>
      <c r="P5207" s="7"/>
    </row>
    <row r="5208" spans="1:16" x14ac:dyDescent="0.25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  <c r="M5208">
        <f>2181.28-Table1[[#This Row],[Item_Outlet_Sales]]</f>
        <v>1793.1186000000002</v>
      </c>
      <c r="N5208">
        <f>Table1[[#This Row],[Error]]*Table1[[#This Row],[Error]]</f>
        <v>3215274.3136659609</v>
      </c>
      <c r="P5208" s="7"/>
    </row>
    <row r="5209" spans="1:16" x14ac:dyDescent="0.25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  <c r="M5209">
        <f>2181.28-Table1[[#This Row],[Item_Outlet_Sales]]</f>
        <v>882.97000000000025</v>
      </c>
      <c r="N5209">
        <f>Table1[[#This Row],[Error]]*Table1[[#This Row],[Error]]</f>
        <v>779636.02090000047</v>
      </c>
      <c r="P5209" s="7"/>
    </row>
    <row r="5210" spans="1:16" x14ac:dyDescent="0.25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  <c r="M5210">
        <f>2181.28-Table1[[#This Row],[Item_Outlet_Sales]]</f>
        <v>777.10780000000022</v>
      </c>
      <c r="N5210">
        <f>Table1[[#This Row],[Error]]*Table1[[#This Row],[Error]]</f>
        <v>603896.53282084037</v>
      </c>
      <c r="P5210" s="7"/>
    </row>
    <row r="5211" spans="1:16" x14ac:dyDescent="0.25">
      <c r="A521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  <c r="M5211">
        <f>2181.28-Table1[[#This Row],[Item_Outlet_Sales]]</f>
        <v>233.14920000000029</v>
      </c>
      <c r="N5211">
        <f>Table1[[#This Row],[Error]]*Table1[[#This Row],[Error]]</f>
        <v>54358.549460640133</v>
      </c>
      <c r="P5211" s="7"/>
    </row>
    <row r="5212" spans="1:16" x14ac:dyDescent="0.25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  <c r="M5212">
        <f>2181.28-Table1[[#This Row],[Item_Outlet_Sales]]</f>
        <v>-1237.6029999999996</v>
      </c>
      <c r="N5212">
        <f>Table1[[#This Row],[Error]]*Table1[[#This Row],[Error]]</f>
        <v>1531661.1856089991</v>
      </c>
      <c r="P5212" s="7"/>
    </row>
    <row r="5213" spans="1:16" x14ac:dyDescent="0.25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  <c r="M5213">
        <f>2181.28-Table1[[#This Row],[Item_Outlet_Sales]]</f>
        <v>28.082800000000134</v>
      </c>
      <c r="N5213">
        <f>Table1[[#This Row],[Error]]*Table1[[#This Row],[Error]]</f>
        <v>788.64365584000757</v>
      </c>
      <c r="P5213" s="7"/>
    </row>
    <row r="5214" spans="1:16" x14ac:dyDescent="0.25">
      <c r="A5214" t="s">
        <v>1424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  <c r="M5214">
        <f>2181.28-Table1[[#This Row],[Item_Outlet_Sales]]</f>
        <v>870.9856000000002</v>
      </c>
      <c r="N5214">
        <f>Table1[[#This Row],[Error]]*Table1[[#This Row],[Error]]</f>
        <v>758615.9154073603</v>
      </c>
      <c r="P5214" s="7"/>
    </row>
    <row r="5215" spans="1:16" x14ac:dyDescent="0.25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  <c r="M5215">
        <f>2181.28-Table1[[#This Row],[Item_Outlet_Sales]]</f>
        <v>-1070.4871999999996</v>
      </c>
      <c r="N5215">
        <f>Table1[[#This Row],[Error]]*Table1[[#This Row],[Error]]</f>
        <v>1145942.8453638391</v>
      </c>
      <c r="P5215" s="7"/>
    </row>
    <row r="5216" spans="1:16" x14ac:dyDescent="0.25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  <c r="M5216">
        <f>2181.28-Table1[[#This Row],[Item_Outlet_Sales]]</f>
        <v>1030.7776000000001</v>
      </c>
      <c r="N5216">
        <f>Table1[[#This Row],[Error]]*Table1[[#This Row],[Error]]</f>
        <v>1062502.4606617603</v>
      </c>
      <c r="P5216" s="7"/>
    </row>
    <row r="5217" spans="1:16" x14ac:dyDescent="0.25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  <c r="M5217">
        <f>2181.28-Table1[[#This Row],[Item_Outlet_Sales]]</f>
        <v>1201.2224000000001</v>
      </c>
      <c r="N5217">
        <f>Table1[[#This Row],[Error]]*Table1[[#This Row],[Error]]</f>
        <v>1442935.2542617603</v>
      </c>
      <c r="P5217" s="7"/>
    </row>
    <row r="5218" spans="1:16" x14ac:dyDescent="0.25">
      <c r="A5218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  <c r="M5218">
        <f>2181.28-Table1[[#This Row],[Item_Outlet_Sales]]</f>
        <v>-601.76399999999967</v>
      </c>
      <c r="N5218">
        <f>Table1[[#This Row],[Error]]*Table1[[#This Row],[Error]]</f>
        <v>362119.91169599962</v>
      </c>
      <c r="P5218" s="7"/>
    </row>
    <row r="5219" spans="1:16" x14ac:dyDescent="0.25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  <c r="M5219">
        <f>2181.28-Table1[[#This Row],[Item_Outlet_Sales]]</f>
        <v>952.87900000000013</v>
      </c>
      <c r="N5219">
        <f>Table1[[#This Row],[Error]]*Table1[[#This Row],[Error]]</f>
        <v>907978.38864100026</v>
      </c>
      <c r="P5219" s="7"/>
    </row>
    <row r="5220" spans="1:16" x14ac:dyDescent="0.25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  <c r="M5220">
        <f>2181.28-Table1[[#This Row],[Item_Outlet_Sales]]</f>
        <v>1590.0496000000003</v>
      </c>
      <c r="N5220">
        <f>Table1[[#This Row],[Error]]*Table1[[#This Row],[Error]]</f>
        <v>2528257.7304601609</v>
      </c>
      <c r="P5220" s="7"/>
    </row>
    <row r="5221" spans="1:16" x14ac:dyDescent="0.25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  <c r="M5221">
        <f>2181.28-Table1[[#This Row],[Item_Outlet_Sales]]</f>
        <v>2047.4542000000001</v>
      </c>
      <c r="N5221">
        <f>Table1[[#This Row],[Error]]*Table1[[#This Row],[Error]]</f>
        <v>4192068.7010976407</v>
      </c>
      <c r="P5221" s="7"/>
    </row>
    <row r="5222" spans="1:16" x14ac:dyDescent="0.25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  <c r="M5222">
        <f>2181.28-Table1[[#This Row],[Item_Outlet_Sales]]</f>
        <v>1602.6998000000003</v>
      </c>
      <c r="N5222">
        <f>Table1[[#This Row],[Error]]*Table1[[#This Row],[Error]]</f>
        <v>2568646.648920041</v>
      </c>
      <c r="P5222" s="7"/>
    </row>
    <row r="5223" spans="1:16" x14ac:dyDescent="0.25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  <c r="M5223">
        <f>2181.28-Table1[[#This Row],[Item_Outlet_Sales]]</f>
        <v>-1588.4795999999997</v>
      </c>
      <c r="N5223">
        <f>Table1[[#This Row],[Error]]*Table1[[#This Row],[Error]]</f>
        <v>2523267.4396161591</v>
      </c>
      <c r="P5223" s="7"/>
    </row>
    <row r="5224" spans="1:16" x14ac:dyDescent="0.25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  <c r="M5224">
        <f>2181.28-Table1[[#This Row],[Item_Outlet_Sales]]</f>
        <v>508.79040000000009</v>
      </c>
      <c r="N5224">
        <f>Table1[[#This Row],[Error]]*Table1[[#This Row],[Error]]</f>
        <v>258867.67113216009</v>
      </c>
      <c r="P5224" s="7"/>
    </row>
    <row r="5225" spans="1:16" x14ac:dyDescent="0.25">
      <c r="A5225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  <c r="M5225">
        <f>2181.28-Table1[[#This Row],[Item_Outlet_Sales]]</f>
        <v>-9936.2799999999988</v>
      </c>
      <c r="N5225">
        <f>Table1[[#This Row],[Error]]*Table1[[#This Row],[Error]]</f>
        <v>98729660.238399982</v>
      </c>
      <c r="P5225" s="7"/>
    </row>
    <row r="5226" spans="1:16" x14ac:dyDescent="0.25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  <c r="M5226">
        <f>2181.28-Table1[[#This Row],[Item_Outlet_Sales]]</f>
        <v>1631.9950000000003</v>
      </c>
      <c r="N5226">
        <f>Table1[[#This Row],[Error]]*Table1[[#This Row],[Error]]</f>
        <v>2663407.6800250011</v>
      </c>
      <c r="P5226" s="7"/>
    </row>
    <row r="5227" spans="1:16" x14ac:dyDescent="0.25">
      <c r="A5227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  <c r="M5227">
        <f>2181.28-Table1[[#This Row],[Item_Outlet_Sales]]</f>
        <v>-4393.494999999999</v>
      </c>
      <c r="N5227">
        <f>Table1[[#This Row],[Error]]*Table1[[#This Row],[Error]]</f>
        <v>19302798.315024991</v>
      </c>
      <c r="P5227" s="7"/>
    </row>
    <row r="5228" spans="1:16" x14ac:dyDescent="0.25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  <c r="M5228">
        <f>2181.28-Table1[[#This Row],[Item_Outlet_Sales]]</f>
        <v>1691.2512000000002</v>
      </c>
      <c r="N5228">
        <f>Table1[[#This Row],[Error]]*Table1[[#This Row],[Error]]</f>
        <v>2860330.6215014406</v>
      </c>
      <c r="P5228" s="7"/>
    </row>
    <row r="5229" spans="1:16" x14ac:dyDescent="0.25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  <c r="M5229">
        <f>2181.28-Table1[[#This Row],[Item_Outlet_Sales]]</f>
        <v>74.688800000000356</v>
      </c>
      <c r="N5229">
        <f>Table1[[#This Row],[Error]]*Table1[[#This Row],[Error]]</f>
        <v>5578.4168454400533</v>
      </c>
      <c r="P5229" s="7"/>
    </row>
    <row r="5230" spans="1:16" x14ac:dyDescent="0.25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  <c r="M5230">
        <f>2181.28-Table1[[#This Row],[Item_Outlet_Sales]]</f>
        <v>1314.4084000000003</v>
      </c>
      <c r="N5230">
        <f>Table1[[#This Row],[Error]]*Table1[[#This Row],[Error]]</f>
        <v>1727669.4419905606</v>
      </c>
      <c r="P5230" s="7"/>
    </row>
    <row r="5231" spans="1:16" x14ac:dyDescent="0.25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  <c r="M5231">
        <f>2181.28-Table1[[#This Row],[Item_Outlet_Sales]]</f>
        <v>-577.79520000000002</v>
      </c>
      <c r="N5231">
        <f>Table1[[#This Row],[Error]]*Table1[[#This Row],[Error]]</f>
        <v>333847.29314304003</v>
      </c>
      <c r="P5231" s="7"/>
    </row>
    <row r="5232" spans="1:16" x14ac:dyDescent="0.25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  <c r="M5232">
        <f>2181.28-Table1[[#This Row],[Item_Outlet_Sales]]</f>
        <v>259.78120000000013</v>
      </c>
      <c r="N5232">
        <f>Table1[[#This Row],[Error]]*Table1[[#This Row],[Error]]</f>
        <v>67486.27187344007</v>
      </c>
      <c r="P5232" s="7"/>
    </row>
    <row r="5233" spans="1:16" x14ac:dyDescent="0.25">
      <c r="A5233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  <c r="M5233">
        <f>2181.28-Table1[[#This Row],[Item_Outlet_Sales]]</f>
        <v>-407.35039999999981</v>
      </c>
      <c r="N5233">
        <f>Table1[[#This Row],[Error]]*Table1[[#This Row],[Error]]</f>
        <v>165934.34838015985</v>
      </c>
      <c r="P5233" s="7"/>
    </row>
    <row r="5234" spans="1:16" x14ac:dyDescent="0.25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  <c r="M5234">
        <f>2181.28-Table1[[#This Row],[Item_Outlet_Sales]]</f>
        <v>1478.1952000000001</v>
      </c>
      <c r="N5234">
        <f>Table1[[#This Row],[Error]]*Table1[[#This Row],[Error]]</f>
        <v>2185061.0493030404</v>
      </c>
      <c r="P5234" s="7"/>
    </row>
    <row r="5235" spans="1:16" x14ac:dyDescent="0.25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  <c r="M5235">
        <f>2181.28-Table1[[#This Row],[Item_Outlet_Sales]]</f>
        <v>-1570.5029999999997</v>
      </c>
      <c r="N5235">
        <f>Table1[[#This Row],[Error]]*Table1[[#This Row],[Error]]</f>
        <v>2466479.6730089989</v>
      </c>
      <c r="P5235" s="7"/>
    </row>
    <row r="5236" spans="1:16" x14ac:dyDescent="0.25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  <c r="M5236">
        <f>2181.28-Table1[[#This Row],[Item_Outlet_Sales]]</f>
        <v>676.57200000000012</v>
      </c>
      <c r="N5236">
        <f>Table1[[#This Row],[Error]]*Table1[[#This Row],[Error]]</f>
        <v>457749.67118400015</v>
      </c>
      <c r="P5236" s="7"/>
    </row>
    <row r="5237" spans="1:16" x14ac:dyDescent="0.25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  <c r="M5237">
        <f>2181.28-Table1[[#This Row],[Item_Outlet_Sales]]</f>
        <v>-467.27239999999983</v>
      </c>
      <c r="N5237">
        <f>Table1[[#This Row],[Error]]*Table1[[#This Row],[Error]]</f>
        <v>218343.49580175985</v>
      </c>
      <c r="P5237" s="7"/>
    </row>
    <row r="5238" spans="1:16" x14ac:dyDescent="0.25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  <c r="M5238">
        <f>2181.28-Table1[[#This Row],[Item_Outlet_Sales]]</f>
        <v>-4177.1100000000006</v>
      </c>
      <c r="N5238">
        <f>Table1[[#This Row],[Error]]*Table1[[#This Row],[Error]]</f>
        <v>17448247.952100005</v>
      </c>
      <c r="P5238" s="7"/>
    </row>
    <row r="5239" spans="1:16" x14ac:dyDescent="0.25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  <c r="M5239">
        <f>2181.28-Table1[[#This Row],[Item_Outlet_Sales]]</f>
        <v>-2544.5683999999997</v>
      </c>
      <c r="N5239">
        <f>Table1[[#This Row],[Error]]*Table1[[#This Row],[Error]]</f>
        <v>6474828.3422785578</v>
      </c>
      <c r="P5239" s="7"/>
    </row>
    <row r="5240" spans="1:16" x14ac:dyDescent="0.25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  <c r="M5240">
        <f>2181.28-Table1[[#This Row],[Item_Outlet_Sales]]</f>
        <v>-1018.5547999999999</v>
      </c>
      <c r="N5240">
        <f>Table1[[#This Row],[Error]]*Table1[[#This Row],[Error]]</f>
        <v>1037453.8806030398</v>
      </c>
      <c r="P5240" s="7"/>
    </row>
    <row r="5241" spans="1:16" x14ac:dyDescent="0.25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  <c r="M5241">
        <f>2181.28-Table1[[#This Row],[Item_Outlet_Sales]]</f>
        <v>233.14920000000029</v>
      </c>
      <c r="N5241">
        <f>Table1[[#This Row],[Error]]*Table1[[#This Row],[Error]]</f>
        <v>54358.549460640133</v>
      </c>
      <c r="P5241" s="7"/>
    </row>
    <row r="5242" spans="1:16" x14ac:dyDescent="0.25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  <c r="M5242">
        <f>2181.28-Table1[[#This Row],[Item_Outlet_Sales]]</f>
        <v>924.2496000000001</v>
      </c>
      <c r="N5242">
        <f>Table1[[#This Row],[Error]]*Table1[[#This Row],[Error]]</f>
        <v>854237.32310016023</v>
      </c>
      <c r="P5242" s="7"/>
    </row>
    <row r="5243" spans="1:16" x14ac:dyDescent="0.25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  <c r="M5243">
        <f>2181.28-Table1[[#This Row],[Item_Outlet_Sales]]</f>
        <v>1649.9716000000003</v>
      </c>
      <c r="N5243">
        <f>Table1[[#This Row],[Error]]*Table1[[#This Row],[Error]]</f>
        <v>2722406.280806561</v>
      </c>
      <c r="P5243" s="7"/>
    </row>
    <row r="5244" spans="1:16" x14ac:dyDescent="0.25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  <c r="M5244">
        <f>2181.28-Table1[[#This Row],[Item_Outlet_Sales]]</f>
        <v>1142.6320000000003</v>
      </c>
      <c r="N5244">
        <f>Table1[[#This Row],[Error]]*Table1[[#This Row],[Error]]</f>
        <v>1305607.8874240008</v>
      </c>
      <c r="P5244" s="7"/>
    </row>
    <row r="5245" spans="1:16" x14ac:dyDescent="0.25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  <c r="M5245">
        <f>2181.28-Table1[[#This Row],[Item_Outlet_Sales]]</f>
        <v>1330.3876000000002</v>
      </c>
      <c r="N5245">
        <f>Table1[[#This Row],[Error]]*Table1[[#This Row],[Error]]</f>
        <v>1769931.1662337608</v>
      </c>
      <c r="P5245" s="7"/>
    </row>
    <row r="5246" spans="1:16" x14ac:dyDescent="0.25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  <c r="M5246">
        <f>2181.28-Table1[[#This Row],[Item_Outlet_Sales]]</f>
        <v>-3173.7494000000002</v>
      </c>
      <c r="N5246">
        <f>Table1[[#This Row],[Error]]*Table1[[#This Row],[Error]]</f>
        <v>10072685.25400036</v>
      </c>
      <c r="P5246" s="7"/>
    </row>
    <row r="5247" spans="1:16" x14ac:dyDescent="0.25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  <c r="M5247">
        <f>2181.28-Table1[[#This Row],[Item_Outlet_Sales]]</f>
        <v>-742.91359999999986</v>
      </c>
      <c r="N5247">
        <f>Table1[[#This Row],[Error]]*Table1[[#This Row],[Error]]</f>
        <v>551920.61706495984</v>
      </c>
      <c r="P5247" s="7"/>
    </row>
    <row r="5248" spans="1:16" x14ac:dyDescent="0.25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  <c r="M5248">
        <f>2181.28-Table1[[#This Row],[Item_Outlet_Sales]]</f>
        <v>936.23400000000015</v>
      </c>
      <c r="N5248">
        <f>Table1[[#This Row],[Error]]*Table1[[#This Row],[Error]]</f>
        <v>876534.10275600024</v>
      </c>
      <c r="P5248" s="7"/>
    </row>
    <row r="5249" spans="1:16" x14ac:dyDescent="0.25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  <c r="M5249">
        <f>2181.28-Table1[[#This Row],[Item_Outlet_Sales]]</f>
        <v>467.51080000000024</v>
      </c>
      <c r="N5249">
        <f>Table1[[#This Row],[Error]]*Table1[[#This Row],[Error]]</f>
        <v>218566.34811664023</v>
      </c>
      <c r="P5249" s="7"/>
    </row>
    <row r="5250" spans="1:16" x14ac:dyDescent="0.25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  <c r="M5250">
        <f>2181.28-Table1[[#This Row],[Item_Outlet_Sales]]</f>
        <v>-1528.5575999999996</v>
      </c>
      <c r="N5250">
        <f>Table1[[#This Row],[Error]]*Table1[[#This Row],[Error]]</f>
        <v>2336488.3365177587</v>
      </c>
      <c r="P5250" s="7"/>
    </row>
    <row r="5251" spans="1:16" x14ac:dyDescent="0.25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  <c r="M5251">
        <f>2181.28-Table1[[#This Row],[Item_Outlet_Sales]]</f>
        <v>1510.8194000000003</v>
      </c>
      <c r="N5251">
        <f>Table1[[#This Row],[Error]]*Table1[[#This Row],[Error]]</f>
        <v>2282575.2594163609</v>
      </c>
      <c r="P5251" s="7"/>
    </row>
    <row r="5252" spans="1:16" x14ac:dyDescent="0.25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  <c r="M5252">
        <f>2181.28-Table1[[#This Row],[Item_Outlet_Sales]]</f>
        <v>-1418.0347999999999</v>
      </c>
      <c r="N5252">
        <f>Table1[[#This Row],[Error]]*Table1[[#This Row],[Error]]</f>
        <v>2010822.6940110398</v>
      </c>
      <c r="P5252" s="7"/>
    </row>
    <row r="5253" spans="1:16" x14ac:dyDescent="0.25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  <c r="M5253">
        <f>2181.28-Table1[[#This Row],[Item_Outlet_Sales]]</f>
        <v>1528.7960000000003</v>
      </c>
      <c r="N5253">
        <f>Table1[[#This Row],[Error]]*Table1[[#This Row],[Error]]</f>
        <v>2337217.2096160008</v>
      </c>
      <c r="P5253" s="7"/>
    </row>
    <row r="5254" spans="1:16" x14ac:dyDescent="0.25">
      <c r="A5254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  <c r="M5254">
        <f>2181.28-Table1[[#This Row],[Item_Outlet_Sales]]</f>
        <v>1054.7464000000002</v>
      </c>
      <c r="N5254">
        <f>Table1[[#This Row],[Error]]*Table1[[#This Row],[Error]]</f>
        <v>1112489.9683129606</v>
      </c>
      <c r="P5254" s="7"/>
    </row>
    <row r="5255" spans="1:16" x14ac:dyDescent="0.25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  <c r="M5255">
        <f>2181.28-Table1[[#This Row],[Item_Outlet_Sales]]</f>
        <v>-3464.7040000000002</v>
      </c>
      <c r="N5255">
        <f>Table1[[#This Row],[Error]]*Table1[[#This Row],[Error]]</f>
        <v>12004173.807616001</v>
      </c>
      <c r="P5255" s="7"/>
    </row>
    <row r="5256" spans="1:16" x14ac:dyDescent="0.25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  <c r="M5256">
        <f>2181.28-Table1[[#This Row],[Item_Outlet_Sales]]</f>
        <v>-1793.5459999999998</v>
      </c>
      <c r="N5256">
        <f>Table1[[#This Row],[Error]]*Table1[[#This Row],[Error]]</f>
        <v>3216807.2541159992</v>
      </c>
      <c r="P5256" s="7"/>
    </row>
    <row r="5257" spans="1:16" x14ac:dyDescent="0.25">
      <c r="A5257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  <c r="M5257">
        <f>2181.28-Table1[[#This Row],[Item_Outlet_Sales]]</f>
        <v>-2079.8399999999997</v>
      </c>
      <c r="N5257">
        <f>Table1[[#This Row],[Error]]*Table1[[#This Row],[Error]]</f>
        <v>4325734.4255999988</v>
      </c>
      <c r="P5257" s="7"/>
    </row>
    <row r="5258" spans="1:16" x14ac:dyDescent="0.25">
      <c r="A5258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  <c r="M5258">
        <f>2181.28-Table1[[#This Row],[Item_Outlet_Sales]]</f>
        <v>188.54060000000027</v>
      </c>
      <c r="N5258">
        <f>Table1[[#This Row],[Error]]*Table1[[#This Row],[Error]]</f>
        <v>35547.557848360098</v>
      </c>
      <c r="P5258" s="7"/>
    </row>
    <row r="5259" spans="1:16" x14ac:dyDescent="0.25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  <c r="M5259">
        <f>2181.28-Table1[[#This Row],[Item_Outlet_Sales]]</f>
        <v>-153.68059999999969</v>
      </c>
      <c r="N5259">
        <f>Table1[[#This Row],[Error]]*Table1[[#This Row],[Error]]</f>
        <v>23617.726816359904</v>
      </c>
      <c r="P5259" s="7"/>
    </row>
    <row r="5260" spans="1:16" x14ac:dyDescent="0.25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  <c r="M5260">
        <f>2181.28-Table1[[#This Row],[Item_Outlet_Sales]]</f>
        <v>-118.39319999999998</v>
      </c>
      <c r="N5260">
        <f>Table1[[#This Row],[Error]]*Table1[[#This Row],[Error]]</f>
        <v>14016.949806239994</v>
      </c>
      <c r="P5260" s="7"/>
    </row>
    <row r="5261" spans="1:16" x14ac:dyDescent="0.25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  <c r="M5261">
        <f>2181.28-Table1[[#This Row],[Item_Outlet_Sales]]</f>
        <v>978.8452000000002</v>
      </c>
      <c r="N5261">
        <f>Table1[[#This Row],[Error]]*Table1[[#This Row],[Error]]</f>
        <v>958137.92556304042</v>
      </c>
      <c r="P5261" s="7"/>
    </row>
    <row r="5262" spans="1:16" x14ac:dyDescent="0.25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  <c r="M5262">
        <f>2181.28-Table1[[#This Row],[Item_Outlet_Sales]]</f>
        <v>-718.94479999999976</v>
      </c>
      <c r="N5262">
        <f>Table1[[#This Row],[Error]]*Table1[[#This Row],[Error]]</f>
        <v>516881.62544703967</v>
      </c>
      <c r="P5262" s="7"/>
    </row>
    <row r="5263" spans="1:16" x14ac:dyDescent="0.25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  <c r="M5263">
        <f>2181.28-Table1[[#This Row],[Item_Outlet_Sales]]</f>
        <v>1370.3356000000003</v>
      </c>
      <c r="N5263">
        <f>Table1[[#This Row],[Error]]*Table1[[#This Row],[Error]]</f>
        <v>1877819.656627361</v>
      </c>
      <c r="P5263" s="7"/>
    </row>
    <row r="5264" spans="1:16" x14ac:dyDescent="0.25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  <c r="M5264">
        <f>2181.28-Table1[[#This Row],[Item_Outlet_Sales]]</f>
        <v>-4007.9967999999994</v>
      </c>
      <c r="N5264">
        <f>Table1[[#This Row],[Error]]*Table1[[#This Row],[Error]]</f>
        <v>16064038.348810235</v>
      </c>
      <c r="P5264" s="7"/>
    </row>
    <row r="5265" spans="1:16" x14ac:dyDescent="0.25">
      <c r="A5265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  <c r="M5265">
        <f>2181.28-Table1[[#This Row],[Item_Outlet_Sales]]</f>
        <v>123.29220000000032</v>
      </c>
      <c r="N5265">
        <f>Table1[[#This Row],[Error]]*Table1[[#This Row],[Error]]</f>
        <v>15200.966580840079</v>
      </c>
      <c r="P5265" s="7"/>
    </row>
    <row r="5266" spans="1:16" x14ac:dyDescent="0.25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  <c r="M5266">
        <f>2181.28-Table1[[#This Row],[Item_Outlet_Sales]]</f>
        <v>1112.0052000000003</v>
      </c>
      <c r="N5266">
        <f>Table1[[#This Row],[Error]]*Table1[[#This Row],[Error]]</f>
        <v>1236555.5648270405</v>
      </c>
      <c r="P5266" s="7"/>
    </row>
    <row r="5267" spans="1:16" x14ac:dyDescent="0.25">
      <c r="A5267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  <c r="M5267">
        <f>2181.28-Table1[[#This Row],[Item_Outlet_Sales]]</f>
        <v>-587.11639999999989</v>
      </c>
      <c r="N5267">
        <f>Table1[[#This Row],[Error]]*Table1[[#This Row],[Error]]</f>
        <v>344705.66714895988</v>
      </c>
      <c r="P5267" s="7"/>
    </row>
    <row r="5268" spans="1:16" x14ac:dyDescent="0.25">
      <c r="A5268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  <c r="M5268">
        <f>2181.28-Table1[[#This Row],[Item_Outlet_Sales]]</f>
        <v>107.3130000000001</v>
      </c>
      <c r="N5268">
        <f>Table1[[#This Row],[Error]]*Table1[[#This Row],[Error]]</f>
        <v>11516.079969000022</v>
      </c>
      <c r="P5268" s="7"/>
    </row>
    <row r="5269" spans="1:16" x14ac:dyDescent="0.25">
      <c r="A5269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  <c r="M5269">
        <f>2181.28-Table1[[#This Row],[Item_Outlet_Sales]]</f>
        <v>1174.5904</v>
      </c>
      <c r="N5269">
        <f>Table1[[#This Row],[Error]]*Table1[[#This Row],[Error]]</f>
        <v>1379662.6077721601</v>
      </c>
      <c r="P5269" s="7"/>
    </row>
    <row r="5270" spans="1:16" x14ac:dyDescent="0.25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  <c r="M5270">
        <f>2181.28-Table1[[#This Row],[Item_Outlet_Sales]]</f>
        <v>857.66960000000017</v>
      </c>
      <c r="N5270">
        <f>Table1[[#This Row],[Error]]*Table1[[#This Row],[Error]]</f>
        <v>735597.14276416029</v>
      </c>
      <c r="P5270" s="7"/>
    </row>
    <row r="5271" spans="1:16" x14ac:dyDescent="0.25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  <c r="M5271">
        <f>2181.28-Table1[[#This Row],[Item_Outlet_Sales]]</f>
        <v>1566.7466000000002</v>
      </c>
      <c r="N5271">
        <f>Table1[[#This Row],[Error]]*Table1[[#This Row],[Error]]</f>
        <v>2454694.9086115607</v>
      </c>
      <c r="P5271" s="7"/>
    </row>
    <row r="5272" spans="1:16" x14ac:dyDescent="0.25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  <c r="M5272">
        <f>2181.28-Table1[[#This Row],[Item_Outlet_Sales]]</f>
        <v>1998.1850000000002</v>
      </c>
      <c r="N5272">
        <f>Table1[[#This Row],[Error]]*Table1[[#This Row],[Error]]</f>
        <v>3992743.2942250008</v>
      </c>
      <c r="P5272" s="7"/>
    </row>
    <row r="5273" spans="1:16" x14ac:dyDescent="0.25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  <c r="M5273">
        <f>2181.28-Table1[[#This Row],[Item_Outlet_Sales]]</f>
        <v>53.383200000000215</v>
      </c>
      <c r="N5273">
        <f>Table1[[#This Row],[Error]]*Table1[[#This Row],[Error]]</f>
        <v>2849.7660422400231</v>
      </c>
      <c r="P5273" s="7"/>
    </row>
    <row r="5274" spans="1:16" x14ac:dyDescent="0.25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  <c r="M5274">
        <f>2181.28-Table1[[#This Row],[Item_Outlet_Sales]]</f>
        <v>736.49400000000014</v>
      </c>
      <c r="N5274">
        <f>Table1[[#This Row],[Error]]*Table1[[#This Row],[Error]]</f>
        <v>542423.41203600017</v>
      </c>
      <c r="P5274" s="7"/>
    </row>
    <row r="5275" spans="1:16" x14ac:dyDescent="0.25">
      <c r="A5275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  <c r="M5275">
        <f>2181.28-Table1[[#This Row],[Item_Outlet_Sales]]</f>
        <v>-1097.7849999999999</v>
      </c>
      <c r="N5275">
        <f>Table1[[#This Row],[Error]]*Table1[[#This Row],[Error]]</f>
        <v>1205131.9062249996</v>
      </c>
      <c r="P5275" s="7"/>
    </row>
    <row r="5276" spans="1:16" x14ac:dyDescent="0.25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  <c r="M5276">
        <f>2181.28-Table1[[#This Row],[Item_Outlet_Sales]]</f>
        <v>-3243.6583999999998</v>
      </c>
      <c r="N5276">
        <f>Table1[[#This Row],[Error]]*Table1[[#This Row],[Error]]</f>
        <v>10521319.815890558</v>
      </c>
      <c r="P5276" s="7"/>
    </row>
    <row r="5277" spans="1:16" x14ac:dyDescent="0.25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  <c r="M5277">
        <f>2181.28-Table1[[#This Row],[Item_Outlet_Sales]]</f>
        <v>321.70060000000012</v>
      </c>
      <c r="N5277">
        <f>Table1[[#This Row],[Error]]*Table1[[#This Row],[Error]]</f>
        <v>103491.27604036008</v>
      </c>
      <c r="P5277" s="7"/>
    </row>
    <row r="5278" spans="1:16" x14ac:dyDescent="0.25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  <c r="M5278">
        <f>2181.28-Table1[[#This Row],[Item_Outlet_Sales]]</f>
        <v>125.95540000000028</v>
      </c>
      <c r="N5278">
        <f>Table1[[#This Row],[Error]]*Table1[[#This Row],[Error]]</f>
        <v>15864.762789160071</v>
      </c>
      <c r="P5278" s="7"/>
    </row>
    <row r="5279" spans="1:16" x14ac:dyDescent="0.25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  <c r="M5279">
        <f>2181.28-Table1[[#This Row],[Item_Outlet_Sales]]</f>
        <v>848.34840000000031</v>
      </c>
      <c r="N5279">
        <f>Table1[[#This Row],[Error]]*Table1[[#This Row],[Error]]</f>
        <v>719695.00778256054</v>
      </c>
      <c r="P5279" s="7"/>
    </row>
    <row r="5280" spans="1:16" x14ac:dyDescent="0.25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  <c r="M5280">
        <f>2181.28-Table1[[#This Row],[Item_Outlet_Sales]]</f>
        <v>1302.4240000000002</v>
      </c>
      <c r="N5280">
        <f>Table1[[#This Row],[Error]]*Table1[[#This Row],[Error]]</f>
        <v>1696308.2757760005</v>
      </c>
      <c r="P5280" s="7"/>
    </row>
    <row r="5281" spans="1:16" x14ac:dyDescent="0.25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  <c r="M5281">
        <f>2181.28-Table1[[#This Row],[Item_Outlet_Sales]]</f>
        <v>-332.7808</v>
      </c>
      <c r="N5281">
        <f>Table1[[#This Row],[Error]]*Table1[[#This Row],[Error]]</f>
        <v>110743.06084864</v>
      </c>
      <c r="P5281" s="7"/>
    </row>
    <row r="5282" spans="1:16" x14ac:dyDescent="0.25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  <c r="M5282">
        <f>2181.28-Table1[[#This Row],[Item_Outlet_Sales]]</f>
        <v>753.13900000000012</v>
      </c>
      <c r="N5282">
        <f>Table1[[#This Row],[Error]]*Table1[[#This Row],[Error]]</f>
        <v>567218.35332100024</v>
      </c>
      <c r="P5282" s="7"/>
    </row>
    <row r="5283" spans="1:16" x14ac:dyDescent="0.25">
      <c r="A5283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  <c r="M5283">
        <f>2181.28-Table1[[#This Row],[Item_Outlet_Sales]]</f>
        <v>-3840.2152000000001</v>
      </c>
      <c r="N5283">
        <f>Table1[[#This Row],[Error]]*Table1[[#This Row],[Error]]</f>
        <v>14747252.782311041</v>
      </c>
      <c r="P5283" s="7"/>
    </row>
    <row r="5284" spans="1:16" x14ac:dyDescent="0.25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  <c r="M5284">
        <f>2181.28-Table1[[#This Row],[Item_Outlet_Sales]]</f>
        <v>1568.7440000000001</v>
      </c>
      <c r="N5284">
        <f>Table1[[#This Row],[Error]]*Table1[[#This Row],[Error]]</f>
        <v>2460957.7375360006</v>
      </c>
      <c r="P5284" s="7"/>
    </row>
    <row r="5285" spans="1:16" x14ac:dyDescent="0.25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  <c r="M5285">
        <f>2181.28-Table1[[#This Row],[Item_Outlet_Sales]]</f>
        <v>643.28200000000015</v>
      </c>
      <c r="N5285">
        <f>Table1[[#This Row],[Error]]*Table1[[#This Row],[Error]]</f>
        <v>413811.73152400018</v>
      </c>
      <c r="P5285" s="7"/>
    </row>
    <row r="5286" spans="1:16" x14ac:dyDescent="0.25">
      <c r="A5286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  <c r="M5286">
        <f>2181.28-Table1[[#This Row],[Item_Outlet_Sales]]</f>
        <v>1788.4580000000001</v>
      </c>
      <c r="N5286">
        <f>Table1[[#This Row],[Error]]*Table1[[#This Row],[Error]]</f>
        <v>3198582.0177640002</v>
      </c>
      <c r="P5286" s="7"/>
    </row>
    <row r="5287" spans="1:16" x14ac:dyDescent="0.25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  <c r="M5287">
        <f>2181.28-Table1[[#This Row],[Item_Outlet_Sales]]</f>
        <v>1958.9028000000003</v>
      </c>
      <c r="N5287">
        <f>Table1[[#This Row],[Error]]*Table1[[#This Row],[Error]]</f>
        <v>3837300.1798478412</v>
      </c>
      <c r="P5287" s="7"/>
    </row>
    <row r="5288" spans="1:16" x14ac:dyDescent="0.25">
      <c r="A5288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  <c r="M5288">
        <f>2181.28-Table1[[#This Row],[Item_Outlet_Sales]]</f>
        <v>-602.42979999999989</v>
      </c>
      <c r="N5288">
        <f>Table1[[#This Row],[Error]]*Table1[[#This Row],[Error]]</f>
        <v>362921.66392803984</v>
      </c>
      <c r="P5288" s="7"/>
    </row>
    <row r="5289" spans="1:16" x14ac:dyDescent="0.25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  <c r="M5289">
        <f>2181.28-Table1[[#This Row],[Item_Outlet_Sales]]</f>
        <v>1388.9780000000001</v>
      </c>
      <c r="N5289">
        <f>Table1[[#This Row],[Error]]*Table1[[#This Row],[Error]]</f>
        <v>1929259.8844840003</v>
      </c>
      <c r="P5289" s="7"/>
    </row>
    <row r="5290" spans="1:16" x14ac:dyDescent="0.25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  <c r="M5290">
        <f>2181.28-Table1[[#This Row],[Item_Outlet_Sales]]</f>
        <v>-195.62599999999975</v>
      </c>
      <c r="N5290">
        <f>Table1[[#This Row],[Error]]*Table1[[#This Row],[Error]]</f>
        <v>38269.531875999899</v>
      </c>
      <c r="P5290" s="7"/>
    </row>
    <row r="5291" spans="1:16" x14ac:dyDescent="0.25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  <c r="M5291">
        <f>2181.28-Table1[[#This Row],[Item_Outlet_Sales]]</f>
        <v>1412.2810000000002</v>
      </c>
      <c r="N5291">
        <f>Table1[[#This Row],[Error]]*Table1[[#This Row],[Error]]</f>
        <v>1994537.6229610005</v>
      </c>
      <c r="P5291" s="7"/>
    </row>
    <row r="5292" spans="1:16" x14ac:dyDescent="0.25">
      <c r="A5292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  <c r="M5292">
        <f>2181.28-Table1[[#This Row],[Item_Outlet_Sales]]</f>
        <v>1864.3592000000003</v>
      </c>
      <c r="N5292">
        <f>Table1[[#This Row],[Error]]*Table1[[#This Row],[Error]]</f>
        <v>3475835.2266246411</v>
      </c>
      <c r="P5292" s="7"/>
    </row>
    <row r="5293" spans="1:16" x14ac:dyDescent="0.25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  <c r="M5293">
        <f>2181.28-Table1[[#This Row],[Item_Outlet_Sales]]</f>
        <v>-1781.5616</v>
      </c>
      <c r="N5293">
        <f>Table1[[#This Row],[Error]]*Table1[[#This Row],[Error]]</f>
        <v>3173961.7345945598</v>
      </c>
      <c r="P5293" s="7"/>
    </row>
    <row r="5294" spans="1:16" x14ac:dyDescent="0.25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  <c r="M5294">
        <f>2181.28-Table1[[#This Row],[Item_Outlet_Sales]]</f>
        <v>-4541.9683999999997</v>
      </c>
      <c r="N5294">
        <f>Table1[[#This Row],[Error]]*Table1[[#This Row],[Error]]</f>
        <v>20629476.946598556</v>
      </c>
      <c r="P5294" s="7"/>
    </row>
    <row r="5295" spans="1:16" x14ac:dyDescent="0.25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  <c r="M5295">
        <f>2181.28-Table1[[#This Row],[Item_Outlet_Sales]]</f>
        <v>1479.5268000000001</v>
      </c>
      <c r="N5295">
        <f>Table1[[#This Row],[Error]]*Table1[[#This Row],[Error]]</f>
        <v>2188999.5519182403</v>
      </c>
      <c r="P5295" s="7"/>
    </row>
    <row r="5296" spans="1:16" x14ac:dyDescent="0.25">
      <c r="A5296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  <c r="M5296">
        <f>2181.28-Table1[[#This Row],[Item_Outlet_Sales]]</f>
        <v>1109.3420000000001</v>
      </c>
      <c r="N5296">
        <f>Table1[[#This Row],[Error]]*Table1[[#This Row],[Error]]</f>
        <v>1230639.6729640001</v>
      </c>
      <c r="P5296" s="7"/>
    </row>
    <row r="5297" spans="1:16" x14ac:dyDescent="0.25">
      <c r="A5297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  <c r="M5297">
        <f>2181.28-Table1[[#This Row],[Item_Outlet_Sales]]</f>
        <v>1414.2784000000001</v>
      </c>
      <c r="N5297">
        <f>Table1[[#This Row],[Error]]*Table1[[#This Row],[Error]]</f>
        <v>2000183.3927065604</v>
      </c>
      <c r="P5297" s="7"/>
    </row>
    <row r="5298" spans="1:16" x14ac:dyDescent="0.25">
      <c r="A5298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  <c r="M5298">
        <f>2181.28-Table1[[#This Row],[Item_Outlet_Sales]]</f>
        <v>-978.60680000000002</v>
      </c>
      <c r="N5298">
        <f>Table1[[#This Row],[Error]]*Table1[[#This Row],[Error]]</f>
        <v>957671.26900624007</v>
      </c>
      <c r="P5298" s="7"/>
    </row>
    <row r="5299" spans="1:16" x14ac:dyDescent="0.25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  <c r="M5299">
        <f>2181.28-Table1[[#This Row],[Item_Outlet_Sales]]</f>
        <v>1528.7960000000003</v>
      </c>
      <c r="N5299">
        <f>Table1[[#This Row],[Error]]*Table1[[#This Row],[Error]]</f>
        <v>2337217.2096160008</v>
      </c>
      <c r="P5299" s="7"/>
    </row>
    <row r="5300" spans="1:16" x14ac:dyDescent="0.25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  <c r="M5300">
        <f>2181.28-Table1[[#This Row],[Item_Outlet_Sales]]</f>
        <v>-702.96559999999999</v>
      </c>
      <c r="N5300">
        <f>Table1[[#This Row],[Error]]*Table1[[#This Row],[Error]]</f>
        <v>494160.63478336</v>
      </c>
      <c r="P5300" s="7"/>
    </row>
    <row r="5301" spans="1:16" x14ac:dyDescent="0.25">
      <c r="A530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  <c r="M5301">
        <f>2181.28-Table1[[#This Row],[Item_Outlet_Sales]]</f>
        <v>-2647.1015999999995</v>
      </c>
      <c r="N5301">
        <f>Table1[[#This Row],[Error]]*Table1[[#This Row],[Error]]</f>
        <v>7007146.8807225572</v>
      </c>
      <c r="P5301" s="7"/>
    </row>
    <row r="5302" spans="1:16" x14ac:dyDescent="0.25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  <c r="M5302">
        <f>2181.28-Table1[[#This Row],[Item_Outlet_Sales]]</f>
        <v>-1338.8045999999999</v>
      </c>
      <c r="N5302">
        <f>Table1[[#This Row],[Error]]*Table1[[#This Row],[Error]]</f>
        <v>1792397.7569811598</v>
      </c>
      <c r="P5302" s="7"/>
    </row>
    <row r="5303" spans="1:16" x14ac:dyDescent="0.25">
      <c r="A5303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  <c r="M5303">
        <f>2181.28-Table1[[#This Row],[Item_Outlet_Sales]]</f>
        <v>1274.4604000000002</v>
      </c>
      <c r="N5303">
        <f>Table1[[#This Row],[Error]]*Table1[[#This Row],[Error]]</f>
        <v>1624249.3111681605</v>
      </c>
      <c r="P5303" s="7"/>
    </row>
    <row r="5304" spans="1:16" x14ac:dyDescent="0.25">
      <c r="A5304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  <c r="M5304">
        <f>2181.28-Table1[[#This Row],[Item_Outlet_Sales]]</f>
        <v>-2195.6891999999993</v>
      </c>
      <c r="N5304">
        <f>Table1[[#This Row],[Error]]*Table1[[#This Row],[Error]]</f>
        <v>4821051.0629966371</v>
      </c>
      <c r="P5304" s="7"/>
    </row>
    <row r="5305" spans="1:16" x14ac:dyDescent="0.25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  <c r="M5305">
        <f>2181.28-Table1[[#This Row],[Item_Outlet_Sales]]</f>
        <v>1542.1120000000001</v>
      </c>
      <c r="N5305">
        <f>Table1[[#This Row],[Error]]*Table1[[#This Row],[Error]]</f>
        <v>2378109.4205440003</v>
      </c>
      <c r="P5305" s="7"/>
    </row>
    <row r="5306" spans="1:16" x14ac:dyDescent="0.25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  <c r="M5306">
        <f>2181.28-Table1[[#This Row],[Item_Outlet_Sales]]</f>
        <v>-981.27</v>
      </c>
      <c r="N5306">
        <f>Table1[[#This Row],[Error]]*Table1[[#This Row],[Error]]</f>
        <v>962890.81290000002</v>
      </c>
      <c r="P5306" s="7"/>
    </row>
    <row r="5307" spans="1:16" x14ac:dyDescent="0.25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  <c r="M5307">
        <f>2181.28-Table1[[#This Row],[Item_Outlet_Sales]]</f>
        <v>-452.6247999999996</v>
      </c>
      <c r="N5307">
        <f>Table1[[#This Row],[Error]]*Table1[[#This Row],[Error]]</f>
        <v>204869.20957503963</v>
      </c>
      <c r="P5307" s="7"/>
    </row>
    <row r="5308" spans="1:16" x14ac:dyDescent="0.25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  <c r="M5308">
        <f>2181.28-Table1[[#This Row],[Item_Outlet_Sales]]</f>
        <v>1126.6528000000003</v>
      </c>
      <c r="N5308">
        <f>Table1[[#This Row],[Error]]*Table1[[#This Row],[Error]]</f>
        <v>1269346.5317478406</v>
      </c>
      <c r="P5308" s="7"/>
    </row>
    <row r="5309" spans="1:16" x14ac:dyDescent="0.25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  <c r="M5309">
        <f>2181.28-Table1[[#This Row],[Item_Outlet_Sales]]</f>
        <v>-1600.4639999999999</v>
      </c>
      <c r="N5309">
        <f>Table1[[#This Row],[Error]]*Table1[[#This Row],[Error]]</f>
        <v>2561485.0152959996</v>
      </c>
      <c r="P5309" s="7"/>
    </row>
    <row r="5310" spans="1:16" x14ac:dyDescent="0.25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  <c r="M5310">
        <f>2181.28-Table1[[#This Row],[Item_Outlet_Sales]]</f>
        <v>1542.7778000000003</v>
      </c>
      <c r="N5310">
        <f>Table1[[#This Row],[Error]]*Table1[[#This Row],[Error]]</f>
        <v>2380163.3401728407</v>
      </c>
      <c r="P5310" s="7"/>
    </row>
    <row r="5311" spans="1:16" x14ac:dyDescent="0.25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  <c r="M5311">
        <f>2181.28-Table1[[#This Row],[Item_Outlet_Sales]]</f>
        <v>1588.0522000000001</v>
      </c>
      <c r="N5311">
        <f>Table1[[#This Row],[Error]]*Table1[[#This Row],[Error]]</f>
        <v>2521909.7899248404</v>
      </c>
      <c r="P5311" s="7"/>
    </row>
    <row r="5312" spans="1:16" x14ac:dyDescent="0.25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  <c r="M5312">
        <f>2181.28-Table1[[#This Row],[Item_Outlet_Sales]]</f>
        <v>2066.0966000000003</v>
      </c>
      <c r="N5312">
        <f>Table1[[#This Row],[Error]]*Table1[[#This Row],[Error]]</f>
        <v>4268755.1605315609</v>
      </c>
      <c r="P5312" s="7"/>
    </row>
    <row r="5313" spans="1:16" x14ac:dyDescent="0.25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  <c r="M5313">
        <f>2181.28-Table1[[#This Row],[Item_Outlet_Sales]]</f>
        <v>221.83060000000023</v>
      </c>
      <c r="N5313">
        <f>Table1[[#This Row],[Error]]*Table1[[#This Row],[Error]]</f>
        <v>49208.8150963601</v>
      </c>
      <c r="P5313" s="7"/>
    </row>
    <row r="5314" spans="1:16" x14ac:dyDescent="0.25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  <c r="M5314">
        <f>2181.28-Table1[[#This Row],[Item_Outlet_Sales]]</f>
        <v>340.3430000000003</v>
      </c>
      <c r="N5314">
        <f>Table1[[#This Row],[Error]]*Table1[[#This Row],[Error]]</f>
        <v>115833.3576490002</v>
      </c>
      <c r="P5314" s="7"/>
    </row>
    <row r="5315" spans="1:16" x14ac:dyDescent="0.25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  <c r="M5315">
        <f>2181.28-Table1[[#This Row],[Item_Outlet_Sales]]</f>
        <v>1430.9234000000001</v>
      </c>
      <c r="N5315">
        <f>Table1[[#This Row],[Error]]*Table1[[#This Row],[Error]]</f>
        <v>2047541.7766675605</v>
      </c>
      <c r="P5315" s="7"/>
    </row>
    <row r="5316" spans="1:16" x14ac:dyDescent="0.25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  <c r="M5316">
        <f>2181.28-Table1[[#This Row],[Item_Outlet_Sales]]</f>
        <v>1430.9234000000001</v>
      </c>
      <c r="N5316">
        <f>Table1[[#This Row],[Error]]*Table1[[#This Row],[Error]]</f>
        <v>2047541.7766675605</v>
      </c>
      <c r="P5316" s="7"/>
    </row>
    <row r="5317" spans="1:16" x14ac:dyDescent="0.25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  <c r="M5317">
        <f>2181.28-Table1[[#This Row],[Item_Outlet_Sales]]</f>
        <v>-5504.7152000000006</v>
      </c>
      <c r="N5317">
        <f>Table1[[#This Row],[Error]]*Table1[[#This Row],[Error]]</f>
        <v>30301889.433111046</v>
      </c>
      <c r="P5317" s="7"/>
    </row>
    <row r="5318" spans="1:16" x14ac:dyDescent="0.25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  <c r="M5318">
        <f>2181.28-Table1[[#This Row],[Item_Outlet_Sales]]</f>
        <v>412.91520000000014</v>
      </c>
      <c r="N5318">
        <f>Table1[[#This Row],[Error]]*Table1[[#This Row],[Error]]</f>
        <v>170498.96239104011</v>
      </c>
      <c r="P5318" s="7"/>
    </row>
    <row r="5319" spans="1:16" x14ac:dyDescent="0.25">
      <c r="A5319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  <c r="M5319">
        <f>2181.28-Table1[[#This Row],[Item_Outlet_Sales]]</f>
        <v>-1290.8669999999997</v>
      </c>
      <c r="N5319">
        <f>Table1[[#This Row],[Error]]*Table1[[#This Row],[Error]]</f>
        <v>1666337.6116889992</v>
      </c>
      <c r="P5319" s="7"/>
    </row>
    <row r="5320" spans="1:16" x14ac:dyDescent="0.25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  <c r="M5320">
        <f>2181.28-Table1[[#This Row],[Item_Outlet_Sales]]</f>
        <v>1640.6504000000002</v>
      </c>
      <c r="N5320">
        <f>Table1[[#This Row],[Error]]*Table1[[#This Row],[Error]]</f>
        <v>2691733.7350201607</v>
      </c>
      <c r="P5320" s="7"/>
    </row>
    <row r="5321" spans="1:16" x14ac:dyDescent="0.25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  <c r="M5321">
        <f>2181.28-Table1[[#This Row],[Item_Outlet_Sales]]</f>
        <v>584.69160000000011</v>
      </c>
      <c r="N5321">
        <f>Table1[[#This Row],[Error]]*Table1[[#This Row],[Error]]</f>
        <v>341864.26711056015</v>
      </c>
      <c r="P5321" s="7"/>
    </row>
    <row r="5322" spans="1:16" x14ac:dyDescent="0.25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  <c r="M5322">
        <f>2181.28-Table1[[#This Row],[Item_Outlet_Sales]]</f>
        <v>1156.6138000000003</v>
      </c>
      <c r="N5322">
        <f>Table1[[#This Row],[Error]]*Table1[[#This Row],[Error]]</f>
        <v>1337755.4823504407</v>
      </c>
      <c r="P5322" s="7"/>
    </row>
    <row r="5323" spans="1:16" x14ac:dyDescent="0.25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  <c r="M5323">
        <f>2181.28-Table1[[#This Row],[Item_Outlet_Sales]]</f>
        <v>1976.2136000000003</v>
      </c>
      <c r="N5323">
        <f>Table1[[#This Row],[Error]]*Table1[[#This Row],[Error]]</f>
        <v>3905420.1928249612</v>
      </c>
      <c r="P5323" s="7"/>
    </row>
    <row r="5324" spans="1:16" x14ac:dyDescent="0.25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  <c r="M5324">
        <f>2181.28-Table1[[#This Row],[Item_Outlet_Sales]]</f>
        <v>-3914.7847999999999</v>
      </c>
      <c r="N5324">
        <f>Table1[[#This Row],[Error]]*Table1[[#This Row],[Error]]</f>
        <v>15325540.030311039</v>
      </c>
      <c r="P5324" s="7"/>
    </row>
    <row r="5325" spans="1:16" x14ac:dyDescent="0.25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  <c r="M5325">
        <f>2181.28-Table1[[#This Row],[Item_Outlet_Sales]]</f>
        <v>-1107.7719999999999</v>
      </c>
      <c r="N5325">
        <f>Table1[[#This Row],[Error]]*Table1[[#This Row],[Error]]</f>
        <v>1227158.8039839999</v>
      </c>
      <c r="P5325" s="7"/>
    </row>
    <row r="5326" spans="1:16" x14ac:dyDescent="0.25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  <c r="M5326">
        <f>2181.28-Table1[[#This Row],[Item_Outlet_Sales]]</f>
        <v>1482.19</v>
      </c>
      <c r="N5326">
        <f>Table1[[#This Row],[Error]]*Table1[[#This Row],[Error]]</f>
        <v>2196887.1961000003</v>
      </c>
      <c r="P5326" s="7"/>
    </row>
    <row r="5327" spans="1:16" x14ac:dyDescent="0.25">
      <c r="A5327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  <c r="M5327">
        <f>2181.28-Table1[[#This Row],[Item_Outlet_Sales]]</f>
        <v>-4026.6392000000001</v>
      </c>
      <c r="N5327">
        <f>Table1[[#This Row],[Error]]*Table1[[#This Row],[Error]]</f>
        <v>16213823.24697664</v>
      </c>
      <c r="P5327" s="7"/>
    </row>
    <row r="5328" spans="1:16" x14ac:dyDescent="0.25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  <c r="M5328">
        <f>2181.28-Table1[[#This Row],[Item_Outlet_Sales]]</f>
        <v>-1768.9114</v>
      </c>
      <c r="N5328">
        <f>Table1[[#This Row],[Error]]*Table1[[#This Row],[Error]]</f>
        <v>3129047.5410499601</v>
      </c>
      <c r="P5328" s="7"/>
    </row>
    <row r="5329" spans="1:16" x14ac:dyDescent="0.25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  <c r="M5329">
        <f>2181.28-Table1[[#This Row],[Item_Outlet_Sales]]</f>
        <v>849.68000000000029</v>
      </c>
      <c r="N5329">
        <f>Table1[[#This Row],[Error]]*Table1[[#This Row],[Error]]</f>
        <v>721956.10240000044</v>
      </c>
      <c r="P5329" s="7"/>
    </row>
    <row r="5330" spans="1:16" x14ac:dyDescent="0.25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  <c r="M5330">
        <f>2181.28-Table1[[#This Row],[Item_Outlet_Sales]]</f>
        <v>-880.73419999999987</v>
      </c>
      <c r="N5330">
        <f>Table1[[#This Row],[Error]]*Table1[[#This Row],[Error]]</f>
        <v>775692.73104963975</v>
      </c>
      <c r="P5330" s="7"/>
    </row>
    <row r="5331" spans="1:16" x14ac:dyDescent="0.25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  <c r="M5331">
        <f>2181.28-Table1[[#This Row],[Item_Outlet_Sales]]</f>
        <v>-2113.1299999999997</v>
      </c>
      <c r="N5331">
        <f>Table1[[#This Row],[Error]]*Table1[[#This Row],[Error]]</f>
        <v>4465318.3968999982</v>
      </c>
      <c r="P5331" s="7"/>
    </row>
    <row r="5332" spans="1:16" x14ac:dyDescent="0.25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  <c r="M5332">
        <f>2181.28-Table1[[#This Row],[Item_Outlet_Sales]]</f>
        <v>1781.8000000000002</v>
      </c>
      <c r="N5332">
        <f>Table1[[#This Row],[Error]]*Table1[[#This Row],[Error]]</f>
        <v>3174811.2400000007</v>
      </c>
      <c r="P5332" s="7"/>
    </row>
    <row r="5333" spans="1:16" x14ac:dyDescent="0.25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  <c r="M5333">
        <f>2181.28-Table1[[#This Row],[Item_Outlet_Sales]]</f>
        <v>1442.2420000000002</v>
      </c>
      <c r="N5333">
        <f>Table1[[#This Row],[Error]]*Table1[[#This Row],[Error]]</f>
        <v>2080061.9865640006</v>
      </c>
      <c r="P5333" s="7"/>
    </row>
    <row r="5334" spans="1:16" x14ac:dyDescent="0.25">
      <c r="A5334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  <c r="M5334">
        <f>2181.28-Table1[[#This Row],[Item_Outlet_Sales]]</f>
        <v>2080.0784000000003</v>
      </c>
      <c r="N5334">
        <f>Table1[[#This Row],[Error]]*Table1[[#This Row],[Error]]</f>
        <v>4326726.1501465617</v>
      </c>
      <c r="P5334" s="7"/>
    </row>
    <row r="5335" spans="1:16" x14ac:dyDescent="0.25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  <c r="M5335">
        <f>2181.28-Table1[[#This Row],[Item_Outlet_Sales]]</f>
        <v>-1861.4575999999997</v>
      </c>
      <c r="N5335">
        <f>Table1[[#This Row],[Error]]*Table1[[#This Row],[Error]]</f>
        <v>3465024.3965977589</v>
      </c>
      <c r="P5335" s="7"/>
    </row>
    <row r="5336" spans="1:16" x14ac:dyDescent="0.25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  <c r="M5336">
        <f>2181.28-Table1[[#This Row],[Item_Outlet_Sales]]</f>
        <v>-583.12159999999994</v>
      </c>
      <c r="N5336">
        <f>Table1[[#This Row],[Error]]*Table1[[#This Row],[Error]]</f>
        <v>340030.80038655992</v>
      </c>
      <c r="P5336" s="7"/>
    </row>
    <row r="5337" spans="1:16" x14ac:dyDescent="0.25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  <c r="M5337">
        <f>2181.28-Table1[[#This Row],[Item_Outlet_Sales]]</f>
        <v>1841.7220000000002</v>
      </c>
      <c r="N5337">
        <f>Table1[[#This Row],[Error]]*Table1[[#This Row],[Error]]</f>
        <v>3391939.9252840006</v>
      </c>
      <c r="P5337" s="7"/>
    </row>
    <row r="5338" spans="1:16" x14ac:dyDescent="0.25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  <c r="M5338">
        <f>2181.28-Table1[[#This Row],[Item_Outlet_Sales]]</f>
        <v>-908.69779999999992</v>
      </c>
      <c r="N5338">
        <f>Table1[[#This Row],[Error]]*Table1[[#This Row],[Error]]</f>
        <v>825731.69172483985</v>
      </c>
      <c r="P5338" s="7"/>
    </row>
    <row r="5339" spans="1:16" x14ac:dyDescent="0.25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  <c r="M5339">
        <f>2181.28-Table1[[#This Row],[Item_Outlet_Sales]]</f>
        <v>949.55000000000018</v>
      </c>
      <c r="N5339">
        <f>Table1[[#This Row],[Error]]*Table1[[#This Row],[Error]]</f>
        <v>901645.20250000036</v>
      </c>
      <c r="P5339" s="7"/>
    </row>
    <row r="5340" spans="1:16" x14ac:dyDescent="0.25">
      <c r="A5340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  <c r="M5340">
        <f>2181.28-Table1[[#This Row],[Item_Outlet_Sales]]</f>
        <v>2071.4230000000002</v>
      </c>
      <c r="N5340">
        <f>Table1[[#This Row],[Error]]*Table1[[#This Row],[Error]]</f>
        <v>4290793.2449290007</v>
      </c>
      <c r="P5340" s="7"/>
    </row>
    <row r="5341" spans="1:16" x14ac:dyDescent="0.25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  <c r="M5341">
        <f>2181.28-Table1[[#This Row],[Item_Outlet_Sales]]</f>
        <v>1289.1080000000002</v>
      </c>
      <c r="N5341">
        <f>Table1[[#This Row],[Error]]*Table1[[#This Row],[Error]]</f>
        <v>1661799.4356640005</v>
      </c>
      <c r="P5341" s="7"/>
    </row>
    <row r="5342" spans="1:16" x14ac:dyDescent="0.25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  <c r="M5342">
        <f>2181.28-Table1[[#This Row],[Item_Outlet_Sales]]</f>
        <v>-2868.1471999999999</v>
      </c>
      <c r="N5342">
        <f>Table1[[#This Row],[Error]]*Table1[[#This Row],[Error]]</f>
        <v>8226268.3608678393</v>
      </c>
      <c r="P5342" s="7"/>
    </row>
    <row r="5343" spans="1:16" x14ac:dyDescent="0.25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  <c r="M5343">
        <f>2181.28-Table1[[#This Row],[Item_Outlet_Sales]]</f>
        <v>1162.6060000000002</v>
      </c>
      <c r="N5343">
        <f>Table1[[#This Row],[Error]]*Table1[[#This Row],[Error]]</f>
        <v>1351652.7112360005</v>
      </c>
      <c r="P5343" s="7"/>
    </row>
    <row r="5344" spans="1:16" x14ac:dyDescent="0.25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  <c r="M5344">
        <f>2181.28-Table1[[#This Row],[Item_Outlet_Sales]]</f>
        <v>-359.41279999999961</v>
      </c>
      <c r="N5344">
        <f>Table1[[#This Row],[Error]]*Table1[[#This Row],[Error]]</f>
        <v>129177.56080383972</v>
      </c>
      <c r="P5344" s="7"/>
    </row>
    <row r="5345" spans="1:16" x14ac:dyDescent="0.25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  <c r="M5345">
        <f>2181.28-Table1[[#This Row],[Item_Outlet_Sales]]</f>
        <v>-1034.5339999999997</v>
      </c>
      <c r="N5345">
        <f>Table1[[#This Row],[Error]]*Table1[[#This Row],[Error]]</f>
        <v>1070260.5971559994</v>
      </c>
      <c r="P5345" s="7"/>
    </row>
    <row r="5346" spans="1:16" x14ac:dyDescent="0.25">
      <c r="A5346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  <c r="M5346">
        <f>2181.28-Table1[[#This Row],[Item_Outlet_Sales]]</f>
        <v>2045.4568000000002</v>
      </c>
      <c r="N5346">
        <f>Table1[[#This Row],[Error]]*Table1[[#This Row],[Error]]</f>
        <v>4183893.5206662407</v>
      </c>
      <c r="P5346" s="7"/>
    </row>
    <row r="5347" spans="1:16" x14ac:dyDescent="0.25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  <c r="M5347">
        <f>2181.28-Table1[[#This Row],[Item_Outlet_Sales]]</f>
        <v>-908.69779999999992</v>
      </c>
      <c r="N5347">
        <f>Table1[[#This Row],[Error]]*Table1[[#This Row],[Error]]</f>
        <v>825731.69172483985</v>
      </c>
      <c r="P5347" s="7"/>
    </row>
    <row r="5348" spans="1:16" x14ac:dyDescent="0.25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  <c r="M5348">
        <f>2181.28-Table1[[#This Row],[Item_Outlet_Sales]]</f>
        <v>-655.02799999999979</v>
      </c>
      <c r="N5348">
        <f>Table1[[#This Row],[Error]]*Table1[[#This Row],[Error]]</f>
        <v>429061.68078399973</v>
      </c>
      <c r="P5348" s="7"/>
    </row>
    <row r="5349" spans="1:16" x14ac:dyDescent="0.25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  <c r="M5349">
        <f>2181.28-Table1[[#This Row],[Item_Outlet_Sales]]</f>
        <v>1478.1952000000001</v>
      </c>
      <c r="N5349">
        <f>Table1[[#This Row],[Error]]*Table1[[#This Row],[Error]]</f>
        <v>2185061.0493030404</v>
      </c>
      <c r="P5349" s="7"/>
    </row>
    <row r="5350" spans="1:16" x14ac:dyDescent="0.25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  <c r="M5350">
        <f>2181.28-Table1[[#This Row],[Item_Outlet_Sales]]</f>
        <v>-346.0967999999998</v>
      </c>
      <c r="N5350">
        <f>Table1[[#This Row],[Error]]*Table1[[#This Row],[Error]]</f>
        <v>119782.99497023986</v>
      </c>
      <c r="P5350" s="7"/>
    </row>
    <row r="5351" spans="1:16" x14ac:dyDescent="0.25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  <c r="M5351">
        <f>2181.28-Table1[[#This Row],[Item_Outlet_Sales]]</f>
        <v>1898.9808000000003</v>
      </c>
      <c r="N5351">
        <f>Table1[[#This Row],[Error]]*Table1[[#This Row],[Error]]</f>
        <v>3606128.0787686412</v>
      </c>
      <c r="P5351" s="7"/>
    </row>
    <row r="5352" spans="1:16" x14ac:dyDescent="0.25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  <c r="M5352">
        <f>2181.28-Table1[[#This Row],[Item_Outlet_Sales]]</f>
        <v>1502.1640000000002</v>
      </c>
      <c r="N5352">
        <f>Table1[[#This Row],[Error]]*Table1[[#This Row],[Error]]</f>
        <v>2256496.6828960008</v>
      </c>
      <c r="P5352" s="7"/>
    </row>
    <row r="5353" spans="1:16" x14ac:dyDescent="0.25">
      <c r="A5353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  <c r="M5353">
        <f>2181.28-Table1[[#This Row],[Item_Outlet_Sales]]</f>
        <v>-4346.8889999999992</v>
      </c>
      <c r="N5353">
        <f>Table1[[#This Row],[Error]]*Table1[[#This Row],[Error]]</f>
        <v>18895443.978320993</v>
      </c>
      <c r="P5353" s="7"/>
    </row>
    <row r="5354" spans="1:16" x14ac:dyDescent="0.25">
      <c r="A5354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  <c r="M5354">
        <f>2181.28-Table1[[#This Row],[Item_Outlet_Sales]]</f>
        <v>-405.35299999999961</v>
      </c>
      <c r="N5354">
        <f>Table1[[#This Row],[Error]]*Table1[[#This Row],[Error]]</f>
        <v>164311.05460899969</v>
      </c>
      <c r="P5354" s="7"/>
    </row>
    <row r="5355" spans="1:16" x14ac:dyDescent="0.25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  <c r="M5355">
        <f>2181.28-Table1[[#This Row],[Item_Outlet_Sales]]</f>
        <v>1390.3096</v>
      </c>
      <c r="N5355">
        <f>Table1[[#This Row],[Error]]*Table1[[#This Row],[Error]]</f>
        <v>1932960.7838521602</v>
      </c>
      <c r="P5355" s="7"/>
    </row>
    <row r="5356" spans="1:16" x14ac:dyDescent="0.25">
      <c r="A5356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  <c r="M5356">
        <f>2181.28-Table1[[#This Row],[Item_Outlet_Sales]]</f>
        <v>1908.3020000000001</v>
      </c>
      <c r="N5356">
        <f>Table1[[#This Row],[Error]]*Table1[[#This Row],[Error]]</f>
        <v>3641616.5232040007</v>
      </c>
      <c r="P5356" s="7"/>
    </row>
    <row r="5357" spans="1:16" x14ac:dyDescent="0.25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  <c r="M5357">
        <f>2181.28-Table1[[#This Row],[Item_Outlet_Sales]]</f>
        <v>1089.3680000000002</v>
      </c>
      <c r="N5357">
        <f>Table1[[#This Row],[Error]]*Table1[[#This Row],[Error]]</f>
        <v>1186722.6394240004</v>
      </c>
      <c r="P5357" s="7"/>
    </row>
    <row r="5358" spans="1:16" x14ac:dyDescent="0.25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  <c r="M5358">
        <f>2181.28-Table1[[#This Row],[Item_Outlet_Sales]]</f>
        <v>1022.7880000000002</v>
      </c>
      <c r="N5358">
        <f>Table1[[#This Row],[Error]]*Table1[[#This Row],[Error]]</f>
        <v>1046095.2929440005</v>
      </c>
      <c r="P5358" s="7"/>
    </row>
    <row r="5359" spans="1:16" x14ac:dyDescent="0.25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  <c r="M5359">
        <f>2181.28-Table1[[#This Row],[Item_Outlet_Sales]]</f>
        <v>-3145.7858000000001</v>
      </c>
      <c r="N5359">
        <f>Table1[[#This Row],[Error]]*Table1[[#This Row],[Error]]</f>
        <v>9895968.2994816415</v>
      </c>
      <c r="P5359" s="7"/>
    </row>
    <row r="5360" spans="1:16" x14ac:dyDescent="0.25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  <c r="M5360">
        <f>2181.28-Table1[[#This Row],[Item_Outlet_Sales]]</f>
        <v>-2107.1378</v>
      </c>
      <c r="N5360">
        <f>Table1[[#This Row],[Error]]*Table1[[#This Row],[Error]]</f>
        <v>4440029.7081888402</v>
      </c>
      <c r="P5360" s="7"/>
    </row>
    <row r="5361" spans="1:16" x14ac:dyDescent="0.25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  <c r="M5361">
        <f>2181.28-Table1[[#This Row],[Item_Outlet_Sales]]</f>
        <v>-1938.6904</v>
      </c>
      <c r="N5361">
        <f>Table1[[#This Row],[Error]]*Table1[[#This Row],[Error]]</f>
        <v>3758520.4670521598</v>
      </c>
      <c r="P5361" s="7"/>
    </row>
    <row r="5362" spans="1:16" x14ac:dyDescent="0.25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  <c r="M5362">
        <f>2181.28-Table1[[#This Row],[Item_Outlet_Sales]]</f>
        <v>-2385.4422</v>
      </c>
      <c r="N5362">
        <f>Table1[[#This Row],[Error]]*Table1[[#This Row],[Error]]</f>
        <v>5690334.4895408396</v>
      </c>
      <c r="P5362" s="7"/>
    </row>
    <row r="5363" spans="1:16" x14ac:dyDescent="0.25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  <c r="M5363">
        <f>2181.28-Table1[[#This Row],[Item_Outlet_Sales]]</f>
        <v>430.8918000000001</v>
      </c>
      <c r="N5363">
        <f>Table1[[#This Row],[Error]]*Table1[[#This Row],[Error]]</f>
        <v>185667.74330724007</v>
      </c>
      <c r="P5363" s="7"/>
    </row>
    <row r="5364" spans="1:16" x14ac:dyDescent="0.25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  <c r="M5364">
        <f>2181.28-Table1[[#This Row],[Item_Outlet_Sales]]</f>
        <v>1174.5904</v>
      </c>
      <c r="N5364">
        <f>Table1[[#This Row],[Error]]*Table1[[#This Row],[Error]]</f>
        <v>1379662.6077721601</v>
      </c>
      <c r="P5364" s="7"/>
    </row>
    <row r="5365" spans="1:16" x14ac:dyDescent="0.25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  <c r="M5365">
        <f>2181.28-Table1[[#This Row],[Item_Outlet_Sales]]</f>
        <v>745.81520000000023</v>
      </c>
      <c r="N5365">
        <f>Table1[[#This Row],[Error]]*Table1[[#This Row],[Error]]</f>
        <v>556240.31255104032</v>
      </c>
      <c r="P5365" s="7"/>
    </row>
    <row r="5366" spans="1:16" x14ac:dyDescent="0.25">
      <c r="A5366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  <c r="M5366">
        <f>2181.28-Table1[[#This Row],[Item_Outlet_Sales]]</f>
        <v>-1722.3053999999997</v>
      </c>
      <c r="N5366">
        <f>Table1[[#This Row],[Error]]*Table1[[#This Row],[Error]]</f>
        <v>2966335.8908691593</v>
      </c>
      <c r="P5366" s="7"/>
    </row>
    <row r="5367" spans="1:16" x14ac:dyDescent="0.25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  <c r="M5367">
        <f>2181.28-Table1[[#This Row],[Item_Outlet_Sales]]</f>
        <v>-2504.6204000000002</v>
      </c>
      <c r="N5367">
        <f>Table1[[#This Row],[Error]]*Table1[[#This Row],[Error]]</f>
        <v>6273123.3480961611</v>
      </c>
      <c r="P5367" s="7"/>
    </row>
    <row r="5368" spans="1:16" x14ac:dyDescent="0.25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  <c r="M5368">
        <f>2181.28-Table1[[#This Row],[Item_Outlet_Sales]]</f>
        <v>2070.0914000000002</v>
      </c>
      <c r="N5368">
        <f>Table1[[#This Row],[Error]]*Table1[[#This Row],[Error]]</f>
        <v>4285278.4043539613</v>
      </c>
      <c r="P5368" s="7"/>
    </row>
    <row r="5369" spans="1:16" x14ac:dyDescent="0.25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  <c r="M5369">
        <f>2181.28-Table1[[#This Row],[Item_Outlet_Sales]]</f>
        <v>-415.33999999999969</v>
      </c>
      <c r="N5369">
        <f>Table1[[#This Row],[Error]]*Table1[[#This Row],[Error]]</f>
        <v>172507.31559999974</v>
      </c>
      <c r="P5369" s="7"/>
    </row>
    <row r="5370" spans="1:16" x14ac:dyDescent="0.25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  <c r="M5370">
        <f>2181.28-Table1[[#This Row],[Item_Outlet_Sales]]</f>
        <v>2140.0004000000004</v>
      </c>
      <c r="N5370">
        <f>Table1[[#This Row],[Error]]*Table1[[#This Row],[Error]]</f>
        <v>4579601.7120001614</v>
      </c>
      <c r="P5370" s="7"/>
    </row>
    <row r="5371" spans="1:16" x14ac:dyDescent="0.25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  <c r="M5371">
        <f>2181.28-Table1[[#This Row],[Item_Outlet_Sales]]</f>
        <v>181.88260000000014</v>
      </c>
      <c r="N5371">
        <f>Table1[[#This Row],[Error]]*Table1[[#This Row],[Error]]</f>
        <v>33081.280182760049</v>
      </c>
      <c r="P5371" s="7"/>
    </row>
    <row r="5372" spans="1:16" x14ac:dyDescent="0.25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  <c r="M5372">
        <f>2181.28-Table1[[#This Row],[Item_Outlet_Sales]]</f>
        <v>-525.86279999999988</v>
      </c>
      <c r="N5372">
        <f>Table1[[#This Row],[Error]]*Table1[[#This Row],[Error]]</f>
        <v>276531.68442383985</v>
      </c>
      <c r="P5372" s="7"/>
    </row>
    <row r="5373" spans="1:16" x14ac:dyDescent="0.25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  <c r="M5373">
        <f>2181.28-Table1[[#This Row],[Item_Outlet_Sales]]</f>
        <v>753.80480000000011</v>
      </c>
      <c r="N5373">
        <f>Table1[[#This Row],[Error]]*Table1[[#This Row],[Error]]</f>
        <v>568221.67650304013</v>
      </c>
      <c r="P5373" s="7"/>
    </row>
    <row r="5374" spans="1:16" x14ac:dyDescent="0.25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  <c r="M5374">
        <f>2181.28-Table1[[#This Row],[Item_Outlet_Sales]]</f>
        <v>1990.1954000000003</v>
      </c>
      <c r="N5374">
        <f>Table1[[#This Row],[Error]]*Table1[[#This Row],[Error]]</f>
        <v>3960877.7301811613</v>
      </c>
      <c r="P5374" s="7"/>
    </row>
    <row r="5375" spans="1:16" x14ac:dyDescent="0.25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  <c r="M5375">
        <f>2181.28-Table1[[#This Row],[Item_Outlet_Sales]]</f>
        <v>-1637.7487999999998</v>
      </c>
      <c r="N5375">
        <f>Table1[[#This Row],[Error]]*Table1[[#This Row],[Error]]</f>
        <v>2682221.1319014393</v>
      </c>
      <c r="P5375" s="7"/>
    </row>
    <row r="5376" spans="1:16" x14ac:dyDescent="0.25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  <c r="M5376">
        <f>2181.28-Table1[[#This Row],[Item_Outlet_Sales]]</f>
        <v>2133.3424</v>
      </c>
      <c r="N5376">
        <f>Table1[[#This Row],[Error]]*Table1[[#This Row],[Error]]</f>
        <v>4551149.7956377603</v>
      </c>
      <c r="P5376" s="7"/>
    </row>
    <row r="5377" spans="1:16" x14ac:dyDescent="0.25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  <c r="M5377">
        <f>2181.28-Table1[[#This Row],[Item_Outlet_Sales]]</f>
        <v>736.49400000000014</v>
      </c>
      <c r="N5377">
        <f>Table1[[#This Row],[Error]]*Table1[[#This Row],[Error]]</f>
        <v>542423.41203600017</v>
      </c>
      <c r="P5377" s="7"/>
    </row>
    <row r="5378" spans="1:16" x14ac:dyDescent="0.25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  <c r="M5378">
        <f>2181.28-Table1[[#This Row],[Item_Outlet_Sales]]</f>
        <v>-3094.5192000000002</v>
      </c>
      <c r="N5378">
        <f>Table1[[#This Row],[Error]]*Table1[[#This Row],[Error]]</f>
        <v>9576049.0791686419</v>
      </c>
      <c r="P5378" s="7"/>
    </row>
    <row r="5379" spans="1:16" x14ac:dyDescent="0.25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  <c r="M5379">
        <f>2181.28-Table1[[#This Row],[Item_Outlet_Sales]]</f>
        <v>1195.8960000000002</v>
      </c>
      <c r="N5379">
        <f>Table1[[#This Row],[Error]]*Table1[[#This Row],[Error]]</f>
        <v>1430167.2428160005</v>
      </c>
      <c r="P5379" s="7"/>
    </row>
    <row r="5380" spans="1:16" x14ac:dyDescent="0.25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  <c r="M5380">
        <f>2181.28-Table1[[#This Row],[Item_Outlet_Sales]]</f>
        <v>1116.0000000000002</v>
      </c>
      <c r="N5380">
        <f>Table1[[#This Row],[Error]]*Table1[[#This Row],[Error]]</f>
        <v>1245456.0000000005</v>
      </c>
      <c r="P5380" s="7"/>
    </row>
    <row r="5381" spans="1:16" x14ac:dyDescent="0.25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  <c r="M5381">
        <f>2181.28-Table1[[#This Row],[Item_Outlet_Sales]]</f>
        <v>1254.4864000000002</v>
      </c>
      <c r="N5381">
        <f>Table1[[#This Row],[Error]]*Table1[[#This Row],[Error]]</f>
        <v>1573736.1277849607</v>
      </c>
      <c r="P5381" s="7"/>
    </row>
    <row r="5382" spans="1:16" x14ac:dyDescent="0.25">
      <c r="A5382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  <c r="M5382">
        <f>2181.28-Table1[[#This Row],[Item_Outlet_Sales]]</f>
        <v>-587.11639999999989</v>
      </c>
      <c r="N5382">
        <f>Table1[[#This Row],[Error]]*Table1[[#This Row],[Error]]</f>
        <v>344705.66714895988</v>
      </c>
      <c r="P5382" s="7"/>
    </row>
    <row r="5383" spans="1:16" x14ac:dyDescent="0.25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  <c r="M5383">
        <f>2181.28-Table1[[#This Row],[Item_Outlet_Sales]]</f>
        <v>-660.35439999999971</v>
      </c>
      <c r="N5383">
        <f>Table1[[#This Row],[Error]]*Table1[[#This Row],[Error]]</f>
        <v>436067.93359935965</v>
      </c>
      <c r="P5383" s="7"/>
    </row>
    <row r="5384" spans="1:16" x14ac:dyDescent="0.25">
      <c r="A5384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  <c r="M5384">
        <f>2181.28-Table1[[#This Row],[Item_Outlet_Sales]]</f>
        <v>-838.78879999999981</v>
      </c>
      <c r="N5384">
        <f>Table1[[#This Row],[Error]]*Table1[[#This Row],[Error]]</f>
        <v>703566.65100543969</v>
      </c>
      <c r="P5384" s="7"/>
    </row>
    <row r="5385" spans="1:16" x14ac:dyDescent="0.25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  <c r="M5385">
        <f>2181.28-Table1[[#This Row],[Item_Outlet_Sales]]</f>
        <v>-3616.5063999999998</v>
      </c>
      <c r="N5385">
        <f>Table1[[#This Row],[Error]]*Table1[[#This Row],[Error]]</f>
        <v>13079118.541240958</v>
      </c>
      <c r="P5385" s="7"/>
    </row>
    <row r="5386" spans="1:16" x14ac:dyDescent="0.25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  <c r="M5386">
        <f>2181.28-Table1[[#This Row],[Item_Outlet_Sales]]</f>
        <v>-1831.4965999999999</v>
      </c>
      <c r="N5386">
        <f>Table1[[#This Row],[Error]]*Table1[[#This Row],[Error]]</f>
        <v>3354379.79581156</v>
      </c>
      <c r="P5386" s="7"/>
    </row>
    <row r="5387" spans="1:16" x14ac:dyDescent="0.25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  <c r="M5387">
        <f>2181.28-Table1[[#This Row],[Item_Outlet_Sales]]</f>
        <v>-748.23999999999978</v>
      </c>
      <c r="N5387">
        <f>Table1[[#This Row],[Error]]*Table1[[#This Row],[Error]]</f>
        <v>559863.09759999963</v>
      </c>
      <c r="P5387" s="7"/>
    </row>
    <row r="5388" spans="1:16" x14ac:dyDescent="0.25">
      <c r="A5388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  <c r="M5388">
        <f>2181.28-Table1[[#This Row],[Item_Outlet_Sales]]</f>
        <v>1990.1954000000003</v>
      </c>
      <c r="N5388">
        <f>Table1[[#This Row],[Error]]*Table1[[#This Row],[Error]]</f>
        <v>3960877.7301811613</v>
      </c>
      <c r="P5388" s="7"/>
    </row>
    <row r="5389" spans="1:16" x14ac:dyDescent="0.25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  <c r="M5389">
        <f>2181.28-Table1[[#This Row],[Item_Outlet_Sales]]</f>
        <v>24.088000000000193</v>
      </c>
      <c r="N5389">
        <f>Table1[[#This Row],[Error]]*Table1[[#This Row],[Error]]</f>
        <v>580.23174400000926</v>
      </c>
      <c r="P5389" s="7"/>
    </row>
    <row r="5390" spans="1:16" x14ac:dyDescent="0.25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  <c r="M5390">
        <f>2181.28-Table1[[#This Row],[Item_Outlet_Sales]]</f>
        <v>-2784.2563999999998</v>
      </c>
      <c r="N5390">
        <f>Table1[[#This Row],[Error]]*Table1[[#This Row],[Error]]</f>
        <v>7752083.7009409582</v>
      </c>
      <c r="P5390" s="7"/>
    </row>
    <row r="5391" spans="1:16" x14ac:dyDescent="0.25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  <c r="M5391">
        <f>2181.28-Table1[[#This Row],[Item_Outlet_Sales]]</f>
        <v>-667.67819999999983</v>
      </c>
      <c r="N5391">
        <f>Table1[[#This Row],[Error]]*Table1[[#This Row],[Error]]</f>
        <v>445794.17875523976</v>
      </c>
      <c r="P5391" s="7"/>
    </row>
    <row r="5392" spans="1:16" x14ac:dyDescent="0.25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  <c r="M5392">
        <f>2181.28-Table1[[#This Row],[Item_Outlet_Sales]]</f>
        <v>-3964.0539999999996</v>
      </c>
      <c r="N5392">
        <f>Table1[[#This Row],[Error]]*Table1[[#This Row],[Error]]</f>
        <v>15713724.114915997</v>
      </c>
      <c r="P5392" s="7"/>
    </row>
    <row r="5393" spans="1:16" x14ac:dyDescent="0.25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  <c r="M5393">
        <f>2181.28-Table1[[#This Row],[Item_Outlet_Sales]]</f>
        <v>220.49900000000025</v>
      </c>
      <c r="N5393">
        <f>Table1[[#This Row],[Error]]*Table1[[#This Row],[Error]]</f>
        <v>48619.809001000111</v>
      </c>
      <c r="P5393" s="7"/>
    </row>
    <row r="5394" spans="1:16" x14ac:dyDescent="0.25">
      <c r="A5394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  <c r="M5394">
        <f>2181.28-Table1[[#This Row],[Item_Outlet_Sales]]</f>
        <v>1390.3096</v>
      </c>
      <c r="N5394">
        <f>Table1[[#This Row],[Error]]*Table1[[#This Row],[Error]]</f>
        <v>1932960.7838521602</v>
      </c>
      <c r="P5394" s="7"/>
    </row>
    <row r="5395" spans="1:16" x14ac:dyDescent="0.25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  <c r="M5395">
        <f>2181.28-Table1[[#This Row],[Item_Outlet_Sales]]</f>
        <v>1813.7584000000002</v>
      </c>
      <c r="N5395">
        <f>Table1[[#This Row],[Error]]*Table1[[#This Row],[Error]]</f>
        <v>3289719.5335705606</v>
      </c>
      <c r="P5395" s="7"/>
    </row>
    <row r="5396" spans="1:16" x14ac:dyDescent="0.25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  <c r="M5396">
        <f>2181.28-Table1[[#This Row],[Item_Outlet_Sales]]</f>
        <v>359.65120000000024</v>
      </c>
      <c r="N5396">
        <f>Table1[[#This Row],[Error]]*Table1[[#This Row],[Error]]</f>
        <v>129348.98566144018</v>
      </c>
      <c r="P5396" s="7"/>
    </row>
    <row r="5397" spans="1:16" x14ac:dyDescent="0.25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  <c r="M5397">
        <f>2181.28-Table1[[#This Row],[Item_Outlet_Sales]]</f>
        <v>443.54200000000014</v>
      </c>
      <c r="N5397">
        <f>Table1[[#This Row],[Error]]*Table1[[#This Row],[Error]]</f>
        <v>196729.50576400012</v>
      </c>
      <c r="P5397" s="7"/>
    </row>
    <row r="5398" spans="1:16" x14ac:dyDescent="0.25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  <c r="M5398">
        <f>2181.28-Table1[[#This Row],[Item_Outlet_Sales]]</f>
        <v>-60.468599999999697</v>
      </c>
      <c r="N5398">
        <f>Table1[[#This Row],[Error]]*Table1[[#This Row],[Error]]</f>
        <v>3656.4515859599633</v>
      </c>
      <c r="P5398" s="7"/>
    </row>
    <row r="5399" spans="1:16" x14ac:dyDescent="0.25">
      <c r="A5399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  <c r="M5399">
        <f>2181.28-Table1[[#This Row],[Item_Outlet_Sales]]</f>
        <v>2119.3606</v>
      </c>
      <c r="N5399">
        <f>Table1[[#This Row],[Error]]*Table1[[#This Row],[Error]]</f>
        <v>4491689.3528323602</v>
      </c>
      <c r="P5399" s="7"/>
    </row>
    <row r="5400" spans="1:16" x14ac:dyDescent="0.25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  <c r="M5400">
        <f>2181.28-Table1[[#This Row],[Item_Outlet_Sales]]</f>
        <v>-1500.5939999999996</v>
      </c>
      <c r="N5400">
        <f>Table1[[#This Row],[Error]]*Table1[[#This Row],[Error]]</f>
        <v>2251782.3528359989</v>
      </c>
      <c r="P5400" s="7"/>
    </row>
    <row r="5401" spans="1:16" x14ac:dyDescent="0.25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  <c r="M5401">
        <f>2181.28-Table1[[#This Row],[Item_Outlet_Sales]]</f>
        <v>-621.07219999999961</v>
      </c>
      <c r="N5401">
        <f>Table1[[#This Row],[Error]]*Table1[[#This Row],[Error]]</f>
        <v>385730.6776128395</v>
      </c>
      <c r="P5401" s="7"/>
    </row>
    <row r="5402" spans="1:16" x14ac:dyDescent="0.25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  <c r="M5402">
        <f>2181.28-Table1[[#This Row],[Item_Outlet_Sales]]</f>
        <v>1532.1250000000002</v>
      </c>
      <c r="N5402">
        <f>Table1[[#This Row],[Error]]*Table1[[#This Row],[Error]]</f>
        <v>2347407.0156250005</v>
      </c>
      <c r="P5402" s="7"/>
    </row>
    <row r="5403" spans="1:16" x14ac:dyDescent="0.25">
      <c r="A5403" t="s">
        <v>1132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  <c r="M5403">
        <f>2181.28-Table1[[#This Row],[Item_Outlet_Sales]]</f>
        <v>1102.6840000000002</v>
      </c>
      <c r="N5403">
        <f>Table1[[#This Row],[Error]]*Table1[[#This Row],[Error]]</f>
        <v>1215912.0038560005</v>
      </c>
      <c r="P5403" s="7"/>
    </row>
    <row r="5404" spans="1:16" x14ac:dyDescent="0.25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  <c r="M5404">
        <f>2181.28-Table1[[#This Row],[Item_Outlet_Sales]]</f>
        <v>791.08960000000025</v>
      </c>
      <c r="N5404">
        <f>Table1[[#This Row],[Error]]*Table1[[#This Row],[Error]]</f>
        <v>625822.75522816041</v>
      </c>
      <c r="P5404" s="7"/>
    </row>
    <row r="5405" spans="1:16" x14ac:dyDescent="0.25">
      <c r="A5405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  <c r="M5405">
        <f>2181.28-Table1[[#This Row],[Item_Outlet_Sales]]</f>
        <v>-443.30359999999973</v>
      </c>
      <c r="N5405">
        <f>Table1[[#This Row],[Error]]*Table1[[#This Row],[Error]]</f>
        <v>196518.08177295976</v>
      </c>
      <c r="P5405" s="7"/>
    </row>
    <row r="5406" spans="1:16" x14ac:dyDescent="0.25">
      <c r="A5406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  <c r="M5406">
        <f>2181.28-Table1[[#This Row],[Item_Outlet_Sales]]</f>
        <v>1733.8624000000002</v>
      </c>
      <c r="N5406">
        <f>Table1[[#This Row],[Error]]*Table1[[#This Row],[Error]]</f>
        <v>3006278.8221337609</v>
      </c>
      <c r="P5406" s="7"/>
    </row>
    <row r="5407" spans="1:16" x14ac:dyDescent="0.25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  <c r="M5407">
        <f>2181.28-Table1[[#This Row],[Item_Outlet_Sales]]</f>
        <v>-748.23999999999978</v>
      </c>
      <c r="N5407">
        <f>Table1[[#This Row],[Error]]*Table1[[#This Row],[Error]]</f>
        <v>559863.09759999963</v>
      </c>
      <c r="P5407" s="7"/>
    </row>
    <row r="5408" spans="1:16" x14ac:dyDescent="0.25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  <c r="M5408">
        <f>2181.28-Table1[[#This Row],[Item_Outlet_Sales]]</f>
        <v>515.44840000000022</v>
      </c>
      <c r="N5408">
        <f>Table1[[#This Row],[Error]]*Table1[[#This Row],[Error]]</f>
        <v>265687.05306256021</v>
      </c>
      <c r="P5408" s="7"/>
    </row>
    <row r="5409" spans="1:16" x14ac:dyDescent="0.25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  <c r="M5409">
        <f>2181.28-Table1[[#This Row],[Item_Outlet_Sales]]</f>
        <v>609.99200000000019</v>
      </c>
      <c r="N5409">
        <f>Table1[[#This Row],[Error]]*Table1[[#This Row],[Error]]</f>
        <v>372090.24006400025</v>
      </c>
      <c r="P5409" s="7"/>
    </row>
    <row r="5410" spans="1:16" x14ac:dyDescent="0.25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  <c r="M5410">
        <f>2181.28-Table1[[#This Row],[Item_Outlet_Sales]]</f>
        <v>263.77600000000029</v>
      </c>
      <c r="N5410">
        <f>Table1[[#This Row],[Error]]*Table1[[#This Row],[Error]]</f>
        <v>69577.778176000153</v>
      </c>
      <c r="P5410" s="7"/>
    </row>
    <row r="5411" spans="1:16" x14ac:dyDescent="0.25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  <c r="M5411">
        <f>2181.28-Table1[[#This Row],[Item_Outlet_Sales]]</f>
        <v>-1723.6369999999997</v>
      </c>
      <c r="N5411">
        <f>Table1[[#This Row],[Error]]*Table1[[#This Row],[Error]]</f>
        <v>2970924.5077689989</v>
      </c>
      <c r="P5411" s="7"/>
    </row>
    <row r="5412" spans="1:16" x14ac:dyDescent="0.25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  <c r="M5412">
        <f>2181.28-Table1[[#This Row],[Item_Outlet_Sales]]</f>
        <v>-135.70399999999972</v>
      </c>
      <c r="N5412">
        <f>Table1[[#This Row],[Error]]*Table1[[#This Row],[Error]]</f>
        <v>18415.575615999926</v>
      </c>
      <c r="P5412" s="7"/>
    </row>
    <row r="5413" spans="1:16" x14ac:dyDescent="0.25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  <c r="M5413">
        <f>2181.28-Table1[[#This Row],[Item_Outlet_Sales]]</f>
        <v>1496.1718000000001</v>
      </c>
      <c r="N5413">
        <f>Table1[[#This Row],[Error]]*Table1[[#This Row],[Error]]</f>
        <v>2238530.0551152402</v>
      </c>
      <c r="P5413" s="7"/>
    </row>
    <row r="5414" spans="1:16" x14ac:dyDescent="0.25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  <c r="M5414">
        <f>2181.28-Table1[[#This Row],[Item_Outlet_Sales]]</f>
        <v>-1524.5627999999997</v>
      </c>
      <c r="N5414">
        <f>Table1[[#This Row],[Error]]*Table1[[#This Row],[Error]]</f>
        <v>2324291.7311438392</v>
      </c>
      <c r="P5414" s="7"/>
    </row>
    <row r="5415" spans="1:16" x14ac:dyDescent="0.25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  <c r="M5415">
        <f>2181.28-Table1[[#This Row],[Item_Outlet_Sales]]</f>
        <v>-4292.9591999999993</v>
      </c>
      <c r="N5415">
        <f>Table1[[#This Row],[Error]]*Table1[[#This Row],[Error]]</f>
        <v>18429498.692864634</v>
      </c>
      <c r="P5415" s="7"/>
    </row>
    <row r="5416" spans="1:16" x14ac:dyDescent="0.25">
      <c r="A5416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  <c r="M5416">
        <f>2181.28-Table1[[#This Row],[Item_Outlet_Sales]]</f>
        <v>2030.8092000000001</v>
      </c>
      <c r="N5416">
        <f>Table1[[#This Row],[Error]]*Table1[[#This Row],[Error]]</f>
        <v>4124186.0068046404</v>
      </c>
      <c r="P5416" s="7"/>
    </row>
    <row r="5417" spans="1:16" x14ac:dyDescent="0.25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  <c r="M5417">
        <f>2181.28-Table1[[#This Row],[Item_Outlet_Sales]]</f>
        <v>-1448.6615999999999</v>
      </c>
      <c r="N5417">
        <f>Table1[[#This Row],[Error]]*Table1[[#This Row],[Error]]</f>
        <v>2098620.4313145597</v>
      </c>
      <c r="P5417" s="7"/>
    </row>
    <row r="5418" spans="1:16" x14ac:dyDescent="0.25">
      <c r="A5418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  <c r="M5418">
        <f>2181.28-Table1[[#This Row],[Item_Outlet_Sales]]</f>
        <v>-4577.9215999999997</v>
      </c>
      <c r="N5418">
        <f>Table1[[#This Row],[Error]]*Table1[[#This Row],[Error]]</f>
        <v>20957366.175746556</v>
      </c>
      <c r="P5418" s="7"/>
    </row>
    <row r="5419" spans="1:16" x14ac:dyDescent="0.25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  <c r="M5419">
        <f>2181.28-Table1[[#This Row],[Item_Outlet_Sales]]</f>
        <v>135.94240000000013</v>
      </c>
      <c r="N5419">
        <f>Table1[[#This Row],[Error]]*Table1[[#This Row],[Error]]</f>
        <v>18480.336117760038</v>
      </c>
      <c r="P5419" s="7"/>
    </row>
    <row r="5420" spans="1:16" x14ac:dyDescent="0.25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  <c r="M5420">
        <f>2181.28-Table1[[#This Row],[Item_Outlet_Sales]]</f>
        <v>-2548.5632000000001</v>
      </c>
      <c r="N5420">
        <f>Table1[[#This Row],[Error]]*Table1[[#This Row],[Error]]</f>
        <v>6495174.3843942406</v>
      </c>
      <c r="P5420" s="7"/>
    </row>
    <row r="5421" spans="1:16" x14ac:dyDescent="0.25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  <c r="M5421">
        <f>2181.28-Table1[[#This Row],[Item_Outlet_Sales]]</f>
        <v>1314.4084000000003</v>
      </c>
      <c r="N5421">
        <f>Table1[[#This Row],[Error]]*Table1[[#This Row],[Error]]</f>
        <v>1727669.4419905606</v>
      </c>
      <c r="P5421" s="7"/>
    </row>
    <row r="5422" spans="1:16" x14ac:dyDescent="0.25">
      <c r="A5422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  <c r="M5422">
        <f>2181.28-Table1[[#This Row],[Item_Outlet_Sales]]</f>
        <v>-997.91499999999996</v>
      </c>
      <c r="N5422">
        <f>Table1[[#This Row],[Error]]*Table1[[#This Row],[Error]]</f>
        <v>995834.34722499992</v>
      </c>
      <c r="P5422" s="7"/>
    </row>
    <row r="5423" spans="1:16" x14ac:dyDescent="0.25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  <c r="M5423">
        <f>2181.28-Table1[[#This Row],[Item_Outlet_Sales]]</f>
        <v>32.077600000000075</v>
      </c>
      <c r="N5423">
        <f>Table1[[#This Row],[Error]]*Table1[[#This Row],[Error]]</f>
        <v>1028.9724217600049</v>
      </c>
      <c r="P5423" s="7"/>
    </row>
    <row r="5424" spans="1:16" x14ac:dyDescent="0.25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  <c r="M5424">
        <f>2181.28-Table1[[#This Row],[Item_Outlet_Sales]]</f>
        <v>-2423.3928000000001</v>
      </c>
      <c r="N5424">
        <f>Table1[[#This Row],[Error]]*Table1[[#This Row],[Error]]</f>
        <v>5872832.6630918402</v>
      </c>
      <c r="P5424" s="7"/>
    </row>
    <row r="5425" spans="1:16" x14ac:dyDescent="0.25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  <c r="M5425">
        <f>2181.28-Table1[[#This Row],[Item_Outlet_Sales]]</f>
        <v>-400.69239999999991</v>
      </c>
      <c r="N5425">
        <f>Table1[[#This Row],[Error]]*Table1[[#This Row],[Error]]</f>
        <v>160554.39941775994</v>
      </c>
      <c r="P5425" s="7"/>
    </row>
    <row r="5426" spans="1:16" x14ac:dyDescent="0.25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  <c r="M5426">
        <f>2181.28-Table1[[#This Row],[Item_Outlet_Sales]]</f>
        <v>-303.48559999999998</v>
      </c>
      <c r="N5426">
        <f>Table1[[#This Row],[Error]]*Table1[[#This Row],[Error]]</f>
        <v>92103.50940735999</v>
      </c>
      <c r="P5426" s="7"/>
    </row>
    <row r="5427" spans="1:16" x14ac:dyDescent="0.25">
      <c r="A5427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  <c r="M5427">
        <f>2181.28-Table1[[#This Row],[Item_Outlet_Sales]]</f>
        <v>-3147.7831999999994</v>
      </c>
      <c r="N5427">
        <f>Table1[[#This Row],[Error]]*Table1[[#This Row],[Error]]</f>
        <v>9908539.0742022358</v>
      </c>
      <c r="P5427" s="7"/>
    </row>
    <row r="5428" spans="1:16" x14ac:dyDescent="0.25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  <c r="M5428">
        <f>2181.28-Table1[[#This Row],[Item_Outlet_Sales]]</f>
        <v>-1959.9959999999996</v>
      </c>
      <c r="N5428">
        <f>Table1[[#This Row],[Error]]*Table1[[#This Row],[Error]]</f>
        <v>3841584.3200159986</v>
      </c>
      <c r="P5428" s="7"/>
    </row>
    <row r="5429" spans="1:16" x14ac:dyDescent="0.25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  <c r="M5429">
        <f>2181.28-Table1[[#This Row],[Item_Outlet_Sales]]</f>
        <v>2136.6714000000002</v>
      </c>
      <c r="N5429">
        <f>Table1[[#This Row],[Error]]*Table1[[#This Row],[Error]]</f>
        <v>4565364.6715779612</v>
      </c>
      <c r="P5429" s="7"/>
    </row>
    <row r="5430" spans="1:16" x14ac:dyDescent="0.25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  <c r="M5430">
        <f>2181.28-Table1[[#This Row],[Item_Outlet_Sales]]</f>
        <v>-151.68319999999994</v>
      </c>
      <c r="N5430">
        <f>Table1[[#This Row],[Error]]*Table1[[#This Row],[Error]]</f>
        <v>23007.793162239981</v>
      </c>
      <c r="P5430" s="7"/>
    </row>
    <row r="5431" spans="1:16" x14ac:dyDescent="0.25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  <c r="M5431">
        <f>2181.28-Table1[[#This Row],[Item_Outlet_Sales]]</f>
        <v>1062.7360000000001</v>
      </c>
      <c r="N5431">
        <f>Table1[[#This Row],[Error]]*Table1[[#This Row],[Error]]</f>
        <v>1129407.8056960001</v>
      </c>
      <c r="P5431" s="7"/>
    </row>
    <row r="5432" spans="1:16" x14ac:dyDescent="0.25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  <c r="M5432">
        <f>2181.28-Table1[[#This Row],[Item_Outlet_Sales]]</f>
        <v>604.66560000000027</v>
      </c>
      <c r="N5432">
        <f>Table1[[#This Row],[Error]]*Table1[[#This Row],[Error]]</f>
        <v>365620.48782336031</v>
      </c>
      <c r="P5432" s="7"/>
    </row>
    <row r="5433" spans="1:16" x14ac:dyDescent="0.25">
      <c r="A5433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  <c r="M5433">
        <f>2181.28-Table1[[#This Row],[Item_Outlet_Sales]]</f>
        <v>-728.93179999999984</v>
      </c>
      <c r="N5433">
        <f>Table1[[#This Row],[Error]]*Table1[[#This Row],[Error]]</f>
        <v>531341.56905123976</v>
      </c>
      <c r="P5433" s="7"/>
    </row>
    <row r="5434" spans="1:16" x14ac:dyDescent="0.25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  <c r="M5434">
        <f>2181.28-Table1[[#This Row],[Item_Outlet_Sales]]</f>
        <v>-671.00720000000001</v>
      </c>
      <c r="N5434">
        <f>Table1[[#This Row],[Error]]*Table1[[#This Row],[Error]]</f>
        <v>450250.66245184001</v>
      </c>
      <c r="P5434" s="7"/>
    </row>
    <row r="5435" spans="1:16" x14ac:dyDescent="0.25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  <c r="M5435">
        <f>2181.28-Table1[[#This Row],[Item_Outlet_Sales]]</f>
        <v>-1191.6627999999996</v>
      </c>
      <c r="N5435">
        <f>Table1[[#This Row],[Error]]*Table1[[#This Row],[Error]]</f>
        <v>1420060.2289038391</v>
      </c>
      <c r="P5435" s="7"/>
    </row>
    <row r="5436" spans="1:16" x14ac:dyDescent="0.25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  <c r="M5436">
        <f>2181.28-Table1[[#This Row],[Item_Outlet_Sales]]</f>
        <v>899.61500000000024</v>
      </c>
      <c r="N5436">
        <f>Table1[[#This Row],[Error]]*Table1[[#This Row],[Error]]</f>
        <v>809307.14822500048</v>
      </c>
      <c r="P5436" s="7"/>
    </row>
    <row r="5437" spans="1:16" x14ac:dyDescent="0.25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  <c r="M5437">
        <f>2181.28-Table1[[#This Row],[Item_Outlet_Sales]]</f>
        <v>54.048999999999978</v>
      </c>
      <c r="N5437">
        <f>Table1[[#This Row],[Error]]*Table1[[#This Row],[Error]]</f>
        <v>2921.2944009999978</v>
      </c>
      <c r="P5437" s="7"/>
    </row>
    <row r="5438" spans="1:16" x14ac:dyDescent="0.25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  <c r="M5438">
        <f>2181.28-Table1[[#This Row],[Item_Outlet_Sales]]</f>
        <v>1414.2784000000001</v>
      </c>
      <c r="N5438">
        <f>Table1[[#This Row],[Error]]*Table1[[#This Row],[Error]]</f>
        <v>2000183.3927065604</v>
      </c>
      <c r="P5438" s="7"/>
    </row>
    <row r="5439" spans="1:16" x14ac:dyDescent="0.25">
      <c r="A5439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  <c r="M5439">
        <f>2181.28-Table1[[#This Row],[Item_Outlet_Sales]]</f>
        <v>1887.6622000000002</v>
      </c>
      <c r="N5439">
        <f>Table1[[#This Row],[Error]]*Table1[[#This Row],[Error]]</f>
        <v>3563268.5813088408</v>
      </c>
      <c r="P5439" s="7"/>
    </row>
    <row r="5440" spans="1:16" x14ac:dyDescent="0.25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  <c r="M5440">
        <f>2181.28-Table1[[#This Row],[Item_Outlet_Sales]]</f>
        <v>1142.6320000000003</v>
      </c>
      <c r="N5440">
        <f>Table1[[#This Row],[Error]]*Table1[[#This Row],[Error]]</f>
        <v>1305607.8874240008</v>
      </c>
      <c r="P5440" s="7"/>
    </row>
    <row r="5441" spans="1:16" x14ac:dyDescent="0.25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  <c r="M5441">
        <f>2181.28-Table1[[#This Row],[Item_Outlet_Sales]]</f>
        <v>599.33920000000012</v>
      </c>
      <c r="N5441">
        <f>Table1[[#This Row],[Error]]*Table1[[#This Row],[Error]]</f>
        <v>359207.47665664012</v>
      </c>
      <c r="P5441" s="7"/>
    </row>
    <row r="5442" spans="1:16" x14ac:dyDescent="0.25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  <c r="M5442">
        <f>2181.28-Table1[[#This Row],[Item_Outlet_Sales]]</f>
        <v>-1263.5691999999999</v>
      </c>
      <c r="N5442">
        <f>Table1[[#This Row],[Error]]*Table1[[#This Row],[Error]]</f>
        <v>1596607.1231886398</v>
      </c>
      <c r="P5442" s="7"/>
    </row>
    <row r="5443" spans="1:16" x14ac:dyDescent="0.25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  <c r="M5443">
        <f>2181.28-Table1[[#This Row],[Item_Outlet_Sales]]</f>
        <v>486.1532000000002</v>
      </c>
      <c r="N5443">
        <f>Table1[[#This Row],[Error]]*Table1[[#This Row],[Error]]</f>
        <v>236344.9338702402</v>
      </c>
      <c r="P5443" s="7"/>
    </row>
    <row r="5444" spans="1:16" x14ac:dyDescent="0.25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  <c r="M5444">
        <f>2181.28-Table1[[#This Row],[Item_Outlet_Sales]]</f>
        <v>1635.9898000000003</v>
      </c>
      <c r="N5444">
        <f>Table1[[#This Row],[Error]]*Table1[[#This Row],[Error]]</f>
        <v>2676462.6257040408</v>
      </c>
      <c r="P5444" s="7"/>
    </row>
    <row r="5445" spans="1:16" x14ac:dyDescent="0.25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  <c r="M5445">
        <f>2181.28-Table1[[#This Row],[Item_Outlet_Sales]]</f>
        <v>2018.8248000000003</v>
      </c>
      <c r="N5445">
        <f>Table1[[#This Row],[Error]]*Table1[[#This Row],[Error]]</f>
        <v>4075653.5730950413</v>
      </c>
      <c r="P5445" s="7"/>
    </row>
    <row r="5446" spans="1:16" x14ac:dyDescent="0.25">
      <c r="A5446" t="s">
        <v>927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  <c r="M5446">
        <f>2181.28-Table1[[#This Row],[Item_Outlet_Sales]]</f>
        <v>-4026.6392000000001</v>
      </c>
      <c r="N5446">
        <f>Table1[[#This Row],[Error]]*Table1[[#This Row],[Error]]</f>
        <v>16213823.24697664</v>
      </c>
      <c r="P5446" s="7"/>
    </row>
    <row r="5447" spans="1:16" x14ac:dyDescent="0.25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  <c r="M5447">
        <f>2181.28-Table1[[#This Row],[Item_Outlet_Sales]]</f>
        <v>2084.0732000000003</v>
      </c>
      <c r="N5447">
        <f>Table1[[#This Row],[Error]]*Table1[[#This Row],[Error]]</f>
        <v>4343361.1029582415</v>
      </c>
      <c r="P5447" s="7"/>
    </row>
    <row r="5448" spans="1:16" x14ac:dyDescent="0.25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  <c r="M5448">
        <f>2181.28-Table1[[#This Row],[Item_Outlet_Sales]]</f>
        <v>1505.4930000000002</v>
      </c>
      <c r="N5448">
        <f>Table1[[#This Row],[Error]]*Table1[[#This Row],[Error]]</f>
        <v>2266509.1730490006</v>
      </c>
      <c r="P5448" s="7"/>
    </row>
    <row r="5449" spans="1:16" x14ac:dyDescent="0.25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  <c r="M5449">
        <f>2181.28-Table1[[#This Row],[Item_Outlet_Sales]]</f>
        <v>-2351.4864000000002</v>
      </c>
      <c r="N5449">
        <f>Table1[[#This Row],[Error]]*Table1[[#This Row],[Error]]</f>
        <v>5529488.2893849611</v>
      </c>
      <c r="P5449" s="7"/>
    </row>
    <row r="5450" spans="1:16" x14ac:dyDescent="0.25">
      <c r="A5450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  <c r="M5450">
        <f>2181.28-Table1[[#This Row],[Item_Outlet_Sales]]</f>
        <v>876.31200000000013</v>
      </c>
      <c r="N5450">
        <f>Table1[[#This Row],[Error]]*Table1[[#This Row],[Error]]</f>
        <v>767922.72134400019</v>
      </c>
      <c r="P5450" s="7"/>
    </row>
    <row r="5451" spans="1:16" x14ac:dyDescent="0.25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  <c r="M5451">
        <f>2181.28-Table1[[#This Row],[Item_Outlet_Sales]]</f>
        <v>1733.8624000000002</v>
      </c>
      <c r="N5451">
        <f>Table1[[#This Row],[Error]]*Table1[[#This Row],[Error]]</f>
        <v>3006278.8221337609</v>
      </c>
      <c r="P5451" s="7"/>
    </row>
    <row r="5452" spans="1:16" x14ac:dyDescent="0.25">
      <c r="A5452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  <c r="M5452">
        <f>2181.28-Table1[[#This Row],[Item_Outlet_Sales]]</f>
        <v>1322.3980000000001</v>
      </c>
      <c r="N5452">
        <f>Table1[[#This Row],[Error]]*Table1[[#This Row],[Error]]</f>
        <v>1748736.4704040003</v>
      </c>
      <c r="P5452" s="7"/>
    </row>
    <row r="5453" spans="1:16" x14ac:dyDescent="0.25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  <c r="M5453">
        <f>2181.28-Table1[[#This Row],[Item_Outlet_Sales]]</f>
        <v>1046.7568000000001</v>
      </c>
      <c r="N5453">
        <f>Table1[[#This Row],[Error]]*Table1[[#This Row],[Error]]</f>
        <v>1095699.7983462403</v>
      </c>
      <c r="P5453" s="7"/>
    </row>
    <row r="5454" spans="1:16" x14ac:dyDescent="0.25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  <c r="M5454">
        <f>2181.28-Table1[[#This Row],[Item_Outlet_Sales]]</f>
        <v>-7.8703999999997905</v>
      </c>
      <c r="N5454">
        <f>Table1[[#This Row],[Error]]*Table1[[#This Row],[Error]]</f>
        <v>61.943196159996702</v>
      </c>
      <c r="P5454" s="7"/>
    </row>
    <row r="5455" spans="1:16" x14ac:dyDescent="0.25">
      <c r="A5455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  <c r="M5455">
        <f>2181.28-Table1[[#This Row],[Item_Outlet_Sales]]</f>
        <v>2001.5140000000001</v>
      </c>
      <c r="N5455">
        <f>Table1[[#This Row],[Error]]*Table1[[#This Row],[Error]]</f>
        <v>4006058.2921960005</v>
      </c>
      <c r="P5455" s="7"/>
    </row>
    <row r="5456" spans="1:16" x14ac:dyDescent="0.25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  <c r="M5456">
        <f>2181.28-Table1[[#This Row],[Item_Outlet_Sales]]</f>
        <v>-913.35839999999962</v>
      </c>
      <c r="N5456">
        <f>Table1[[#This Row],[Error]]*Table1[[#This Row],[Error]]</f>
        <v>834223.56685055932</v>
      </c>
      <c r="P5456" s="7"/>
    </row>
    <row r="5457" spans="1:16" x14ac:dyDescent="0.25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  <c r="M5457">
        <f>2181.28-Table1[[#This Row],[Item_Outlet_Sales]]</f>
        <v>1198.5592000000001</v>
      </c>
      <c r="N5457">
        <f>Table1[[#This Row],[Error]]*Table1[[#This Row],[Error]]</f>
        <v>1436544.1559046404</v>
      </c>
      <c r="P5457" s="7"/>
    </row>
    <row r="5458" spans="1:16" x14ac:dyDescent="0.25">
      <c r="A5458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  <c r="M5458">
        <f>2181.28-Table1[[#This Row],[Item_Outlet_Sales]]</f>
        <v>1163.2718000000002</v>
      </c>
      <c r="N5458">
        <f>Table1[[#This Row],[Error]]*Table1[[#This Row],[Error]]</f>
        <v>1353201.2806752406</v>
      </c>
      <c r="P5458" s="7"/>
    </row>
    <row r="5459" spans="1:16" x14ac:dyDescent="0.25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  <c r="M5459">
        <f>2181.28-Table1[[#This Row],[Item_Outlet_Sales]]</f>
        <v>577.36780000000022</v>
      </c>
      <c r="N5459">
        <f>Table1[[#This Row],[Error]]*Table1[[#This Row],[Error]]</f>
        <v>333353.57647684024</v>
      </c>
      <c r="P5459" s="7"/>
    </row>
    <row r="5460" spans="1:16" x14ac:dyDescent="0.25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  <c r="M5460">
        <f>2181.28-Table1[[#This Row],[Item_Outlet_Sales]]</f>
        <v>0.11920000000009168</v>
      </c>
      <c r="N5460">
        <f>Table1[[#This Row],[Error]]*Table1[[#This Row],[Error]]</f>
        <v>1.4208640000021856E-2</v>
      </c>
      <c r="P5460" s="7"/>
    </row>
    <row r="5461" spans="1:16" x14ac:dyDescent="0.25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  <c r="M5461">
        <f>2181.28-Table1[[#This Row],[Item_Outlet_Sales]]</f>
        <v>1470.2056000000002</v>
      </c>
      <c r="N5461">
        <f>Table1[[#This Row],[Error]]*Table1[[#This Row],[Error]]</f>
        <v>2161504.5062713609</v>
      </c>
      <c r="P5461" s="7"/>
    </row>
    <row r="5462" spans="1:16" x14ac:dyDescent="0.25">
      <c r="A5462" t="s">
        <v>537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  <c r="M5462">
        <f>2181.28-Table1[[#This Row],[Item_Outlet_Sales]]</f>
        <v>-814.81999999999971</v>
      </c>
      <c r="N5462">
        <f>Table1[[#This Row],[Error]]*Table1[[#This Row],[Error]]</f>
        <v>663931.63239999954</v>
      </c>
      <c r="P5462" s="7"/>
    </row>
    <row r="5463" spans="1:16" x14ac:dyDescent="0.25">
      <c r="A5463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  <c r="M5463">
        <f>2181.28-Table1[[#This Row],[Item_Outlet_Sales]]</f>
        <v>1962.8976000000002</v>
      </c>
      <c r="N5463">
        <f>Table1[[#This Row],[Error]]*Table1[[#This Row],[Error]]</f>
        <v>3852966.9880857607</v>
      </c>
      <c r="P5463" s="7"/>
    </row>
    <row r="5464" spans="1:16" x14ac:dyDescent="0.25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  <c r="M5464">
        <f>2181.28-Table1[[#This Row],[Item_Outlet_Sales]]</f>
        <v>-1066.4923999999996</v>
      </c>
      <c r="N5464">
        <f>Table1[[#This Row],[Error]]*Table1[[#This Row],[Error]]</f>
        <v>1137406.0392577592</v>
      </c>
      <c r="P5464" s="7"/>
    </row>
    <row r="5465" spans="1:16" x14ac:dyDescent="0.25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  <c r="M5465">
        <f>2181.28-Table1[[#This Row],[Item_Outlet_Sales]]</f>
        <v>-4541.9683999999997</v>
      </c>
      <c r="N5465">
        <f>Table1[[#This Row],[Error]]*Table1[[#This Row],[Error]]</f>
        <v>20629476.946598556</v>
      </c>
      <c r="P5465" s="7"/>
    </row>
    <row r="5466" spans="1:16" x14ac:dyDescent="0.25">
      <c r="A5466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  <c r="M5466">
        <f>2181.28-Table1[[#This Row],[Item_Outlet_Sales]]</f>
        <v>-1267.5639999999999</v>
      </c>
      <c r="N5466">
        <f>Table1[[#This Row],[Error]]*Table1[[#This Row],[Error]]</f>
        <v>1606718.4940959995</v>
      </c>
      <c r="P5466" s="7"/>
    </row>
    <row r="5467" spans="1:16" x14ac:dyDescent="0.25">
      <c r="A5467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  <c r="M5467">
        <f>2181.28-Table1[[#This Row],[Item_Outlet_Sales]]</f>
        <v>1864.3592000000003</v>
      </c>
      <c r="N5467">
        <f>Table1[[#This Row],[Error]]*Table1[[#This Row],[Error]]</f>
        <v>3475835.2266246411</v>
      </c>
      <c r="P5467" s="7"/>
    </row>
    <row r="5468" spans="1:16" x14ac:dyDescent="0.25">
      <c r="A5468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  <c r="M5468">
        <f>2181.28-Table1[[#This Row],[Item_Outlet_Sales]]</f>
        <v>-1017.8889999999997</v>
      </c>
      <c r="N5468">
        <f>Table1[[#This Row],[Error]]*Table1[[#This Row],[Error]]</f>
        <v>1036098.0163209994</v>
      </c>
      <c r="P5468" s="7"/>
    </row>
    <row r="5469" spans="1:16" x14ac:dyDescent="0.25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  <c r="M5469">
        <f>2181.28-Table1[[#This Row],[Item_Outlet_Sales]]</f>
        <v>-1791.5485999999996</v>
      </c>
      <c r="N5469">
        <f>Table1[[#This Row],[Error]]*Table1[[#This Row],[Error]]</f>
        <v>3209646.3861619588</v>
      </c>
      <c r="P5469" s="7"/>
    </row>
    <row r="5470" spans="1:16" x14ac:dyDescent="0.25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  <c r="M5470">
        <f>2181.28-Table1[[#This Row],[Item_Outlet_Sales]]</f>
        <v>1402.2940000000003</v>
      </c>
      <c r="N5470">
        <f>Table1[[#This Row],[Error]]*Table1[[#This Row],[Error]]</f>
        <v>1966428.4624360008</v>
      </c>
      <c r="P5470" s="7"/>
    </row>
    <row r="5471" spans="1:16" x14ac:dyDescent="0.25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  <c r="M5471">
        <f>2181.28-Table1[[#This Row],[Item_Outlet_Sales]]</f>
        <v>-1633.7539999999999</v>
      </c>
      <c r="N5471">
        <f>Table1[[#This Row],[Error]]*Table1[[#This Row],[Error]]</f>
        <v>2669152.1325159995</v>
      </c>
      <c r="P5471" s="7"/>
    </row>
    <row r="5472" spans="1:16" x14ac:dyDescent="0.25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  <c r="M5472">
        <f>2181.28-Table1[[#This Row],[Item_Outlet_Sales]]</f>
        <v>389.61220000000026</v>
      </c>
      <c r="N5472">
        <f>Table1[[#This Row],[Error]]*Table1[[#This Row],[Error]]</f>
        <v>151797.66638884021</v>
      </c>
      <c r="P5472" s="7"/>
    </row>
    <row r="5473" spans="1:16" x14ac:dyDescent="0.25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  <c r="M5473">
        <f>2181.28-Table1[[#This Row],[Item_Outlet_Sales]]</f>
        <v>744.48360000000025</v>
      </c>
      <c r="N5473">
        <f>Table1[[#This Row],[Error]]*Table1[[#This Row],[Error]]</f>
        <v>554255.83066896035</v>
      </c>
      <c r="P5473" s="7"/>
    </row>
    <row r="5474" spans="1:16" x14ac:dyDescent="0.25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  <c r="M5474">
        <f>2181.28-Table1[[#This Row],[Item_Outlet_Sales]]</f>
        <v>383.62000000000012</v>
      </c>
      <c r="N5474">
        <f>Table1[[#This Row],[Error]]*Table1[[#This Row],[Error]]</f>
        <v>147164.30440000008</v>
      </c>
      <c r="P5474" s="7"/>
    </row>
    <row r="5475" spans="1:16" x14ac:dyDescent="0.25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  <c r="M5475">
        <f>2181.28-Table1[[#This Row],[Item_Outlet_Sales]]</f>
        <v>-1665.7123999999999</v>
      </c>
      <c r="N5475">
        <f>Table1[[#This Row],[Error]]*Table1[[#This Row],[Error]]</f>
        <v>2774597.7995137596</v>
      </c>
      <c r="P5475" s="7"/>
    </row>
    <row r="5476" spans="1:16" x14ac:dyDescent="0.25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  <c r="M5476">
        <f>2181.28-Table1[[#This Row],[Item_Outlet_Sales]]</f>
        <v>-4902.8320000000003</v>
      </c>
      <c r="N5476">
        <f>Table1[[#This Row],[Error]]*Table1[[#This Row],[Error]]</f>
        <v>24037761.620224003</v>
      </c>
      <c r="P5476" s="7"/>
    </row>
    <row r="5477" spans="1:16" x14ac:dyDescent="0.25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  <c r="M5477">
        <f>2181.28-Table1[[#This Row],[Item_Outlet_Sales]]</f>
        <v>95.994400000000041</v>
      </c>
      <c r="N5477">
        <f>Table1[[#This Row],[Error]]*Table1[[#This Row],[Error]]</f>
        <v>9214.9248313600074</v>
      </c>
      <c r="P5477" s="7"/>
    </row>
    <row r="5478" spans="1:16" x14ac:dyDescent="0.25">
      <c r="A5478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  <c r="M5478">
        <f>2181.28-Table1[[#This Row],[Item_Outlet_Sales]]</f>
        <v>1987.5322000000001</v>
      </c>
      <c r="N5478">
        <f>Table1[[#This Row],[Error]]*Table1[[#This Row],[Error]]</f>
        <v>3950284.2460368406</v>
      </c>
      <c r="P5478" s="7"/>
    </row>
    <row r="5479" spans="1:16" x14ac:dyDescent="0.25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  <c r="M5479">
        <f>2181.28-Table1[[#This Row],[Item_Outlet_Sales]]</f>
        <v>1185.2432000000003</v>
      </c>
      <c r="N5479">
        <f>Table1[[#This Row],[Error]]*Table1[[#This Row],[Error]]</f>
        <v>1404801.4431462409</v>
      </c>
      <c r="P5479" s="7"/>
    </row>
    <row r="5480" spans="1:16" x14ac:dyDescent="0.25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  <c r="M5480">
        <f>2181.28-Table1[[#This Row],[Item_Outlet_Sales]]</f>
        <v>-943.31939999999986</v>
      </c>
      <c r="N5480">
        <f>Table1[[#This Row],[Error]]*Table1[[#This Row],[Error]]</f>
        <v>889851.49041635974</v>
      </c>
      <c r="P5480" s="7"/>
    </row>
    <row r="5481" spans="1:16" x14ac:dyDescent="0.25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  <c r="M5481">
        <f>2181.28-Table1[[#This Row],[Item_Outlet_Sales]]</f>
        <v>-2196.355</v>
      </c>
      <c r="N5481">
        <f>Table1[[#This Row],[Error]]*Table1[[#This Row],[Error]]</f>
        <v>4823975.2860249998</v>
      </c>
      <c r="P5481" s="7"/>
    </row>
    <row r="5482" spans="1:16" x14ac:dyDescent="0.25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  <c r="M5482">
        <f>2181.28-Table1[[#This Row],[Item_Outlet_Sales]]</f>
        <v>-1386.0763999999999</v>
      </c>
      <c r="N5482">
        <f>Table1[[#This Row],[Error]]*Table1[[#This Row],[Error]]</f>
        <v>1921207.7866369598</v>
      </c>
      <c r="P5482" s="7"/>
    </row>
    <row r="5483" spans="1:16" x14ac:dyDescent="0.25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  <c r="M5483">
        <f>2181.28-Table1[[#This Row],[Item_Outlet_Sales]]</f>
        <v>1132.6450000000002</v>
      </c>
      <c r="N5483">
        <f>Table1[[#This Row],[Error]]*Table1[[#This Row],[Error]]</f>
        <v>1282884.6960250004</v>
      </c>
      <c r="P5483" s="7"/>
    </row>
    <row r="5484" spans="1:16" x14ac:dyDescent="0.25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  <c r="M5484">
        <f>2181.28-Table1[[#This Row],[Item_Outlet_Sales]]</f>
        <v>-635.05399999999963</v>
      </c>
      <c r="N5484">
        <f>Table1[[#This Row],[Error]]*Table1[[#This Row],[Error]]</f>
        <v>403293.58291599952</v>
      </c>
      <c r="P5484" s="7"/>
    </row>
    <row r="5485" spans="1:16" x14ac:dyDescent="0.25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  <c r="M5485">
        <f>2181.28-Table1[[#This Row],[Item_Outlet_Sales]]</f>
        <v>1656.6296000000002</v>
      </c>
      <c r="N5485">
        <f>Table1[[#This Row],[Error]]*Table1[[#This Row],[Error]]</f>
        <v>2744421.6315961606</v>
      </c>
      <c r="P5485" s="7"/>
    </row>
    <row r="5486" spans="1:16" x14ac:dyDescent="0.25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  <c r="M5486">
        <f>2181.28-Table1[[#This Row],[Item_Outlet_Sales]]</f>
        <v>1002.8140000000003</v>
      </c>
      <c r="N5486">
        <f>Table1[[#This Row],[Error]]*Table1[[#This Row],[Error]]</f>
        <v>1005635.9185960006</v>
      </c>
      <c r="P5486" s="7"/>
    </row>
    <row r="5487" spans="1:16" x14ac:dyDescent="0.25">
      <c r="A5487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  <c r="M5487">
        <f>2181.28-Table1[[#This Row],[Item_Outlet_Sales]]</f>
        <v>2060.7702000000004</v>
      </c>
      <c r="N5487">
        <f>Table1[[#This Row],[Error]]*Table1[[#This Row],[Error]]</f>
        <v>4246773.8172080414</v>
      </c>
      <c r="P5487" s="7"/>
    </row>
    <row r="5488" spans="1:16" x14ac:dyDescent="0.25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  <c r="M5488">
        <f>2181.28-Table1[[#This Row],[Item_Outlet_Sales]]</f>
        <v>-1765.5823999999998</v>
      </c>
      <c r="N5488">
        <f>Table1[[#This Row],[Error]]*Table1[[#This Row],[Error]]</f>
        <v>3117281.2111897594</v>
      </c>
      <c r="P5488" s="7"/>
    </row>
    <row r="5489" spans="1:16" x14ac:dyDescent="0.25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  <c r="M5489">
        <f>2181.28-Table1[[#This Row],[Item_Outlet_Sales]]</f>
        <v>815.05840000000012</v>
      </c>
      <c r="N5489">
        <f>Table1[[#This Row],[Error]]*Table1[[#This Row],[Error]]</f>
        <v>664320.19541056023</v>
      </c>
      <c r="P5489" s="7"/>
    </row>
    <row r="5490" spans="1:16" x14ac:dyDescent="0.25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  <c r="M5490">
        <f>2181.28-Table1[[#This Row],[Item_Outlet_Sales]]</f>
        <v>1090.6996000000001</v>
      </c>
      <c r="N5490">
        <f>Table1[[#This Row],[Error]]*Table1[[#This Row],[Error]]</f>
        <v>1189625.6174401604</v>
      </c>
      <c r="P5490" s="7"/>
    </row>
    <row r="5491" spans="1:16" x14ac:dyDescent="0.25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  <c r="M5491">
        <f>2181.28-Table1[[#This Row],[Item_Outlet_Sales]]</f>
        <v>1574.0704000000001</v>
      </c>
      <c r="N5491">
        <f>Table1[[#This Row],[Error]]*Table1[[#This Row],[Error]]</f>
        <v>2477697.6241561603</v>
      </c>
      <c r="P5491" s="7"/>
    </row>
    <row r="5492" spans="1:16" x14ac:dyDescent="0.25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  <c r="M5492">
        <f>2181.28-Table1[[#This Row],[Item_Outlet_Sales]]</f>
        <v>876.31200000000013</v>
      </c>
      <c r="N5492">
        <f>Table1[[#This Row],[Error]]*Table1[[#This Row],[Error]]</f>
        <v>767922.72134400019</v>
      </c>
      <c r="P5492" s="7"/>
    </row>
    <row r="5493" spans="1:16" x14ac:dyDescent="0.25">
      <c r="A5493" t="s">
        <v>1254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  <c r="M5493">
        <f>2181.28-Table1[[#This Row],[Item_Outlet_Sales]]</f>
        <v>615.31840000000011</v>
      </c>
      <c r="N5493">
        <f>Table1[[#This Row],[Error]]*Table1[[#This Row],[Error]]</f>
        <v>378616.73337856011</v>
      </c>
      <c r="P5493" s="7"/>
    </row>
    <row r="5494" spans="1:16" x14ac:dyDescent="0.25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  <c r="M5494">
        <f>2181.28-Table1[[#This Row],[Item_Outlet_Sales]]</f>
        <v>-147.6884</v>
      </c>
      <c r="N5494">
        <f>Table1[[#This Row],[Error]]*Table1[[#This Row],[Error]]</f>
        <v>21811.863494559999</v>
      </c>
      <c r="P5494" s="7"/>
    </row>
    <row r="5495" spans="1:16" x14ac:dyDescent="0.25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  <c r="M5495">
        <f>2181.28-Table1[[#This Row],[Item_Outlet_Sales]]</f>
        <v>960.20280000000025</v>
      </c>
      <c r="N5495">
        <f>Table1[[#This Row],[Error]]*Table1[[#This Row],[Error]]</f>
        <v>921989.41712784045</v>
      </c>
      <c r="P5495" s="7"/>
    </row>
    <row r="5496" spans="1:16" x14ac:dyDescent="0.25">
      <c r="A5496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  <c r="M5496">
        <f>2181.28-Table1[[#This Row],[Item_Outlet_Sales]]</f>
        <v>-4789.6460000000006</v>
      </c>
      <c r="N5496">
        <f>Table1[[#This Row],[Error]]*Table1[[#This Row],[Error]]</f>
        <v>22940708.805316005</v>
      </c>
      <c r="P5496" s="7"/>
    </row>
    <row r="5497" spans="1:16" x14ac:dyDescent="0.25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  <c r="M5497">
        <f>2181.28-Table1[[#This Row],[Item_Outlet_Sales]]</f>
        <v>1403.6256000000003</v>
      </c>
      <c r="N5497">
        <f>Table1[[#This Row],[Error]]*Table1[[#This Row],[Error]]</f>
        <v>1970164.8249753609</v>
      </c>
      <c r="P5497" s="7"/>
    </row>
    <row r="5498" spans="1:16" x14ac:dyDescent="0.25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  <c r="M5498">
        <f>2181.28-Table1[[#This Row],[Item_Outlet_Sales]]</f>
        <v>-769.54559999999992</v>
      </c>
      <c r="N5498">
        <f>Table1[[#This Row],[Error]]*Table1[[#This Row],[Error]]</f>
        <v>592200.43047935993</v>
      </c>
      <c r="P5498" s="7"/>
    </row>
    <row r="5499" spans="1:16" x14ac:dyDescent="0.25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  <c r="M5499">
        <f>2181.28-Table1[[#This Row],[Item_Outlet_Sales]]</f>
        <v>-1780.23</v>
      </c>
      <c r="N5499">
        <f>Table1[[#This Row],[Error]]*Table1[[#This Row],[Error]]</f>
        <v>3169218.8529000003</v>
      </c>
      <c r="P5499" s="7"/>
    </row>
    <row r="5500" spans="1:16" x14ac:dyDescent="0.25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  <c r="M5500">
        <f>2181.28-Table1[[#This Row],[Item_Outlet_Sales]]</f>
        <v>1871.6830000000002</v>
      </c>
      <c r="N5500">
        <f>Table1[[#This Row],[Error]]*Table1[[#This Row],[Error]]</f>
        <v>3503197.252489001</v>
      </c>
      <c r="P5500" s="7"/>
    </row>
    <row r="5501" spans="1:16" x14ac:dyDescent="0.25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  <c r="M5501">
        <f>2181.28-Table1[[#This Row],[Item_Outlet_Sales]]</f>
        <v>1422.9338000000002</v>
      </c>
      <c r="N5501">
        <f>Table1[[#This Row],[Error]]*Table1[[#This Row],[Error]]</f>
        <v>2024740.5991824407</v>
      </c>
      <c r="P5501" s="7"/>
    </row>
    <row r="5502" spans="1:16" x14ac:dyDescent="0.25">
      <c r="A5502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  <c r="M5502">
        <f>2181.28-Table1[[#This Row],[Item_Outlet_Sales]]</f>
        <v>-7380.9395999999997</v>
      </c>
      <c r="N5502">
        <f>Table1[[#This Row],[Error]]*Table1[[#This Row],[Error]]</f>
        <v>54478269.378848158</v>
      </c>
      <c r="P5502" s="7"/>
    </row>
    <row r="5503" spans="1:16" x14ac:dyDescent="0.25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  <c r="M5503">
        <f>2181.28-Table1[[#This Row],[Item_Outlet_Sales]]</f>
        <v>536.75400000000013</v>
      </c>
      <c r="N5503">
        <f>Table1[[#This Row],[Error]]*Table1[[#This Row],[Error]]</f>
        <v>288104.85651600012</v>
      </c>
      <c r="P5503" s="7"/>
    </row>
    <row r="5504" spans="1:16" x14ac:dyDescent="0.25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  <c r="M5504">
        <f>2181.28-Table1[[#This Row],[Item_Outlet_Sales]]</f>
        <v>-1720.308</v>
      </c>
      <c r="N5504">
        <f>Table1[[#This Row],[Error]]*Table1[[#This Row],[Error]]</f>
        <v>2959459.6148640001</v>
      </c>
      <c r="P5504" s="7"/>
    </row>
    <row r="5505" spans="1:16" x14ac:dyDescent="0.25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  <c r="M5505">
        <f>2181.28-Table1[[#This Row],[Item_Outlet_Sales]]</f>
        <v>563.38600000000019</v>
      </c>
      <c r="N5505">
        <f>Table1[[#This Row],[Error]]*Table1[[#This Row],[Error]]</f>
        <v>317403.78499600023</v>
      </c>
      <c r="P5505" s="7"/>
    </row>
    <row r="5506" spans="1:16" x14ac:dyDescent="0.25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  <c r="M5506">
        <f>2181.28-Table1[[#This Row],[Item_Outlet_Sales]]</f>
        <v>1470.2056000000002</v>
      </c>
      <c r="N5506">
        <f>Table1[[#This Row],[Error]]*Table1[[#This Row],[Error]]</f>
        <v>2161504.5062713609</v>
      </c>
      <c r="P5506" s="7"/>
    </row>
    <row r="5507" spans="1:16" x14ac:dyDescent="0.25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  <c r="M5507">
        <f>2181.28-Table1[[#This Row],[Item_Outlet_Sales]]</f>
        <v>-1154.3779999999997</v>
      </c>
      <c r="N5507">
        <f>Table1[[#This Row],[Error]]*Table1[[#This Row],[Error]]</f>
        <v>1332588.5668839994</v>
      </c>
      <c r="P5507" s="7"/>
    </row>
    <row r="5508" spans="1:16" x14ac:dyDescent="0.25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  <c r="M5508">
        <f>2181.28-Table1[[#This Row],[Item_Outlet_Sales]]</f>
        <v>-1084.4689999999996</v>
      </c>
      <c r="N5508">
        <f>Table1[[#This Row],[Error]]*Table1[[#This Row],[Error]]</f>
        <v>1176073.0119609991</v>
      </c>
      <c r="P5508" s="7"/>
    </row>
    <row r="5509" spans="1:16" x14ac:dyDescent="0.25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  <c r="M5509">
        <f>2181.28-Table1[[#This Row],[Item_Outlet_Sales]]</f>
        <v>1442.2420000000002</v>
      </c>
      <c r="N5509">
        <f>Table1[[#This Row],[Error]]*Table1[[#This Row],[Error]]</f>
        <v>2080061.9865640006</v>
      </c>
      <c r="P5509" s="7"/>
    </row>
    <row r="5510" spans="1:16" x14ac:dyDescent="0.25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  <c r="M5510">
        <f>2181.28-Table1[[#This Row],[Item_Outlet_Sales]]</f>
        <v>-399.36079999999993</v>
      </c>
      <c r="N5510">
        <f>Table1[[#This Row],[Error]]*Table1[[#This Row],[Error]]</f>
        <v>159489.04857663994</v>
      </c>
      <c r="P5510" s="7"/>
    </row>
    <row r="5511" spans="1:16" x14ac:dyDescent="0.25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  <c r="M5511">
        <f>2181.28-Table1[[#This Row],[Item_Outlet_Sales]]</f>
        <v>2000.1824000000001</v>
      </c>
      <c r="N5511">
        <f>Table1[[#This Row],[Error]]*Table1[[#This Row],[Error]]</f>
        <v>4000729.6332697608</v>
      </c>
      <c r="P5511" s="7"/>
    </row>
    <row r="5512" spans="1:16" x14ac:dyDescent="0.25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  <c r="M5512">
        <f>2181.28-Table1[[#This Row],[Item_Outlet_Sales]]</f>
        <v>583.36000000000013</v>
      </c>
      <c r="N5512">
        <f>Table1[[#This Row],[Error]]*Table1[[#This Row],[Error]]</f>
        <v>340308.88960000017</v>
      </c>
      <c r="P5512" s="7"/>
    </row>
    <row r="5513" spans="1:16" x14ac:dyDescent="0.25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  <c r="M5513">
        <f>2181.28-Table1[[#This Row],[Item_Outlet_Sales]]</f>
        <v>-2475.3251999999998</v>
      </c>
      <c r="N5513">
        <f>Table1[[#This Row],[Error]]*Table1[[#This Row],[Error]]</f>
        <v>6127234.8457550388</v>
      </c>
      <c r="P5513" s="7"/>
    </row>
    <row r="5514" spans="1:16" x14ac:dyDescent="0.25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  <c r="M5514">
        <f>2181.28-Table1[[#This Row],[Item_Outlet_Sales]]</f>
        <v>-704.29719999999998</v>
      </c>
      <c r="N5514">
        <f>Table1[[#This Row],[Error]]*Table1[[#This Row],[Error]]</f>
        <v>496034.54592783999</v>
      </c>
      <c r="P5514" s="7"/>
    </row>
    <row r="5515" spans="1:16" x14ac:dyDescent="0.25">
      <c r="A5515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  <c r="M5515">
        <f>2181.28-Table1[[#This Row],[Item_Outlet_Sales]]</f>
        <v>-11.199399999999969</v>
      </c>
      <c r="N5515">
        <f>Table1[[#This Row],[Error]]*Table1[[#This Row],[Error]]</f>
        <v>125.4265603599993</v>
      </c>
      <c r="P5515" s="7"/>
    </row>
    <row r="5516" spans="1:16" x14ac:dyDescent="0.25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  <c r="M5516">
        <f>2181.28-Table1[[#This Row],[Item_Outlet_Sales]]</f>
        <v>-1699.0023999999999</v>
      </c>
      <c r="N5516">
        <f>Table1[[#This Row],[Error]]*Table1[[#This Row],[Error]]</f>
        <v>2886609.1552057597</v>
      </c>
      <c r="P5516" s="7"/>
    </row>
    <row r="5517" spans="1:16" x14ac:dyDescent="0.25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  <c r="M5517">
        <f>2181.28-Table1[[#This Row],[Item_Outlet_Sales]]</f>
        <v>157.24800000000027</v>
      </c>
      <c r="N5517">
        <f>Table1[[#This Row],[Error]]*Table1[[#This Row],[Error]]</f>
        <v>24726.933504000088</v>
      </c>
      <c r="P5517" s="7"/>
    </row>
    <row r="5518" spans="1:16" x14ac:dyDescent="0.25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  <c r="M5518">
        <f>2181.28-Table1[[#This Row],[Item_Outlet_Sales]]</f>
        <v>-1057.1711999999998</v>
      </c>
      <c r="N5518">
        <f>Table1[[#This Row],[Error]]*Table1[[#This Row],[Error]]</f>
        <v>1117610.9461094395</v>
      </c>
      <c r="P5518" s="7"/>
    </row>
    <row r="5519" spans="1:16" x14ac:dyDescent="0.25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  <c r="M5519">
        <f>2181.28-Table1[[#This Row],[Item_Outlet_Sales]]</f>
        <v>-1965.3223999999996</v>
      </c>
      <c r="N5519">
        <f>Table1[[#This Row],[Error]]*Table1[[#This Row],[Error]]</f>
        <v>3862492.1359417583</v>
      </c>
      <c r="P5519" s="7"/>
    </row>
    <row r="5520" spans="1:16" x14ac:dyDescent="0.25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  <c r="M5520">
        <f>2181.28-Table1[[#This Row],[Item_Outlet_Sales]]</f>
        <v>-282.17999999999984</v>
      </c>
      <c r="N5520">
        <f>Table1[[#This Row],[Error]]*Table1[[#This Row],[Error]]</f>
        <v>79625.552399999913</v>
      </c>
      <c r="P5520" s="7"/>
    </row>
    <row r="5521" spans="1:16" x14ac:dyDescent="0.25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  <c r="M5521">
        <f>2181.28-Table1[[#This Row],[Item_Outlet_Sales]]</f>
        <v>-111.73519999999962</v>
      </c>
      <c r="N5521">
        <f>Table1[[#This Row],[Error]]*Table1[[#This Row],[Error]]</f>
        <v>12484.754919039915</v>
      </c>
      <c r="P5521" s="7"/>
    </row>
    <row r="5522" spans="1:16" x14ac:dyDescent="0.25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  <c r="M5522">
        <f>2181.28-Table1[[#This Row],[Item_Outlet_Sales]]</f>
        <v>-1120.4222</v>
      </c>
      <c r="N5522">
        <f>Table1[[#This Row],[Error]]*Table1[[#This Row],[Error]]</f>
        <v>1255345.9062528398</v>
      </c>
      <c r="P5522" s="7"/>
    </row>
    <row r="5523" spans="1:16" x14ac:dyDescent="0.25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  <c r="M5523">
        <f>2181.28-Table1[[#This Row],[Item_Outlet_Sales]]</f>
        <v>-1733.6239999999998</v>
      </c>
      <c r="N5523">
        <f>Table1[[#This Row],[Error]]*Table1[[#This Row],[Error]]</f>
        <v>3005452.1733759991</v>
      </c>
      <c r="P5523" s="7"/>
    </row>
    <row r="5524" spans="1:16" x14ac:dyDescent="0.25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  <c r="M5524">
        <f>2181.28-Table1[[#This Row],[Item_Outlet_Sales]]</f>
        <v>1478.1952000000001</v>
      </c>
      <c r="N5524">
        <f>Table1[[#This Row],[Error]]*Table1[[#This Row],[Error]]</f>
        <v>2185061.0493030404</v>
      </c>
      <c r="P5524" s="7"/>
    </row>
    <row r="5525" spans="1:16" x14ac:dyDescent="0.25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  <c r="M5525">
        <f>2181.28-Table1[[#This Row],[Item_Outlet_Sales]]</f>
        <v>1518.1432000000002</v>
      </c>
      <c r="N5525">
        <f>Table1[[#This Row],[Error]]*Table1[[#This Row],[Error]]</f>
        <v>2304758.7757062404</v>
      </c>
      <c r="P5525" s="7"/>
    </row>
    <row r="5526" spans="1:16" x14ac:dyDescent="0.25">
      <c r="A5526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  <c r="M5526">
        <f>2181.28-Table1[[#This Row],[Item_Outlet_Sales]]</f>
        <v>1990.8612000000003</v>
      </c>
      <c r="N5526">
        <f>Table1[[#This Row],[Error]]*Table1[[#This Row],[Error]]</f>
        <v>3963528.317665441</v>
      </c>
      <c r="P5526" s="7"/>
    </row>
    <row r="5527" spans="1:16" x14ac:dyDescent="0.25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  <c r="M5527">
        <f>2181.28-Table1[[#This Row],[Item_Outlet_Sales]]</f>
        <v>1350.3616000000002</v>
      </c>
      <c r="N5527">
        <f>Table1[[#This Row],[Error]]*Table1[[#This Row],[Error]]</f>
        <v>1823476.4507545605</v>
      </c>
      <c r="P5527" s="7"/>
    </row>
    <row r="5528" spans="1:16" x14ac:dyDescent="0.25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  <c r="M5528">
        <f>2181.28-Table1[[#This Row],[Item_Outlet_Sales]]</f>
        <v>1851.7090000000003</v>
      </c>
      <c r="N5528">
        <f>Table1[[#This Row],[Error]]*Table1[[#This Row],[Error]]</f>
        <v>3428826.220681001</v>
      </c>
      <c r="P5528" s="7"/>
    </row>
    <row r="5529" spans="1:16" x14ac:dyDescent="0.25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  <c r="M5529">
        <f>2181.28-Table1[[#This Row],[Item_Outlet_Sales]]</f>
        <v>-184.30739999999969</v>
      </c>
      <c r="N5529">
        <f>Table1[[#This Row],[Error]]*Table1[[#This Row],[Error]]</f>
        <v>33969.217694759885</v>
      </c>
      <c r="P5529" s="7"/>
    </row>
    <row r="5530" spans="1:16" x14ac:dyDescent="0.25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  <c r="M5530">
        <f>2181.28-Table1[[#This Row],[Item_Outlet_Sales]]</f>
        <v>1657.9612000000002</v>
      </c>
      <c r="N5530">
        <f>Table1[[#This Row],[Error]]*Table1[[#This Row],[Error]]</f>
        <v>2748835.3407054408</v>
      </c>
      <c r="P5530" s="7"/>
    </row>
    <row r="5531" spans="1:16" x14ac:dyDescent="0.25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  <c r="M5531">
        <f>2181.28-Table1[[#This Row],[Item_Outlet_Sales]]</f>
        <v>1086.7048000000002</v>
      </c>
      <c r="N5531">
        <f>Table1[[#This Row],[Error]]*Table1[[#This Row],[Error]]</f>
        <v>1180927.3223430405</v>
      </c>
      <c r="P5531" s="7"/>
    </row>
    <row r="5532" spans="1:16" x14ac:dyDescent="0.25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  <c r="M5532">
        <f>2181.28-Table1[[#This Row],[Item_Outlet_Sales]]</f>
        <v>476.83200000000011</v>
      </c>
      <c r="N5532">
        <f>Table1[[#This Row],[Error]]*Table1[[#This Row],[Error]]</f>
        <v>227368.7562240001</v>
      </c>
      <c r="P5532" s="7"/>
    </row>
    <row r="5533" spans="1:16" x14ac:dyDescent="0.25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  <c r="M5533">
        <f>2181.28-Table1[[#This Row],[Item_Outlet_Sales]]</f>
        <v>-55.807999999999993</v>
      </c>
      <c r="N5533">
        <f>Table1[[#This Row],[Error]]*Table1[[#This Row],[Error]]</f>
        <v>3114.5328639999993</v>
      </c>
      <c r="P5533" s="7"/>
    </row>
    <row r="5534" spans="1:16" x14ac:dyDescent="0.25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  <c r="M5534">
        <f>2181.28-Table1[[#This Row],[Item_Outlet_Sales]]</f>
        <v>-428.65599999999995</v>
      </c>
      <c r="N5534">
        <f>Table1[[#This Row],[Error]]*Table1[[#This Row],[Error]]</f>
        <v>183745.96633599995</v>
      </c>
      <c r="P5534" s="7"/>
    </row>
    <row r="5535" spans="1:16" x14ac:dyDescent="0.25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  <c r="M5535">
        <f>2181.28-Table1[[#This Row],[Item_Outlet_Sales]]</f>
        <v>-1.2123999999998887</v>
      </c>
      <c r="N5535">
        <f>Table1[[#This Row],[Error]]*Table1[[#This Row],[Error]]</f>
        <v>1.4699137599997301</v>
      </c>
      <c r="P5535" s="7"/>
    </row>
    <row r="5536" spans="1:16" x14ac:dyDescent="0.25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  <c r="M5536">
        <f>2181.28-Table1[[#This Row],[Item_Outlet_Sales]]</f>
        <v>1462.2160000000003</v>
      </c>
      <c r="N5536">
        <f>Table1[[#This Row],[Error]]*Table1[[#This Row],[Error]]</f>
        <v>2138075.6306560012</v>
      </c>
      <c r="P5536" s="7"/>
    </row>
    <row r="5537" spans="1:16" x14ac:dyDescent="0.25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  <c r="M5537">
        <f>2181.28-Table1[[#This Row],[Item_Outlet_Sales]]</f>
        <v>-1600.4639999999999</v>
      </c>
      <c r="N5537">
        <f>Table1[[#This Row],[Error]]*Table1[[#This Row],[Error]]</f>
        <v>2561485.0152959996</v>
      </c>
      <c r="P5537" s="7"/>
    </row>
    <row r="5538" spans="1:16" x14ac:dyDescent="0.25">
      <c r="A5538" t="s">
        <v>733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  <c r="M5538">
        <f>2181.28-Table1[[#This Row],[Item_Outlet_Sales]]</f>
        <v>335.68240000000014</v>
      </c>
      <c r="N5538">
        <f>Table1[[#This Row],[Error]]*Table1[[#This Row],[Error]]</f>
        <v>112682.6736697601</v>
      </c>
      <c r="P5538" s="7"/>
    </row>
    <row r="5539" spans="1:16" x14ac:dyDescent="0.25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  <c r="M5539">
        <f>2181.28-Table1[[#This Row],[Item_Outlet_Sales]]</f>
        <v>1490.8454000000002</v>
      </c>
      <c r="N5539">
        <f>Table1[[#This Row],[Error]]*Table1[[#This Row],[Error]]</f>
        <v>2222620.0067011607</v>
      </c>
      <c r="P5539" s="7"/>
    </row>
    <row r="5540" spans="1:16" x14ac:dyDescent="0.25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  <c r="M5540">
        <f>2181.28-Table1[[#This Row],[Item_Outlet_Sales]]</f>
        <v>880.97260000000028</v>
      </c>
      <c r="N5540">
        <f>Table1[[#This Row],[Error]]*Table1[[#This Row],[Error]]</f>
        <v>776112.72195076046</v>
      </c>
      <c r="P5540" s="7"/>
    </row>
    <row r="5541" spans="1:16" x14ac:dyDescent="0.25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  <c r="M5541">
        <f>2181.28-Table1[[#This Row],[Item_Outlet_Sales]]</f>
        <v>775.11040000000025</v>
      </c>
      <c r="N5541">
        <f>Table1[[#This Row],[Error]]*Table1[[#This Row],[Error]]</f>
        <v>600796.13218816044</v>
      </c>
      <c r="P5541" s="7"/>
    </row>
    <row r="5542" spans="1:16" x14ac:dyDescent="0.25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  <c r="M5542">
        <f>2181.28-Table1[[#This Row],[Item_Outlet_Sales]]</f>
        <v>1323.7296000000001</v>
      </c>
      <c r="N5542">
        <f>Table1[[#This Row],[Error]]*Table1[[#This Row],[Error]]</f>
        <v>1752260.0539161603</v>
      </c>
      <c r="P5542" s="7"/>
    </row>
    <row r="5543" spans="1:16" x14ac:dyDescent="0.25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  <c r="M5543">
        <f>2181.28-Table1[[#This Row],[Item_Outlet_Sales]]</f>
        <v>-308.8119999999999</v>
      </c>
      <c r="N5543">
        <f>Table1[[#This Row],[Error]]*Table1[[#This Row],[Error]]</f>
        <v>95364.851343999937</v>
      </c>
      <c r="P5543" s="7"/>
    </row>
    <row r="5544" spans="1:16" x14ac:dyDescent="0.25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  <c r="M5544">
        <f>2181.28-Table1[[#This Row],[Item_Outlet_Sales]]</f>
        <v>1430.2576000000004</v>
      </c>
      <c r="N5544">
        <f>Table1[[#This Row],[Error]]*Table1[[#This Row],[Error]]</f>
        <v>2045636.802357761</v>
      </c>
      <c r="P5544" s="7"/>
    </row>
    <row r="5545" spans="1:16" x14ac:dyDescent="0.25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  <c r="M5545">
        <f>2181.28-Table1[[#This Row],[Item_Outlet_Sales]]</f>
        <v>1116.0000000000002</v>
      </c>
      <c r="N5545">
        <f>Table1[[#This Row],[Error]]*Table1[[#This Row],[Error]]</f>
        <v>1245456.0000000005</v>
      </c>
      <c r="P5545" s="7"/>
    </row>
    <row r="5546" spans="1:16" x14ac:dyDescent="0.25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  <c r="M5546">
        <f>2181.28-Table1[[#This Row],[Item_Outlet_Sales]]</f>
        <v>2021.4880000000003</v>
      </c>
      <c r="N5546">
        <f>Table1[[#This Row],[Error]]*Table1[[#This Row],[Error]]</f>
        <v>4086413.7341440013</v>
      </c>
      <c r="P5546" s="7"/>
    </row>
    <row r="5547" spans="1:16" x14ac:dyDescent="0.25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  <c r="M5547">
        <f>2181.28-Table1[[#This Row],[Item_Outlet_Sales]]</f>
        <v>-2163.0650000000001</v>
      </c>
      <c r="N5547">
        <f>Table1[[#This Row],[Error]]*Table1[[#This Row],[Error]]</f>
        <v>4678850.1942250002</v>
      </c>
      <c r="P5547" s="7"/>
    </row>
    <row r="5548" spans="1:16" x14ac:dyDescent="0.25">
      <c r="A5548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  <c r="M5548">
        <f>2181.28-Table1[[#This Row],[Item_Outlet_Sales]]</f>
        <v>200.52500000000009</v>
      </c>
      <c r="N5548">
        <f>Table1[[#This Row],[Error]]*Table1[[#This Row],[Error]]</f>
        <v>40210.275625000038</v>
      </c>
      <c r="P5548" s="7"/>
    </row>
    <row r="5549" spans="1:16" x14ac:dyDescent="0.25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  <c r="M5549">
        <f>2181.28-Table1[[#This Row],[Item_Outlet_Sales]]</f>
        <v>386.9490000000003</v>
      </c>
      <c r="N5549">
        <f>Table1[[#This Row],[Error]]*Table1[[#This Row],[Error]]</f>
        <v>149729.52860100023</v>
      </c>
      <c r="P5549" s="7"/>
    </row>
    <row r="5550" spans="1:16" x14ac:dyDescent="0.25">
      <c r="A5550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  <c r="M5550">
        <f>2181.28-Table1[[#This Row],[Item_Outlet_Sales]]</f>
        <v>-774.87199999999984</v>
      </c>
      <c r="N5550">
        <f>Table1[[#This Row],[Error]]*Table1[[#This Row],[Error]]</f>
        <v>600426.6163839997</v>
      </c>
      <c r="P5550" s="7"/>
    </row>
    <row r="5551" spans="1:16" x14ac:dyDescent="0.25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  <c r="M5551">
        <f>2181.28-Table1[[#This Row],[Item_Outlet_Sales]]</f>
        <v>494.14280000000031</v>
      </c>
      <c r="N5551">
        <f>Table1[[#This Row],[Error]]*Table1[[#This Row],[Error]]</f>
        <v>244177.10679184031</v>
      </c>
      <c r="P5551" s="7"/>
    </row>
    <row r="5552" spans="1:16" x14ac:dyDescent="0.25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  <c r="M5552">
        <f>2181.28-Table1[[#This Row],[Item_Outlet_Sales]]</f>
        <v>-5420.8243999999995</v>
      </c>
      <c r="N5552">
        <f>Table1[[#This Row],[Error]]*Table1[[#This Row],[Error]]</f>
        <v>29385337.175635356</v>
      </c>
      <c r="P5552" s="7"/>
    </row>
    <row r="5553" spans="1:16" x14ac:dyDescent="0.25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  <c r="M5553">
        <f>2181.28-Table1[[#This Row],[Item_Outlet_Sales]]</f>
        <v>521.44060000000013</v>
      </c>
      <c r="N5553">
        <f>Table1[[#This Row],[Error]]*Table1[[#This Row],[Error]]</f>
        <v>271900.29932836012</v>
      </c>
      <c r="P5553" s="7"/>
    </row>
    <row r="5554" spans="1:16" x14ac:dyDescent="0.25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  <c r="M5554">
        <f>2181.28-Table1[[#This Row],[Item_Outlet_Sales]]</f>
        <v>2013.4984000000002</v>
      </c>
      <c r="N5554">
        <f>Table1[[#This Row],[Error]]*Table1[[#This Row],[Error]]</f>
        <v>4054175.8068025606</v>
      </c>
      <c r="P5554" s="7"/>
    </row>
    <row r="5555" spans="1:16" x14ac:dyDescent="0.25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  <c r="M5555">
        <f>2181.28-Table1[[#This Row],[Item_Outlet_Sales]]</f>
        <v>-275.52199999999993</v>
      </c>
      <c r="N5555">
        <f>Table1[[#This Row],[Error]]*Table1[[#This Row],[Error]]</f>
        <v>75912.372483999963</v>
      </c>
      <c r="P5555" s="7"/>
    </row>
    <row r="5556" spans="1:16" x14ac:dyDescent="0.25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  <c r="M5556">
        <f>2181.28-Table1[[#This Row],[Item_Outlet_Sales]]</f>
        <v>833.7008000000003</v>
      </c>
      <c r="N5556">
        <f>Table1[[#This Row],[Error]]*Table1[[#This Row],[Error]]</f>
        <v>695057.02392064047</v>
      </c>
      <c r="P5556" s="7"/>
    </row>
    <row r="5557" spans="1:16" x14ac:dyDescent="0.25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  <c r="M5557">
        <f>2181.28-Table1[[#This Row],[Item_Outlet_Sales]]</f>
        <v>623.30800000000022</v>
      </c>
      <c r="N5557">
        <f>Table1[[#This Row],[Error]]*Table1[[#This Row],[Error]]</f>
        <v>388512.86286400026</v>
      </c>
      <c r="P5557" s="7"/>
    </row>
    <row r="5558" spans="1:16" x14ac:dyDescent="0.25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  <c r="M5558">
        <f>2181.28-Table1[[#This Row],[Item_Outlet_Sales]]</f>
        <v>179.88520000000017</v>
      </c>
      <c r="N5558">
        <f>Table1[[#This Row],[Error]]*Table1[[#This Row],[Error]]</f>
        <v>32358.685179040061</v>
      </c>
      <c r="P5558" s="7"/>
    </row>
    <row r="5559" spans="1:16" x14ac:dyDescent="0.25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  <c r="M5559">
        <f>2181.28-Table1[[#This Row],[Item_Outlet_Sales]]</f>
        <v>1622.0080000000003</v>
      </c>
      <c r="N5559">
        <f>Table1[[#This Row],[Error]]*Table1[[#This Row],[Error]]</f>
        <v>2630909.952064001</v>
      </c>
      <c r="P5559" s="7"/>
    </row>
    <row r="5560" spans="1:16" x14ac:dyDescent="0.25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  <c r="M5560">
        <f>2181.28-Table1[[#This Row],[Item_Outlet_Sales]]</f>
        <v>-4443.43</v>
      </c>
      <c r="N5560">
        <f>Table1[[#This Row],[Error]]*Table1[[#This Row],[Error]]</f>
        <v>19744070.164900001</v>
      </c>
      <c r="P5560" s="7"/>
    </row>
    <row r="5561" spans="1:16" x14ac:dyDescent="0.25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  <c r="M5561">
        <f>2181.28-Table1[[#This Row],[Item_Outlet_Sales]]</f>
        <v>-55.807999999999993</v>
      </c>
      <c r="N5561">
        <f>Table1[[#This Row],[Error]]*Table1[[#This Row],[Error]]</f>
        <v>3114.5328639999993</v>
      </c>
      <c r="P5561" s="7"/>
    </row>
    <row r="5562" spans="1:16" x14ac:dyDescent="0.25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  <c r="M5562">
        <f>2181.28-Table1[[#This Row],[Item_Outlet_Sales]]</f>
        <v>-549.83159999999998</v>
      </c>
      <c r="N5562">
        <f>Table1[[#This Row],[Error]]*Table1[[#This Row],[Error]]</f>
        <v>302314.78835856001</v>
      </c>
      <c r="P5562" s="7"/>
    </row>
    <row r="5563" spans="1:16" x14ac:dyDescent="0.25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  <c r="M5563">
        <f>2181.28-Table1[[#This Row],[Item_Outlet_Sales]]</f>
        <v>880.97260000000028</v>
      </c>
      <c r="N5563">
        <f>Table1[[#This Row],[Error]]*Table1[[#This Row],[Error]]</f>
        <v>776112.72195076046</v>
      </c>
      <c r="P5563" s="7"/>
    </row>
    <row r="5564" spans="1:16" x14ac:dyDescent="0.25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  <c r="M5564">
        <f>2181.28-Table1[[#This Row],[Item_Outlet_Sales]]</f>
        <v>524.10380000000009</v>
      </c>
      <c r="N5564">
        <f>Table1[[#This Row],[Error]]*Table1[[#This Row],[Error]]</f>
        <v>274684.7931744401</v>
      </c>
      <c r="P5564" s="7"/>
    </row>
    <row r="5565" spans="1:16" x14ac:dyDescent="0.25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  <c r="M5565">
        <f>2181.28-Table1[[#This Row],[Item_Outlet_Sales]]</f>
        <v>1819.7506000000003</v>
      </c>
      <c r="N5565">
        <f>Table1[[#This Row],[Error]]*Table1[[#This Row],[Error]]</f>
        <v>3311492.2462003613</v>
      </c>
      <c r="P5565" s="7"/>
    </row>
    <row r="5566" spans="1:16" x14ac:dyDescent="0.25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  <c r="M5566">
        <f>2181.28-Table1[[#This Row],[Item_Outlet_Sales]]</f>
        <v>1430.2576000000004</v>
      </c>
      <c r="N5566">
        <f>Table1[[#This Row],[Error]]*Table1[[#This Row],[Error]]</f>
        <v>2045636.802357761</v>
      </c>
      <c r="P5566" s="7"/>
    </row>
    <row r="5567" spans="1:16" x14ac:dyDescent="0.25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  <c r="M5567">
        <f>2181.28-Table1[[#This Row],[Item_Outlet_Sales]]</f>
        <v>-1374.0919999999996</v>
      </c>
      <c r="N5567">
        <f>Table1[[#This Row],[Error]]*Table1[[#This Row],[Error]]</f>
        <v>1888128.8244639991</v>
      </c>
      <c r="P5567" s="7"/>
    </row>
    <row r="5568" spans="1:16" x14ac:dyDescent="0.25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  <c r="M5568">
        <f>2181.28-Table1[[#This Row],[Item_Outlet_Sales]]</f>
        <v>1194.5644000000002</v>
      </c>
      <c r="N5568">
        <f>Table1[[#This Row],[Error]]*Table1[[#This Row],[Error]]</f>
        <v>1426984.1057473605</v>
      </c>
      <c r="P5568" s="7"/>
    </row>
    <row r="5569" spans="1:16" x14ac:dyDescent="0.25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  <c r="M5569">
        <f>2181.28-Table1[[#This Row],[Item_Outlet_Sales]]</f>
        <v>1234.5124000000001</v>
      </c>
      <c r="N5569">
        <f>Table1[[#This Row],[Error]]*Table1[[#This Row],[Error]]</f>
        <v>1524020.8657537601</v>
      </c>
      <c r="P5569" s="7"/>
    </row>
    <row r="5570" spans="1:16" x14ac:dyDescent="0.25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  <c r="M5570">
        <f>2181.28-Table1[[#This Row],[Item_Outlet_Sales]]</f>
        <v>-311.47519999999986</v>
      </c>
      <c r="N5570">
        <f>Table1[[#This Row],[Error]]*Table1[[#This Row],[Error]]</f>
        <v>97016.800215039912</v>
      </c>
      <c r="P5570" s="7"/>
    </row>
    <row r="5571" spans="1:16" x14ac:dyDescent="0.25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  <c r="M5571">
        <f>2181.28-Table1[[#This Row],[Item_Outlet_Sales]]</f>
        <v>-1983.9648000000002</v>
      </c>
      <c r="N5571">
        <f>Table1[[#This Row],[Error]]*Table1[[#This Row],[Error]]</f>
        <v>3936116.327639041</v>
      </c>
      <c r="P5571" s="7"/>
    </row>
    <row r="5572" spans="1:16" x14ac:dyDescent="0.25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  <c r="M5572">
        <f>2181.28-Table1[[#This Row],[Item_Outlet_Sales]]</f>
        <v>-1663.7149999999997</v>
      </c>
      <c r="N5572">
        <f>Table1[[#This Row],[Error]]*Table1[[#This Row],[Error]]</f>
        <v>2767947.6012249989</v>
      </c>
      <c r="P5572" s="7"/>
    </row>
    <row r="5573" spans="1:16" x14ac:dyDescent="0.25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  <c r="M5573">
        <f>2181.28-Table1[[#This Row],[Item_Outlet_Sales]]</f>
        <v>-385.37899999999991</v>
      </c>
      <c r="N5573">
        <f>Table1[[#This Row],[Error]]*Table1[[#This Row],[Error]]</f>
        <v>148516.97364099993</v>
      </c>
      <c r="P5573" s="7"/>
    </row>
    <row r="5574" spans="1:16" x14ac:dyDescent="0.25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  <c r="M5574">
        <f>2181.28-Table1[[#This Row],[Item_Outlet_Sales]]</f>
        <v>-149.68579999999974</v>
      </c>
      <c r="N5574">
        <f>Table1[[#This Row],[Error]]*Table1[[#This Row],[Error]]</f>
        <v>22405.838721639924</v>
      </c>
      <c r="P5574" s="7"/>
    </row>
    <row r="5575" spans="1:16" x14ac:dyDescent="0.25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  <c r="M5575">
        <f>2181.28-Table1[[#This Row],[Item_Outlet_Sales]]</f>
        <v>2112.0368000000003</v>
      </c>
      <c r="N5575">
        <f>Table1[[#This Row],[Error]]*Table1[[#This Row],[Error]]</f>
        <v>4460699.4445542414</v>
      </c>
      <c r="P5575" s="7"/>
    </row>
    <row r="5576" spans="1:16" x14ac:dyDescent="0.25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  <c r="M5576">
        <f>2181.28-Table1[[#This Row],[Item_Outlet_Sales]]</f>
        <v>-577.79520000000002</v>
      </c>
      <c r="N5576">
        <f>Table1[[#This Row],[Error]]*Table1[[#This Row],[Error]]</f>
        <v>333847.29314304003</v>
      </c>
      <c r="P5576" s="7"/>
    </row>
    <row r="5577" spans="1:16" x14ac:dyDescent="0.25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  <c r="M5577">
        <f>2181.28-Table1[[#This Row],[Item_Outlet_Sales]]</f>
        <v>1295.7660000000001</v>
      </c>
      <c r="N5577">
        <f>Table1[[#This Row],[Error]]*Table1[[#This Row],[Error]]</f>
        <v>1679009.5267560002</v>
      </c>
      <c r="P5577" s="7"/>
    </row>
    <row r="5578" spans="1:16" x14ac:dyDescent="0.25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  <c r="M5578">
        <f>2181.28-Table1[[#This Row],[Item_Outlet_Sales]]</f>
        <v>504.12980000000016</v>
      </c>
      <c r="N5578">
        <f>Table1[[#This Row],[Error]]*Table1[[#This Row],[Error]]</f>
        <v>254146.85524804017</v>
      </c>
      <c r="P5578" s="7"/>
    </row>
    <row r="5579" spans="1:16" x14ac:dyDescent="0.25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  <c r="M5579">
        <f>2181.28-Table1[[#This Row],[Item_Outlet_Sales]]</f>
        <v>-3821.5727999999995</v>
      </c>
      <c r="N5579">
        <f>Table1[[#This Row],[Error]]*Table1[[#This Row],[Error]]</f>
        <v>14604418.665699836</v>
      </c>
      <c r="P5579" s="7"/>
    </row>
    <row r="5580" spans="1:16" x14ac:dyDescent="0.25">
      <c r="A5580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  <c r="M5580">
        <f>2181.28-Table1[[#This Row],[Item_Outlet_Sales]]</f>
        <v>1675.2720000000002</v>
      </c>
      <c r="N5580">
        <f>Table1[[#This Row],[Error]]*Table1[[#This Row],[Error]]</f>
        <v>2806536.2739840006</v>
      </c>
      <c r="P5580" s="7"/>
    </row>
    <row r="5581" spans="1:16" x14ac:dyDescent="0.25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  <c r="M5581">
        <f>2181.28-Table1[[#This Row],[Item_Outlet_Sales]]</f>
        <v>841.02460000000019</v>
      </c>
      <c r="N5581">
        <f>Table1[[#This Row],[Error]]*Table1[[#This Row],[Error]]</f>
        <v>707322.37780516036</v>
      </c>
      <c r="P5581" s="7"/>
    </row>
    <row r="5582" spans="1:16" x14ac:dyDescent="0.25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  <c r="M5582">
        <f>2181.28-Table1[[#This Row],[Item_Outlet_Sales]]</f>
        <v>-1509.9151999999999</v>
      </c>
      <c r="N5582">
        <f>Table1[[#This Row],[Error]]*Table1[[#This Row],[Error]]</f>
        <v>2279843.9111910397</v>
      </c>
      <c r="P5582" s="7"/>
    </row>
    <row r="5583" spans="1:16" x14ac:dyDescent="0.25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  <c r="M5583">
        <f>2181.28-Table1[[#This Row],[Item_Outlet_Sales]]</f>
        <v>-1649.7331999999997</v>
      </c>
      <c r="N5583">
        <f>Table1[[#This Row],[Error]]*Table1[[#This Row],[Error]]</f>
        <v>2721619.6311822389</v>
      </c>
      <c r="P5583" s="7"/>
    </row>
    <row r="5584" spans="1:16" x14ac:dyDescent="0.25">
      <c r="A5584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  <c r="M5584">
        <f>2181.28-Table1[[#This Row],[Item_Outlet_Sales]]</f>
        <v>1809.7636000000002</v>
      </c>
      <c r="N5584">
        <f>Table1[[#This Row],[Error]]*Table1[[#This Row],[Error]]</f>
        <v>3275244.2878849609</v>
      </c>
      <c r="P5584" s="7"/>
    </row>
    <row r="5585" spans="1:16" x14ac:dyDescent="0.25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  <c r="M5585">
        <f>2181.28-Table1[[#This Row],[Item_Outlet_Sales]]</f>
        <v>-1338.8045999999999</v>
      </c>
      <c r="N5585">
        <f>Table1[[#This Row],[Error]]*Table1[[#This Row],[Error]]</f>
        <v>1792397.7569811598</v>
      </c>
      <c r="P5585" s="7"/>
    </row>
    <row r="5586" spans="1:16" x14ac:dyDescent="0.25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  <c r="M5586">
        <f>2181.28-Table1[[#This Row],[Item_Outlet_Sales]]</f>
        <v>-2896.1107999999999</v>
      </c>
      <c r="N5586">
        <f>Table1[[#This Row],[Error]]*Table1[[#This Row],[Error]]</f>
        <v>8387457.7658766396</v>
      </c>
      <c r="P5586" s="7"/>
    </row>
    <row r="5587" spans="1:16" x14ac:dyDescent="0.25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  <c r="M5587">
        <f>2181.28-Table1[[#This Row],[Item_Outlet_Sales]]</f>
        <v>340.3430000000003</v>
      </c>
      <c r="N5587">
        <f>Table1[[#This Row],[Error]]*Table1[[#This Row],[Error]]</f>
        <v>115833.3576490002</v>
      </c>
      <c r="P5587" s="7"/>
    </row>
    <row r="5588" spans="1:16" x14ac:dyDescent="0.25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  <c r="M5588">
        <f>2181.28-Table1[[#This Row],[Item_Outlet_Sales]]</f>
        <v>1286.4448000000002</v>
      </c>
      <c r="N5588">
        <f>Table1[[#This Row],[Error]]*Table1[[#This Row],[Error]]</f>
        <v>1654940.2234470407</v>
      </c>
      <c r="P5588" s="7"/>
    </row>
    <row r="5589" spans="1:16" x14ac:dyDescent="0.25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  <c r="M5589">
        <f>2181.28-Table1[[#This Row],[Item_Outlet_Sales]]</f>
        <v>949.55000000000018</v>
      </c>
      <c r="N5589">
        <f>Table1[[#This Row],[Error]]*Table1[[#This Row],[Error]]</f>
        <v>901645.20250000036</v>
      </c>
      <c r="P5589" s="7"/>
    </row>
    <row r="5590" spans="1:16" x14ac:dyDescent="0.25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  <c r="M5590">
        <f>2181.28-Table1[[#This Row],[Item_Outlet_Sales]]</f>
        <v>-673.67039999999997</v>
      </c>
      <c r="N5590">
        <f>Table1[[#This Row],[Error]]*Table1[[#This Row],[Error]]</f>
        <v>453831.80783615995</v>
      </c>
      <c r="P5590" s="7"/>
    </row>
    <row r="5591" spans="1:16" x14ac:dyDescent="0.25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  <c r="M5591">
        <f>2181.28-Table1[[#This Row],[Item_Outlet_Sales]]</f>
        <v>1222.5280000000002</v>
      </c>
      <c r="N5591">
        <f>Table1[[#This Row],[Error]]*Table1[[#This Row],[Error]]</f>
        <v>1494574.7107840006</v>
      </c>
      <c r="P5591" s="7"/>
    </row>
    <row r="5592" spans="1:16" x14ac:dyDescent="0.25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  <c r="M5592">
        <f>2181.28-Table1[[#This Row],[Item_Outlet_Sales]]</f>
        <v>1180.5826000000002</v>
      </c>
      <c r="N5592">
        <f>Table1[[#This Row],[Error]]*Table1[[#This Row],[Error]]</f>
        <v>1393775.2754227605</v>
      </c>
      <c r="P5592" s="7"/>
    </row>
    <row r="5593" spans="1:16" x14ac:dyDescent="0.25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  <c r="M5593">
        <f>2181.28-Table1[[#This Row],[Item_Outlet_Sales]]</f>
        <v>1863.6934000000001</v>
      </c>
      <c r="N5593">
        <f>Table1[[#This Row],[Error]]*Table1[[#This Row],[Error]]</f>
        <v>3473353.0892035603</v>
      </c>
      <c r="P5593" s="7"/>
    </row>
    <row r="5594" spans="1:16" x14ac:dyDescent="0.25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  <c r="M5594">
        <f>2181.28-Table1[[#This Row],[Item_Outlet_Sales]]</f>
        <v>-1254.2479999999996</v>
      </c>
      <c r="N5594">
        <f>Table1[[#This Row],[Error]]*Table1[[#This Row],[Error]]</f>
        <v>1573138.0455039989</v>
      </c>
      <c r="P5594" s="7"/>
    </row>
    <row r="5595" spans="1:16" x14ac:dyDescent="0.25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  <c r="M5595">
        <f>2181.28-Table1[[#This Row],[Item_Outlet_Sales]]</f>
        <v>-3591.2059999999997</v>
      </c>
      <c r="N5595">
        <f>Table1[[#This Row],[Error]]*Table1[[#This Row],[Error]]</f>
        <v>12896760.534435997</v>
      </c>
      <c r="P5595" s="7"/>
    </row>
    <row r="5596" spans="1:16" x14ac:dyDescent="0.25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  <c r="M5596">
        <f>2181.28-Table1[[#This Row],[Item_Outlet_Sales]]</f>
        <v>1057.4096000000002</v>
      </c>
      <c r="N5596">
        <f>Table1[[#This Row],[Error]]*Table1[[#This Row],[Error]]</f>
        <v>1118115.0621721605</v>
      </c>
      <c r="P5596" s="7"/>
    </row>
    <row r="5597" spans="1:16" x14ac:dyDescent="0.25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  <c r="M5597">
        <f>2181.28-Table1[[#This Row],[Item_Outlet_Sales]]</f>
        <v>-2580.5215999999996</v>
      </c>
      <c r="N5597">
        <f>Table1[[#This Row],[Error]]*Table1[[#This Row],[Error]]</f>
        <v>6659091.728066558</v>
      </c>
      <c r="P5597" s="7"/>
    </row>
    <row r="5598" spans="1:16" x14ac:dyDescent="0.25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  <c r="M5598">
        <f>2181.28-Table1[[#This Row],[Item_Outlet_Sales]]</f>
        <v>-527.19439999999986</v>
      </c>
      <c r="N5598">
        <f>Table1[[#This Row],[Error]]*Table1[[#This Row],[Error]]</f>
        <v>277933.93539135985</v>
      </c>
      <c r="P5598" s="7"/>
    </row>
    <row r="5599" spans="1:16" x14ac:dyDescent="0.25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  <c r="M5599">
        <f>2181.28-Table1[[#This Row],[Item_Outlet_Sales]]</f>
        <v>-820.14639999999963</v>
      </c>
      <c r="N5599">
        <f>Table1[[#This Row],[Error]]*Table1[[#This Row],[Error]]</f>
        <v>672640.11743295938</v>
      </c>
      <c r="P5599" s="7"/>
    </row>
    <row r="5600" spans="1:16" x14ac:dyDescent="0.25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  <c r="M5600">
        <f>2181.28-Table1[[#This Row],[Item_Outlet_Sales]]</f>
        <v>299.06340000000023</v>
      </c>
      <c r="N5600">
        <f>Table1[[#This Row],[Error]]*Table1[[#This Row],[Error]]</f>
        <v>89438.917219560142</v>
      </c>
      <c r="P5600" s="7"/>
    </row>
    <row r="5601" spans="1:16" x14ac:dyDescent="0.25">
      <c r="A560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  <c r="M5601">
        <f>2181.28-Table1[[#This Row],[Item_Outlet_Sales]]</f>
        <v>1751.8390000000002</v>
      </c>
      <c r="N5601">
        <f>Table1[[#This Row],[Error]]*Table1[[#This Row],[Error]]</f>
        <v>3068939.8819210008</v>
      </c>
      <c r="P5601" s="7"/>
    </row>
    <row r="5602" spans="1:16" x14ac:dyDescent="0.25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  <c r="M5602">
        <f>2181.28-Table1[[#This Row],[Item_Outlet_Sales]]</f>
        <v>615.31840000000011</v>
      </c>
      <c r="N5602">
        <f>Table1[[#This Row],[Error]]*Table1[[#This Row],[Error]]</f>
        <v>378616.73337856011</v>
      </c>
      <c r="P5602" s="7"/>
    </row>
    <row r="5603" spans="1:16" x14ac:dyDescent="0.25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  <c r="M5603">
        <f>2181.28-Table1[[#This Row],[Item_Outlet_Sales]]</f>
        <v>-932.0007999999998</v>
      </c>
      <c r="N5603">
        <f>Table1[[#This Row],[Error]]*Table1[[#This Row],[Error]]</f>
        <v>868625.49120063963</v>
      </c>
      <c r="P5603" s="7"/>
    </row>
    <row r="5604" spans="1:16" x14ac:dyDescent="0.25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  <c r="M5604">
        <f>2181.28-Table1[[#This Row],[Item_Outlet_Sales]]</f>
        <v>-2998.6439999999998</v>
      </c>
      <c r="N5604">
        <f>Table1[[#This Row],[Error]]*Table1[[#This Row],[Error]]</f>
        <v>8991865.8387359995</v>
      </c>
      <c r="P5604" s="7"/>
    </row>
    <row r="5605" spans="1:16" x14ac:dyDescent="0.25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  <c r="M5605">
        <f>2181.28-Table1[[#This Row],[Item_Outlet_Sales]]</f>
        <v>2011.5010000000002</v>
      </c>
      <c r="N5605">
        <f>Table1[[#This Row],[Error]]*Table1[[#This Row],[Error]]</f>
        <v>4046136.2730010008</v>
      </c>
      <c r="P5605" s="7"/>
    </row>
    <row r="5606" spans="1:16" x14ac:dyDescent="0.25">
      <c r="A5606" t="s">
        <v>639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  <c r="M5606">
        <f>2181.28-Table1[[#This Row],[Item_Outlet_Sales]]</f>
        <v>1968.2240000000002</v>
      </c>
      <c r="N5606">
        <f>Table1[[#This Row],[Error]]*Table1[[#This Row],[Error]]</f>
        <v>3873905.7141760006</v>
      </c>
      <c r="P5606" s="7"/>
    </row>
    <row r="5607" spans="1:16" x14ac:dyDescent="0.25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  <c r="M5607">
        <f>2181.28-Table1[[#This Row],[Item_Outlet_Sales]]</f>
        <v>573.37300000000027</v>
      </c>
      <c r="N5607">
        <f>Table1[[#This Row],[Error]]*Table1[[#This Row],[Error]]</f>
        <v>328756.59712900029</v>
      </c>
      <c r="P5607" s="7"/>
    </row>
    <row r="5608" spans="1:16" x14ac:dyDescent="0.25">
      <c r="A5608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  <c r="M5608">
        <f>2181.28-Table1[[#This Row],[Item_Outlet_Sales]]</f>
        <v>1733.8624000000002</v>
      </c>
      <c r="N5608">
        <f>Table1[[#This Row],[Error]]*Table1[[#This Row],[Error]]</f>
        <v>3006278.8221337609</v>
      </c>
      <c r="P5608" s="7"/>
    </row>
    <row r="5609" spans="1:16" x14ac:dyDescent="0.25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  <c r="M5609">
        <f>2181.28-Table1[[#This Row],[Item_Outlet_Sales]]</f>
        <v>-1509.9151999999999</v>
      </c>
      <c r="N5609">
        <f>Table1[[#This Row],[Error]]*Table1[[#This Row],[Error]]</f>
        <v>2279843.9111910397</v>
      </c>
      <c r="P5609" s="7"/>
    </row>
    <row r="5610" spans="1:16" x14ac:dyDescent="0.25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  <c r="M5610">
        <f>2181.28-Table1[[#This Row],[Item_Outlet_Sales]]</f>
        <v>615.31840000000011</v>
      </c>
      <c r="N5610">
        <f>Table1[[#This Row],[Error]]*Table1[[#This Row],[Error]]</f>
        <v>378616.73337856011</v>
      </c>
      <c r="P5610" s="7"/>
    </row>
    <row r="5611" spans="1:16" x14ac:dyDescent="0.25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  <c r="M5611">
        <f>2181.28-Table1[[#This Row],[Item_Outlet_Sales]]</f>
        <v>-224.92119999999977</v>
      </c>
      <c r="N5611">
        <f>Table1[[#This Row],[Error]]*Table1[[#This Row],[Error]]</f>
        <v>50589.546209439897</v>
      </c>
      <c r="P5611" s="7"/>
    </row>
    <row r="5612" spans="1:16" x14ac:dyDescent="0.25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  <c r="M5612">
        <f>2181.28-Table1[[#This Row],[Item_Outlet_Sales]]</f>
        <v>1575.402</v>
      </c>
      <c r="N5612">
        <f>Table1[[#This Row],[Error]]*Table1[[#This Row],[Error]]</f>
        <v>2481891.4616040001</v>
      </c>
      <c r="P5612" s="7"/>
    </row>
    <row r="5613" spans="1:16" x14ac:dyDescent="0.25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  <c r="M5613">
        <f>2181.28-Table1[[#This Row],[Item_Outlet_Sales]]</f>
        <v>-2051.8763999999996</v>
      </c>
      <c r="N5613">
        <f>Table1[[#This Row],[Error]]*Table1[[#This Row],[Error]]</f>
        <v>4210196.7608769583</v>
      </c>
      <c r="P5613" s="7"/>
    </row>
    <row r="5614" spans="1:16" x14ac:dyDescent="0.25">
      <c r="A5614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  <c r="M5614">
        <f>2181.28-Table1[[#This Row],[Item_Outlet_Sales]]</f>
        <v>1849.7116000000001</v>
      </c>
      <c r="N5614">
        <f>Table1[[#This Row],[Error]]*Table1[[#This Row],[Error]]</f>
        <v>3421433.0031745601</v>
      </c>
      <c r="P5614" s="7"/>
    </row>
    <row r="5615" spans="1:16" x14ac:dyDescent="0.25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  <c r="M5615">
        <f>2181.28-Table1[[#This Row],[Item_Outlet_Sales]]</f>
        <v>-1761.5875999999998</v>
      </c>
      <c r="N5615">
        <f>Table1[[#This Row],[Error]]*Table1[[#This Row],[Error]]</f>
        <v>3103190.8724737596</v>
      </c>
      <c r="P5615" s="7"/>
    </row>
    <row r="5616" spans="1:16" x14ac:dyDescent="0.25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  <c r="M5616">
        <f>2181.28-Table1[[#This Row],[Item_Outlet_Sales]]</f>
        <v>606.66300000000024</v>
      </c>
      <c r="N5616">
        <f>Table1[[#This Row],[Error]]*Table1[[#This Row],[Error]]</f>
        <v>368039.99556900031</v>
      </c>
      <c r="P5616" s="7"/>
    </row>
    <row r="5617" spans="1:16" x14ac:dyDescent="0.25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  <c r="M5617">
        <f>2181.28-Table1[[#This Row],[Item_Outlet_Sales]]</f>
        <v>-194.29439999999977</v>
      </c>
      <c r="N5617">
        <f>Table1[[#This Row],[Error]]*Table1[[#This Row],[Error]]</f>
        <v>37750.313871359911</v>
      </c>
      <c r="P5617" s="7"/>
    </row>
    <row r="5618" spans="1:16" x14ac:dyDescent="0.25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  <c r="M5618">
        <f>2181.28-Table1[[#This Row],[Item_Outlet_Sales]]</f>
        <v>-599.10079999999971</v>
      </c>
      <c r="N5618">
        <f>Table1[[#This Row],[Error]]*Table1[[#This Row],[Error]]</f>
        <v>358921.76856063964</v>
      </c>
      <c r="P5618" s="7"/>
    </row>
    <row r="5619" spans="1:16" x14ac:dyDescent="0.25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  <c r="M5619">
        <f>2181.28-Table1[[#This Row],[Item_Outlet_Sales]]</f>
        <v>801.74240000000009</v>
      </c>
      <c r="N5619">
        <f>Table1[[#This Row],[Error]]*Table1[[#This Row],[Error]]</f>
        <v>642790.87595776014</v>
      </c>
      <c r="P5619" s="7"/>
    </row>
    <row r="5620" spans="1:16" x14ac:dyDescent="0.25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  <c r="M5620">
        <f>2181.28-Table1[[#This Row],[Item_Outlet_Sales]]</f>
        <v>1116.0000000000002</v>
      </c>
      <c r="N5620">
        <f>Table1[[#This Row],[Error]]*Table1[[#This Row],[Error]]</f>
        <v>1245456.0000000005</v>
      </c>
      <c r="P5620" s="7"/>
    </row>
    <row r="5621" spans="1:16" x14ac:dyDescent="0.25">
      <c r="A562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  <c r="M5621">
        <f>2181.28-Table1[[#This Row],[Item_Outlet_Sales]]</f>
        <v>-6687.1759999999995</v>
      </c>
      <c r="N5621">
        <f>Table1[[#This Row],[Error]]*Table1[[#This Row],[Error]]</f>
        <v>44718322.854975991</v>
      </c>
      <c r="P5621" s="7"/>
    </row>
    <row r="5622" spans="1:16" x14ac:dyDescent="0.25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  <c r="M5622">
        <f>2181.28-Table1[[#This Row],[Item_Outlet_Sales]]</f>
        <v>-3187.7311999999997</v>
      </c>
      <c r="N5622">
        <f>Table1[[#This Row],[Error]]*Table1[[#This Row],[Error]]</f>
        <v>10161630.203453438</v>
      </c>
      <c r="P5622" s="7"/>
    </row>
    <row r="5623" spans="1:16" x14ac:dyDescent="0.25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  <c r="M5623">
        <f>2181.28-Table1[[#This Row],[Item_Outlet_Sales]]</f>
        <v>83.344200000000001</v>
      </c>
      <c r="N5623">
        <f>Table1[[#This Row],[Error]]*Table1[[#This Row],[Error]]</f>
        <v>6946.2556736400002</v>
      </c>
      <c r="P5623" s="7"/>
    </row>
    <row r="5624" spans="1:16" x14ac:dyDescent="0.25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  <c r="M5624">
        <f>2181.28-Table1[[#This Row],[Item_Outlet_Sales]]</f>
        <v>1016.1300000000001</v>
      </c>
      <c r="N5624">
        <f>Table1[[#This Row],[Error]]*Table1[[#This Row],[Error]]</f>
        <v>1032520.1769000002</v>
      </c>
      <c r="P5624" s="7"/>
    </row>
    <row r="5625" spans="1:16" x14ac:dyDescent="0.25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  <c r="M5625">
        <f>2181.28-Table1[[#This Row],[Item_Outlet_Sales]]</f>
        <v>-1463.9749999999999</v>
      </c>
      <c r="N5625">
        <f>Table1[[#This Row],[Error]]*Table1[[#This Row],[Error]]</f>
        <v>2143222.8006249997</v>
      </c>
      <c r="P5625" s="7"/>
    </row>
    <row r="5626" spans="1:16" x14ac:dyDescent="0.25">
      <c r="A5626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  <c r="M5626">
        <f>2181.28-Table1[[#This Row],[Item_Outlet_Sales]]</f>
        <v>2128.0160000000001</v>
      </c>
      <c r="N5626">
        <f>Table1[[#This Row],[Error]]*Table1[[#This Row],[Error]]</f>
        <v>4528452.096256</v>
      </c>
      <c r="P5626" s="7"/>
    </row>
    <row r="5627" spans="1:16" x14ac:dyDescent="0.25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  <c r="M5627">
        <f>2181.28-Table1[[#This Row],[Item_Outlet_Sales]]</f>
        <v>-1440.672</v>
      </c>
      <c r="N5627">
        <f>Table1[[#This Row],[Error]]*Table1[[#This Row],[Error]]</f>
        <v>2075535.811584</v>
      </c>
      <c r="P5627" s="7"/>
    </row>
    <row r="5628" spans="1:16" x14ac:dyDescent="0.25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  <c r="M5628">
        <f>2181.28-Table1[[#This Row],[Item_Outlet_Sales]]</f>
        <v>359.65120000000024</v>
      </c>
      <c r="N5628">
        <f>Table1[[#This Row],[Error]]*Table1[[#This Row],[Error]]</f>
        <v>129348.98566144018</v>
      </c>
      <c r="P5628" s="7"/>
    </row>
    <row r="5629" spans="1:16" x14ac:dyDescent="0.25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  <c r="M5629">
        <f>2181.28-Table1[[#This Row],[Item_Outlet_Sales]]</f>
        <v>1592.0470000000003</v>
      </c>
      <c r="N5629">
        <f>Table1[[#This Row],[Error]]*Table1[[#This Row],[Error]]</f>
        <v>2534613.6502090008</v>
      </c>
      <c r="P5629" s="7"/>
    </row>
    <row r="5630" spans="1:16" x14ac:dyDescent="0.25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  <c r="M5630">
        <f>2181.28-Table1[[#This Row],[Item_Outlet_Sales]]</f>
        <v>-840.78620000000001</v>
      </c>
      <c r="N5630">
        <f>Table1[[#This Row],[Error]]*Table1[[#This Row],[Error]]</f>
        <v>706921.43411043996</v>
      </c>
      <c r="P5630" s="7"/>
    </row>
    <row r="5631" spans="1:16" x14ac:dyDescent="0.25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  <c r="M5631">
        <f>2181.28-Table1[[#This Row],[Item_Outlet_Sales]]</f>
        <v>-3577.89</v>
      </c>
      <c r="N5631">
        <f>Table1[[#This Row],[Error]]*Table1[[#This Row],[Error]]</f>
        <v>12801296.8521</v>
      </c>
      <c r="P5631" s="7"/>
    </row>
    <row r="5632" spans="1:16" x14ac:dyDescent="0.25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  <c r="M5632">
        <f>2181.28-Table1[[#This Row],[Item_Outlet_Sales]]</f>
        <v>1794.4502000000002</v>
      </c>
      <c r="N5632">
        <f>Table1[[#This Row],[Error]]*Table1[[#This Row],[Error]]</f>
        <v>3220051.5202800408</v>
      </c>
      <c r="P5632" s="7"/>
    </row>
    <row r="5633" spans="1:16" x14ac:dyDescent="0.25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  <c r="M5633">
        <f>2181.28-Table1[[#This Row],[Item_Outlet_Sales]]</f>
        <v>1739.8546000000001</v>
      </c>
      <c r="N5633">
        <f>Table1[[#This Row],[Error]]*Table1[[#This Row],[Error]]</f>
        <v>3027094.0291411602</v>
      </c>
      <c r="P5633" s="7"/>
    </row>
    <row r="5634" spans="1:16" x14ac:dyDescent="0.25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  <c r="M5634">
        <f>2181.28-Table1[[#This Row],[Item_Outlet_Sales]]</f>
        <v>-671.00720000000001</v>
      </c>
      <c r="N5634">
        <f>Table1[[#This Row],[Error]]*Table1[[#This Row],[Error]]</f>
        <v>450250.66245184001</v>
      </c>
      <c r="P5634" s="7"/>
    </row>
    <row r="5635" spans="1:16" x14ac:dyDescent="0.25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  <c r="M5635">
        <f>2181.28-Table1[[#This Row],[Item_Outlet_Sales]]</f>
        <v>955.54220000000009</v>
      </c>
      <c r="N5635">
        <f>Table1[[#This Row],[Error]]*Table1[[#This Row],[Error]]</f>
        <v>913060.8959808402</v>
      </c>
      <c r="P5635" s="7"/>
    </row>
    <row r="5636" spans="1:16" x14ac:dyDescent="0.25">
      <c r="A5636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  <c r="M5636">
        <f>2181.28-Table1[[#This Row],[Item_Outlet_Sales]]</f>
        <v>1711.8910000000001</v>
      </c>
      <c r="N5636">
        <f>Table1[[#This Row],[Error]]*Table1[[#This Row],[Error]]</f>
        <v>2930570.7958810003</v>
      </c>
      <c r="P5636" s="7"/>
    </row>
    <row r="5637" spans="1:16" x14ac:dyDescent="0.25">
      <c r="A5637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  <c r="M5637">
        <f>2181.28-Table1[[#This Row],[Item_Outlet_Sales]]</f>
        <v>-1480.62</v>
      </c>
      <c r="N5637">
        <f>Table1[[#This Row],[Error]]*Table1[[#This Row],[Error]]</f>
        <v>2192235.5843999996</v>
      </c>
      <c r="P5637" s="7"/>
    </row>
    <row r="5638" spans="1:16" x14ac:dyDescent="0.25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  <c r="M5638">
        <f>2181.28-Table1[[#This Row],[Item_Outlet_Sales]]</f>
        <v>1868.3540000000003</v>
      </c>
      <c r="N5638">
        <f>Table1[[#This Row],[Error]]*Table1[[#This Row],[Error]]</f>
        <v>3490746.6693160012</v>
      </c>
      <c r="P5638" s="7"/>
    </row>
    <row r="5639" spans="1:16" x14ac:dyDescent="0.25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  <c r="M5639">
        <f>2181.28-Table1[[#This Row],[Item_Outlet_Sales]]</f>
        <v>1086.7048000000002</v>
      </c>
      <c r="N5639">
        <f>Table1[[#This Row],[Error]]*Table1[[#This Row],[Error]]</f>
        <v>1180927.3223430405</v>
      </c>
      <c r="P5639" s="7"/>
    </row>
    <row r="5640" spans="1:16" x14ac:dyDescent="0.25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  <c r="M5640">
        <f>2181.28-Table1[[#This Row],[Item_Outlet_Sales]]</f>
        <v>-259.54279999999972</v>
      </c>
      <c r="N5640">
        <f>Table1[[#This Row],[Error]]*Table1[[#This Row],[Error]]</f>
        <v>67362.465031839849</v>
      </c>
      <c r="P5640" s="7"/>
    </row>
    <row r="5641" spans="1:16" x14ac:dyDescent="0.25">
      <c r="A564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  <c r="M5641">
        <f>2181.28-Table1[[#This Row],[Item_Outlet_Sales]]</f>
        <v>1202.5540000000001</v>
      </c>
      <c r="N5641">
        <f>Table1[[#This Row],[Error]]*Table1[[#This Row],[Error]]</f>
        <v>1446136.1229160002</v>
      </c>
      <c r="P5641" s="7"/>
    </row>
    <row r="5642" spans="1:16" x14ac:dyDescent="0.25">
      <c r="A5642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  <c r="M5642">
        <f>2181.28-Table1[[#This Row],[Item_Outlet_Sales]]</f>
        <v>1736.5256000000002</v>
      </c>
      <c r="N5642">
        <f>Table1[[#This Row],[Error]]*Table1[[#This Row],[Error]]</f>
        <v>3015521.1594553604</v>
      </c>
      <c r="P5642" s="7"/>
    </row>
    <row r="5643" spans="1:16" x14ac:dyDescent="0.25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  <c r="M5643">
        <f>2181.28-Table1[[#This Row],[Item_Outlet_Sales]]</f>
        <v>28.082800000000134</v>
      </c>
      <c r="N5643">
        <f>Table1[[#This Row],[Error]]*Table1[[#This Row],[Error]]</f>
        <v>788.64365584000757</v>
      </c>
      <c r="P5643" s="7"/>
    </row>
    <row r="5644" spans="1:16" x14ac:dyDescent="0.25">
      <c r="A5644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  <c r="M5644">
        <f>2181.28-Table1[[#This Row],[Item_Outlet_Sales]]</f>
        <v>-3796.9382000000001</v>
      </c>
      <c r="N5644">
        <f>Table1[[#This Row],[Error]]*Table1[[#This Row],[Error]]</f>
        <v>14416739.69461924</v>
      </c>
      <c r="P5644" s="7"/>
    </row>
    <row r="5645" spans="1:16" x14ac:dyDescent="0.25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  <c r="M5645">
        <f>2181.28-Table1[[#This Row],[Item_Outlet_Sales]]</f>
        <v>321.03480000000013</v>
      </c>
      <c r="N5645">
        <f>Table1[[#This Row],[Error]]*Table1[[#This Row],[Error]]</f>
        <v>103063.34281104009</v>
      </c>
      <c r="P5645" s="7"/>
    </row>
    <row r="5646" spans="1:16" x14ac:dyDescent="0.25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  <c r="M5646">
        <f>2181.28-Table1[[#This Row],[Item_Outlet_Sales]]</f>
        <v>568.71240000000012</v>
      </c>
      <c r="N5646">
        <f>Table1[[#This Row],[Error]]*Table1[[#This Row],[Error]]</f>
        <v>323433.79391376011</v>
      </c>
      <c r="P5646" s="7"/>
    </row>
    <row r="5647" spans="1:16" x14ac:dyDescent="0.25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  <c r="M5647">
        <f>2181.28-Table1[[#This Row],[Item_Outlet_Sales]]</f>
        <v>103.98400000000038</v>
      </c>
      <c r="N5647">
        <f>Table1[[#This Row],[Error]]*Table1[[#This Row],[Error]]</f>
        <v>10812.672256000078</v>
      </c>
      <c r="P5647" s="7"/>
    </row>
    <row r="5648" spans="1:16" x14ac:dyDescent="0.25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  <c r="M5648">
        <f>2181.28-Table1[[#This Row],[Item_Outlet_Sales]]</f>
        <v>972.85300000000029</v>
      </c>
      <c r="N5648">
        <f>Table1[[#This Row],[Error]]*Table1[[#This Row],[Error]]</f>
        <v>946442.95960900059</v>
      </c>
      <c r="P5648" s="7"/>
    </row>
    <row r="5649" spans="1:16" x14ac:dyDescent="0.25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  <c r="M5649">
        <f>2181.28-Table1[[#This Row],[Item_Outlet_Sales]]</f>
        <v>-3011.9599999999996</v>
      </c>
      <c r="N5649">
        <f>Table1[[#This Row],[Error]]*Table1[[#This Row],[Error]]</f>
        <v>9071903.0415999983</v>
      </c>
      <c r="P5649" s="7"/>
    </row>
    <row r="5650" spans="1:16" x14ac:dyDescent="0.25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  <c r="M5650">
        <f>2181.28-Table1[[#This Row],[Item_Outlet_Sales]]</f>
        <v>906.93880000000013</v>
      </c>
      <c r="N5650">
        <f>Table1[[#This Row],[Error]]*Table1[[#This Row],[Error]]</f>
        <v>822537.98694544018</v>
      </c>
      <c r="P5650" s="7"/>
    </row>
    <row r="5651" spans="1:16" x14ac:dyDescent="0.25">
      <c r="A5651" t="s">
        <v>252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  <c r="M5651">
        <f>2181.28-Table1[[#This Row],[Item_Outlet_Sales]]</f>
        <v>1159.9428000000003</v>
      </c>
      <c r="N5651">
        <f>Table1[[#This Row],[Error]]*Table1[[#This Row],[Error]]</f>
        <v>1345467.2992718406</v>
      </c>
      <c r="P5651" s="7"/>
    </row>
    <row r="5652" spans="1:16" x14ac:dyDescent="0.25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  <c r="M5652">
        <f>2181.28-Table1[[#This Row],[Item_Outlet_Sales]]</f>
        <v>946.22100000000023</v>
      </c>
      <c r="N5652">
        <f>Table1[[#This Row],[Error]]*Table1[[#This Row],[Error]]</f>
        <v>895334.1808410004</v>
      </c>
      <c r="P5652" s="7"/>
    </row>
    <row r="5653" spans="1:16" x14ac:dyDescent="0.25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  <c r="M5653">
        <f>2181.28-Table1[[#This Row],[Item_Outlet_Sales]]</f>
        <v>841.02460000000019</v>
      </c>
      <c r="N5653">
        <f>Table1[[#This Row],[Error]]*Table1[[#This Row],[Error]]</f>
        <v>707322.37780516036</v>
      </c>
      <c r="P5653" s="7"/>
    </row>
    <row r="5654" spans="1:16" x14ac:dyDescent="0.25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  <c r="M5654">
        <f>2181.28-Table1[[#This Row],[Item_Outlet_Sales]]</f>
        <v>1329.056</v>
      </c>
      <c r="N5654">
        <f>Table1[[#This Row],[Error]]*Table1[[#This Row],[Error]]</f>
        <v>1766389.8511360001</v>
      </c>
      <c r="P5654" s="7"/>
    </row>
    <row r="5655" spans="1:16" x14ac:dyDescent="0.25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  <c r="M5655">
        <f>2181.28-Table1[[#This Row],[Item_Outlet_Sales]]</f>
        <v>-1588.4795999999997</v>
      </c>
      <c r="N5655">
        <f>Table1[[#This Row],[Error]]*Table1[[#This Row],[Error]]</f>
        <v>2523267.4396161591</v>
      </c>
      <c r="P5655" s="7"/>
    </row>
    <row r="5656" spans="1:16" x14ac:dyDescent="0.25">
      <c r="A5656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  <c r="M5656">
        <f>2181.28-Table1[[#This Row],[Item_Outlet_Sales]]</f>
        <v>-1334.1439999999998</v>
      </c>
      <c r="N5656">
        <f>Table1[[#This Row],[Error]]*Table1[[#This Row],[Error]]</f>
        <v>1779940.2127359994</v>
      </c>
      <c r="P5656" s="7"/>
    </row>
    <row r="5657" spans="1:16" x14ac:dyDescent="0.25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  <c r="M5657">
        <f>2181.28-Table1[[#This Row],[Item_Outlet_Sales]]</f>
        <v>950.88160000000016</v>
      </c>
      <c r="N5657">
        <f>Table1[[#This Row],[Error]]*Table1[[#This Row],[Error]]</f>
        <v>904175.81721856026</v>
      </c>
      <c r="P5657" s="7"/>
    </row>
    <row r="5658" spans="1:16" x14ac:dyDescent="0.25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  <c r="M5658">
        <f>2181.28-Table1[[#This Row],[Item_Outlet_Sales]]</f>
        <v>1664.6192000000001</v>
      </c>
      <c r="N5658">
        <f>Table1[[#This Row],[Error]]*Table1[[#This Row],[Error]]</f>
        <v>2770957.0810086401</v>
      </c>
      <c r="P5658" s="7"/>
    </row>
    <row r="5659" spans="1:16" x14ac:dyDescent="0.25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  <c r="M5659">
        <f>2181.28-Table1[[#This Row],[Item_Outlet_Sales]]</f>
        <v>1362.3460000000002</v>
      </c>
      <c r="N5659">
        <f>Table1[[#This Row],[Error]]*Table1[[#This Row],[Error]]</f>
        <v>1855986.6237160007</v>
      </c>
      <c r="P5659" s="7"/>
    </row>
    <row r="5660" spans="1:16" x14ac:dyDescent="0.25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  <c r="M5660">
        <f>2181.28-Table1[[#This Row],[Item_Outlet_Sales]]</f>
        <v>908.9362000000001</v>
      </c>
      <c r="N5660">
        <f>Table1[[#This Row],[Error]]*Table1[[#This Row],[Error]]</f>
        <v>826165.01567044016</v>
      </c>
      <c r="P5660" s="7"/>
    </row>
    <row r="5661" spans="1:16" x14ac:dyDescent="0.25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  <c r="M5661">
        <f>2181.28-Table1[[#This Row],[Item_Outlet_Sales]]</f>
        <v>-3193.7233999999994</v>
      </c>
      <c r="N5661">
        <f>Table1[[#This Row],[Error]]*Table1[[#This Row],[Error]]</f>
        <v>10199869.155707557</v>
      </c>
      <c r="P5661" s="7"/>
    </row>
    <row r="5662" spans="1:16" x14ac:dyDescent="0.25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  <c r="M5662">
        <f>2181.28-Table1[[#This Row],[Item_Outlet_Sales]]</f>
        <v>902.94400000000019</v>
      </c>
      <c r="N5662">
        <f>Table1[[#This Row],[Error]]*Table1[[#This Row],[Error]]</f>
        <v>815307.86713600031</v>
      </c>
      <c r="P5662" s="7"/>
    </row>
    <row r="5663" spans="1:16" x14ac:dyDescent="0.25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  <c r="M5663">
        <f>2181.28-Table1[[#This Row],[Item_Outlet_Sales]]</f>
        <v>403.59400000000028</v>
      </c>
      <c r="N5663">
        <f>Table1[[#This Row],[Error]]*Table1[[#This Row],[Error]]</f>
        <v>162888.11683600023</v>
      </c>
      <c r="P5663" s="7"/>
    </row>
    <row r="5664" spans="1:16" x14ac:dyDescent="0.25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  <c r="M5664">
        <f>2181.28-Table1[[#This Row],[Item_Outlet_Sales]]</f>
        <v>1118.6632000000002</v>
      </c>
      <c r="N5664">
        <f>Table1[[#This Row],[Error]]*Table1[[#This Row],[Error]]</f>
        <v>1251407.3550342405</v>
      </c>
      <c r="P5664" s="7"/>
    </row>
    <row r="5665" spans="1:16" x14ac:dyDescent="0.25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  <c r="M5665">
        <f>2181.28-Table1[[#This Row],[Item_Outlet_Sales]]</f>
        <v>1006.8088000000002</v>
      </c>
      <c r="N5665">
        <f>Table1[[#This Row],[Error]]*Table1[[#This Row],[Error]]</f>
        <v>1013663.9597574405</v>
      </c>
      <c r="P5665" s="7"/>
    </row>
    <row r="5666" spans="1:16" x14ac:dyDescent="0.25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  <c r="M5666">
        <f>2181.28-Table1[[#This Row],[Item_Outlet_Sales]]</f>
        <v>-2905.4320000000002</v>
      </c>
      <c r="N5666">
        <f>Table1[[#This Row],[Error]]*Table1[[#This Row],[Error]]</f>
        <v>8441535.1066240016</v>
      </c>
      <c r="P5666" s="7"/>
    </row>
    <row r="5667" spans="1:16" x14ac:dyDescent="0.25">
      <c r="A5667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  <c r="M5667">
        <f>2181.28-Table1[[#This Row],[Item_Outlet_Sales]]</f>
        <v>-2512.61</v>
      </c>
      <c r="N5667">
        <f>Table1[[#This Row],[Error]]*Table1[[#This Row],[Error]]</f>
        <v>6313209.0121000009</v>
      </c>
      <c r="P5667" s="7"/>
    </row>
    <row r="5668" spans="1:16" x14ac:dyDescent="0.25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  <c r="M5668">
        <f>2181.28-Table1[[#This Row],[Item_Outlet_Sales]]</f>
        <v>-784.85899999999992</v>
      </c>
      <c r="N5668">
        <f>Table1[[#This Row],[Error]]*Table1[[#This Row],[Error]]</f>
        <v>616003.64988099993</v>
      </c>
      <c r="P5668" s="7"/>
    </row>
    <row r="5669" spans="1:16" x14ac:dyDescent="0.25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  <c r="M5669">
        <f>2181.28-Table1[[#This Row],[Item_Outlet_Sales]]</f>
        <v>-348.75999999999976</v>
      </c>
      <c r="N5669">
        <f>Table1[[#This Row],[Error]]*Table1[[#This Row],[Error]]</f>
        <v>121633.53759999984</v>
      </c>
      <c r="P5669" s="7"/>
    </row>
    <row r="5670" spans="1:16" x14ac:dyDescent="0.25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  <c r="M5670">
        <f>2181.28-Table1[[#This Row],[Item_Outlet_Sales]]</f>
        <v>-348.75999999999976</v>
      </c>
      <c r="N5670">
        <f>Table1[[#This Row],[Error]]*Table1[[#This Row],[Error]]</f>
        <v>121633.53759999984</v>
      </c>
      <c r="P5670" s="7"/>
    </row>
    <row r="5671" spans="1:16" x14ac:dyDescent="0.25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  <c r="M5671">
        <f>2181.28-Table1[[#This Row],[Item_Outlet_Sales]]</f>
        <v>1195.8960000000002</v>
      </c>
      <c r="N5671">
        <f>Table1[[#This Row],[Error]]*Table1[[#This Row],[Error]]</f>
        <v>1430167.2428160005</v>
      </c>
      <c r="P5671" s="7"/>
    </row>
    <row r="5672" spans="1:16" x14ac:dyDescent="0.25">
      <c r="A5672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  <c r="M5672">
        <f>2181.28-Table1[[#This Row],[Item_Outlet_Sales]]</f>
        <v>2143.3294000000001</v>
      </c>
      <c r="N5672">
        <f>Table1[[#This Row],[Error]]*Table1[[#This Row],[Error]]</f>
        <v>4593860.9169043601</v>
      </c>
      <c r="P5672" s="7"/>
    </row>
    <row r="5673" spans="1:16" x14ac:dyDescent="0.25">
      <c r="A5673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  <c r="M5673">
        <f>2181.28-Table1[[#This Row],[Item_Outlet_Sales]]</f>
        <v>1359.0170000000003</v>
      </c>
      <c r="N5673">
        <f>Table1[[#This Row],[Error]]*Table1[[#This Row],[Error]]</f>
        <v>1846927.2062890008</v>
      </c>
      <c r="P5673" s="7"/>
    </row>
    <row r="5674" spans="1:16" x14ac:dyDescent="0.25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  <c r="M5674">
        <f>2181.28-Table1[[#This Row],[Item_Outlet_Sales]]</f>
        <v>-1846.1441999999997</v>
      </c>
      <c r="N5674">
        <f>Table1[[#This Row],[Error]]*Table1[[#This Row],[Error]]</f>
        <v>3408248.4071936389</v>
      </c>
      <c r="P5674" s="7"/>
    </row>
    <row r="5675" spans="1:16" x14ac:dyDescent="0.25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  <c r="M5675">
        <f>2181.28-Table1[[#This Row],[Item_Outlet_Sales]]</f>
        <v>-1062.4975999999997</v>
      </c>
      <c r="N5675">
        <f>Table1[[#This Row],[Error]]*Table1[[#This Row],[Error]]</f>
        <v>1128901.1500057594</v>
      </c>
      <c r="P5675" s="7"/>
    </row>
    <row r="5676" spans="1:16" x14ac:dyDescent="0.25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  <c r="M5676">
        <f>2181.28-Table1[[#This Row],[Item_Outlet_Sales]]</f>
        <v>892.29120000000012</v>
      </c>
      <c r="N5676">
        <f>Table1[[#This Row],[Error]]*Table1[[#This Row],[Error]]</f>
        <v>796183.58559744025</v>
      </c>
      <c r="P5676" s="7"/>
    </row>
    <row r="5677" spans="1:16" x14ac:dyDescent="0.25">
      <c r="A5677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  <c r="M5677">
        <f>2181.28-Table1[[#This Row],[Item_Outlet_Sales]]</f>
        <v>-1678.3625999999999</v>
      </c>
      <c r="N5677">
        <f>Table1[[#This Row],[Error]]*Table1[[#This Row],[Error]]</f>
        <v>2816901.0170787596</v>
      </c>
      <c r="P5677" s="7"/>
    </row>
    <row r="5678" spans="1:16" x14ac:dyDescent="0.25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  <c r="M5678">
        <f>2181.28-Table1[[#This Row],[Item_Outlet_Sales]]</f>
        <v>-2255.6111999999998</v>
      </c>
      <c r="N5678">
        <f>Table1[[#This Row],[Error]]*Table1[[#This Row],[Error]]</f>
        <v>5087781.8855654392</v>
      </c>
      <c r="P5678" s="7"/>
    </row>
    <row r="5679" spans="1:16" x14ac:dyDescent="0.25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  <c r="M5679">
        <f>2181.28-Table1[[#This Row],[Item_Outlet_Sales]]</f>
        <v>-3906.7952</v>
      </c>
      <c r="N5679">
        <f>Table1[[#This Row],[Error]]*Table1[[#This Row],[Error]]</f>
        <v>15263048.73474304</v>
      </c>
      <c r="P5679" s="7"/>
    </row>
    <row r="5680" spans="1:16" x14ac:dyDescent="0.25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  <c r="M5680">
        <f>2181.28-Table1[[#This Row],[Item_Outlet_Sales]]</f>
        <v>155.91640000000029</v>
      </c>
      <c r="N5680">
        <f>Table1[[#This Row],[Error]]*Table1[[#This Row],[Error]]</f>
        <v>24309.923788960092</v>
      </c>
      <c r="P5680" s="7"/>
    </row>
    <row r="5681" spans="1:16" x14ac:dyDescent="0.25">
      <c r="A568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  <c r="M5681">
        <f>2181.28-Table1[[#This Row],[Item_Outlet_Sales]]</f>
        <v>-415.33999999999969</v>
      </c>
      <c r="N5681">
        <f>Table1[[#This Row],[Error]]*Table1[[#This Row],[Error]]</f>
        <v>172507.31559999974</v>
      </c>
      <c r="P5681" s="7"/>
    </row>
    <row r="5682" spans="1:16" x14ac:dyDescent="0.25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  <c r="M5682">
        <f>2181.28-Table1[[#This Row],[Item_Outlet_Sales]]</f>
        <v>924.2496000000001</v>
      </c>
      <c r="N5682">
        <f>Table1[[#This Row],[Error]]*Table1[[#This Row],[Error]]</f>
        <v>854237.32310016023</v>
      </c>
      <c r="P5682" s="7"/>
    </row>
    <row r="5683" spans="1:16" x14ac:dyDescent="0.25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  <c r="M5683">
        <f>2181.28-Table1[[#This Row],[Item_Outlet_Sales]]</f>
        <v>-1600.4639999999999</v>
      </c>
      <c r="N5683">
        <f>Table1[[#This Row],[Error]]*Table1[[#This Row],[Error]]</f>
        <v>2561485.0152959996</v>
      </c>
      <c r="P5683" s="7"/>
    </row>
    <row r="5684" spans="1:16" x14ac:dyDescent="0.25">
      <c r="A5684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  <c r="M5684">
        <f>2181.28-Table1[[#This Row],[Item_Outlet_Sales]]</f>
        <v>479.4952000000003</v>
      </c>
      <c r="N5684">
        <f>Table1[[#This Row],[Error]]*Table1[[#This Row],[Error]]</f>
        <v>229915.6468230403</v>
      </c>
      <c r="P5684" s="7"/>
    </row>
    <row r="5685" spans="1:16" x14ac:dyDescent="0.25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  <c r="M5685">
        <f>2181.28-Table1[[#This Row],[Item_Outlet_Sales]]</f>
        <v>-2462.6749999999997</v>
      </c>
      <c r="N5685">
        <f>Table1[[#This Row],[Error]]*Table1[[#This Row],[Error]]</f>
        <v>6064768.1556249987</v>
      </c>
      <c r="P5685" s="7"/>
    </row>
    <row r="5686" spans="1:16" x14ac:dyDescent="0.25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  <c r="M5686">
        <f>2181.28-Table1[[#This Row],[Item_Outlet_Sales]]</f>
        <v>-1282.2115999999996</v>
      </c>
      <c r="N5686">
        <f>Table1[[#This Row],[Error]]*Table1[[#This Row],[Error]]</f>
        <v>1644066.587174559</v>
      </c>
      <c r="P5686" s="7"/>
    </row>
    <row r="5687" spans="1:16" x14ac:dyDescent="0.25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  <c r="M5687">
        <f>2181.28-Table1[[#This Row],[Item_Outlet_Sales]]</f>
        <v>-45.155199999999695</v>
      </c>
      <c r="N5687">
        <f>Table1[[#This Row],[Error]]*Table1[[#This Row],[Error]]</f>
        <v>2038.9920870399724</v>
      </c>
      <c r="P5687" s="7"/>
    </row>
    <row r="5688" spans="1:16" x14ac:dyDescent="0.25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  <c r="M5688">
        <f>2181.28-Table1[[#This Row],[Item_Outlet_Sales]]</f>
        <v>1324.3954000000003</v>
      </c>
      <c r="N5688">
        <f>Table1[[#This Row],[Error]]*Table1[[#This Row],[Error]]</f>
        <v>1754023.1755411609</v>
      </c>
      <c r="P5688" s="7"/>
    </row>
    <row r="5689" spans="1:16" x14ac:dyDescent="0.25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  <c r="M5689">
        <f>2181.28-Table1[[#This Row],[Item_Outlet_Sales]]</f>
        <v>-591.77699999999959</v>
      </c>
      <c r="N5689">
        <f>Table1[[#This Row],[Error]]*Table1[[#This Row],[Error]]</f>
        <v>350200.01772899949</v>
      </c>
      <c r="P5689" s="7"/>
    </row>
    <row r="5690" spans="1:16" x14ac:dyDescent="0.25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  <c r="M5690">
        <f>2181.28-Table1[[#This Row],[Item_Outlet_Sales]]</f>
        <v>2090.0654000000004</v>
      </c>
      <c r="N5690">
        <f>Table1[[#This Row],[Error]]*Table1[[#This Row],[Error]]</f>
        <v>4368373.3762771618</v>
      </c>
      <c r="P5690" s="7"/>
    </row>
    <row r="5691" spans="1:16" x14ac:dyDescent="0.25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  <c r="M5691">
        <f>2181.28-Table1[[#This Row],[Item_Outlet_Sales]]</f>
        <v>-1729.6291999999999</v>
      </c>
      <c r="N5691">
        <f>Table1[[#This Row],[Error]]*Table1[[#This Row],[Error]]</f>
        <v>2991617.1694926396</v>
      </c>
      <c r="P5691" s="7"/>
    </row>
    <row r="5692" spans="1:16" x14ac:dyDescent="0.25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  <c r="M5692">
        <f>2181.28-Table1[[#This Row],[Item_Outlet_Sales]]</f>
        <v>-2688.3811999999994</v>
      </c>
      <c r="N5692">
        <f>Table1[[#This Row],[Error]]*Table1[[#This Row],[Error]]</f>
        <v>7227393.4765134361</v>
      </c>
      <c r="P5692" s="7"/>
    </row>
    <row r="5693" spans="1:16" x14ac:dyDescent="0.25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  <c r="M5693">
        <f>2181.28-Table1[[#This Row],[Item_Outlet_Sales]]</f>
        <v>-1073.1504</v>
      </c>
      <c r="N5693">
        <f>Table1[[#This Row],[Error]]*Table1[[#This Row],[Error]]</f>
        <v>1151651.7810201601</v>
      </c>
      <c r="P5693" s="7"/>
    </row>
    <row r="5694" spans="1:16" x14ac:dyDescent="0.25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  <c r="M5694">
        <f>2181.28-Table1[[#This Row],[Item_Outlet_Sales]]</f>
        <v>841.02460000000019</v>
      </c>
      <c r="N5694">
        <f>Table1[[#This Row],[Error]]*Table1[[#This Row],[Error]]</f>
        <v>707322.37780516036</v>
      </c>
      <c r="P5694" s="7"/>
    </row>
    <row r="5695" spans="1:16" x14ac:dyDescent="0.25">
      <c r="A5695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  <c r="M5695">
        <f>2181.28-Table1[[#This Row],[Item_Outlet_Sales]]</f>
        <v>2120.0264000000002</v>
      </c>
      <c r="N5695">
        <f>Table1[[#This Row],[Error]]*Table1[[#This Row],[Error]]</f>
        <v>4494511.9366969606</v>
      </c>
      <c r="P5695" s="7"/>
    </row>
    <row r="5696" spans="1:16" x14ac:dyDescent="0.25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  <c r="M5696">
        <f>2181.28-Table1[[#This Row],[Item_Outlet_Sales]]</f>
        <v>745.81520000000023</v>
      </c>
      <c r="N5696">
        <f>Table1[[#This Row],[Error]]*Table1[[#This Row],[Error]]</f>
        <v>556240.31255104032</v>
      </c>
      <c r="P5696" s="7"/>
    </row>
    <row r="5697" spans="1:16" x14ac:dyDescent="0.25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  <c r="M5697">
        <f>2181.28-Table1[[#This Row],[Item_Outlet_Sales]]</f>
        <v>744.48360000000025</v>
      </c>
      <c r="N5697">
        <f>Table1[[#This Row],[Error]]*Table1[[#This Row],[Error]]</f>
        <v>554255.83066896035</v>
      </c>
      <c r="P5697" s="7"/>
    </row>
    <row r="5698" spans="1:16" x14ac:dyDescent="0.25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  <c r="M5698">
        <f>2181.28-Table1[[#This Row],[Item_Outlet_Sales]]</f>
        <v>899.61500000000024</v>
      </c>
      <c r="N5698">
        <f>Table1[[#This Row],[Error]]*Table1[[#This Row],[Error]]</f>
        <v>809307.14822500048</v>
      </c>
      <c r="P5698" s="7"/>
    </row>
    <row r="5699" spans="1:16" x14ac:dyDescent="0.25">
      <c r="A5699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  <c r="M5699">
        <f>2181.28-Table1[[#This Row],[Item_Outlet_Sales]]</f>
        <v>-2524.5943999999995</v>
      </c>
      <c r="N5699">
        <f>Table1[[#This Row],[Error]]*Table1[[#This Row],[Error]]</f>
        <v>6373576.8845113572</v>
      </c>
      <c r="P5699" s="7"/>
    </row>
    <row r="5700" spans="1:16" x14ac:dyDescent="0.25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  <c r="M5700">
        <f>2181.28-Table1[[#This Row],[Item_Outlet_Sales]]</f>
        <v>847.0168000000001</v>
      </c>
      <c r="N5700">
        <f>Table1[[#This Row],[Error]]*Table1[[#This Row],[Error]]</f>
        <v>717437.45948224014</v>
      </c>
      <c r="P5700" s="7"/>
    </row>
    <row r="5701" spans="1:16" x14ac:dyDescent="0.25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  <c r="M5701">
        <f>2181.28-Table1[[#This Row],[Item_Outlet_Sales]]</f>
        <v>-2479.3200000000002</v>
      </c>
      <c r="N5701">
        <f>Table1[[#This Row],[Error]]*Table1[[#This Row],[Error]]</f>
        <v>6147027.6624000007</v>
      </c>
      <c r="P5701" s="7"/>
    </row>
    <row r="5702" spans="1:16" x14ac:dyDescent="0.25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  <c r="M5702">
        <f>2181.28-Table1[[#This Row],[Item_Outlet_Sales]]</f>
        <v>1052.7490000000003</v>
      </c>
      <c r="N5702">
        <f>Table1[[#This Row],[Error]]*Table1[[#This Row],[Error]]</f>
        <v>1108280.4570010006</v>
      </c>
      <c r="P5702" s="7"/>
    </row>
    <row r="5703" spans="1:16" x14ac:dyDescent="0.25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  <c r="M5703">
        <f>2181.28-Table1[[#This Row],[Item_Outlet_Sales]]</f>
        <v>297.73180000000025</v>
      </c>
      <c r="N5703">
        <f>Table1[[#This Row],[Error]]*Table1[[#This Row],[Error]]</f>
        <v>88644.224731240145</v>
      </c>
      <c r="P5703" s="7"/>
    </row>
    <row r="5704" spans="1:16" x14ac:dyDescent="0.25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  <c r="M5704">
        <f>2181.28-Table1[[#This Row],[Item_Outlet_Sales]]</f>
        <v>1062.7360000000001</v>
      </c>
      <c r="N5704">
        <f>Table1[[#This Row],[Error]]*Table1[[#This Row],[Error]]</f>
        <v>1129407.8056960001</v>
      </c>
      <c r="P5704" s="7"/>
    </row>
    <row r="5705" spans="1:16" x14ac:dyDescent="0.25">
      <c r="A5705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  <c r="M5705">
        <f>2181.28-Table1[[#This Row],[Item_Outlet_Sales]]</f>
        <v>969.52400000000011</v>
      </c>
      <c r="N5705">
        <f>Table1[[#This Row],[Error]]*Table1[[#This Row],[Error]]</f>
        <v>939976.78657600028</v>
      </c>
      <c r="P5705" s="7"/>
    </row>
    <row r="5706" spans="1:16" x14ac:dyDescent="0.25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  <c r="M5706">
        <f>2181.28-Table1[[#This Row],[Item_Outlet_Sales]]</f>
        <v>898.94920000000025</v>
      </c>
      <c r="N5706">
        <f>Table1[[#This Row],[Error]]*Table1[[#This Row],[Error]]</f>
        <v>808109.66418064048</v>
      </c>
      <c r="P5706" s="7"/>
    </row>
    <row r="5707" spans="1:16" x14ac:dyDescent="0.25">
      <c r="A5707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  <c r="M5707">
        <f>2181.28-Table1[[#This Row],[Item_Outlet_Sales]]</f>
        <v>1745.8468000000003</v>
      </c>
      <c r="N5707">
        <f>Table1[[#This Row],[Error]]*Table1[[#This Row],[Error]]</f>
        <v>3047981.0490702409</v>
      </c>
      <c r="P5707" s="7"/>
    </row>
    <row r="5708" spans="1:16" x14ac:dyDescent="0.25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  <c r="M5708">
        <f>2181.28-Table1[[#This Row],[Item_Outlet_Sales]]</f>
        <v>1479.5268000000001</v>
      </c>
      <c r="N5708">
        <f>Table1[[#This Row],[Error]]*Table1[[#This Row],[Error]]</f>
        <v>2188999.5519182403</v>
      </c>
      <c r="P5708" s="7"/>
    </row>
    <row r="5709" spans="1:16" x14ac:dyDescent="0.25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  <c r="M5709">
        <f>2181.28-Table1[[#This Row],[Item_Outlet_Sales]]</f>
        <v>1270.4656000000002</v>
      </c>
      <c r="N5709">
        <f>Table1[[#This Row],[Error]]*Table1[[#This Row],[Error]]</f>
        <v>1614082.8407833606</v>
      </c>
      <c r="P5709" s="7"/>
    </row>
    <row r="5710" spans="1:16" x14ac:dyDescent="0.25">
      <c r="A5710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  <c r="M5710">
        <f>2181.28-Table1[[#This Row],[Item_Outlet_Sales]]</f>
        <v>-1773.5719999999997</v>
      </c>
      <c r="N5710">
        <f>Table1[[#This Row],[Error]]*Table1[[#This Row],[Error]]</f>
        <v>3145557.6391839986</v>
      </c>
      <c r="P5710" s="7"/>
    </row>
    <row r="5711" spans="1:16" x14ac:dyDescent="0.25">
      <c r="A5711" t="s">
        <v>1275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  <c r="M5711">
        <f>2181.28-Table1[[#This Row],[Item_Outlet_Sales]]</f>
        <v>1751.1732000000002</v>
      </c>
      <c r="N5711">
        <f>Table1[[#This Row],[Error]]*Table1[[#This Row],[Error]]</f>
        <v>3066607.5763982404</v>
      </c>
      <c r="P5711" s="7"/>
    </row>
    <row r="5712" spans="1:16" x14ac:dyDescent="0.25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  <c r="M5712">
        <f>2181.28-Table1[[#This Row],[Item_Outlet_Sales]]</f>
        <v>167.90080000000012</v>
      </c>
      <c r="N5712">
        <f>Table1[[#This Row],[Error]]*Table1[[#This Row],[Error]]</f>
        <v>28190.678640640039</v>
      </c>
      <c r="P5712" s="7"/>
    </row>
    <row r="5713" spans="1:16" x14ac:dyDescent="0.25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  <c r="M5713">
        <f>2181.28-Table1[[#This Row],[Item_Outlet_Sales]]</f>
        <v>303.72400000000016</v>
      </c>
      <c r="N5713">
        <f>Table1[[#This Row],[Error]]*Table1[[#This Row],[Error]]</f>
        <v>92248.2681760001</v>
      </c>
      <c r="P5713" s="7"/>
    </row>
    <row r="5714" spans="1:16" x14ac:dyDescent="0.25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  <c r="M5714">
        <f>2181.28-Table1[[#This Row],[Item_Outlet_Sales]]</f>
        <v>-2066.5239999999999</v>
      </c>
      <c r="N5714">
        <f>Table1[[#This Row],[Error]]*Table1[[#This Row],[Error]]</f>
        <v>4270521.4425759995</v>
      </c>
      <c r="P5714" s="7"/>
    </row>
    <row r="5715" spans="1:16" x14ac:dyDescent="0.25">
      <c r="A5715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  <c r="M5715">
        <f>2181.28-Table1[[#This Row],[Item_Outlet_Sales]]</f>
        <v>-223.58959999999979</v>
      </c>
      <c r="N5715">
        <f>Table1[[#This Row],[Error]]*Table1[[#This Row],[Error]]</f>
        <v>49992.309228159909</v>
      </c>
      <c r="P5715" s="7"/>
    </row>
    <row r="5716" spans="1:16" x14ac:dyDescent="0.25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  <c r="M5716">
        <f>2181.28-Table1[[#This Row],[Item_Outlet_Sales]]</f>
        <v>1647.9742000000001</v>
      </c>
      <c r="N5716">
        <f>Table1[[#This Row],[Error]]*Table1[[#This Row],[Error]]</f>
        <v>2715818.9638656406</v>
      </c>
      <c r="P5716" s="7"/>
    </row>
    <row r="5717" spans="1:16" x14ac:dyDescent="0.25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  <c r="M5717">
        <f>2181.28-Table1[[#This Row],[Item_Outlet_Sales]]</f>
        <v>-521.86799999999994</v>
      </c>
      <c r="N5717">
        <f>Table1[[#This Row],[Error]]*Table1[[#This Row],[Error]]</f>
        <v>272346.20942399994</v>
      </c>
      <c r="P5717" s="7"/>
    </row>
    <row r="5718" spans="1:16" x14ac:dyDescent="0.25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  <c r="M5718">
        <f>2181.28-Table1[[#This Row],[Item_Outlet_Sales]]</f>
        <v>-143.69359999999961</v>
      </c>
      <c r="N5718">
        <f>Table1[[#This Row],[Error]]*Table1[[#This Row],[Error]]</f>
        <v>20647.850680959888</v>
      </c>
      <c r="P5718" s="7"/>
    </row>
    <row r="5719" spans="1:16" x14ac:dyDescent="0.25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  <c r="M5719">
        <f>2181.28-Table1[[#This Row],[Item_Outlet_Sales]]</f>
        <v>-848.10999999999967</v>
      </c>
      <c r="N5719">
        <f>Table1[[#This Row],[Error]]*Table1[[#This Row],[Error]]</f>
        <v>719290.57209999941</v>
      </c>
      <c r="P5719" s="7"/>
    </row>
    <row r="5720" spans="1:16" x14ac:dyDescent="0.25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  <c r="M5720">
        <f>2181.28-Table1[[#This Row],[Item_Outlet_Sales]]</f>
        <v>-483.2515999999996</v>
      </c>
      <c r="N5720">
        <f>Table1[[#This Row],[Error]]*Table1[[#This Row],[Error]]</f>
        <v>233532.10890255962</v>
      </c>
      <c r="P5720" s="7"/>
    </row>
    <row r="5721" spans="1:16" x14ac:dyDescent="0.25">
      <c r="A572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  <c r="M5721">
        <f>2181.28-Table1[[#This Row],[Item_Outlet_Sales]]</f>
        <v>1498.1692000000003</v>
      </c>
      <c r="N5721">
        <f>Table1[[#This Row],[Error]]*Table1[[#This Row],[Error]]</f>
        <v>2244510.9518286409</v>
      </c>
      <c r="P5721" s="7"/>
    </row>
    <row r="5722" spans="1:16" x14ac:dyDescent="0.25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  <c r="M5722">
        <f>2181.28-Table1[[#This Row],[Item_Outlet_Sales]]</f>
        <v>-2170.3888000000002</v>
      </c>
      <c r="N5722">
        <f>Table1[[#This Row],[Error]]*Table1[[#This Row],[Error]]</f>
        <v>4710587.5431654407</v>
      </c>
      <c r="P5722" s="7"/>
    </row>
    <row r="5723" spans="1:16" x14ac:dyDescent="0.25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  <c r="M5723">
        <f>2181.28-Table1[[#This Row],[Item_Outlet_Sales]]</f>
        <v>-1231.6107999999999</v>
      </c>
      <c r="N5723">
        <f>Table1[[#This Row],[Error]]*Table1[[#This Row],[Error]]</f>
        <v>1516865.1626766399</v>
      </c>
      <c r="P5723" s="7"/>
    </row>
    <row r="5724" spans="1:16" x14ac:dyDescent="0.25">
      <c r="A5724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  <c r="M5724">
        <f>2181.28-Table1[[#This Row],[Item_Outlet_Sales]]</f>
        <v>-1975.9751999999994</v>
      </c>
      <c r="N5724">
        <f>Table1[[#This Row],[Error]]*Table1[[#This Row],[Error]]</f>
        <v>3904477.9910150375</v>
      </c>
      <c r="P5724" s="7"/>
    </row>
    <row r="5725" spans="1:16" x14ac:dyDescent="0.25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  <c r="M5725">
        <f>2181.28-Table1[[#This Row],[Item_Outlet_Sales]]</f>
        <v>1723.2096000000001</v>
      </c>
      <c r="N5725">
        <f>Table1[[#This Row],[Error]]*Table1[[#This Row],[Error]]</f>
        <v>2969451.3255321607</v>
      </c>
      <c r="P5725" s="7"/>
    </row>
    <row r="5726" spans="1:16" x14ac:dyDescent="0.25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  <c r="M5726">
        <f>2181.28-Table1[[#This Row],[Item_Outlet_Sales]]</f>
        <v>693.2170000000001</v>
      </c>
      <c r="N5726">
        <f>Table1[[#This Row],[Error]]*Table1[[#This Row],[Error]]</f>
        <v>480549.80908900016</v>
      </c>
      <c r="P5726" s="7"/>
    </row>
    <row r="5727" spans="1:16" x14ac:dyDescent="0.25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  <c r="M5727">
        <f>2181.28-Table1[[#This Row],[Item_Outlet_Sales]]</f>
        <v>1350.3616000000002</v>
      </c>
      <c r="N5727">
        <f>Table1[[#This Row],[Error]]*Table1[[#This Row],[Error]]</f>
        <v>1823476.4507545605</v>
      </c>
      <c r="P5727" s="7"/>
    </row>
    <row r="5728" spans="1:16" x14ac:dyDescent="0.25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  <c r="M5728">
        <f>2181.28-Table1[[#This Row],[Item_Outlet_Sales]]</f>
        <v>78.017800000000079</v>
      </c>
      <c r="N5728">
        <f>Table1[[#This Row],[Error]]*Table1[[#This Row],[Error]]</f>
        <v>6086.7771168400122</v>
      </c>
      <c r="P5728" s="7"/>
    </row>
    <row r="5729" spans="1:16" x14ac:dyDescent="0.25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  <c r="M5729">
        <f>2181.28-Table1[[#This Row],[Item_Outlet_Sales]]</f>
        <v>277.0920000000001</v>
      </c>
      <c r="N5729">
        <f>Table1[[#This Row],[Error]]*Table1[[#This Row],[Error]]</f>
        <v>76779.97646400005</v>
      </c>
      <c r="P5729" s="7"/>
    </row>
    <row r="5730" spans="1:16" x14ac:dyDescent="0.25">
      <c r="A5730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  <c r="M5730">
        <f>2181.28-Table1[[#This Row],[Item_Outlet_Sales]]</f>
        <v>2010.8352000000002</v>
      </c>
      <c r="N5730">
        <f>Table1[[#This Row],[Error]]*Table1[[#This Row],[Error]]</f>
        <v>4043458.2015590407</v>
      </c>
      <c r="P5730" s="7"/>
    </row>
    <row r="5731" spans="1:16" x14ac:dyDescent="0.25">
      <c r="A573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  <c r="M5731">
        <f>2181.28-Table1[[#This Row],[Item_Outlet_Sales]]</f>
        <v>1707.2304000000001</v>
      </c>
      <c r="N5731">
        <f>Table1[[#This Row],[Error]]*Table1[[#This Row],[Error]]</f>
        <v>2914635.6386841605</v>
      </c>
      <c r="P5731" s="7"/>
    </row>
    <row r="5732" spans="1:16" x14ac:dyDescent="0.25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  <c r="M5732">
        <f>2181.28-Table1[[#This Row],[Item_Outlet_Sales]]</f>
        <v>1531.4592000000002</v>
      </c>
      <c r="N5732">
        <f>Table1[[#This Row],[Error]]*Table1[[#This Row],[Error]]</f>
        <v>2345367.2812646409</v>
      </c>
      <c r="P5732" s="7"/>
    </row>
    <row r="5733" spans="1:16" x14ac:dyDescent="0.25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  <c r="M5733">
        <f>2181.28-Table1[[#This Row],[Item_Outlet_Sales]]</f>
        <v>839.02720000000022</v>
      </c>
      <c r="N5733">
        <f>Table1[[#This Row],[Error]]*Table1[[#This Row],[Error]]</f>
        <v>703966.64233984041</v>
      </c>
      <c r="P5733" s="7"/>
    </row>
    <row r="5734" spans="1:16" x14ac:dyDescent="0.25">
      <c r="A5734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  <c r="M5734">
        <f>2181.28-Table1[[#This Row],[Item_Outlet_Sales]]</f>
        <v>1869.6856000000002</v>
      </c>
      <c r="N5734">
        <f>Table1[[#This Row],[Error]]*Table1[[#This Row],[Error]]</f>
        <v>3495724.2428473611</v>
      </c>
      <c r="P5734" s="7"/>
    </row>
    <row r="5735" spans="1:16" x14ac:dyDescent="0.25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  <c r="M5735">
        <f>2181.28-Table1[[#This Row],[Item_Outlet_Sales]]</f>
        <v>-1067.8239999999996</v>
      </c>
      <c r="N5735">
        <f>Table1[[#This Row],[Error]]*Table1[[#This Row],[Error]]</f>
        <v>1140248.0949759991</v>
      </c>
      <c r="P5735" s="7"/>
    </row>
    <row r="5736" spans="1:16" x14ac:dyDescent="0.25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  <c r="M5736">
        <f>2181.28-Table1[[#This Row],[Item_Outlet_Sales]]</f>
        <v>1900.3124000000003</v>
      </c>
      <c r="N5736">
        <f>Table1[[#This Row],[Error]]*Table1[[#This Row],[Error]]</f>
        <v>3611187.2175937612</v>
      </c>
      <c r="P5736" s="7"/>
    </row>
    <row r="5737" spans="1:16" x14ac:dyDescent="0.25">
      <c r="A5737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  <c r="M5737">
        <f>2181.28-Table1[[#This Row],[Item_Outlet_Sales]]</f>
        <v>2058.7728000000002</v>
      </c>
      <c r="N5737">
        <f>Table1[[#This Row],[Error]]*Table1[[#This Row],[Error]]</f>
        <v>4238545.4420198407</v>
      </c>
      <c r="P5737" s="7"/>
    </row>
    <row r="5738" spans="1:16" x14ac:dyDescent="0.25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  <c r="M5738">
        <f>2181.28-Table1[[#This Row],[Item_Outlet_Sales]]</f>
        <v>1072.7230000000002</v>
      </c>
      <c r="N5738">
        <f>Table1[[#This Row],[Error]]*Table1[[#This Row],[Error]]</f>
        <v>1150734.6347290005</v>
      </c>
      <c r="P5738" s="7"/>
    </row>
    <row r="5739" spans="1:16" x14ac:dyDescent="0.25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  <c r="M5739">
        <f>2181.28-Table1[[#This Row],[Item_Outlet_Sales]]</f>
        <v>84.010000000000218</v>
      </c>
      <c r="N5739">
        <f>Table1[[#This Row],[Error]]*Table1[[#This Row],[Error]]</f>
        <v>7057.6801000000369</v>
      </c>
      <c r="P5739" s="7"/>
    </row>
    <row r="5740" spans="1:16" x14ac:dyDescent="0.25">
      <c r="A5740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  <c r="M5740">
        <f>2181.28-Table1[[#This Row],[Item_Outlet_Sales]]</f>
        <v>1102.6840000000002</v>
      </c>
      <c r="N5740">
        <f>Table1[[#This Row],[Error]]*Table1[[#This Row],[Error]]</f>
        <v>1215912.0038560005</v>
      </c>
      <c r="P5740" s="7"/>
    </row>
    <row r="5741" spans="1:16" x14ac:dyDescent="0.25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  <c r="M5741">
        <f>2181.28-Table1[[#This Row],[Item_Outlet_Sales]]</f>
        <v>93.997000000000298</v>
      </c>
      <c r="N5741">
        <f>Table1[[#This Row],[Error]]*Table1[[#This Row],[Error]]</f>
        <v>8835.4360090000555</v>
      </c>
      <c r="P5741" s="7"/>
    </row>
    <row r="5742" spans="1:16" x14ac:dyDescent="0.25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  <c r="M5742">
        <f>2181.28-Table1[[#This Row],[Item_Outlet_Sales]]</f>
        <v>-3139.7935999999995</v>
      </c>
      <c r="N5742">
        <f>Table1[[#This Row],[Error]]*Table1[[#This Row],[Error]]</f>
        <v>9858303.8506009579</v>
      </c>
      <c r="P5742" s="7"/>
    </row>
    <row r="5743" spans="1:16" x14ac:dyDescent="0.25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  <c r="M5743">
        <f>2181.28-Table1[[#This Row],[Item_Outlet_Sales]]</f>
        <v>-487.24639999999999</v>
      </c>
      <c r="N5743">
        <f>Table1[[#This Row],[Error]]*Table1[[#This Row],[Error]]</f>
        <v>237409.05431295998</v>
      </c>
      <c r="P5743" s="7"/>
    </row>
    <row r="5744" spans="1:16" x14ac:dyDescent="0.25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  <c r="M5744">
        <f>2181.28-Table1[[#This Row],[Item_Outlet_Sales]]</f>
        <v>-1238.2687999999998</v>
      </c>
      <c r="N5744">
        <f>Table1[[#This Row],[Error]]*Table1[[#This Row],[Error]]</f>
        <v>1533309.6210534396</v>
      </c>
      <c r="P5744" s="7"/>
    </row>
    <row r="5745" spans="1:16" x14ac:dyDescent="0.25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  <c r="M5745">
        <f>2181.28-Table1[[#This Row],[Item_Outlet_Sales]]</f>
        <v>-2625.7959999999998</v>
      </c>
      <c r="N5745">
        <f>Table1[[#This Row],[Error]]*Table1[[#This Row],[Error]]</f>
        <v>6894804.6336159995</v>
      </c>
      <c r="P5745" s="7"/>
    </row>
    <row r="5746" spans="1:16" x14ac:dyDescent="0.25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  <c r="M5746">
        <f>2181.28-Table1[[#This Row],[Item_Outlet_Sales]]</f>
        <v>-1738.9503999999997</v>
      </c>
      <c r="N5746">
        <f>Table1[[#This Row],[Error]]*Table1[[#This Row],[Error]]</f>
        <v>3023948.4936601589</v>
      </c>
      <c r="P5746" s="7"/>
    </row>
    <row r="5747" spans="1:16" x14ac:dyDescent="0.25">
      <c r="A5747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  <c r="M5747">
        <f>2181.28-Table1[[#This Row],[Item_Outlet_Sales]]</f>
        <v>183.88000000000011</v>
      </c>
      <c r="N5747">
        <f>Table1[[#This Row],[Error]]*Table1[[#This Row],[Error]]</f>
        <v>33811.85440000004</v>
      </c>
      <c r="P5747" s="7"/>
    </row>
    <row r="5748" spans="1:16" x14ac:dyDescent="0.25">
      <c r="A5748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  <c r="M5748">
        <f>2181.28-Table1[[#This Row],[Item_Outlet_Sales]]</f>
        <v>-3131.8039999999996</v>
      </c>
      <c r="N5748">
        <f>Table1[[#This Row],[Error]]*Table1[[#This Row],[Error]]</f>
        <v>9808196.2944159973</v>
      </c>
      <c r="P5748" s="7"/>
    </row>
    <row r="5749" spans="1:16" x14ac:dyDescent="0.25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  <c r="M5749">
        <f>2181.28-Table1[[#This Row],[Item_Outlet_Sales]]</f>
        <v>-2198.3524000000002</v>
      </c>
      <c r="N5749">
        <f>Table1[[#This Row],[Error]]*Table1[[#This Row],[Error]]</f>
        <v>4832753.2745857611</v>
      </c>
      <c r="P5749" s="7"/>
    </row>
    <row r="5750" spans="1:16" x14ac:dyDescent="0.25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  <c r="M5750">
        <f>2181.28-Table1[[#This Row],[Item_Outlet_Sales]]</f>
        <v>-59.802799999999934</v>
      </c>
      <c r="N5750">
        <f>Table1[[#This Row],[Error]]*Table1[[#This Row],[Error]]</f>
        <v>3576.374887839992</v>
      </c>
      <c r="P5750" s="7"/>
    </row>
    <row r="5751" spans="1:16" x14ac:dyDescent="0.25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  <c r="M5751">
        <f>2181.28-Table1[[#This Row],[Item_Outlet_Sales]]</f>
        <v>574.03880000000026</v>
      </c>
      <c r="N5751">
        <f>Table1[[#This Row],[Error]]*Table1[[#This Row],[Error]]</f>
        <v>329520.54390544031</v>
      </c>
      <c r="P5751" s="7"/>
    </row>
    <row r="5752" spans="1:16" x14ac:dyDescent="0.25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  <c r="M5752">
        <f>2181.28-Table1[[#This Row],[Item_Outlet_Sales]]</f>
        <v>-549.83159999999998</v>
      </c>
      <c r="N5752">
        <f>Table1[[#This Row],[Error]]*Table1[[#This Row],[Error]]</f>
        <v>302314.78835856001</v>
      </c>
      <c r="P5752" s="7"/>
    </row>
    <row r="5753" spans="1:16" x14ac:dyDescent="0.25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  <c r="M5753">
        <f>2181.28-Table1[[#This Row],[Item_Outlet_Sales]]</f>
        <v>1690.5854000000002</v>
      </c>
      <c r="N5753">
        <f>Table1[[#This Row],[Error]]*Table1[[#This Row],[Error]]</f>
        <v>2858078.9946931605</v>
      </c>
      <c r="P5753" s="7"/>
    </row>
    <row r="5754" spans="1:16" x14ac:dyDescent="0.25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  <c r="M5754">
        <f>2181.28-Table1[[#This Row],[Item_Outlet_Sales]]</f>
        <v>-6298.3487999999998</v>
      </c>
      <c r="N5754">
        <f>Table1[[#This Row],[Error]]*Table1[[#This Row],[Error]]</f>
        <v>39669197.606461436</v>
      </c>
      <c r="P5754" s="7"/>
    </row>
    <row r="5755" spans="1:16" x14ac:dyDescent="0.25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  <c r="M5755">
        <f>2181.28-Table1[[#This Row],[Item_Outlet_Sales]]</f>
        <v>518.77740000000017</v>
      </c>
      <c r="N5755">
        <f>Table1[[#This Row],[Error]]*Table1[[#This Row],[Error]]</f>
        <v>269129.99075076019</v>
      </c>
      <c r="P5755" s="7"/>
    </row>
    <row r="5756" spans="1:16" x14ac:dyDescent="0.25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  <c r="M5756">
        <f>2181.28-Table1[[#This Row],[Item_Outlet_Sales]]</f>
        <v>237.14400000000023</v>
      </c>
      <c r="N5756">
        <f>Table1[[#This Row],[Error]]*Table1[[#This Row],[Error]]</f>
        <v>56237.276736000109</v>
      </c>
      <c r="P5756" s="7"/>
    </row>
    <row r="5757" spans="1:16" x14ac:dyDescent="0.25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  <c r="M5757">
        <f>2181.28-Table1[[#This Row],[Item_Outlet_Sales]]</f>
        <v>1133.9766000000002</v>
      </c>
      <c r="N5757">
        <f>Table1[[#This Row],[Error]]*Table1[[#This Row],[Error]]</f>
        <v>1285902.9293475605</v>
      </c>
      <c r="P5757" s="7"/>
    </row>
    <row r="5758" spans="1:16" x14ac:dyDescent="0.25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  <c r="M5758">
        <f>2181.28-Table1[[#This Row],[Item_Outlet_Sales]]</f>
        <v>-1447.33</v>
      </c>
      <c r="N5758">
        <f>Table1[[#This Row],[Error]]*Table1[[#This Row],[Error]]</f>
        <v>2094764.1288999999</v>
      </c>
      <c r="P5758" s="7"/>
    </row>
    <row r="5759" spans="1:16" x14ac:dyDescent="0.25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  <c r="M5759">
        <f>2181.28-Table1[[#This Row],[Item_Outlet_Sales]]</f>
        <v>1696.5776000000001</v>
      </c>
      <c r="N5759">
        <f>Table1[[#This Row],[Error]]*Table1[[#This Row],[Error]]</f>
        <v>2878375.5528217601</v>
      </c>
      <c r="P5759" s="7"/>
    </row>
    <row r="5760" spans="1:16" x14ac:dyDescent="0.25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  <c r="M5760">
        <f>2181.28-Table1[[#This Row],[Item_Outlet_Sales]]</f>
        <v>-338.10719999999992</v>
      </c>
      <c r="N5760">
        <f>Table1[[#This Row],[Error]]*Table1[[#This Row],[Error]]</f>
        <v>114316.47869183995</v>
      </c>
      <c r="P5760" s="7"/>
    </row>
    <row r="5761" spans="1:16" x14ac:dyDescent="0.25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  <c r="M5761">
        <f>2181.28-Table1[[#This Row],[Item_Outlet_Sales]]</f>
        <v>1396.3018000000002</v>
      </c>
      <c r="N5761">
        <f>Table1[[#This Row],[Error]]*Table1[[#This Row],[Error]]</f>
        <v>1949658.7166832406</v>
      </c>
      <c r="P5761" s="7"/>
    </row>
    <row r="5762" spans="1:16" x14ac:dyDescent="0.25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  <c r="M5762">
        <f>2181.28-Table1[[#This Row],[Item_Outlet_Sales]]</f>
        <v>1635.9898000000003</v>
      </c>
      <c r="N5762">
        <f>Table1[[#This Row],[Error]]*Table1[[#This Row],[Error]]</f>
        <v>2676462.6257040408</v>
      </c>
      <c r="P5762" s="7"/>
    </row>
    <row r="5763" spans="1:16" x14ac:dyDescent="0.25">
      <c r="A5763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  <c r="M5763">
        <f>2181.28-Table1[[#This Row],[Item_Outlet_Sales]]</f>
        <v>-3794.9407999999999</v>
      </c>
      <c r="N5763">
        <f>Table1[[#This Row],[Error]]*Table1[[#This Row],[Error]]</f>
        <v>14401575.67550464</v>
      </c>
      <c r="P5763" s="7"/>
    </row>
    <row r="5764" spans="1:16" x14ac:dyDescent="0.25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  <c r="M5764">
        <f>2181.28-Table1[[#This Row],[Item_Outlet_Sales]]</f>
        <v>1728.5360000000001</v>
      </c>
      <c r="N5764">
        <f>Table1[[#This Row],[Error]]*Table1[[#This Row],[Error]]</f>
        <v>2987836.7032960001</v>
      </c>
      <c r="P5764" s="7"/>
    </row>
    <row r="5765" spans="1:16" x14ac:dyDescent="0.25">
      <c r="A5765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  <c r="M5765">
        <f>2181.28-Table1[[#This Row],[Item_Outlet_Sales]]</f>
        <v>-931.33499999999958</v>
      </c>
      <c r="N5765">
        <f>Table1[[#This Row],[Error]]*Table1[[#This Row],[Error]]</f>
        <v>867384.88222499925</v>
      </c>
      <c r="P5765" s="7"/>
    </row>
    <row r="5766" spans="1:16" x14ac:dyDescent="0.25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  <c r="M5766">
        <f>2181.28-Table1[[#This Row],[Item_Outlet_Sales]]</f>
        <v>-1133.7381999999998</v>
      </c>
      <c r="N5766">
        <f>Table1[[#This Row],[Error]]*Table1[[#This Row],[Error]]</f>
        <v>1285362.3061392396</v>
      </c>
      <c r="P5766" s="7"/>
    </row>
    <row r="5767" spans="1:16" x14ac:dyDescent="0.25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  <c r="M5767">
        <f>2181.28-Table1[[#This Row],[Item_Outlet_Sales]]</f>
        <v>-1999.2782000000002</v>
      </c>
      <c r="N5767">
        <f>Table1[[#This Row],[Error]]*Table1[[#This Row],[Error]]</f>
        <v>3997113.3209952409</v>
      </c>
      <c r="P5767" s="7"/>
    </row>
    <row r="5768" spans="1:16" x14ac:dyDescent="0.25">
      <c r="A5768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  <c r="M5768">
        <f>2181.28-Table1[[#This Row],[Item_Outlet_Sales]]</f>
        <v>1937.5972000000002</v>
      </c>
      <c r="N5768">
        <f>Table1[[#This Row],[Error]]*Table1[[#This Row],[Error]]</f>
        <v>3754282.9094478404</v>
      </c>
      <c r="P5768" s="7"/>
    </row>
    <row r="5769" spans="1:16" x14ac:dyDescent="0.25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  <c r="M5769">
        <f>2181.28-Table1[[#This Row],[Item_Outlet_Sales]]</f>
        <v>131.94760000000042</v>
      </c>
      <c r="N5769">
        <f>Table1[[#This Row],[Error]]*Table1[[#This Row],[Error]]</f>
        <v>17410.169145760112</v>
      </c>
      <c r="P5769" s="7"/>
    </row>
    <row r="5770" spans="1:16" x14ac:dyDescent="0.25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  <c r="M5770">
        <f>2181.28-Table1[[#This Row],[Item_Outlet_Sales]]</f>
        <v>-527.19439999999986</v>
      </c>
      <c r="N5770">
        <f>Table1[[#This Row],[Error]]*Table1[[#This Row],[Error]]</f>
        <v>277933.93539135985</v>
      </c>
      <c r="P5770" s="7"/>
    </row>
    <row r="5771" spans="1:16" x14ac:dyDescent="0.25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  <c r="M5771">
        <f>2181.28-Table1[[#This Row],[Item_Outlet_Sales]]</f>
        <v>524.76960000000031</v>
      </c>
      <c r="N5771">
        <f>Table1[[#This Row],[Error]]*Table1[[#This Row],[Error]]</f>
        <v>275383.13308416033</v>
      </c>
      <c r="P5771" s="7"/>
    </row>
    <row r="5772" spans="1:16" x14ac:dyDescent="0.25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  <c r="M5772">
        <f>2181.28-Table1[[#This Row],[Item_Outlet_Sales]]</f>
        <v>-206.94459999999981</v>
      </c>
      <c r="N5772">
        <f>Table1[[#This Row],[Error]]*Table1[[#This Row],[Error]]</f>
        <v>42826.06746915992</v>
      </c>
      <c r="P5772" s="7"/>
    </row>
    <row r="5773" spans="1:16" x14ac:dyDescent="0.25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  <c r="M5773">
        <f>2181.28-Table1[[#This Row],[Item_Outlet_Sales]]</f>
        <v>1861.6960000000001</v>
      </c>
      <c r="N5773">
        <f>Table1[[#This Row],[Error]]*Table1[[#This Row],[Error]]</f>
        <v>3465911.9964160006</v>
      </c>
      <c r="P5773" s="7"/>
    </row>
    <row r="5774" spans="1:16" x14ac:dyDescent="0.25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  <c r="M5774">
        <f>2181.28-Table1[[#This Row],[Item_Outlet_Sales]]</f>
        <v>285.7474000000002</v>
      </c>
      <c r="N5774">
        <f>Table1[[#This Row],[Error]]*Table1[[#This Row],[Error]]</f>
        <v>81651.576606760107</v>
      </c>
      <c r="P5774" s="7"/>
    </row>
    <row r="5775" spans="1:16" x14ac:dyDescent="0.25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  <c r="M5775">
        <f>2181.28-Table1[[#This Row],[Item_Outlet_Sales]]</f>
        <v>1757.8312000000001</v>
      </c>
      <c r="N5775">
        <f>Table1[[#This Row],[Error]]*Table1[[#This Row],[Error]]</f>
        <v>3089970.5276934402</v>
      </c>
      <c r="P5775" s="7"/>
    </row>
    <row r="5776" spans="1:16" x14ac:dyDescent="0.25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  <c r="M5776">
        <f>2181.28-Table1[[#This Row],[Item_Outlet_Sales]]</f>
        <v>-1165.0308</v>
      </c>
      <c r="N5776">
        <f>Table1[[#This Row],[Error]]*Table1[[#This Row],[Error]]</f>
        <v>1357296.76494864</v>
      </c>
      <c r="P5776" s="7"/>
    </row>
    <row r="5777" spans="1:16" x14ac:dyDescent="0.25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  <c r="M5777">
        <f>2181.28-Table1[[#This Row],[Item_Outlet_Sales]]</f>
        <v>-4362.2024000000001</v>
      </c>
      <c r="N5777">
        <f>Table1[[#This Row],[Error]]*Table1[[#This Row],[Error]]</f>
        <v>19028809.778565761</v>
      </c>
      <c r="P5777" s="7"/>
    </row>
    <row r="5778" spans="1:16" x14ac:dyDescent="0.25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  <c r="M5778">
        <f>2181.28-Table1[[#This Row],[Item_Outlet_Sales]]</f>
        <v>-335.44399999999996</v>
      </c>
      <c r="N5778">
        <f>Table1[[#This Row],[Error]]*Table1[[#This Row],[Error]]</f>
        <v>112522.67713599997</v>
      </c>
      <c r="P5778" s="7"/>
    </row>
    <row r="5779" spans="1:16" x14ac:dyDescent="0.25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  <c r="M5779">
        <f>2181.28-Table1[[#This Row],[Item_Outlet_Sales]]</f>
        <v>1845.7168000000001</v>
      </c>
      <c r="N5779">
        <f>Table1[[#This Row],[Error]]*Table1[[#This Row],[Error]]</f>
        <v>3406670.5058022407</v>
      </c>
      <c r="P5779" s="7"/>
    </row>
    <row r="5780" spans="1:16" x14ac:dyDescent="0.25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  <c r="M5780">
        <f>2181.28-Table1[[#This Row],[Item_Outlet_Sales]]</f>
        <v>-378.05519999999979</v>
      </c>
      <c r="N5780">
        <f>Table1[[#This Row],[Error]]*Table1[[#This Row],[Error]]</f>
        <v>142925.73424703983</v>
      </c>
      <c r="P5780" s="7"/>
    </row>
    <row r="5781" spans="1:16" x14ac:dyDescent="0.25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  <c r="M5781">
        <f>2181.28-Table1[[#This Row],[Item_Outlet_Sales]]</f>
        <v>-1174.3519999999999</v>
      </c>
      <c r="N5781">
        <f>Table1[[#This Row],[Error]]*Table1[[#This Row],[Error]]</f>
        <v>1379102.6199039996</v>
      </c>
      <c r="P5781" s="7"/>
    </row>
    <row r="5782" spans="1:16" x14ac:dyDescent="0.25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  <c r="M5782">
        <f>2181.28-Table1[[#This Row],[Item_Outlet_Sales]]</f>
        <v>801.74240000000009</v>
      </c>
      <c r="N5782">
        <f>Table1[[#This Row],[Error]]*Table1[[#This Row],[Error]]</f>
        <v>642790.87595776014</v>
      </c>
      <c r="P5782" s="7"/>
    </row>
    <row r="5783" spans="1:16" x14ac:dyDescent="0.25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  <c r="M5783">
        <f>2181.28-Table1[[#This Row],[Item_Outlet_Sales]]</f>
        <v>-816.81739999999991</v>
      </c>
      <c r="N5783">
        <f>Table1[[#This Row],[Error]]*Table1[[#This Row],[Error]]</f>
        <v>667190.6649427599</v>
      </c>
      <c r="P5783" s="7"/>
    </row>
    <row r="5784" spans="1:16" x14ac:dyDescent="0.25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  <c r="M5784">
        <f>2181.28-Table1[[#This Row],[Item_Outlet_Sales]]</f>
        <v>64.036000000000058</v>
      </c>
      <c r="N5784">
        <f>Table1[[#This Row],[Error]]*Table1[[#This Row],[Error]]</f>
        <v>4100.6092960000078</v>
      </c>
      <c r="P5784" s="7"/>
    </row>
    <row r="5785" spans="1:16" x14ac:dyDescent="0.25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  <c r="M5785">
        <f>2181.28-Table1[[#This Row],[Item_Outlet_Sales]]</f>
        <v>-527.19439999999986</v>
      </c>
      <c r="N5785">
        <f>Table1[[#This Row],[Error]]*Table1[[#This Row],[Error]]</f>
        <v>277933.93539135985</v>
      </c>
      <c r="P5785" s="7"/>
    </row>
    <row r="5786" spans="1:16" x14ac:dyDescent="0.25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  <c r="M5786">
        <f>2181.28-Table1[[#This Row],[Item_Outlet_Sales]]</f>
        <v>1456.8896000000002</v>
      </c>
      <c r="N5786">
        <f>Table1[[#This Row],[Error]]*Table1[[#This Row],[Error]]</f>
        <v>2122527.3065881608</v>
      </c>
      <c r="P5786" s="7"/>
    </row>
    <row r="5787" spans="1:16" x14ac:dyDescent="0.25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  <c r="M5787">
        <f>2181.28-Table1[[#This Row],[Item_Outlet_Sales]]</f>
        <v>596.67600000000016</v>
      </c>
      <c r="N5787">
        <f>Table1[[#This Row],[Error]]*Table1[[#This Row],[Error]]</f>
        <v>356022.24897600018</v>
      </c>
      <c r="P5787" s="7"/>
    </row>
    <row r="5788" spans="1:16" x14ac:dyDescent="0.25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  <c r="M5788">
        <f>2181.28-Table1[[#This Row],[Item_Outlet_Sales]]</f>
        <v>-1161.0359999999996</v>
      </c>
      <c r="N5788">
        <f>Table1[[#This Row],[Error]]*Table1[[#This Row],[Error]]</f>
        <v>1348004.5932959991</v>
      </c>
      <c r="P5788" s="7"/>
    </row>
    <row r="5789" spans="1:16" x14ac:dyDescent="0.25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  <c r="M5789">
        <f>2181.28-Table1[[#This Row],[Item_Outlet_Sales]]</f>
        <v>-1685.6863999999996</v>
      </c>
      <c r="N5789">
        <f>Table1[[#This Row],[Error]]*Table1[[#This Row],[Error]]</f>
        <v>2841538.6391449585</v>
      </c>
      <c r="P5789" s="7"/>
    </row>
    <row r="5790" spans="1:16" x14ac:dyDescent="0.25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  <c r="M5790">
        <f>2181.28-Table1[[#This Row],[Item_Outlet_Sales]]</f>
        <v>1538.7830000000004</v>
      </c>
      <c r="N5790">
        <f>Table1[[#This Row],[Error]]*Table1[[#This Row],[Error]]</f>
        <v>2367853.1210890012</v>
      </c>
      <c r="P5790" s="7"/>
    </row>
    <row r="5791" spans="1:16" x14ac:dyDescent="0.25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  <c r="M5791">
        <f>2181.28-Table1[[#This Row],[Item_Outlet_Sales]]</f>
        <v>1627.3344000000002</v>
      </c>
      <c r="N5791">
        <f>Table1[[#This Row],[Error]]*Table1[[#This Row],[Error]]</f>
        <v>2648217.2494233605</v>
      </c>
      <c r="P5791" s="7"/>
    </row>
    <row r="5792" spans="1:16" x14ac:dyDescent="0.25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  <c r="M5792">
        <f>2181.28-Table1[[#This Row],[Item_Outlet_Sales]]</f>
        <v>1934.2682000000002</v>
      </c>
      <c r="N5792">
        <f>Table1[[#This Row],[Error]]*Table1[[#This Row],[Error]]</f>
        <v>3741393.4695312409</v>
      </c>
      <c r="P5792" s="7"/>
    </row>
    <row r="5793" spans="1:16" x14ac:dyDescent="0.25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  <c r="M5793">
        <f>2181.28-Table1[[#This Row],[Item_Outlet_Sales]]</f>
        <v>-342.76779999999962</v>
      </c>
      <c r="N5793">
        <f>Table1[[#This Row],[Error]]*Table1[[#This Row],[Error]]</f>
        <v>117489.76471683974</v>
      </c>
      <c r="P5793" s="7"/>
    </row>
    <row r="5794" spans="1:16" x14ac:dyDescent="0.25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  <c r="M5794">
        <f>2181.28-Table1[[#This Row],[Item_Outlet_Sales]]</f>
        <v>1158.6112000000003</v>
      </c>
      <c r="N5794">
        <f>Table1[[#This Row],[Error]]*Table1[[#This Row],[Error]]</f>
        <v>1342379.9127654408</v>
      </c>
      <c r="P5794" s="7"/>
    </row>
    <row r="5795" spans="1:16" x14ac:dyDescent="0.25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  <c r="M5795">
        <f>2181.28-Table1[[#This Row],[Item_Outlet_Sales]]</f>
        <v>-1407.3819999999996</v>
      </c>
      <c r="N5795">
        <f>Table1[[#This Row],[Error]]*Table1[[#This Row],[Error]]</f>
        <v>1980724.093923999</v>
      </c>
      <c r="P5795" s="7"/>
    </row>
    <row r="5796" spans="1:16" x14ac:dyDescent="0.25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  <c r="M5796">
        <f>2181.28-Table1[[#This Row],[Item_Outlet_Sales]]</f>
        <v>-455.28800000000001</v>
      </c>
      <c r="N5796">
        <f>Table1[[#This Row],[Error]]*Table1[[#This Row],[Error]]</f>
        <v>207287.16294400001</v>
      </c>
      <c r="P5796" s="7"/>
    </row>
    <row r="5797" spans="1:16" x14ac:dyDescent="0.25">
      <c r="A5797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  <c r="M5797">
        <f>2181.28-Table1[[#This Row],[Item_Outlet_Sales]]</f>
        <v>2088.0680000000002</v>
      </c>
      <c r="N5797">
        <f>Table1[[#This Row],[Error]]*Table1[[#This Row],[Error]]</f>
        <v>4360027.9726240011</v>
      </c>
      <c r="P5797" s="7"/>
    </row>
    <row r="5798" spans="1:16" x14ac:dyDescent="0.25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  <c r="M5798">
        <f>2181.28-Table1[[#This Row],[Item_Outlet_Sales]]</f>
        <v>-3157.7701999999995</v>
      </c>
      <c r="N5798">
        <f>Table1[[#This Row],[Error]]*Table1[[#This Row],[Error]]</f>
        <v>9971512.6360080373</v>
      </c>
      <c r="P5798" s="7"/>
    </row>
    <row r="5799" spans="1:16" x14ac:dyDescent="0.25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  <c r="M5799">
        <f>2181.28-Table1[[#This Row],[Item_Outlet_Sales]]</f>
        <v>575.37040000000025</v>
      </c>
      <c r="N5799">
        <f>Table1[[#This Row],[Error]]*Table1[[#This Row],[Error]]</f>
        <v>331051.09719616029</v>
      </c>
      <c r="P5799" s="7"/>
    </row>
    <row r="5800" spans="1:16" x14ac:dyDescent="0.25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  <c r="M5800">
        <f>2181.28-Table1[[#This Row],[Item_Outlet_Sales]]</f>
        <v>-382.04999999999973</v>
      </c>
      <c r="N5800">
        <f>Table1[[#This Row],[Error]]*Table1[[#This Row],[Error]]</f>
        <v>145962.20249999978</v>
      </c>
      <c r="P5800" s="7"/>
    </row>
    <row r="5801" spans="1:16" x14ac:dyDescent="0.25">
      <c r="A580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  <c r="M5801">
        <f>2181.28-Table1[[#This Row],[Item_Outlet_Sales]]</f>
        <v>-5243.7215999999989</v>
      </c>
      <c r="N5801">
        <f>Table1[[#This Row],[Error]]*Table1[[#This Row],[Error]]</f>
        <v>27496616.218306549</v>
      </c>
      <c r="P5801" s="7"/>
    </row>
    <row r="5802" spans="1:16" x14ac:dyDescent="0.25">
      <c r="A5802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  <c r="M5802">
        <f>2181.28-Table1[[#This Row],[Item_Outlet_Sales]]</f>
        <v>-4783.6538</v>
      </c>
      <c r="N5802">
        <f>Table1[[#This Row],[Error]]*Table1[[#This Row],[Error]]</f>
        <v>22883343.67825444</v>
      </c>
      <c r="P5802" s="7"/>
    </row>
    <row r="5803" spans="1:16" x14ac:dyDescent="0.25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  <c r="M5803">
        <f>2181.28-Table1[[#This Row],[Item_Outlet_Sales]]</f>
        <v>-998.58079999999973</v>
      </c>
      <c r="N5803">
        <f>Table1[[#This Row],[Error]]*Table1[[#This Row],[Error]]</f>
        <v>997163.61412863946</v>
      </c>
      <c r="P5803" s="7"/>
    </row>
    <row r="5804" spans="1:16" x14ac:dyDescent="0.25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  <c r="M5804">
        <f>2181.28-Table1[[#This Row],[Item_Outlet_Sales]]</f>
        <v>793.08700000000022</v>
      </c>
      <c r="N5804">
        <f>Table1[[#This Row],[Error]]*Table1[[#This Row],[Error]]</f>
        <v>628986.98956900032</v>
      </c>
      <c r="P5804" s="7"/>
    </row>
    <row r="5805" spans="1:16" x14ac:dyDescent="0.25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  <c r="M5805">
        <f>2181.28-Table1[[#This Row],[Item_Outlet_Sales]]</f>
        <v>373.63300000000027</v>
      </c>
      <c r="N5805">
        <f>Table1[[#This Row],[Error]]*Table1[[#This Row],[Error]]</f>
        <v>139601.6186890002</v>
      </c>
      <c r="P5805" s="7"/>
    </row>
    <row r="5806" spans="1:16" x14ac:dyDescent="0.25">
      <c r="A5806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  <c r="M5806">
        <f>2181.28-Table1[[#This Row],[Item_Outlet_Sales]]</f>
        <v>2030.8092000000001</v>
      </c>
      <c r="N5806">
        <f>Table1[[#This Row],[Error]]*Table1[[#This Row],[Error]]</f>
        <v>4124186.0068046404</v>
      </c>
      <c r="P5806" s="7"/>
    </row>
    <row r="5807" spans="1:16" x14ac:dyDescent="0.25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  <c r="M5807">
        <f>2181.28-Table1[[#This Row],[Item_Outlet_Sales]]</f>
        <v>1921.6180000000002</v>
      </c>
      <c r="N5807">
        <f>Table1[[#This Row],[Error]]*Table1[[#This Row],[Error]]</f>
        <v>3692615.7379240007</v>
      </c>
      <c r="P5807" s="7"/>
    </row>
    <row r="5808" spans="1:16" x14ac:dyDescent="0.25">
      <c r="A5808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  <c r="M5808">
        <f>2181.28-Table1[[#This Row],[Item_Outlet_Sales]]</f>
        <v>1558.7570000000001</v>
      </c>
      <c r="N5808">
        <f>Table1[[#This Row],[Error]]*Table1[[#This Row],[Error]]</f>
        <v>2429723.3850490004</v>
      </c>
      <c r="P5808" s="7"/>
    </row>
    <row r="5809" spans="1:16" x14ac:dyDescent="0.25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  <c r="M5809">
        <f>2181.28-Table1[[#This Row],[Item_Outlet_Sales]]</f>
        <v>1376.9936000000002</v>
      </c>
      <c r="N5809">
        <f>Table1[[#This Row],[Error]]*Table1[[#This Row],[Error]]</f>
        <v>1896111.3744409606</v>
      </c>
      <c r="P5809" s="7"/>
    </row>
    <row r="5810" spans="1:16" x14ac:dyDescent="0.25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  <c r="M5810">
        <f>2181.28-Table1[[#This Row],[Item_Outlet_Sales]]</f>
        <v>619.31320000000028</v>
      </c>
      <c r="N5810">
        <f>Table1[[#This Row],[Error]]*Table1[[#This Row],[Error]]</f>
        <v>383548.83969424036</v>
      </c>
      <c r="P5810" s="7"/>
    </row>
    <row r="5811" spans="1:16" x14ac:dyDescent="0.25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  <c r="M5811">
        <f>2181.28-Table1[[#This Row],[Item_Outlet_Sales]]</f>
        <v>-279.51679999999988</v>
      </c>
      <c r="N5811">
        <f>Table1[[#This Row],[Error]]*Table1[[#This Row],[Error]]</f>
        <v>78129.641482239924</v>
      </c>
      <c r="P5811" s="7"/>
    </row>
    <row r="5812" spans="1:16" x14ac:dyDescent="0.25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  <c r="M5812">
        <f>2181.28-Table1[[#This Row],[Item_Outlet_Sales]]</f>
        <v>1141.3004000000003</v>
      </c>
      <c r="N5812">
        <f>Table1[[#This Row],[Error]]*Table1[[#This Row],[Error]]</f>
        <v>1302566.6030401606</v>
      </c>
      <c r="P5812" s="7"/>
    </row>
    <row r="5813" spans="1:16" x14ac:dyDescent="0.25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  <c r="M5813">
        <f>2181.28-Table1[[#This Row],[Item_Outlet_Sales]]</f>
        <v>-1290.2012</v>
      </c>
      <c r="N5813">
        <f>Table1[[#This Row],[Error]]*Table1[[#This Row],[Error]]</f>
        <v>1664619.1364814399</v>
      </c>
      <c r="P5813" s="7"/>
    </row>
    <row r="5814" spans="1:16" x14ac:dyDescent="0.25">
      <c r="A5814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  <c r="M5814">
        <f>2181.28-Table1[[#This Row],[Item_Outlet_Sales]]</f>
        <v>-5135.8619999999992</v>
      </c>
      <c r="N5814">
        <f>Table1[[#This Row],[Error]]*Table1[[#This Row],[Error]]</f>
        <v>26377078.483043991</v>
      </c>
      <c r="P5814" s="7"/>
    </row>
    <row r="5815" spans="1:16" x14ac:dyDescent="0.25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  <c r="M5815">
        <f>2181.28-Table1[[#This Row],[Item_Outlet_Sales]]</f>
        <v>337.01400000000012</v>
      </c>
      <c r="N5815">
        <f>Table1[[#This Row],[Error]]*Table1[[#This Row],[Error]]</f>
        <v>113578.43619600008</v>
      </c>
      <c r="P5815" s="7"/>
    </row>
    <row r="5816" spans="1:16" x14ac:dyDescent="0.25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  <c r="M5816">
        <f>2181.28-Table1[[#This Row],[Item_Outlet_Sales]]</f>
        <v>1897.6492000000003</v>
      </c>
      <c r="N5816">
        <f>Table1[[#This Row],[Error]]*Table1[[#This Row],[Error]]</f>
        <v>3601072.4862606409</v>
      </c>
      <c r="P5816" s="7"/>
    </row>
    <row r="5817" spans="1:16" x14ac:dyDescent="0.25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  <c r="M5817">
        <f>2181.28-Table1[[#This Row],[Item_Outlet_Sales]]</f>
        <v>-2559.2159999999999</v>
      </c>
      <c r="N5817">
        <f>Table1[[#This Row],[Error]]*Table1[[#This Row],[Error]]</f>
        <v>6549586.5346559994</v>
      </c>
      <c r="P5817" s="7"/>
    </row>
    <row r="5818" spans="1:16" x14ac:dyDescent="0.25">
      <c r="A5818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  <c r="M5818">
        <f>2181.28-Table1[[#This Row],[Item_Outlet_Sales]]</f>
        <v>-3571.2319999999995</v>
      </c>
      <c r="N5818">
        <f>Table1[[#This Row],[Error]]*Table1[[#This Row],[Error]]</f>
        <v>12753697.997823996</v>
      </c>
      <c r="P5818" s="7"/>
    </row>
    <row r="5819" spans="1:16" x14ac:dyDescent="0.25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  <c r="M5819">
        <f>2181.28-Table1[[#This Row],[Item_Outlet_Sales]]</f>
        <v>1584.7232000000004</v>
      </c>
      <c r="N5819">
        <f>Table1[[#This Row],[Error]]*Table1[[#This Row],[Error]]</f>
        <v>2511347.6206182414</v>
      </c>
      <c r="P5819" s="7"/>
    </row>
    <row r="5820" spans="1:16" x14ac:dyDescent="0.25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  <c r="M5820">
        <f>2181.28-Table1[[#This Row],[Item_Outlet_Sales]]</f>
        <v>-395.36599999999999</v>
      </c>
      <c r="N5820">
        <f>Table1[[#This Row],[Error]]*Table1[[#This Row],[Error]]</f>
        <v>156314.27395599999</v>
      </c>
      <c r="P5820" s="7"/>
    </row>
    <row r="5821" spans="1:16" x14ac:dyDescent="0.25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  <c r="M5821">
        <f>2181.28-Table1[[#This Row],[Item_Outlet_Sales]]</f>
        <v>1451.5632000000001</v>
      </c>
      <c r="N5821">
        <f>Table1[[#This Row],[Error]]*Table1[[#This Row],[Error]]</f>
        <v>2107035.7235942404</v>
      </c>
      <c r="P5821" s="7"/>
    </row>
    <row r="5822" spans="1:16" x14ac:dyDescent="0.25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  <c r="M5822">
        <f>2181.28-Table1[[#This Row],[Item_Outlet_Sales]]</f>
        <v>1090.6996000000001</v>
      </c>
      <c r="N5822">
        <f>Table1[[#This Row],[Error]]*Table1[[#This Row],[Error]]</f>
        <v>1189625.6174401604</v>
      </c>
      <c r="P5822" s="7"/>
    </row>
    <row r="5823" spans="1:16" x14ac:dyDescent="0.25">
      <c r="A5823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  <c r="M5823">
        <f>2181.28-Table1[[#This Row],[Item_Outlet_Sales]]</f>
        <v>-2385.4422</v>
      </c>
      <c r="N5823">
        <f>Table1[[#This Row],[Error]]*Table1[[#This Row],[Error]]</f>
        <v>5690334.4895408396</v>
      </c>
      <c r="P5823" s="7"/>
    </row>
    <row r="5824" spans="1:16" x14ac:dyDescent="0.25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  <c r="M5824">
        <f>2181.28-Table1[[#This Row],[Item_Outlet_Sales]]</f>
        <v>321.03480000000013</v>
      </c>
      <c r="N5824">
        <f>Table1[[#This Row],[Error]]*Table1[[#This Row],[Error]]</f>
        <v>103063.34281104009</v>
      </c>
      <c r="P5824" s="7"/>
    </row>
    <row r="5825" spans="1:16" x14ac:dyDescent="0.25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  <c r="M5825">
        <f>2181.28-Table1[[#This Row],[Item_Outlet_Sales]]</f>
        <v>764.45760000000018</v>
      </c>
      <c r="N5825">
        <f>Table1[[#This Row],[Error]]*Table1[[#This Row],[Error]]</f>
        <v>584395.42219776032</v>
      </c>
      <c r="P5825" s="7"/>
    </row>
    <row r="5826" spans="1:16" x14ac:dyDescent="0.25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  <c r="M5826">
        <f>2181.28-Table1[[#This Row],[Item_Outlet_Sales]]</f>
        <v>-1414.04</v>
      </c>
      <c r="N5826">
        <f>Table1[[#This Row],[Error]]*Table1[[#This Row],[Error]]</f>
        <v>1999509.1216</v>
      </c>
      <c r="P5826" s="7"/>
    </row>
    <row r="5827" spans="1:16" x14ac:dyDescent="0.25">
      <c r="A5827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  <c r="M5827">
        <f>2181.28-Table1[[#This Row],[Item_Outlet_Sales]]</f>
        <v>2076.7494000000002</v>
      </c>
      <c r="N5827">
        <f>Table1[[#This Row],[Error]]*Table1[[#This Row],[Error]]</f>
        <v>4312888.070400361</v>
      </c>
      <c r="P5827" s="7"/>
    </row>
    <row r="5828" spans="1:16" x14ac:dyDescent="0.25">
      <c r="A5828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  <c r="M5828">
        <f>2181.28-Table1[[#This Row],[Item_Outlet_Sales]]</f>
        <v>-2572.5319999999997</v>
      </c>
      <c r="N5828">
        <f>Table1[[#This Row],[Error]]*Table1[[#This Row],[Error]]</f>
        <v>6617920.8910239981</v>
      </c>
      <c r="P5828" s="7"/>
    </row>
    <row r="5829" spans="1:16" x14ac:dyDescent="0.25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  <c r="M5829">
        <f>2181.28-Table1[[#This Row],[Item_Outlet_Sales]]</f>
        <v>1586.0548000000003</v>
      </c>
      <c r="N5829">
        <f>Table1[[#This Row],[Error]]*Table1[[#This Row],[Error]]</f>
        <v>2515569.8286030409</v>
      </c>
      <c r="P5829" s="7"/>
    </row>
    <row r="5830" spans="1:16" x14ac:dyDescent="0.25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  <c r="M5830">
        <f>2181.28-Table1[[#This Row],[Item_Outlet_Sales]]</f>
        <v>603.33400000000029</v>
      </c>
      <c r="N5830">
        <f>Table1[[#This Row],[Error]]*Table1[[#This Row],[Error]]</f>
        <v>364011.91555600037</v>
      </c>
      <c r="P5830" s="7"/>
    </row>
    <row r="5831" spans="1:16" x14ac:dyDescent="0.25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  <c r="M5831">
        <f>2181.28-Table1[[#This Row],[Item_Outlet_Sales]]</f>
        <v>-506.55459999999994</v>
      </c>
      <c r="N5831">
        <f>Table1[[#This Row],[Error]]*Table1[[#This Row],[Error]]</f>
        <v>256597.56278115994</v>
      </c>
      <c r="P5831" s="7"/>
    </row>
    <row r="5832" spans="1:16" x14ac:dyDescent="0.25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  <c r="M5832">
        <f>2181.28-Table1[[#This Row],[Item_Outlet_Sales]]</f>
        <v>485.48740000000021</v>
      </c>
      <c r="N5832">
        <f>Table1[[#This Row],[Error]]*Table1[[#This Row],[Error]]</f>
        <v>235698.01555876021</v>
      </c>
      <c r="P5832" s="7"/>
    </row>
    <row r="5833" spans="1:16" x14ac:dyDescent="0.25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  <c r="M5833">
        <f>2181.28-Table1[[#This Row],[Item_Outlet_Sales]]</f>
        <v>-848.10999999999967</v>
      </c>
      <c r="N5833">
        <f>Table1[[#This Row],[Error]]*Table1[[#This Row],[Error]]</f>
        <v>719290.57209999941</v>
      </c>
      <c r="P5833" s="7"/>
    </row>
    <row r="5834" spans="1:16" x14ac:dyDescent="0.25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  <c r="M5834">
        <f>2181.28-Table1[[#This Row],[Item_Outlet_Sales]]</f>
        <v>1988.8638000000001</v>
      </c>
      <c r="N5834">
        <f>Table1[[#This Row],[Error]]*Table1[[#This Row],[Error]]</f>
        <v>3955579.2149504405</v>
      </c>
      <c r="P5834" s="7"/>
    </row>
    <row r="5835" spans="1:16" x14ac:dyDescent="0.25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  <c r="M5835">
        <f>2181.28-Table1[[#This Row],[Item_Outlet_Sales]]</f>
        <v>554.0648000000001</v>
      </c>
      <c r="N5835">
        <f>Table1[[#This Row],[Error]]*Table1[[#This Row],[Error]]</f>
        <v>306987.80259904009</v>
      </c>
      <c r="P5835" s="7"/>
    </row>
    <row r="5836" spans="1:16" x14ac:dyDescent="0.25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  <c r="M5836">
        <f>2181.28-Table1[[#This Row],[Item_Outlet_Sales]]</f>
        <v>2039.4646000000002</v>
      </c>
      <c r="N5836">
        <f>Table1[[#This Row],[Error]]*Table1[[#This Row],[Error]]</f>
        <v>4159415.854653161</v>
      </c>
      <c r="P5836" s="7"/>
    </row>
    <row r="5837" spans="1:16" x14ac:dyDescent="0.25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  <c r="M5837">
        <f>2181.28-Table1[[#This Row],[Item_Outlet_Sales]]</f>
        <v>1448.9</v>
      </c>
      <c r="N5837">
        <f>Table1[[#This Row],[Error]]*Table1[[#This Row],[Error]]</f>
        <v>2099311.2100000004</v>
      </c>
      <c r="P5837" s="7"/>
    </row>
    <row r="5838" spans="1:16" x14ac:dyDescent="0.25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  <c r="M5838">
        <f>2181.28-Table1[[#This Row],[Item_Outlet_Sales]]</f>
        <v>-1090.4611999999997</v>
      </c>
      <c r="N5838">
        <f>Table1[[#This Row],[Error]]*Table1[[#This Row],[Error]]</f>
        <v>1189105.6287054394</v>
      </c>
      <c r="P5838" s="7"/>
    </row>
    <row r="5839" spans="1:16" x14ac:dyDescent="0.25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  <c r="M5839">
        <f>2181.28-Table1[[#This Row],[Item_Outlet_Sales]]</f>
        <v>1552.7648000000002</v>
      </c>
      <c r="N5839">
        <f>Table1[[#This Row],[Error]]*Table1[[#This Row],[Error]]</f>
        <v>2411078.5241190405</v>
      </c>
      <c r="P5839" s="7"/>
    </row>
    <row r="5840" spans="1:16" x14ac:dyDescent="0.25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  <c r="M5840">
        <f>2181.28-Table1[[#This Row],[Item_Outlet_Sales]]</f>
        <v>-924.01119999999992</v>
      </c>
      <c r="N5840">
        <f>Table1[[#This Row],[Error]]*Table1[[#This Row],[Error]]</f>
        <v>853796.69772543979</v>
      </c>
      <c r="P5840" s="7"/>
    </row>
    <row r="5841" spans="1:16" x14ac:dyDescent="0.25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  <c r="M5841">
        <f>2181.28-Table1[[#This Row],[Item_Outlet_Sales]]</f>
        <v>-931.33499999999958</v>
      </c>
      <c r="N5841">
        <f>Table1[[#This Row],[Error]]*Table1[[#This Row],[Error]]</f>
        <v>867384.88222499925</v>
      </c>
      <c r="P5841" s="7"/>
    </row>
    <row r="5842" spans="1:16" x14ac:dyDescent="0.25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  <c r="M5842">
        <f>2181.28-Table1[[#This Row],[Item_Outlet_Sales]]</f>
        <v>735.16240000000016</v>
      </c>
      <c r="N5842">
        <f>Table1[[#This Row],[Error]]*Table1[[#This Row],[Error]]</f>
        <v>540463.7543737602</v>
      </c>
      <c r="P5842" s="7"/>
    </row>
    <row r="5843" spans="1:16" x14ac:dyDescent="0.25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  <c r="M5843">
        <f>2181.28-Table1[[#This Row],[Item_Outlet_Sales]]</f>
        <v>-652.36479999999983</v>
      </c>
      <c r="N5843">
        <f>Table1[[#This Row],[Error]]*Table1[[#This Row],[Error]]</f>
        <v>425579.83227903978</v>
      </c>
      <c r="P5843" s="7"/>
    </row>
    <row r="5844" spans="1:16" x14ac:dyDescent="0.25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  <c r="M5844">
        <f>2181.28-Table1[[#This Row],[Item_Outlet_Sales]]</f>
        <v>1166.6008000000002</v>
      </c>
      <c r="N5844">
        <f>Table1[[#This Row],[Error]]*Table1[[#This Row],[Error]]</f>
        <v>1360957.4265606403</v>
      </c>
      <c r="P5844" s="7"/>
    </row>
    <row r="5845" spans="1:16" x14ac:dyDescent="0.25">
      <c r="A5845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  <c r="M5845">
        <f>2181.28-Table1[[#This Row],[Item_Outlet_Sales]]</f>
        <v>-2695.7049999999995</v>
      </c>
      <c r="N5845">
        <f>Table1[[#This Row],[Error]]*Table1[[#This Row],[Error]]</f>
        <v>7266825.4470249973</v>
      </c>
      <c r="P5845" s="7"/>
    </row>
    <row r="5846" spans="1:16" x14ac:dyDescent="0.25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  <c r="M5846">
        <f>2181.28-Table1[[#This Row],[Item_Outlet_Sales]]</f>
        <v>932.23920000000021</v>
      </c>
      <c r="N5846">
        <f>Table1[[#This Row],[Error]]*Table1[[#This Row],[Error]]</f>
        <v>869069.92601664038</v>
      </c>
      <c r="P5846" s="7"/>
    </row>
    <row r="5847" spans="1:16" x14ac:dyDescent="0.25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  <c r="M5847">
        <f>2181.28-Table1[[#This Row],[Item_Outlet_Sales]]</f>
        <v>-1198.3208</v>
      </c>
      <c r="N5847">
        <f>Table1[[#This Row],[Error]]*Table1[[#This Row],[Error]]</f>
        <v>1435972.7397126399</v>
      </c>
      <c r="P5847" s="7"/>
    </row>
    <row r="5848" spans="1:16" x14ac:dyDescent="0.25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  <c r="M5848">
        <f>2181.28-Table1[[#This Row],[Item_Outlet_Sales]]</f>
        <v>1062.7360000000001</v>
      </c>
      <c r="N5848">
        <f>Table1[[#This Row],[Error]]*Table1[[#This Row],[Error]]</f>
        <v>1129407.8056960001</v>
      </c>
      <c r="P5848" s="7"/>
    </row>
    <row r="5849" spans="1:16" x14ac:dyDescent="0.25">
      <c r="A5849" t="s">
        <v>229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  <c r="M5849">
        <f>2181.28-Table1[[#This Row],[Item_Outlet_Sales]]</f>
        <v>1637.9872</v>
      </c>
      <c r="N5849">
        <f>Table1[[#This Row],[Error]]*Table1[[#This Row],[Error]]</f>
        <v>2683002.0673638401</v>
      </c>
      <c r="P5849" s="7"/>
    </row>
    <row r="5850" spans="1:16" x14ac:dyDescent="0.25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  <c r="M5850">
        <f>2181.28-Table1[[#This Row],[Item_Outlet_Sales]]</f>
        <v>1753.8364000000001</v>
      </c>
      <c r="N5850">
        <f>Table1[[#This Row],[Error]]*Table1[[#This Row],[Error]]</f>
        <v>3075942.1179649606</v>
      </c>
      <c r="P5850" s="7"/>
    </row>
    <row r="5851" spans="1:16" x14ac:dyDescent="0.25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  <c r="M5851">
        <f>2181.28-Table1[[#This Row],[Item_Outlet_Sales]]</f>
        <v>-2106.4720000000002</v>
      </c>
      <c r="N5851">
        <f>Table1[[#This Row],[Error]]*Table1[[#This Row],[Error]]</f>
        <v>4437224.2867840007</v>
      </c>
      <c r="P5851" s="7"/>
    </row>
    <row r="5852" spans="1:16" x14ac:dyDescent="0.25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  <c r="M5852">
        <f>2181.28-Table1[[#This Row],[Item_Outlet_Sales]]</f>
        <v>594.0128000000002</v>
      </c>
      <c r="N5852">
        <f>Table1[[#This Row],[Error]]*Table1[[#This Row],[Error]]</f>
        <v>352851.20656384021</v>
      </c>
      <c r="P5852" s="7"/>
    </row>
    <row r="5853" spans="1:16" x14ac:dyDescent="0.25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  <c r="M5853">
        <f>2181.28-Table1[[#This Row],[Item_Outlet_Sales]]</f>
        <v>916.26000000000022</v>
      </c>
      <c r="N5853">
        <f>Table1[[#This Row],[Error]]*Table1[[#This Row],[Error]]</f>
        <v>839532.38760000037</v>
      </c>
      <c r="P5853" s="7"/>
    </row>
    <row r="5854" spans="1:16" x14ac:dyDescent="0.25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  <c r="M5854">
        <f>2181.28-Table1[[#This Row],[Item_Outlet_Sales]]</f>
        <v>-1434.0139999999997</v>
      </c>
      <c r="N5854">
        <f>Table1[[#This Row],[Error]]*Table1[[#This Row],[Error]]</f>
        <v>2056396.1521959992</v>
      </c>
      <c r="P5854" s="7"/>
    </row>
    <row r="5855" spans="1:16" x14ac:dyDescent="0.25">
      <c r="A5855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  <c r="M5855">
        <f>2181.28-Table1[[#This Row],[Item_Outlet_Sales]]</f>
        <v>2015.4958000000001</v>
      </c>
      <c r="N5855">
        <f>Table1[[#This Row],[Error]]*Table1[[#This Row],[Error]]</f>
        <v>4062223.3198176404</v>
      </c>
      <c r="P5855" s="7"/>
    </row>
    <row r="5856" spans="1:16" x14ac:dyDescent="0.25">
      <c r="A5856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  <c r="M5856">
        <f>2181.28-Table1[[#This Row],[Item_Outlet_Sales]]</f>
        <v>2065.4308000000001</v>
      </c>
      <c r="N5856">
        <f>Table1[[#This Row],[Error]]*Table1[[#This Row],[Error]]</f>
        <v>4266004.3895886401</v>
      </c>
      <c r="P5856" s="7"/>
    </row>
    <row r="5857" spans="1:16" x14ac:dyDescent="0.25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  <c r="M5857">
        <f>2181.28-Table1[[#This Row],[Item_Outlet_Sales]]</f>
        <v>-1373.4261999999999</v>
      </c>
      <c r="N5857">
        <f>Table1[[#This Row],[Error]]*Table1[[#This Row],[Error]]</f>
        <v>1886299.5268464396</v>
      </c>
      <c r="P5857" s="7"/>
    </row>
    <row r="5858" spans="1:16" x14ac:dyDescent="0.25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  <c r="M5858">
        <f>2181.28-Table1[[#This Row],[Item_Outlet_Sales]]</f>
        <v>-1306.8462</v>
      </c>
      <c r="N5858">
        <f>Table1[[#This Row],[Error]]*Table1[[#This Row],[Error]]</f>
        <v>1707846.9904544398</v>
      </c>
      <c r="P5858" s="7"/>
    </row>
    <row r="5859" spans="1:16" x14ac:dyDescent="0.25">
      <c r="A5859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  <c r="M5859">
        <f>2181.28-Table1[[#This Row],[Item_Outlet_Sales]]</f>
        <v>-1334.1439999999998</v>
      </c>
      <c r="N5859">
        <f>Table1[[#This Row],[Error]]*Table1[[#This Row],[Error]]</f>
        <v>1779940.2127359994</v>
      </c>
      <c r="P5859" s="7"/>
    </row>
    <row r="5860" spans="1:16" x14ac:dyDescent="0.25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  <c r="M5860">
        <f>2181.28-Table1[[#This Row],[Item_Outlet_Sales]]</f>
        <v>811.72940000000017</v>
      </c>
      <c r="N5860">
        <f>Table1[[#This Row],[Error]]*Table1[[#This Row],[Error]]</f>
        <v>658904.61882436031</v>
      </c>
      <c r="P5860" s="7"/>
    </row>
    <row r="5861" spans="1:16" x14ac:dyDescent="0.25">
      <c r="A586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  <c r="M5861">
        <f>2181.28-Table1[[#This Row],[Item_Outlet_Sales]]</f>
        <v>-998.58079999999973</v>
      </c>
      <c r="N5861">
        <f>Table1[[#This Row],[Error]]*Table1[[#This Row],[Error]]</f>
        <v>997163.61412863946</v>
      </c>
      <c r="P5861" s="7"/>
    </row>
    <row r="5862" spans="1:16" x14ac:dyDescent="0.25">
      <c r="A5862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  <c r="M5862">
        <f>2181.28-Table1[[#This Row],[Item_Outlet_Sales]]</f>
        <v>1703.9014000000002</v>
      </c>
      <c r="N5862">
        <f>Table1[[#This Row],[Error]]*Table1[[#This Row],[Error]]</f>
        <v>2903279.9809219604</v>
      </c>
      <c r="P5862" s="7"/>
    </row>
    <row r="5863" spans="1:16" x14ac:dyDescent="0.25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  <c r="M5863">
        <f>2181.28-Table1[[#This Row],[Item_Outlet_Sales]]</f>
        <v>-1183.6731999999997</v>
      </c>
      <c r="N5863">
        <f>Table1[[#This Row],[Error]]*Table1[[#This Row],[Error]]</f>
        <v>1401082.2443982393</v>
      </c>
      <c r="P5863" s="7"/>
    </row>
    <row r="5864" spans="1:16" x14ac:dyDescent="0.25">
      <c r="A5864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  <c r="M5864">
        <f>2181.28-Table1[[#This Row],[Item_Outlet_Sales]]</f>
        <v>1119.3290000000002</v>
      </c>
      <c r="N5864">
        <f>Table1[[#This Row],[Error]]*Table1[[#This Row],[Error]]</f>
        <v>1252897.4102410004</v>
      </c>
      <c r="P5864" s="7"/>
    </row>
    <row r="5865" spans="1:16" x14ac:dyDescent="0.25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  <c r="M5865">
        <f>2181.28-Table1[[#This Row],[Item_Outlet_Sales]]</f>
        <v>-206.27879999999959</v>
      </c>
      <c r="N5865">
        <f>Table1[[#This Row],[Error]]*Table1[[#This Row],[Error]]</f>
        <v>42550.943329439833</v>
      </c>
      <c r="P5865" s="7"/>
    </row>
    <row r="5866" spans="1:16" x14ac:dyDescent="0.25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  <c r="M5866">
        <f>2181.28-Table1[[#This Row],[Item_Outlet_Sales]]</f>
        <v>979.51100000000019</v>
      </c>
      <c r="N5866">
        <f>Table1[[#This Row],[Error]]*Table1[[#This Row],[Error]]</f>
        <v>959441.79912100034</v>
      </c>
      <c r="P5866" s="7"/>
    </row>
    <row r="5867" spans="1:16" x14ac:dyDescent="0.25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  <c r="M5867">
        <f>2181.28-Table1[[#This Row],[Item_Outlet_Sales]]</f>
        <v>1302.4240000000002</v>
      </c>
      <c r="N5867">
        <f>Table1[[#This Row],[Error]]*Table1[[#This Row],[Error]]</f>
        <v>1696308.2757760005</v>
      </c>
      <c r="P5867" s="7"/>
    </row>
    <row r="5868" spans="1:16" x14ac:dyDescent="0.25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  <c r="M5868">
        <f>2181.28-Table1[[#This Row],[Item_Outlet_Sales]]</f>
        <v>-4455.4143999999997</v>
      </c>
      <c r="N5868">
        <f>Table1[[#This Row],[Error]]*Table1[[#This Row],[Error]]</f>
        <v>19850717.475727357</v>
      </c>
      <c r="P5868" s="7"/>
    </row>
    <row r="5869" spans="1:16" x14ac:dyDescent="0.25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  <c r="M5869">
        <f>2181.28-Table1[[#This Row],[Item_Outlet_Sales]]</f>
        <v>1741.8520000000003</v>
      </c>
      <c r="N5869">
        <f>Table1[[#This Row],[Error]]*Table1[[#This Row],[Error]]</f>
        <v>3034048.3899040013</v>
      </c>
      <c r="P5869" s="7"/>
    </row>
    <row r="5870" spans="1:16" x14ac:dyDescent="0.25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  <c r="M5870">
        <f>2181.28-Table1[[#This Row],[Item_Outlet_Sales]]</f>
        <v>-515.20999999999958</v>
      </c>
      <c r="N5870">
        <f>Table1[[#This Row],[Error]]*Table1[[#This Row],[Error]]</f>
        <v>265441.34409999958</v>
      </c>
      <c r="P5870" s="7"/>
    </row>
    <row r="5871" spans="1:16" x14ac:dyDescent="0.25">
      <c r="A587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  <c r="M5871">
        <f>2181.28-Table1[[#This Row],[Item_Outlet_Sales]]</f>
        <v>-813.48839999999973</v>
      </c>
      <c r="N5871">
        <f>Table1[[#This Row],[Error]]*Table1[[#This Row],[Error]]</f>
        <v>661763.37693455955</v>
      </c>
      <c r="P5871" s="7"/>
    </row>
    <row r="5872" spans="1:16" x14ac:dyDescent="0.25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  <c r="M5872">
        <f>2181.28-Table1[[#This Row],[Item_Outlet_Sales]]</f>
        <v>386.9490000000003</v>
      </c>
      <c r="N5872">
        <f>Table1[[#This Row],[Error]]*Table1[[#This Row],[Error]]</f>
        <v>149729.52860100023</v>
      </c>
      <c r="P5872" s="7"/>
    </row>
    <row r="5873" spans="1:16" x14ac:dyDescent="0.25">
      <c r="A5873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  <c r="M5873">
        <f>2181.28-Table1[[#This Row],[Item_Outlet_Sales]]</f>
        <v>2051.4490000000001</v>
      </c>
      <c r="N5873">
        <f>Table1[[#This Row],[Error]]*Table1[[#This Row],[Error]]</f>
        <v>4208442.999601</v>
      </c>
      <c r="P5873" s="7"/>
    </row>
    <row r="5874" spans="1:16" x14ac:dyDescent="0.25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  <c r="M5874">
        <f>2181.28-Table1[[#This Row],[Item_Outlet_Sales]]</f>
        <v>121.29480000000012</v>
      </c>
      <c r="N5874">
        <f>Table1[[#This Row],[Error]]*Table1[[#This Row],[Error]]</f>
        <v>14712.428507040029</v>
      </c>
      <c r="P5874" s="7"/>
    </row>
    <row r="5875" spans="1:16" x14ac:dyDescent="0.25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  <c r="M5875">
        <f>2181.28-Table1[[#This Row],[Item_Outlet_Sales]]</f>
        <v>-240.90039999999999</v>
      </c>
      <c r="N5875">
        <f>Table1[[#This Row],[Error]]*Table1[[#This Row],[Error]]</f>
        <v>58033.002720159995</v>
      </c>
      <c r="P5875" s="7"/>
    </row>
    <row r="5876" spans="1:16" x14ac:dyDescent="0.25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  <c r="M5876">
        <f>2181.28-Table1[[#This Row],[Item_Outlet_Sales]]</f>
        <v>317.04000000000019</v>
      </c>
      <c r="N5876">
        <f>Table1[[#This Row],[Error]]*Table1[[#This Row],[Error]]</f>
        <v>100514.36160000012</v>
      </c>
      <c r="P5876" s="7"/>
    </row>
    <row r="5877" spans="1:16" x14ac:dyDescent="0.25">
      <c r="A5877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  <c r="M5877">
        <f>2181.28-Table1[[#This Row],[Item_Outlet_Sales]]</f>
        <v>-575.13199999999961</v>
      </c>
      <c r="N5877">
        <f>Table1[[#This Row],[Error]]*Table1[[#This Row],[Error]]</f>
        <v>330776.81742399954</v>
      </c>
      <c r="P5877" s="7"/>
    </row>
    <row r="5878" spans="1:16" x14ac:dyDescent="0.25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  <c r="M5878">
        <f>2181.28-Table1[[#This Row],[Item_Outlet_Sales]]</f>
        <v>1961.5660000000003</v>
      </c>
      <c r="N5878">
        <f>Table1[[#This Row],[Error]]*Table1[[#This Row],[Error]]</f>
        <v>3847741.1723560011</v>
      </c>
      <c r="P5878" s="7"/>
    </row>
    <row r="5879" spans="1:16" x14ac:dyDescent="0.25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  <c r="M5879">
        <f>2181.28-Table1[[#This Row],[Item_Outlet_Sales]]</f>
        <v>-2734.3213999999994</v>
      </c>
      <c r="N5879">
        <f>Table1[[#This Row],[Error]]*Table1[[#This Row],[Error]]</f>
        <v>7476513.5184979569</v>
      </c>
      <c r="P5879" s="7"/>
    </row>
    <row r="5880" spans="1:16" x14ac:dyDescent="0.25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  <c r="M5880">
        <f>2181.28-Table1[[#This Row],[Item_Outlet_Sales]]</f>
        <v>543.41200000000026</v>
      </c>
      <c r="N5880">
        <f>Table1[[#This Row],[Error]]*Table1[[#This Row],[Error]]</f>
        <v>295296.60174400028</v>
      </c>
      <c r="P5880" s="7"/>
    </row>
    <row r="5881" spans="1:16" x14ac:dyDescent="0.25">
      <c r="A588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  <c r="M5881">
        <f>2181.28-Table1[[#This Row],[Item_Outlet_Sales]]</f>
        <v>-2414.0715999999998</v>
      </c>
      <c r="N5881">
        <f>Table1[[#This Row],[Error]]*Table1[[#This Row],[Error]]</f>
        <v>5827741.6899265591</v>
      </c>
      <c r="P5881" s="7"/>
    </row>
    <row r="5882" spans="1:16" x14ac:dyDescent="0.25">
      <c r="A5882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  <c r="M5882">
        <f>2181.28-Table1[[#This Row],[Item_Outlet_Sales]]</f>
        <v>2009.5036000000002</v>
      </c>
      <c r="N5882">
        <f>Table1[[#This Row],[Error]]*Table1[[#This Row],[Error]]</f>
        <v>4038104.7184129609</v>
      </c>
      <c r="P5882" s="7"/>
    </row>
    <row r="5883" spans="1:16" x14ac:dyDescent="0.25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  <c r="M5883">
        <f>2181.28-Table1[[#This Row],[Item_Outlet_Sales]]</f>
        <v>1989.5296000000003</v>
      </c>
      <c r="N5883">
        <f>Table1[[#This Row],[Error]]*Table1[[#This Row],[Error]]</f>
        <v>3958228.029276161</v>
      </c>
      <c r="P5883" s="7"/>
    </row>
    <row r="5884" spans="1:16" x14ac:dyDescent="0.25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  <c r="M5884">
        <f>2181.28-Table1[[#This Row],[Item_Outlet_Sales]]</f>
        <v>966.86080000000015</v>
      </c>
      <c r="N5884">
        <f>Table1[[#This Row],[Error]]*Table1[[#This Row],[Error]]</f>
        <v>934819.80657664035</v>
      </c>
      <c r="P5884" s="7"/>
    </row>
    <row r="5885" spans="1:16" x14ac:dyDescent="0.25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  <c r="M5885">
        <f>2181.28-Table1[[#This Row],[Item_Outlet_Sales]]</f>
        <v>1066.7308000000003</v>
      </c>
      <c r="N5885">
        <f>Table1[[#This Row],[Error]]*Table1[[#This Row],[Error]]</f>
        <v>1137914.5996686406</v>
      </c>
      <c r="P5885" s="7"/>
    </row>
    <row r="5886" spans="1:16" x14ac:dyDescent="0.25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  <c r="M5886">
        <f>2181.28-Table1[[#This Row],[Item_Outlet_Sales]]</f>
        <v>-2853.4995999999996</v>
      </c>
      <c r="N5886">
        <f>Table1[[#This Row],[Error]]*Table1[[#This Row],[Error]]</f>
        <v>8142459.9672001582</v>
      </c>
      <c r="P5886" s="7"/>
    </row>
    <row r="5887" spans="1:16" x14ac:dyDescent="0.25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  <c r="M5887">
        <f>2181.28-Table1[[#This Row],[Item_Outlet_Sales]]</f>
        <v>-812.15679999999975</v>
      </c>
      <c r="N5887">
        <f>Table1[[#This Row],[Error]]*Table1[[#This Row],[Error]]</f>
        <v>659598.66778623965</v>
      </c>
      <c r="P5887" s="7"/>
    </row>
    <row r="5888" spans="1:16" x14ac:dyDescent="0.25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  <c r="M5888">
        <f>2181.28-Table1[[#This Row],[Item_Outlet_Sales]]</f>
        <v>791.08960000000025</v>
      </c>
      <c r="N5888">
        <f>Table1[[#This Row],[Error]]*Table1[[#This Row],[Error]]</f>
        <v>625822.75522816041</v>
      </c>
      <c r="P5888" s="7"/>
    </row>
    <row r="5889" spans="1:16" x14ac:dyDescent="0.25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  <c r="M5889">
        <f>2181.28-Table1[[#This Row],[Item_Outlet_Sales]]</f>
        <v>1094.6944000000001</v>
      </c>
      <c r="N5889">
        <f>Table1[[#This Row],[Error]]*Table1[[#This Row],[Error]]</f>
        <v>1198355.8293913603</v>
      </c>
      <c r="P5889" s="7"/>
    </row>
    <row r="5890" spans="1:16" x14ac:dyDescent="0.25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  <c r="M5890">
        <f>2181.28-Table1[[#This Row],[Item_Outlet_Sales]]</f>
        <v>215.83840000000009</v>
      </c>
      <c r="N5890">
        <f>Table1[[#This Row],[Error]]*Table1[[#This Row],[Error]]</f>
        <v>46586.214914560042</v>
      </c>
      <c r="P5890" s="7"/>
    </row>
    <row r="5891" spans="1:16" x14ac:dyDescent="0.25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  <c r="M5891">
        <f>2181.28-Table1[[#This Row],[Item_Outlet_Sales]]</f>
        <v>593.34700000000021</v>
      </c>
      <c r="N5891">
        <f>Table1[[#This Row],[Error]]*Table1[[#This Row],[Error]]</f>
        <v>352060.66240900027</v>
      </c>
      <c r="P5891" s="7"/>
    </row>
    <row r="5892" spans="1:16" x14ac:dyDescent="0.25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  <c r="M5892">
        <f>2181.28-Table1[[#This Row],[Item_Outlet_Sales]]</f>
        <v>-2752.2980000000002</v>
      </c>
      <c r="N5892">
        <f>Table1[[#This Row],[Error]]*Table1[[#This Row],[Error]]</f>
        <v>7575144.2808040017</v>
      </c>
      <c r="P5892" s="7"/>
    </row>
    <row r="5893" spans="1:16" x14ac:dyDescent="0.25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  <c r="M5893">
        <f>2181.28-Table1[[#This Row],[Item_Outlet_Sales]]</f>
        <v>1811.0952000000002</v>
      </c>
      <c r="N5893">
        <f>Table1[[#This Row],[Error]]*Table1[[#This Row],[Error]]</f>
        <v>3280065.8234630409</v>
      </c>
      <c r="P5893" s="7"/>
    </row>
    <row r="5894" spans="1:16" x14ac:dyDescent="0.25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  <c r="M5894">
        <f>2181.28-Table1[[#This Row],[Item_Outlet_Sales]]</f>
        <v>-2029.2391999999995</v>
      </c>
      <c r="N5894">
        <f>Table1[[#This Row],[Error]]*Table1[[#This Row],[Error]]</f>
        <v>4117811.7308166381</v>
      </c>
      <c r="P5894" s="7"/>
    </row>
    <row r="5895" spans="1:16" x14ac:dyDescent="0.25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  <c r="M5895">
        <f>2181.28-Table1[[#This Row],[Item_Outlet_Sales]]</f>
        <v>-223.58959999999979</v>
      </c>
      <c r="N5895">
        <f>Table1[[#This Row],[Error]]*Table1[[#This Row],[Error]]</f>
        <v>49992.309228159909</v>
      </c>
      <c r="P5895" s="7"/>
    </row>
    <row r="5896" spans="1:16" x14ac:dyDescent="0.25">
      <c r="A5896" t="s">
        <v>1604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  <c r="M5896">
        <f>2181.28-Table1[[#This Row],[Item_Outlet_Sales]]</f>
        <v>1982.8716000000002</v>
      </c>
      <c r="N5896">
        <f>Table1[[#This Row],[Error]]*Table1[[#This Row],[Error]]</f>
        <v>3931779.7820865605</v>
      </c>
      <c r="P5896" s="7"/>
    </row>
    <row r="5897" spans="1:16" x14ac:dyDescent="0.25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  <c r="M5897">
        <f>2181.28-Table1[[#This Row],[Item_Outlet_Sales]]</f>
        <v>-1901.4055999999996</v>
      </c>
      <c r="N5897">
        <f>Table1[[#This Row],[Error]]*Table1[[#This Row],[Error]]</f>
        <v>3615343.2557113585</v>
      </c>
      <c r="P5897" s="7"/>
    </row>
    <row r="5898" spans="1:16" x14ac:dyDescent="0.25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  <c r="M5898">
        <f>2181.28-Table1[[#This Row],[Item_Outlet_Sales]]</f>
        <v>1233.1808000000001</v>
      </c>
      <c r="N5898">
        <f>Table1[[#This Row],[Error]]*Table1[[#This Row],[Error]]</f>
        <v>1520734.8854886403</v>
      </c>
      <c r="P5898" s="7"/>
    </row>
    <row r="5899" spans="1:16" x14ac:dyDescent="0.25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  <c r="M5899">
        <f>2181.28-Table1[[#This Row],[Item_Outlet_Sales]]</f>
        <v>809.06620000000021</v>
      </c>
      <c r="N5899">
        <f>Table1[[#This Row],[Error]]*Table1[[#This Row],[Error]]</f>
        <v>654588.1159824403</v>
      </c>
      <c r="P5899" s="7"/>
    </row>
    <row r="5900" spans="1:16" x14ac:dyDescent="0.25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  <c r="M5900">
        <f>2181.28-Table1[[#This Row],[Item_Outlet_Sales]]</f>
        <v>1078.7152000000001</v>
      </c>
      <c r="N5900">
        <f>Table1[[#This Row],[Error]]*Table1[[#This Row],[Error]]</f>
        <v>1163626.4827110402</v>
      </c>
      <c r="P5900" s="7"/>
    </row>
    <row r="5901" spans="1:16" x14ac:dyDescent="0.25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  <c r="M5901">
        <f>2181.28-Table1[[#This Row],[Item_Outlet_Sales]]</f>
        <v>430.22600000000011</v>
      </c>
      <c r="N5901">
        <f>Table1[[#This Row],[Error]]*Table1[[#This Row],[Error]]</f>
        <v>185094.41107600011</v>
      </c>
      <c r="P5901" s="7"/>
    </row>
    <row r="5902" spans="1:16" x14ac:dyDescent="0.25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  <c r="M5902">
        <f>2181.28-Table1[[#This Row],[Item_Outlet_Sales]]</f>
        <v>-1813.52</v>
      </c>
      <c r="N5902">
        <f>Table1[[#This Row],[Error]]*Table1[[#This Row],[Error]]</f>
        <v>3288854.7903999998</v>
      </c>
      <c r="P5902" s="7"/>
    </row>
    <row r="5903" spans="1:16" x14ac:dyDescent="0.25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  <c r="M5903">
        <f>2181.28-Table1[[#This Row],[Item_Outlet_Sales]]</f>
        <v>-95.755999999999858</v>
      </c>
      <c r="N5903">
        <f>Table1[[#This Row],[Error]]*Table1[[#This Row],[Error]]</f>
        <v>9169.2115359999734</v>
      </c>
      <c r="P5903" s="7"/>
    </row>
    <row r="5904" spans="1:16" x14ac:dyDescent="0.25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  <c r="M5904">
        <f>2181.28-Table1[[#This Row],[Item_Outlet_Sales]]</f>
        <v>988.16640000000029</v>
      </c>
      <c r="N5904">
        <f>Table1[[#This Row],[Error]]*Table1[[#This Row],[Error]]</f>
        <v>976472.83408896055</v>
      </c>
      <c r="P5904" s="7"/>
    </row>
    <row r="5905" spans="1:16" x14ac:dyDescent="0.25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  <c r="M5905">
        <f>2181.28-Table1[[#This Row],[Item_Outlet_Sales]]</f>
        <v>711.19360000000029</v>
      </c>
      <c r="N5905">
        <f>Table1[[#This Row],[Error]]*Table1[[#This Row],[Error]]</f>
        <v>505796.33668096043</v>
      </c>
      <c r="P5905" s="7"/>
    </row>
    <row r="5906" spans="1:16" x14ac:dyDescent="0.25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  <c r="M5906">
        <f>2181.28-Table1[[#This Row],[Item_Outlet_Sales]]</f>
        <v>1663.2876000000001</v>
      </c>
      <c r="N5906">
        <f>Table1[[#This Row],[Error]]*Table1[[#This Row],[Error]]</f>
        <v>2766525.6403137604</v>
      </c>
      <c r="P5906" s="7"/>
    </row>
    <row r="5907" spans="1:16" x14ac:dyDescent="0.25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  <c r="M5907">
        <f>2181.28-Table1[[#This Row],[Item_Outlet_Sales]]</f>
        <v>-3427.4191999999998</v>
      </c>
      <c r="N5907">
        <f>Table1[[#This Row],[Error]]*Table1[[#This Row],[Error]]</f>
        <v>11747202.372528639</v>
      </c>
      <c r="P5907" s="7"/>
    </row>
    <row r="5908" spans="1:16" x14ac:dyDescent="0.25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  <c r="M5908">
        <f>2181.28-Table1[[#This Row],[Item_Outlet_Sales]]</f>
        <v>-1846.81</v>
      </c>
      <c r="N5908">
        <f>Table1[[#This Row],[Error]]*Table1[[#This Row],[Error]]</f>
        <v>3410707.1760999998</v>
      </c>
      <c r="P5908" s="7"/>
    </row>
    <row r="5909" spans="1:16" x14ac:dyDescent="0.25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  <c r="M5909">
        <f>2181.28-Table1[[#This Row],[Item_Outlet_Sales]]</f>
        <v>1534.1224000000002</v>
      </c>
      <c r="N5909">
        <f>Table1[[#This Row],[Error]]*Table1[[#This Row],[Error]]</f>
        <v>2353531.5381817608</v>
      </c>
      <c r="P5909" s="7"/>
    </row>
    <row r="5910" spans="1:16" x14ac:dyDescent="0.25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  <c r="M5910">
        <f>2181.28-Table1[[#This Row],[Item_Outlet_Sales]]</f>
        <v>2054.7780000000002</v>
      </c>
      <c r="N5910">
        <f>Table1[[#This Row],[Error]]*Table1[[#This Row],[Error]]</f>
        <v>4222112.629284001</v>
      </c>
      <c r="P5910" s="7"/>
    </row>
    <row r="5911" spans="1:16" x14ac:dyDescent="0.25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  <c r="M5911">
        <f>2181.28-Table1[[#This Row],[Item_Outlet_Sales]]</f>
        <v>-222.92379999999957</v>
      </c>
      <c r="N5911">
        <f>Table1[[#This Row],[Error]]*Table1[[#This Row],[Error]]</f>
        <v>49695.020606439808</v>
      </c>
      <c r="P5911" s="7"/>
    </row>
    <row r="5912" spans="1:16" x14ac:dyDescent="0.25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  <c r="M5912">
        <f>2181.28-Table1[[#This Row],[Item_Outlet_Sales]]</f>
        <v>-103.74559999999974</v>
      </c>
      <c r="N5912">
        <f>Table1[[#This Row],[Error]]*Table1[[#This Row],[Error]]</f>
        <v>10763.149519359946</v>
      </c>
      <c r="P5912" s="7"/>
    </row>
    <row r="5913" spans="1:16" x14ac:dyDescent="0.25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  <c r="M5913">
        <f>2181.28-Table1[[#This Row],[Item_Outlet_Sales]]</f>
        <v>1356.3538000000003</v>
      </c>
      <c r="N5913">
        <f>Table1[[#This Row],[Error]]*Table1[[#This Row],[Error]]</f>
        <v>1839695.6307744409</v>
      </c>
      <c r="P5913" s="7"/>
    </row>
    <row r="5914" spans="1:16" x14ac:dyDescent="0.25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  <c r="M5914">
        <f>2181.28-Table1[[#This Row],[Item_Outlet_Sales]]</f>
        <v>1462.2160000000003</v>
      </c>
      <c r="N5914">
        <f>Table1[[#This Row],[Error]]*Table1[[#This Row],[Error]]</f>
        <v>2138075.6306560012</v>
      </c>
      <c r="P5914" s="7"/>
    </row>
    <row r="5915" spans="1:16" x14ac:dyDescent="0.25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  <c r="M5915">
        <f>2181.28-Table1[[#This Row],[Item_Outlet_Sales]]</f>
        <v>290.40800000000013</v>
      </c>
      <c r="N5915">
        <f>Table1[[#This Row],[Error]]*Table1[[#This Row],[Error]]</f>
        <v>84336.806464000081</v>
      </c>
      <c r="P5915" s="7"/>
    </row>
    <row r="5916" spans="1:16" x14ac:dyDescent="0.25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  <c r="M5916">
        <f>2181.28-Table1[[#This Row],[Item_Outlet_Sales]]</f>
        <v>-162.33599999999979</v>
      </c>
      <c r="N5916">
        <f>Table1[[#This Row],[Error]]*Table1[[#This Row],[Error]]</f>
        <v>26352.976895999931</v>
      </c>
      <c r="P5916" s="7"/>
    </row>
    <row r="5917" spans="1:16" x14ac:dyDescent="0.25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  <c r="M5917">
        <f>2181.28-Table1[[#This Row],[Item_Outlet_Sales]]</f>
        <v>916.92580000000021</v>
      </c>
      <c r="N5917">
        <f>Table1[[#This Row],[Error]]*Table1[[#This Row],[Error]]</f>
        <v>840752.92270564043</v>
      </c>
      <c r="P5917" s="7"/>
    </row>
    <row r="5918" spans="1:16" x14ac:dyDescent="0.25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  <c r="M5918">
        <f>2181.28-Table1[[#This Row],[Item_Outlet_Sales]]</f>
        <v>-1563.8449999999998</v>
      </c>
      <c r="N5918">
        <f>Table1[[#This Row],[Error]]*Table1[[#This Row],[Error]]</f>
        <v>2445611.1840249994</v>
      </c>
      <c r="P5918" s="7"/>
    </row>
    <row r="5919" spans="1:16" x14ac:dyDescent="0.25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  <c r="M5919">
        <f>2181.28-Table1[[#This Row],[Item_Outlet_Sales]]</f>
        <v>472.17140000000018</v>
      </c>
      <c r="N5919">
        <f>Table1[[#This Row],[Error]]*Table1[[#This Row],[Error]]</f>
        <v>222945.83097796017</v>
      </c>
      <c r="P5919" s="7"/>
    </row>
    <row r="5920" spans="1:16" x14ac:dyDescent="0.25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  <c r="M5920">
        <f>2181.28-Table1[[#This Row],[Item_Outlet_Sales]]</f>
        <v>-3187.7311999999997</v>
      </c>
      <c r="N5920">
        <f>Table1[[#This Row],[Error]]*Table1[[#This Row],[Error]]</f>
        <v>10161630.203453438</v>
      </c>
      <c r="P5920" s="7"/>
    </row>
    <row r="5921" spans="1:16" x14ac:dyDescent="0.25">
      <c r="A592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  <c r="M5921">
        <f>2181.28-Table1[[#This Row],[Item_Outlet_Sales]]</f>
        <v>-4010.6599999999994</v>
      </c>
      <c r="N5921">
        <f>Table1[[#This Row],[Error]]*Table1[[#This Row],[Error]]</f>
        <v>16085393.635599995</v>
      </c>
      <c r="P5921" s="7"/>
    </row>
    <row r="5922" spans="1:16" x14ac:dyDescent="0.25">
      <c r="A5922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  <c r="M5922">
        <f>2181.28-Table1[[#This Row],[Item_Outlet_Sales]]</f>
        <v>-4157.1360000000004</v>
      </c>
      <c r="N5922">
        <f>Table1[[#This Row],[Error]]*Table1[[#This Row],[Error]]</f>
        <v>17281779.722496003</v>
      </c>
      <c r="P5922" s="7"/>
    </row>
    <row r="5923" spans="1:16" x14ac:dyDescent="0.25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  <c r="M5923">
        <f>2181.28-Table1[[#This Row],[Item_Outlet_Sales]]</f>
        <v>1254.4864000000002</v>
      </c>
      <c r="N5923">
        <f>Table1[[#This Row],[Error]]*Table1[[#This Row],[Error]]</f>
        <v>1573736.1277849607</v>
      </c>
      <c r="P5923" s="7"/>
    </row>
    <row r="5924" spans="1:16" x14ac:dyDescent="0.25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  <c r="M5924">
        <f>2181.28-Table1[[#This Row],[Item_Outlet_Sales]]</f>
        <v>-867.41819999999962</v>
      </c>
      <c r="N5924">
        <f>Table1[[#This Row],[Error]]*Table1[[#This Row],[Error]]</f>
        <v>752414.33369123936</v>
      </c>
      <c r="P5924" s="7"/>
    </row>
    <row r="5925" spans="1:16" x14ac:dyDescent="0.25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  <c r="M5925">
        <f>2181.28-Table1[[#This Row],[Item_Outlet_Sales]]</f>
        <v>631.96340000000009</v>
      </c>
      <c r="N5925">
        <f>Table1[[#This Row],[Error]]*Table1[[#This Row],[Error]]</f>
        <v>399377.73893956013</v>
      </c>
      <c r="P5925" s="7"/>
    </row>
    <row r="5926" spans="1:16" x14ac:dyDescent="0.25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  <c r="M5926">
        <f>2181.28-Table1[[#This Row],[Item_Outlet_Sales]]</f>
        <v>-405.35299999999961</v>
      </c>
      <c r="N5926">
        <f>Table1[[#This Row],[Error]]*Table1[[#This Row],[Error]]</f>
        <v>164311.05460899969</v>
      </c>
      <c r="P5926" s="7"/>
    </row>
    <row r="5927" spans="1:16" x14ac:dyDescent="0.25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  <c r="M5927">
        <f>2181.28-Table1[[#This Row],[Item_Outlet_Sales]]</f>
        <v>1763.1576000000002</v>
      </c>
      <c r="N5927">
        <f>Table1[[#This Row],[Error]]*Table1[[#This Row],[Error]]</f>
        <v>3108724.7224377608</v>
      </c>
      <c r="P5927" s="7"/>
    </row>
    <row r="5928" spans="1:16" x14ac:dyDescent="0.25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  <c r="M5928">
        <f>2181.28-Table1[[#This Row],[Item_Outlet_Sales]]</f>
        <v>-955.9695999999999</v>
      </c>
      <c r="N5928">
        <f>Table1[[#This Row],[Error]]*Table1[[#This Row],[Error]]</f>
        <v>913877.87612415978</v>
      </c>
      <c r="P5928" s="7"/>
    </row>
    <row r="5929" spans="1:16" x14ac:dyDescent="0.25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  <c r="M5929">
        <f>2181.28-Table1[[#This Row],[Item_Outlet_Sales]]</f>
        <v>693.2170000000001</v>
      </c>
      <c r="N5929">
        <f>Table1[[#This Row],[Error]]*Table1[[#This Row],[Error]]</f>
        <v>480549.80908900016</v>
      </c>
      <c r="P5929" s="7"/>
    </row>
    <row r="5930" spans="1:16" x14ac:dyDescent="0.25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  <c r="M5930">
        <f>2181.28-Table1[[#This Row],[Item_Outlet_Sales]]</f>
        <v>1201.2224000000001</v>
      </c>
      <c r="N5930">
        <f>Table1[[#This Row],[Error]]*Table1[[#This Row],[Error]]</f>
        <v>1442935.2542617603</v>
      </c>
      <c r="P5930" s="7"/>
    </row>
    <row r="5931" spans="1:16" x14ac:dyDescent="0.25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  <c r="M5931">
        <f>2181.28-Table1[[#This Row],[Item_Outlet_Sales]]</f>
        <v>-428.65599999999995</v>
      </c>
      <c r="N5931">
        <f>Table1[[#This Row],[Error]]*Table1[[#This Row],[Error]]</f>
        <v>183745.96633599995</v>
      </c>
      <c r="P5931" s="7"/>
    </row>
    <row r="5932" spans="1:16" x14ac:dyDescent="0.25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  <c r="M5932">
        <f>2181.28-Table1[[#This Row],[Item_Outlet_Sales]]</f>
        <v>443.54200000000014</v>
      </c>
      <c r="N5932">
        <f>Table1[[#This Row],[Error]]*Table1[[#This Row],[Error]]</f>
        <v>196729.50576400012</v>
      </c>
      <c r="P5932" s="7"/>
    </row>
    <row r="5933" spans="1:16" x14ac:dyDescent="0.25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  <c r="M5933">
        <f>2181.28-Table1[[#This Row],[Item_Outlet_Sales]]</f>
        <v>868.32240000000024</v>
      </c>
      <c r="N5933">
        <f>Table1[[#This Row],[Error]]*Table1[[#This Row],[Error]]</f>
        <v>753983.79034176038</v>
      </c>
      <c r="P5933" s="7"/>
    </row>
    <row r="5934" spans="1:16" x14ac:dyDescent="0.25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  <c r="M5934">
        <f>2181.28-Table1[[#This Row],[Item_Outlet_Sales]]</f>
        <v>-308.8119999999999</v>
      </c>
      <c r="N5934">
        <f>Table1[[#This Row],[Error]]*Table1[[#This Row],[Error]]</f>
        <v>95364.851343999937</v>
      </c>
      <c r="P5934" s="7"/>
    </row>
    <row r="5935" spans="1:16" x14ac:dyDescent="0.25">
      <c r="A5935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  <c r="M5935">
        <f>2181.28-Table1[[#This Row],[Item_Outlet_Sales]]</f>
        <v>1549.4358000000002</v>
      </c>
      <c r="N5935">
        <f>Table1[[#This Row],[Error]]*Table1[[#This Row],[Error]]</f>
        <v>2400751.2983216406</v>
      </c>
      <c r="P5935" s="7"/>
    </row>
    <row r="5936" spans="1:16" x14ac:dyDescent="0.25">
      <c r="A5936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  <c r="M5936">
        <f>2181.28-Table1[[#This Row],[Item_Outlet_Sales]]</f>
        <v>1960.2344000000003</v>
      </c>
      <c r="N5936">
        <f>Table1[[#This Row],[Error]]*Table1[[#This Row],[Error]]</f>
        <v>3842518.9029433611</v>
      </c>
      <c r="P5936" s="7"/>
    </row>
    <row r="5937" spans="1:16" x14ac:dyDescent="0.25">
      <c r="A5937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  <c r="M5937">
        <f>2181.28-Table1[[#This Row],[Item_Outlet_Sales]]</f>
        <v>1946.9184000000002</v>
      </c>
      <c r="N5937">
        <f>Table1[[#This Row],[Error]]*Table1[[#This Row],[Error]]</f>
        <v>3790491.2562585608</v>
      </c>
      <c r="P5937" s="7"/>
    </row>
    <row r="5938" spans="1:16" x14ac:dyDescent="0.25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  <c r="M5938">
        <f>2181.28-Table1[[#This Row],[Item_Outlet_Sales]]</f>
        <v>855.00640000000021</v>
      </c>
      <c r="N5938">
        <f>Table1[[#This Row],[Error]]*Table1[[#This Row],[Error]]</f>
        <v>731035.9440409604</v>
      </c>
      <c r="P5938" s="7"/>
    </row>
    <row r="5939" spans="1:16" x14ac:dyDescent="0.25">
      <c r="A5939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  <c r="M5939">
        <f>2181.28-Table1[[#This Row],[Item_Outlet_Sales]]</f>
        <v>1868.3540000000003</v>
      </c>
      <c r="N5939">
        <f>Table1[[#This Row],[Error]]*Table1[[#This Row],[Error]]</f>
        <v>3490746.6693160012</v>
      </c>
      <c r="P5939" s="7"/>
    </row>
    <row r="5940" spans="1:16" x14ac:dyDescent="0.25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  <c r="M5940">
        <f>2181.28-Table1[[#This Row],[Item_Outlet_Sales]]</f>
        <v>631.96340000000009</v>
      </c>
      <c r="N5940">
        <f>Table1[[#This Row],[Error]]*Table1[[#This Row],[Error]]</f>
        <v>399377.73893956013</v>
      </c>
      <c r="P5940" s="7"/>
    </row>
    <row r="5941" spans="1:16" x14ac:dyDescent="0.25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  <c r="M5941">
        <f>2181.28-Table1[[#This Row],[Item_Outlet_Sales]]</f>
        <v>-1859.4602</v>
      </c>
      <c r="N5941">
        <f>Table1[[#This Row],[Error]]*Table1[[#This Row],[Error]]</f>
        <v>3457592.23538404</v>
      </c>
      <c r="P5941" s="7"/>
    </row>
    <row r="5942" spans="1:16" x14ac:dyDescent="0.25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  <c r="M5942">
        <f>2181.28-Table1[[#This Row],[Item_Outlet_Sales]]</f>
        <v>-599.10079999999971</v>
      </c>
      <c r="N5942">
        <f>Table1[[#This Row],[Error]]*Table1[[#This Row],[Error]]</f>
        <v>358921.76856063964</v>
      </c>
      <c r="P5942" s="7"/>
    </row>
    <row r="5943" spans="1:16" x14ac:dyDescent="0.25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  <c r="M5943">
        <f>2181.28-Table1[[#This Row],[Item_Outlet_Sales]]</f>
        <v>1151.2874000000002</v>
      </c>
      <c r="N5943">
        <f>Table1[[#This Row],[Error]]*Table1[[#This Row],[Error]]</f>
        <v>1325462.6773987603</v>
      </c>
      <c r="P5943" s="7"/>
    </row>
    <row r="5944" spans="1:16" x14ac:dyDescent="0.25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  <c r="M5944">
        <f>2181.28-Table1[[#This Row],[Item_Outlet_Sales]]</f>
        <v>969.52400000000011</v>
      </c>
      <c r="N5944">
        <f>Table1[[#This Row],[Error]]*Table1[[#This Row],[Error]]</f>
        <v>939976.78657600028</v>
      </c>
      <c r="P5944" s="7"/>
    </row>
    <row r="5945" spans="1:16" x14ac:dyDescent="0.25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  <c r="M5945">
        <f>2181.28-Table1[[#This Row],[Item_Outlet_Sales]]</f>
        <v>56.046400000000176</v>
      </c>
      <c r="N5945">
        <f>Table1[[#This Row],[Error]]*Table1[[#This Row],[Error]]</f>
        <v>3141.1989529600196</v>
      </c>
      <c r="P5945" s="7"/>
    </row>
    <row r="5946" spans="1:16" x14ac:dyDescent="0.25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  <c r="M5946">
        <f>2181.28-Table1[[#This Row],[Item_Outlet_Sales]]</f>
        <v>1146.6268000000002</v>
      </c>
      <c r="N5946">
        <f>Table1[[#This Row],[Error]]*Table1[[#This Row],[Error]]</f>
        <v>1314753.0184782406</v>
      </c>
      <c r="P5946" s="7"/>
    </row>
    <row r="5947" spans="1:16" x14ac:dyDescent="0.25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  <c r="M5947">
        <f>2181.28-Table1[[#This Row],[Item_Outlet_Sales]]</f>
        <v>573.37300000000027</v>
      </c>
      <c r="N5947">
        <f>Table1[[#This Row],[Error]]*Table1[[#This Row],[Error]]</f>
        <v>328756.59712900029</v>
      </c>
      <c r="P5947" s="7"/>
    </row>
    <row r="5948" spans="1:16" x14ac:dyDescent="0.25">
      <c r="A5948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  <c r="M5948">
        <f>2181.28-Table1[[#This Row],[Item_Outlet_Sales]]</f>
        <v>2135.3398000000002</v>
      </c>
      <c r="N5948">
        <f>Table1[[#This Row],[Error]]*Table1[[#This Row],[Error]]</f>
        <v>4559676.0614640405</v>
      </c>
      <c r="P5948" s="7"/>
    </row>
    <row r="5949" spans="1:16" x14ac:dyDescent="0.25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  <c r="M5949">
        <f>2181.28-Table1[[#This Row],[Item_Outlet_Sales]]</f>
        <v>796.41600000000017</v>
      </c>
      <c r="N5949">
        <f>Table1[[#This Row],[Error]]*Table1[[#This Row],[Error]]</f>
        <v>634278.44505600026</v>
      </c>
      <c r="P5949" s="7"/>
    </row>
    <row r="5950" spans="1:16" x14ac:dyDescent="0.25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  <c r="M5950">
        <f>2181.28-Table1[[#This Row],[Item_Outlet_Sales]]</f>
        <v>2134.0082000000002</v>
      </c>
      <c r="N5950">
        <f>Table1[[#This Row],[Error]]*Table1[[#This Row],[Error]]</f>
        <v>4553990.9976672409</v>
      </c>
      <c r="P5950" s="7"/>
    </row>
    <row r="5951" spans="1:16" x14ac:dyDescent="0.25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  <c r="M5951">
        <f>2181.28-Table1[[#This Row],[Item_Outlet_Sales]]</f>
        <v>1089.3680000000002</v>
      </c>
      <c r="N5951">
        <f>Table1[[#This Row],[Error]]*Table1[[#This Row],[Error]]</f>
        <v>1186722.6394240004</v>
      </c>
      <c r="P5951" s="7"/>
    </row>
    <row r="5952" spans="1:16" x14ac:dyDescent="0.25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  <c r="M5952">
        <f>2181.28-Table1[[#This Row],[Item_Outlet_Sales]]</f>
        <v>-1773.5719999999997</v>
      </c>
      <c r="N5952">
        <f>Table1[[#This Row],[Error]]*Table1[[#This Row],[Error]]</f>
        <v>3145557.6391839986</v>
      </c>
      <c r="P5952" s="7"/>
    </row>
    <row r="5953" spans="1:16" x14ac:dyDescent="0.25">
      <c r="A5953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  <c r="M5953">
        <f>2181.28-Table1[[#This Row],[Item_Outlet_Sales]]</f>
        <v>683.23000000000025</v>
      </c>
      <c r="N5953">
        <f>Table1[[#This Row],[Error]]*Table1[[#This Row],[Error]]</f>
        <v>466803.23290000035</v>
      </c>
      <c r="P5953" s="7"/>
    </row>
    <row r="5954" spans="1:16" x14ac:dyDescent="0.25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  <c r="M5954">
        <f>2181.28-Table1[[#This Row],[Item_Outlet_Sales]]</f>
        <v>2060.1044000000002</v>
      </c>
      <c r="N5954">
        <f>Table1[[#This Row],[Error]]*Table1[[#This Row],[Error]]</f>
        <v>4244030.1388993608</v>
      </c>
      <c r="P5954" s="7"/>
    </row>
    <row r="5955" spans="1:16" x14ac:dyDescent="0.25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  <c r="M5955">
        <f>2181.28-Table1[[#This Row],[Item_Outlet_Sales]]</f>
        <v>-1202.3155999999999</v>
      </c>
      <c r="N5955">
        <f>Table1[[#This Row],[Error]]*Table1[[#This Row],[Error]]</f>
        <v>1445562.8020033597</v>
      </c>
      <c r="P5955" s="7"/>
    </row>
    <row r="5956" spans="1:16" x14ac:dyDescent="0.25">
      <c r="A5956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  <c r="M5956">
        <f>2181.28-Table1[[#This Row],[Item_Outlet_Sales]]</f>
        <v>-2292.8960000000002</v>
      </c>
      <c r="N5956">
        <f>Table1[[#This Row],[Error]]*Table1[[#This Row],[Error]]</f>
        <v>5257372.0668160012</v>
      </c>
      <c r="P5956" s="7"/>
    </row>
    <row r="5957" spans="1:16" x14ac:dyDescent="0.25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  <c r="M5957">
        <f>2181.28-Table1[[#This Row],[Item_Outlet_Sales]]</f>
        <v>1875.6778000000002</v>
      </c>
      <c r="N5957">
        <f>Table1[[#This Row],[Error]]*Table1[[#This Row],[Error]]</f>
        <v>3518167.2094128407</v>
      </c>
      <c r="P5957" s="7"/>
    </row>
    <row r="5958" spans="1:16" x14ac:dyDescent="0.25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  <c r="M5958">
        <f>2181.28-Table1[[#This Row],[Item_Outlet_Sales]]</f>
        <v>1560.7544000000003</v>
      </c>
      <c r="N5958">
        <f>Table1[[#This Row],[Error]]*Table1[[#This Row],[Error]]</f>
        <v>2435954.2971193609</v>
      </c>
      <c r="P5958" s="7"/>
    </row>
    <row r="5959" spans="1:16" x14ac:dyDescent="0.25">
      <c r="A5959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  <c r="M5959">
        <f>2181.28-Table1[[#This Row],[Item_Outlet_Sales]]</f>
        <v>666.58500000000026</v>
      </c>
      <c r="N5959">
        <f>Table1[[#This Row],[Error]]*Table1[[#This Row],[Error]]</f>
        <v>444335.56222500035</v>
      </c>
      <c r="P5959" s="7"/>
    </row>
    <row r="5960" spans="1:16" x14ac:dyDescent="0.25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  <c r="M5960">
        <f>2181.28-Table1[[#This Row],[Item_Outlet_Sales]]</f>
        <v>1502.1640000000002</v>
      </c>
      <c r="N5960">
        <f>Table1[[#This Row],[Error]]*Table1[[#This Row],[Error]]</f>
        <v>2256496.6828960008</v>
      </c>
      <c r="P5960" s="7"/>
    </row>
    <row r="5961" spans="1:16" x14ac:dyDescent="0.25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  <c r="M5961">
        <f>2181.28-Table1[[#This Row],[Item_Outlet_Sales]]</f>
        <v>-1090.4611999999997</v>
      </c>
      <c r="N5961">
        <f>Table1[[#This Row],[Error]]*Table1[[#This Row],[Error]]</f>
        <v>1189105.6287054394</v>
      </c>
      <c r="P5961" s="7"/>
    </row>
    <row r="5962" spans="1:16" x14ac:dyDescent="0.25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  <c r="M5962">
        <f>2181.28-Table1[[#This Row],[Item_Outlet_Sales]]</f>
        <v>-2655.0911999999994</v>
      </c>
      <c r="N5962">
        <f>Table1[[#This Row],[Error]]*Table1[[#This Row],[Error]]</f>
        <v>7049509.2803174369</v>
      </c>
      <c r="P5962" s="7"/>
    </row>
    <row r="5963" spans="1:16" x14ac:dyDescent="0.25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  <c r="M5963">
        <f>2181.28-Table1[[#This Row],[Item_Outlet_Sales]]</f>
        <v>-319.46479999999974</v>
      </c>
      <c r="N5963">
        <f>Table1[[#This Row],[Error]]*Table1[[#This Row],[Error]]</f>
        <v>102057.75843903984</v>
      </c>
      <c r="P5963" s="7"/>
    </row>
    <row r="5964" spans="1:16" x14ac:dyDescent="0.25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  <c r="M5964">
        <f>2181.28-Table1[[#This Row],[Item_Outlet_Sales]]</f>
        <v>540.08300000000031</v>
      </c>
      <c r="N5964">
        <f>Table1[[#This Row],[Error]]*Table1[[#This Row],[Error]]</f>
        <v>291689.64688900032</v>
      </c>
      <c r="P5964" s="7"/>
    </row>
    <row r="5965" spans="1:16" x14ac:dyDescent="0.25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  <c r="M5965">
        <f>2181.28-Table1[[#This Row],[Item_Outlet_Sales]]</f>
        <v>-1216.9631999999997</v>
      </c>
      <c r="N5965">
        <f>Table1[[#This Row],[Error]]*Table1[[#This Row],[Error]]</f>
        <v>1480999.4301542393</v>
      </c>
      <c r="P5965" s="7"/>
    </row>
    <row r="5966" spans="1:16" x14ac:dyDescent="0.25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  <c r="M5966">
        <f>2181.28-Table1[[#This Row],[Item_Outlet_Sales]]</f>
        <v>1193.2328000000002</v>
      </c>
      <c r="N5966">
        <f>Table1[[#This Row],[Error]]*Table1[[#This Row],[Error]]</f>
        <v>1423804.5149958406</v>
      </c>
      <c r="P5966" s="7"/>
    </row>
    <row r="5967" spans="1:16" x14ac:dyDescent="0.25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  <c r="M5967">
        <f>2181.28-Table1[[#This Row],[Item_Outlet_Sales]]</f>
        <v>-2215.6631999999995</v>
      </c>
      <c r="N5967">
        <f>Table1[[#This Row],[Error]]*Table1[[#This Row],[Error]]</f>
        <v>4909163.4158342378</v>
      </c>
      <c r="P5967" s="7"/>
    </row>
    <row r="5968" spans="1:16" x14ac:dyDescent="0.25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  <c r="M5968">
        <f>2181.28-Table1[[#This Row],[Item_Outlet_Sales]]</f>
        <v>2084.739</v>
      </c>
      <c r="N5968">
        <f>Table1[[#This Row],[Error]]*Table1[[#This Row],[Error]]</f>
        <v>4346136.6981210001</v>
      </c>
      <c r="P5968" s="7"/>
    </row>
    <row r="5969" spans="1:16" x14ac:dyDescent="0.25">
      <c r="A5969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  <c r="M5969">
        <f>2181.28-Table1[[#This Row],[Item_Outlet_Sales]]</f>
        <v>-125.71699999999964</v>
      </c>
      <c r="N5969">
        <f>Table1[[#This Row],[Error]]*Table1[[#This Row],[Error]]</f>
        <v>15804.764088999911</v>
      </c>
      <c r="P5969" s="7"/>
    </row>
    <row r="5970" spans="1:16" x14ac:dyDescent="0.25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  <c r="M5970">
        <f>2181.28-Table1[[#This Row],[Item_Outlet_Sales]]</f>
        <v>-2815.5489999999995</v>
      </c>
      <c r="N5970">
        <f>Table1[[#This Row],[Error]]*Table1[[#This Row],[Error]]</f>
        <v>7927316.1714009969</v>
      </c>
      <c r="P5970" s="7"/>
    </row>
    <row r="5971" spans="1:16" x14ac:dyDescent="0.25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  <c r="M5971">
        <f>2181.28-Table1[[#This Row],[Item_Outlet_Sales]]</f>
        <v>-4716.4079999999994</v>
      </c>
      <c r="N5971">
        <f>Table1[[#This Row],[Error]]*Table1[[#This Row],[Error]]</f>
        <v>22244504.422463994</v>
      </c>
      <c r="P5971" s="7"/>
    </row>
    <row r="5972" spans="1:16" x14ac:dyDescent="0.25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  <c r="M5972">
        <f>2181.28-Table1[[#This Row],[Item_Outlet_Sales]]</f>
        <v>-127.71439999999984</v>
      </c>
      <c r="N5972">
        <f>Table1[[#This Row],[Error]]*Table1[[#This Row],[Error]]</f>
        <v>16310.96796735996</v>
      </c>
      <c r="P5972" s="7"/>
    </row>
    <row r="5973" spans="1:16" x14ac:dyDescent="0.25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  <c r="M5973">
        <f>2181.28-Table1[[#This Row],[Item_Outlet_Sales]]</f>
        <v>1372.3330000000001</v>
      </c>
      <c r="N5973">
        <f>Table1[[#This Row],[Error]]*Table1[[#This Row],[Error]]</f>
        <v>1883297.8628890002</v>
      </c>
      <c r="P5973" s="7"/>
    </row>
    <row r="5974" spans="1:16" x14ac:dyDescent="0.25">
      <c r="A5974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  <c r="M5974">
        <f>2181.28-Table1[[#This Row],[Item_Outlet_Sales]]</f>
        <v>1631.9950000000003</v>
      </c>
      <c r="N5974">
        <f>Table1[[#This Row],[Error]]*Table1[[#This Row],[Error]]</f>
        <v>2663407.6800250011</v>
      </c>
      <c r="P5974" s="7"/>
    </row>
    <row r="5975" spans="1:16" x14ac:dyDescent="0.25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  <c r="M5975">
        <f>2181.28-Table1[[#This Row],[Item_Outlet_Sales]]</f>
        <v>833.03500000000031</v>
      </c>
      <c r="N5975">
        <f>Table1[[#This Row],[Error]]*Table1[[#This Row],[Error]]</f>
        <v>693947.31122500054</v>
      </c>
      <c r="P5975" s="7"/>
    </row>
    <row r="5976" spans="1:16" x14ac:dyDescent="0.25">
      <c r="A5976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  <c r="M5976">
        <f>2181.28-Table1[[#This Row],[Item_Outlet_Sales]]</f>
        <v>1951.5790000000002</v>
      </c>
      <c r="N5976">
        <f>Table1[[#This Row],[Error]]*Table1[[#This Row],[Error]]</f>
        <v>3808660.5932410005</v>
      </c>
      <c r="P5976" s="7"/>
    </row>
    <row r="5977" spans="1:16" x14ac:dyDescent="0.25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  <c r="M5977">
        <f>2181.28-Table1[[#This Row],[Item_Outlet_Sales]]</f>
        <v>-465.27499999999964</v>
      </c>
      <c r="N5977">
        <f>Table1[[#This Row],[Error]]*Table1[[#This Row],[Error]]</f>
        <v>216480.82562499965</v>
      </c>
      <c r="P5977" s="7"/>
    </row>
    <row r="5978" spans="1:16" x14ac:dyDescent="0.25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  <c r="M5978">
        <f>2181.28-Table1[[#This Row],[Item_Outlet_Sales]]</f>
        <v>1733.8624000000002</v>
      </c>
      <c r="N5978">
        <f>Table1[[#This Row],[Error]]*Table1[[#This Row],[Error]]</f>
        <v>3006278.8221337609</v>
      </c>
      <c r="P5978" s="7"/>
    </row>
    <row r="5979" spans="1:16" x14ac:dyDescent="0.25">
      <c r="A5979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  <c r="M5979">
        <f>2181.28-Table1[[#This Row],[Item_Outlet_Sales]]</f>
        <v>-6293.0223999999998</v>
      </c>
      <c r="N5979">
        <f>Table1[[#This Row],[Error]]*Table1[[#This Row],[Error]]</f>
        <v>39602130.926901758</v>
      </c>
      <c r="P5979" s="7"/>
    </row>
    <row r="5980" spans="1:16" x14ac:dyDescent="0.25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  <c r="M5980">
        <f>2181.28-Table1[[#This Row],[Item_Outlet_Sales]]</f>
        <v>-1789.5511999999999</v>
      </c>
      <c r="N5980">
        <f>Table1[[#This Row],[Error]]*Table1[[#This Row],[Error]]</f>
        <v>3202493.4974214397</v>
      </c>
      <c r="P5980" s="7"/>
    </row>
    <row r="5981" spans="1:16" x14ac:dyDescent="0.25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  <c r="M5981">
        <f>2181.28-Table1[[#This Row],[Item_Outlet_Sales]]</f>
        <v>453.52900000000022</v>
      </c>
      <c r="N5981">
        <f>Table1[[#This Row],[Error]]*Table1[[#This Row],[Error]]</f>
        <v>205688.55384100019</v>
      </c>
      <c r="P5981" s="7"/>
    </row>
    <row r="5982" spans="1:16" x14ac:dyDescent="0.25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  <c r="M5982">
        <f>2181.28-Table1[[#This Row],[Item_Outlet_Sales]]</f>
        <v>882.97000000000025</v>
      </c>
      <c r="N5982">
        <f>Table1[[#This Row],[Error]]*Table1[[#This Row],[Error]]</f>
        <v>779636.02090000047</v>
      </c>
      <c r="P5982" s="7"/>
    </row>
    <row r="5983" spans="1:16" x14ac:dyDescent="0.25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  <c r="M5983">
        <f>2181.28-Table1[[#This Row],[Item_Outlet_Sales]]</f>
        <v>928.91020000000026</v>
      </c>
      <c r="N5983">
        <f>Table1[[#This Row],[Error]]*Table1[[#This Row],[Error]]</f>
        <v>862874.15966404043</v>
      </c>
      <c r="P5983" s="7"/>
    </row>
    <row r="5984" spans="1:16" x14ac:dyDescent="0.25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  <c r="M5984">
        <f>2181.28-Table1[[#This Row],[Item_Outlet_Sales]]</f>
        <v>1986.8664000000001</v>
      </c>
      <c r="N5984">
        <f>Table1[[#This Row],[Error]]*Table1[[#This Row],[Error]]</f>
        <v>3947638.0914489604</v>
      </c>
      <c r="P5984" s="7"/>
    </row>
    <row r="5985" spans="1:16" x14ac:dyDescent="0.25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  <c r="M5985">
        <f>2181.28-Table1[[#This Row],[Item_Outlet_Sales]]</f>
        <v>553.39900000000011</v>
      </c>
      <c r="N5985">
        <f>Table1[[#This Row],[Error]]*Table1[[#This Row],[Error]]</f>
        <v>306250.45320100011</v>
      </c>
      <c r="P5985" s="7"/>
    </row>
    <row r="5986" spans="1:16" x14ac:dyDescent="0.25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  <c r="M5986">
        <f>2181.28-Table1[[#This Row],[Item_Outlet_Sales]]</f>
        <v>2037.4672000000003</v>
      </c>
      <c r="N5986">
        <f>Table1[[#This Row],[Error]]*Table1[[#This Row],[Error]]</f>
        <v>4151272.5910758413</v>
      </c>
      <c r="P5986" s="7"/>
    </row>
    <row r="5987" spans="1:16" x14ac:dyDescent="0.25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  <c r="M5987">
        <f>2181.28-Table1[[#This Row],[Item_Outlet_Sales]]</f>
        <v>-391.37119999999959</v>
      </c>
      <c r="N5987">
        <f>Table1[[#This Row],[Error]]*Table1[[#This Row],[Error]]</f>
        <v>153171.41618943968</v>
      </c>
      <c r="P5987" s="7"/>
    </row>
    <row r="5988" spans="1:16" x14ac:dyDescent="0.25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  <c r="M5988">
        <f>2181.28-Table1[[#This Row],[Item_Outlet_Sales]]</f>
        <v>-577.79520000000002</v>
      </c>
      <c r="N5988">
        <f>Table1[[#This Row],[Error]]*Table1[[#This Row],[Error]]</f>
        <v>333847.29314304003</v>
      </c>
      <c r="P5988" s="7"/>
    </row>
    <row r="5989" spans="1:16" x14ac:dyDescent="0.25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  <c r="M5989">
        <f>2181.28-Table1[[#This Row],[Item_Outlet_Sales]]</f>
        <v>-774.87199999999984</v>
      </c>
      <c r="N5989">
        <f>Table1[[#This Row],[Error]]*Table1[[#This Row],[Error]]</f>
        <v>600426.6163839997</v>
      </c>
      <c r="P5989" s="7"/>
    </row>
    <row r="5990" spans="1:16" x14ac:dyDescent="0.25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  <c r="M5990">
        <f>2181.28-Table1[[#This Row],[Item_Outlet_Sales]]</f>
        <v>-35.833999999999833</v>
      </c>
      <c r="N5990">
        <f>Table1[[#This Row],[Error]]*Table1[[#This Row],[Error]]</f>
        <v>1284.075555999988</v>
      </c>
      <c r="P5990" s="7"/>
    </row>
    <row r="5991" spans="1:16" x14ac:dyDescent="0.25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  <c r="M5991">
        <f>2181.28-Table1[[#This Row],[Item_Outlet_Sales]]</f>
        <v>-1893.4159999999997</v>
      </c>
      <c r="N5991">
        <f>Table1[[#This Row],[Error]]*Table1[[#This Row],[Error]]</f>
        <v>3585024.1490559988</v>
      </c>
      <c r="P5991" s="7"/>
    </row>
    <row r="5992" spans="1:16" x14ac:dyDescent="0.25">
      <c r="A5992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  <c r="M5992">
        <f>2181.28-Table1[[#This Row],[Item_Outlet_Sales]]</f>
        <v>633.96080000000029</v>
      </c>
      <c r="N5992">
        <f>Table1[[#This Row],[Error]]*Table1[[#This Row],[Error]]</f>
        <v>401906.29593664035</v>
      </c>
      <c r="P5992" s="7"/>
    </row>
    <row r="5993" spans="1:16" x14ac:dyDescent="0.25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  <c r="M5993">
        <f>2181.28-Table1[[#This Row],[Item_Outlet_Sales]]</f>
        <v>1759.1628000000001</v>
      </c>
      <c r="N5993">
        <f>Table1[[#This Row],[Error]]*Table1[[#This Row],[Error]]</f>
        <v>3094653.7569038402</v>
      </c>
      <c r="P5993" s="7"/>
    </row>
    <row r="5994" spans="1:16" x14ac:dyDescent="0.25">
      <c r="A5994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  <c r="M5994">
        <f>2181.28-Table1[[#This Row],[Item_Outlet_Sales]]</f>
        <v>-1062.4975999999997</v>
      </c>
      <c r="N5994">
        <f>Table1[[#This Row],[Error]]*Table1[[#This Row],[Error]]</f>
        <v>1128901.1500057594</v>
      </c>
      <c r="P5994" s="7"/>
    </row>
    <row r="5995" spans="1:16" x14ac:dyDescent="0.25">
      <c r="A5995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  <c r="M5995">
        <f>2181.28-Table1[[#This Row],[Item_Outlet_Sales]]</f>
        <v>2028.8118000000002</v>
      </c>
      <c r="N5995">
        <f>Table1[[#This Row],[Error]]*Table1[[#This Row],[Error]]</f>
        <v>4116077.3198192408</v>
      </c>
      <c r="P5995" s="7"/>
    </row>
    <row r="5996" spans="1:16" x14ac:dyDescent="0.25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  <c r="M5996">
        <f>2181.28-Table1[[#This Row],[Item_Outlet_Sales]]</f>
        <v>1547.4384000000002</v>
      </c>
      <c r="N5996">
        <f>Table1[[#This Row],[Error]]*Table1[[#This Row],[Error]]</f>
        <v>2394565.6017945609</v>
      </c>
      <c r="P5996" s="7"/>
    </row>
    <row r="5997" spans="1:16" x14ac:dyDescent="0.25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  <c r="M5997">
        <f>2181.28-Table1[[#This Row],[Item_Outlet_Sales]]</f>
        <v>866.99080000000026</v>
      </c>
      <c r="N5997">
        <f>Table1[[#This Row],[Error]]*Table1[[#This Row],[Error]]</f>
        <v>751673.04728464049</v>
      </c>
      <c r="P5997" s="7"/>
    </row>
    <row r="5998" spans="1:16" x14ac:dyDescent="0.25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  <c r="M5998">
        <f>2181.28-Table1[[#This Row],[Item_Outlet_Sales]]</f>
        <v>1312.4110000000001</v>
      </c>
      <c r="N5998">
        <f>Table1[[#This Row],[Error]]*Table1[[#This Row],[Error]]</f>
        <v>1722422.6329210002</v>
      </c>
      <c r="P5998" s="7"/>
    </row>
    <row r="5999" spans="1:16" x14ac:dyDescent="0.25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  <c r="M5999">
        <f>2181.28-Table1[[#This Row],[Item_Outlet_Sales]]</f>
        <v>1997.5192000000002</v>
      </c>
      <c r="N5999">
        <f>Table1[[#This Row],[Error]]*Table1[[#This Row],[Error]]</f>
        <v>3990082.9543686407</v>
      </c>
      <c r="P5999" s="7"/>
    </row>
    <row r="6000" spans="1:16" x14ac:dyDescent="0.25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  <c r="M6000">
        <f>2181.28-Table1[[#This Row],[Item_Outlet_Sales]]</f>
        <v>-2712.35</v>
      </c>
      <c r="N6000">
        <f>Table1[[#This Row],[Error]]*Table1[[#This Row],[Error]]</f>
        <v>7356842.5225</v>
      </c>
      <c r="P6000" s="7"/>
    </row>
    <row r="6001" spans="1:16" x14ac:dyDescent="0.25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  <c r="M6001">
        <f>2181.28-Table1[[#This Row],[Item_Outlet_Sales]]</f>
        <v>764.45760000000018</v>
      </c>
      <c r="N6001">
        <f>Table1[[#This Row],[Error]]*Table1[[#This Row],[Error]]</f>
        <v>584395.42219776032</v>
      </c>
      <c r="P6001" s="7"/>
    </row>
    <row r="6002" spans="1:16" x14ac:dyDescent="0.25">
      <c r="A6002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  <c r="M6002">
        <f>2181.28-Table1[[#This Row],[Item_Outlet_Sales]]</f>
        <v>-5211.7631999999994</v>
      </c>
      <c r="N6002">
        <f>Table1[[#This Row],[Error]]*Table1[[#This Row],[Error]]</f>
        <v>27162475.652874235</v>
      </c>
      <c r="P6002" s="7"/>
    </row>
    <row r="6003" spans="1:16" x14ac:dyDescent="0.25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  <c r="M6003">
        <f>2181.28-Table1[[#This Row],[Item_Outlet_Sales]]</f>
        <v>1478.1952000000001</v>
      </c>
      <c r="N6003">
        <f>Table1[[#This Row],[Error]]*Table1[[#This Row],[Error]]</f>
        <v>2185061.0493030404</v>
      </c>
      <c r="P6003" s="7"/>
    </row>
    <row r="6004" spans="1:16" x14ac:dyDescent="0.25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  <c r="M6004">
        <f>2181.28-Table1[[#This Row],[Item_Outlet_Sales]]</f>
        <v>1998.8508000000002</v>
      </c>
      <c r="N6004">
        <f>Table1[[#This Row],[Error]]*Table1[[#This Row],[Error]]</f>
        <v>3995404.5206606407</v>
      </c>
      <c r="P6004" s="7"/>
    </row>
    <row r="6005" spans="1:16" x14ac:dyDescent="0.25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  <c r="M6005">
        <f>2181.28-Table1[[#This Row],[Item_Outlet_Sales]]</f>
        <v>665.25340000000028</v>
      </c>
      <c r="N6005">
        <f>Table1[[#This Row],[Error]]*Table1[[#This Row],[Error]]</f>
        <v>442562.08621156035</v>
      </c>
      <c r="P6005" s="7"/>
    </row>
    <row r="6006" spans="1:16" x14ac:dyDescent="0.25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  <c r="M6006">
        <f>2181.28-Table1[[#This Row],[Item_Outlet_Sales]]</f>
        <v>513.45100000000025</v>
      </c>
      <c r="N6006">
        <f>Table1[[#This Row],[Error]]*Table1[[#This Row],[Error]]</f>
        <v>263631.92940100026</v>
      </c>
      <c r="P6006" s="7"/>
    </row>
    <row r="6007" spans="1:16" x14ac:dyDescent="0.25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  <c r="M6007">
        <f>2181.28-Table1[[#This Row],[Item_Outlet_Sales]]</f>
        <v>487.48480000000018</v>
      </c>
      <c r="N6007">
        <f>Table1[[#This Row],[Error]]*Table1[[#This Row],[Error]]</f>
        <v>237641.43023104017</v>
      </c>
      <c r="P6007" s="7"/>
    </row>
    <row r="6008" spans="1:16" x14ac:dyDescent="0.25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  <c r="M6008">
        <f>2181.28-Table1[[#This Row],[Item_Outlet_Sales]]</f>
        <v>1218.5332000000003</v>
      </c>
      <c r="N6008">
        <f>Table1[[#This Row],[Error]]*Table1[[#This Row],[Error]]</f>
        <v>1484823.1595022408</v>
      </c>
      <c r="P6008" s="7"/>
    </row>
    <row r="6009" spans="1:16" x14ac:dyDescent="0.25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  <c r="M6009">
        <f>2181.28-Table1[[#This Row],[Item_Outlet_Sales]]</f>
        <v>-2014.5916000000002</v>
      </c>
      <c r="N6009">
        <f>Table1[[#This Row],[Error]]*Table1[[#This Row],[Error]]</f>
        <v>4058579.3147905609</v>
      </c>
      <c r="P6009" s="7"/>
    </row>
    <row r="6010" spans="1:16" x14ac:dyDescent="0.25">
      <c r="A6010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  <c r="M6010">
        <f>2181.28-Table1[[#This Row],[Item_Outlet_Sales]]</f>
        <v>1795.7818000000002</v>
      </c>
      <c r="N6010">
        <f>Table1[[#This Row],[Error]]*Table1[[#This Row],[Error]]</f>
        <v>3224832.2732112408</v>
      </c>
      <c r="P6010" s="7"/>
    </row>
    <row r="6011" spans="1:16" x14ac:dyDescent="0.25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  <c r="M6011">
        <f>2181.28-Table1[[#This Row],[Item_Outlet_Sales]]</f>
        <v>-59.802799999999934</v>
      </c>
      <c r="N6011">
        <f>Table1[[#This Row],[Error]]*Table1[[#This Row],[Error]]</f>
        <v>3576.374887839992</v>
      </c>
      <c r="P6011" s="7"/>
    </row>
    <row r="6012" spans="1:16" x14ac:dyDescent="0.25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  <c r="M6012">
        <f>2181.28-Table1[[#This Row],[Item_Outlet_Sales]]</f>
        <v>902.94400000000019</v>
      </c>
      <c r="N6012">
        <f>Table1[[#This Row],[Error]]*Table1[[#This Row],[Error]]</f>
        <v>815307.86713600031</v>
      </c>
      <c r="P6012" s="7"/>
    </row>
    <row r="6013" spans="1:16" x14ac:dyDescent="0.25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  <c r="M6013">
        <f>2181.28-Table1[[#This Row],[Item_Outlet_Sales]]</f>
        <v>649.94000000000028</v>
      </c>
      <c r="N6013">
        <f>Table1[[#This Row],[Error]]*Table1[[#This Row],[Error]]</f>
        <v>422422.00360000035</v>
      </c>
      <c r="P6013" s="7"/>
    </row>
    <row r="6014" spans="1:16" x14ac:dyDescent="0.25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  <c r="M6014">
        <f>2181.28-Table1[[#This Row],[Item_Outlet_Sales]]</f>
        <v>1329.056</v>
      </c>
      <c r="N6014">
        <f>Table1[[#This Row],[Error]]*Table1[[#This Row],[Error]]</f>
        <v>1766389.8511360001</v>
      </c>
      <c r="P6014" s="7"/>
    </row>
    <row r="6015" spans="1:16" x14ac:dyDescent="0.25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  <c r="M6015">
        <f>2181.28-Table1[[#This Row],[Item_Outlet_Sales]]</f>
        <v>1787.1264000000001</v>
      </c>
      <c r="N6015">
        <f>Table1[[#This Row],[Error]]*Table1[[#This Row],[Error]]</f>
        <v>3193820.7695769602</v>
      </c>
      <c r="P6015" s="7"/>
    </row>
    <row r="6016" spans="1:16" x14ac:dyDescent="0.25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  <c r="M6016">
        <f>2181.28-Table1[[#This Row],[Item_Outlet_Sales]]</f>
        <v>916.92580000000021</v>
      </c>
      <c r="N6016">
        <f>Table1[[#This Row],[Error]]*Table1[[#This Row],[Error]]</f>
        <v>840752.92270564043</v>
      </c>
      <c r="P6016" s="7"/>
    </row>
    <row r="6017" spans="1:16" x14ac:dyDescent="0.25">
      <c r="A6017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  <c r="M6017">
        <f>2181.28-Table1[[#This Row],[Item_Outlet_Sales]]</f>
        <v>-1830.8307999999997</v>
      </c>
      <c r="N6017">
        <f>Table1[[#This Row],[Error]]*Table1[[#This Row],[Error]]</f>
        <v>3351941.4182286388</v>
      </c>
      <c r="P6017" s="7"/>
    </row>
    <row r="6018" spans="1:16" x14ac:dyDescent="0.25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  <c r="M6018">
        <f>2181.28-Table1[[#This Row],[Item_Outlet_Sales]]</f>
        <v>-897.37919999999986</v>
      </c>
      <c r="N6018">
        <f>Table1[[#This Row],[Error]]*Table1[[#This Row],[Error]]</f>
        <v>805289.42859263974</v>
      </c>
      <c r="P6018" s="7"/>
    </row>
    <row r="6019" spans="1:16" x14ac:dyDescent="0.25">
      <c r="A6019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  <c r="M6019">
        <f>2181.28-Table1[[#This Row],[Item_Outlet_Sales]]</f>
        <v>1968.2240000000002</v>
      </c>
      <c r="N6019">
        <f>Table1[[#This Row],[Error]]*Table1[[#This Row],[Error]]</f>
        <v>3873905.7141760006</v>
      </c>
      <c r="P6019" s="7"/>
    </row>
    <row r="6020" spans="1:16" x14ac:dyDescent="0.25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  <c r="M6020">
        <f>2181.28-Table1[[#This Row],[Item_Outlet_Sales]]</f>
        <v>743.15200000000027</v>
      </c>
      <c r="N6020">
        <f>Table1[[#This Row],[Error]]*Table1[[#This Row],[Error]]</f>
        <v>552274.89510400034</v>
      </c>
      <c r="P6020" s="7"/>
    </row>
    <row r="6021" spans="1:16" x14ac:dyDescent="0.25">
      <c r="A602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  <c r="M6021">
        <f>2181.28-Table1[[#This Row],[Item_Outlet_Sales]]</f>
        <v>1780.4684000000002</v>
      </c>
      <c r="N6021">
        <f>Table1[[#This Row],[Error]]*Table1[[#This Row],[Error]]</f>
        <v>3170067.7233985607</v>
      </c>
      <c r="P6021" s="7"/>
    </row>
    <row r="6022" spans="1:16" x14ac:dyDescent="0.25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  <c r="M6022">
        <f>2181.28-Table1[[#This Row],[Item_Outlet_Sales]]</f>
        <v>962.86600000000021</v>
      </c>
      <c r="N6022">
        <f>Table1[[#This Row],[Error]]*Table1[[#This Row],[Error]]</f>
        <v>927110.93395600037</v>
      </c>
      <c r="P6022" s="7"/>
    </row>
    <row r="6023" spans="1:16" x14ac:dyDescent="0.25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  <c r="M6023">
        <f>2181.28-Table1[[#This Row],[Item_Outlet_Sales]]</f>
        <v>993.49280000000022</v>
      </c>
      <c r="N6023">
        <f>Table1[[#This Row],[Error]]*Table1[[#This Row],[Error]]</f>
        <v>987027.94365184044</v>
      </c>
      <c r="P6023" s="7"/>
    </row>
    <row r="6024" spans="1:16" x14ac:dyDescent="0.25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  <c r="M6024">
        <f>2181.28-Table1[[#This Row],[Item_Outlet_Sales]]</f>
        <v>1382.3200000000002</v>
      </c>
      <c r="N6024">
        <f>Table1[[#This Row],[Error]]*Table1[[#This Row],[Error]]</f>
        <v>1910808.5824000004</v>
      </c>
      <c r="P6024" s="7"/>
    </row>
    <row r="6025" spans="1:16" x14ac:dyDescent="0.25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  <c r="M6025">
        <f>2181.28-Table1[[#This Row],[Item_Outlet_Sales]]</f>
        <v>689.22220000000016</v>
      </c>
      <c r="N6025">
        <f>Table1[[#This Row],[Error]]*Table1[[#This Row],[Error]]</f>
        <v>475027.24097284023</v>
      </c>
      <c r="P6025" s="7"/>
    </row>
    <row r="6026" spans="1:16" x14ac:dyDescent="0.25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  <c r="M6026">
        <f>2181.28-Table1[[#This Row],[Item_Outlet_Sales]]</f>
        <v>2010.1694000000002</v>
      </c>
      <c r="N6026">
        <f>Table1[[#This Row],[Error]]*Table1[[#This Row],[Error]]</f>
        <v>4040781.0166963609</v>
      </c>
      <c r="P6026" s="7"/>
    </row>
    <row r="6027" spans="1:16" x14ac:dyDescent="0.25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  <c r="M6027">
        <f>2181.28-Table1[[#This Row],[Item_Outlet_Sales]]</f>
        <v>2014.8300000000002</v>
      </c>
      <c r="N6027">
        <f>Table1[[#This Row],[Error]]*Table1[[#This Row],[Error]]</f>
        <v>4059539.9289000006</v>
      </c>
      <c r="P6027" s="7"/>
    </row>
    <row r="6028" spans="1:16" x14ac:dyDescent="0.25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  <c r="M6028">
        <f>2181.28-Table1[[#This Row],[Item_Outlet_Sales]]</f>
        <v>860.33280000000013</v>
      </c>
      <c r="N6028">
        <f>Table1[[#This Row],[Error]]*Table1[[#This Row],[Error]]</f>
        <v>740172.52675584028</v>
      </c>
      <c r="P6028" s="7"/>
    </row>
    <row r="6029" spans="1:16" x14ac:dyDescent="0.25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  <c r="M6029">
        <f>2181.28-Table1[[#This Row],[Item_Outlet_Sales]]</f>
        <v>1566.0808000000002</v>
      </c>
      <c r="N6029">
        <f>Table1[[#This Row],[Error]]*Table1[[#This Row],[Error]]</f>
        <v>2452609.0721286405</v>
      </c>
      <c r="P6029" s="7"/>
    </row>
    <row r="6030" spans="1:16" x14ac:dyDescent="0.25">
      <c r="A6030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  <c r="M6030">
        <f>2181.28-Table1[[#This Row],[Item_Outlet_Sales]]</f>
        <v>-2875.471</v>
      </c>
      <c r="N6030">
        <f>Table1[[#This Row],[Error]]*Table1[[#This Row],[Error]]</f>
        <v>8268333.471841</v>
      </c>
      <c r="P6030" s="7"/>
    </row>
    <row r="6031" spans="1:16" x14ac:dyDescent="0.25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  <c r="M6031">
        <f>2181.28-Table1[[#This Row],[Item_Outlet_Sales]]</f>
        <v>-1143.7251999999999</v>
      </c>
      <c r="N6031">
        <f>Table1[[#This Row],[Error]]*Table1[[#This Row],[Error]]</f>
        <v>1308107.3331150396</v>
      </c>
      <c r="P6031" s="7"/>
    </row>
    <row r="6032" spans="1:16" x14ac:dyDescent="0.25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  <c r="M6032">
        <f>2181.28-Table1[[#This Row],[Item_Outlet_Sales]]</f>
        <v>-209.60779999999977</v>
      </c>
      <c r="N6032">
        <f>Table1[[#This Row],[Error]]*Table1[[#This Row],[Error]]</f>
        <v>43935.429820839905</v>
      </c>
      <c r="P6032" s="7"/>
    </row>
    <row r="6033" spans="1:16" x14ac:dyDescent="0.25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  <c r="M6033">
        <f>2181.28-Table1[[#This Row],[Item_Outlet_Sales]]</f>
        <v>-3106.5035999999996</v>
      </c>
      <c r="N6033">
        <f>Table1[[#This Row],[Error]]*Table1[[#This Row],[Error]]</f>
        <v>9650364.6168129575</v>
      </c>
      <c r="P6033" s="7"/>
    </row>
    <row r="6034" spans="1:16" x14ac:dyDescent="0.25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  <c r="M6034">
        <f>2181.28-Table1[[#This Row],[Item_Outlet_Sales]]</f>
        <v>669.91400000000021</v>
      </c>
      <c r="N6034">
        <f>Table1[[#This Row],[Error]]*Table1[[#This Row],[Error]]</f>
        <v>448784.76739600027</v>
      </c>
      <c r="P6034" s="7"/>
    </row>
    <row r="6035" spans="1:16" x14ac:dyDescent="0.25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  <c r="M6035">
        <f>2181.28-Table1[[#This Row],[Item_Outlet_Sales]]</f>
        <v>1472.2030000000002</v>
      </c>
      <c r="N6035">
        <f>Table1[[#This Row],[Error]]*Table1[[#This Row],[Error]]</f>
        <v>2167381.6732090004</v>
      </c>
      <c r="P6035" s="7"/>
    </row>
    <row r="6036" spans="1:16" x14ac:dyDescent="0.25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  <c r="M6036">
        <f>2181.28-Table1[[#This Row],[Item_Outlet_Sales]]</f>
        <v>1080.7126000000003</v>
      </c>
      <c r="N6036">
        <f>Table1[[#This Row],[Error]]*Table1[[#This Row],[Error]]</f>
        <v>1167939.7237987607</v>
      </c>
      <c r="P6036" s="7"/>
    </row>
    <row r="6037" spans="1:16" x14ac:dyDescent="0.25">
      <c r="A6037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  <c r="M6037">
        <f>2181.28-Table1[[#This Row],[Item_Outlet_Sales]]</f>
        <v>2092.7286000000004</v>
      </c>
      <c r="N6037">
        <f>Table1[[#This Row],[Error]]*Table1[[#This Row],[Error]]</f>
        <v>4379512.9932579612</v>
      </c>
      <c r="P6037" s="7"/>
    </row>
    <row r="6038" spans="1:16" x14ac:dyDescent="0.25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  <c r="M6038">
        <f>2181.28-Table1[[#This Row],[Item_Outlet_Sales]]</f>
        <v>-1568.5056</v>
      </c>
      <c r="N6038">
        <f>Table1[[#This Row],[Error]]*Table1[[#This Row],[Error]]</f>
        <v>2460209.8172313599</v>
      </c>
      <c r="P6038" s="7"/>
    </row>
    <row r="6039" spans="1:16" x14ac:dyDescent="0.25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  <c r="M6039">
        <f>2181.28-Table1[[#This Row],[Item_Outlet_Sales]]</f>
        <v>2001.5140000000001</v>
      </c>
      <c r="N6039">
        <f>Table1[[#This Row],[Error]]*Table1[[#This Row],[Error]]</f>
        <v>4006058.2921960005</v>
      </c>
      <c r="P6039" s="7"/>
    </row>
    <row r="6040" spans="1:16" x14ac:dyDescent="0.25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  <c r="M6040">
        <f>2181.28-Table1[[#This Row],[Item_Outlet_Sales]]</f>
        <v>797.08180000000016</v>
      </c>
      <c r="N6040">
        <f>Table1[[#This Row],[Error]]*Table1[[#This Row],[Error]]</f>
        <v>635339.39589124022</v>
      </c>
      <c r="P6040" s="7"/>
    </row>
    <row r="6041" spans="1:16" x14ac:dyDescent="0.25">
      <c r="A6041" t="s">
        <v>703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  <c r="M6041">
        <f>2181.28-Table1[[#This Row],[Item_Outlet_Sales]]</f>
        <v>423.56800000000021</v>
      </c>
      <c r="N6041">
        <f>Table1[[#This Row],[Error]]*Table1[[#This Row],[Error]]</f>
        <v>179409.85062400019</v>
      </c>
      <c r="P6041" s="7"/>
    </row>
    <row r="6042" spans="1:16" x14ac:dyDescent="0.25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  <c r="M6042">
        <f>2181.28-Table1[[#This Row],[Item_Outlet_Sales]]</f>
        <v>2070.7572</v>
      </c>
      <c r="N6042">
        <f>Table1[[#This Row],[Error]]*Table1[[#This Row],[Error]]</f>
        <v>4288035.3813518398</v>
      </c>
      <c r="P6042" s="7"/>
    </row>
    <row r="6043" spans="1:16" x14ac:dyDescent="0.25">
      <c r="A6043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  <c r="M6043">
        <f>2181.28-Table1[[#This Row],[Item_Outlet_Sales]]</f>
        <v>74.688800000000356</v>
      </c>
      <c r="N6043">
        <f>Table1[[#This Row],[Error]]*Table1[[#This Row],[Error]]</f>
        <v>5578.4168454400533</v>
      </c>
      <c r="P6043" s="7"/>
    </row>
    <row r="6044" spans="1:16" x14ac:dyDescent="0.25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  <c r="M6044">
        <f>2181.28-Table1[[#This Row],[Item_Outlet_Sales]]</f>
        <v>1739.1888000000001</v>
      </c>
      <c r="N6044">
        <f>Table1[[#This Row],[Error]]*Table1[[#This Row],[Error]]</f>
        <v>3024777.6820454407</v>
      </c>
      <c r="P6044" s="7"/>
    </row>
    <row r="6045" spans="1:16" x14ac:dyDescent="0.25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  <c r="M6045">
        <f>2181.28-Table1[[#This Row],[Item_Outlet_Sales]]</f>
        <v>1504.1614000000002</v>
      </c>
      <c r="N6045">
        <f>Table1[[#This Row],[Error]]*Table1[[#This Row],[Error]]</f>
        <v>2262501.5172499605</v>
      </c>
      <c r="P6045" s="7"/>
    </row>
    <row r="6046" spans="1:16" x14ac:dyDescent="0.25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  <c r="M6046">
        <f>2181.28-Table1[[#This Row],[Item_Outlet_Sales]]</f>
        <v>1872.3488000000002</v>
      </c>
      <c r="N6046">
        <f>Table1[[#This Row],[Error]]*Table1[[#This Row],[Error]]</f>
        <v>3505690.0288614407</v>
      </c>
      <c r="P6046" s="7"/>
    </row>
    <row r="6047" spans="1:16" x14ac:dyDescent="0.25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  <c r="M6047">
        <f>2181.28-Table1[[#This Row],[Item_Outlet_Sales]]</f>
        <v>-1055.8395999999998</v>
      </c>
      <c r="N6047">
        <f>Table1[[#This Row],[Error]]*Table1[[#This Row],[Error]]</f>
        <v>1114797.2609281596</v>
      </c>
      <c r="P6047" s="7"/>
    </row>
    <row r="6048" spans="1:16" x14ac:dyDescent="0.25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  <c r="M6048">
        <f>2181.28-Table1[[#This Row],[Item_Outlet_Sales]]</f>
        <v>1332.3850000000002</v>
      </c>
      <c r="N6048">
        <f>Table1[[#This Row],[Error]]*Table1[[#This Row],[Error]]</f>
        <v>1775249.7882250005</v>
      </c>
      <c r="P6048" s="7"/>
    </row>
    <row r="6049" spans="1:16" x14ac:dyDescent="0.25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  <c r="M6049">
        <f>2181.28-Table1[[#This Row],[Item_Outlet_Sales]]</f>
        <v>693.2170000000001</v>
      </c>
      <c r="N6049">
        <f>Table1[[#This Row],[Error]]*Table1[[#This Row],[Error]]</f>
        <v>480549.80908900016</v>
      </c>
      <c r="P6049" s="7"/>
    </row>
    <row r="6050" spans="1:16" x14ac:dyDescent="0.25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  <c r="M6050">
        <f>2181.28-Table1[[#This Row],[Item_Outlet_Sales]]</f>
        <v>-100.41660000000002</v>
      </c>
      <c r="N6050">
        <f>Table1[[#This Row],[Error]]*Table1[[#This Row],[Error]]</f>
        <v>10083.493555560004</v>
      </c>
      <c r="P6050" s="7"/>
    </row>
    <row r="6051" spans="1:16" x14ac:dyDescent="0.25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  <c r="M6051">
        <f>2181.28-Table1[[#This Row],[Item_Outlet_Sales]]</f>
        <v>1257.8154000000002</v>
      </c>
      <c r="N6051">
        <f>Table1[[#This Row],[Error]]*Table1[[#This Row],[Error]]</f>
        <v>1582099.5804771604</v>
      </c>
      <c r="P6051" s="7"/>
    </row>
    <row r="6052" spans="1:16" x14ac:dyDescent="0.25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  <c r="M6052">
        <f>2181.28-Table1[[#This Row],[Item_Outlet_Sales]]</f>
        <v>-4122.5144</v>
      </c>
      <c r="N6052">
        <f>Table1[[#This Row],[Error]]*Table1[[#This Row],[Error]]</f>
        <v>16995124.978207361</v>
      </c>
      <c r="P6052" s="7"/>
    </row>
    <row r="6053" spans="1:16" x14ac:dyDescent="0.25">
      <c r="A6053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  <c r="M6053">
        <f>2181.28-Table1[[#This Row],[Item_Outlet_Sales]]</f>
        <v>-3597.864</v>
      </c>
      <c r="N6053">
        <f>Table1[[#This Row],[Error]]*Table1[[#This Row],[Error]]</f>
        <v>12944625.362496</v>
      </c>
      <c r="P6053" s="7"/>
    </row>
    <row r="6054" spans="1:16" x14ac:dyDescent="0.25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  <c r="M6054">
        <f>2181.28-Table1[[#This Row],[Item_Outlet_Sales]]</f>
        <v>-1839.4861999999998</v>
      </c>
      <c r="N6054">
        <f>Table1[[#This Row],[Error]]*Table1[[#This Row],[Error]]</f>
        <v>3383709.4799904395</v>
      </c>
      <c r="P6054" s="7"/>
    </row>
    <row r="6055" spans="1:16" x14ac:dyDescent="0.25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  <c r="M6055">
        <f>2181.28-Table1[[#This Row],[Item_Outlet_Sales]]</f>
        <v>-389.37379999999985</v>
      </c>
      <c r="N6055">
        <f>Table1[[#This Row],[Error]]*Table1[[#This Row],[Error]]</f>
        <v>151611.95612643988</v>
      </c>
      <c r="P6055" s="7"/>
    </row>
    <row r="6056" spans="1:16" x14ac:dyDescent="0.25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  <c r="M6056">
        <f>2181.28-Table1[[#This Row],[Item_Outlet_Sales]]</f>
        <v>1602.0340000000001</v>
      </c>
      <c r="N6056">
        <f>Table1[[#This Row],[Error]]*Table1[[#This Row],[Error]]</f>
        <v>2566512.9371560002</v>
      </c>
      <c r="P6056" s="7"/>
    </row>
    <row r="6057" spans="1:16" x14ac:dyDescent="0.25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  <c r="M6057">
        <f>2181.28-Table1[[#This Row],[Item_Outlet_Sales]]</f>
        <v>-1322.8253999999997</v>
      </c>
      <c r="N6057">
        <f>Table1[[#This Row],[Error]]*Table1[[#This Row],[Error]]</f>
        <v>1749867.0388851592</v>
      </c>
      <c r="P6057" s="7"/>
    </row>
    <row r="6058" spans="1:16" x14ac:dyDescent="0.25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  <c r="M6058">
        <f>2181.28-Table1[[#This Row],[Item_Outlet_Sales]]</f>
        <v>-2085.1663999999996</v>
      </c>
      <c r="N6058">
        <f>Table1[[#This Row],[Error]]*Table1[[#This Row],[Error]]</f>
        <v>4347918.915688958</v>
      </c>
      <c r="P6058" s="7"/>
    </row>
    <row r="6059" spans="1:16" x14ac:dyDescent="0.25">
      <c r="A6059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  <c r="M6059">
        <f>2181.28-Table1[[#This Row],[Item_Outlet_Sales]]</f>
        <v>-4852.2312000000002</v>
      </c>
      <c r="N6059">
        <f>Table1[[#This Row],[Error]]*Table1[[#This Row],[Error]]</f>
        <v>23544147.618253443</v>
      </c>
      <c r="P6059" s="7"/>
    </row>
    <row r="6060" spans="1:16" x14ac:dyDescent="0.25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  <c r="M6060">
        <f>2181.28-Table1[[#This Row],[Item_Outlet_Sales]]</f>
        <v>466.17920000000026</v>
      </c>
      <c r="N6060">
        <f>Table1[[#This Row],[Error]]*Table1[[#This Row],[Error]]</f>
        <v>217323.04651264026</v>
      </c>
      <c r="P6060" s="7"/>
    </row>
    <row r="6061" spans="1:16" x14ac:dyDescent="0.25">
      <c r="A606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  <c r="M6061">
        <f>2181.28-Table1[[#This Row],[Item_Outlet_Sales]]</f>
        <v>-1523.2311999999997</v>
      </c>
      <c r="N6061">
        <f>Table1[[#This Row],[Error]]*Table1[[#This Row],[Error]]</f>
        <v>2320233.2886534389</v>
      </c>
      <c r="P6061" s="7"/>
    </row>
    <row r="6062" spans="1:16" x14ac:dyDescent="0.25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  <c r="M6062">
        <f>2181.28-Table1[[#This Row],[Item_Outlet_Sales]]</f>
        <v>1422.2680000000003</v>
      </c>
      <c r="N6062">
        <f>Table1[[#This Row],[Error]]*Table1[[#This Row],[Error]]</f>
        <v>2022846.2638240007</v>
      </c>
      <c r="P6062" s="7"/>
    </row>
    <row r="6063" spans="1:16" x14ac:dyDescent="0.25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  <c r="M6063">
        <f>2181.28-Table1[[#This Row],[Item_Outlet_Sales]]</f>
        <v>855.00640000000021</v>
      </c>
      <c r="N6063">
        <f>Table1[[#This Row],[Error]]*Table1[[#This Row],[Error]]</f>
        <v>731035.9440409604</v>
      </c>
      <c r="P6063" s="7"/>
    </row>
    <row r="6064" spans="1:16" x14ac:dyDescent="0.25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  <c r="M6064">
        <f>2181.28-Table1[[#This Row],[Item_Outlet_Sales]]</f>
        <v>1759.1628000000001</v>
      </c>
      <c r="N6064">
        <f>Table1[[#This Row],[Error]]*Table1[[#This Row],[Error]]</f>
        <v>3094653.7569038402</v>
      </c>
      <c r="P6064" s="7"/>
    </row>
    <row r="6065" spans="1:16" x14ac:dyDescent="0.25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  <c r="M6065">
        <f>2181.28-Table1[[#This Row],[Item_Outlet_Sales]]</f>
        <v>1761.8260000000002</v>
      </c>
      <c r="N6065">
        <f>Table1[[#This Row],[Error]]*Table1[[#This Row],[Error]]</f>
        <v>3104030.854276001</v>
      </c>
      <c r="P6065" s="7"/>
    </row>
    <row r="6066" spans="1:16" x14ac:dyDescent="0.25">
      <c r="A6066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  <c r="M6066">
        <f>2181.28-Table1[[#This Row],[Item_Outlet_Sales]]</f>
        <v>-2292.8960000000002</v>
      </c>
      <c r="N6066">
        <f>Table1[[#This Row],[Error]]*Table1[[#This Row],[Error]]</f>
        <v>5257372.0668160012</v>
      </c>
      <c r="P6066" s="7"/>
    </row>
    <row r="6067" spans="1:16" x14ac:dyDescent="0.25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  <c r="M6067">
        <f>2181.28-Table1[[#This Row],[Item_Outlet_Sales]]</f>
        <v>-1773.5719999999997</v>
      </c>
      <c r="N6067">
        <f>Table1[[#This Row],[Error]]*Table1[[#This Row],[Error]]</f>
        <v>3145557.6391839986</v>
      </c>
      <c r="P6067" s="7"/>
    </row>
    <row r="6068" spans="1:16" x14ac:dyDescent="0.25">
      <c r="A6068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  <c r="M6068">
        <f>2181.28-Table1[[#This Row],[Item_Outlet_Sales]]</f>
        <v>103.98400000000038</v>
      </c>
      <c r="N6068">
        <f>Table1[[#This Row],[Error]]*Table1[[#This Row],[Error]]</f>
        <v>10812.672256000078</v>
      </c>
      <c r="P6068" s="7"/>
    </row>
    <row r="6069" spans="1:16" x14ac:dyDescent="0.25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  <c r="M6069">
        <f>2181.28-Table1[[#This Row],[Item_Outlet_Sales]]</f>
        <v>-15.859999999999673</v>
      </c>
      <c r="N6069">
        <f>Table1[[#This Row],[Error]]*Table1[[#This Row],[Error]]</f>
        <v>251.5395999999896</v>
      </c>
      <c r="P6069" s="7"/>
    </row>
    <row r="6070" spans="1:16" x14ac:dyDescent="0.25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  <c r="M6070">
        <f>2181.28-Table1[[#This Row],[Item_Outlet_Sales]]</f>
        <v>1046.7568000000001</v>
      </c>
      <c r="N6070">
        <f>Table1[[#This Row],[Error]]*Table1[[#This Row],[Error]]</f>
        <v>1095699.7983462403</v>
      </c>
      <c r="P6070" s="7"/>
    </row>
    <row r="6071" spans="1:16" x14ac:dyDescent="0.25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  <c r="M6071">
        <f>2181.28-Table1[[#This Row],[Item_Outlet_Sales]]</f>
        <v>615.31840000000011</v>
      </c>
      <c r="N6071">
        <f>Table1[[#This Row],[Error]]*Table1[[#This Row],[Error]]</f>
        <v>378616.73337856011</v>
      </c>
      <c r="P6071" s="7"/>
    </row>
    <row r="6072" spans="1:16" x14ac:dyDescent="0.25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  <c r="M6072">
        <f>2181.28-Table1[[#This Row],[Item_Outlet_Sales]]</f>
        <v>847.0168000000001</v>
      </c>
      <c r="N6072">
        <f>Table1[[#This Row],[Error]]*Table1[[#This Row],[Error]]</f>
        <v>717437.45948224014</v>
      </c>
      <c r="P6072" s="7"/>
    </row>
    <row r="6073" spans="1:16" x14ac:dyDescent="0.25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  <c r="M6073">
        <f>2181.28-Table1[[#This Row],[Item_Outlet_Sales]]</f>
        <v>913.59680000000026</v>
      </c>
      <c r="N6073">
        <f>Table1[[#This Row],[Error]]*Table1[[#This Row],[Error]]</f>
        <v>834659.11297024041</v>
      </c>
      <c r="P6073" s="7"/>
    </row>
    <row r="6074" spans="1:16" x14ac:dyDescent="0.25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  <c r="M6074">
        <f>2181.28-Table1[[#This Row],[Item_Outlet_Sales]]</f>
        <v>1990.8612000000003</v>
      </c>
      <c r="N6074">
        <f>Table1[[#This Row],[Error]]*Table1[[#This Row],[Error]]</f>
        <v>3963528.317665441</v>
      </c>
      <c r="P6074" s="7"/>
    </row>
    <row r="6075" spans="1:16" x14ac:dyDescent="0.25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  <c r="M6075">
        <f>2181.28-Table1[[#This Row],[Item_Outlet_Sales]]</f>
        <v>-145.6909999999998</v>
      </c>
      <c r="N6075">
        <f>Table1[[#This Row],[Error]]*Table1[[#This Row],[Error]]</f>
        <v>21225.867480999943</v>
      </c>
      <c r="P6075" s="7"/>
    </row>
    <row r="6076" spans="1:16" x14ac:dyDescent="0.25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  <c r="M6076">
        <f>2181.28-Table1[[#This Row],[Item_Outlet_Sales]]</f>
        <v>597.34180000000015</v>
      </c>
      <c r="N6076">
        <f>Table1[[#This Row],[Error]]*Table1[[#This Row],[Error]]</f>
        <v>356817.22602724016</v>
      </c>
      <c r="P6076" s="7"/>
    </row>
    <row r="6077" spans="1:16" x14ac:dyDescent="0.25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  <c r="M6077">
        <f>2181.28-Table1[[#This Row],[Item_Outlet_Sales]]</f>
        <v>1298.4292</v>
      </c>
      <c r="N6077">
        <f>Table1[[#This Row],[Error]]*Table1[[#This Row],[Error]]</f>
        <v>1685918.38741264</v>
      </c>
      <c r="P6077" s="7"/>
    </row>
    <row r="6078" spans="1:16" x14ac:dyDescent="0.25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  <c r="M6078">
        <f>2181.28-Table1[[#This Row],[Item_Outlet_Sales]]</f>
        <v>-3778.9616000000001</v>
      </c>
      <c r="N6078">
        <f>Table1[[#This Row],[Error]]*Table1[[#This Row],[Error]]</f>
        <v>14280550.774274562</v>
      </c>
      <c r="P6078" s="7"/>
    </row>
    <row r="6079" spans="1:16" x14ac:dyDescent="0.25">
      <c r="A6079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  <c r="M6079">
        <f>2181.28-Table1[[#This Row],[Item_Outlet_Sales]]</f>
        <v>-1509.9151999999999</v>
      </c>
      <c r="N6079">
        <f>Table1[[#This Row],[Error]]*Table1[[#This Row],[Error]]</f>
        <v>2279843.9111910397</v>
      </c>
      <c r="P6079" s="7"/>
    </row>
    <row r="6080" spans="1:16" x14ac:dyDescent="0.25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  <c r="M6080">
        <f>2181.28-Table1[[#This Row],[Item_Outlet_Sales]]</f>
        <v>443.54200000000014</v>
      </c>
      <c r="N6080">
        <f>Table1[[#This Row],[Error]]*Table1[[#This Row],[Error]]</f>
        <v>196729.50576400012</v>
      </c>
      <c r="P6080" s="7"/>
    </row>
    <row r="6081" spans="1:16" x14ac:dyDescent="0.25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  <c r="M6081">
        <f>2181.28-Table1[[#This Row],[Item_Outlet_Sales]]</f>
        <v>1839.7246000000002</v>
      </c>
      <c r="N6081">
        <f>Table1[[#This Row],[Error]]*Table1[[#This Row],[Error]]</f>
        <v>3384586.6038451609</v>
      </c>
      <c r="P6081" s="7"/>
    </row>
    <row r="6082" spans="1:16" x14ac:dyDescent="0.25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  <c r="M6082">
        <f>2181.28-Table1[[#This Row],[Item_Outlet_Sales]]</f>
        <v>2097.3892000000001</v>
      </c>
      <c r="N6082">
        <f>Table1[[#This Row],[Error]]*Table1[[#This Row],[Error]]</f>
        <v>4399041.4562766403</v>
      </c>
      <c r="P6082" s="7"/>
    </row>
    <row r="6083" spans="1:16" x14ac:dyDescent="0.25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  <c r="M6083">
        <f>2181.28-Table1[[#This Row],[Item_Outlet_Sales]]</f>
        <v>1467.5424000000003</v>
      </c>
      <c r="N6083">
        <f>Table1[[#This Row],[Error]]*Table1[[#This Row],[Error]]</f>
        <v>2153680.695797761</v>
      </c>
      <c r="P6083" s="7"/>
    </row>
    <row r="6084" spans="1:16" x14ac:dyDescent="0.25">
      <c r="A6084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  <c r="M6084">
        <f>2181.28-Table1[[#This Row],[Item_Outlet_Sales]]</f>
        <v>-2782.2589999999996</v>
      </c>
      <c r="N6084">
        <f>Table1[[#This Row],[Error]]*Table1[[#This Row],[Error]]</f>
        <v>7740965.1430809973</v>
      </c>
      <c r="P6084" s="7"/>
    </row>
    <row r="6085" spans="1:16" x14ac:dyDescent="0.25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  <c r="M6085">
        <f>2181.28-Table1[[#This Row],[Item_Outlet_Sales]]</f>
        <v>306.38720000000012</v>
      </c>
      <c r="N6085">
        <f>Table1[[#This Row],[Error]]*Table1[[#This Row],[Error]]</f>
        <v>93873.116323840077</v>
      </c>
      <c r="P6085" s="7"/>
    </row>
    <row r="6086" spans="1:16" x14ac:dyDescent="0.25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  <c r="M6086">
        <f>2181.28-Table1[[#This Row],[Item_Outlet_Sales]]</f>
        <v>394.27280000000019</v>
      </c>
      <c r="N6086">
        <f>Table1[[#This Row],[Error]]*Table1[[#This Row],[Error]]</f>
        <v>155451.04081984016</v>
      </c>
      <c r="P6086" s="7"/>
    </row>
    <row r="6087" spans="1:16" x14ac:dyDescent="0.25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  <c r="M6087">
        <f>2181.28-Table1[[#This Row],[Item_Outlet_Sales]]</f>
        <v>1779.8026000000002</v>
      </c>
      <c r="N6087">
        <f>Table1[[#This Row],[Error]]*Table1[[#This Row],[Error]]</f>
        <v>3167697.2949667606</v>
      </c>
      <c r="P6087" s="7"/>
    </row>
    <row r="6088" spans="1:16" x14ac:dyDescent="0.25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  <c r="M6088">
        <f>2181.28-Table1[[#This Row],[Item_Outlet_Sales]]</f>
        <v>-223.58959999999979</v>
      </c>
      <c r="N6088">
        <f>Table1[[#This Row],[Error]]*Table1[[#This Row],[Error]]</f>
        <v>49992.309228159909</v>
      </c>
      <c r="P6088" s="7"/>
    </row>
    <row r="6089" spans="1:16" x14ac:dyDescent="0.25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  <c r="M6089">
        <f>2181.28-Table1[[#This Row],[Item_Outlet_Sales]]</f>
        <v>699.20920000000024</v>
      </c>
      <c r="N6089">
        <f>Table1[[#This Row],[Error]]*Table1[[#This Row],[Error]]</f>
        <v>488893.50536464032</v>
      </c>
      <c r="P6089" s="7"/>
    </row>
    <row r="6090" spans="1:16" x14ac:dyDescent="0.25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  <c r="M6090">
        <f>2181.28-Table1[[#This Row],[Item_Outlet_Sales]]</f>
        <v>-3765.6455999999994</v>
      </c>
      <c r="N6090">
        <f>Table1[[#This Row],[Error]]*Table1[[#This Row],[Error]]</f>
        <v>14180086.784799356</v>
      </c>
      <c r="P6090" s="7"/>
    </row>
    <row r="6091" spans="1:16" x14ac:dyDescent="0.25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  <c r="M6091">
        <f>2181.28-Table1[[#This Row],[Item_Outlet_Sales]]</f>
        <v>-2404.7503999999994</v>
      </c>
      <c r="N6091">
        <f>Table1[[#This Row],[Error]]*Table1[[#This Row],[Error]]</f>
        <v>5782824.4863001574</v>
      </c>
      <c r="P6091" s="7"/>
    </row>
    <row r="6092" spans="1:16" x14ac:dyDescent="0.25">
      <c r="A6092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  <c r="M6092">
        <f>2181.28-Table1[[#This Row],[Item_Outlet_Sales]]</f>
        <v>-1547.1999999999998</v>
      </c>
      <c r="N6092">
        <f>Table1[[#This Row],[Error]]*Table1[[#This Row],[Error]]</f>
        <v>2393827.8399999994</v>
      </c>
      <c r="P6092" s="7"/>
    </row>
    <row r="6093" spans="1:16" x14ac:dyDescent="0.25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  <c r="M6093">
        <f>2181.28-Table1[[#This Row],[Item_Outlet_Sales]]</f>
        <v>-1033.2023999999997</v>
      </c>
      <c r="N6093">
        <f>Table1[[#This Row],[Error]]*Table1[[#This Row],[Error]]</f>
        <v>1067507.1993657593</v>
      </c>
      <c r="P6093" s="7"/>
    </row>
    <row r="6094" spans="1:16" x14ac:dyDescent="0.25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  <c r="M6094">
        <f>2181.28-Table1[[#This Row],[Item_Outlet_Sales]]</f>
        <v>-4292.9591999999993</v>
      </c>
      <c r="N6094">
        <f>Table1[[#This Row],[Error]]*Table1[[#This Row],[Error]]</f>
        <v>18429498.692864634</v>
      </c>
      <c r="P6094" s="7"/>
    </row>
    <row r="6095" spans="1:16" x14ac:dyDescent="0.25">
      <c r="A6095" t="s">
        <v>1451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  <c r="M6095">
        <f>2181.28-Table1[[#This Row],[Item_Outlet_Sales]]</f>
        <v>-1641.7435999999998</v>
      </c>
      <c r="N6095">
        <f>Table1[[#This Row],[Error]]*Table1[[#This Row],[Error]]</f>
        <v>2695322.0481409593</v>
      </c>
      <c r="P6095" s="7"/>
    </row>
    <row r="6096" spans="1:16" x14ac:dyDescent="0.25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  <c r="M6096">
        <f>2181.28-Table1[[#This Row],[Item_Outlet_Sales]]</f>
        <v>2015.4958000000001</v>
      </c>
      <c r="N6096">
        <f>Table1[[#This Row],[Error]]*Table1[[#This Row],[Error]]</f>
        <v>4062223.3198176404</v>
      </c>
      <c r="P6096" s="7"/>
    </row>
    <row r="6097" spans="1:16" x14ac:dyDescent="0.25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  <c r="M6097">
        <f>2181.28-Table1[[#This Row],[Item_Outlet_Sales]]</f>
        <v>1864.3592000000003</v>
      </c>
      <c r="N6097">
        <f>Table1[[#This Row],[Error]]*Table1[[#This Row],[Error]]</f>
        <v>3475835.2266246411</v>
      </c>
      <c r="P6097" s="7"/>
    </row>
    <row r="6098" spans="1:16" x14ac:dyDescent="0.25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  <c r="M6098">
        <f>2181.28-Table1[[#This Row],[Item_Outlet_Sales]]</f>
        <v>433.55500000000029</v>
      </c>
      <c r="N6098">
        <f>Table1[[#This Row],[Error]]*Table1[[#This Row],[Error]]</f>
        <v>187969.93802500024</v>
      </c>
      <c r="P6098" s="7"/>
    </row>
    <row r="6099" spans="1:16" x14ac:dyDescent="0.25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  <c r="M6099">
        <f>2181.28-Table1[[#This Row],[Item_Outlet_Sales]]</f>
        <v>-1841.4836</v>
      </c>
      <c r="N6099">
        <f>Table1[[#This Row],[Error]]*Table1[[#This Row],[Error]]</f>
        <v>3391061.8490689602</v>
      </c>
      <c r="P6099" s="7"/>
    </row>
    <row r="6100" spans="1:16" x14ac:dyDescent="0.25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  <c r="M6100">
        <f>2181.28-Table1[[#This Row],[Item_Outlet_Sales]]</f>
        <v>-623.06959999999981</v>
      </c>
      <c r="N6100">
        <f>Table1[[#This Row],[Error]]*Table1[[#This Row],[Error]]</f>
        <v>388215.72644415975</v>
      </c>
      <c r="P6100" s="7"/>
    </row>
    <row r="6101" spans="1:16" x14ac:dyDescent="0.25">
      <c r="A610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  <c r="M6101">
        <f>2181.28-Table1[[#This Row],[Item_Outlet_Sales]]</f>
        <v>1614.0184000000002</v>
      </c>
      <c r="N6101">
        <f>Table1[[#This Row],[Error]]*Table1[[#This Row],[Error]]</f>
        <v>2605055.3955385606</v>
      </c>
      <c r="P6101" s="7"/>
    </row>
    <row r="6102" spans="1:16" x14ac:dyDescent="0.25">
      <c r="A6102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  <c r="M6102">
        <f>2181.28-Table1[[#This Row],[Item_Outlet_Sales]]</f>
        <v>-77.779399999999896</v>
      </c>
      <c r="N6102">
        <f>Table1[[#This Row],[Error]]*Table1[[#This Row],[Error]]</f>
        <v>6049.6350643599835</v>
      </c>
      <c r="P6102" s="7"/>
    </row>
    <row r="6103" spans="1:16" x14ac:dyDescent="0.25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  <c r="M6103">
        <f>2181.28-Table1[[#This Row],[Item_Outlet_Sales]]</f>
        <v>-818.14899999999989</v>
      </c>
      <c r="N6103">
        <f>Table1[[#This Row],[Error]]*Table1[[#This Row],[Error]]</f>
        <v>669367.78620099986</v>
      </c>
      <c r="P6103" s="7"/>
    </row>
    <row r="6104" spans="1:16" x14ac:dyDescent="0.25">
      <c r="A6104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  <c r="M6104">
        <f>2181.28-Table1[[#This Row],[Item_Outlet_Sales]]</f>
        <v>1801.7740000000003</v>
      </c>
      <c r="N6104">
        <f>Table1[[#This Row],[Error]]*Table1[[#This Row],[Error]]</f>
        <v>3246389.5470760013</v>
      </c>
      <c r="P6104" s="7"/>
    </row>
    <row r="6105" spans="1:16" x14ac:dyDescent="0.25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  <c r="M6105">
        <f>2181.28-Table1[[#This Row],[Item_Outlet_Sales]]</f>
        <v>-1754.2637999999997</v>
      </c>
      <c r="N6105">
        <f>Table1[[#This Row],[Error]]*Table1[[#This Row],[Error]]</f>
        <v>3077441.479990439</v>
      </c>
      <c r="P6105" s="7"/>
    </row>
    <row r="6106" spans="1:16" x14ac:dyDescent="0.25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  <c r="M6106">
        <f>2181.28-Table1[[#This Row],[Item_Outlet_Sales]]</f>
        <v>671.24560000000019</v>
      </c>
      <c r="N6106">
        <f>Table1[[#This Row],[Error]]*Table1[[#This Row],[Error]]</f>
        <v>450570.65551936027</v>
      </c>
      <c r="P6106" s="7"/>
    </row>
    <row r="6107" spans="1:16" x14ac:dyDescent="0.25">
      <c r="A6107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  <c r="M6107">
        <f>2181.28-Table1[[#This Row],[Item_Outlet_Sales]]</f>
        <v>1884.3332000000003</v>
      </c>
      <c r="N6107">
        <f>Table1[[#This Row],[Error]]*Table1[[#This Row],[Error]]</f>
        <v>3550711.6086222408</v>
      </c>
      <c r="P6107" s="7"/>
    </row>
    <row r="6108" spans="1:16" x14ac:dyDescent="0.25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  <c r="M6108">
        <f>2181.28-Table1[[#This Row],[Item_Outlet_Sales]]</f>
        <v>664.58760000000029</v>
      </c>
      <c r="N6108">
        <f>Table1[[#This Row],[Error]]*Table1[[#This Row],[Error]]</f>
        <v>441676.67807376041</v>
      </c>
      <c r="P6108" s="7"/>
    </row>
    <row r="6109" spans="1:16" x14ac:dyDescent="0.25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  <c r="M6109">
        <f>2181.28-Table1[[#This Row],[Item_Outlet_Sales]]</f>
        <v>1626.0028000000002</v>
      </c>
      <c r="N6109">
        <f>Table1[[#This Row],[Error]]*Table1[[#This Row],[Error]]</f>
        <v>2643885.1056078407</v>
      </c>
      <c r="P6109" s="7"/>
    </row>
    <row r="6110" spans="1:16" x14ac:dyDescent="0.25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  <c r="M6110">
        <f>2181.28-Table1[[#This Row],[Item_Outlet_Sales]]</f>
        <v>-2852.1680000000001</v>
      </c>
      <c r="N6110">
        <f>Table1[[#This Row],[Error]]*Table1[[#This Row],[Error]]</f>
        <v>8134862.3002240006</v>
      </c>
      <c r="P6110" s="7"/>
    </row>
    <row r="6111" spans="1:16" x14ac:dyDescent="0.25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  <c r="M6111">
        <f>2181.28-Table1[[#This Row],[Item_Outlet_Sales]]</f>
        <v>526.10120000000029</v>
      </c>
      <c r="N6111">
        <f>Table1[[#This Row],[Error]]*Table1[[#This Row],[Error]]</f>
        <v>276782.47264144028</v>
      </c>
      <c r="P6111" s="7"/>
    </row>
    <row r="6112" spans="1:16" x14ac:dyDescent="0.25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  <c r="M6112">
        <f>2181.28-Table1[[#This Row],[Item_Outlet_Sales]]</f>
        <v>1034.7724000000003</v>
      </c>
      <c r="N6112">
        <f>Table1[[#This Row],[Error]]*Table1[[#This Row],[Error]]</f>
        <v>1070753.9198017607</v>
      </c>
      <c r="P6112" s="7"/>
    </row>
    <row r="6113" spans="1:16" x14ac:dyDescent="0.25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  <c r="M6113">
        <f>2181.28-Table1[[#This Row],[Item_Outlet_Sales]]</f>
        <v>512.78520000000026</v>
      </c>
      <c r="N6113">
        <f>Table1[[#This Row],[Error]]*Table1[[#This Row],[Error]]</f>
        <v>262948.66133904026</v>
      </c>
      <c r="P6113" s="7"/>
    </row>
    <row r="6114" spans="1:16" x14ac:dyDescent="0.25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  <c r="M6114">
        <f>2181.28-Table1[[#This Row],[Item_Outlet_Sales]]</f>
        <v>1322.3980000000001</v>
      </c>
      <c r="N6114">
        <f>Table1[[#This Row],[Error]]*Table1[[#This Row],[Error]]</f>
        <v>1748736.4704040003</v>
      </c>
      <c r="P6114" s="7"/>
    </row>
    <row r="6115" spans="1:16" x14ac:dyDescent="0.25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  <c r="M6115">
        <f>2181.28-Table1[[#This Row],[Item_Outlet_Sales]]</f>
        <v>-637.05139999999983</v>
      </c>
      <c r="N6115">
        <f>Table1[[#This Row],[Error]]*Table1[[#This Row],[Error]]</f>
        <v>405834.48624195979</v>
      </c>
      <c r="P6115" s="7"/>
    </row>
    <row r="6116" spans="1:16" x14ac:dyDescent="0.25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  <c r="M6116">
        <f>2181.28-Table1[[#This Row],[Item_Outlet_Sales]]</f>
        <v>-3271.6219999999998</v>
      </c>
      <c r="N6116">
        <f>Table1[[#This Row],[Error]]*Table1[[#This Row],[Error]]</f>
        <v>10703510.510883998</v>
      </c>
      <c r="P6116" s="7"/>
    </row>
    <row r="6117" spans="1:16" x14ac:dyDescent="0.25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  <c r="M6117">
        <f>2181.28-Table1[[#This Row],[Item_Outlet_Sales]]</f>
        <v>-431.31919999999991</v>
      </c>
      <c r="N6117">
        <f>Table1[[#This Row],[Error]]*Table1[[#This Row],[Error]]</f>
        <v>186036.25228863992</v>
      </c>
      <c r="P6117" s="7"/>
    </row>
    <row r="6118" spans="1:16" x14ac:dyDescent="0.25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  <c r="M6118">
        <f>2181.28-Table1[[#This Row],[Item_Outlet_Sales]]</f>
        <v>87.339000000000397</v>
      </c>
      <c r="N6118">
        <f>Table1[[#This Row],[Error]]*Table1[[#This Row],[Error]]</f>
        <v>7628.1009210000693</v>
      </c>
      <c r="P6118" s="7"/>
    </row>
    <row r="6119" spans="1:16" x14ac:dyDescent="0.25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  <c r="M6119">
        <f>2181.28-Table1[[#This Row],[Item_Outlet_Sales]]</f>
        <v>-758.89279999999962</v>
      </c>
      <c r="N6119">
        <f>Table1[[#This Row],[Error]]*Table1[[#This Row],[Error]]</f>
        <v>575918.28189183946</v>
      </c>
      <c r="P6119" s="7"/>
    </row>
    <row r="6120" spans="1:16" x14ac:dyDescent="0.25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  <c r="M6120">
        <f>2181.28-Table1[[#This Row],[Item_Outlet_Sales]]</f>
        <v>-79.776799999999639</v>
      </c>
      <c r="N6120">
        <f>Table1[[#This Row],[Error]]*Table1[[#This Row],[Error]]</f>
        <v>6364.3378182399429</v>
      </c>
      <c r="P6120" s="7"/>
    </row>
    <row r="6121" spans="1:16" x14ac:dyDescent="0.25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  <c r="M6121">
        <f>2181.28-Table1[[#This Row],[Item_Outlet_Sales]]</f>
        <v>-2384.7764000000002</v>
      </c>
      <c r="N6121">
        <f>Table1[[#This Row],[Error]]*Table1[[#This Row],[Error]]</f>
        <v>5687158.4779969612</v>
      </c>
      <c r="P6121" s="7"/>
    </row>
    <row r="6122" spans="1:16" x14ac:dyDescent="0.25">
      <c r="A6122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  <c r="M6122">
        <f>2181.28-Table1[[#This Row],[Item_Outlet_Sales]]</f>
        <v>367.64080000000013</v>
      </c>
      <c r="N6122">
        <f>Table1[[#This Row],[Error]]*Table1[[#This Row],[Error]]</f>
        <v>135159.75782464008</v>
      </c>
      <c r="P6122" s="7"/>
    </row>
    <row r="6123" spans="1:16" x14ac:dyDescent="0.25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  <c r="M6123">
        <f>2181.28-Table1[[#This Row],[Item_Outlet_Sales]]</f>
        <v>-2106.4720000000002</v>
      </c>
      <c r="N6123">
        <f>Table1[[#This Row],[Error]]*Table1[[#This Row],[Error]]</f>
        <v>4437224.2867840007</v>
      </c>
      <c r="P6123" s="7"/>
    </row>
    <row r="6124" spans="1:16" x14ac:dyDescent="0.25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  <c r="M6124">
        <f>2181.28-Table1[[#This Row],[Item_Outlet_Sales]]</f>
        <v>922.91800000000012</v>
      </c>
      <c r="N6124">
        <f>Table1[[#This Row],[Error]]*Table1[[#This Row],[Error]]</f>
        <v>851777.63472400024</v>
      </c>
      <c r="P6124" s="7"/>
    </row>
    <row r="6125" spans="1:16" x14ac:dyDescent="0.25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  <c r="M6125">
        <f>2181.28-Table1[[#This Row],[Item_Outlet_Sales]]</f>
        <v>370.30400000000009</v>
      </c>
      <c r="N6125">
        <f>Table1[[#This Row],[Error]]*Table1[[#This Row],[Error]]</f>
        <v>137125.05241600008</v>
      </c>
      <c r="P6125" s="7"/>
    </row>
    <row r="6126" spans="1:16" x14ac:dyDescent="0.25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  <c r="M6126">
        <f>2181.28-Table1[[#This Row],[Item_Outlet_Sales]]</f>
        <v>1118.6632000000002</v>
      </c>
      <c r="N6126">
        <f>Table1[[#This Row],[Error]]*Table1[[#This Row],[Error]]</f>
        <v>1251407.3550342405</v>
      </c>
      <c r="P6126" s="7"/>
    </row>
    <row r="6127" spans="1:16" x14ac:dyDescent="0.25">
      <c r="A6127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  <c r="M6127">
        <f>2181.28-Table1[[#This Row],[Item_Outlet_Sales]]</f>
        <v>-3341.5309999999995</v>
      </c>
      <c r="N6127">
        <f>Table1[[#This Row],[Error]]*Table1[[#This Row],[Error]]</f>
        <v>11165829.423960997</v>
      </c>
      <c r="P6127" s="7"/>
    </row>
    <row r="6128" spans="1:16" x14ac:dyDescent="0.25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  <c r="M6128">
        <f>2181.28-Table1[[#This Row],[Item_Outlet_Sales]]</f>
        <v>1286.4448000000002</v>
      </c>
      <c r="N6128">
        <f>Table1[[#This Row],[Error]]*Table1[[#This Row],[Error]]</f>
        <v>1654940.2234470407</v>
      </c>
      <c r="P6128" s="7"/>
    </row>
    <row r="6129" spans="1:16" x14ac:dyDescent="0.25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  <c r="M6129">
        <f>2181.28-Table1[[#This Row],[Item_Outlet_Sales]]</f>
        <v>956.20800000000031</v>
      </c>
      <c r="N6129">
        <f>Table1[[#This Row],[Error]]*Table1[[#This Row],[Error]]</f>
        <v>914333.73926400056</v>
      </c>
      <c r="P6129" s="7"/>
    </row>
    <row r="6130" spans="1:16" x14ac:dyDescent="0.25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  <c r="M6130">
        <f>2181.28-Table1[[#This Row],[Item_Outlet_Sales]]</f>
        <v>18.761600000000271</v>
      </c>
      <c r="N6130">
        <f>Table1[[#This Row],[Error]]*Table1[[#This Row],[Error]]</f>
        <v>351.99763456001017</v>
      </c>
      <c r="P6130" s="7"/>
    </row>
    <row r="6131" spans="1:16" x14ac:dyDescent="0.25">
      <c r="A613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  <c r="M6131">
        <f>2181.28-Table1[[#This Row],[Item_Outlet_Sales]]</f>
        <v>487.48480000000018</v>
      </c>
      <c r="N6131">
        <f>Table1[[#This Row],[Error]]*Table1[[#This Row],[Error]]</f>
        <v>237641.43023104017</v>
      </c>
      <c r="P6131" s="7"/>
    </row>
    <row r="6132" spans="1:16" x14ac:dyDescent="0.25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  <c r="M6132">
        <f>2181.28-Table1[[#This Row],[Item_Outlet_Sales]]</f>
        <v>-934.66399999999976</v>
      </c>
      <c r="N6132">
        <f>Table1[[#This Row],[Error]]*Table1[[#This Row],[Error]]</f>
        <v>873596.7928959995</v>
      </c>
      <c r="P6132" s="7"/>
    </row>
    <row r="6133" spans="1:16" x14ac:dyDescent="0.25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  <c r="M6133">
        <f>2181.28-Table1[[#This Row],[Item_Outlet_Sales]]</f>
        <v>-1095.7875999999997</v>
      </c>
      <c r="N6133">
        <f>Table1[[#This Row],[Error]]*Table1[[#This Row],[Error]]</f>
        <v>1200750.4643137592</v>
      </c>
      <c r="P6133" s="7"/>
    </row>
    <row r="6134" spans="1:16" x14ac:dyDescent="0.25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  <c r="M6134">
        <f>2181.28-Table1[[#This Row],[Item_Outlet_Sales]]</f>
        <v>-3257.6401999999994</v>
      </c>
      <c r="N6134">
        <f>Table1[[#This Row],[Error]]*Table1[[#This Row],[Error]]</f>
        <v>10612219.672656035</v>
      </c>
      <c r="P6134" s="7"/>
    </row>
    <row r="6135" spans="1:16" x14ac:dyDescent="0.25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  <c r="M6135">
        <f>2181.28-Table1[[#This Row],[Item_Outlet_Sales]]</f>
        <v>-549.83159999999998</v>
      </c>
      <c r="N6135">
        <f>Table1[[#This Row],[Error]]*Table1[[#This Row],[Error]]</f>
        <v>302314.78835856001</v>
      </c>
      <c r="P6135" s="7"/>
    </row>
    <row r="6136" spans="1:16" x14ac:dyDescent="0.25">
      <c r="A6136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  <c r="M6136">
        <f>2181.28-Table1[[#This Row],[Item_Outlet_Sales]]</f>
        <v>-6036.0235999999986</v>
      </c>
      <c r="N6136">
        <f>Table1[[#This Row],[Error]]*Table1[[#This Row],[Error]]</f>
        <v>36433580.899756946</v>
      </c>
      <c r="P6136" s="7"/>
    </row>
    <row r="6137" spans="1:16" x14ac:dyDescent="0.25">
      <c r="A6137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  <c r="M6137">
        <f>2181.28-Table1[[#This Row],[Item_Outlet_Sales]]</f>
        <v>-1533.884</v>
      </c>
      <c r="N6137">
        <f>Table1[[#This Row],[Error]]*Table1[[#This Row],[Error]]</f>
        <v>2352800.1254560002</v>
      </c>
      <c r="P6137" s="7"/>
    </row>
    <row r="6138" spans="1:16" x14ac:dyDescent="0.25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  <c r="M6138">
        <f>2181.28-Table1[[#This Row],[Item_Outlet_Sales]]</f>
        <v>1765.1550000000002</v>
      </c>
      <c r="N6138">
        <f>Table1[[#This Row],[Error]]*Table1[[#This Row],[Error]]</f>
        <v>3115772.1740250005</v>
      </c>
      <c r="P6138" s="7"/>
    </row>
    <row r="6139" spans="1:16" x14ac:dyDescent="0.25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  <c r="M6139">
        <f>2181.28-Table1[[#This Row],[Item_Outlet_Sales]]</f>
        <v>-1453.9879999999998</v>
      </c>
      <c r="N6139">
        <f>Table1[[#This Row],[Error]]*Table1[[#This Row],[Error]]</f>
        <v>2114081.1041439995</v>
      </c>
      <c r="P6139" s="7"/>
    </row>
    <row r="6140" spans="1:16" x14ac:dyDescent="0.25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  <c r="M6140">
        <f>2181.28-Table1[[#This Row],[Item_Outlet_Sales]]</f>
        <v>338.3456000000001</v>
      </c>
      <c r="N6140">
        <f>Table1[[#This Row],[Error]]*Table1[[#This Row],[Error]]</f>
        <v>114477.74503936007</v>
      </c>
      <c r="P6140" s="7"/>
    </row>
    <row r="6141" spans="1:16" x14ac:dyDescent="0.25">
      <c r="A614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  <c r="M6141">
        <f>2181.28-Table1[[#This Row],[Item_Outlet_Sales]]</f>
        <v>2141.3320000000003</v>
      </c>
      <c r="N6141">
        <f>Table1[[#This Row],[Error]]*Table1[[#This Row],[Error]]</f>
        <v>4585302.7342240019</v>
      </c>
      <c r="P6141" s="7"/>
    </row>
    <row r="6142" spans="1:16" x14ac:dyDescent="0.25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  <c r="M6142">
        <f>2181.28-Table1[[#This Row],[Item_Outlet_Sales]]</f>
        <v>-437.97719999999981</v>
      </c>
      <c r="N6142">
        <f>Table1[[#This Row],[Error]]*Table1[[#This Row],[Error]]</f>
        <v>191824.02771983983</v>
      </c>
      <c r="P6142" s="7"/>
    </row>
    <row r="6143" spans="1:16" x14ac:dyDescent="0.25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  <c r="M6143">
        <f>2181.28-Table1[[#This Row],[Item_Outlet_Sales]]</f>
        <v>-2279.5799999999995</v>
      </c>
      <c r="N6143">
        <f>Table1[[#This Row],[Error]]*Table1[[#This Row],[Error]]</f>
        <v>5196484.9763999972</v>
      </c>
      <c r="P6143" s="7"/>
    </row>
    <row r="6144" spans="1:16" x14ac:dyDescent="0.25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  <c r="M6144">
        <f>2181.28-Table1[[#This Row],[Item_Outlet_Sales]]</f>
        <v>-398.69499999999971</v>
      </c>
      <c r="N6144">
        <f>Table1[[#This Row],[Error]]*Table1[[#This Row],[Error]]</f>
        <v>158957.70302499976</v>
      </c>
      <c r="P6144" s="7"/>
    </row>
    <row r="6145" spans="1:16" x14ac:dyDescent="0.25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  <c r="M6145">
        <f>2181.28-Table1[[#This Row],[Item_Outlet_Sales]]</f>
        <v>1393.6386000000002</v>
      </c>
      <c r="N6145">
        <f>Table1[[#This Row],[Error]]*Table1[[#This Row],[Error]]</f>
        <v>1942228.5474099605</v>
      </c>
      <c r="P6145" s="7"/>
    </row>
    <row r="6146" spans="1:16" x14ac:dyDescent="0.25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  <c r="M6146">
        <f>2181.28-Table1[[#This Row],[Item_Outlet_Sales]]</f>
        <v>1194.5644000000002</v>
      </c>
      <c r="N6146">
        <f>Table1[[#This Row],[Error]]*Table1[[#This Row],[Error]]</f>
        <v>1426984.1057473605</v>
      </c>
      <c r="P6146" s="7"/>
    </row>
    <row r="6147" spans="1:16" x14ac:dyDescent="0.25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  <c r="M6147">
        <f>2181.28-Table1[[#This Row],[Item_Outlet_Sales]]</f>
        <v>1916.9574000000002</v>
      </c>
      <c r="N6147">
        <f>Table1[[#This Row],[Error]]*Table1[[#This Row],[Error]]</f>
        <v>3674725.6734147607</v>
      </c>
      <c r="P6147" s="7"/>
    </row>
    <row r="6148" spans="1:16" x14ac:dyDescent="0.25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  <c r="M6148">
        <f>2181.28-Table1[[#This Row],[Item_Outlet_Sales]]</f>
        <v>1472.2030000000002</v>
      </c>
      <c r="N6148">
        <f>Table1[[#This Row],[Error]]*Table1[[#This Row],[Error]]</f>
        <v>2167381.6732090004</v>
      </c>
      <c r="P6148" s="7"/>
    </row>
    <row r="6149" spans="1:16" x14ac:dyDescent="0.25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  <c r="M6149">
        <f>2181.28-Table1[[#This Row],[Item_Outlet_Sales]]</f>
        <v>-418.00319999999965</v>
      </c>
      <c r="N6149">
        <f>Table1[[#This Row],[Error]]*Table1[[#This Row],[Error]]</f>
        <v>174726.67521023971</v>
      </c>
      <c r="P6149" s="7"/>
    </row>
    <row r="6150" spans="1:16" x14ac:dyDescent="0.25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  <c r="M6150">
        <f>2181.28-Table1[[#This Row],[Item_Outlet_Sales]]</f>
        <v>-559.15279999999984</v>
      </c>
      <c r="N6150">
        <f>Table1[[#This Row],[Error]]*Table1[[#This Row],[Error]]</f>
        <v>312651.85374783981</v>
      </c>
      <c r="P6150" s="7"/>
    </row>
    <row r="6151" spans="1:16" x14ac:dyDescent="0.25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  <c r="M6151">
        <f>2181.28-Table1[[#This Row],[Item_Outlet_Sales]]</f>
        <v>-3709.7184000000002</v>
      </c>
      <c r="N6151">
        <f>Table1[[#This Row],[Error]]*Table1[[#This Row],[Error]]</f>
        <v>13762010.607298562</v>
      </c>
      <c r="P6151" s="7"/>
    </row>
    <row r="6152" spans="1:16" x14ac:dyDescent="0.25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  <c r="M6152">
        <f>2181.28-Table1[[#This Row],[Item_Outlet_Sales]]</f>
        <v>1586.0548000000003</v>
      </c>
      <c r="N6152">
        <f>Table1[[#This Row],[Error]]*Table1[[#This Row],[Error]]</f>
        <v>2515569.8286030409</v>
      </c>
      <c r="P6152" s="7"/>
    </row>
    <row r="6153" spans="1:16" x14ac:dyDescent="0.25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  <c r="M6153">
        <f>2181.28-Table1[[#This Row],[Item_Outlet_Sales]]</f>
        <v>1941.5920000000001</v>
      </c>
      <c r="N6153">
        <f>Table1[[#This Row],[Error]]*Table1[[#This Row],[Error]]</f>
        <v>3769779.4944640002</v>
      </c>
      <c r="P6153" s="7"/>
    </row>
    <row r="6154" spans="1:16" x14ac:dyDescent="0.25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  <c r="M6154">
        <f>2181.28-Table1[[#This Row],[Item_Outlet_Sales]]</f>
        <v>-1983.9648000000002</v>
      </c>
      <c r="N6154">
        <f>Table1[[#This Row],[Error]]*Table1[[#This Row],[Error]]</f>
        <v>3936116.327639041</v>
      </c>
      <c r="P6154" s="7"/>
    </row>
    <row r="6155" spans="1:16" x14ac:dyDescent="0.25">
      <c r="A6155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  <c r="M6155">
        <f>2181.28-Table1[[#This Row],[Item_Outlet_Sales]]</f>
        <v>113.971</v>
      </c>
      <c r="N6155">
        <f>Table1[[#This Row],[Error]]*Table1[[#This Row],[Error]]</f>
        <v>12989.388841</v>
      </c>
      <c r="P6155" s="7"/>
    </row>
    <row r="6156" spans="1:16" x14ac:dyDescent="0.25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  <c r="M6156">
        <f>2181.28-Table1[[#This Row],[Item_Outlet_Sales]]</f>
        <v>-1693.6759999999999</v>
      </c>
      <c r="N6156">
        <f>Table1[[#This Row],[Error]]*Table1[[#This Row],[Error]]</f>
        <v>2868538.392976</v>
      </c>
      <c r="P6156" s="7"/>
    </row>
    <row r="6157" spans="1:16" x14ac:dyDescent="0.25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  <c r="M6157">
        <f>2181.28-Table1[[#This Row],[Item_Outlet_Sales]]</f>
        <v>-2815.5489999999995</v>
      </c>
      <c r="N6157">
        <f>Table1[[#This Row],[Error]]*Table1[[#This Row],[Error]]</f>
        <v>7927316.1714009969</v>
      </c>
      <c r="P6157" s="7"/>
    </row>
    <row r="6158" spans="1:16" x14ac:dyDescent="0.25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  <c r="M6158">
        <f>2181.28-Table1[[#This Row],[Item_Outlet_Sales]]</f>
        <v>-368.73399999999992</v>
      </c>
      <c r="N6158">
        <f>Table1[[#This Row],[Error]]*Table1[[#This Row],[Error]]</f>
        <v>135964.76275599995</v>
      </c>
      <c r="P6158" s="7"/>
    </row>
    <row r="6159" spans="1:16" x14ac:dyDescent="0.25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  <c r="M6159">
        <f>2181.28-Table1[[#This Row],[Item_Outlet_Sales]]</f>
        <v>1598.0392000000002</v>
      </c>
      <c r="N6159">
        <f>Table1[[#This Row],[Error]]*Table1[[#This Row],[Error]]</f>
        <v>2553729.2847366408</v>
      </c>
      <c r="P6159" s="7"/>
    </row>
    <row r="6160" spans="1:16" x14ac:dyDescent="0.25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  <c r="M6160">
        <f>2181.28-Table1[[#This Row],[Item_Outlet_Sales]]</f>
        <v>199.8592000000001</v>
      </c>
      <c r="N6160">
        <f>Table1[[#This Row],[Error]]*Table1[[#This Row],[Error]]</f>
        <v>39943.69982464004</v>
      </c>
      <c r="P6160" s="7"/>
    </row>
    <row r="6161" spans="1:16" x14ac:dyDescent="0.25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  <c r="M6161">
        <f>2181.28-Table1[[#This Row],[Item_Outlet_Sales]]</f>
        <v>1484.1874000000003</v>
      </c>
      <c r="N6161">
        <f>Table1[[#This Row],[Error]]*Table1[[#This Row],[Error]]</f>
        <v>2202812.2383187609</v>
      </c>
      <c r="P6161" s="7"/>
    </row>
    <row r="6162" spans="1:16" x14ac:dyDescent="0.25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  <c r="M6162">
        <f>2181.28-Table1[[#This Row],[Item_Outlet_Sales]]</f>
        <v>-1523.8969999999999</v>
      </c>
      <c r="N6162">
        <f>Table1[[#This Row],[Error]]*Table1[[#This Row],[Error]]</f>
        <v>2322262.0666089999</v>
      </c>
      <c r="P6162" s="7"/>
    </row>
    <row r="6163" spans="1:16" x14ac:dyDescent="0.25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  <c r="M6163">
        <f>2181.28-Table1[[#This Row],[Item_Outlet_Sales]]</f>
        <v>573.37300000000027</v>
      </c>
      <c r="N6163">
        <f>Table1[[#This Row],[Error]]*Table1[[#This Row],[Error]]</f>
        <v>328756.59712900029</v>
      </c>
      <c r="P6163" s="7"/>
    </row>
    <row r="6164" spans="1:16" x14ac:dyDescent="0.25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  <c r="M6164">
        <f>2181.28-Table1[[#This Row],[Item_Outlet_Sales]]</f>
        <v>1535.4540000000002</v>
      </c>
      <c r="N6164">
        <f>Table1[[#This Row],[Error]]*Table1[[#This Row],[Error]]</f>
        <v>2357618.9861160005</v>
      </c>
      <c r="P6164" s="7"/>
    </row>
    <row r="6165" spans="1:16" x14ac:dyDescent="0.25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  <c r="M6165">
        <f>2181.28-Table1[[#This Row],[Item_Outlet_Sales]]</f>
        <v>223.8280000000002</v>
      </c>
      <c r="N6165">
        <f>Table1[[#This Row],[Error]]*Table1[[#This Row],[Error]]</f>
        <v>50098.973584000094</v>
      </c>
      <c r="P6165" s="7"/>
    </row>
    <row r="6166" spans="1:16" x14ac:dyDescent="0.25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  <c r="M6166">
        <f>2181.28-Table1[[#This Row],[Item_Outlet_Sales]]</f>
        <v>-2685.7179999999994</v>
      </c>
      <c r="N6166">
        <f>Table1[[#This Row],[Error]]*Table1[[#This Row],[Error]]</f>
        <v>7213081.1755239964</v>
      </c>
      <c r="P6166" s="7"/>
    </row>
    <row r="6167" spans="1:16" x14ac:dyDescent="0.25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  <c r="M6167">
        <f>2181.28-Table1[[#This Row],[Item_Outlet_Sales]]</f>
        <v>2004.8430000000003</v>
      </c>
      <c r="N6167">
        <f>Table1[[#This Row],[Error]]*Table1[[#This Row],[Error]]</f>
        <v>4019395.4546490014</v>
      </c>
      <c r="P6167" s="7"/>
    </row>
    <row r="6168" spans="1:16" x14ac:dyDescent="0.25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  <c r="M6168">
        <f>2181.28-Table1[[#This Row],[Item_Outlet_Sales]]</f>
        <v>1775.1420000000003</v>
      </c>
      <c r="N6168">
        <f>Table1[[#This Row],[Error]]*Table1[[#This Row],[Error]]</f>
        <v>3151129.1201640009</v>
      </c>
      <c r="P6168" s="7"/>
    </row>
    <row r="6169" spans="1:16" x14ac:dyDescent="0.25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  <c r="M6169">
        <f>2181.28-Table1[[#This Row],[Item_Outlet_Sales]]</f>
        <v>1712.5568000000003</v>
      </c>
      <c r="N6169">
        <f>Table1[[#This Row],[Error]]*Table1[[#This Row],[Error]]</f>
        <v>2932850.7932262411</v>
      </c>
      <c r="P6169" s="7"/>
    </row>
    <row r="6170" spans="1:16" x14ac:dyDescent="0.25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  <c r="M6170">
        <f>2181.28-Table1[[#This Row],[Item_Outlet_Sales]]</f>
        <v>-780.19839999999976</v>
      </c>
      <c r="N6170">
        <f>Table1[[#This Row],[Error]]*Table1[[#This Row],[Error]]</f>
        <v>608709.54336255963</v>
      </c>
      <c r="P6170" s="7"/>
    </row>
    <row r="6171" spans="1:16" x14ac:dyDescent="0.25">
      <c r="A617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  <c r="M6171">
        <f>2181.28-Table1[[#This Row],[Item_Outlet_Sales]]</f>
        <v>-4636.5120000000006</v>
      </c>
      <c r="N6171">
        <f>Table1[[#This Row],[Error]]*Table1[[#This Row],[Error]]</f>
        <v>21497243.526144005</v>
      </c>
      <c r="P6171" s="7"/>
    </row>
    <row r="6172" spans="1:16" x14ac:dyDescent="0.25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  <c r="M6172">
        <f>2181.28-Table1[[#This Row],[Item_Outlet_Sales]]</f>
        <v>1502.1640000000002</v>
      </c>
      <c r="N6172">
        <f>Table1[[#This Row],[Error]]*Table1[[#This Row],[Error]]</f>
        <v>2256496.6828960008</v>
      </c>
      <c r="P6172" s="7"/>
    </row>
    <row r="6173" spans="1:16" x14ac:dyDescent="0.25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  <c r="M6173">
        <f>2181.28-Table1[[#This Row],[Item_Outlet_Sales]]</f>
        <v>-1044.5209999999997</v>
      </c>
      <c r="N6173">
        <f>Table1[[#This Row],[Error]]*Table1[[#This Row],[Error]]</f>
        <v>1091024.1194409993</v>
      </c>
      <c r="P6173" s="7"/>
    </row>
    <row r="6174" spans="1:16" x14ac:dyDescent="0.25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  <c r="M6174">
        <f>2181.28-Table1[[#This Row],[Item_Outlet_Sales]]</f>
        <v>1307.7504000000004</v>
      </c>
      <c r="N6174">
        <f>Table1[[#This Row],[Error]]*Table1[[#This Row],[Error]]</f>
        <v>1710211.1087001609</v>
      </c>
      <c r="P6174" s="7"/>
    </row>
    <row r="6175" spans="1:16" x14ac:dyDescent="0.25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  <c r="M6175">
        <f>2181.28-Table1[[#This Row],[Item_Outlet_Sales]]</f>
        <v>-372.06299999999965</v>
      </c>
      <c r="N6175">
        <f>Table1[[#This Row],[Error]]*Table1[[#This Row],[Error]]</f>
        <v>138430.87596899972</v>
      </c>
      <c r="P6175" s="7"/>
    </row>
    <row r="6176" spans="1:16" x14ac:dyDescent="0.25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  <c r="M6176">
        <f>2181.28-Table1[[#This Row],[Item_Outlet_Sales]]</f>
        <v>1258.4812000000002</v>
      </c>
      <c r="N6176">
        <f>Table1[[#This Row],[Error]]*Table1[[#This Row],[Error]]</f>
        <v>1583774.9307534404</v>
      </c>
      <c r="P6176" s="7"/>
    </row>
    <row r="6177" spans="1:16" x14ac:dyDescent="0.25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  <c r="M6177">
        <f>2181.28-Table1[[#This Row],[Item_Outlet_Sales]]</f>
        <v>-908.69779999999992</v>
      </c>
      <c r="N6177">
        <f>Table1[[#This Row],[Error]]*Table1[[#This Row],[Error]]</f>
        <v>825731.69172483985</v>
      </c>
      <c r="P6177" s="7"/>
    </row>
    <row r="6178" spans="1:16" x14ac:dyDescent="0.25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  <c r="M6178">
        <f>2181.28-Table1[[#This Row],[Item_Outlet_Sales]]</f>
        <v>1685.9248000000002</v>
      </c>
      <c r="N6178">
        <f>Table1[[#This Row],[Error]]*Table1[[#This Row],[Error]]</f>
        <v>2842342.4312550407</v>
      </c>
      <c r="P6178" s="7"/>
    </row>
    <row r="6179" spans="1:16" x14ac:dyDescent="0.25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  <c r="M6179">
        <f>2181.28-Table1[[#This Row],[Item_Outlet_Sales]]</f>
        <v>1568.7440000000001</v>
      </c>
      <c r="N6179">
        <f>Table1[[#This Row],[Error]]*Table1[[#This Row],[Error]]</f>
        <v>2460957.7375360006</v>
      </c>
      <c r="P6179" s="7"/>
    </row>
    <row r="6180" spans="1:16" x14ac:dyDescent="0.25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  <c r="M6180">
        <f>2181.28-Table1[[#This Row],[Item_Outlet_Sales]]</f>
        <v>998.81920000000014</v>
      </c>
      <c r="N6180">
        <f>Table1[[#This Row],[Error]]*Table1[[#This Row],[Error]]</f>
        <v>997639.79428864026</v>
      </c>
      <c r="P6180" s="7"/>
    </row>
    <row r="6181" spans="1:16" x14ac:dyDescent="0.25">
      <c r="A618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  <c r="M6181">
        <f>2181.28-Table1[[#This Row],[Item_Outlet_Sales]]</f>
        <v>1626.0028000000002</v>
      </c>
      <c r="N6181">
        <f>Table1[[#This Row],[Error]]*Table1[[#This Row],[Error]]</f>
        <v>2643885.1056078407</v>
      </c>
      <c r="P6181" s="7"/>
    </row>
    <row r="6182" spans="1:16" x14ac:dyDescent="0.25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  <c r="M6182">
        <f>2181.28-Table1[[#This Row],[Item_Outlet_Sales]]</f>
        <v>1885.6648000000002</v>
      </c>
      <c r="N6182">
        <f>Table1[[#This Row],[Error]]*Table1[[#This Row],[Error]]</f>
        <v>3555731.7379590408</v>
      </c>
      <c r="P6182" s="7"/>
    </row>
    <row r="6183" spans="1:16" x14ac:dyDescent="0.25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  <c r="M6183">
        <f>2181.28-Table1[[#This Row],[Item_Outlet_Sales]]</f>
        <v>-2663.0808000000002</v>
      </c>
      <c r="N6183">
        <f>Table1[[#This Row],[Error]]*Table1[[#This Row],[Error]]</f>
        <v>7091999.3473286405</v>
      </c>
      <c r="P6183" s="7"/>
    </row>
    <row r="6184" spans="1:16" x14ac:dyDescent="0.25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  <c r="M6184">
        <f>2181.28-Table1[[#This Row],[Item_Outlet_Sales]]</f>
        <v>-1159.7043999999996</v>
      </c>
      <c r="N6184">
        <f>Table1[[#This Row],[Error]]*Table1[[#This Row],[Error]]</f>
        <v>1344914.295379359</v>
      </c>
      <c r="P6184" s="7"/>
    </row>
    <row r="6185" spans="1:16" x14ac:dyDescent="0.25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  <c r="M6185">
        <f>2181.28-Table1[[#This Row],[Item_Outlet_Sales]]</f>
        <v>-1328.1517999999996</v>
      </c>
      <c r="N6185">
        <f>Table1[[#This Row],[Error]]*Table1[[#This Row],[Error]]</f>
        <v>1763987.203843239</v>
      </c>
      <c r="P6185" s="7"/>
    </row>
    <row r="6186" spans="1:16" x14ac:dyDescent="0.25">
      <c r="A6186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  <c r="M6186">
        <f>2181.28-Table1[[#This Row],[Item_Outlet_Sales]]</f>
        <v>-2740.3136</v>
      </c>
      <c r="N6186">
        <f>Table1[[#This Row],[Error]]*Table1[[#This Row],[Error]]</f>
        <v>7509318.6263449602</v>
      </c>
      <c r="P6186" s="7"/>
    </row>
    <row r="6187" spans="1:16" x14ac:dyDescent="0.25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  <c r="M6187">
        <f>2181.28-Table1[[#This Row],[Item_Outlet_Sales]]</f>
        <v>-3165.0939999999996</v>
      </c>
      <c r="N6187">
        <f>Table1[[#This Row],[Error]]*Table1[[#This Row],[Error]]</f>
        <v>10017820.028835997</v>
      </c>
      <c r="P6187" s="7"/>
    </row>
    <row r="6188" spans="1:16" x14ac:dyDescent="0.25">
      <c r="A6188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  <c r="M6188">
        <f>2181.28-Table1[[#This Row],[Item_Outlet_Sales]]</f>
        <v>-206.27879999999959</v>
      </c>
      <c r="N6188">
        <f>Table1[[#This Row],[Error]]*Table1[[#This Row],[Error]]</f>
        <v>42550.943329439833</v>
      </c>
      <c r="P6188" s="7"/>
    </row>
    <row r="6189" spans="1:16" x14ac:dyDescent="0.25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  <c r="M6189">
        <f>2181.28-Table1[[#This Row],[Item_Outlet_Sales]]</f>
        <v>-223.58959999999979</v>
      </c>
      <c r="N6189">
        <f>Table1[[#This Row],[Error]]*Table1[[#This Row],[Error]]</f>
        <v>49992.309228159909</v>
      </c>
      <c r="P6189" s="7"/>
    </row>
    <row r="6190" spans="1:16" x14ac:dyDescent="0.25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  <c r="M6190">
        <f>2181.28-Table1[[#This Row],[Item_Outlet_Sales]]</f>
        <v>1169.9298000000003</v>
      </c>
      <c r="N6190">
        <f>Table1[[#This Row],[Error]]*Table1[[#This Row],[Error]]</f>
        <v>1368735.7369280409</v>
      </c>
      <c r="P6190" s="7"/>
    </row>
    <row r="6191" spans="1:16" x14ac:dyDescent="0.25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  <c r="M6191">
        <f>2181.28-Table1[[#This Row],[Item_Outlet_Sales]]</f>
        <v>-4190.4259999999995</v>
      </c>
      <c r="N6191">
        <f>Table1[[#This Row],[Error]]*Table1[[#This Row],[Error]]</f>
        <v>17559670.061475996</v>
      </c>
      <c r="P6191" s="7"/>
    </row>
    <row r="6192" spans="1:16" x14ac:dyDescent="0.25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  <c r="M6192">
        <f>2181.28-Table1[[#This Row],[Item_Outlet_Sales]]</f>
        <v>629.30020000000013</v>
      </c>
      <c r="N6192">
        <f>Table1[[#This Row],[Error]]*Table1[[#This Row],[Error]]</f>
        <v>396018.74172004015</v>
      </c>
      <c r="P6192" s="7"/>
    </row>
    <row r="6193" spans="1:16" x14ac:dyDescent="0.25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  <c r="M6193">
        <f>2181.28-Table1[[#This Row],[Item_Outlet_Sales]]</f>
        <v>-964.625</v>
      </c>
      <c r="N6193">
        <f>Table1[[#This Row],[Error]]*Table1[[#This Row],[Error]]</f>
        <v>930501.390625</v>
      </c>
      <c r="P6193" s="7"/>
    </row>
    <row r="6194" spans="1:16" x14ac:dyDescent="0.25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  <c r="M6194">
        <f>2181.28-Table1[[#This Row],[Item_Outlet_Sales]]</f>
        <v>1258.4812000000002</v>
      </c>
      <c r="N6194">
        <f>Table1[[#This Row],[Error]]*Table1[[#This Row],[Error]]</f>
        <v>1583774.9307534404</v>
      </c>
      <c r="P6194" s="7"/>
    </row>
    <row r="6195" spans="1:16" x14ac:dyDescent="0.25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  <c r="M6195">
        <f>2181.28-Table1[[#This Row],[Item_Outlet_Sales]]</f>
        <v>-1294.1959999999999</v>
      </c>
      <c r="N6195">
        <f>Table1[[#This Row],[Error]]*Table1[[#This Row],[Error]]</f>
        <v>1674943.2864159998</v>
      </c>
      <c r="P6195" s="7"/>
    </row>
    <row r="6196" spans="1:16" x14ac:dyDescent="0.25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  <c r="M6196">
        <f>2181.28-Table1[[#This Row],[Item_Outlet_Sales]]</f>
        <v>-346.0967999999998</v>
      </c>
      <c r="N6196">
        <f>Table1[[#This Row],[Error]]*Table1[[#This Row],[Error]]</f>
        <v>119782.99497023986</v>
      </c>
      <c r="P6196" s="7"/>
    </row>
    <row r="6197" spans="1:16" x14ac:dyDescent="0.25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  <c r="M6197">
        <f>2181.28-Table1[[#This Row],[Item_Outlet_Sales]]</f>
        <v>1576.7336000000003</v>
      </c>
      <c r="N6197">
        <f>Table1[[#This Row],[Error]]*Table1[[#This Row],[Error]]</f>
        <v>2486088.8453689609</v>
      </c>
      <c r="P6197" s="7"/>
    </row>
    <row r="6198" spans="1:16" x14ac:dyDescent="0.25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  <c r="M6198">
        <f>2181.28-Table1[[#This Row],[Item_Outlet_Sales]]</f>
        <v>1837.7272000000003</v>
      </c>
      <c r="N6198">
        <f>Table1[[#This Row],[Error]]*Table1[[#This Row],[Error]]</f>
        <v>3377241.2616198407</v>
      </c>
      <c r="P6198" s="7"/>
    </row>
    <row r="6199" spans="1:16" x14ac:dyDescent="0.25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  <c r="M6199">
        <f>2181.28-Table1[[#This Row],[Item_Outlet_Sales]]</f>
        <v>-345.43099999999959</v>
      </c>
      <c r="N6199">
        <f>Table1[[#This Row],[Error]]*Table1[[#This Row],[Error]]</f>
        <v>119322.57576099971</v>
      </c>
      <c r="P6199" s="7"/>
    </row>
    <row r="6200" spans="1:16" x14ac:dyDescent="0.25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  <c r="M6200">
        <f>2181.28-Table1[[#This Row],[Item_Outlet_Sales]]</f>
        <v>-1033.2023999999997</v>
      </c>
      <c r="N6200">
        <f>Table1[[#This Row],[Error]]*Table1[[#This Row],[Error]]</f>
        <v>1067507.1993657593</v>
      </c>
      <c r="P6200" s="7"/>
    </row>
    <row r="6201" spans="1:16" x14ac:dyDescent="0.25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  <c r="M6201">
        <f>2181.28-Table1[[#This Row],[Item_Outlet_Sales]]</f>
        <v>-1240.9319999999998</v>
      </c>
      <c r="N6201">
        <f>Table1[[#This Row],[Error]]*Table1[[#This Row],[Error]]</f>
        <v>1539912.2286239995</v>
      </c>
      <c r="P6201" s="7"/>
    </row>
    <row r="6202" spans="1:16" x14ac:dyDescent="0.25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  <c r="M6202">
        <f>2181.28-Table1[[#This Row],[Item_Outlet_Sales]]</f>
        <v>1123.3238000000001</v>
      </c>
      <c r="N6202">
        <f>Table1[[#This Row],[Error]]*Table1[[#This Row],[Error]]</f>
        <v>1261856.3596464403</v>
      </c>
      <c r="P6202" s="7"/>
    </row>
    <row r="6203" spans="1:16" x14ac:dyDescent="0.25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  <c r="M6203">
        <f>2181.28-Table1[[#This Row],[Item_Outlet_Sales]]</f>
        <v>-844.11519999999973</v>
      </c>
      <c r="N6203">
        <f>Table1[[#This Row],[Error]]*Table1[[#This Row],[Error]]</f>
        <v>712530.47087103955</v>
      </c>
      <c r="P6203" s="7"/>
    </row>
    <row r="6204" spans="1:16" x14ac:dyDescent="0.25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  <c r="M6204">
        <f>2181.28-Table1[[#This Row],[Item_Outlet_Sales]]</f>
        <v>631.2976000000001</v>
      </c>
      <c r="N6204">
        <f>Table1[[#This Row],[Error]]*Table1[[#This Row],[Error]]</f>
        <v>398536.65976576012</v>
      </c>
      <c r="P6204" s="7"/>
    </row>
    <row r="6205" spans="1:16" x14ac:dyDescent="0.25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  <c r="M6205">
        <f>2181.28-Table1[[#This Row],[Item_Outlet_Sales]]</f>
        <v>158.57960000000026</v>
      </c>
      <c r="N6205">
        <f>Table1[[#This Row],[Error]]*Table1[[#This Row],[Error]]</f>
        <v>25147.489536160079</v>
      </c>
      <c r="P6205" s="7"/>
    </row>
    <row r="6206" spans="1:16" x14ac:dyDescent="0.25">
      <c r="A6206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  <c r="M6206">
        <f>2181.28-Table1[[#This Row],[Item_Outlet_Sales]]</f>
        <v>1504.1614000000002</v>
      </c>
      <c r="N6206">
        <f>Table1[[#This Row],[Error]]*Table1[[#This Row],[Error]]</f>
        <v>2262501.5172499605</v>
      </c>
      <c r="P6206" s="7"/>
    </row>
    <row r="6207" spans="1:16" x14ac:dyDescent="0.25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  <c r="M6207">
        <f>2181.28-Table1[[#This Row],[Item_Outlet_Sales]]</f>
        <v>-2545.9</v>
      </c>
      <c r="N6207">
        <f>Table1[[#This Row],[Error]]*Table1[[#This Row],[Error]]</f>
        <v>6481606.8100000005</v>
      </c>
      <c r="P6207" s="7"/>
    </row>
    <row r="6208" spans="1:16" x14ac:dyDescent="0.25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  <c r="M6208">
        <f>2181.28-Table1[[#This Row],[Item_Outlet_Sales]]</f>
        <v>2026.8144000000002</v>
      </c>
      <c r="N6208">
        <f>Table1[[#This Row],[Error]]*Table1[[#This Row],[Error]]</f>
        <v>4107976.6120473607</v>
      </c>
      <c r="P6208" s="7"/>
    </row>
    <row r="6209" spans="1:16" x14ac:dyDescent="0.25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  <c r="M6209">
        <f>2181.28-Table1[[#This Row],[Item_Outlet_Sales]]</f>
        <v>-2085.8321999999994</v>
      </c>
      <c r="N6209">
        <f>Table1[[#This Row],[Error]]*Table1[[#This Row],[Error]]</f>
        <v>4350695.9665568378</v>
      </c>
      <c r="P6209" s="7"/>
    </row>
    <row r="6210" spans="1:16" x14ac:dyDescent="0.25">
      <c r="A6210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  <c r="M6210">
        <f>2181.28-Table1[[#This Row],[Item_Outlet_Sales]]</f>
        <v>1997.5192000000002</v>
      </c>
      <c r="N6210">
        <f>Table1[[#This Row],[Error]]*Table1[[#This Row],[Error]]</f>
        <v>3990082.9543686407</v>
      </c>
      <c r="P6210" s="7"/>
    </row>
    <row r="6211" spans="1:16" x14ac:dyDescent="0.25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  <c r="M6211">
        <f>2181.28-Table1[[#This Row],[Item_Outlet_Sales]]</f>
        <v>-2311.5383999999999</v>
      </c>
      <c r="N6211">
        <f>Table1[[#This Row],[Error]]*Table1[[#This Row],[Error]]</f>
        <v>5343209.7746745599</v>
      </c>
      <c r="P6211" s="7"/>
    </row>
    <row r="6212" spans="1:16" x14ac:dyDescent="0.25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  <c r="M6212">
        <f>2181.28-Table1[[#This Row],[Item_Outlet_Sales]]</f>
        <v>-2626.4617999999996</v>
      </c>
      <c r="N6212">
        <f>Table1[[#This Row],[Error]]*Table1[[#This Row],[Error]]</f>
        <v>6898301.5868592374</v>
      </c>
      <c r="P6212" s="7"/>
    </row>
    <row r="6213" spans="1:16" x14ac:dyDescent="0.25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  <c r="M6213">
        <f>2181.28-Table1[[#This Row],[Item_Outlet_Sales]]</f>
        <v>1641.9820000000002</v>
      </c>
      <c r="N6213">
        <f>Table1[[#This Row],[Error]]*Table1[[#This Row],[Error]]</f>
        <v>2696104.8883240009</v>
      </c>
      <c r="P6213" s="7"/>
    </row>
    <row r="6214" spans="1:16" x14ac:dyDescent="0.25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  <c r="M6214">
        <f>2181.28-Table1[[#This Row],[Item_Outlet_Sales]]</f>
        <v>37.403999999999996</v>
      </c>
      <c r="N6214">
        <f>Table1[[#This Row],[Error]]*Table1[[#This Row],[Error]]</f>
        <v>1399.0592159999997</v>
      </c>
      <c r="P6214" s="7"/>
    </row>
    <row r="6215" spans="1:16" x14ac:dyDescent="0.25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  <c r="M6215">
        <f>2181.28-Table1[[#This Row],[Item_Outlet_Sales]]</f>
        <v>753.13900000000012</v>
      </c>
      <c r="N6215">
        <f>Table1[[#This Row],[Error]]*Table1[[#This Row],[Error]]</f>
        <v>567218.35332100024</v>
      </c>
      <c r="P6215" s="7"/>
    </row>
    <row r="6216" spans="1:16" x14ac:dyDescent="0.25">
      <c r="A6216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  <c r="M6216">
        <f>2181.28-Table1[[#This Row],[Item_Outlet_Sales]]</f>
        <v>770.4498000000001</v>
      </c>
      <c r="N6216">
        <f>Table1[[#This Row],[Error]]*Table1[[#This Row],[Error]]</f>
        <v>593592.89432004013</v>
      </c>
      <c r="P6216" s="7"/>
    </row>
    <row r="6217" spans="1:16" x14ac:dyDescent="0.25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  <c r="M6217">
        <f>2181.28-Table1[[#This Row],[Item_Outlet_Sales]]</f>
        <v>1150.6216000000002</v>
      </c>
      <c r="N6217">
        <f>Table1[[#This Row],[Error]]*Table1[[#This Row],[Error]]</f>
        <v>1323930.0663865604</v>
      </c>
      <c r="P6217" s="7"/>
    </row>
    <row r="6218" spans="1:16" x14ac:dyDescent="0.25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  <c r="M6218">
        <f>2181.28-Table1[[#This Row],[Item_Outlet_Sales]]</f>
        <v>1076.0520000000001</v>
      </c>
      <c r="N6218">
        <f>Table1[[#This Row],[Error]]*Table1[[#This Row],[Error]]</f>
        <v>1157887.9067040002</v>
      </c>
      <c r="P6218" s="7"/>
    </row>
    <row r="6219" spans="1:16" x14ac:dyDescent="0.25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  <c r="M6219">
        <f>2181.28-Table1[[#This Row],[Item_Outlet_Sales]]</f>
        <v>-2468.6671999999994</v>
      </c>
      <c r="N6219">
        <f>Table1[[#This Row],[Error]]*Table1[[#This Row],[Error]]</f>
        <v>6094317.7443558369</v>
      </c>
      <c r="P6219" s="7"/>
    </row>
    <row r="6220" spans="1:16" x14ac:dyDescent="0.25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  <c r="M6220">
        <f>2181.28-Table1[[#This Row],[Item_Outlet_Sales]]</f>
        <v>-2182.3731999999995</v>
      </c>
      <c r="N6220">
        <f>Table1[[#This Row],[Error]]*Table1[[#This Row],[Error]]</f>
        <v>4762752.7840782376</v>
      </c>
      <c r="P6220" s="7"/>
    </row>
    <row r="6221" spans="1:16" x14ac:dyDescent="0.25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  <c r="M6221">
        <f>2181.28-Table1[[#This Row],[Item_Outlet_Sales]]</f>
        <v>-301.48819999999978</v>
      </c>
      <c r="N6221">
        <f>Table1[[#This Row],[Error]]*Table1[[#This Row],[Error]]</f>
        <v>90895.13473923986</v>
      </c>
      <c r="P6221" s="7"/>
    </row>
    <row r="6222" spans="1:16" x14ac:dyDescent="0.25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  <c r="M6222">
        <f>2181.28-Table1[[#This Row],[Item_Outlet_Sales]]</f>
        <v>-559.15279999999984</v>
      </c>
      <c r="N6222">
        <f>Table1[[#This Row],[Error]]*Table1[[#This Row],[Error]]</f>
        <v>312651.85374783981</v>
      </c>
      <c r="P6222" s="7"/>
    </row>
    <row r="6223" spans="1:16" x14ac:dyDescent="0.25">
      <c r="A6223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  <c r="M6223">
        <f>2181.28-Table1[[#This Row],[Item_Outlet_Sales]]</f>
        <v>1729.8676000000003</v>
      </c>
      <c r="N6223">
        <f>Table1[[#This Row],[Error]]*Table1[[#This Row],[Error]]</f>
        <v>2992441.9135297611</v>
      </c>
      <c r="P6223" s="7"/>
    </row>
    <row r="6224" spans="1:16" x14ac:dyDescent="0.25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  <c r="M6224">
        <f>2181.28-Table1[[#This Row],[Item_Outlet_Sales]]</f>
        <v>898.94920000000025</v>
      </c>
      <c r="N6224">
        <f>Table1[[#This Row],[Error]]*Table1[[#This Row],[Error]]</f>
        <v>808109.66418064048</v>
      </c>
      <c r="P6224" s="7"/>
    </row>
    <row r="6225" spans="1:16" x14ac:dyDescent="0.25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  <c r="M6225">
        <f>2181.28-Table1[[#This Row],[Item_Outlet_Sales]]</f>
        <v>1629.9976000000001</v>
      </c>
      <c r="N6225">
        <f>Table1[[#This Row],[Error]]*Table1[[#This Row],[Error]]</f>
        <v>2656892.1760057607</v>
      </c>
      <c r="P6225" s="7"/>
    </row>
    <row r="6226" spans="1:16" x14ac:dyDescent="0.25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  <c r="M6226">
        <f>2181.28-Table1[[#This Row],[Item_Outlet_Sales]]</f>
        <v>1420.2706000000003</v>
      </c>
      <c r="N6226">
        <f>Table1[[#This Row],[Error]]*Table1[[#This Row],[Error]]</f>
        <v>2017168.5772243608</v>
      </c>
      <c r="P6226" s="7"/>
    </row>
    <row r="6227" spans="1:16" x14ac:dyDescent="0.25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  <c r="M6227">
        <f>2181.28-Table1[[#This Row],[Item_Outlet_Sales]]</f>
        <v>764.45760000000018</v>
      </c>
      <c r="N6227">
        <f>Table1[[#This Row],[Error]]*Table1[[#This Row],[Error]]</f>
        <v>584395.42219776032</v>
      </c>
      <c r="P6227" s="7"/>
    </row>
    <row r="6228" spans="1:16" x14ac:dyDescent="0.25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  <c r="M6228">
        <f>2181.28-Table1[[#This Row],[Item_Outlet_Sales]]</f>
        <v>-3045.2499999999995</v>
      </c>
      <c r="N6228">
        <f>Table1[[#This Row],[Error]]*Table1[[#This Row],[Error]]</f>
        <v>9273547.5624999981</v>
      </c>
      <c r="P6228" s="7"/>
    </row>
    <row r="6229" spans="1:16" x14ac:dyDescent="0.25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  <c r="M6229">
        <f>2181.28-Table1[[#This Row],[Item_Outlet_Sales]]</f>
        <v>-2780.2615999999994</v>
      </c>
      <c r="N6229">
        <f>Table1[[#This Row],[Error]]*Table1[[#This Row],[Error]]</f>
        <v>7729854.5644345563</v>
      </c>
      <c r="P6229" s="7"/>
    </row>
    <row r="6230" spans="1:16" x14ac:dyDescent="0.25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  <c r="M6230">
        <f>2181.28-Table1[[#This Row],[Item_Outlet_Sales]]</f>
        <v>767.12080000000014</v>
      </c>
      <c r="N6230">
        <f>Table1[[#This Row],[Error]]*Table1[[#This Row],[Error]]</f>
        <v>588474.32179264026</v>
      </c>
      <c r="P6230" s="7"/>
    </row>
    <row r="6231" spans="1:16" x14ac:dyDescent="0.25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  <c r="M6231">
        <f>2181.28-Table1[[#This Row],[Item_Outlet_Sales]]</f>
        <v>-1993.2859999999996</v>
      </c>
      <c r="N6231">
        <f>Table1[[#This Row],[Error]]*Table1[[#This Row],[Error]]</f>
        <v>3973189.0777959982</v>
      </c>
      <c r="P6231" s="7"/>
    </row>
    <row r="6232" spans="1:16" x14ac:dyDescent="0.25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  <c r="M6232">
        <f>2181.28-Table1[[#This Row],[Item_Outlet_Sales]]</f>
        <v>-665.01499999999987</v>
      </c>
      <c r="N6232">
        <f>Table1[[#This Row],[Error]]*Table1[[#This Row],[Error]]</f>
        <v>442244.9502249998</v>
      </c>
      <c r="P6232" s="7"/>
    </row>
    <row r="6233" spans="1:16" x14ac:dyDescent="0.25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  <c r="M6233">
        <f>2181.28-Table1[[#This Row],[Item_Outlet_Sales]]</f>
        <v>495.47440000000029</v>
      </c>
      <c r="N6233">
        <f>Table1[[#This Row],[Error]]*Table1[[#This Row],[Error]]</f>
        <v>245494.88105536028</v>
      </c>
      <c r="P6233" s="7"/>
    </row>
    <row r="6234" spans="1:16" x14ac:dyDescent="0.25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  <c r="M6234">
        <f>2181.28-Table1[[#This Row],[Item_Outlet_Sales]]</f>
        <v>-391.37119999999959</v>
      </c>
      <c r="N6234">
        <f>Table1[[#This Row],[Error]]*Table1[[#This Row],[Error]]</f>
        <v>153171.41618943968</v>
      </c>
      <c r="P6234" s="7"/>
    </row>
    <row r="6235" spans="1:16" x14ac:dyDescent="0.25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  <c r="M6235">
        <f>2181.28-Table1[[#This Row],[Item_Outlet_Sales]]</f>
        <v>-2679.06</v>
      </c>
      <c r="N6235">
        <f>Table1[[#This Row],[Error]]*Table1[[#This Row],[Error]]</f>
        <v>7177362.4835999999</v>
      </c>
      <c r="P6235" s="7"/>
    </row>
    <row r="6236" spans="1:16" x14ac:dyDescent="0.25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  <c r="M6236">
        <f>2181.28-Table1[[#This Row],[Item_Outlet_Sales]]</f>
        <v>1649.9716000000003</v>
      </c>
      <c r="N6236">
        <f>Table1[[#This Row],[Error]]*Table1[[#This Row],[Error]]</f>
        <v>2722406.280806561</v>
      </c>
      <c r="P6236" s="7"/>
    </row>
    <row r="6237" spans="1:16" x14ac:dyDescent="0.25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  <c r="M6237">
        <f>2181.28-Table1[[#This Row],[Item_Outlet_Sales]]</f>
        <v>523.4380000000001</v>
      </c>
      <c r="N6237">
        <f>Table1[[#This Row],[Error]]*Table1[[#This Row],[Error]]</f>
        <v>273987.33984400012</v>
      </c>
      <c r="P6237" s="7"/>
    </row>
    <row r="6238" spans="1:16" x14ac:dyDescent="0.25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  <c r="M6238">
        <f>2181.28-Table1[[#This Row],[Item_Outlet_Sales]]</f>
        <v>-1216.2973999999999</v>
      </c>
      <c r="N6238">
        <f>Table1[[#This Row],[Error]]*Table1[[#This Row],[Error]]</f>
        <v>1479379.3652467597</v>
      </c>
      <c r="P6238" s="7"/>
    </row>
    <row r="6239" spans="1:16" x14ac:dyDescent="0.25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  <c r="M6239">
        <f>2181.28-Table1[[#This Row],[Item_Outlet_Sales]]</f>
        <v>-1999.944</v>
      </c>
      <c r="N6239">
        <f>Table1[[#This Row],[Error]]*Table1[[#This Row],[Error]]</f>
        <v>3999776.0031359997</v>
      </c>
      <c r="P6239" s="7"/>
    </row>
    <row r="6240" spans="1:16" x14ac:dyDescent="0.25">
      <c r="A6240" t="s">
        <v>756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  <c r="M6240">
        <f>2181.28-Table1[[#This Row],[Item_Outlet_Sales]]</f>
        <v>1984.2032000000002</v>
      </c>
      <c r="N6240">
        <f>Table1[[#This Row],[Error]]*Table1[[#This Row],[Error]]</f>
        <v>3937062.3388902405</v>
      </c>
      <c r="P6240" s="7"/>
    </row>
    <row r="6241" spans="1:16" x14ac:dyDescent="0.25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  <c r="M6241">
        <f>2181.28-Table1[[#This Row],[Item_Outlet_Sales]]</f>
        <v>1524.8012000000003</v>
      </c>
      <c r="N6241">
        <f>Table1[[#This Row],[Error]]*Table1[[#This Row],[Error]]</f>
        <v>2325018.699521441</v>
      </c>
      <c r="P6241" s="7"/>
    </row>
    <row r="6242" spans="1:16" x14ac:dyDescent="0.25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  <c r="M6242">
        <f>2181.28-Table1[[#This Row],[Item_Outlet_Sales]]</f>
        <v>159.91120000000024</v>
      </c>
      <c r="N6242">
        <f>Table1[[#This Row],[Error]]*Table1[[#This Row],[Error]]</f>
        <v>25571.591885440077</v>
      </c>
      <c r="P6242" s="7"/>
    </row>
    <row r="6243" spans="1:16" x14ac:dyDescent="0.25">
      <c r="A6243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  <c r="M6243">
        <f>2181.28-Table1[[#This Row],[Item_Outlet_Sales]]</f>
        <v>2020.8222000000003</v>
      </c>
      <c r="N6243">
        <f>Table1[[#This Row],[Error]]*Table1[[#This Row],[Error]]</f>
        <v>4083722.3640128411</v>
      </c>
      <c r="P6243" s="7"/>
    </row>
    <row r="6244" spans="1:16" x14ac:dyDescent="0.25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  <c r="M6244">
        <f>2181.28-Table1[[#This Row],[Item_Outlet_Sales]]</f>
        <v>285.7474000000002</v>
      </c>
      <c r="N6244">
        <f>Table1[[#This Row],[Error]]*Table1[[#This Row],[Error]]</f>
        <v>81651.576606760107</v>
      </c>
      <c r="P6244" s="7"/>
    </row>
    <row r="6245" spans="1:16" x14ac:dyDescent="0.25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  <c r="M6245">
        <f>2181.28-Table1[[#This Row],[Item_Outlet_Sales]]</f>
        <v>877.64360000000011</v>
      </c>
      <c r="N6245">
        <f>Table1[[#This Row],[Error]]*Table1[[#This Row],[Error]]</f>
        <v>770258.2886209602</v>
      </c>
      <c r="P6245" s="7"/>
    </row>
    <row r="6246" spans="1:16" x14ac:dyDescent="0.25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  <c r="M6246">
        <f>2181.28-Table1[[#This Row],[Item_Outlet_Sales]]</f>
        <v>1056.0780000000002</v>
      </c>
      <c r="N6246">
        <f>Table1[[#This Row],[Error]]*Table1[[#This Row],[Error]]</f>
        <v>1115300.7420840005</v>
      </c>
      <c r="P6246" s="7"/>
    </row>
    <row r="6247" spans="1:16" x14ac:dyDescent="0.25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  <c r="M6247">
        <f>2181.28-Table1[[#This Row],[Item_Outlet_Sales]]</f>
        <v>1653.9664000000002</v>
      </c>
      <c r="N6247">
        <f>Table1[[#This Row],[Error]]*Table1[[#This Row],[Error]]</f>
        <v>2735604.8523289608</v>
      </c>
      <c r="P6247" s="7"/>
    </row>
    <row r="6248" spans="1:16" x14ac:dyDescent="0.25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  <c r="M6248">
        <f>2181.28-Table1[[#This Row],[Item_Outlet_Sales]]</f>
        <v>1462.2160000000003</v>
      </c>
      <c r="N6248">
        <f>Table1[[#This Row],[Error]]*Table1[[#This Row],[Error]]</f>
        <v>2138075.6306560012</v>
      </c>
      <c r="P6248" s="7"/>
    </row>
    <row r="6249" spans="1:16" x14ac:dyDescent="0.25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  <c r="M6249">
        <f>2181.28-Table1[[#This Row],[Item_Outlet_Sales]]</f>
        <v>-2218.3263999999995</v>
      </c>
      <c r="N6249">
        <f>Table1[[#This Row],[Error]]*Table1[[#This Row],[Error]]</f>
        <v>4920972.0169369578</v>
      </c>
      <c r="P6249" s="7"/>
    </row>
    <row r="6250" spans="1:16" x14ac:dyDescent="0.25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  <c r="M6250">
        <f>2181.28-Table1[[#This Row],[Item_Outlet_Sales]]</f>
        <v>237.14400000000023</v>
      </c>
      <c r="N6250">
        <f>Table1[[#This Row],[Error]]*Table1[[#This Row],[Error]]</f>
        <v>56237.276736000109</v>
      </c>
      <c r="P6250" s="7"/>
    </row>
    <row r="6251" spans="1:16" x14ac:dyDescent="0.25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  <c r="M6251">
        <f>2181.28-Table1[[#This Row],[Item_Outlet_Sales]]</f>
        <v>1562.0860000000002</v>
      </c>
      <c r="N6251">
        <f>Table1[[#This Row],[Error]]*Table1[[#This Row],[Error]]</f>
        <v>2440112.6713960008</v>
      </c>
      <c r="P6251" s="7"/>
    </row>
    <row r="6252" spans="1:16" x14ac:dyDescent="0.25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  <c r="M6252">
        <f>2181.28-Table1[[#This Row],[Item_Outlet_Sales]]</f>
        <v>-997.24919999999975</v>
      </c>
      <c r="N6252">
        <f>Table1[[#This Row],[Error]]*Table1[[#This Row],[Error]]</f>
        <v>994505.96690063947</v>
      </c>
      <c r="P6252" s="7"/>
    </row>
    <row r="6253" spans="1:16" x14ac:dyDescent="0.25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  <c r="M6253">
        <f>2181.28-Table1[[#This Row],[Item_Outlet_Sales]]</f>
        <v>-65.129199999999855</v>
      </c>
      <c r="N6253">
        <f>Table1[[#This Row],[Error]]*Table1[[#This Row],[Error]]</f>
        <v>4241.8126926399809</v>
      </c>
      <c r="P6253" s="7"/>
    </row>
    <row r="6254" spans="1:16" x14ac:dyDescent="0.25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  <c r="M6254">
        <f>2181.28-Table1[[#This Row],[Item_Outlet_Sales]]</f>
        <v>-794.846</v>
      </c>
      <c r="N6254">
        <f>Table1[[#This Row],[Error]]*Table1[[#This Row],[Error]]</f>
        <v>631780.16371600004</v>
      </c>
      <c r="P6254" s="7"/>
    </row>
    <row r="6255" spans="1:16" x14ac:dyDescent="0.25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  <c r="M6255">
        <f>2181.28-Table1[[#This Row],[Item_Outlet_Sales]]</f>
        <v>551.40160000000014</v>
      </c>
      <c r="N6255">
        <f>Table1[[#This Row],[Error]]*Table1[[#This Row],[Error]]</f>
        <v>304043.72448256018</v>
      </c>
      <c r="P6255" s="7"/>
    </row>
    <row r="6256" spans="1:16" x14ac:dyDescent="0.25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  <c r="M6256">
        <f>2181.28-Table1[[#This Row],[Item_Outlet_Sales]]</f>
        <v>-1553.8579999999997</v>
      </c>
      <c r="N6256">
        <f>Table1[[#This Row],[Error]]*Table1[[#This Row],[Error]]</f>
        <v>2414474.6841639993</v>
      </c>
      <c r="P6256" s="7"/>
    </row>
    <row r="6257" spans="1:16" x14ac:dyDescent="0.25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  <c r="M6257">
        <f>2181.28-Table1[[#This Row],[Item_Outlet_Sales]]</f>
        <v>1307.7504000000004</v>
      </c>
      <c r="N6257">
        <f>Table1[[#This Row],[Error]]*Table1[[#This Row],[Error]]</f>
        <v>1710211.1087001609</v>
      </c>
      <c r="P6257" s="7"/>
    </row>
    <row r="6258" spans="1:16" x14ac:dyDescent="0.25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  <c r="M6258">
        <f>2181.28-Table1[[#This Row],[Item_Outlet_Sales]]</f>
        <v>410.25200000000018</v>
      </c>
      <c r="N6258">
        <f>Table1[[#This Row],[Error]]*Table1[[#This Row],[Error]]</f>
        <v>168306.70350400015</v>
      </c>
      <c r="P6258" s="7"/>
    </row>
    <row r="6259" spans="1:16" x14ac:dyDescent="0.25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  <c r="M6259">
        <f>2181.28-Table1[[#This Row],[Item_Outlet_Sales]]</f>
        <v>839.02720000000022</v>
      </c>
      <c r="N6259">
        <f>Table1[[#This Row],[Error]]*Table1[[#This Row],[Error]]</f>
        <v>703966.64233984041</v>
      </c>
      <c r="P6259" s="7"/>
    </row>
    <row r="6260" spans="1:16" x14ac:dyDescent="0.25">
      <c r="A6260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  <c r="M6260">
        <f>2181.28-Table1[[#This Row],[Item_Outlet_Sales]]</f>
        <v>-331.44920000000002</v>
      </c>
      <c r="N6260">
        <f>Table1[[#This Row],[Error]]*Table1[[#This Row],[Error]]</f>
        <v>109858.57218064001</v>
      </c>
      <c r="P6260" s="7"/>
    </row>
    <row r="6261" spans="1:16" x14ac:dyDescent="0.25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  <c r="M6261">
        <f>2181.28-Table1[[#This Row],[Item_Outlet_Sales]]</f>
        <v>-216.26579999999967</v>
      </c>
      <c r="N6261">
        <f>Table1[[#This Row],[Error]]*Table1[[#This Row],[Error]]</f>
        <v>46770.89624963986</v>
      </c>
      <c r="P6261" s="7"/>
    </row>
    <row r="6262" spans="1:16" x14ac:dyDescent="0.25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  <c r="M6262">
        <f>2181.28-Table1[[#This Row],[Item_Outlet_Sales]]</f>
        <v>-449.96159999999963</v>
      </c>
      <c r="N6262">
        <f>Table1[[#This Row],[Error]]*Table1[[#This Row],[Error]]</f>
        <v>202465.44147455966</v>
      </c>
      <c r="P6262" s="7"/>
    </row>
    <row r="6263" spans="1:16" x14ac:dyDescent="0.25">
      <c r="A6263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  <c r="M6263">
        <f>2181.28-Table1[[#This Row],[Item_Outlet_Sales]]</f>
        <v>-2107.1378</v>
      </c>
      <c r="N6263">
        <f>Table1[[#This Row],[Error]]*Table1[[#This Row],[Error]]</f>
        <v>4440029.7081888402</v>
      </c>
      <c r="P6263" s="7"/>
    </row>
    <row r="6264" spans="1:16" x14ac:dyDescent="0.25">
      <c r="A6264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  <c r="M6264">
        <f>2181.28-Table1[[#This Row],[Item_Outlet_Sales]]</f>
        <v>2039.4646000000002</v>
      </c>
      <c r="N6264">
        <f>Table1[[#This Row],[Error]]*Table1[[#This Row],[Error]]</f>
        <v>4159415.854653161</v>
      </c>
      <c r="P6264" s="7"/>
    </row>
    <row r="6265" spans="1:16" x14ac:dyDescent="0.25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  <c r="M6265">
        <f>2181.28-Table1[[#This Row],[Item_Outlet_Sales]]</f>
        <v>-627.06439999999975</v>
      </c>
      <c r="N6265">
        <f>Table1[[#This Row],[Error]]*Table1[[#This Row],[Error]]</f>
        <v>393209.76174735971</v>
      </c>
      <c r="P6265" s="7"/>
    </row>
    <row r="6266" spans="1:16" x14ac:dyDescent="0.25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  <c r="M6266">
        <f>2181.28-Table1[[#This Row],[Item_Outlet_Sales]]</f>
        <v>1869.6856000000002</v>
      </c>
      <c r="N6266">
        <f>Table1[[#This Row],[Error]]*Table1[[#This Row],[Error]]</f>
        <v>3495724.2428473611</v>
      </c>
      <c r="P6266" s="7"/>
    </row>
    <row r="6267" spans="1:16" x14ac:dyDescent="0.25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  <c r="M6267">
        <f>2181.28-Table1[[#This Row],[Item_Outlet_Sales]]</f>
        <v>596.67600000000016</v>
      </c>
      <c r="N6267">
        <f>Table1[[#This Row],[Error]]*Table1[[#This Row],[Error]]</f>
        <v>356022.24897600018</v>
      </c>
      <c r="P6267" s="7"/>
    </row>
    <row r="6268" spans="1:16" x14ac:dyDescent="0.25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  <c r="M6268">
        <f>2181.28-Table1[[#This Row],[Item_Outlet_Sales]]</f>
        <v>2092.0628000000002</v>
      </c>
      <c r="N6268">
        <f>Table1[[#This Row],[Error]]*Table1[[#This Row],[Error]]</f>
        <v>4376726.7591438405</v>
      </c>
      <c r="P6268" s="7"/>
    </row>
    <row r="6269" spans="1:16" x14ac:dyDescent="0.25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  <c r="M6269">
        <f>2181.28-Table1[[#This Row],[Item_Outlet_Sales]]</f>
        <v>-3411.44</v>
      </c>
      <c r="N6269">
        <f>Table1[[#This Row],[Error]]*Table1[[#This Row],[Error]]</f>
        <v>11637922.873600001</v>
      </c>
      <c r="P6269" s="7"/>
    </row>
    <row r="6270" spans="1:16" x14ac:dyDescent="0.25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  <c r="M6270">
        <f>2181.28-Table1[[#This Row],[Item_Outlet_Sales]]</f>
        <v>1681.9300000000003</v>
      </c>
      <c r="N6270">
        <f>Table1[[#This Row],[Error]]*Table1[[#This Row],[Error]]</f>
        <v>2828888.524900001</v>
      </c>
      <c r="P6270" s="7"/>
    </row>
    <row r="6271" spans="1:16" x14ac:dyDescent="0.25">
      <c r="A627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  <c r="M6271">
        <f>2181.28-Table1[[#This Row],[Item_Outlet_Sales]]</f>
        <v>-2255.6111999999998</v>
      </c>
      <c r="N6271">
        <f>Table1[[#This Row],[Error]]*Table1[[#This Row],[Error]]</f>
        <v>5087781.8855654392</v>
      </c>
      <c r="P6271" s="7"/>
    </row>
    <row r="6272" spans="1:16" x14ac:dyDescent="0.25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  <c r="M6272">
        <f>2181.28-Table1[[#This Row],[Item_Outlet_Sales]]</f>
        <v>1221.8622</v>
      </c>
      <c r="N6272">
        <f>Table1[[#This Row],[Error]]*Table1[[#This Row],[Error]]</f>
        <v>1492947.2357888401</v>
      </c>
      <c r="P6272" s="7"/>
    </row>
    <row r="6273" spans="1:16" x14ac:dyDescent="0.25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  <c r="M6273">
        <f>2181.28-Table1[[#This Row],[Item_Outlet_Sales]]</f>
        <v>-1282.2115999999996</v>
      </c>
      <c r="N6273">
        <f>Table1[[#This Row],[Error]]*Table1[[#This Row],[Error]]</f>
        <v>1644066.587174559</v>
      </c>
      <c r="P6273" s="7"/>
    </row>
    <row r="6274" spans="1:16" x14ac:dyDescent="0.25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  <c r="M6274">
        <f>2181.28-Table1[[#This Row],[Item_Outlet_Sales]]</f>
        <v>473.50300000000016</v>
      </c>
      <c r="N6274">
        <f>Table1[[#This Row],[Error]]*Table1[[#This Row],[Error]]</f>
        <v>224205.09100900014</v>
      </c>
      <c r="P6274" s="7"/>
    </row>
    <row r="6275" spans="1:16" x14ac:dyDescent="0.25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  <c r="M6275">
        <f>2181.28-Table1[[#This Row],[Item_Outlet_Sales]]</f>
        <v>1628.6660000000002</v>
      </c>
      <c r="N6275">
        <f>Table1[[#This Row],[Error]]*Table1[[#This Row],[Error]]</f>
        <v>2652552.9395560008</v>
      </c>
      <c r="P6275" s="7"/>
    </row>
    <row r="6276" spans="1:16" x14ac:dyDescent="0.25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  <c r="M6276">
        <f>2181.28-Table1[[#This Row],[Item_Outlet_Sales]]</f>
        <v>-1049.8473999999997</v>
      </c>
      <c r="N6276">
        <f>Table1[[#This Row],[Error]]*Table1[[#This Row],[Error]]</f>
        <v>1102179.5632867592</v>
      </c>
      <c r="P6276" s="7"/>
    </row>
    <row r="6277" spans="1:16" x14ac:dyDescent="0.25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  <c r="M6277">
        <f>2181.28-Table1[[#This Row],[Item_Outlet_Sales]]</f>
        <v>242.47040000000015</v>
      </c>
      <c r="N6277">
        <f>Table1[[#This Row],[Error]]*Table1[[#This Row],[Error]]</f>
        <v>58791.894876160077</v>
      </c>
      <c r="P6277" s="7"/>
    </row>
    <row r="6278" spans="1:16" x14ac:dyDescent="0.25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  <c r="M6278">
        <f>2181.28-Table1[[#This Row],[Item_Outlet_Sales]]</f>
        <v>-1703.663</v>
      </c>
      <c r="N6278">
        <f>Table1[[#This Row],[Error]]*Table1[[#This Row],[Error]]</f>
        <v>2902467.617569</v>
      </c>
      <c r="P6278" s="7"/>
    </row>
    <row r="6279" spans="1:16" x14ac:dyDescent="0.25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  <c r="M6279">
        <f>2181.28-Table1[[#This Row],[Item_Outlet_Sales]]</f>
        <v>1779.8026000000002</v>
      </c>
      <c r="N6279">
        <f>Table1[[#This Row],[Error]]*Table1[[#This Row],[Error]]</f>
        <v>3167697.2949667606</v>
      </c>
      <c r="P6279" s="7"/>
    </row>
    <row r="6280" spans="1:16" x14ac:dyDescent="0.25">
      <c r="A6280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  <c r="M6280">
        <f>2181.28-Table1[[#This Row],[Item_Outlet_Sales]]</f>
        <v>-1576.4951999999998</v>
      </c>
      <c r="N6280">
        <f>Table1[[#This Row],[Error]]*Table1[[#This Row],[Error]]</f>
        <v>2485337.1156230397</v>
      </c>
      <c r="P6280" s="7"/>
    </row>
    <row r="6281" spans="1:16" x14ac:dyDescent="0.25">
      <c r="A628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  <c r="M6281">
        <f>2181.28-Table1[[#This Row],[Item_Outlet_Sales]]</f>
        <v>615.31840000000011</v>
      </c>
      <c r="N6281">
        <f>Table1[[#This Row],[Error]]*Table1[[#This Row],[Error]]</f>
        <v>378616.73337856011</v>
      </c>
      <c r="P6281" s="7"/>
    </row>
    <row r="6282" spans="1:16" x14ac:dyDescent="0.25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  <c r="M6282">
        <f>2181.28-Table1[[#This Row],[Item_Outlet_Sales]]</f>
        <v>-433.31659999999965</v>
      </c>
      <c r="N6282">
        <f>Table1[[#This Row],[Error]]*Table1[[#This Row],[Error]]</f>
        <v>187763.2758355597</v>
      </c>
      <c r="P6282" s="7"/>
    </row>
    <row r="6283" spans="1:16" x14ac:dyDescent="0.25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  <c r="M6283">
        <f>2181.28-Table1[[#This Row],[Item_Outlet_Sales]]</f>
        <v>1042.7620000000002</v>
      </c>
      <c r="N6283">
        <f>Table1[[#This Row],[Error]]*Table1[[#This Row],[Error]]</f>
        <v>1087352.5886440005</v>
      </c>
      <c r="P6283" s="7"/>
    </row>
    <row r="6284" spans="1:16" x14ac:dyDescent="0.25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  <c r="M6284">
        <f>2181.28-Table1[[#This Row],[Item_Outlet_Sales]]</f>
        <v>1090.0338000000002</v>
      </c>
      <c r="N6284">
        <f>Table1[[#This Row],[Error]]*Table1[[#This Row],[Error]]</f>
        <v>1188173.6851424403</v>
      </c>
      <c r="P6284" s="7"/>
    </row>
    <row r="6285" spans="1:16" x14ac:dyDescent="0.25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  <c r="M6285">
        <f>2181.28-Table1[[#This Row],[Item_Outlet_Sales]]</f>
        <v>438.21560000000022</v>
      </c>
      <c r="N6285">
        <f>Table1[[#This Row],[Error]]*Table1[[#This Row],[Error]]</f>
        <v>192032.91208336019</v>
      </c>
      <c r="P6285" s="7"/>
    </row>
    <row r="6286" spans="1:16" x14ac:dyDescent="0.25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  <c r="M6286">
        <f>2181.28-Table1[[#This Row],[Item_Outlet_Sales]]</f>
        <v>-2994.6491999999994</v>
      </c>
      <c r="N6286">
        <f>Table1[[#This Row],[Error]]*Table1[[#This Row],[Error]]</f>
        <v>8967923.8310606368</v>
      </c>
      <c r="P6286" s="7"/>
    </row>
    <row r="6287" spans="1:16" x14ac:dyDescent="0.25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  <c r="M6287">
        <f>2181.28-Table1[[#This Row],[Item_Outlet_Sales]]</f>
        <v>-721.60799999999972</v>
      </c>
      <c r="N6287">
        <f>Table1[[#This Row],[Error]]*Table1[[#This Row],[Error]]</f>
        <v>520718.10566399962</v>
      </c>
      <c r="P6287" s="7"/>
    </row>
    <row r="6288" spans="1:16" x14ac:dyDescent="0.25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  <c r="M6288">
        <f>2181.28-Table1[[#This Row],[Item_Outlet_Sales]]</f>
        <v>-748.23999999999978</v>
      </c>
      <c r="N6288">
        <f>Table1[[#This Row],[Error]]*Table1[[#This Row],[Error]]</f>
        <v>559863.09759999963</v>
      </c>
      <c r="P6288" s="7"/>
    </row>
    <row r="6289" spans="1:16" x14ac:dyDescent="0.25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  <c r="M6289">
        <f>2181.28-Table1[[#This Row],[Item_Outlet_Sales]]</f>
        <v>-3565.9055999999996</v>
      </c>
      <c r="N6289">
        <f>Table1[[#This Row],[Error]]*Table1[[#This Row],[Error]]</f>
        <v>12715682.748111358</v>
      </c>
      <c r="P6289" s="7"/>
    </row>
    <row r="6290" spans="1:16" x14ac:dyDescent="0.25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  <c r="M6290">
        <f>2181.28-Table1[[#This Row],[Item_Outlet_Sales]]</f>
        <v>1222.5280000000002</v>
      </c>
      <c r="N6290">
        <f>Table1[[#This Row],[Error]]*Table1[[#This Row],[Error]]</f>
        <v>1494574.7107840006</v>
      </c>
      <c r="P6290" s="7"/>
    </row>
    <row r="6291" spans="1:16" x14ac:dyDescent="0.25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  <c r="M6291">
        <f>2181.28-Table1[[#This Row],[Item_Outlet_Sales]]</f>
        <v>-65.794999999999618</v>
      </c>
      <c r="N6291">
        <f>Table1[[#This Row],[Error]]*Table1[[#This Row],[Error]]</f>
        <v>4328.9820249999493</v>
      </c>
      <c r="P6291" s="7"/>
    </row>
    <row r="6292" spans="1:16" x14ac:dyDescent="0.25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  <c r="M6292">
        <f>2181.28-Table1[[#This Row],[Item_Outlet_Sales]]</f>
        <v>-133.70659999999998</v>
      </c>
      <c r="N6292">
        <f>Table1[[#This Row],[Error]]*Table1[[#This Row],[Error]]</f>
        <v>17877.454883559996</v>
      </c>
      <c r="P6292" s="7"/>
    </row>
    <row r="6293" spans="1:16" x14ac:dyDescent="0.25">
      <c r="A6293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  <c r="M6293">
        <f>2181.28-Table1[[#This Row],[Item_Outlet_Sales]]</f>
        <v>1739.8546000000001</v>
      </c>
      <c r="N6293">
        <f>Table1[[#This Row],[Error]]*Table1[[#This Row],[Error]]</f>
        <v>3027094.0291411602</v>
      </c>
      <c r="P6293" s="7"/>
    </row>
    <row r="6294" spans="1:16" x14ac:dyDescent="0.25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  <c r="M6294">
        <f>2181.28-Table1[[#This Row],[Item_Outlet_Sales]]</f>
        <v>723.8438000000001</v>
      </c>
      <c r="N6294">
        <f>Table1[[#This Row],[Error]]*Table1[[#This Row],[Error]]</f>
        <v>523949.84679844015</v>
      </c>
      <c r="P6294" s="7"/>
    </row>
    <row r="6295" spans="1:16" x14ac:dyDescent="0.25">
      <c r="A6295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  <c r="M6295">
        <f>2181.28-Table1[[#This Row],[Item_Outlet_Sales]]</f>
        <v>-2163.7307999999998</v>
      </c>
      <c r="N6295">
        <f>Table1[[#This Row],[Error]]*Table1[[#This Row],[Error]]</f>
        <v>4681730.9748686394</v>
      </c>
      <c r="P6295" s="7"/>
    </row>
    <row r="6296" spans="1:16" x14ac:dyDescent="0.25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  <c r="M6296">
        <f>2181.28-Table1[[#This Row],[Item_Outlet_Sales]]</f>
        <v>1018.7932000000003</v>
      </c>
      <c r="N6296">
        <f>Table1[[#This Row],[Error]]*Table1[[#This Row],[Error]]</f>
        <v>1037939.5843662407</v>
      </c>
      <c r="P6296" s="7"/>
    </row>
    <row r="6297" spans="1:16" x14ac:dyDescent="0.25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  <c r="M6297">
        <f>2181.28-Table1[[#This Row],[Item_Outlet_Sales]]</f>
        <v>-395.36599999999999</v>
      </c>
      <c r="N6297">
        <f>Table1[[#This Row],[Error]]*Table1[[#This Row],[Error]]</f>
        <v>156314.27395599999</v>
      </c>
      <c r="P6297" s="7"/>
    </row>
    <row r="6298" spans="1:16" x14ac:dyDescent="0.25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  <c r="M6298">
        <f>2181.28-Table1[[#This Row],[Item_Outlet_Sales]]</f>
        <v>1933.6024000000002</v>
      </c>
      <c r="N6298">
        <f>Table1[[#This Row],[Error]]*Table1[[#This Row],[Error]]</f>
        <v>3738818.2412857609</v>
      </c>
      <c r="P6298" s="7"/>
    </row>
    <row r="6299" spans="1:16" x14ac:dyDescent="0.25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  <c r="M6299">
        <f>2181.28-Table1[[#This Row],[Item_Outlet_Sales]]</f>
        <v>-45.820999999999913</v>
      </c>
      <c r="N6299">
        <f>Table1[[#This Row],[Error]]*Table1[[#This Row],[Error]]</f>
        <v>2099.5640409999919</v>
      </c>
      <c r="P6299" s="7"/>
    </row>
    <row r="6300" spans="1:16" x14ac:dyDescent="0.25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  <c r="M6300">
        <f>2181.28-Table1[[#This Row],[Item_Outlet_Sales]]</f>
        <v>1864.3592000000003</v>
      </c>
      <c r="N6300">
        <f>Table1[[#This Row],[Error]]*Table1[[#This Row],[Error]]</f>
        <v>3475835.2266246411</v>
      </c>
      <c r="P6300" s="7"/>
    </row>
    <row r="6301" spans="1:16" x14ac:dyDescent="0.25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  <c r="M6301">
        <f>2181.28-Table1[[#This Row],[Item_Outlet_Sales]]</f>
        <v>-784.85899999999992</v>
      </c>
      <c r="N6301">
        <f>Table1[[#This Row],[Error]]*Table1[[#This Row],[Error]]</f>
        <v>616003.64988099993</v>
      </c>
      <c r="P6301" s="7"/>
    </row>
    <row r="6302" spans="1:16" x14ac:dyDescent="0.25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  <c r="M6302">
        <f>2181.28-Table1[[#This Row],[Item_Outlet_Sales]]</f>
        <v>-57.805399999999736</v>
      </c>
      <c r="N6302">
        <f>Table1[[#This Row],[Error]]*Table1[[#This Row],[Error]]</f>
        <v>3341.4642691599693</v>
      </c>
      <c r="P6302" s="7"/>
    </row>
    <row r="6303" spans="1:16" x14ac:dyDescent="0.25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  <c r="M6303">
        <f>2181.28-Table1[[#This Row],[Item_Outlet_Sales]]</f>
        <v>167.90080000000012</v>
      </c>
      <c r="N6303">
        <f>Table1[[#This Row],[Error]]*Table1[[#This Row],[Error]]</f>
        <v>28190.678640640039</v>
      </c>
      <c r="P6303" s="7"/>
    </row>
    <row r="6304" spans="1:16" x14ac:dyDescent="0.25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  <c r="M6304">
        <f>2181.28-Table1[[#This Row],[Item_Outlet_Sales]]</f>
        <v>391.60960000000023</v>
      </c>
      <c r="N6304">
        <f>Table1[[#This Row],[Error]]*Table1[[#This Row],[Error]]</f>
        <v>153358.07881216018</v>
      </c>
      <c r="P6304" s="7"/>
    </row>
    <row r="6305" spans="1:16" x14ac:dyDescent="0.25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  <c r="M6305">
        <f>2181.28-Table1[[#This Row],[Item_Outlet_Sales]]</f>
        <v>1392.9728000000002</v>
      </c>
      <c r="N6305">
        <f>Table1[[#This Row],[Error]]*Table1[[#This Row],[Error]]</f>
        <v>1940373.2215398406</v>
      </c>
      <c r="P6305" s="7"/>
    </row>
    <row r="6306" spans="1:16" x14ac:dyDescent="0.25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  <c r="M6306">
        <f>2181.28-Table1[[#This Row],[Item_Outlet_Sales]]</f>
        <v>-2982.6648</v>
      </c>
      <c r="N6306">
        <f>Table1[[#This Row],[Error]]*Table1[[#This Row],[Error]]</f>
        <v>8896289.3091590405</v>
      </c>
      <c r="P6306" s="7"/>
    </row>
    <row r="6307" spans="1:16" x14ac:dyDescent="0.25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  <c r="M6307">
        <f>2181.28-Table1[[#This Row],[Item_Outlet_Sales]]</f>
        <v>1047.4226000000001</v>
      </c>
      <c r="N6307">
        <f>Table1[[#This Row],[Error]]*Table1[[#This Row],[Error]]</f>
        <v>1097094.1029907602</v>
      </c>
      <c r="P6307" s="7"/>
    </row>
    <row r="6308" spans="1:16" x14ac:dyDescent="0.25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  <c r="M6308">
        <f>2181.28-Table1[[#This Row],[Item_Outlet_Sales]]</f>
        <v>1163.9376000000002</v>
      </c>
      <c r="N6308">
        <f>Table1[[#This Row],[Error]]*Table1[[#This Row],[Error]]</f>
        <v>1354750.7366937604</v>
      </c>
      <c r="P6308" s="7"/>
    </row>
    <row r="6309" spans="1:16" x14ac:dyDescent="0.25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  <c r="M6309">
        <f>2181.28-Table1[[#This Row],[Item_Outlet_Sales]]</f>
        <v>-829.46759999999995</v>
      </c>
      <c r="N6309">
        <f>Table1[[#This Row],[Error]]*Table1[[#This Row],[Error]]</f>
        <v>688016.49944975995</v>
      </c>
      <c r="P6309" s="7"/>
    </row>
    <row r="6310" spans="1:16" x14ac:dyDescent="0.25">
      <c r="A6310" t="s">
        <v>1299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  <c r="M6310">
        <f>2181.28-Table1[[#This Row],[Item_Outlet_Sales]]</f>
        <v>1490.1796000000002</v>
      </c>
      <c r="N6310">
        <f>Table1[[#This Row],[Error]]*Table1[[#This Row],[Error]]</f>
        <v>2220635.2402561605</v>
      </c>
      <c r="P6310" s="7"/>
    </row>
    <row r="6311" spans="1:16" x14ac:dyDescent="0.25">
      <c r="A631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  <c r="M6311">
        <f>2181.28-Table1[[#This Row],[Item_Outlet_Sales]]</f>
        <v>-2196.355</v>
      </c>
      <c r="N6311">
        <f>Table1[[#This Row],[Error]]*Table1[[#This Row],[Error]]</f>
        <v>4823975.2860249998</v>
      </c>
      <c r="P6311" s="7"/>
    </row>
    <row r="6312" spans="1:16" x14ac:dyDescent="0.25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  <c r="M6312">
        <f>2181.28-Table1[[#This Row],[Item_Outlet_Sales]]</f>
        <v>64.036000000000058</v>
      </c>
      <c r="N6312">
        <f>Table1[[#This Row],[Error]]*Table1[[#This Row],[Error]]</f>
        <v>4100.6092960000078</v>
      </c>
      <c r="P6312" s="7"/>
    </row>
    <row r="6313" spans="1:16" x14ac:dyDescent="0.25">
      <c r="A6313" t="s">
        <v>1222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  <c r="M6313">
        <f>2181.28-Table1[[#This Row],[Item_Outlet_Sales]]</f>
        <v>1156.6138000000003</v>
      </c>
      <c r="N6313">
        <f>Table1[[#This Row],[Error]]*Table1[[#This Row],[Error]]</f>
        <v>1337755.4823504407</v>
      </c>
      <c r="P6313" s="7"/>
    </row>
    <row r="6314" spans="1:16" x14ac:dyDescent="0.25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  <c r="M6314">
        <f>2181.28-Table1[[#This Row],[Item_Outlet_Sales]]</f>
        <v>167.90080000000012</v>
      </c>
      <c r="N6314">
        <f>Table1[[#This Row],[Error]]*Table1[[#This Row],[Error]]</f>
        <v>28190.678640640039</v>
      </c>
      <c r="P6314" s="7"/>
    </row>
    <row r="6315" spans="1:16" x14ac:dyDescent="0.25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  <c r="M6315">
        <f>2181.28-Table1[[#This Row],[Item_Outlet_Sales]]</f>
        <v>902.94400000000019</v>
      </c>
      <c r="N6315">
        <f>Table1[[#This Row],[Error]]*Table1[[#This Row],[Error]]</f>
        <v>815307.86713600031</v>
      </c>
      <c r="P6315" s="7"/>
    </row>
    <row r="6316" spans="1:16" x14ac:dyDescent="0.25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  <c r="M6316">
        <f>2181.28-Table1[[#This Row],[Item_Outlet_Sales]]</f>
        <v>-1252.2505999999998</v>
      </c>
      <c r="N6316">
        <f>Table1[[#This Row],[Error]]*Table1[[#This Row],[Error]]</f>
        <v>1568131.5652003596</v>
      </c>
      <c r="P6316" s="7"/>
    </row>
    <row r="6317" spans="1:16" x14ac:dyDescent="0.25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  <c r="M6317">
        <f>2181.28-Table1[[#This Row],[Item_Outlet_Sales]]</f>
        <v>1475.5320000000002</v>
      </c>
      <c r="N6317">
        <f>Table1[[#This Row],[Error]]*Table1[[#This Row],[Error]]</f>
        <v>2177194.6830240004</v>
      </c>
      <c r="P6317" s="7"/>
    </row>
    <row r="6318" spans="1:16" x14ac:dyDescent="0.25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  <c r="M6318">
        <f>2181.28-Table1[[#This Row],[Item_Outlet_Sales]]</f>
        <v>-1267.5639999999999</v>
      </c>
      <c r="N6318">
        <f>Table1[[#This Row],[Error]]*Table1[[#This Row],[Error]]</f>
        <v>1606718.4940959995</v>
      </c>
      <c r="P6318" s="7"/>
    </row>
    <row r="6319" spans="1:16" x14ac:dyDescent="0.25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  <c r="M6319">
        <f>2181.28-Table1[[#This Row],[Item_Outlet_Sales]]</f>
        <v>-2284.9063999999994</v>
      </c>
      <c r="N6319">
        <f>Table1[[#This Row],[Error]]*Table1[[#This Row],[Error]]</f>
        <v>5220797.2567609577</v>
      </c>
      <c r="P6319" s="7"/>
    </row>
    <row r="6320" spans="1:16" x14ac:dyDescent="0.25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  <c r="M6320">
        <f>2181.28-Table1[[#This Row],[Item_Outlet_Sales]]</f>
        <v>1928.2760000000003</v>
      </c>
      <c r="N6320">
        <f>Table1[[#This Row],[Error]]*Table1[[#This Row],[Error]]</f>
        <v>3718248.3321760013</v>
      </c>
      <c r="P6320" s="7"/>
    </row>
    <row r="6321" spans="1:16" x14ac:dyDescent="0.25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  <c r="M6321">
        <f>2181.28-Table1[[#This Row],[Item_Outlet_Sales]]</f>
        <v>-447.29839999999967</v>
      </c>
      <c r="N6321">
        <f>Table1[[#This Row],[Error]]*Table1[[#This Row],[Error]]</f>
        <v>200075.8586425597</v>
      </c>
      <c r="P6321" s="7"/>
    </row>
    <row r="6322" spans="1:16" x14ac:dyDescent="0.25">
      <c r="A6322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  <c r="M6322">
        <f>2181.28-Table1[[#This Row],[Item_Outlet_Sales]]</f>
        <v>-345.43099999999959</v>
      </c>
      <c r="N6322">
        <f>Table1[[#This Row],[Error]]*Table1[[#This Row],[Error]]</f>
        <v>119322.57576099971</v>
      </c>
      <c r="P6322" s="7"/>
    </row>
    <row r="6323" spans="1:16" x14ac:dyDescent="0.25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  <c r="M6323">
        <f>2181.28-Table1[[#This Row],[Item_Outlet_Sales]]</f>
        <v>1767.8182000000002</v>
      </c>
      <c r="N6323">
        <f>Table1[[#This Row],[Error]]*Table1[[#This Row],[Error]]</f>
        <v>3125181.1882512406</v>
      </c>
      <c r="P6323" s="7"/>
    </row>
    <row r="6324" spans="1:16" x14ac:dyDescent="0.25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  <c r="M6324">
        <f>2181.28-Table1[[#This Row],[Item_Outlet_Sales]]</f>
        <v>-882.73159999999962</v>
      </c>
      <c r="N6324">
        <f>Table1[[#This Row],[Error]]*Table1[[#This Row],[Error]]</f>
        <v>779215.07763855928</v>
      </c>
      <c r="P6324" s="7"/>
    </row>
    <row r="6325" spans="1:16" x14ac:dyDescent="0.25">
      <c r="A6325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  <c r="M6325">
        <f>2181.28-Table1[[#This Row],[Item_Outlet_Sales]]</f>
        <v>-228.91599999999971</v>
      </c>
      <c r="N6325">
        <f>Table1[[#This Row],[Error]]*Table1[[#This Row],[Error]]</f>
        <v>52402.53505599987</v>
      </c>
      <c r="P6325" s="7"/>
    </row>
    <row r="6326" spans="1:16" x14ac:dyDescent="0.25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  <c r="M6326">
        <f>2181.28-Table1[[#This Row],[Item_Outlet_Sales]]</f>
        <v>1558.0912000000003</v>
      </c>
      <c r="N6326">
        <f>Table1[[#This Row],[Error]]*Table1[[#This Row],[Error]]</f>
        <v>2427648.1875174409</v>
      </c>
      <c r="P6326" s="7"/>
    </row>
    <row r="6327" spans="1:16" x14ac:dyDescent="0.25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  <c r="M6327">
        <f>2181.28-Table1[[#This Row],[Item_Outlet_Sales]]</f>
        <v>-806.83039999999983</v>
      </c>
      <c r="N6327">
        <f>Table1[[#This Row],[Error]]*Table1[[#This Row],[Error]]</f>
        <v>650975.29436415969</v>
      </c>
      <c r="P6327" s="7"/>
    </row>
    <row r="6328" spans="1:16" x14ac:dyDescent="0.25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  <c r="M6328">
        <f>2181.28-Table1[[#This Row],[Item_Outlet_Sales]]</f>
        <v>1240.5046000000002</v>
      </c>
      <c r="N6328">
        <f>Table1[[#This Row],[Error]]*Table1[[#This Row],[Error]]</f>
        <v>1538851.6626211605</v>
      </c>
      <c r="P6328" s="7"/>
    </row>
    <row r="6329" spans="1:16" x14ac:dyDescent="0.25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  <c r="M6329">
        <f>2181.28-Table1[[#This Row],[Item_Outlet_Sales]]</f>
        <v>1836.3956000000003</v>
      </c>
      <c r="N6329">
        <f>Table1[[#This Row],[Error]]*Table1[[#This Row],[Error]]</f>
        <v>3372348.799699361</v>
      </c>
      <c r="P6329" s="7"/>
    </row>
    <row r="6330" spans="1:16" x14ac:dyDescent="0.25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  <c r="M6330">
        <f>2181.28-Table1[[#This Row],[Item_Outlet_Sales]]</f>
        <v>870.9856000000002</v>
      </c>
      <c r="N6330">
        <f>Table1[[#This Row],[Error]]*Table1[[#This Row],[Error]]</f>
        <v>758615.9154073603</v>
      </c>
      <c r="P6330" s="7"/>
    </row>
    <row r="6331" spans="1:16" x14ac:dyDescent="0.25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  <c r="M6331">
        <f>2181.28-Table1[[#This Row],[Item_Outlet_Sales]]</f>
        <v>829.70600000000013</v>
      </c>
      <c r="N6331">
        <f>Table1[[#This Row],[Error]]*Table1[[#This Row],[Error]]</f>
        <v>688412.04643600027</v>
      </c>
      <c r="P6331" s="7"/>
    </row>
    <row r="6332" spans="1:16" x14ac:dyDescent="0.25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  <c r="M6332">
        <f>2181.28-Table1[[#This Row],[Item_Outlet_Sales]]</f>
        <v>37.403999999999996</v>
      </c>
      <c r="N6332">
        <f>Table1[[#This Row],[Error]]*Table1[[#This Row],[Error]]</f>
        <v>1399.0592159999997</v>
      </c>
      <c r="P6332" s="7"/>
    </row>
    <row r="6333" spans="1:16" x14ac:dyDescent="0.25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  <c r="M6333">
        <f>2181.28-Table1[[#This Row],[Item_Outlet_Sales]]</f>
        <v>-943.31939999999986</v>
      </c>
      <c r="N6333">
        <f>Table1[[#This Row],[Error]]*Table1[[#This Row],[Error]]</f>
        <v>889851.49041635974</v>
      </c>
      <c r="P6333" s="7"/>
    </row>
    <row r="6334" spans="1:16" x14ac:dyDescent="0.25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  <c r="M6334">
        <f>2181.28-Table1[[#This Row],[Item_Outlet_Sales]]</f>
        <v>1592.0470000000003</v>
      </c>
      <c r="N6334">
        <f>Table1[[#This Row],[Error]]*Table1[[#This Row],[Error]]</f>
        <v>2534613.6502090008</v>
      </c>
      <c r="P6334" s="7"/>
    </row>
    <row r="6335" spans="1:16" x14ac:dyDescent="0.25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  <c r="M6335">
        <f>2181.28-Table1[[#This Row],[Item_Outlet_Sales]]</f>
        <v>972.85300000000029</v>
      </c>
      <c r="N6335">
        <f>Table1[[#This Row],[Error]]*Table1[[#This Row],[Error]]</f>
        <v>946442.95960900059</v>
      </c>
      <c r="P6335" s="7"/>
    </row>
    <row r="6336" spans="1:16" x14ac:dyDescent="0.25">
      <c r="A6336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  <c r="M6336">
        <f>2181.28-Table1[[#This Row],[Item_Outlet_Sales]]</f>
        <v>-5701.7919999999995</v>
      </c>
      <c r="N6336">
        <f>Table1[[#This Row],[Error]]*Table1[[#This Row],[Error]]</f>
        <v>32510432.011263993</v>
      </c>
      <c r="P6336" s="7"/>
    </row>
    <row r="6337" spans="1:16" x14ac:dyDescent="0.25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  <c r="M6337">
        <f>2181.28-Table1[[#This Row],[Item_Outlet_Sales]]</f>
        <v>-435.31399999999985</v>
      </c>
      <c r="N6337">
        <f>Table1[[#This Row],[Error]]*Table1[[#This Row],[Error]]</f>
        <v>189498.27859599987</v>
      </c>
      <c r="P6337" s="7"/>
    </row>
    <row r="6338" spans="1:16" x14ac:dyDescent="0.25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  <c r="M6338">
        <f>2181.28-Table1[[#This Row],[Item_Outlet_Sales]]</f>
        <v>926.91280000000029</v>
      </c>
      <c r="N6338">
        <f>Table1[[#This Row],[Error]]*Table1[[#This Row],[Error]]</f>
        <v>859167.33880384057</v>
      </c>
      <c r="P6338" s="7"/>
    </row>
    <row r="6339" spans="1:16" x14ac:dyDescent="0.25">
      <c r="A6339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  <c r="M6339">
        <f>2181.28-Table1[[#This Row],[Item_Outlet_Sales]]</f>
        <v>-772.87459999999965</v>
      </c>
      <c r="N6339">
        <f>Table1[[#This Row],[Error]]*Table1[[#This Row],[Error]]</f>
        <v>597335.1473251594</v>
      </c>
      <c r="P6339" s="7"/>
    </row>
    <row r="6340" spans="1:16" x14ac:dyDescent="0.25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  <c r="M6340">
        <f>2181.28-Table1[[#This Row],[Item_Outlet_Sales]]</f>
        <v>-2260.9375999999997</v>
      </c>
      <c r="N6340">
        <f>Table1[[#This Row],[Error]]*Table1[[#This Row],[Error]]</f>
        <v>5111838.8310937593</v>
      </c>
      <c r="P6340" s="7"/>
    </row>
    <row r="6341" spans="1:16" x14ac:dyDescent="0.25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  <c r="M6341">
        <f>2181.28-Table1[[#This Row],[Item_Outlet_Sales]]</f>
        <v>1204.5514000000003</v>
      </c>
      <c r="N6341">
        <f>Table1[[#This Row],[Error]]*Table1[[#This Row],[Error]]</f>
        <v>1450944.0752419606</v>
      </c>
      <c r="P6341" s="7"/>
    </row>
    <row r="6342" spans="1:16" x14ac:dyDescent="0.25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  <c r="M6342">
        <f>2181.28-Table1[[#This Row],[Item_Outlet_Sales]]</f>
        <v>-942.65359999999964</v>
      </c>
      <c r="N6342">
        <f>Table1[[#This Row],[Error]]*Table1[[#This Row],[Error]]</f>
        <v>888595.80959295935</v>
      </c>
      <c r="P6342" s="7"/>
    </row>
    <row r="6343" spans="1:16" x14ac:dyDescent="0.25">
      <c r="A6343" t="s">
        <v>300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  <c r="M6343">
        <f>2181.28-Table1[[#This Row],[Item_Outlet_Sales]]</f>
        <v>1924.2812000000001</v>
      </c>
      <c r="N6343">
        <f>Table1[[#This Row],[Error]]*Table1[[#This Row],[Error]]</f>
        <v>3702858.1366734407</v>
      </c>
      <c r="P6343" s="7"/>
    </row>
    <row r="6344" spans="1:16" x14ac:dyDescent="0.25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  <c r="M6344">
        <f>2181.28-Table1[[#This Row],[Item_Outlet_Sales]]</f>
        <v>-2406.0819999999999</v>
      </c>
      <c r="N6344">
        <f>Table1[[#This Row],[Error]]*Table1[[#This Row],[Error]]</f>
        <v>5789230.5907239998</v>
      </c>
      <c r="P6344" s="7"/>
    </row>
    <row r="6345" spans="1:16" x14ac:dyDescent="0.25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  <c r="M6345">
        <f>2181.28-Table1[[#This Row],[Item_Outlet_Sales]]</f>
        <v>587.3548000000003</v>
      </c>
      <c r="N6345">
        <f>Table1[[#This Row],[Error]]*Table1[[#This Row],[Error]]</f>
        <v>344985.66108304035</v>
      </c>
      <c r="P6345" s="7"/>
    </row>
    <row r="6346" spans="1:16" x14ac:dyDescent="0.25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  <c r="M6346">
        <f>2181.28-Table1[[#This Row],[Item_Outlet_Sales]]</f>
        <v>1938.9288000000001</v>
      </c>
      <c r="N6346">
        <f>Table1[[#This Row],[Error]]*Table1[[#This Row],[Error]]</f>
        <v>3759444.8914694404</v>
      </c>
      <c r="P6346" s="7"/>
    </row>
    <row r="6347" spans="1:16" x14ac:dyDescent="0.25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  <c r="M6347">
        <f>2181.28-Table1[[#This Row],[Item_Outlet_Sales]]</f>
        <v>1888.3280000000002</v>
      </c>
      <c r="N6347">
        <f>Table1[[#This Row],[Error]]*Table1[[#This Row],[Error]]</f>
        <v>3565782.635584001</v>
      </c>
      <c r="P6347" s="7"/>
    </row>
    <row r="6348" spans="1:16" x14ac:dyDescent="0.25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  <c r="M6348">
        <f>2181.28-Table1[[#This Row],[Item_Outlet_Sales]]</f>
        <v>1552.0990000000002</v>
      </c>
      <c r="N6348">
        <f>Table1[[#This Row],[Error]]*Table1[[#This Row],[Error]]</f>
        <v>2409011.3058010004</v>
      </c>
      <c r="P6348" s="7"/>
    </row>
    <row r="6349" spans="1:16" x14ac:dyDescent="0.25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  <c r="M6349">
        <f>2181.28-Table1[[#This Row],[Item_Outlet_Sales]]</f>
        <v>1150.6216000000002</v>
      </c>
      <c r="N6349">
        <f>Table1[[#This Row],[Error]]*Table1[[#This Row],[Error]]</f>
        <v>1323930.0663865604</v>
      </c>
      <c r="P6349" s="7"/>
    </row>
    <row r="6350" spans="1:16" x14ac:dyDescent="0.25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  <c r="M6350">
        <f>2181.28-Table1[[#This Row],[Item_Outlet_Sales]]</f>
        <v>1165.9350000000002</v>
      </c>
      <c r="N6350">
        <f>Table1[[#This Row],[Error]]*Table1[[#This Row],[Error]]</f>
        <v>1359404.4242250004</v>
      </c>
      <c r="P6350" s="7"/>
    </row>
    <row r="6351" spans="1:16" x14ac:dyDescent="0.25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  <c r="M6351">
        <f>2181.28-Table1[[#This Row],[Item_Outlet_Sales]]</f>
        <v>-1151.049</v>
      </c>
      <c r="N6351">
        <f>Table1[[#This Row],[Error]]*Table1[[#This Row],[Error]]</f>
        <v>1324913.8004009998</v>
      </c>
      <c r="P6351" s="7"/>
    </row>
    <row r="6352" spans="1:16" x14ac:dyDescent="0.25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  <c r="M6352">
        <f>2181.28-Table1[[#This Row],[Item_Outlet_Sales]]</f>
        <v>-95.755999999999858</v>
      </c>
      <c r="N6352">
        <f>Table1[[#This Row],[Error]]*Table1[[#This Row],[Error]]</f>
        <v>9169.2115359999734</v>
      </c>
      <c r="P6352" s="7"/>
    </row>
    <row r="6353" spans="1:16" x14ac:dyDescent="0.25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  <c r="M6353">
        <f>2181.28-Table1[[#This Row],[Item_Outlet_Sales]]</f>
        <v>380.95680000000016</v>
      </c>
      <c r="N6353">
        <f>Table1[[#This Row],[Error]]*Table1[[#This Row],[Error]]</f>
        <v>145128.08346624012</v>
      </c>
      <c r="P6353" s="7"/>
    </row>
    <row r="6354" spans="1:16" x14ac:dyDescent="0.25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  <c r="M6354">
        <f>2181.28-Table1[[#This Row],[Item_Outlet_Sales]]</f>
        <v>335.68240000000014</v>
      </c>
      <c r="N6354">
        <f>Table1[[#This Row],[Error]]*Table1[[#This Row],[Error]]</f>
        <v>112682.6736697601</v>
      </c>
      <c r="P6354" s="7"/>
    </row>
    <row r="6355" spans="1:16" x14ac:dyDescent="0.25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  <c r="M6355">
        <f>2181.28-Table1[[#This Row],[Item_Outlet_Sales]]</f>
        <v>-1398.0607999999997</v>
      </c>
      <c r="N6355">
        <f>Table1[[#This Row],[Error]]*Table1[[#This Row],[Error]]</f>
        <v>1954574.0004966392</v>
      </c>
      <c r="P6355" s="7"/>
    </row>
    <row r="6356" spans="1:16" x14ac:dyDescent="0.25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  <c r="M6356">
        <f>2181.28-Table1[[#This Row],[Item_Outlet_Sales]]</f>
        <v>1873.6804000000002</v>
      </c>
      <c r="N6356">
        <f>Table1[[#This Row],[Error]]*Table1[[#This Row],[Error]]</f>
        <v>3510678.2413441609</v>
      </c>
      <c r="P6356" s="7"/>
    </row>
    <row r="6357" spans="1:16" x14ac:dyDescent="0.25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  <c r="M6357">
        <f>2181.28-Table1[[#This Row],[Item_Outlet_Sales]]</f>
        <v>443.54200000000014</v>
      </c>
      <c r="N6357">
        <f>Table1[[#This Row],[Error]]*Table1[[#This Row],[Error]]</f>
        <v>196729.50576400012</v>
      </c>
      <c r="P6357" s="7"/>
    </row>
    <row r="6358" spans="1:16" x14ac:dyDescent="0.25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  <c r="M6358">
        <f>2181.28-Table1[[#This Row],[Item_Outlet_Sales]]</f>
        <v>2072.7546000000002</v>
      </c>
      <c r="N6358">
        <f>Table1[[#This Row],[Error]]*Table1[[#This Row],[Error]]</f>
        <v>4296311.6318211611</v>
      </c>
      <c r="P6358" s="7"/>
    </row>
    <row r="6359" spans="1:16" x14ac:dyDescent="0.25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  <c r="M6359">
        <f>2181.28-Table1[[#This Row],[Item_Outlet_Sales]]</f>
        <v>1435.5840000000003</v>
      </c>
      <c r="N6359">
        <f>Table1[[#This Row],[Error]]*Table1[[#This Row],[Error]]</f>
        <v>2060901.4210560007</v>
      </c>
      <c r="P6359" s="7"/>
    </row>
    <row r="6360" spans="1:16" x14ac:dyDescent="0.25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  <c r="M6360">
        <f>2181.28-Table1[[#This Row],[Item_Outlet_Sales]]</f>
        <v>803.0740000000003</v>
      </c>
      <c r="N6360">
        <f>Table1[[#This Row],[Error]]*Table1[[#This Row],[Error]]</f>
        <v>644927.84947600053</v>
      </c>
      <c r="P6360" s="7"/>
    </row>
    <row r="6361" spans="1:16" x14ac:dyDescent="0.25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  <c r="M6361">
        <f>2181.28-Table1[[#This Row],[Item_Outlet_Sales]]</f>
        <v>-829.46759999999995</v>
      </c>
      <c r="N6361">
        <f>Table1[[#This Row],[Error]]*Table1[[#This Row],[Error]]</f>
        <v>688016.49944975995</v>
      </c>
      <c r="P6361" s="7"/>
    </row>
    <row r="6362" spans="1:16" x14ac:dyDescent="0.25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  <c r="M6362">
        <f>2181.28-Table1[[#This Row],[Item_Outlet_Sales]]</f>
        <v>1656.6296000000002</v>
      </c>
      <c r="N6362">
        <f>Table1[[#This Row],[Error]]*Table1[[#This Row],[Error]]</f>
        <v>2744421.6315961606</v>
      </c>
      <c r="P6362" s="7"/>
    </row>
    <row r="6363" spans="1:16" x14ac:dyDescent="0.25">
      <c r="A6363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  <c r="M6363">
        <f>2181.28-Table1[[#This Row],[Item_Outlet_Sales]]</f>
        <v>633.2950000000003</v>
      </c>
      <c r="N6363">
        <f>Table1[[#This Row],[Error]]*Table1[[#This Row],[Error]]</f>
        <v>401062.55702500039</v>
      </c>
      <c r="P6363" s="7"/>
    </row>
    <row r="6364" spans="1:16" x14ac:dyDescent="0.25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  <c r="M6364">
        <f>2181.28-Table1[[#This Row],[Item_Outlet_Sales]]</f>
        <v>1804.4372000000003</v>
      </c>
      <c r="N6364">
        <f>Table1[[#This Row],[Error]]*Table1[[#This Row],[Error]]</f>
        <v>3255993.6087438413</v>
      </c>
      <c r="P6364" s="7"/>
    </row>
    <row r="6365" spans="1:16" x14ac:dyDescent="0.25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  <c r="M6365">
        <f>2181.28-Table1[[#This Row],[Item_Outlet_Sales]]</f>
        <v>530.09600000000023</v>
      </c>
      <c r="N6365">
        <f>Table1[[#This Row],[Error]]*Table1[[#This Row],[Error]]</f>
        <v>281001.76921600022</v>
      </c>
      <c r="P6365" s="7"/>
    </row>
    <row r="6366" spans="1:16" x14ac:dyDescent="0.25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  <c r="M6366">
        <f>2181.28-Table1[[#This Row],[Item_Outlet_Sales]]</f>
        <v>-2288.9011999999998</v>
      </c>
      <c r="N6366">
        <f>Table1[[#This Row],[Error]]*Table1[[#This Row],[Error]]</f>
        <v>5239068.7033614386</v>
      </c>
      <c r="P6366" s="7"/>
    </row>
    <row r="6367" spans="1:16" x14ac:dyDescent="0.25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  <c r="M6367">
        <f>2181.28-Table1[[#This Row],[Item_Outlet_Sales]]</f>
        <v>503.46400000000017</v>
      </c>
      <c r="N6367">
        <f>Table1[[#This Row],[Error]]*Table1[[#This Row],[Error]]</f>
        <v>253475.99929600017</v>
      </c>
      <c r="P6367" s="7"/>
    </row>
    <row r="6368" spans="1:16" x14ac:dyDescent="0.25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  <c r="M6368">
        <f>2181.28-Table1[[#This Row],[Item_Outlet_Sales]]</f>
        <v>210.51200000000017</v>
      </c>
      <c r="N6368">
        <f>Table1[[#This Row],[Error]]*Table1[[#This Row],[Error]]</f>
        <v>44315.302144000074</v>
      </c>
      <c r="P6368" s="7"/>
    </row>
    <row r="6369" spans="1:16" x14ac:dyDescent="0.25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  <c r="M6369">
        <f>2181.28-Table1[[#This Row],[Item_Outlet_Sales]]</f>
        <v>1306.4188000000001</v>
      </c>
      <c r="N6369">
        <f>Table1[[#This Row],[Error]]*Table1[[#This Row],[Error]]</f>
        <v>1706730.0809934405</v>
      </c>
      <c r="P6369" s="7"/>
    </row>
    <row r="6370" spans="1:16" x14ac:dyDescent="0.25">
      <c r="A6370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  <c r="M6370">
        <f>2181.28-Table1[[#This Row],[Item_Outlet_Sales]]</f>
        <v>2037.4672000000003</v>
      </c>
      <c r="N6370">
        <f>Table1[[#This Row],[Error]]*Table1[[#This Row],[Error]]</f>
        <v>4151272.5910758413</v>
      </c>
      <c r="P6370" s="7"/>
    </row>
    <row r="6371" spans="1:16" x14ac:dyDescent="0.25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  <c r="M6371">
        <f>2181.28-Table1[[#This Row],[Item_Outlet_Sales]]</f>
        <v>-449.96159999999963</v>
      </c>
      <c r="N6371">
        <f>Table1[[#This Row],[Error]]*Table1[[#This Row],[Error]]</f>
        <v>202465.44147455966</v>
      </c>
      <c r="P6371" s="7"/>
    </row>
    <row r="6372" spans="1:16" x14ac:dyDescent="0.25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  <c r="M6372">
        <f>2181.28-Table1[[#This Row],[Item_Outlet_Sales]]</f>
        <v>518.77740000000017</v>
      </c>
      <c r="N6372">
        <f>Table1[[#This Row],[Error]]*Table1[[#This Row],[Error]]</f>
        <v>269129.99075076019</v>
      </c>
      <c r="P6372" s="7"/>
    </row>
    <row r="6373" spans="1:16" x14ac:dyDescent="0.25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  <c r="M6373">
        <f>2181.28-Table1[[#This Row],[Item_Outlet_Sales]]</f>
        <v>-35.833999999999833</v>
      </c>
      <c r="N6373">
        <f>Table1[[#This Row],[Error]]*Table1[[#This Row],[Error]]</f>
        <v>1284.075555999988</v>
      </c>
      <c r="P6373" s="7"/>
    </row>
    <row r="6374" spans="1:16" x14ac:dyDescent="0.25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  <c r="M6374">
        <f>2181.28-Table1[[#This Row],[Item_Outlet_Sales]]</f>
        <v>-665.01499999999987</v>
      </c>
      <c r="N6374">
        <f>Table1[[#This Row],[Error]]*Table1[[#This Row],[Error]]</f>
        <v>442244.9502249998</v>
      </c>
      <c r="P6374" s="7"/>
    </row>
    <row r="6375" spans="1:16" x14ac:dyDescent="0.25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  <c r="M6375">
        <f>2181.28-Table1[[#This Row],[Item_Outlet_Sales]]</f>
        <v>-487.91219999999976</v>
      </c>
      <c r="N6375">
        <f>Table1[[#This Row],[Error]]*Table1[[#This Row],[Error]]</f>
        <v>238058.31490883976</v>
      </c>
      <c r="P6375" s="7"/>
    </row>
    <row r="6376" spans="1:16" x14ac:dyDescent="0.25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  <c r="M6376">
        <f>2181.28-Table1[[#This Row],[Item_Outlet_Sales]]</f>
        <v>922.91800000000012</v>
      </c>
      <c r="N6376">
        <f>Table1[[#This Row],[Error]]*Table1[[#This Row],[Error]]</f>
        <v>851777.63472400024</v>
      </c>
      <c r="P6376" s="7"/>
    </row>
    <row r="6377" spans="1:16" x14ac:dyDescent="0.25">
      <c r="A6377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  <c r="M6377">
        <f>2181.28-Table1[[#This Row],[Item_Outlet_Sales]]</f>
        <v>-1523.8969999999999</v>
      </c>
      <c r="N6377">
        <f>Table1[[#This Row],[Error]]*Table1[[#This Row],[Error]]</f>
        <v>2322262.0666089999</v>
      </c>
      <c r="P6377" s="7"/>
    </row>
    <row r="6378" spans="1:16" x14ac:dyDescent="0.25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  <c r="M6378">
        <f>2181.28-Table1[[#This Row],[Item_Outlet_Sales]]</f>
        <v>-469.93559999999979</v>
      </c>
      <c r="N6378">
        <f>Table1[[#This Row],[Error]]*Table1[[#This Row],[Error]]</f>
        <v>220839.46814735982</v>
      </c>
      <c r="P6378" s="7"/>
    </row>
    <row r="6379" spans="1:16" x14ac:dyDescent="0.25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  <c r="M6379">
        <f>2181.28-Table1[[#This Row],[Item_Outlet_Sales]]</f>
        <v>1594.0444000000002</v>
      </c>
      <c r="N6379">
        <f>Table1[[#This Row],[Error]]*Table1[[#This Row],[Error]]</f>
        <v>2540977.5491713607</v>
      </c>
      <c r="P6379" s="7"/>
    </row>
    <row r="6380" spans="1:16" x14ac:dyDescent="0.25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  <c r="M6380">
        <f>2181.28-Table1[[#This Row],[Item_Outlet_Sales]]</f>
        <v>334.35080000000016</v>
      </c>
      <c r="N6380">
        <f>Table1[[#This Row],[Error]]*Table1[[#This Row],[Error]]</f>
        <v>111790.45746064011</v>
      </c>
      <c r="P6380" s="7"/>
    </row>
    <row r="6381" spans="1:16" x14ac:dyDescent="0.25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  <c r="M6381">
        <f>2181.28-Table1[[#This Row],[Item_Outlet_Sales]]</f>
        <v>167.90080000000012</v>
      </c>
      <c r="N6381">
        <f>Table1[[#This Row],[Error]]*Table1[[#This Row],[Error]]</f>
        <v>28190.678640640039</v>
      </c>
      <c r="P6381" s="7"/>
    </row>
    <row r="6382" spans="1:16" x14ac:dyDescent="0.25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  <c r="M6382">
        <f>2181.28-Table1[[#This Row],[Item_Outlet_Sales]]</f>
        <v>-1573.8319999999999</v>
      </c>
      <c r="N6382">
        <f>Table1[[#This Row],[Error]]*Table1[[#This Row],[Error]]</f>
        <v>2476947.1642239997</v>
      </c>
      <c r="P6382" s="7"/>
    </row>
    <row r="6383" spans="1:16" x14ac:dyDescent="0.25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  <c r="M6383">
        <f>2181.28-Table1[[#This Row],[Item_Outlet_Sales]]</f>
        <v>1606.0288</v>
      </c>
      <c r="N6383">
        <f>Table1[[#This Row],[Error]]*Table1[[#This Row],[Error]]</f>
        <v>2579328.5064294403</v>
      </c>
      <c r="P6383" s="7"/>
    </row>
    <row r="6384" spans="1:16" x14ac:dyDescent="0.25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  <c r="M6384">
        <f>2181.28-Table1[[#This Row],[Item_Outlet_Sales]]</f>
        <v>121.29480000000012</v>
      </c>
      <c r="N6384">
        <f>Table1[[#This Row],[Error]]*Table1[[#This Row],[Error]]</f>
        <v>14712.428507040029</v>
      </c>
      <c r="P6384" s="7"/>
    </row>
    <row r="6385" spans="1:16" x14ac:dyDescent="0.25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  <c r="M6385">
        <f>2181.28-Table1[[#This Row],[Item_Outlet_Sales]]</f>
        <v>-2824.2044000000001</v>
      </c>
      <c r="N6385">
        <f>Table1[[#This Row],[Error]]*Table1[[#This Row],[Error]]</f>
        <v>7976130.4929793607</v>
      </c>
      <c r="P6385" s="7"/>
    </row>
    <row r="6386" spans="1:16" x14ac:dyDescent="0.25">
      <c r="A6386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  <c r="M6386">
        <f>2181.28-Table1[[#This Row],[Item_Outlet_Sales]]</f>
        <v>-1206.3103999999998</v>
      </c>
      <c r="N6386">
        <f>Table1[[#This Row],[Error]]*Table1[[#This Row],[Error]]</f>
        <v>1455184.7811481596</v>
      </c>
      <c r="P6386" s="7"/>
    </row>
    <row r="6387" spans="1:16" x14ac:dyDescent="0.25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  <c r="M6387">
        <f>2181.28-Table1[[#This Row],[Item_Outlet_Sales]]</f>
        <v>-1557.8527999999997</v>
      </c>
      <c r="N6387">
        <f>Table1[[#This Row],[Error]]*Table1[[#This Row],[Error]]</f>
        <v>2426905.3464678391</v>
      </c>
      <c r="P6387" s="7"/>
    </row>
    <row r="6388" spans="1:16" x14ac:dyDescent="0.25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  <c r="M6388">
        <f>2181.28-Table1[[#This Row],[Item_Outlet_Sales]]</f>
        <v>1877.6752000000001</v>
      </c>
      <c r="N6388">
        <f>Table1[[#This Row],[Error]]*Table1[[#This Row],[Error]]</f>
        <v>3525664.1566950404</v>
      </c>
      <c r="P6388" s="7"/>
    </row>
    <row r="6389" spans="1:16" x14ac:dyDescent="0.25">
      <c r="A6389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  <c r="M6389">
        <f>2181.28-Table1[[#This Row],[Item_Outlet_Sales]]</f>
        <v>1957.5712000000003</v>
      </c>
      <c r="N6389">
        <f>Table1[[#This Row],[Error]]*Table1[[#This Row],[Error]]</f>
        <v>3832085.0030694413</v>
      </c>
      <c r="P6389" s="7"/>
    </row>
    <row r="6390" spans="1:16" x14ac:dyDescent="0.25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  <c r="M6390">
        <f>2181.28-Table1[[#This Row],[Item_Outlet_Sales]]</f>
        <v>882.97000000000025</v>
      </c>
      <c r="N6390">
        <f>Table1[[#This Row],[Error]]*Table1[[#This Row],[Error]]</f>
        <v>779636.02090000047</v>
      </c>
      <c r="P6390" s="7"/>
    </row>
    <row r="6391" spans="1:16" x14ac:dyDescent="0.25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  <c r="M6391">
        <f>2181.28-Table1[[#This Row],[Item_Outlet_Sales]]</f>
        <v>1800.4424000000001</v>
      </c>
      <c r="N6391">
        <f>Table1[[#This Row],[Error]]*Table1[[#This Row],[Error]]</f>
        <v>3241592.8357177605</v>
      </c>
      <c r="P6391" s="7"/>
    </row>
    <row r="6392" spans="1:16" x14ac:dyDescent="0.25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  <c r="M6392">
        <f>2181.28-Table1[[#This Row],[Item_Outlet_Sales]]</f>
        <v>-2252.9479999999999</v>
      </c>
      <c r="N6392">
        <f>Table1[[#This Row],[Error]]*Table1[[#This Row],[Error]]</f>
        <v>5075774.6907039993</v>
      </c>
      <c r="P6392" s="7"/>
    </row>
    <row r="6393" spans="1:16" x14ac:dyDescent="0.25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  <c r="M6393">
        <f>2181.28-Table1[[#This Row],[Item_Outlet_Sales]]</f>
        <v>-405.35299999999961</v>
      </c>
      <c r="N6393">
        <f>Table1[[#This Row],[Error]]*Table1[[#This Row],[Error]]</f>
        <v>164311.05460899969</v>
      </c>
      <c r="P6393" s="7"/>
    </row>
    <row r="6394" spans="1:16" x14ac:dyDescent="0.25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  <c r="M6394">
        <f>2181.28-Table1[[#This Row],[Item_Outlet_Sales]]</f>
        <v>-2096.4850000000001</v>
      </c>
      <c r="N6394">
        <f>Table1[[#This Row],[Error]]*Table1[[#This Row],[Error]]</f>
        <v>4395249.3552250005</v>
      </c>
      <c r="P6394" s="7"/>
    </row>
    <row r="6395" spans="1:16" x14ac:dyDescent="0.25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  <c r="M6395">
        <f>2181.28-Table1[[#This Row],[Item_Outlet_Sales]]</f>
        <v>1110.6736000000003</v>
      </c>
      <c r="N6395">
        <f>Table1[[#This Row],[Error]]*Table1[[#This Row],[Error]]</f>
        <v>1233595.8457369606</v>
      </c>
      <c r="P6395" s="7"/>
    </row>
    <row r="6396" spans="1:16" x14ac:dyDescent="0.25">
      <c r="A6396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  <c r="M6396">
        <f>2181.28-Table1[[#This Row],[Item_Outlet_Sales]]</f>
        <v>1179.9168000000002</v>
      </c>
      <c r="N6396">
        <f>Table1[[#This Row],[Error]]*Table1[[#This Row],[Error]]</f>
        <v>1392203.6549222404</v>
      </c>
      <c r="P6396" s="7"/>
    </row>
    <row r="6397" spans="1:16" x14ac:dyDescent="0.25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  <c r="M6397">
        <f>2181.28-Table1[[#This Row],[Item_Outlet_Sales]]</f>
        <v>-690.31539999999995</v>
      </c>
      <c r="N6397">
        <f>Table1[[#This Row],[Error]]*Table1[[#This Row],[Error]]</f>
        <v>476535.35147715994</v>
      </c>
      <c r="P6397" s="7"/>
    </row>
    <row r="6398" spans="1:16" x14ac:dyDescent="0.25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  <c r="M6398">
        <f>2181.28-Table1[[#This Row],[Item_Outlet_Sales]]</f>
        <v>-2106.4720000000002</v>
      </c>
      <c r="N6398">
        <f>Table1[[#This Row],[Error]]*Table1[[#This Row],[Error]]</f>
        <v>4437224.2867840007</v>
      </c>
      <c r="P6398" s="7"/>
    </row>
    <row r="6399" spans="1:16" x14ac:dyDescent="0.25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  <c r="M6399">
        <f>2181.28-Table1[[#This Row],[Item_Outlet_Sales]]</f>
        <v>317.04000000000019</v>
      </c>
      <c r="N6399">
        <f>Table1[[#This Row],[Error]]*Table1[[#This Row],[Error]]</f>
        <v>100514.36160000012</v>
      </c>
      <c r="P6399" s="7"/>
    </row>
    <row r="6400" spans="1:16" x14ac:dyDescent="0.25">
      <c r="A6400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  <c r="M6400">
        <f>2181.28-Table1[[#This Row],[Item_Outlet_Sales]]</f>
        <v>-425.99279999999999</v>
      </c>
      <c r="N6400">
        <f>Table1[[#This Row],[Error]]*Table1[[#This Row],[Error]]</f>
        <v>181469.86565183999</v>
      </c>
      <c r="P6400" s="7"/>
    </row>
    <row r="6401" spans="1:16" x14ac:dyDescent="0.25">
      <c r="A6401" t="s">
        <v>1570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  <c r="M6401">
        <f>2181.28-Table1[[#This Row],[Item_Outlet_Sales]]</f>
        <v>-2096.4850000000001</v>
      </c>
      <c r="N6401">
        <f>Table1[[#This Row],[Error]]*Table1[[#This Row],[Error]]</f>
        <v>4395249.3552250005</v>
      </c>
      <c r="P6401" s="7"/>
    </row>
    <row r="6402" spans="1:16" x14ac:dyDescent="0.25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  <c r="M6402">
        <f>2181.28-Table1[[#This Row],[Item_Outlet_Sales]]</f>
        <v>2025.4828000000002</v>
      </c>
      <c r="N6402">
        <f>Table1[[#This Row],[Error]]*Table1[[#This Row],[Error]]</f>
        <v>4102580.5730958409</v>
      </c>
      <c r="P6402" s="7"/>
    </row>
    <row r="6403" spans="1:16" x14ac:dyDescent="0.25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  <c r="M6403">
        <f>2181.28-Table1[[#This Row],[Item_Outlet_Sales]]</f>
        <v>958.87120000000027</v>
      </c>
      <c r="N6403">
        <f>Table1[[#This Row],[Error]]*Table1[[#This Row],[Error]]</f>
        <v>919433.97818944056</v>
      </c>
      <c r="P6403" s="7"/>
    </row>
    <row r="6404" spans="1:16" x14ac:dyDescent="0.25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  <c r="M6404">
        <f>2181.28-Table1[[#This Row],[Item_Outlet_Sales]]</f>
        <v>-585.11899999999969</v>
      </c>
      <c r="N6404">
        <f>Table1[[#This Row],[Error]]*Table1[[#This Row],[Error]]</f>
        <v>342364.24416099966</v>
      </c>
      <c r="P6404" s="7"/>
    </row>
    <row r="6405" spans="1:16" x14ac:dyDescent="0.25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  <c r="M6405">
        <f>2181.28-Table1[[#This Row],[Item_Outlet_Sales]]</f>
        <v>74.688800000000356</v>
      </c>
      <c r="N6405">
        <f>Table1[[#This Row],[Error]]*Table1[[#This Row],[Error]]</f>
        <v>5578.4168454400533</v>
      </c>
      <c r="P6405" s="7"/>
    </row>
    <row r="6406" spans="1:16" x14ac:dyDescent="0.25">
      <c r="A6406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  <c r="M6406">
        <f>2181.28-Table1[[#This Row],[Item_Outlet_Sales]]</f>
        <v>-2326.8517999999999</v>
      </c>
      <c r="N6406">
        <f>Table1[[#This Row],[Error]]*Table1[[#This Row],[Error]]</f>
        <v>5414239.29916324</v>
      </c>
      <c r="P6406" s="7"/>
    </row>
    <row r="6407" spans="1:16" x14ac:dyDescent="0.25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  <c r="M6407">
        <f>2181.28-Table1[[#This Row],[Item_Outlet_Sales]]</f>
        <v>989.49800000000027</v>
      </c>
      <c r="N6407">
        <f>Table1[[#This Row],[Error]]*Table1[[#This Row],[Error]]</f>
        <v>979106.29200400051</v>
      </c>
      <c r="P6407" s="7"/>
    </row>
    <row r="6408" spans="1:16" x14ac:dyDescent="0.25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  <c r="M6408">
        <f>2181.28-Table1[[#This Row],[Item_Outlet_Sales]]</f>
        <v>-904.03719999999976</v>
      </c>
      <c r="N6408">
        <f>Table1[[#This Row],[Error]]*Table1[[#This Row],[Error]]</f>
        <v>817283.25898383954</v>
      </c>
      <c r="P6408" s="7"/>
    </row>
    <row r="6409" spans="1:16" x14ac:dyDescent="0.25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  <c r="M6409">
        <f>2181.28-Table1[[#This Row],[Item_Outlet_Sales]]</f>
        <v>1531.4592000000002</v>
      </c>
      <c r="N6409">
        <f>Table1[[#This Row],[Error]]*Table1[[#This Row],[Error]]</f>
        <v>2345367.2812646409</v>
      </c>
      <c r="P6409" s="7"/>
    </row>
    <row r="6410" spans="1:16" x14ac:dyDescent="0.25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  <c r="M6410">
        <f>2181.28-Table1[[#This Row],[Item_Outlet_Sales]]</f>
        <v>-1112.4325999999996</v>
      </c>
      <c r="N6410">
        <f>Table1[[#This Row],[Error]]*Table1[[#This Row],[Error]]</f>
        <v>1237506.2895427593</v>
      </c>
      <c r="P6410" s="7"/>
    </row>
    <row r="6411" spans="1:16" x14ac:dyDescent="0.25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  <c r="M6411">
        <f>2181.28-Table1[[#This Row],[Item_Outlet_Sales]]</f>
        <v>-6888.2475999999988</v>
      </c>
      <c r="N6411">
        <f>Table1[[#This Row],[Error]]*Table1[[#This Row],[Error]]</f>
        <v>47447954.998905741</v>
      </c>
      <c r="P6411" s="7"/>
    </row>
    <row r="6412" spans="1:16" x14ac:dyDescent="0.25">
      <c r="A6412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  <c r="M6412">
        <f>2181.28-Table1[[#This Row],[Item_Outlet_Sales]]</f>
        <v>-3491.3359999999998</v>
      </c>
      <c r="N6412">
        <f>Table1[[#This Row],[Error]]*Table1[[#This Row],[Error]]</f>
        <v>12189427.064895999</v>
      </c>
      <c r="P6412" s="7"/>
    </row>
    <row r="6413" spans="1:16" x14ac:dyDescent="0.25">
      <c r="A6413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  <c r="M6413">
        <f>2181.28-Table1[[#This Row],[Item_Outlet_Sales]]</f>
        <v>-778.86679999999978</v>
      </c>
      <c r="N6413">
        <f>Table1[[#This Row],[Error]]*Table1[[#This Row],[Error]]</f>
        <v>606633.4921422397</v>
      </c>
      <c r="P6413" s="7"/>
    </row>
    <row r="6414" spans="1:16" x14ac:dyDescent="0.25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  <c r="M6414">
        <f>2181.28-Table1[[#This Row],[Item_Outlet_Sales]]</f>
        <v>623.30800000000022</v>
      </c>
      <c r="N6414">
        <f>Table1[[#This Row],[Error]]*Table1[[#This Row],[Error]]</f>
        <v>388512.86286400026</v>
      </c>
      <c r="P6414" s="7"/>
    </row>
    <row r="6415" spans="1:16" x14ac:dyDescent="0.25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  <c r="M6415">
        <f>2181.28-Table1[[#This Row],[Item_Outlet_Sales]]</f>
        <v>1733.8624000000002</v>
      </c>
      <c r="N6415">
        <f>Table1[[#This Row],[Error]]*Table1[[#This Row],[Error]]</f>
        <v>3006278.8221337609</v>
      </c>
      <c r="P6415" s="7"/>
    </row>
    <row r="6416" spans="1:16" x14ac:dyDescent="0.25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  <c r="M6416">
        <f>2181.28-Table1[[#This Row],[Item_Outlet_Sales]]</f>
        <v>1815.7558000000001</v>
      </c>
      <c r="N6416">
        <f>Table1[[#This Row],[Error]]*Table1[[#This Row],[Error]]</f>
        <v>3296969.1252336404</v>
      </c>
      <c r="P6416" s="7"/>
    </row>
    <row r="6417" spans="1:16" x14ac:dyDescent="0.25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  <c r="M6417">
        <f>2181.28-Table1[[#This Row],[Item_Outlet_Sales]]</f>
        <v>2054.7780000000002</v>
      </c>
      <c r="N6417">
        <f>Table1[[#This Row],[Error]]*Table1[[#This Row],[Error]]</f>
        <v>4222112.629284001</v>
      </c>
      <c r="P6417" s="7"/>
    </row>
    <row r="6418" spans="1:16" x14ac:dyDescent="0.25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  <c r="M6418">
        <f>2181.28-Table1[[#This Row],[Item_Outlet_Sales]]</f>
        <v>1018.7932000000003</v>
      </c>
      <c r="N6418">
        <f>Table1[[#This Row],[Error]]*Table1[[#This Row],[Error]]</f>
        <v>1037939.5843662407</v>
      </c>
      <c r="P6418" s="7"/>
    </row>
    <row r="6419" spans="1:16" x14ac:dyDescent="0.25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  <c r="M6419">
        <f>2181.28-Table1[[#This Row],[Item_Outlet_Sales]]</f>
        <v>-676.9993999999997</v>
      </c>
      <c r="N6419">
        <f>Table1[[#This Row],[Error]]*Table1[[#This Row],[Error]]</f>
        <v>458328.18760035961</v>
      </c>
      <c r="P6419" s="7"/>
    </row>
    <row r="6420" spans="1:16" x14ac:dyDescent="0.25">
      <c r="A6420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  <c r="M6420">
        <f>2181.28-Table1[[#This Row],[Item_Outlet_Sales]]</f>
        <v>1996.1876000000002</v>
      </c>
      <c r="N6420">
        <f>Table1[[#This Row],[Error]]*Table1[[#This Row],[Error]]</f>
        <v>3984764.9343937607</v>
      </c>
      <c r="P6420" s="7"/>
    </row>
    <row r="6421" spans="1:16" x14ac:dyDescent="0.25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  <c r="M6421">
        <f>2181.28-Table1[[#This Row],[Item_Outlet_Sales]]</f>
        <v>485.48740000000021</v>
      </c>
      <c r="N6421">
        <f>Table1[[#This Row],[Error]]*Table1[[#This Row],[Error]]</f>
        <v>235698.01555876021</v>
      </c>
      <c r="P6421" s="7"/>
    </row>
    <row r="6422" spans="1:16" x14ac:dyDescent="0.25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  <c r="M6422">
        <f>2181.28-Table1[[#This Row],[Item_Outlet_Sales]]</f>
        <v>-3874.8367999999996</v>
      </c>
      <c r="N6422">
        <f>Table1[[#This Row],[Error]]*Table1[[#This Row],[Error]]</f>
        <v>15014360.226634236</v>
      </c>
      <c r="P6422" s="7"/>
    </row>
    <row r="6423" spans="1:16" x14ac:dyDescent="0.25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  <c r="M6423">
        <f>2181.28-Table1[[#This Row],[Item_Outlet_Sales]]</f>
        <v>692.55120000000011</v>
      </c>
      <c r="N6423">
        <f>Table1[[#This Row],[Error]]*Table1[[#This Row],[Error]]</f>
        <v>479627.16462144017</v>
      </c>
      <c r="P6423" s="7"/>
    </row>
    <row r="6424" spans="1:16" x14ac:dyDescent="0.25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  <c r="M6424">
        <f>2181.28-Table1[[#This Row],[Item_Outlet_Sales]]</f>
        <v>870.9856000000002</v>
      </c>
      <c r="N6424">
        <f>Table1[[#This Row],[Error]]*Table1[[#This Row],[Error]]</f>
        <v>758615.9154073603</v>
      </c>
      <c r="P6424" s="7"/>
    </row>
    <row r="6425" spans="1:16" x14ac:dyDescent="0.25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  <c r="M6425">
        <f>2181.28-Table1[[#This Row],[Item_Outlet_Sales]]</f>
        <v>1612.0210000000002</v>
      </c>
      <c r="N6425">
        <f>Table1[[#This Row],[Error]]*Table1[[#This Row],[Error]]</f>
        <v>2598611.7044410007</v>
      </c>
      <c r="P6425" s="7"/>
    </row>
    <row r="6426" spans="1:16" x14ac:dyDescent="0.25">
      <c r="A6426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  <c r="M6426">
        <f>2181.28-Table1[[#This Row],[Item_Outlet_Sales]]</f>
        <v>1139.9688000000001</v>
      </c>
      <c r="N6426">
        <f>Table1[[#This Row],[Error]]*Table1[[#This Row],[Error]]</f>
        <v>1299528.8649734403</v>
      </c>
      <c r="P6426" s="7"/>
    </row>
    <row r="6427" spans="1:16" x14ac:dyDescent="0.25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  <c r="M6427">
        <f>2181.28-Table1[[#This Row],[Item_Outlet_Sales]]</f>
        <v>1717.8832000000002</v>
      </c>
      <c r="N6427">
        <f>Table1[[#This Row],[Error]]*Table1[[#This Row],[Error]]</f>
        <v>2951122.6888422407</v>
      </c>
      <c r="P6427" s="7"/>
    </row>
    <row r="6428" spans="1:16" x14ac:dyDescent="0.25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  <c r="M6428">
        <f>2181.28-Table1[[#This Row],[Item_Outlet_Sales]]</f>
        <v>2049.4516000000003</v>
      </c>
      <c r="N6428">
        <f>Table1[[#This Row],[Error]]*Table1[[#This Row],[Error]]</f>
        <v>4200251.8607425615</v>
      </c>
      <c r="P6428" s="7"/>
    </row>
    <row r="6429" spans="1:16" x14ac:dyDescent="0.25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  <c r="M6429">
        <f>2181.28-Table1[[#This Row],[Item_Outlet_Sales]]</f>
        <v>-1120.4222</v>
      </c>
      <c r="N6429">
        <f>Table1[[#This Row],[Error]]*Table1[[#This Row],[Error]]</f>
        <v>1255345.9062528398</v>
      </c>
      <c r="P6429" s="7"/>
    </row>
    <row r="6430" spans="1:16" x14ac:dyDescent="0.25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  <c r="M6430">
        <f>2181.28-Table1[[#This Row],[Item_Outlet_Sales]]</f>
        <v>372.30140000000029</v>
      </c>
      <c r="N6430">
        <f>Table1[[#This Row],[Error]]*Table1[[#This Row],[Error]]</f>
        <v>138608.3324419602</v>
      </c>
      <c r="P6430" s="7"/>
    </row>
    <row r="6431" spans="1:16" x14ac:dyDescent="0.25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  <c r="M6431">
        <f>2181.28-Table1[[#This Row],[Item_Outlet_Sales]]</f>
        <v>-1957.3327999999997</v>
      </c>
      <c r="N6431">
        <f>Table1[[#This Row],[Error]]*Table1[[#This Row],[Error]]</f>
        <v>3831151.689955839</v>
      </c>
      <c r="P6431" s="7"/>
    </row>
    <row r="6432" spans="1:16" x14ac:dyDescent="0.25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  <c r="M6432">
        <f>2181.28-Table1[[#This Row],[Item_Outlet_Sales]]</f>
        <v>811.06360000000018</v>
      </c>
      <c r="N6432">
        <f>Table1[[#This Row],[Error]]*Table1[[#This Row],[Error]]</f>
        <v>657824.16324496025</v>
      </c>
      <c r="P6432" s="7"/>
    </row>
    <row r="6433" spans="1:16" x14ac:dyDescent="0.25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  <c r="M6433">
        <f>2181.28-Table1[[#This Row],[Item_Outlet_Sales]]</f>
        <v>1329.056</v>
      </c>
      <c r="N6433">
        <f>Table1[[#This Row],[Error]]*Table1[[#This Row],[Error]]</f>
        <v>1766389.8511360001</v>
      </c>
      <c r="P6433" s="7"/>
    </row>
    <row r="6434" spans="1:16" x14ac:dyDescent="0.25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  <c r="M6434">
        <f>2181.28-Table1[[#This Row],[Item_Outlet_Sales]]</f>
        <v>709.86200000000031</v>
      </c>
      <c r="N6434">
        <f>Table1[[#This Row],[Error]]*Table1[[#This Row],[Error]]</f>
        <v>503904.05904400046</v>
      </c>
      <c r="P6434" s="7"/>
    </row>
    <row r="6435" spans="1:16" x14ac:dyDescent="0.25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  <c r="M6435">
        <f>2181.28-Table1[[#This Row],[Item_Outlet_Sales]]</f>
        <v>-172.98879999999963</v>
      </c>
      <c r="N6435">
        <f>Table1[[#This Row],[Error]]*Table1[[#This Row],[Error]]</f>
        <v>29925.124925439872</v>
      </c>
      <c r="P6435" s="7"/>
    </row>
    <row r="6436" spans="1:16" x14ac:dyDescent="0.25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  <c r="M6436">
        <f>2181.28-Table1[[#This Row],[Item_Outlet_Sales]]</f>
        <v>-2193.0259999999994</v>
      </c>
      <c r="N6436">
        <f>Table1[[#This Row],[Error]]*Table1[[#This Row],[Error]]</f>
        <v>4809363.0366759971</v>
      </c>
      <c r="P6436" s="7"/>
    </row>
    <row r="6437" spans="1:16" x14ac:dyDescent="0.25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  <c r="M6437">
        <f>2181.28-Table1[[#This Row],[Item_Outlet_Sales]]</f>
        <v>-1382.0816</v>
      </c>
      <c r="N6437">
        <f>Table1[[#This Row],[Error]]*Table1[[#This Row],[Error]]</f>
        <v>1910149.54905856</v>
      </c>
      <c r="P6437" s="7"/>
    </row>
    <row r="6438" spans="1:16" x14ac:dyDescent="0.25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  <c r="M6438">
        <f>2181.28-Table1[[#This Row],[Item_Outlet_Sales]]</f>
        <v>-1325.4885999999997</v>
      </c>
      <c r="N6438">
        <f>Table1[[#This Row],[Error]]*Table1[[#This Row],[Error]]</f>
        <v>1756920.0287299592</v>
      </c>
      <c r="P6438" s="7"/>
    </row>
    <row r="6439" spans="1:16" x14ac:dyDescent="0.25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  <c r="M6439">
        <f>2181.28-Table1[[#This Row],[Item_Outlet_Sales]]</f>
        <v>1932.2708000000002</v>
      </c>
      <c r="N6439">
        <f>Table1[[#This Row],[Error]]*Table1[[#This Row],[Error]]</f>
        <v>3733670.4445326407</v>
      </c>
      <c r="P6439" s="7"/>
    </row>
    <row r="6440" spans="1:16" x14ac:dyDescent="0.25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  <c r="M6440">
        <f>2181.28-Table1[[#This Row],[Item_Outlet_Sales]]</f>
        <v>1618.0132000000003</v>
      </c>
      <c r="N6440">
        <f>Table1[[#This Row],[Error]]*Table1[[#This Row],[Error]]</f>
        <v>2617966.7153742411</v>
      </c>
      <c r="P6440" s="7"/>
    </row>
    <row r="6441" spans="1:16" x14ac:dyDescent="0.25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  <c r="M6441">
        <f>2181.28-Table1[[#This Row],[Item_Outlet_Sales]]</f>
        <v>527.43280000000027</v>
      </c>
      <c r="N6441">
        <f>Table1[[#This Row],[Error]]*Table1[[#This Row],[Error]]</f>
        <v>278185.35851584026</v>
      </c>
      <c r="P6441" s="7"/>
    </row>
    <row r="6442" spans="1:16" x14ac:dyDescent="0.25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  <c r="M6442">
        <f>2181.28-Table1[[#This Row],[Item_Outlet_Sales]]</f>
        <v>1068.0624000000003</v>
      </c>
      <c r="N6442">
        <f>Table1[[#This Row],[Error]]*Table1[[#This Row],[Error]]</f>
        <v>1140757.2902937606</v>
      </c>
      <c r="P6442" s="7"/>
    </row>
    <row r="6443" spans="1:16" x14ac:dyDescent="0.25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  <c r="M6443">
        <f>2181.28-Table1[[#This Row],[Item_Outlet_Sales]]</f>
        <v>839.69300000000021</v>
      </c>
      <c r="N6443">
        <f>Table1[[#This Row],[Error]]*Table1[[#This Row],[Error]]</f>
        <v>705084.3342490003</v>
      </c>
      <c r="P6443" s="7"/>
    </row>
    <row r="6444" spans="1:16" x14ac:dyDescent="0.25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  <c r="M6444">
        <f>2181.28-Table1[[#This Row],[Item_Outlet_Sales]]</f>
        <v>1212.5410000000002</v>
      </c>
      <c r="N6444">
        <f>Table1[[#This Row],[Error]]*Table1[[#This Row],[Error]]</f>
        <v>1470255.6766810005</v>
      </c>
      <c r="P6444" s="7"/>
    </row>
    <row r="6445" spans="1:16" x14ac:dyDescent="0.25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  <c r="M6445">
        <f>2181.28-Table1[[#This Row],[Item_Outlet_Sales]]</f>
        <v>-1813.52</v>
      </c>
      <c r="N6445">
        <f>Table1[[#This Row],[Error]]*Table1[[#This Row],[Error]]</f>
        <v>3288854.7903999998</v>
      </c>
      <c r="P6445" s="7"/>
    </row>
    <row r="6446" spans="1:16" x14ac:dyDescent="0.25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  <c r="M6446">
        <f>2181.28-Table1[[#This Row],[Item_Outlet_Sales]]</f>
        <v>-1663.7149999999997</v>
      </c>
      <c r="N6446">
        <f>Table1[[#This Row],[Error]]*Table1[[#This Row],[Error]]</f>
        <v>2767947.6012249989</v>
      </c>
      <c r="P6446" s="7"/>
    </row>
    <row r="6447" spans="1:16" x14ac:dyDescent="0.25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  <c r="M6447">
        <f>2181.28-Table1[[#This Row],[Item_Outlet_Sales]]</f>
        <v>998.81920000000014</v>
      </c>
      <c r="N6447">
        <f>Table1[[#This Row],[Error]]*Table1[[#This Row],[Error]]</f>
        <v>997639.79428864026</v>
      </c>
      <c r="P6447" s="7"/>
    </row>
    <row r="6448" spans="1:16" x14ac:dyDescent="0.25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  <c r="M6448">
        <f>2181.28-Table1[[#This Row],[Item_Outlet_Sales]]</f>
        <v>-1613.7799999999997</v>
      </c>
      <c r="N6448">
        <f>Table1[[#This Row],[Error]]*Table1[[#This Row],[Error]]</f>
        <v>2604285.8883999991</v>
      </c>
      <c r="P6448" s="7"/>
    </row>
    <row r="6449" spans="1:16" x14ac:dyDescent="0.25">
      <c r="A6449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  <c r="M6449">
        <f>2181.28-Table1[[#This Row],[Item_Outlet_Sales]]</f>
        <v>-74.450399999999718</v>
      </c>
      <c r="N6449">
        <f>Table1[[#This Row],[Error]]*Table1[[#This Row],[Error]]</f>
        <v>5542.8620601599578</v>
      </c>
      <c r="P6449" s="7"/>
    </row>
    <row r="6450" spans="1:16" x14ac:dyDescent="0.25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  <c r="M6450">
        <f>2181.28-Table1[[#This Row],[Item_Outlet_Sales]]</f>
        <v>733.16500000000019</v>
      </c>
      <c r="N6450">
        <f>Table1[[#This Row],[Error]]*Table1[[#This Row],[Error]]</f>
        <v>537530.91722500033</v>
      </c>
      <c r="P6450" s="7"/>
    </row>
    <row r="6451" spans="1:16" x14ac:dyDescent="0.25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  <c r="M6451">
        <f>2181.28-Table1[[#This Row],[Item_Outlet_Sales]]</f>
        <v>-354.08639999999968</v>
      </c>
      <c r="N6451">
        <f>Table1[[#This Row],[Error]]*Table1[[#This Row],[Error]]</f>
        <v>125377.17866495978</v>
      </c>
      <c r="P6451" s="7"/>
    </row>
    <row r="6452" spans="1:16" x14ac:dyDescent="0.25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  <c r="M6452">
        <f>2181.28-Table1[[#This Row],[Item_Outlet_Sales]]</f>
        <v>1082.7100000000003</v>
      </c>
      <c r="N6452">
        <f>Table1[[#This Row],[Error]]*Table1[[#This Row],[Error]]</f>
        <v>1172260.9441000007</v>
      </c>
      <c r="P6452" s="7"/>
    </row>
    <row r="6453" spans="1:16" x14ac:dyDescent="0.25">
      <c r="A6453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  <c r="M6453">
        <f>2181.28-Table1[[#This Row],[Item_Outlet_Sales]]</f>
        <v>-1985.2963999999997</v>
      </c>
      <c r="N6453">
        <f>Table1[[#This Row],[Error]]*Table1[[#This Row],[Error]]</f>
        <v>3941401.7958529587</v>
      </c>
      <c r="P6453" s="7"/>
    </row>
    <row r="6454" spans="1:16" x14ac:dyDescent="0.25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  <c r="M6454">
        <f>2181.28-Table1[[#This Row],[Item_Outlet_Sales]]</f>
        <v>1270.4656000000002</v>
      </c>
      <c r="N6454">
        <f>Table1[[#This Row],[Error]]*Table1[[#This Row],[Error]]</f>
        <v>1614082.8407833606</v>
      </c>
      <c r="P6454" s="7"/>
    </row>
    <row r="6455" spans="1:16" x14ac:dyDescent="0.25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  <c r="M6455">
        <f>2181.28-Table1[[#This Row],[Item_Outlet_Sales]]</f>
        <v>166.56920000000014</v>
      </c>
      <c r="N6455">
        <f>Table1[[#This Row],[Error]]*Table1[[#This Row],[Error]]</f>
        <v>27745.298388640047</v>
      </c>
      <c r="P6455" s="7"/>
    </row>
    <row r="6456" spans="1:16" x14ac:dyDescent="0.25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  <c r="M6456">
        <f>2181.28-Table1[[#This Row],[Item_Outlet_Sales]]</f>
        <v>-3842.8784000000001</v>
      </c>
      <c r="N6456">
        <f>Table1[[#This Row],[Error]]*Table1[[#This Row],[Error]]</f>
        <v>14767714.397186561</v>
      </c>
      <c r="P6456" s="7"/>
    </row>
    <row r="6457" spans="1:16" x14ac:dyDescent="0.25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  <c r="M6457">
        <f>2181.28-Table1[[#This Row],[Item_Outlet_Sales]]</f>
        <v>723.17800000000011</v>
      </c>
      <c r="N6457">
        <f>Table1[[#This Row],[Error]]*Table1[[#This Row],[Error]]</f>
        <v>522986.41968400014</v>
      </c>
      <c r="P6457" s="7"/>
    </row>
    <row r="6458" spans="1:16" x14ac:dyDescent="0.25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  <c r="M6458">
        <f>2181.28-Table1[[#This Row],[Item_Outlet_Sales]]</f>
        <v>-242.23199999999997</v>
      </c>
      <c r="N6458">
        <f>Table1[[#This Row],[Error]]*Table1[[#This Row],[Error]]</f>
        <v>58676.341823999988</v>
      </c>
      <c r="P6458" s="7"/>
    </row>
    <row r="6459" spans="1:16" x14ac:dyDescent="0.25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  <c r="M6459">
        <f>2181.28-Table1[[#This Row],[Item_Outlet_Sales]]</f>
        <v>677.23780000000011</v>
      </c>
      <c r="N6459">
        <f>Table1[[#This Row],[Error]]*Table1[[#This Row],[Error]]</f>
        <v>458651.03774884017</v>
      </c>
      <c r="P6459" s="7"/>
    </row>
    <row r="6460" spans="1:16" x14ac:dyDescent="0.25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  <c r="M6460">
        <f>2181.28-Table1[[#This Row],[Item_Outlet_Sales]]</f>
        <v>902.94400000000019</v>
      </c>
      <c r="N6460">
        <f>Table1[[#This Row],[Error]]*Table1[[#This Row],[Error]]</f>
        <v>815307.86713600031</v>
      </c>
      <c r="P6460" s="7"/>
    </row>
    <row r="6461" spans="1:16" x14ac:dyDescent="0.25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  <c r="M6461">
        <f>2181.28-Table1[[#This Row],[Item_Outlet_Sales]]</f>
        <v>413.58100000000013</v>
      </c>
      <c r="N6461">
        <f>Table1[[#This Row],[Error]]*Table1[[#This Row],[Error]]</f>
        <v>171049.2435610001</v>
      </c>
      <c r="P6461" s="7"/>
    </row>
    <row r="6462" spans="1:16" x14ac:dyDescent="0.25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  <c r="M6462">
        <f>2181.28-Table1[[#This Row],[Item_Outlet_Sales]]</f>
        <v>504.12980000000016</v>
      </c>
      <c r="N6462">
        <f>Table1[[#This Row],[Error]]*Table1[[#This Row],[Error]]</f>
        <v>254146.85524804017</v>
      </c>
      <c r="P6462" s="7"/>
    </row>
    <row r="6463" spans="1:16" x14ac:dyDescent="0.25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  <c r="M6463">
        <f>2181.28-Table1[[#This Row],[Item_Outlet_Sales]]</f>
        <v>1900.3124000000003</v>
      </c>
      <c r="N6463">
        <f>Table1[[#This Row],[Error]]*Table1[[#This Row],[Error]]</f>
        <v>3611187.2175937612</v>
      </c>
      <c r="P6463" s="7"/>
    </row>
    <row r="6464" spans="1:16" x14ac:dyDescent="0.25">
      <c r="A6464" t="s">
        <v>1256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  <c r="M6464">
        <f>2181.28-Table1[[#This Row],[Item_Outlet_Sales]]</f>
        <v>-1733.6239999999998</v>
      </c>
      <c r="N6464">
        <f>Table1[[#This Row],[Error]]*Table1[[#This Row],[Error]]</f>
        <v>3005452.1733759991</v>
      </c>
      <c r="P6464" s="7"/>
    </row>
    <row r="6465" spans="1:16" x14ac:dyDescent="0.25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  <c r="M6465">
        <f>2181.28-Table1[[#This Row],[Item_Outlet_Sales]]</f>
        <v>922.91800000000012</v>
      </c>
      <c r="N6465">
        <f>Table1[[#This Row],[Error]]*Table1[[#This Row],[Error]]</f>
        <v>851777.63472400024</v>
      </c>
      <c r="P6465" s="7"/>
    </row>
    <row r="6466" spans="1:16" x14ac:dyDescent="0.25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  <c r="M6466">
        <f>2181.28-Table1[[#This Row],[Item_Outlet_Sales]]</f>
        <v>-14.528399999999692</v>
      </c>
      <c r="N6466">
        <f>Table1[[#This Row],[Error]]*Table1[[#This Row],[Error]]</f>
        <v>211.07440655999105</v>
      </c>
      <c r="P6466" s="7"/>
    </row>
    <row r="6467" spans="1:16" x14ac:dyDescent="0.25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  <c r="M6467">
        <f>2181.28-Table1[[#This Row],[Item_Outlet_Sales]]</f>
        <v>-478.59099999999989</v>
      </c>
      <c r="N6467">
        <f>Table1[[#This Row],[Error]]*Table1[[#This Row],[Error]]</f>
        <v>229049.3452809999</v>
      </c>
      <c r="P6467" s="7"/>
    </row>
    <row r="6468" spans="1:16" x14ac:dyDescent="0.25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  <c r="M6468">
        <f>2181.28-Table1[[#This Row],[Item_Outlet_Sales]]</f>
        <v>1491.5112000000001</v>
      </c>
      <c r="N6468">
        <f>Table1[[#This Row],[Error]]*Table1[[#This Row],[Error]]</f>
        <v>2224605.6597254402</v>
      </c>
      <c r="P6468" s="7"/>
    </row>
    <row r="6469" spans="1:16" x14ac:dyDescent="0.25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  <c r="M6469">
        <f>2181.28-Table1[[#This Row],[Item_Outlet_Sales]]</f>
        <v>-421.99799999999959</v>
      </c>
      <c r="N6469">
        <f>Table1[[#This Row],[Error]]*Table1[[#This Row],[Error]]</f>
        <v>178082.31200399966</v>
      </c>
      <c r="P6469" s="7"/>
    </row>
    <row r="6470" spans="1:16" x14ac:dyDescent="0.25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  <c r="M6470">
        <f>2181.28-Table1[[#This Row],[Item_Outlet_Sales]]</f>
        <v>1898.9808000000003</v>
      </c>
      <c r="N6470">
        <f>Table1[[#This Row],[Error]]*Table1[[#This Row],[Error]]</f>
        <v>3606128.0787686412</v>
      </c>
      <c r="P6470" s="7"/>
    </row>
    <row r="6471" spans="1:16" x14ac:dyDescent="0.25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  <c r="M6471">
        <f>2181.28-Table1[[#This Row],[Item_Outlet_Sales]]</f>
        <v>1411.6152000000002</v>
      </c>
      <c r="N6471">
        <f>Table1[[#This Row],[Error]]*Table1[[#This Row],[Error]]</f>
        <v>1992657.4728710405</v>
      </c>
      <c r="P6471" s="7"/>
    </row>
    <row r="6472" spans="1:16" x14ac:dyDescent="0.25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  <c r="M6472">
        <f>2181.28-Table1[[#This Row],[Item_Outlet_Sales]]</f>
        <v>-1971.3146000000002</v>
      </c>
      <c r="N6472">
        <f>Table1[[#This Row],[Error]]*Table1[[#This Row],[Error]]</f>
        <v>3886081.2521731607</v>
      </c>
      <c r="P6472" s="7"/>
    </row>
    <row r="6473" spans="1:16" x14ac:dyDescent="0.25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  <c r="M6473">
        <f>2181.28-Table1[[#This Row],[Item_Outlet_Sales]]</f>
        <v>647.27680000000009</v>
      </c>
      <c r="N6473">
        <f>Table1[[#This Row],[Error]]*Table1[[#This Row],[Error]]</f>
        <v>418967.25581824011</v>
      </c>
      <c r="P6473" s="7"/>
    </row>
    <row r="6474" spans="1:16" x14ac:dyDescent="0.25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  <c r="M6474">
        <f>2181.28-Table1[[#This Row],[Item_Outlet_Sales]]</f>
        <v>-1021.2179999999998</v>
      </c>
      <c r="N6474">
        <f>Table1[[#This Row],[Error]]*Table1[[#This Row],[Error]]</f>
        <v>1042886.2035239997</v>
      </c>
      <c r="P6474" s="7"/>
    </row>
    <row r="6475" spans="1:16" x14ac:dyDescent="0.25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  <c r="M6475">
        <f>2181.28-Table1[[#This Row],[Item_Outlet_Sales]]</f>
        <v>1827.7402000000002</v>
      </c>
      <c r="N6475">
        <f>Table1[[#This Row],[Error]]*Table1[[#This Row],[Error]]</f>
        <v>3340634.2386960406</v>
      </c>
      <c r="P6475" s="7"/>
    </row>
    <row r="6476" spans="1:16" x14ac:dyDescent="0.25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  <c r="M6476">
        <f>2181.28-Table1[[#This Row],[Item_Outlet_Sales]]</f>
        <v>633.2950000000003</v>
      </c>
      <c r="N6476">
        <f>Table1[[#This Row],[Error]]*Table1[[#This Row],[Error]]</f>
        <v>401062.55702500039</v>
      </c>
      <c r="P6476" s="7"/>
    </row>
    <row r="6477" spans="1:16" x14ac:dyDescent="0.25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  <c r="M6477">
        <f>2181.28-Table1[[#This Row],[Item_Outlet_Sales]]</f>
        <v>-95.755999999999858</v>
      </c>
      <c r="N6477">
        <f>Table1[[#This Row],[Error]]*Table1[[#This Row],[Error]]</f>
        <v>9169.2115359999734</v>
      </c>
      <c r="P6477" s="7"/>
    </row>
    <row r="6478" spans="1:16" x14ac:dyDescent="0.25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  <c r="M6478">
        <f>2181.28-Table1[[#This Row],[Item_Outlet_Sales]]</f>
        <v>-1294.1959999999999</v>
      </c>
      <c r="N6478">
        <f>Table1[[#This Row],[Error]]*Table1[[#This Row],[Error]]</f>
        <v>1674943.2864159998</v>
      </c>
      <c r="P6478" s="7"/>
    </row>
    <row r="6479" spans="1:16" x14ac:dyDescent="0.25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  <c r="M6479">
        <f>2181.28-Table1[[#This Row],[Item_Outlet_Sales]]</f>
        <v>-641.71199999999999</v>
      </c>
      <c r="N6479">
        <f>Table1[[#This Row],[Error]]*Table1[[#This Row],[Error]]</f>
        <v>411794.29094400001</v>
      </c>
      <c r="P6479" s="7"/>
    </row>
    <row r="6480" spans="1:16" x14ac:dyDescent="0.25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  <c r="M6480">
        <f>2181.28-Table1[[#This Row],[Item_Outlet_Sales]]</f>
        <v>964.86340000000018</v>
      </c>
      <c r="N6480">
        <f>Table1[[#This Row],[Error]]*Table1[[#This Row],[Error]]</f>
        <v>930961.38065956032</v>
      </c>
      <c r="P6480" s="7"/>
    </row>
    <row r="6481" spans="1:16" x14ac:dyDescent="0.25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  <c r="M6481">
        <f>2181.28-Table1[[#This Row],[Item_Outlet_Sales]]</f>
        <v>-1389.4053999999996</v>
      </c>
      <c r="N6481">
        <f>Table1[[#This Row],[Error]]*Table1[[#This Row],[Error]]</f>
        <v>1930447.365549159</v>
      </c>
      <c r="P6481" s="7"/>
    </row>
    <row r="6482" spans="1:16" x14ac:dyDescent="0.25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  <c r="M6482">
        <f>2181.28-Table1[[#This Row],[Item_Outlet_Sales]]</f>
        <v>-1081.8057999999996</v>
      </c>
      <c r="N6482">
        <f>Table1[[#This Row],[Error]]*Table1[[#This Row],[Error]]</f>
        <v>1170303.7889136393</v>
      </c>
      <c r="P6482" s="7"/>
    </row>
    <row r="6483" spans="1:16" x14ac:dyDescent="0.25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  <c r="M6483">
        <f>2181.28-Table1[[#This Row],[Item_Outlet_Sales]]</f>
        <v>-535.18399999999974</v>
      </c>
      <c r="N6483">
        <f>Table1[[#This Row],[Error]]*Table1[[#This Row],[Error]]</f>
        <v>286421.91385599971</v>
      </c>
      <c r="P6483" s="7"/>
    </row>
    <row r="6484" spans="1:16" x14ac:dyDescent="0.25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  <c r="M6484">
        <f>2181.28-Table1[[#This Row],[Item_Outlet_Sales]]</f>
        <v>-1376.7551999999996</v>
      </c>
      <c r="N6484">
        <f>Table1[[#This Row],[Error]]*Table1[[#This Row],[Error]]</f>
        <v>1895454.880727039</v>
      </c>
      <c r="P6484" s="7"/>
    </row>
    <row r="6485" spans="1:16" x14ac:dyDescent="0.25">
      <c r="A6485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  <c r="M6485">
        <f>2181.28-Table1[[#This Row],[Item_Outlet_Sales]]</f>
        <v>1626.0028000000002</v>
      </c>
      <c r="N6485">
        <f>Table1[[#This Row],[Error]]*Table1[[#This Row],[Error]]</f>
        <v>2643885.1056078407</v>
      </c>
      <c r="P6485" s="7"/>
    </row>
    <row r="6486" spans="1:16" x14ac:dyDescent="0.25">
      <c r="A6486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  <c r="M6486">
        <f>2181.28-Table1[[#This Row],[Item_Outlet_Sales]]</f>
        <v>-4919.476999999999</v>
      </c>
      <c r="N6486">
        <f>Table1[[#This Row],[Error]]*Table1[[#This Row],[Error]]</f>
        <v>24201253.953528989</v>
      </c>
      <c r="P6486" s="7"/>
    </row>
    <row r="6487" spans="1:16" x14ac:dyDescent="0.25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  <c r="M6487">
        <f>2181.28-Table1[[#This Row],[Item_Outlet_Sales]]</f>
        <v>-483.2515999999996</v>
      </c>
      <c r="N6487">
        <f>Table1[[#This Row],[Error]]*Table1[[#This Row],[Error]]</f>
        <v>233532.10890255962</v>
      </c>
      <c r="P6487" s="7"/>
    </row>
    <row r="6488" spans="1:16" x14ac:dyDescent="0.25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  <c r="M6488">
        <f>2181.28-Table1[[#This Row],[Item_Outlet_Sales]]</f>
        <v>456.85800000000017</v>
      </c>
      <c r="N6488">
        <f>Table1[[#This Row],[Error]]*Table1[[#This Row],[Error]]</f>
        <v>208719.23216400016</v>
      </c>
      <c r="P6488" s="7"/>
    </row>
    <row r="6489" spans="1:16" x14ac:dyDescent="0.25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  <c r="M6489">
        <f>2181.28-Table1[[#This Row],[Item_Outlet_Sales]]</f>
        <v>872.98300000000017</v>
      </c>
      <c r="N6489">
        <f>Table1[[#This Row],[Error]]*Table1[[#This Row],[Error]]</f>
        <v>762099.31828900031</v>
      </c>
      <c r="P6489" s="7"/>
    </row>
    <row r="6490" spans="1:16" x14ac:dyDescent="0.25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  <c r="M6490">
        <f>2181.28-Table1[[#This Row],[Item_Outlet_Sales]]</f>
        <v>-2559.2159999999999</v>
      </c>
      <c r="N6490">
        <f>Table1[[#This Row],[Error]]*Table1[[#This Row],[Error]]</f>
        <v>6549586.5346559994</v>
      </c>
      <c r="P6490" s="7"/>
    </row>
    <row r="6491" spans="1:16" x14ac:dyDescent="0.25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  <c r="M6491">
        <f>2181.28-Table1[[#This Row],[Item_Outlet_Sales]]</f>
        <v>1747.8442000000002</v>
      </c>
      <c r="N6491">
        <f>Table1[[#This Row],[Error]]*Table1[[#This Row],[Error]]</f>
        <v>3054959.3474736409</v>
      </c>
      <c r="P6491" s="7"/>
    </row>
    <row r="6492" spans="1:16" x14ac:dyDescent="0.25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  <c r="M6492">
        <f>2181.28-Table1[[#This Row],[Item_Outlet_Sales]]</f>
        <v>-207.61040000000003</v>
      </c>
      <c r="N6492">
        <f>Table1[[#This Row],[Error]]*Table1[[#This Row],[Error]]</f>
        <v>43102.078188160012</v>
      </c>
      <c r="P6492" s="7"/>
    </row>
    <row r="6493" spans="1:16" x14ac:dyDescent="0.25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  <c r="M6493">
        <f>2181.28-Table1[[#This Row],[Item_Outlet_Sales]]</f>
        <v>313.04520000000025</v>
      </c>
      <c r="N6493">
        <f>Table1[[#This Row],[Error]]*Table1[[#This Row],[Error]]</f>
        <v>97997.297243040157</v>
      </c>
      <c r="P6493" s="7"/>
    </row>
    <row r="6494" spans="1:16" x14ac:dyDescent="0.25">
      <c r="A6494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  <c r="M6494">
        <f>2181.28-Table1[[#This Row],[Item_Outlet_Sales]]</f>
        <v>1731.8650000000002</v>
      </c>
      <c r="N6494">
        <f>Table1[[#This Row],[Error]]*Table1[[#This Row],[Error]]</f>
        <v>2999356.378225001</v>
      </c>
      <c r="P6494" s="7"/>
    </row>
    <row r="6495" spans="1:16" x14ac:dyDescent="0.25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  <c r="M6495">
        <f>2181.28-Table1[[#This Row],[Item_Outlet_Sales]]</f>
        <v>-2278.2483999999999</v>
      </c>
      <c r="N6495">
        <f>Table1[[#This Row],[Error]]*Table1[[#This Row],[Error]]</f>
        <v>5190415.7721025599</v>
      </c>
      <c r="P6495" s="7"/>
    </row>
    <row r="6496" spans="1:16" x14ac:dyDescent="0.25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  <c r="M6496">
        <f>2181.28-Table1[[#This Row],[Item_Outlet_Sales]]</f>
        <v>1811.0952000000002</v>
      </c>
      <c r="N6496">
        <f>Table1[[#This Row],[Error]]*Table1[[#This Row],[Error]]</f>
        <v>3280065.8234630409</v>
      </c>
      <c r="P6496" s="7"/>
    </row>
    <row r="6497" spans="1:16" x14ac:dyDescent="0.25">
      <c r="A6497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  <c r="M6497">
        <f>2181.28-Table1[[#This Row],[Item_Outlet_Sales]]</f>
        <v>665.25340000000028</v>
      </c>
      <c r="N6497">
        <f>Table1[[#This Row],[Error]]*Table1[[#This Row],[Error]]</f>
        <v>442562.08621156035</v>
      </c>
      <c r="P6497" s="7"/>
    </row>
    <row r="6498" spans="1:16" x14ac:dyDescent="0.25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  <c r="M6498">
        <f>2181.28-Table1[[#This Row],[Item_Outlet_Sales]]</f>
        <v>1928.2760000000003</v>
      </c>
      <c r="N6498">
        <f>Table1[[#This Row],[Error]]*Table1[[#This Row],[Error]]</f>
        <v>3718248.3321760013</v>
      </c>
      <c r="P6498" s="7"/>
    </row>
    <row r="6499" spans="1:16" x14ac:dyDescent="0.25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  <c r="M6499">
        <f>2181.28-Table1[[#This Row],[Item_Outlet_Sales]]</f>
        <v>1155.2822000000001</v>
      </c>
      <c r="N6499">
        <f>Table1[[#This Row],[Error]]*Table1[[#This Row],[Error]]</f>
        <v>1334676.9616368401</v>
      </c>
      <c r="P6499" s="7"/>
    </row>
    <row r="6500" spans="1:16" x14ac:dyDescent="0.25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  <c r="M6500">
        <f>2181.28-Table1[[#This Row],[Item_Outlet_Sales]]</f>
        <v>1588.7180000000003</v>
      </c>
      <c r="N6500">
        <f>Table1[[#This Row],[Error]]*Table1[[#This Row],[Error]]</f>
        <v>2524024.8835240011</v>
      </c>
      <c r="P6500" s="7"/>
    </row>
    <row r="6501" spans="1:16" x14ac:dyDescent="0.25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  <c r="M6501">
        <f>2181.28-Table1[[#This Row],[Item_Outlet_Sales]]</f>
        <v>1506.1588000000002</v>
      </c>
      <c r="N6501">
        <f>Table1[[#This Row],[Error]]*Table1[[#This Row],[Error]]</f>
        <v>2268514.3308174405</v>
      </c>
      <c r="P6501" s="7"/>
    </row>
    <row r="6502" spans="1:16" x14ac:dyDescent="0.25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  <c r="M6502">
        <f>2181.28-Table1[[#This Row],[Item_Outlet_Sales]]</f>
        <v>210.51200000000017</v>
      </c>
      <c r="N6502">
        <f>Table1[[#This Row],[Error]]*Table1[[#This Row],[Error]]</f>
        <v>44315.302144000074</v>
      </c>
      <c r="P6502" s="7"/>
    </row>
    <row r="6503" spans="1:16" x14ac:dyDescent="0.25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  <c r="M6503">
        <f>2181.28-Table1[[#This Row],[Item_Outlet_Sales]]</f>
        <v>-768.8797999999997</v>
      </c>
      <c r="N6503">
        <f>Table1[[#This Row],[Error]]*Table1[[#This Row],[Error]]</f>
        <v>591176.14684803959</v>
      </c>
      <c r="P6503" s="7"/>
    </row>
    <row r="6504" spans="1:16" x14ac:dyDescent="0.25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  <c r="M6504">
        <f>2181.28-Table1[[#This Row],[Item_Outlet_Sales]]</f>
        <v>1612.6868000000002</v>
      </c>
      <c r="N6504">
        <f>Table1[[#This Row],[Error]]*Table1[[#This Row],[Error]]</f>
        <v>2600758.7148942407</v>
      </c>
      <c r="P6504" s="7"/>
    </row>
    <row r="6505" spans="1:16" x14ac:dyDescent="0.25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  <c r="M6505">
        <f>2181.28-Table1[[#This Row],[Item_Outlet_Sales]]</f>
        <v>925.58120000000031</v>
      </c>
      <c r="N6505">
        <f>Table1[[#This Row],[Error]]*Table1[[#This Row],[Error]]</f>
        <v>856700.55779344053</v>
      </c>
      <c r="P6505" s="7"/>
    </row>
    <row r="6506" spans="1:16" x14ac:dyDescent="0.25">
      <c r="A6506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  <c r="M6506">
        <f>2181.28-Table1[[#This Row],[Item_Outlet_Sales]]</f>
        <v>2028.1460000000002</v>
      </c>
      <c r="N6506">
        <f>Table1[[#This Row],[Error]]*Table1[[#This Row],[Error]]</f>
        <v>4113376.1973160007</v>
      </c>
      <c r="P6506" s="7"/>
    </row>
    <row r="6507" spans="1:16" x14ac:dyDescent="0.25">
      <c r="A6507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  <c r="M6507">
        <f>2181.28-Table1[[#This Row],[Item_Outlet_Sales]]</f>
        <v>263.77600000000029</v>
      </c>
      <c r="N6507">
        <f>Table1[[#This Row],[Error]]*Table1[[#This Row],[Error]]</f>
        <v>69577.778176000153</v>
      </c>
      <c r="P6507" s="7"/>
    </row>
    <row r="6508" spans="1:16" x14ac:dyDescent="0.25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  <c r="M6508">
        <f>2181.28-Table1[[#This Row],[Item_Outlet_Sales]]</f>
        <v>-3653.1253999999994</v>
      </c>
      <c r="N6508">
        <f>Table1[[#This Row],[Error]]*Table1[[#This Row],[Error]]</f>
        <v>13345325.188125156</v>
      </c>
      <c r="P6508" s="7"/>
    </row>
    <row r="6509" spans="1:16" x14ac:dyDescent="0.25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  <c r="M6509">
        <f>2181.28-Table1[[#This Row],[Item_Outlet_Sales]]</f>
        <v>1687.9222000000002</v>
      </c>
      <c r="N6509">
        <f>Table1[[#This Row],[Error]]*Table1[[#This Row],[Error]]</f>
        <v>2849081.3532528407</v>
      </c>
      <c r="P6509" s="7"/>
    </row>
    <row r="6510" spans="1:16" x14ac:dyDescent="0.25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  <c r="M6510">
        <f>2181.28-Table1[[#This Row],[Item_Outlet_Sales]]</f>
        <v>321.03480000000013</v>
      </c>
      <c r="N6510">
        <f>Table1[[#This Row],[Error]]*Table1[[#This Row],[Error]]</f>
        <v>103063.34281104009</v>
      </c>
      <c r="P6510" s="7"/>
    </row>
    <row r="6511" spans="1:16" x14ac:dyDescent="0.25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  <c r="M6511">
        <f>2181.28-Table1[[#This Row],[Item_Outlet_Sales]]</f>
        <v>-252.2189999999996</v>
      </c>
      <c r="N6511">
        <f>Table1[[#This Row],[Error]]*Table1[[#This Row],[Error]]</f>
        <v>63614.423960999797</v>
      </c>
      <c r="P6511" s="7"/>
    </row>
    <row r="6512" spans="1:16" x14ac:dyDescent="0.25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  <c r="M6512">
        <f>2181.28-Table1[[#This Row],[Item_Outlet_Sales]]</f>
        <v>-1069.8213999999998</v>
      </c>
      <c r="N6512">
        <f>Table1[[#This Row],[Error]]*Table1[[#This Row],[Error]]</f>
        <v>1144517.8278979596</v>
      </c>
      <c r="P6512" s="7"/>
    </row>
    <row r="6513" spans="1:16" x14ac:dyDescent="0.25">
      <c r="A6513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  <c r="M6513">
        <f>2181.28-Table1[[#This Row],[Item_Outlet_Sales]]</f>
        <v>-2272.922</v>
      </c>
      <c r="N6513">
        <f>Table1[[#This Row],[Error]]*Table1[[#This Row],[Error]]</f>
        <v>5166174.4180840002</v>
      </c>
      <c r="P6513" s="7"/>
    </row>
    <row r="6514" spans="1:16" x14ac:dyDescent="0.25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  <c r="M6514">
        <f>2181.28-Table1[[#This Row],[Item_Outlet_Sales]]</f>
        <v>-660.35439999999971</v>
      </c>
      <c r="N6514">
        <f>Table1[[#This Row],[Error]]*Table1[[#This Row],[Error]]</f>
        <v>436067.93359935965</v>
      </c>
      <c r="P6514" s="7"/>
    </row>
    <row r="6515" spans="1:16" x14ac:dyDescent="0.25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  <c r="M6515">
        <f>2181.28-Table1[[#This Row],[Item_Outlet_Sales]]</f>
        <v>-4203.7420000000002</v>
      </c>
      <c r="N6515">
        <f>Table1[[#This Row],[Error]]*Table1[[#This Row],[Error]]</f>
        <v>17671446.802564003</v>
      </c>
      <c r="P6515" s="7"/>
    </row>
    <row r="6516" spans="1:16" x14ac:dyDescent="0.25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  <c r="M6516">
        <f>2181.28-Table1[[#This Row],[Item_Outlet_Sales]]</f>
        <v>-195.62599999999975</v>
      </c>
      <c r="N6516">
        <f>Table1[[#This Row],[Error]]*Table1[[#This Row],[Error]]</f>
        <v>38269.531875999899</v>
      </c>
      <c r="P6516" s="7"/>
    </row>
    <row r="6517" spans="1:16" x14ac:dyDescent="0.25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  <c r="M6517">
        <f>2181.28-Table1[[#This Row],[Item_Outlet_Sales]]</f>
        <v>503.46400000000017</v>
      </c>
      <c r="N6517">
        <f>Table1[[#This Row],[Error]]*Table1[[#This Row],[Error]]</f>
        <v>253475.99929600017</v>
      </c>
      <c r="P6517" s="7"/>
    </row>
    <row r="6518" spans="1:16" x14ac:dyDescent="0.25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  <c r="M6518">
        <f>2181.28-Table1[[#This Row],[Item_Outlet_Sales]]</f>
        <v>243.80200000000013</v>
      </c>
      <c r="N6518">
        <f>Table1[[#This Row],[Error]]*Table1[[#This Row],[Error]]</f>
        <v>59439.415204000063</v>
      </c>
      <c r="P6518" s="7"/>
    </row>
    <row r="6519" spans="1:16" x14ac:dyDescent="0.25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  <c r="M6519">
        <f>2181.28-Table1[[#This Row],[Item_Outlet_Sales]]</f>
        <v>1884.3332000000003</v>
      </c>
      <c r="N6519">
        <f>Table1[[#This Row],[Error]]*Table1[[#This Row],[Error]]</f>
        <v>3550711.6086222408</v>
      </c>
      <c r="P6519" s="7"/>
    </row>
    <row r="6520" spans="1:16" x14ac:dyDescent="0.25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  <c r="M6520">
        <f>2181.28-Table1[[#This Row],[Item_Outlet_Sales]]</f>
        <v>-77.779399999999896</v>
      </c>
      <c r="N6520">
        <f>Table1[[#This Row],[Error]]*Table1[[#This Row],[Error]]</f>
        <v>6049.6350643599835</v>
      </c>
      <c r="P6520" s="7"/>
    </row>
    <row r="6521" spans="1:16" x14ac:dyDescent="0.25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  <c r="M6521">
        <f>2181.28-Table1[[#This Row],[Item_Outlet_Sales]]</f>
        <v>-323.45959999999968</v>
      </c>
      <c r="N6521">
        <f>Table1[[#This Row],[Error]]*Table1[[#This Row],[Error]]</f>
        <v>104626.11283215979</v>
      </c>
      <c r="P6521" s="7"/>
    </row>
    <row r="6522" spans="1:16" x14ac:dyDescent="0.25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  <c r="M6522">
        <f>2181.28-Table1[[#This Row],[Item_Outlet_Sales]]</f>
        <v>111.97360000000026</v>
      </c>
      <c r="N6522">
        <f>Table1[[#This Row],[Error]]*Table1[[#This Row],[Error]]</f>
        <v>12538.087096960058</v>
      </c>
      <c r="P6522" s="7"/>
    </row>
    <row r="6523" spans="1:16" x14ac:dyDescent="0.25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  <c r="M6523">
        <f>2181.28-Table1[[#This Row],[Item_Outlet_Sales]]</f>
        <v>479.4952000000003</v>
      </c>
      <c r="N6523">
        <f>Table1[[#This Row],[Error]]*Table1[[#This Row],[Error]]</f>
        <v>229915.6468230403</v>
      </c>
      <c r="P6523" s="7"/>
    </row>
    <row r="6524" spans="1:16" x14ac:dyDescent="0.25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  <c r="M6524">
        <f>2181.28-Table1[[#This Row],[Item_Outlet_Sales]]</f>
        <v>1470.8714000000002</v>
      </c>
      <c r="N6524">
        <f>Table1[[#This Row],[Error]]*Table1[[#This Row],[Error]]</f>
        <v>2163462.6753379605</v>
      </c>
      <c r="P6524" s="7"/>
    </row>
    <row r="6525" spans="1:16" x14ac:dyDescent="0.25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  <c r="M6525">
        <f>2181.28-Table1[[#This Row],[Item_Outlet_Sales]]</f>
        <v>-2320.8596000000002</v>
      </c>
      <c r="N6525">
        <f>Table1[[#This Row],[Error]]*Table1[[#This Row],[Error]]</f>
        <v>5386389.2829121612</v>
      </c>
      <c r="P6525" s="7"/>
    </row>
    <row r="6526" spans="1:16" x14ac:dyDescent="0.25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  <c r="M6526">
        <f>2181.28-Table1[[#This Row],[Item_Outlet_Sales]]</f>
        <v>1478.1952000000001</v>
      </c>
      <c r="N6526">
        <f>Table1[[#This Row],[Error]]*Table1[[#This Row],[Error]]</f>
        <v>2185061.0493030404</v>
      </c>
      <c r="P6526" s="7"/>
    </row>
    <row r="6527" spans="1:16" x14ac:dyDescent="0.25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  <c r="M6527">
        <f>2181.28-Table1[[#This Row],[Item_Outlet_Sales]]</f>
        <v>42.730400000000373</v>
      </c>
      <c r="N6527">
        <f>Table1[[#This Row],[Error]]*Table1[[#This Row],[Error]]</f>
        <v>1825.8870841600319</v>
      </c>
      <c r="P6527" s="7"/>
    </row>
    <row r="6528" spans="1:16" x14ac:dyDescent="0.25">
      <c r="A6528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  <c r="M6528">
        <f>2181.28-Table1[[#This Row],[Item_Outlet_Sales]]</f>
        <v>36.072400000000016</v>
      </c>
      <c r="N6528">
        <f>Table1[[#This Row],[Error]]*Table1[[#This Row],[Error]]</f>
        <v>1301.2180417600011</v>
      </c>
      <c r="P6528" s="7"/>
    </row>
    <row r="6529" spans="1:16" x14ac:dyDescent="0.25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  <c r="M6529">
        <f>2181.28-Table1[[#This Row],[Item_Outlet_Sales]]</f>
        <v>1849.7116000000001</v>
      </c>
      <c r="N6529">
        <f>Table1[[#This Row],[Error]]*Table1[[#This Row],[Error]]</f>
        <v>3421433.0031745601</v>
      </c>
      <c r="P6529" s="7"/>
    </row>
    <row r="6530" spans="1:16" x14ac:dyDescent="0.25">
      <c r="A6530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  <c r="M6530">
        <f>2181.28-Table1[[#This Row],[Item_Outlet_Sales]]</f>
        <v>1768.4840000000002</v>
      </c>
      <c r="N6530">
        <f>Table1[[#This Row],[Error]]*Table1[[#This Row],[Error]]</f>
        <v>3127535.6582560004</v>
      </c>
      <c r="P6530" s="7"/>
    </row>
    <row r="6531" spans="1:16" x14ac:dyDescent="0.25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  <c r="M6531">
        <f>2181.28-Table1[[#This Row],[Item_Outlet_Sales]]</f>
        <v>1016.1300000000001</v>
      </c>
      <c r="N6531">
        <f>Table1[[#This Row],[Error]]*Table1[[#This Row],[Error]]</f>
        <v>1032520.1769000002</v>
      </c>
      <c r="P6531" s="7"/>
    </row>
    <row r="6532" spans="1:16" x14ac:dyDescent="0.25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  <c r="M6532">
        <f>2181.28-Table1[[#This Row],[Item_Outlet_Sales]]</f>
        <v>857.00380000000018</v>
      </c>
      <c r="N6532">
        <f>Table1[[#This Row],[Error]]*Table1[[#This Row],[Error]]</f>
        <v>734455.51321444032</v>
      </c>
      <c r="P6532" s="7"/>
    </row>
    <row r="6533" spans="1:16" x14ac:dyDescent="0.25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  <c r="M6533">
        <f>2181.28-Table1[[#This Row],[Item_Outlet_Sales]]</f>
        <v>1824.4112000000002</v>
      </c>
      <c r="N6533">
        <f>Table1[[#This Row],[Error]]*Table1[[#This Row],[Error]]</f>
        <v>3328476.2266854406</v>
      </c>
      <c r="P6533" s="7"/>
    </row>
    <row r="6534" spans="1:16" x14ac:dyDescent="0.25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  <c r="M6534">
        <f>2181.28-Table1[[#This Row],[Item_Outlet_Sales]]</f>
        <v>-1419.3663999999999</v>
      </c>
      <c r="N6534">
        <f>Table1[[#This Row],[Error]]*Table1[[#This Row],[Error]]</f>
        <v>2014600.9774489596</v>
      </c>
      <c r="P6534" s="7"/>
    </row>
    <row r="6535" spans="1:16" x14ac:dyDescent="0.25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  <c r="M6535">
        <f>2181.28-Table1[[#This Row],[Item_Outlet_Sales]]</f>
        <v>1937.5972000000002</v>
      </c>
      <c r="N6535">
        <f>Table1[[#This Row],[Error]]*Table1[[#This Row],[Error]]</f>
        <v>3754282.9094478404</v>
      </c>
      <c r="P6535" s="7"/>
    </row>
    <row r="6536" spans="1:16" x14ac:dyDescent="0.25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  <c r="M6536">
        <f>2181.28-Table1[[#This Row],[Item_Outlet_Sales]]</f>
        <v>359.65120000000024</v>
      </c>
      <c r="N6536">
        <f>Table1[[#This Row],[Error]]*Table1[[#This Row],[Error]]</f>
        <v>129348.98566144018</v>
      </c>
      <c r="P6536" s="7"/>
    </row>
    <row r="6537" spans="1:16" x14ac:dyDescent="0.25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  <c r="M6537">
        <f>2181.28-Table1[[#This Row],[Item_Outlet_Sales]]</f>
        <v>-1983.9648000000002</v>
      </c>
      <c r="N6537">
        <f>Table1[[#This Row],[Error]]*Table1[[#This Row],[Error]]</f>
        <v>3936116.327639041</v>
      </c>
      <c r="P6537" s="7"/>
    </row>
    <row r="6538" spans="1:16" x14ac:dyDescent="0.25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  <c r="M6538">
        <f>2181.28-Table1[[#This Row],[Item_Outlet_Sales]]</f>
        <v>2092.7286000000004</v>
      </c>
      <c r="N6538">
        <f>Table1[[#This Row],[Error]]*Table1[[#This Row],[Error]]</f>
        <v>4379512.9932579612</v>
      </c>
      <c r="P6538" s="7"/>
    </row>
    <row r="6539" spans="1:16" x14ac:dyDescent="0.25">
      <c r="A6539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  <c r="M6539">
        <f>2181.28-Table1[[#This Row],[Item_Outlet_Sales]]</f>
        <v>-6608.6116000000002</v>
      </c>
      <c r="N6539">
        <f>Table1[[#This Row],[Error]]*Table1[[#This Row],[Error]]</f>
        <v>43673747.279654562</v>
      </c>
      <c r="P6539" s="7"/>
    </row>
    <row r="6540" spans="1:16" x14ac:dyDescent="0.25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  <c r="M6540">
        <f>2181.28-Table1[[#This Row],[Item_Outlet_Sales]]</f>
        <v>1031.4434000000001</v>
      </c>
      <c r="N6540">
        <f>Table1[[#This Row],[Error]]*Table1[[#This Row],[Error]]</f>
        <v>1063875.4874035602</v>
      </c>
      <c r="P6540" s="7"/>
    </row>
    <row r="6541" spans="1:16" x14ac:dyDescent="0.25">
      <c r="A654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  <c r="M6541">
        <f>2181.28-Table1[[#This Row],[Item_Outlet_Sales]]</f>
        <v>-1099.7823999999996</v>
      </c>
      <c r="N6541">
        <f>Table1[[#This Row],[Error]]*Table1[[#This Row],[Error]]</f>
        <v>1209521.3273497592</v>
      </c>
      <c r="P6541" s="7"/>
    </row>
    <row r="6542" spans="1:16" x14ac:dyDescent="0.25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  <c r="M6542">
        <f>2181.28-Table1[[#This Row],[Item_Outlet_Sales]]</f>
        <v>-3561.2449999999994</v>
      </c>
      <c r="N6542">
        <f>Table1[[#This Row],[Error]]*Table1[[#This Row],[Error]]</f>
        <v>12682465.950024996</v>
      </c>
      <c r="P6542" s="7"/>
    </row>
    <row r="6543" spans="1:16" x14ac:dyDescent="0.25">
      <c r="A6543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  <c r="M6543">
        <f>2181.28-Table1[[#This Row],[Item_Outlet_Sales]]</f>
        <v>-8125.3040000000001</v>
      </c>
      <c r="N6543">
        <f>Table1[[#This Row],[Error]]*Table1[[#This Row],[Error]]</f>
        <v>66020565.092416003</v>
      </c>
      <c r="P6543" s="7"/>
    </row>
    <row r="6544" spans="1:16" x14ac:dyDescent="0.25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  <c r="M6544">
        <f>2181.28-Table1[[#This Row],[Item_Outlet_Sales]]</f>
        <v>1917.6232000000002</v>
      </c>
      <c r="N6544">
        <f>Table1[[#This Row],[Error]]*Table1[[#This Row],[Error]]</f>
        <v>3677278.7371782409</v>
      </c>
      <c r="P6544" s="7"/>
    </row>
    <row r="6545" spans="1:16" x14ac:dyDescent="0.25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  <c r="M6545">
        <f>2181.28-Table1[[#This Row],[Item_Outlet_Sales]]</f>
        <v>-55.807999999999993</v>
      </c>
      <c r="N6545">
        <f>Table1[[#This Row],[Error]]*Table1[[#This Row],[Error]]</f>
        <v>3114.5328639999993</v>
      </c>
      <c r="P6545" s="7"/>
    </row>
    <row r="6546" spans="1:16" x14ac:dyDescent="0.25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  <c r="M6546">
        <f>2181.28-Table1[[#This Row],[Item_Outlet_Sales]]</f>
        <v>1249.1600000000003</v>
      </c>
      <c r="N6546">
        <f>Table1[[#This Row],[Error]]*Table1[[#This Row],[Error]]</f>
        <v>1560400.7056000007</v>
      </c>
      <c r="P6546" s="7"/>
    </row>
    <row r="6547" spans="1:16" x14ac:dyDescent="0.25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  <c r="M6547">
        <f>2181.28-Table1[[#This Row],[Item_Outlet_Sales]]</f>
        <v>-3.2097999999996318</v>
      </c>
      <c r="N6547">
        <f>Table1[[#This Row],[Error]]*Table1[[#This Row],[Error]]</f>
        <v>10.302816039997637</v>
      </c>
      <c r="P6547" s="7"/>
    </row>
    <row r="6548" spans="1:16" x14ac:dyDescent="0.25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  <c r="M6548">
        <f>2181.28-Table1[[#This Row],[Item_Outlet_Sales]]</f>
        <v>-958.63279999999986</v>
      </c>
      <c r="N6548">
        <f>Table1[[#This Row],[Error]]*Table1[[#This Row],[Error]]</f>
        <v>918976.84523583972</v>
      </c>
      <c r="P6548" s="7"/>
    </row>
    <row r="6549" spans="1:16" x14ac:dyDescent="0.25">
      <c r="A6549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  <c r="M6549">
        <f>2181.28-Table1[[#This Row],[Item_Outlet_Sales]]</f>
        <v>1715.2200000000003</v>
      </c>
      <c r="N6549">
        <f>Table1[[#This Row],[Error]]*Table1[[#This Row],[Error]]</f>
        <v>2941979.6484000008</v>
      </c>
      <c r="P6549" s="7"/>
    </row>
    <row r="6550" spans="1:16" x14ac:dyDescent="0.25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  <c r="M6550">
        <f>2181.28-Table1[[#This Row],[Item_Outlet_Sales]]</f>
        <v>1733.8624000000002</v>
      </c>
      <c r="N6550">
        <f>Table1[[#This Row],[Error]]*Table1[[#This Row],[Error]]</f>
        <v>3006278.8221337609</v>
      </c>
      <c r="P6550" s="7"/>
    </row>
    <row r="6551" spans="1:16" x14ac:dyDescent="0.25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  <c r="M6551">
        <f>2181.28-Table1[[#This Row],[Item_Outlet_Sales]]</f>
        <v>117.30000000000018</v>
      </c>
      <c r="N6551">
        <f>Table1[[#This Row],[Error]]*Table1[[#This Row],[Error]]</f>
        <v>13759.290000000043</v>
      </c>
      <c r="P6551" s="7"/>
    </row>
    <row r="6552" spans="1:16" x14ac:dyDescent="0.25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  <c r="M6552">
        <f>2181.28-Table1[[#This Row],[Item_Outlet_Sales]]</f>
        <v>1653.9664000000002</v>
      </c>
      <c r="N6552">
        <f>Table1[[#This Row],[Error]]*Table1[[#This Row],[Error]]</f>
        <v>2735604.8523289608</v>
      </c>
      <c r="P6552" s="7"/>
    </row>
    <row r="6553" spans="1:16" x14ac:dyDescent="0.25">
      <c r="A6553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  <c r="M6553">
        <f>2181.28-Table1[[#This Row],[Item_Outlet_Sales]]</f>
        <v>-428.65599999999995</v>
      </c>
      <c r="N6553">
        <f>Table1[[#This Row],[Error]]*Table1[[#This Row],[Error]]</f>
        <v>183745.96633599995</v>
      </c>
      <c r="P6553" s="7"/>
    </row>
    <row r="6554" spans="1:16" x14ac:dyDescent="0.25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  <c r="M6554">
        <f>2181.28-Table1[[#This Row],[Item_Outlet_Sales]]</f>
        <v>98.657600000000002</v>
      </c>
      <c r="N6554">
        <f>Table1[[#This Row],[Error]]*Table1[[#This Row],[Error]]</f>
        <v>9733.322037760001</v>
      </c>
      <c r="P6554" s="7"/>
    </row>
    <row r="6555" spans="1:16" x14ac:dyDescent="0.25">
      <c r="A6555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  <c r="M6555">
        <f>2181.28-Table1[[#This Row],[Item_Outlet_Sales]]</f>
        <v>-268.86399999999958</v>
      </c>
      <c r="N6555">
        <f>Table1[[#This Row],[Error]]*Table1[[#This Row],[Error]]</f>
        <v>72287.850495999766</v>
      </c>
      <c r="P6555" s="7"/>
    </row>
    <row r="6556" spans="1:16" x14ac:dyDescent="0.25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  <c r="M6556">
        <f>2181.28-Table1[[#This Row],[Item_Outlet_Sales]]</f>
        <v>-1593.8059999999996</v>
      </c>
      <c r="N6556">
        <f>Table1[[#This Row],[Error]]*Table1[[#This Row],[Error]]</f>
        <v>2540217.5656359987</v>
      </c>
      <c r="P6556" s="7"/>
    </row>
    <row r="6557" spans="1:16" x14ac:dyDescent="0.25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  <c r="M6557">
        <f>2181.28-Table1[[#This Row],[Item_Outlet_Sales]]</f>
        <v>1467.5424000000003</v>
      </c>
      <c r="N6557">
        <f>Table1[[#This Row],[Error]]*Table1[[#This Row],[Error]]</f>
        <v>2153680.695797761</v>
      </c>
      <c r="P6557" s="7"/>
    </row>
    <row r="6558" spans="1:16" x14ac:dyDescent="0.25">
      <c r="A6558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  <c r="M6558">
        <f>2181.28-Table1[[#This Row],[Item_Outlet_Sales]]</f>
        <v>1978.8768000000002</v>
      </c>
      <c r="N6558">
        <f>Table1[[#This Row],[Error]]*Table1[[#This Row],[Error]]</f>
        <v>3915953.3895782409</v>
      </c>
      <c r="P6558" s="7"/>
    </row>
    <row r="6559" spans="1:16" x14ac:dyDescent="0.25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  <c r="M6559">
        <f>2181.28-Table1[[#This Row],[Item_Outlet_Sales]]</f>
        <v>-82.4399999999996</v>
      </c>
      <c r="N6559">
        <f>Table1[[#This Row],[Error]]*Table1[[#This Row],[Error]]</f>
        <v>6796.353599999934</v>
      </c>
      <c r="P6559" s="7"/>
    </row>
    <row r="6560" spans="1:16" x14ac:dyDescent="0.25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  <c r="M6560">
        <f>2181.28-Table1[[#This Row],[Item_Outlet_Sales]]</f>
        <v>1343.7036000000003</v>
      </c>
      <c r="N6560">
        <f>Table1[[#This Row],[Error]]*Table1[[#This Row],[Error]]</f>
        <v>1805539.3646529608</v>
      </c>
      <c r="P6560" s="7"/>
    </row>
    <row r="6561" spans="1:16" x14ac:dyDescent="0.25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  <c r="M6561">
        <f>2181.28-Table1[[#This Row],[Item_Outlet_Sales]]</f>
        <v>545.40940000000023</v>
      </c>
      <c r="N6561">
        <f>Table1[[#This Row],[Error]]*Table1[[#This Row],[Error]]</f>
        <v>297471.41360836028</v>
      </c>
      <c r="P6561" s="7"/>
    </row>
    <row r="6562" spans="1:16" x14ac:dyDescent="0.25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  <c r="M6562">
        <f>2181.28-Table1[[#This Row],[Item_Outlet_Sales]]</f>
        <v>-3659.7833999999998</v>
      </c>
      <c r="N6562">
        <f>Table1[[#This Row],[Error]]*Table1[[#This Row],[Error]]</f>
        <v>13394014.534915559</v>
      </c>
      <c r="P6562" s="7"/>
    </row>
    <row r="6563" spans="1:16" x14ac:dyDescent="0.25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  <c r="M6563">
        <f>2181.28-Table1[[#This Row],[Item_Outlet_Sales]]</f>
        <v>1150.6216000000002</v>
      </c>
      <c r="N6563">
        <f>Table1[[#This Row],[Error]]*Table1[[#This Row],[Error]]</f>
        <v>1323930.0663865604</v>
      </c>
      <c r="P6563" s="7"/>
    </row>
    <row r="6564" spans="1:16" x14ac:dyDescent="0.25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  <c r="M6564">
        <f>2181.28-Table1[[#This Row],[Item_Outlet_Sales]]</f>
        <v>-4093.8849999999998</v>
      </c>
      <c r="N6564">
        <f>Table1[[#This Row],[Error]]*Table1[[#This Row],[Error]]</f>
        <v>16759894.393224997</v>
      </c>
      <c r="P6564" s="7"/>
    </row>
    <row r="6565" spans="1:16" x14ac:dyDescent="0.25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  <c r="M6565">
        <f>2181.28-Table1[[#This Row],[Item_Outlet_Sales]]</f>
        <v>310.38200000000029</v>
      </c>
      <c r="N6565">
        <f>Table1[[#This Row],[Error]]*Table1[[#This Row],[Error]]</f>
        <v>96336.985924000182</v>
      </c>
      <c r="P6565" s="7"/>
    </row>
    <row r="6566" spans="1:16" x14ac:dyDescent="0.25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  <c r="M6566">
        <f>2181.28-Table1[[#This Row],[Item_Outlet_Sales]]</f>
        <v>-1509.2493999999997</v>
      </c>
      <c r="N6566">
        <f>Table1[[#This Row],[Error]]*Table1[[#This Row],[Error]]</f>
        <v>2277833.751400359</v>
      </c>
      <c r="P6566" s="7"/>
    </row>
    <row r="6567" spans="1:16" x14ac:dyDescent="0.25">
      <c r="A6567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  <c r="M6567">
        <f>2181.28-Table1[[#This Row],[Item_Outlet_Sales]]</f>
        <v>1884.3332000000003</v>
      </c>
      <c r="N6567">
        <f>Table1[[#This Row],[Error]]*Table1[[#This Row],[Error]]</f>
        <v>3550711.6086222408</v>
      </c>
      <c r="P6567" s="7"/>
    </row>
    <row r="6568" spans="1:16" x14ac:dyDescent="0.25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  <c r="M6568">
        <f>2181.28-Table1[[#This Row],[Item_Outlet_Sales]]</f>
        <v>1282.4500000000003</v>
      </c>
      <c r="N6568">
        <f>Table1[[#This Row],[Error]]*Table1[[#This Row],[Error]]</f>
        <v>1644678.0025000006</v>
      </c>
      <c r="P6568" s="7"/>
    </row>
    <row r="6569" spans="1:16" x14ac:dyDescent="0.25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  <c r="M6569">
        <f>2181.28-Table1[[#This Row],[Item_Outlet_Sales]]</f>
        <v>584.69160000000011</v>
      </c>
      <c r="N6569">
        <f>Table1[[#This Row],[Error]]*Table1[[#This Row],[Error]]</f>
        <v>341864.26711056015</v>
      </c>
      <c r="P6569" s="7"/>
    </row>
    <row r="6570" spans="1:16" x14ac:dyDescent="0.25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  <c r="M6570">
        <f>2181.28-Table1[[#This Row],[Item_Outlet_Sales]]</f>
        <v>-4488.0385999999999</v>
      </c>
      <c r="N6570">
        <f>Table1[[#This Row],[Error]]*Table1[[#This Row],[Error]]</f>
        <v>20142490.47508996</v>
      </c>
      <c r="P6570" s="7"/>
    </row>
    <row r="6571" spans="1:16" x14ac:dyDescent="0.25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  <c r="M6571">
        <f>2181.28-Table1[[#This Row],[Item_Outlet_Sales]]</f>
        <v>-4924.1376</v>
      </c>
      <c r="N6571">
        <f>Table1[[#This Row],[Error]]*Table1[[#This Row],[Error]]</f>
        <v>24247131.103733759</v>
      </c>
      <c r="P6571" s="7"/>
    </row>
    <row r="6572" spans="1:16" x14ac:dyDescent="0.25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  <c r="M6572">
        <f>2181.28-Table1[[#This Row],[Item_Outlet_Sales]]</f>
        <v>484.82160000000022</v>
      </c>
      <c r="N6572">
        <f>Table1[[#This Row],[Error]]*Table1[[#This Row],[Error]]</f>
        <v>235051.9838265602</v>
      </c>
      <c r="P6572" s="7"/>
    </row>
    <row r="6573" spans="1:16" x14ac:dyDescent="0.25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  <c r="M6573">
        <f>2181.28-Table1[[#This Row],[Item_Outlet_Sales]]</f>
        <v>796.41600000000017</v>
      </c>
      <c r="N6573">
        <f>Table1[[#This Row],[Error]]*Table1[[#This Row],[Error]]</f>
        <v>634278.44505600026</v>
      </c>
      <c r="P6573" s="7"/>
    </row>
    <row r="6574" spans="1:16" x14ac:dyDescent="0.25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  <c r="M6574">
        <f>2181.28-Table1[[#This Row],[Item_Outlet_Sales]]</f>
        <v>791.08960000000025</v>
      </c>
      <c r="N6574">
        <f>Table1[[#This Row],[Error]]*Table1[[#This Row],[Error]]</f>
        <v>625822.75522816041</v>
      </c>
      <c r="P6574" s="7"/>
    </row>
    <row r="6575" spans="1:16" x14ac:dyDescent="0.25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  <c r="M6575">
        <f>2181.28-Table1[[#This Row],[Item_Outlet_Sales]]</f>
        <v>2004.8430000000003</v>
      </c>
      <c r="N6575">
        <f>Table1[[#This Row],[Error]]*Table1[[#This Row],[Error]]</f>
        <v>4019395.4546490014</v>
      </c>
      <c r="P6575" s="7"/>
    </row>
    <row r="6576" spans="1:16" x14ac:dyDescent="0.25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  <c r="M6576">
        <f>2181.28-Table1[[#This Row],[Item_Outlet_Sales]]</f>
        <v>392.94120000000021</v>
      </c>
      <c r="N6576">
        <f>Table1[[#This Row],[Error]]*Table1[[#This Row],[Error]]</f>
        <v>154402.78665744016</v>
      </c>
      <c r="P6576" s="7"/>
    </row>
    <row r="6577" spans="1:16" x14ac:dyDescent="0.25">
      <c r="A6577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  <c r="M6577">
        <f>2181.28-Table1[[#This Row],[Item_Outlet_Sales]]</f>
        <v>-2406.0819999999999</v>
      </c>
      <c r="N6577">
        <f>Table1[[#This Row],[Error]]*Table1[[#This Row],[Error]]</f>
        <v>5789230.5907239998</v>
      </c>
      <c r="P6577" s="7"/>
    </row>
    <row r="6578" spans="1:16" x14ac:dyDescent="0.25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  <c r="M6578">
        <f>2181.28-Table1[[#This Row],[Item_Outlet_Sales]]</f>
        <v>1146.6268000000002</v>
      </c>
      <c r="N6578">
        <f>Table1[[#This Row],[Error]]*Table1[[#This Row],[Error]]</f>
        <v>1314753.0184782406</v>
      </c>
      <c r="P6578" s="7"/>
    </row>
    <row r="6579" spans="1:16" x14ac:dyDescent="0.25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  <c r="M6579">
        <f>2181.28-Table1[[#This Row],[Item_Outlet_Sales]]</f>
        <v>1419.6048000000001</v>
      </c>
      <c r="N6579">
        <f>Table1[[#This Row],[Error]]*Table1[[#This Row],[Error]]</f>
        <v>2015277.7881830402</v>
      </c>
      <c r="P6579" s="7"/>
    </row>
    <row r="6580" spans="1:16" x14ac:dyDescent="0.25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  <c r="M6580">
        <f>2181.28-Table1[[#This Row],[Item_Outlet_Sales]]</f>
        <v>763.1260000000002</v>
      </c>
      <c r="N6580">
        <f>Table1[[#This Row],[Error]]*Table1[[#This Row],[Error]]</f>
        <v>582361.29187600035</v>
      </c>
      <c r="P6580" s="7"/>
    </row>
    <row r="6581" spans="1:16" x14ac:dyDescent="0.25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  <c r="M6581">
        <f>2181.28-Table1[[#This Row],[Item_Outlet_Sales]]</f>
        <v>1765.8208000000002</v>
      </c>
      <c r="N6581">
        <f>Table1[[#This Row],[Error]]*Table1[[#This Row],[Error]]</f>
        <v>3118123.0977126407</v>
      </c>
      <c r="P6581" s="7"/>
    </row>
    <row r="6582" spans="1:16" x14ac:dyDescent="0.25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  <c r="M6582">
        <f>2181.28-Table1[[#This Row],[Item_Outlet_Sales]]</f>
        <v>-1621.7695999999996</v>
      </c>
      <c r="N6582">
        <f>Table1[[#This Row],[Error]]*Table1[[#This Row],[Error]]</f>
        <v>2630136.635484159</v>
      </c>
      <c r="P6582" s="7"/>
    </row>
    <row r="6583" spans="1:16" x14ac:dyDescent="0.25">
      <c r="A6583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  <c r="M6583">
        <f>2181.28-Table1[[#This Row],[Item_Outlet_Sales]]</f>
        <v>1815.7558000000001</v>
      </c>
      <c r="N6583">
        <f>Table1[[#This Row],[Error]]*Table1[[#This Row],[Error]]</f>
        <v>3296969.1252336404</v>
      </c>
      <c r="P6583" s="7"/>
    </row>
    <row r="6584" spans="1:16" x14ac:dyDescent="0.25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  <c r="M6584">
        <f>2181.28-Table1[[#This Row],[Item_Outlet_Sales]]</f>
        <v>1414.2784000000001</v>
      </c>
      <c r="N6584">
        <f>Table1[[#This Row],[Error]]*Table1[[#This Row],[Error]]</f>
        <v>2000183.3927065604</v>
      </c>
      <c r="P6584" s="7"/>
    </row>
    <row r="6585" spans="1:16" x14ac:dyDescent="0.25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  <c r="M6585">
        <f>2181.28-Table1[[#This Row],[Item_Outlet_Sales]]</f>
        <v>511.45360000000028</v>
      </c>
      <c r="N6585">
        <f>Table1[[#This Row],[Error]]*Table1[[#This Row],[Error]]</f>
        <v>261584.7849529603</v>
      </c>
      <c r="P6585" s="7"/>
    </row>
    <row r="6586" spans="1:16" x14ac:dyDescent="0.25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  <c r="M6586">
        <f>2181.28-Table1[[#This Row],[Item_Outlet_Sales]]</f>
        <v>2030.1434000000002</v>
      </c>
      <c r="N6586">
        <f>Table1[[#This Row],[Error]]*Table1[[#This Row],[Error]]</f>
        <v>4121482.2245635604</v>
      </c>
      <c r="P6586" s="7"/>
    </row>
    <row r="6587" spans="1:16" x14ac:dyDescent="0.25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  <c r="M6587">
        <f>2181.28-Table1[[#This Row],[Item_Outlet_Sales]]</f>
        <v>258.44960000000015</v>
      </c>
      <c r="N6587">
        <f>Table1[[#This Row],[Error]]*Table1[[#This Row],[Error]]</f>
        <v>66796.195740160081</v>
      </c>
      <c r="P6587" s="7"/>
    </row>
    <row r="6588" spans="1:16" x14ac:dyDescent="0.25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  <c r="M6588">
        <f>2181.28-Table1[[#This Row],[Item_Outlet_Sales]]</f>
        <v>467.51080000000024</v>
      </c>
      <c r="N6588">
        <f>Table1[[#This Row],[Error]]*Table1[[#This Row],[Error]]</f>
        <v>218566.34811664023</v>
      </c>
      <c r="P6588" s="7"/>
    </row>
    <row r="6589" spans="1:16" x14ac:dyDescent="0.25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  <c r="M6589">
        <f>2181.28-Table1[[#This Row],[Item_Outlet_Sales]]</f>
        <v>1869.6856000000002</v>
      </c>
      <c r="N6589">
        <f>Table1[[#This Row],[Error]]*Table1[[#This Row],[Error]]</f>
        <v>3495724.2428473611</v>
      </c>
      <c r="P6589" s="7"/>
    </row>
    <row r="6590" spans="1:16" x14ac:dyDescent="0.25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  <c r="M6590">
        <f>2181.28-Table1[[#This Row],[Item_Outlet_Sales]]</f>
        <v>816.3900000000001</v>
      </c>
      <c r="N6590">
        <f>Table1[[#This Row],[Error]]*Table1[[#This Row],[Error]]</f>
        <v>666492.63210000016</v>
      </c>
      <c r="P6590" s="7"/>
    </row>
    <row r="6591" spans="1:16" x14ac:dyDescent="0.25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  <c r="M6591">
        <f>2181.28-Table1[[#This Row],[Item_Outlet_Sales]]</f>
        <v>178.55360000000019</v>
      </c>
      <c r="N6591">
        <f>Table1[[#This Row],[Error]]*Table1[[#This Row],[Error]]</f>
        <v>31881.388072960068</v>
      </c>
      <c r="P6591" s="7"/>
    </row>
    <row r="6592" spans="1:16" x14ac:dyDescent="0.25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  <c r="M6592">
        <f>2181.28-Table1[[#This Row],[Item_Outlet_Sales]]</f>
        <v>-1509.9151999999999</v>
      </c>
      <c r="N6592">
        <f>Table1[[#This Row],[Error]]*Table1[[#This Row],[Error]]</f>
        <v>2279843.9111910397</v>
      </c>
      <c r="P6592" s="7"/>
    </row>
    <row r="6593" spans="1:16" x14ac:dyDescent="0.25">
      <c r="A6593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  <c r="M6593">
        <f>2181.28-Table1[[#This Row],[Item_Outlet_Sales]]</f>
        <v>1605.3630000000003</v>
      </c>
      <c r="N6593">
        <f>Table1[[#This Row],[Error]]*Table1[[#This Row],[Error]]</f>
        <v>2577190.361769001</v>
      </c>
      <c r="P6593" s="7"/>
    </row>
    <row r="6594" spans="1:16" x14ac:dyDescent="0.25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  <c r="M6594">
        <f>2181.28-Table1[[#This Row],[Item_Outlet_Sales]]</f>
        <v>2010.8352000000002</v>
      </c>
      <c r="N6594">
        <f>Table1[[#This Row],[Error]]*Table1[[#This Row],[Error]]</f>
        <v>4043458.2015590407</v>
      </c>
      <c r="P6594" s="7"/>
    </row>
    <row r="6595" spans="1:16" x14ac:dyDescent="0.25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  <c r="M6595">
        <f>2181.28-Table1[[#This Row],[Item_Outlet_Sales]]</f>
        <v>1361.0144000000003</v>
      </c>
      <c r="N6595">
        <f>Table1[[#This Row],[Error]]*Table1[[#This Row],[Error]]</f>
        <v>1852360.1970073606</v>
      </c>
      <c r="P6595" s="7"/>
    </row>
    <row r="6596" spans="1:16" x14ac:dyDescent="0.25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  <c r="M6596">
        <f>2181.28-Table1[[#This Row],[Item_Outlet_Sales]]</f>
        <v>-2094.4875999999999</v>
      </c>
      <c r="N6596">
        <f>Table1[[#This Row],[Error]]*Table1[[#This Row],[Error]]</f>
        <v>4386878.3065537596</v>
      </c>
      <c r="P6596" s="7"/>
    </row>
    <row r="6597" spans="1:16" x14ac:dyDescent="0.25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  <c r="M6597">
        <f>2181.28-Table1[[#This Row],[Item_Outlet_Sales]]</f>
        <v>876.31200000000013</v>
      </c>
      <c r="N6597">
        <f>Table1[[#This Row],[Error]]*Table1[[#This Row],[Error]]</f>
        <v>767922.72134400019</v>
      </c>
      <c r="P6597" s="7"/>
    </row>
    <row r="6598" spans="1:16" x14ac:dyDescent="0.25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  <c r="M6598">
        <f>2181.28-Table1[[#This Row],[Item_Outlet_Sales]]</f>
        <v>476.16620000000012</v>
      </c>
      <c r="N6598">
        <f>Table1[[#This Row],[Error]]*Table1[[#This Row],[Error]]</f>
        <v>226734.2500224401</v>
      </c>
      <c r="P6598" s="7"/>
    </row>
    <row r="6599" spans="1:16" x14ac:dyDescent="0.25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  <c r="M6599">
        <f>2181.28-Table1[[#This Row],[Item_Outlet_Sales]]</f>
        <v>700.54080000000022</v>
      </c>
      <c r="N6599">
        <f>Table1[[#This Row],[Error]]*Table1[[#This Row],[Error]]</f>
        <v>490757.41246464028</v>
      </c>
      <c r="P6599" s="7"/>
    </row>
    <row r="6600" spans="1:16" x14ac:dyDescent="0.25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  <c r="M6600">
        <f>2181.28-Table1[[#This Row],[Item_Outlet_Sales]]</f>
        <v>843.02200000000016</v>
      </c>
      <c r="N6600">
        <f>Table1[[#This Row],[Error]]*Table1[[#This Row],[Error]]</f>
        <v>710686.09248400026</v>
      </c>
      <c r="P6600" s="7"/>
    </row>
    <row r="6601" spans="1:16" x14ac:dyDescent="0.25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  <c r="M6601">
        <f>2181.28-Table1[[#This Row],[Item_Outlet_Sales]]</f>
        <v>-4070.5819999999999</v>
      </c>
      <c r="N6601">
        <f>Table1[[#This Row],[Error]]*Table1[[#This Row],[Error]]</f>
        <v>16569637.818723999</v>
      </c>
      <c r="P6601" s="7"/>
    </row>
    <row r="6602" spans="1:16" x14ac:dyDescent="0.25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  <c r="M6602">
        <f>2181.28-Table1[[#This Row],[Item_Outlet_Sales]]</f>
        <v>1592.7128000000002</v>
      </c>
      <c r="N6602">
        <f>Table1[[#This Row],[Error]]*Table1[[#This Row],[Error]]</f>
        <v>2536734.0632838407</v>
      </c>
      <c r="P6602" s="7"/>
    </row>
    <row r="6603" spans="1:16" x14ac:dyDescent="0.25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  <c r="M6603">
        <f>2181.28-Table1[[#This Row],[Item_Outlet_Sales]]</f>
        <v>1861.6960000000001</v>
      </c>
      <c r="N6603">
        <f>Table1[[#This Row],[Error]]*Table1[[#This Row],[Error]]</f>
        <v>3465911.9964160006</v>
      </c>
      <c r="P6603" s="7"/>
    </row>
    <row r="6604" spans="1:16" x14ac:dyDescent="0.25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  <c r="M6604">
        <f>2181.28-Table1[[#This Row],[Item_Outlet_Sales]]</f>
        <v>689.88800000000015</v>
      </c>
      <c r="N6604">
        <f>Table1[[#This Row],[Error]]*Table1[[#This Row],[Error]]</f>
        <v>475945.45254400017</v>
      </c>
      <c r="P6604" s="7"/>
    </row>
    <row r="6605" spans="1:16" x14ac:dyDescent="0.25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  <c r="M6605">
        <f>2181.28-Table1[[#This Row],[Item_Outlet_Sales]]</f>
        <v>1222.5280000000002</v>
      </c>
      <c r="N6605">
        <f>Table1[[#This Row],[Error]]*Table1[[#This Row],[Error]]</f>
        <v>1494574.7107840006</v>
      </c>
      <c r="P6605" s="7"/>
    </row>
    <row r="6606" spans="1:16" x14ac:dyDescent="0.25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  <c r="M6606">
        <f>2181.28-Table1[[#This Row],[Item_Outlet_Sales]]</f>
        <v>763.1260000000002</v>
      </c>
      <c r="N6606">
        <f>Table1[[#This Row],[Error]]*Table1[[#This Row],[Error]]</f>
        <v>582361.29187600035</v>
      </c>
      <c r="P6606" s="7"/>
    </row>
    <row r="6607" spans="1:16" x14ac:dyDescent="0.25">
      <c r="A6607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  <c r="M6607">
        <f>2181.28-Table1[[#This Row],[Item_Outlet_Sales]]</f>
        <v>1056.0780000000002</v>
      </c>
      <c r="N6607">
        <f>Table1[[#This Row],[Error]]*Table1[[#This Row],[Error]]</f>
        <v>1115300.7420840005</v>
      </c>
      <c r="P6607" s="7"/>
    </row>
    <row r="6608" spans="1:16" x14ac:dyDescent="0.25">
      <c r="A6608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  <c r="M6608">
        <f>2181.28-Table1[[#This Row],[Item_Outlet_Sales]]</f>
        <v>-7372.9499999999989</v>
      </c>
      <c r="N6608">
        <f>Table1[[#This Row],[Error]]*Table1[[#This Row],[Error]]</f>
        <v>54360391.702499986</v>
      </c>
      <c r="P6608" s="7"/>
    </row>
    <row r="6609" spans="1:16" x14ac:dyDescent="0.25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  <c r="M6609">
        <f>2181.28-Table1[[#This Row],[Item_Outlet_Sales]]</f>
        <v>-784.85899999999992</v>
      </c>
      <c r="N6609">
        <f>Table1[[#This Row],[Error]]*Table1[[#This Row],[Error]]</f>
        <v>616003.64988099993</v>
      </c>
      <c r="P6609" s="7"/>
    </row>
    <row r="6610" spans="1:16" x14ac:dyDescent="0.25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  <c r="M6610">
        <f>2181.28-Table1[[#This Row],[Item_Outlet_Sales]]</f>
        <v>1490.1796000000002</v>
      </c>
      <c r="N6610">
        <f>Table1[[#This Row],[Error]]*Table1[[#This Row],[Error]]</f>
        <v>2220635.2402561605</v>
      </c>
      <c r="P6610" s="7"/>
    </row>
    <row r="6611" spans="1:16" x14ac:dyDescent="0.25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  <c r="M6611">
        <f>2181.28-Table1[[#This Row],[Item_Outlet_Sales]]</f>
        <v>351.66160000000013</v>
      </c>
      <c r="N6611">
        <f>Table1[[#This Row],[Error]]*Table1[[#This Row],[Error]]</f>
        <v>123665.8809145601</v>
      </c>
      <c r="P6611" s="7"/>
    </row>
    <row r="6612" spans="1:16" x14ac:dyDescent="0.25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  <c r="M6612">
        <f>2181.28-Table1[[#This Row],[Item_Outlet_Sales]]</f>
        <v>1422.9338000000002</v>
      </c>
      <c r="N6612">
        <f>Table1[[#This Row],[Error]]*Table1[[#This Row],[Error]]</f>
        <v>2024740.5991824407</v>
      </c>
      <c r="P6612" s="7"/>
    </row>
    <row r="6613" spans="1:16" x14ac:dyDescent="0.25">
      <c r="A6613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  <c r="M6613">
        <f>2181.28-Table1[[#This Row],[Item_Outlet_Sales]]</f>
        <v>1957.5712000000003</v>
      </c>
      <c r="N6613">
        <f>Table1[[#This Row],[Error]]*Table1[[#This Row],[Error]]</f>
        <v>3832085.0030694413</v>
      </c>
      <c r="P6613" s="7"/>
    </row>
    <row r="6614" spans="1:16" x14ac:dyDescent="0.25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  <c r="M6614">
        <f>2181.28-Table1[[#This Row],[Item_Outlet_Sales]]</f>
        <v>831.03760000000011</v>
      </c>
      <c r="N6614">
        <f>Table1[[#This Row],[Error]]*Table1[[#This Row],[Error]]</f>
        <v>690623.49261376017</v>
      </c>
      <c r="P6614" s="7"/>
    </row>
    <row r="6615" spans="1:16" x14ac:dyDescent="0.25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  <c r="M6615">
        <f>2181.28-Table1[[#This Row],[Item_Outlet_Sales]]</f>
        <v>815.05840000000012</v>
      </c>
      <c r="N6615">
        <f>Table1[[#This Row],[Error]]*Table1[[#This Row],[Error]]</f>
        <v>664320.19541056023</v>
      </c>
      <c r="P6615" s="7"/>
    </row>
    <row r="6616" spans="1:16" x14ac:dyDescent="0.25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  <c r="M6616">
        <f>2181.28-Table1[[#This Row],[Item_Outlet_Sales]]</f>
        <v>1775.1420000000003</v>
      </c>
      <c r="N6616">
        <f>Table1[[#This Row],[Error]]*Table1[[#This Row],[Error]]</f>
        <v>3151129.1201640009</v>
      </c>
      <c r="P6616" s="7"/>
    </row>
    <row r="6617" spans="1:16" x14ac:dyDescent="0.25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  <c r="M6617">
        <f>2181.28-Table1[[#This Row],[Item_Outlet_Sales]]</f>
        <v>72.025600000000395</v>
      </c>
      <c r="N6617">
        <f>Table1[[#This Row],[Error]]*Table1[[#This Row],[Error]]</f>
        <v>5187.6870553600565</v>
      </c>
      <c r="P6617" s="7"/>
    </row>
    <row r="6618" spans="1:16" x14ac:dyDescent="0.25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  <c r="M6618">
        <f>2181.28-Table1[[#This Row],[Item_Outlet_Sales]]</f>
        <v>69.36239999999998</v>
      </c>
      <c r="N6618">
        <f>Table1[[#This Row],[Error]]*Table1[[#This Row],[Error]]</f>
        <v>4811.1425337599976</v>
      </c>
      <c r="P6618" s="7"/>
    </row>
    <row r="6619" spans="1:16" x14ac:dyDescent="0.25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  <c r="M6619">
        <f>2181.28-Table1[[#This Row],[Item_Outlet_Sales]]</f>
        <v>843.02200000000016</v>
      </c>
      <c r="N6619">
        <f>Table1[[#This Row],[Error]]*Table1[[#This Row],[Error]]</f>
        <v>710686.09248400026</v>
      </c>
      <c r="P6619" s="7"/>
    </row>
    <row r="6620" spans="1:16" x14ac:dyDescent="0.25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  <c r="M6620">
        <f>2181.28-Table1[[#This Row],[Item_Outlet_Sales]]</f>
        <v>503.46400000000017</v>
      </c>
      <c r="N6620">
        <f>Table1[[#This Row],[Error]]*Table1[[#This Row],[Error]]</f>
        <v>253475.99929600017</v>
      </c>
      <c r="P6620" s="7"/>
    </row>
    <row r="6621" spans="1:16" x14ac:dyDescent="0.25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  <c r="M6621">
        <f>2181.28-Table1[[#This Row],[Item_Outlet_Sales]]</f>
        <v>-135.70399999999972</v>
      </c>
      <c r="N6621">
        <f>Table1[[#This Row],[Error]]*Table1[[#This Row],[Error]]</f>
        <v>18415.575615999926</v>
      </c>
      <c r="P6621" s="7"/>
    </row>
    <row r="6622" spans="1:16" x14ac:dyDescent="0.25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  <c r="M6622">
        <f>2181.28-Table1[[#This Row],[Item_Outlet_Sales]]</f>
        <v>1022.7880000000002</v>
      </c>
      <c r="N6622">
        <f>Table1[[#This Row],[Error]]*Table1[[#This Row],[Error]]</f>
        <v>1046095.2929440005</v>
      </c>
      <c r="P6622" s="7"/>
    </row>
    <row r="6623" spans="1:16" x14ac:dyDescent="0.25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  <c r="M6623">
        <f>2181.28-Table1[[#This Row],[Item_Outlet_Sales]]</f>
        <v>-500.5623999999998</v>
      </c>
      <c r="N6623">
        <f>Table1[[#This Row],[Error]]*Table1[[#This Row],[Error]]</f>
        <v>250562.71629375979</v>
      </c>
      <c r="P6623" s="7"/>
    </row>
    <row r="6624" spans="1:16" x14ac:dyDescent="0.25">
      <c r="A6624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  <c r="M6624">
        <f>2181.28-Table1[[#This Row],[Item_Outlet_Sales]]</f>
        <v>1720.5464000000002</v>
      </c>
      <c r="N6624">
        <f>Table1[[#This Row],[Error]]*Table1[[#This Row],[Error]]</f>
        <v>2960279.9145529605</v>
      </c>
      <c r="P6624" s="7"/>
    </row>
    <row r="6625" spans="1:16" x14ac:dyDescent="0.25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  <c r="M6625">
        <f>2181.28-Table1[[#This Row],[Item_Outlet_Sales]]</f>
        <v>571.3756000000003</v>
      </c>
      <c r="N6625">
        <f>Table1[[#This Row],[Error]]*Table1[[#This Row],[Error]]</f>
        <v>326470.07627536036</v>
      </c>
      <c r="P6625" s="7"/>
    </row>
    <row r="6626" spans="1:16" x14ac:dyDescent="0.25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  <c r="M6626">
        <f>2181.28-Table1[[#This Row],[Item_Outlet_Sales]]</f>
        <v>-445.30099999999993</v>
      </c>
      <c r="N6626">
        <f>Table1[[#This Row],[Error]]*Table1[[#This Row],[Error]]</f>
        <v>198292.98060099993</v>
      </c>
      <c r="P6626" s="7"/>
    </row>
    <row r="6627" spans="1:16" x14ac:dyDescent="0.25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  <c r="M6627">
        <f>2181.28-Table1[[#This Row],[Item_Outlet_Sales]]</f>
        <v>1042.7620000000002</v>
      </c>
      <c r="N6627">
        <f>Table1[[#This Row],[Error]]*Table1[[#This Row],[Error]]</f>
        <v>1087352.5886440005</v>
      </c>
      <c r="P6627" s="7"/>
    </row>
    <row r="6628" spans="1:16" x14ac:dyDescent="0.25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  <c r="M6628">
        <f>2181.28-Table1[[#This Row],[Item_Outlet_Sales]]</f>
        <v>-1424.0269999999996</v>
      </c>
      <c r="N6628">
        <f>Table1[[#This Row],[Error]]*Table1[[#This Row],[Error]]</f>
        <v>2027852.8967289987</v>
      </c>
      <c r="P6628" s="7"/>
    </row>
    <row r="6629" spans="1:16" x14ac:dyDescent="0.25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  <c r="M6629">
        <f>2181.28-Table1[[#This Row],[Item_Outlet_Sales]]</f>
        <v>1837.7272000000003</v>
      </c>
      <c r="N6629">
        <f>Table1[[#This Row],[Error]]*Table1[[#This Row],[Error]]</f>
        <v>3377241.2616198407</v>
      </c>
      <c r="P6629" s="7"/>
    </row>
    <row r="6630" spans="1:16" x14ac:dyDescent="0.25">
      <c r="A6630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  <c r="M6630">
        <f>2181.28-Table1[[#This Row],[Item_Outlet_Sales]]</f>
        <v>-538.51299999999992</v>
      </c>
      <c r="N6630">
        <f>Table1[[#This Row],[Error]]*Table1[[#This Row],[Error]]</f>
        <v>289996.25116899994</v>
      </c>
      <c r="P6630" s="7"/>
    </row>
    <row r="6631" spans="1:16" x14ac:dyDescent="0.25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  <c r="M6631">
        <f>2181.28-Table1[[#This Row],[Item_Outlet_Sales]]</f>
        <v>-236.90559999999959</v>
      </c>
      <c r="N6631">
        <f>Table1[[#This Row],[Error]]*Table1[[#This Row],[Error]]</f>
        <v>56124.263311359806</v>
      </c>
      <c r="P6631" s="7"/>
    </row>
    <row r="6632" spans="1:16" x14ac:dyDescent="0.25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  <c r="M6632">
        <f>2181.28-Table1[[#This Row],[Item_Outlet_Sales]]</f>
        <v>2008.1720000000003</v>
      </c>
      <c r="N6632">
        <f>Table1[[#This Row],[Error]]*Table1[[#This Row],[Error]]</f>
        <v>4032754.7815840011</v>
      </c>
      <c r="P6632" s="7"/>
    </row>
    <row r="6633" spans="1:16" x14ac:dyDescent="0.25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  <c r="M6633">
        <f>2181.28-Table1[[#This Row],[Item_Outlet_Sales]]</f>
        <v>1738.5230000000001</v>
      </c>
      <c r="N6633">
        <f>Table1[[#This Row],[Error]]*Table1[[#This Row],[Error]]</f>
        <v>3022462.2215290004</v>
      </c>
      <c r="P6633" s="7"/>
    </row>
    <row r="6634" spans="1:16" x14ac:dyDescent="0.25">
      <c r="A6634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  <c r="M6634">
        <f>2181.28-Table1[[#This Row],[Item_Outlet_Sales]]</f>
        <v>856.33800000000019</v>
      </c>
      <c r="N6634">
        <f>Table1[[#This Row],[Error]]*Table1[[#This Row],[Error]]</f>
        <v>733314.77024400036</v>
      </c>
      <c r="P6634" s="7"/>
    </row>
    <row r="6635" spans="1:16" x14ac:dyDescent="0.25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  <c r="M6635">
        <f>2181.28-Table1[[#This Row],[Item_Outlet_Sales]]</f>
        <v>-1699.0023999999999</v>
      </c>
      <c r="N6635">
        <f>Table1[[#This Row],[Error]]*Table1[[#This Row],[Error]]</f>
        <v>2886609.1552057597</v>
      </c>
      <c r="P6635" s="7"/>
    </row>
    <row r="6636" spans="1:16" x14ac:dyDescent="0.25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  <c r="M6636">
        <f>2181.28-Table1[[#This Row],[Item_Outlet_Sales]]</f>
        <v>1628.6660000000002</v>
      </c>
      <c r="N6636">
        <f>Table1[[#This Row],[Error]]*Table1[[#This Row],[Error]]</f>
        <v>2652552.9395560008</v>
      </c>
      <c r="P6636" s="7"/>
    </row>
    <row r="6637" spans="1:16" x14ac:dyDescent="0.25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  <c r="M6637">
        <f>2181.28-Table1[[#This Row],[Item_Outlet_Sales]]</f>
        <v>1169.2640000000001</v>
      </c>
      <c r="N6637">
        <f>Table1[[#This Row],[Error]]*Table1[[#This Row],[Error]]</f>
        <v>1367178.3016960004</v>
      </c>
      <c r="P6637" s="7"/>
    </row>
    <row r="6638" spans="1:16" x14ac:dyDescent="0.25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  <c r="M6638">
        <f>2181.28-Table1[[#This Row],[Item_Outlet_Sales]]</f>
        <v>1090.6996000000001</v>
      </c>
      <c r="N6638">
        <f>Table1[[#This Row],[Error]]*Table1[[#This Row],[Error]]</f>
        <v>1189625.6174401604</v>
      </c>
      <c r="P6638" s="7"/>
    </row>
    <row r="6639" spans="1:16" x14ac:dyDescent="0.25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  <c r="M6639">
        <f>2181.28-Table1[[#This Row],[Item_Outlet_Sales]]</f>
        <v>174.55880000000025</v>
      </c>
      <c r="N6639">
        <f>Table1[[#This Row],[Error]]*Table1[[#This Row],[Error]]</f>
        <v>30470.774657440084</v>
      </c>
      <c r="P6639" s="7"/>
    </row>
    <row r="6640" spans="1:16" x14ac:dyDescent="0.25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  <c r="M6640">
        <f>2181.28-Table1[[#This Row],[Item_Outlet_Sales]]</f>
        <v>1633.9924000000001</v>
      </c>
      <c r="N6640">
        <f>Table1[[#This Row],[Error]]*Table1[[#This Row],[Error]]</f>
        <v>2669931.1632577605</v>
      </c>
      <c r="P6640" s="7"/>
    </row>
    <row r="6641" spans="1:16" x14ac:dyDescent="0.25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  <c r="M6641">
        <f>2181.28-Table1[[#This Row],[Item_Outlet_Sales]]</f>
        <v>-172.98879999999963</v>
      </c>
      <c r="N6641">
        <f>Table1[[#This Row],[Error]]*Table1[[#This Row],[Error]]</f>
        <v>29925.124925439872</v>
      </c>
      <c r="P6641" s="7"/>
    </row>
    <row r="6642" spans="1:16" x14ac:dyDescent="0.25">
      <c r="A6642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  <c r="M6642">
        <f>2181.28-Table1[[#This Row],[Item_Outlet_Sales]]</f>
        <v>-3306.2436000000002</v>
      </c>
      <c r="N6642">
        <f>Table1[[#This Row],[Error]]*Table1[[#This Row],[Error]]</f>
        <v>10931246.742540961</v>
      </c>
      <c r="P6642" s="7"/>
    </row>
    <row r="6643" spans="1:16" x14ac:dyDescent="0.25">
      <c r="A6643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  <c r="M6643">
        <f>2181.28-Table1[[#This Row],[Item_Outlet_Sales]]</f>
        <v>1576.7336000000003</v>
      </c>
      <c r="N6643">
        <f>Table1[[#This Row],[Error]]*Table1[[#This Row],[Error]]</f>
        <v>2486088.8453689609</v>
      </c>
      <c r="P6643" s="7"/>
    </row>
    <row r="6644" spans="1:16" x14ac:dyDescent="0.25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  <c r="M6644">
        <f>2181.28-Table1[[#This Row],[Item_Outlet_Sales]]</f>
        <v>1500.8324000000002</v>
      </c>
      <c r="N6644">
        <f>Table1[[#This Row],[Error]]*Table1[[#This Row],[Error]]</f>
        <v>2252497.8928897609</v>
      </c>
      <c r="P6644" s="7"/>
    </row>
    <row r="6645" spans="1:16" x14ac:dyDescent="0.25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  <c r="M6645">
        <f>2181.28-Table1[[#This Row],[Item_Outlet_Sales]]</f>
        <v>-1592.4743999999996</v>
      </c>
      <c r="N6645">
        <f>Table1[[#This Row],[Error]]*Table1[[#This Row],[Error]]</f>
        <v>2535974.7146553588</v>
      </c>
      <c r="P6645" s="7"/>
    </row>
    <row r="6646" spans="1:16" x14ac:dyDescent="0.25">
      <c r="A6646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  <c r="M6646">
        <f>2181.28-Table1[[#This Row],[Item_Outlet_Sales]]</f>
        <v>2130.6792</v>
      </c>
      <c r="N6646">
        <f>Table1[[#This Row],[Error]]*Table1[[#This Row],[Error]]</f>
        <v>4539793.8533126405</v>
      </c>
      <c r="P6646" s="7"/>
    </row>
    <row r="6647" spans="1:16" x14ac:dyDescent="0.25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  <c r="M6647">
        <f>2181.28-Table1[[#This Row],[Item_Outlet_Sales]]</f>
        <v>-2471.9962</v>
      </c>
      <c r="N6647">
        <f>Table1[[#This Row],[Error]]*Table1[[#This Row],[Error]]</f>
        <v>6110765.21281444</v>
      </c>
      <c r="P6647" s="7"/>
    </row>
    <row r="6648" spans="1:16" x14ac:dyDescent="0.25">
      <c r="A6648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  <c r="M6648">
        <f>2181.28-Table1[[#This Row],[Item_Outlet_Sales]]</f>
        <v>1795.1160000000002</v>
      </c>
      <c r="N6648">
        <f>Table1[[#This Row],[Error]]*Table1[[#This Row],[Error]]</f>
        <v>3222441.4534560009</v>
      </c>
      <c r="P6648" s="7"/>
    </row>
    <row r="6649" spans="1:16" x14ac:dyDescent="0.25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  <c r="M6649">
        <f>2181.28-Table1[[#This Row],[Item_Outlet_Sales]]</f>
        <v>1801.7740000000003</v>
      </c>
      <c r="N6649">
        <f>Table1[[#This Row],[Error]]*Table1[[#This Row],[Error]]</f>
        <v>3246389.5470760013</v>
      </c>
      <c r="P6649" s="7"/>
    </row>
    <row r="6650" spans="1:16" x14ac:dyDescent="0.25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  <c r="M6650">
        <f>2181.28-Table1[[#This Row],[Item_Outlet_Sales]]</f>
        <v>1021.4564000000003</v>
      </c>
      <c r="N6650">
        <f>Table1[[#This Row],[Error]]*Table1[[#This Row],[Error]]</f>
        <v>1043373.1771009605</v>
      </c>
      <c r="P6650" s="7"/>
    </row>
    <row r="6651" spans="1:16" x14ac:dyDescent="0.25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  <c r="M6651">
        <f>2181.28-Table1[[#This Row],[Item_Outlet_Sales]]</f>
        <v>-1062.4975999999997</v>
      </c>
      <c r="N6651">
        <f>Table1[[#This Row],[Error]]*Table1[[#This Row],[Error]]</f>
        <v>1128901.1500057594</v>
      </c>
      <c r="P6651" s="7"/>
    </row>
    <row r="6652" spans="1:16" x14ac:dyDescent="0.25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  <c r="M6652">
        <f>2181.28-Table1[[#This Row],[Item_Outlet_Sales]]</f>
        <v>1094.6944000000001</v>
      </c>
      <c r="N6652">
        <f>Table1[[#This Row],[Error]]*Table1[[#This Row],[Error]]</f>
        <v>1198355.8293913603</v>
      </c>
      <c r="P6652" s="7"/>
    </row>
    <row r="6653" spans="1:16" x14ac:dyDescent="0.25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  <c r="M6653">
        <f>2181.28-Table1[[#This Row],[Item_Outlet_Sales]]</f>
        <v>207.84880000000021</v>
      </c>
      <c r="N6653">
        <f>Table1[[#This Row],[Error]]*Table1[[#This Row],[Error]]</f>
        <v>43201.123661440084</v>
      </c>
      <c r="P6653" s="7"/>
    </row>
    <row r="6654" spans="1:16" x14ac:dyDescent="0.25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  <c r="M6654">
        <f>2181.28-Table1[[#This Row],[Item_Outlet_Sales]]</f>
        <v>1466.2108000000003</v>
      </c>
      <c r="N6654">
        <f>Table1[[#This Row],[Error]]*Table1[[#This Row],[Error]]</f>
        <v>2149774.1100366409</v>
      </c>
      <c r="P6654" s="7"/>
    </row>
    <row r="6655" spans="1:16" x14ac:dyDescent="0.25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  <c r="M6655">
        <f>2181.28-Table1[[#This Row],[Item_Outlet_Sales]]</f>
        <v>1048.7542000000003</v>
      </c>
      <c r="N6655">
        <f>Table1[[#This Row],[Error]]*Table1[[#This Row],[Error]]</f>
        <v>1099885.3720176406</v>
      </c>
      <c r="P6655" s="7"/>
    </row>
    <row r="6656" spans="1:16" x14ac:dyDescent="0.25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  <c r="M6656">
        <f>2181.28-Table1[[#This Row],[Item_Outlet_Sales]]</f>
        <v>-2346.1599999999994</v>
      </c>
      <c r="N6656">
        <f>Table1[[#This Row],[Error]]*Table1[[#This Row],[Error]]</f>
        <v>5504466.7455999972</v>
      </c>
      <c r="P6656" s="7"/>
    </row>
    <row r="6657" spans="1:16" x14ac:dyDescent="0.25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  <c r="M6657">
        <f>2181.28-Table1[[#This Row],[Item_Outlet_Sales]]</f>
        <v>-3202.3788</v>
      </c>
      <c r="N6657">
        <f>Table1[[#This Row],[Error]]*Table1[[#This Row],[Error]]</f>
        <v>10255229.97868944</v>
      </c>
      <c r="P6657" s="7"/>
    </row>
    <row r="6658" spans="1:16" x14ac:dyDescent="0.25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  <c r="M6658">
        <f>2181.28-Table1[[#This Row],[Item_Outlet_Sales]]</f>
        <v>1935.5998000000002</v>
      </c>
      <c r="N6658">
        <f>Table1[[#This Row],[Error]]*Table1[[#This Row],[Error]]</f>
        <v>3746546.5857600407</v>
      </c>
      <c r="P6658" s="7"/>
    </row>
    <row r="6659" spans="1:16" x14ac:dyDescent="0.25">
      <c r="A6659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  <c r="M6659">
        <f>2181.28-Table1[[#This Row],[Item_Outlet_Sales]]</f>
        <v>1319.0690000000002</v>
      </c>
      <c r="N6659">
        <f>Table1[[#This Row],[Error]]*Table1[[#This Row],[Error]]</f>
        <v>1739943.0267610005</v>
      </c>
      <c r="P6659" s="7"/>
    </row>
    <row r="6660" spans="1:16" x14ac:dyDescent="0.25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  <c r="M6660">
        <f>2181.28-Table1[[#This Row],[Item_Outlet_Sales]]</f>
        <v>2129.3476000000001</v>
      </c>
      <c r="N6660">
        <f>Table1[[#This Row],[Error]]*Table1[[#This Row],[Error]]</f>
        <v>4534121.2016257606</v>
      </c>
      <c r="P6660" s="7"/>
    </row>
    <row r="6661" spans="1:16" x14ac:dyDescent="0.25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  <c r="M6661">
        <f>2181.28-Table1[[#This Row],[Item_Outlet_Sales]]</f>
        <v>-822.80959999999959</v>
      </c>
      <c r="N6661">
        <f>Table1[[#This Row],[Error]]*Table1[[#This Row],[Error]]</f>
        <v>677015.63785215933</v>
      </c>
      <c r="P6661" s="7"/>
    </row>
    <row r="6662" spans="1:16" x14ac:dyDescent="0.25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  <c r="M6662">
        <f>2181.28-Table1[[#This Row],[Item_Outlet_Sales]]</f>
        <v>-1854.1337999999996</v>
      </c>
      <c r="N6662">
        <f>Table1[[#This Row],[Error]]*Table1[[#This Row],[Error]]</f>
        <v>3437812.1483024387</v>
      </c>
      <c r="P6662" s="7"/>
    </row>
    <row r="6663" spans="1:16" x14ac:dyDescent="0.25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  <c r="M6663">
        <f>2181.28-Table1[[#This Row],[Item_Outlet_Sales]]</f>
        <v>-930.66919999999982</v>
      </c>
      <c r="N6663">
        <f>Table1[[#This Row],[Error]]*Table1[[#This Row],[Error]]</f>
        <v>866145.15982863971</v>
      </c>
      <c r="P6663" s="7"/>
    </row>
    <row r="6664" spans="1:16" x14ac:dyDescent="0.25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  <c r="M6664">
        <f>2181.28-Table1[[#This Row],[Item_Outlet_Sales]]</f>
        <v>2008.1720000000003</v>
      </c>
      <c r="N6664">
        <f>Table1[[#This Row],[Error]]*Table1[[#This Row],[Error]]</f>
        <v>4032754.7815840011</v>
      </c>
      <c r="P6664" s="7"/>
    </row>
    <row r="6665" spans="1:16" x14ac:dyDescent="0.25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  <c r="M6665">
        <f>2181.28-Table1[[#This Row],[Item_Outlet_Sales]]</f>
        <v>1981.5400000000002</v>
      </c>
      <c r="N6665">
        <f>Table1[[#This Row],[Error]]*Table1[[#This Row],[Error]]</f>
        <v>3926500.7716000006</v>
      </c>
      <c r="P6665" s="7"/>
    </row>
    <row r="6666" spans="1:16" x14ac:dyDescent="0.25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  <c r="M6666">
        <f>2181.28-Table1[[#This Row],[Item_Outlet_Sales]]</f>
        <v>-2259.6060000000002</v>
      </c>
      <c r="N6666">
        <f>Table1[[#This Row],[Error]]*Table1[[#This Row],[Error]]</f>
        <v>5105819.2752360012</v>
      </c>
      <c r="P6666" s="7"/>
    </row>
    <row r="6667" spans="1:16" x14ac:dyDescent="0.25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  <c r="M6667">
        <f>2181.28-Table1[[#This Row],[Item_Outlet_Sales]]</f>
        <v>343.00620000000026</v>
      </c>
      <c r="N6667">
        <f>Table1[[#This Row],[Error]]*Table1[[#This Row],[Error]]</f>
        <v>117653.25323844019</v>
      </c>
      <c r="P6667" s="7"/>
    </row>
    <row r="6668" spans="1:16" x14ac:dyDescent="0.25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  <c r="M6668">
        <f>2181.28-Table1[[#This Row],[Item_Outlet_Sales]]</f>
        <v>-1186.3363999999997</v>
      </c>
      <c r="N6668">
        <f>Table1[[#This Row],[Error]]*Table1[[#This Row],[Error]]</f>
        <v>1407394.0539649592</v>
      </c>
      <c r="P6668" s="7"/>
    </row>
    <row r="6669" spans="1:16" x14ac:dyDescent="0.25">
      <c r="A6669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  <c r="M6669">
        <f>2181.28-Table1[[#This Row],[Item_Outlet_Sales]]</f>
        <v>1573.4046000000003</v>
      </c>
      <c r="N6669">
        <f>Table1[[#This Row],[Error]]*Table1[[#This Row],[Error]]</f>
        <v>2475602.035301161</v>
      </c>
      <c r="P6669" s="7"/>
    </row>
    <row r="6670" spans="1:16" x14ac:dyDescent="0.25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  <c r="M6670">
        <f>2181.28-Table1[[#This Row],[Item_Outlet_Sales]]</f>
        <v>-2513.9415999999997</v>
      </c>
      <c r="N6670">
        <f>Table1[[#This Row],[Error]]*Table1[[#This Row],[Error]]</f>
        <v>6319902.3682105578</v>
      </c>
      <c r="P6670" s="7"/>
    </row>
    <row r="6671" spans="1:16" x14ac:dyDescent="0.25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  <c r="M6671">
        <f>2181.28-Table1[[#This Row],[Item_Outlet_Sales]]</f>
        <v>510.78780000000029</v>
      </c>
      <c r="N6671">
        <f>Table1[[#This Row],[Error]]*Table1[[#This Row],[Error]]</f>
        <v>260904.1766288403</v>
      </c>
      <c r="P6671" s="7"/>
    </row>
    <row r="6672" spans="1:16" x14ac:dyDescent="0.25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  <c r="M6672">
        <f>2181.28-Table1[[#This Row],[Item_Outlet_Sales]]</f>
        <v>1916.2916000000002</v>
      </c>
      <c r="N6672">
        <f>Table1[[#This Row],[Error]]*Table1[[#This Row],[Error]]</f>
        <v>3672173.4962305608</v>
      </c>
      <c r="P6672" s="7"/>
    </row>
    <row r="6673" spans="1:16" x14ac:dyDescent="0.25">
      <c r="A6673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  <c r="M6673">
        <f>2181.28-Table1[[#This Row],[Item_Outlet_Sales]]</f>
        <v>1472.8688000000002</v>
      </c>
      <c r="N6673">
        <f>Table1[[#This Row],[Error]]*Table1[[#This Row],[Error]]</f>
        <v>2169342.5020134407</v>
      </c>
      <c r="P6673" s="7"/>
    </row>
    <row r="6674" spans="1:16" x14ac:dyDescent="0.25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  <c r="M6674">
        <f>2181.28-Table1[[#This Row],[Item_Outlet_Sales]]</f>
        <v>-812.15679999999975</v>
      </c>
      <c r="N6674">
        <f>Table1[[#This Row],[Error]]*Table1[[#This Row],[Error]]</f>
        <v>659598.66778623965</v>
      </c>
      <c r="P6674" s="7"/>
    </row>
    <row r="6675" spans="1:16" x14ac:dyDescent="0.25">
      <c r="A6675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  <c r="M6675">
        <f>2181.28-Table1[[#This Row],[Item_Outlet_Sales]]</f>
        <v>1174.5904</v>
      </c>
      <c r="N6675">
        <f>Table1[[#This Row],[Error]]*Table1[[#This Row],[Error]]</f>
        <v>1379662.6077721601</v>
      </c>
      <c r="P6675" s="7"/>
    </row>
    <row r="6676" spans="1:16" x14ac:dyDescent="0.25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  <c r="M6676">
        <f>2181.28-Table1[[#This Row],[Item_Outlet_Sales]]</f>
        <v>2055.4438</v>
      </c>
      <c r="N6676">
        <f>Table1[[#This Row],[Error]]*Table1[[#This Row],[Error]]</f>
        <v>4224849.2149584396</v>
      </c>
      <c r="P6676" s="7"/>
    </row>
    <row r="6677" spans="1:16" x14ac:dyDescent="0.25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  <c r="M6677">
        <f>2181.28-Table1[[#This Row],[Item_Outlet_Sales]]</f>
        <v>1809.7636000000002</v>
      </c>
      <c r="N6677">
        <f>Table1[[#This Row],[Error]]*Table1[[#This Row],[Error]]</f>
        <v>3275244.2878849609</v>
      </c>
      <c r="P6677" s="7"/>
    </row>
    <row r="6678" spans="1:16" x14ac:dyDescent="0.25">
      <c r="A6678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  <c r="M6678">
        <f>2181.28-Table1[[#This Row],[Item_Outlet_Sales]]</f>
        <v>583.36000000000013</v>
      </c>
      <c r="N6678">
        <f>Table1[[#This Row],[Error]]*Table1[[#This Row],[Error]]</f>
        <v>340308.88960000017</v>
      </c>
      <c r="P6678" s="7"/>
    </row>
    <row r="6679" spans="1:16" x14ac:dyDescent="0.25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  <c r="M6679">
        <f>2181.28-Table1[[#This Row],[Item_Outlet_Sales]]</f>
        <v>-1938.6904</v>
      </c>
      <c r="N6679">
        <f>Table1[[#This Row],[Error]]*Table1[[#This Row],[Error]]</f>
        <v>3758520.4670521598</v>
      </c>
      <c r="P6679" s="7"/>
    </row>
    <row r="6680" spans="1:16" x14ac:dyDescent="0.25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  <c r="M6680">
        <f>2181.28-Table1[[#This Row],[Item_Outlet_Sales]]</f>
        <v>1949.5816000000002</v>
      </c>
      <c r="N6680">
        <f>Table1[[#This Row],[Error]]*Table1[[#This Row],[Error]]</f>
        <v>3800868.4150585607</v>
      </c>
      <c r="P6680" s="7"/>
    </row>
    <row r="6681" spans="1:16" x14ac:dyDescent="0.25">
      <c r="A668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  <c r="M6681">
        <f>2181.28-Table1[[#This Row],[Item_Outlet_Sales]]</f>
        <v>-2798.2382000000002</v>
      </c>
      <c r="N6681">
        <f>Table1[[#This Row],[Error]]*Table1[[#This Row],[Error]]</f>
        <v>7830137.0239392417</v>
      </c>
      <c r="P6681" s="7"/>
    </row>
    <row r="6682" spans="1:16" x14ac:dyDescent="0.25">
      <c r="A6682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  <c r="M6682">
        <f>2181.28-Table1[[#This Row],[Item_Outlet_Sales]]</f>
        <v>-1541.8735999999999</v>
      </c>
      <c r="N6682">
        <f>Table1[[#This Row],[Error]]*Table1[[#This Row],[Error]]</f>
        <v>2377374.1983769597</v>
      </c>
      <c r="P6682" s="7"/>
    </row>
    <row r="6683" spans="1:16" x14ac:dyDescent="0.25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  <c r="M6683">
        <f>2181.28-Table1[[#This Row],[Item_Outlet_Sales]]</f>
        <v>242.47040000000015</v>
      </c>
      <c r="N6683">
        <f>Table1[[#This Row],[Error]]*Table1[[#This Row],[Error]]</f>
        <v>58791.894876160077</v>
      </c>
      <c r="P6683" s="7"/>
    </row>
    <row r="6684" spans="1:16" x14ac:dyDescent="0.25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  <c r="M6684">
        <f>2181.28-Table1[[#This Row],[Item_Outlet_Sales]]</f>
        <v>-17.85739999999987</v>
      </c>
      <c r="N6684">
        <f>Table1[[#This Row],[Error]]*Table1[[#This Row],[Error]]</f>
        <v>318.88673475999536</v>
      </c>
      <c r="P6684" s="7"/>
    </row>
    <row r="6685" spans="1:16" x14ac:dyDescent="0.25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  <c r="M6685">
        <f>2181.28-Table1[[#This Row],[Item_Outlet_Sales]]</f>
        <v>-101.7482</v>
      </c>
      <c r="N6685">
        <f>Table1[[#This Row],[Error]]*Table1[[#This Row],[Error]]</f>
        <v>10352.696203239999</v>
      </c>
      <c r="P6685" s="7"/>
    </row>
    <row r="6686" spans="1:16" x14ac:dyDescent="0.25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  <c r="M6686">
        <f>2181.28-Table1[[#This Row],[Item_Outlet_Sales]]</f>
        <v>2024.1512000000002</v>
      </c>
      <c r="N6686">
        <f>Table1[[#This Row],[Error]]*Table1[[#This Row],[Error]]</f>
        <v>4097188.0804614411</v>
      </c>
      <c r="P6686" s="7"/>
    </row>
    <row r="6687" spans="1:16" x14ac:dyDescent="0.25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  <c r="M6687">
        <f>2181.28-Table1[[#This Row],[Item_Outlet_Sales]]</f>
        <v>1665.9508000000001</v>
      </c>
      <c r="N6687">
        <f>Table1[[#This Row],[Error]]*Table1[[#This Row],[Error]]</f>
        <v>2775392.0680206404</v>
      </c>
      <c r="P6687" s="7"/>
    </row>
    <row r="6688" spans="1:16" x14ac:dyDescent="0.25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  <c r="M6688">
        <f>2181.28-Table1[[#This Row],[Item_Outlet_Sales]]</f>
        <v>503.46400000000017</v>
      </c>
      <c r="N6688">
        <f>Table1[[#This Row],[Error]]*Table1[[#This Row],[Error]]</f>
        <v>253475.99929600017</v>
      </c>
      <c r="P6688" s="7"/>
    </row>
    <row r="6689" spans="1:16" x14ac:dyDescent="0.25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  <c r="M6689">
        <f>2181.28-Table1[[#This Row],[Item_Outlet_Sales]]</f>
        <v>123.29220000000032</v>
      </c>
      <c r="N6689">
        <f>Table1[[#This Row],[Error]]*Table1[[#This Row],[Error]]</f>
        <v>15200.966580840079</v>
      </c>
      <c r="P6689" s="7"/>
    </row>
    <row r="6690" spans="1:16" x14ac:dyDescent="0.25">
      <c r="A6690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  <c r="M6690">
        <f>2181.28-Table1[[#This Row],[Item_Outlet_Sales]]</f>
        <v>-3707.0552000000002</v>
      </c>
      <c r="N6690">
        <f>Table1[[#This Row],[Error]]*Table1[[#This Row],[Error]]</f>
        <v>13742258.255847042</v>
      </c>
      <c r="P6690" s="7"/>
    </row>
    <row r="6691" spans="1:16" x14ac:dyDescent="0.25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  <c r="M6691">
        <f>2181.28-Table1[[#This Row],[Item_Outlet_Sales]]</f>
        <v>892.95700000000011</v>
      </c>
      <c r="N6691">
        <f>Table1[[#This Row],[Error]]*Table1[[#This Row],[Error]]</f>
        <v>797372.20384900016</v>
      </c>
      <c r="P6691" s="7"/>
    </row>
    <row r="6692" spans="1:16" x14ac:dyDescent="0.25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  <c r="M6692">
        <f>2181.28-Table1[[#This Row],[Item_Outlet_Sales]]</f>
        <v>-65.794999999999618</v>
      </c>
      <c r="N6692">
        <f>Table1[[#This Row],[Error]]*Table1[[#This Row],[Error]]</f>
        <v>4328.9820249999493</v>
      </c>
      <c r="P6692" s="7"/>
    </row>
    <row r="6693" spans="1:16" x14ac:dyDescent="0.25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  <c r="M6693">
        <f>2181.28-Table1[[#This Row],[Item_Outlet_Sales]]</f>
        <v>613.32100000000014</v>
      </c>
      <c r="N6693">
        <f>Table1[[#This Row],[Error]]*Table1[[#This Row],[Error]]</f>
        <v>376162.64904100017</v>
      </c>
      <c r="P6693" s="7"/>
    </row>
    <row r="6694" spans="1:16" x14ac:dyDescent="0.25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  <c r="M6694">
        <f>2181.28-Table1[[#This Row],[Item_Outlet_Sales]]</f>
        <v>-2632.4540000000002</v>
      </c>
      <c r="N6694">
        <f>Table1[[#This Row],[Error]]*Table1[[#This Row],[Error]]</f>
        <v>6929814.0621160008</v>
      </c>
      <c r="P6694" s="7"/>
    </row>
    <row r="6695" spans="1:16" x14ac:dyDescent="0.25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  <c r="M6695">
        <f>2181.28-Table1[[#This Row],[Item_Outlet_Sales]]</f>
        <v>223.8280000000002</v>
      </c>
      <c r="N6695">
        <f>Table1[[#This Row],[Error]]*Table1[[#This Row],[Error]]</f>
        <v>50098.973584000094</v>
      </c>
      <c r="P6695" s="7"/>
    </row>
    <row r="6696" spans="1:16" x14ac:dyDescent="0.25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  <c r="M6696">
        <f>2181.28-Table1[[#This Row],[Item_Outlet_Sales]]</f>
        <v>1076.0520000000001</v>
      </c>
      <c r="N6696">
        <f>Table1[[#This Row],[Error]]*Table1[[#This Row],[Error]]</f>
        <v>1157887.9067040002</v>
      </c>
      <c r="P6696" s="7"/>
    </row>
    <row r="6697" spans="1:16" x14ac:dyDescent="0.25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  <c r="M6697">
        <f>2181.28-Table1[[#This Row],[Item_Outlet_Sales]]</f>
        <v>119.96320000000014</v>
      </c>
      <c r="N6697">
        <f>Table1[[#This Row],[Error]]*Table1[[#This Row],[Error]]</f>
        <v>14391.169354240033</v>
      </c>
      <c r="P6697" s="7"/>
    </row>
    <row r="6698" spans="1:16" x14ac:dyDescent="0.25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  <c r="M6698">
        <f>2181.28-Table1[[#This Row],[Item_Outlet_Sales]]</f>
        <v>-4292.9591999999993</v>
      </c>
      <c r="N6698">
        <f>Table1[[#This Row],[Error]]*Table1[[#This Row],[Error]]</f>
        <v>18429498.692864634</v>
      </c>
      <c r="P6698" s="7"/>
    </row>
    <row r="6699" spans="1:16" x14ac:dyDescent="0.25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  <c r="M6699">
        <f>2181.28-Table1[[#This Row],[Item_Outlet_Sales]]</f>
        <v>-3709.7184000000002</v>
      </c>
      <c r="N6699">
        <f>Table1[[#This Row],[Error]]*Table1[[#This Row],[Error]]</f>
        <v>13762010.607298562</v>
      </c>
      <c r="P6699" s="7"/>
    </row>
    <row r="6700" spans="1:16" x14ac:dyDescent="0.25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  <c r="M6700">
        <f>2181.28-Table1[[#This Row],[Item_Outlet_Sales]]</f>
        <v>1181.9142000000002</v>
      </c>
      <c r="N6700">
        <f>Table1[[#This Row],[Error]]*Table1[[#This Row],[Error]]</f>
        <v>1396921.1761616403</v>
      </c>
      <c r="P6700" s="7"/>
    </row>
    <row r="6701" spans="1:16" x14ac:dyDescent="0.25">
      <c r="A670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  <c r="M6701">
        <f>2181.28-Table1[[#This Row],[Item_Outlet_Sales]]</f>
        <v>1427.5944000000002</v>
      </c>
      <c r="N6701">
        <f>Table1[[#This Row],[Error]]*Table1[[#This Row],[Error]]</f>
        <v>2038025.7709113604</v>
      </c>
      <c r="P6701" s="7"/>
    </row>
    <row r="6702" spans="1:16" x14ac:dyDescent="0.25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  <c r="M6702">
        <f>2181.28-Table1[[#This Row],[Item_Outlet_Sales]]</f>
        <v>-391.37119999999959</v>
      </c>
      <c r="N6702">
        <f>Table1[[#This Row],[Error]]*Table1[[#This Row],[Error]]</f>
        <v>153171.41618943968</v>
      </c>
      <c r="P6702" s="7"/>
    </row>
    <row r="6703" spans="1:16" x14ac:dyDescent="0.25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  <c r="M6703">
        <f>2181.28-Table1[[#This Row],[Item_Outlet_Sales]]</f>
        <v>882.97000000000025</v>
      </c>
      <c r="N6703">
        <f>Table1[[#This Row],[Error]]*Table1[[#This Row],[Error]]</f>
        <v>779636.02090000047</v>
      </c>
      <c r="P6703" s="7"/>
    </row>
    <row r="6704" spans="1:16" x14ac:dyDescent="0.25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  <c r="M6704">
        <f>2181.28-Table1[[#This Row],[Item_Outlet_Sales]]</f>
        <v>1002.1482000000001</v>
      </c>
      <c r="N6704">
        <f>Table1[[#This Row],[Error]]*Table1[[#This Row],[Error]]</f>
        <v>1004301.0147632401</v>
      </c>
      <c r="P6704" s="7"/>
    </row>
    <row r="6705" spans="1:16" x14ac:dyDescent="0.25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  <c r="M6705">
        <f>2181.28-Table1[[#This Row],[Item_Outlet_Sales]]</f>
        <v>258.44960000000015</v>
      </c>
      <c r="N6705">
        <f>Table1[[#This Row],[Error]]*Table1[[#This Row],[Error]]</f>
        <v>66796.195740160081</v>
      </c>
      <c r="P6705" s="7"/>
    </row>
    <row r="6706" spans="1:16" x14ac:dyDescent="0.25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  <c r="M6706">
        <f>2181.28-Table1[[#This Row],[Item_Outlet_Sales]]</f>
        <v>1985.5348000000001</v>
      </c>
      <c r="N6706">
        <f>Table1[[#This Row],[Error]]*Table1[[#This Row],[Error]]</f>
        <v>3942348.4420110406</v>
      </c>
      <c r="P6706" s="7"/>
    </row>
    <row r="6707" spans="1:16" x14ac:dyDescent="0.25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  <c r="M6707">
        <f>2181.28-Table1[[#This Row],[Item_Outlet_Sales]]</f>
        <v>-641.71199999999999</v>
      </c>
      <c r="N6707">
        <f>Table1[[#This Row],[Error]]*Table1[[#This Row],[Error]]</f>
        <v>411794.29094400001</v>
      </c>
      <c r="P6707" s="7"/>
    </row>
    <row r="6708" spans="1:16" x14ac:dyDescent="0.25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  <c r="M6708">
        <f>2181.28-Table1[[#This Row],[Item_Outlet_Sales]]</f>
        <v>675.24040000000014</v>
      </c>
      <c r="N6708">
        <f>Table1[[#This Row],[Error]]*Table1[[#This Row],[Error]]</f>
        <v>455949.59779216017</v>
      </c>
      <c r="P6708" s="7"/>
    </row>
    <row r="6709" spans="1:16" x14ac:dyDescent="0.25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  <c r="M6709">
        <f>2181.28-Table1[[#This Row],[Item_Outlet_Sales]]</f>
        <v>-2500.6255999999998</v>
      </c>
      <c r="N6709">
        <f>Table1[[#This Row],[Error]]*Table1[[#This Row],[Error]]</f>
        <v>6253128.3913753591</v>
      </c>
      <c r="P6709" s="7"/>
    </row>
    <row r="6710" spans="1:16" x14ac:dyDescent="0.25">
      <c r="A6710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  <c r="M6710">
        <f>2181.28-Table1[[#This Row],[Item_Outlet_Sales]]</f>
        <v>-1055.8395999999998</v>
      </c>
      <c r="N6710">
        <f>Table1[[#This Row],[Error]]*Table1[[#This Row],[Error]]</f>
        <v>1114797.2609281596</v>
      </c>
      <c r="P6710" s="7"/>
    </row>
    <row r="6711" spans="1:16" x14ac:dyDescent="0.25">
      <c r="A671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  <c r="M6711">
        <f>2181.28-Table1[[#This Row],[Item_Outlet_Sales]]</f>
        <v>-290.16959999999972</v>
      </c>
      <c r="N6711">
        <f>Table1[[#This Row],[Error]]*Table1[[#This Row],[Error]]</f>
        <v>84198.396764159843</v>
      </c>
      <c r="P6711" s="7"/>
    </row>
    <row r="6712" spans="1:16" x14ac:dyDescent="0.25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  <c r="M6712">
        <f>2181.28-Table1[[#This Row],[Item_Outlet_Sales]]</f>
        <v>1536.7856000000002</v>
      </c>
      <c r="N6712">
        <f>Table1[[#This Row],[Error]]*Table1[[#This Row],[Error]]</f>
        <v>2361709.9803673606</v>
      </c>
      <c r="P6712" s="7"/>
    </row>
    <row r="6713" spans="1:16" x14ac:dyDescent="0.25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  <c r="M6713">
        <f>2181.28-Table1[[#This Row],[Item_Outlet_Sales]]</f>
        <v>-1382.0816</v>
      </c>
      <c r="N6713">
        <f>Table1[[#This Row],[Error]]*Table1[[#This Row],[Error]]</f>
        <v>1910149.54905856</v>
      </c>
      <c r="P6713" s="7"/>
    </row>
    <row r="6714" spans="1:16" x14ac:dyDescent="0.25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  <c r="M6714">
        <f>2181.28-Table1[[#This Row],[Item_Outlet_Sales]]</f>
        <v>-419.33479999999963</v>
      </c>
      <c r="N6714">
        <f>Table1[[#This Row],[Error]]*Table1[[#This Row],[Error]]</f>
        <v>175841.67449103968</v>
      </c>
      <c r="P6714" s="7"/>
    </row>
    <row r="6715" spans="1:16" x14ac:dyDescent="0.25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  <c r="M6715">
        <f>2181.28-Table1[[#This Row],[Item_Outlet_Sales]]</f>
        <v>-85.103200000000015</v>
      </c>
      <c r="N6715">
        <f>Table1[[#This Row],[Error]]*Table1[[#This Row],[Error]]</f>
        <v>7242.554650240003</v>
      </c>
      <c r="P6715" s="7"/>
    </row>
    <row r="6716" spans="1:16" x14ac:dyDescent="0.25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  <c r="M6716">
        <f>2181.28-Table1[[#This Row],[Item_Outlet_Sales]]</f>
        <v>269.76820000000021</v>
      </c>
      <c r="N6716">
        <f>Table1[[#This Row],[Error]]*Table1[[#This Row],[Error]]</f>
        <v>72774.881731240108</v>
      </c>
      <c r="P6716" s="7"/>
    </row>
    <row r="6717" spans="1:16" x14ac:dyDescent="0.25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  <c r="M6717">
        <f>2181.28-Table1[[#This Row],[Item_Outlet_Sales]]</f>
        <v>1824.4112000000002</v>
      </c>
      <c r="N6717">
        <f>Table1[[#This Row],[Error]]*Table1[[#This Row],[Error]]</f>
        <v>3328476.2266854406</v>
      </c>
      <c r="P6717" s="7"/>
    </row>
    <row r="6718" spans="1:16" x14ac:dyDescent="0.25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  <c r="M6718">
        <f>2181.28-Table1[[#This Row],[Item_Outlet_Sales]]</f>
        <v>1536.1198000000002</v>
      </c>
      <c r="N6718">
        <f>Table1[[#This Row],[Error]]*Table1[[#This Row],[Error]]</f>
        <v>2359664.0399520406</v>
      </c>
      <c r="P6718" s="7"/>
    </row>
    <row r="6719" spans="1:16" x14ac:dyDescent="0.25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  <c r="M6719">
        <f>2181.28-Table1[[#This Row],[Item_Outlet_Sales]]</f>
        <v>-682.32579999999962</v>
      </c>
      <c r="N6719">
        <f>Table1[[#This Row],[Error]]*Table1[[#This Row],[Error]]</f>
        <v>465568.49734563945</v>
      </c>
      <c r="P6719" s="7"/>
    </row>
    <row r="6720" spans="1:16" x14ac:dyDescent="0.25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  <c r="M6720">
        <f>2181.28-Table1[[#This Row],[Item_Outlet_Sales]]</f>
        <v>-468.60399999999981</v>
      </c>
      <c r="N6720">
        <f>Table1[[#This Row],[Error]]*Table1[[#This Row],[Error]]</f>
        <v>219589.70881599982</v>
      </c>
      <c r="P6720" s="7"/>
    </row>
    <row r="6721" spans="1:16" x14ac:dyDescent="0.25">
      <c r="A672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  <c r="M6721">
        <f>2181.28-Table1[[#This Row],[Item_Outlet_Sales]]</f>
        <v>807.06880000000024</v>
      </c>
      <c r="N6721">
        <f>Table1[[#This Row],[Error]]*Table1[[#This Row],[Error]]</f>
        <v>651360.04793344042</v>
      </c>
      <c r="P6721" s="7"/>
    </row>
    <row r="6722" spans="1:16" x14ac:dyDescent="0.25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  <c r="M6722">
        <f>2181.28-Table1[[#This Row],[Item_Outlet_Sales]]</f>
        <v>912.93100000000027</v>
      </c>
      <c r="N6722">
        <f>Table1[[#This Row],[Error]]*Table1[[#This Row],[Error]]</f>
        <v>833443.01076100045</v>
      </c>
      <c r="P6722" s="7"/>
    </row>
    <row r="6723" spans="1:16" x14ac:dyDescent="0.25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  <c r="M6723">
        <f>2181.28-Table1[[#This Row],[Item_Outlet_Sales]]</f>
        <v>607.32880000000023</v>
      </c>
      <c r="N6723">
        <f>Table1[[#This Row],[Error]]*Table1[[#This Row],[Error]]</f>
        <v>368848.27130944026</v>
      </c>
      <c r="P6723" s="7"/>
    </row>
    <row r="6724" spans="1:16" x14ac:dyDescent="0.25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  <c r="M6724">
        <f>2181.28-Table1[[#This Row],[Item_Outlet_Sales]]</f>
        <v>-3683.7521999999994</v>
      </c>
      <c r="N6724">
        <f>Table1[[#This Row],[Error]]*Table1[[#This Row],[Error]]</f>
        <v>13570030.271004835</v>
      </c>
      <c r="P6724" s="7"/>
    </row>
    <row r="6725" spans="1:16" x14ac:dyDescent="0.25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  <c r="M6725">
        <f>2181.28-Table1[[#This Row],[Item_Outlet_Sales]]</f>
        <v>-2802.8987999999995</v>
      </c>
      <c r="N6725">
        <f>Table1[[#This Row],[Error]]*Table1[[#This Row],[Error]]</f>
        <v>7856241.6830414375</v>
      </c>
      <c r="P6725" s="7"/>
    </row>
    <row r="6726" spans="1:16" x14ac:dyDescent="0.25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  <c r="M6726">
        <f>2181.28-Table1[[#This Row],[Item_Outlet_Sales]]</f>
        <v>727.17280000000028</v>
      </c>
      <c r="N6726">
        <f>Table1[[#This Row],[Error]]*Table1[[#This Row],[Error]]</f>
        <v>528780.28105984046</v>
      </c>
      <c r="P6726" s="7"/>
    </row>
    <row r="6727" spans="1:16" x14ac:dyDescent="0.25">
      <c r="A6727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  <c r="M6727">
        <f>2181.28-Table1[[#This Row],[Item_Outlet_Sales]]</f>
        <v>-1509.9151999999999</v>
      </c>
      <c r="N6727">
        <f>Table1[[#This Row],[Error]]*Table1[[#This Row],[Error]]</f>
        <v>2279843.9111910397</v>
      </c>
      <c r="P6727" s="7"/>
    </row>
    <row r="6728" spans="1:16" x14ac:dyDescent="0.25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  <c r="M6728">
        <f>2181.28-Table1[[#This Row],[Item_Outlet_Sales]]</f>
        <v>1784.4632000000001</v>
      </c>
      <c r="N6728">
        <f>Table1[[#This Row],[Error]]*Table1[[#This Row],[Error]]</f>
        <v>3184308.9121542405</v>
      </c>
      <c r="P6728" s="7"/>
    </row>
    <row r="6729" spans="1:16" x14ac:dyDescent="0.25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  <c r="M6729">
        <f>2181.28-Table1[[#This Row],[Item_Outlet_Sales]]</f>
        <v>969.52400000000011</v>
      </c>
      <c r="N6729">
        <f>Table1[[#This Row],[Error]]*Table1[[#This Row],[Error]]</f>
        <v>939976.78657600028</v>
      </c>
      <c r="P6729" s="7"/>
    </row>
    <row r="6730" spans="1:16" x14ac:dyDescent="0.25">
      <c r="A6730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  <c r="M6730">
        <f>2181.28-Table1[[#This Row],[Item_Outlet_Sales]]</f>
        <v>1707.8962000000001</v>
      </c>
      <c r="N6730">
        <f>Table1[[#This Row],[Error]]*Table1[[#This Row],[Error]]</f>
        <v>2916909.4299744405</v>
      </c>
      <c r="P6730" s="7"/>
    </row>
    <row r="6731" spans="1:16" x14ac:dyDescent="0.25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  <c r="M6731">
        <f>2181.28-Table1[[#This Row],[Item_Outlet_Sales]]</f>
        <v>-1157.7069999999999</v>
      </c>
      <c r="N6731">
        <f>Table1[[#This Row],[Error]]*Table1[[#This Row],[Error]]</f>
        <v>1340285.4978489997</v>
      </c>
      <c r="P6731" s="7"/>
    </row>
    <row r="6732" spans="1:16" x14ac:dyDescent="0.25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  <c r="M6732">
        <f>2181.28-Table1[[#This Row],[Item_Outlet_Sales]]</f>
        <v>135.94240000000013</v>
      </c>
      <c r="N6732">
        <f>Table1[[#This Row],[Error]]*Table1[[#This Row],[Error]]</f>
        <v>18480.336117760038</v>
      </c>
      <c r="P6732" s="7"/>
    </row>
    <row r="6733" spans="1:16" x14ac:dyDescent="0.25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  <c r="M6733">
        <f>2181.28-Table1[[#This Row],[Item_Outlet_Sales]]</f>
        <v>1743.8494000000001</v>
      </c>
      <c r="N6733">
        <f>Table1[[#This Row],[Error]]*Table1[[#This Row],[Error]]</f>
        <v>3041010.7298803604</v>
      </c>
      <c r="P6733" s="7"/>
    </row>
    <row r="6734" spans="1:16" x14ac:dyDescent="0.25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  <c r="M6734">
        <f>2181.28-Table1[[#This Row],[Item_Outlet_Sales]]</f>
        <v>-265.53499999999985</v>
      </c>
      <c r="N6734">
        <f>Table1[[#This Row],[Error]]*Table1[[#This Row],[Error]]</f>
        <v>70508.836224999919</v>
      </c>
      <c r="P6734" s="7"/>
    </row>
    <row r="6735" spans="1:16" x14ac:dyDescent="0.25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  <c r="M6735">
        <f>2181.28-Table1[[#This Row],[Item_Outlet_Sales]]</f>
        <v>150.59000000000015</v>
      </c>
      <c r="N6735">
        <f>Table1[[#This Row],[Error]]*Table1[[#This Row],[Error]]</f>
        <v>22677.348100000043</v>
      </c>
      <c r="P6735" s="7"/>
    </row>
    <row r="6736" spans="1:16" x14ac:dyDescent="0.25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  <c r="M6736">
        <f>2181.28-Table1[[#This Row],[Item_Outlet_Sales]]</f>
        <v>1641.9820000000002</v>
      </c>
      <c r="N6736">
        <f>Table1[[#This Row],[Error]]*Table1[[#This Row],[Error]]</f>
        <v>2696104.8883240009</v>
      </c>
      <c r="P6736" s="7"/>
    </row>
    <row r="6737" spans="1:16" x14ac:dyDescent="0.25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  <c r="M6737">
        <f>2181.28-Table1[[#This Row],[Item_Outlet_Sales]]</f>
        <v>1478.1952000000001</v>
      </c>
      <c r="N6737">
        <f>Table1[[#This Row],[Error]]*Table1[[#This Row],[Error]]</f>
        <v>2185061.0493030404</v>
      </c>
      <c r="P6737" s="7"/>
    </row>
    <row r="6738" spans="1:16" x14ac:dyDescent="0.25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  <c r="M6738">
        <f>2181.28-Table1[[#This Row],[Item_Outlet_Sales]]</f>
        <v>738.49140000000011</v>
      </c>
      <c r="N6738">
        <f>Table1[[#This Row],[Error]]*Table1[[#This Row],[Error]]</f>
        <v>545369.54787396011</v>
      </c>
      <c r="P6738" s="7"/>
    </row>
    <row r="6739" spans="1:16" x14ac:dyDescent="0.25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  <c r="M6739">
        <f>2181.28-Table1[[#This Row],[Item_Outlet_Sales]]</f>
        <v>-195.62599999999975</v>
      </c>
      <c r="N6739">
        <f>Table1[[#This Row],[Error]]*Table1[[#This Row],[Error]]</f>
        <v>38269.531875999899</v>
      </c>
      <c r="P6739" s="7"/>
    </row>
    <row r="6740" spans="1:16" x14ac:dyDescent="0.25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  <c r="M6740">
        <f>2181.28-Table1[[#This Row],[Item_Outlet_Sales]]</f>
        <v>436.88400000000024</v>
      </c>
      <c r="N6740">
        <f>Table1[[#This Row],[Error]]*Table1[[#This Row],[Error]]</f>
        <v>190867.6294560002</v>
      </c>
      <c r="P6740" s="7"/>
    </row>
    <row r="6741" spans="1:16" x14ac:dyDescent="0.25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  <c r="M6741">
        <f>2181.28-Table1[[#This Row],[Item_Outlet_Sales]]</f>
        <v>1309.7478000000001</v>
      </c>
      <c r="N6741">
        <f>Table1[[#This Row],[Error]]*Table1[[#This Row],[Error]]</f>
        <v>1715439.2996048403</v>
      </c>
      <c r="P6741" s="7"/>
    </row>
    <row r="6742" spans="1:16" x14ac:dyDescent="0.25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  <c r="M6742">
        <f>2181.28-Table1[[#This Row],[Item_Outlet_Sales]]</f>
        <v>839.02720000000022</v>
      </c>
      <c r="N6742">
        <f>Table1[[#This Row],[Error]]*Table1[[#This Row],[Error]]</f>
        <v>703966.64233984041</v>
      </c>
      <c r="P6742" s="7"/>
    </row>
    <row r="6743" spans="1:16" x14ac:dyDescent="0.25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  <c r="M6743">
        <f>2181.28-Table1[[#This Row],[Item_Outlet_Sales]]</f>
        <v>1009.4720000000002</v>
      </c>
      <c r="N6743">
        <f>Table1[[#This Row],[Error]]*Table1[[#This Row],[Error]]</f>
        <v>1019033.7187840004</v>
      </c>
      <c r="P6743" s="7"/>
    </row>
    <row r="6744" spans="1:16" x14ac:dyDescent="0.25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  <c r="M6744">
        <f>2181.28-Table1[[#This Row],[Item_Outlet_Sales]]</f>
        <v>-2390.7685999999999</v>
      </c>
      <c r="N6744">
        <f>Table1[[#This Row],[Error]]*Table1[[#This Row],[Error]]</f>
        <v>5715774.4987459593</v>
      </c>
      <c r="P6744" s="7"/>
    </row>
    <row r="6745" spans="1:16" x14ac:dyDescent="0.25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  <c r="M6745">
        <f>2181.28-Table1[[#This Row],[Item_Outlet_Sales]]</f>
        <v>1915.6258000000003</v>
      </c>
      <c r="N6745">
        <f>Table1[[#This Row],[Error]]*Table1[[#This Row],[Error]]</f>
        <v>3669622.2056256412</v>
      </c>
      <c r="P6745" s="7"/>
    </row>
    <row r="6746" spans="1:16" x14ac:dyDescent="0.25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  <c r="M6746">
        <f>2181.28-Table1[[#This Row],[Item_Outlet_Sales]]</f>
        <v>-322.1279999999997</v>
      </c>
      <c r="N6746">
        <f>Table1[[#This Row],[Error]]*Table1[[#This Row],[Error]]</f>
        <v>103766.44838399981</v>
      </c>
      <c r="P6746" s="7"/>
    </row>
    <row r="6747" spans="1:16" x14ac:dyDescent="0.25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  <c r="M6747">
        <f>2181.28-Table1[[#This Row],[Item_Outlet_Sales]]</f>
        <v>-3869.5103999999997</v>
      </c>
      <c r="N6747">
        <f>Table1[[#This Row],[Error]]*Table1[[#This Row],[Error]]</f>
        <v>14973110.735708157</v>
      </c>
      <c r="P6747" s="7"/>
    </row>
    <row r="6748" spans="1:16" x14ac:dyDescent="0.25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  <c r="M6748">
        <f>2181.28-Table1[[#This Row],[Item_Outlet_Sales]]</f>
        <v>-260.20859999999993</v>
      </c>
      <c r="N6748">
        <f>Table1[[#This Row],[Error]]*Table1[[#This Row],[Error]]</f>
        <v>67708.515513959966</v>
      </c>
      <c r="P6748" s="7"/>
    </row>
    <row r="6749" spans="1:16" x14ac:dyDescent="0.25">
      <c r="A6749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  <c r="M6749">
        <f>2181.28-Table1[[#This Row],[Item_Outlet_Sales]]</f>
        <v>2057.4412000000002</v>
      </c>
      <c r="N6749">
        <f>Table1[[#This Row],[Error]]*Table1[[#This Row],[Error]]</f>
        <v>4233064.2914574407</v>
      </c>
      <c r="P6749" s="7"/>
    </row>
    <row r="6750" spans="1:16" x14ac:dyDescent="0.25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  <c r="M6750">
        <f>2181.28-Table1[[#This Row],[Item_Outlet_Sales]]</f>
        <v>383.62000000000012</v>
      </c>
      <c r="N6750">
        <f>Table1[[#This Row],[Error]]*Table1[[#This Row],[Error]]</f>
        <v>147164.30440000008</v>
      </c>
      <c r="P6750" s="7"/>
    </row>
    <row r="6751" spans="1:16" x14ac:dyDescent="0.25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  <c r="M6751">
        <f>2181.28-Table1[[#This Row],[Item_Outlet_Sales]]</f>
        <v>255.12060000000019</v>
      </c>
      <c r="N6751">
        <f>Table1[[#This Row],[Error]]*Table1[[#This Row],[Error]]</f>
        <v>65086.520544360101</v>
      </c>
      <c r="P6751" s="7"/>
    </row>
    <row r="6752" spans="1:16" x14ac:dyDescent="0.25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  <c r="M6752">
        <f>2181.28-Table1[[#This Row],[Item_Outlet_Sales]]</f>
        <v>-913.35839999999962</v>
      </c>
      <c r="N6752">
        <f>Table1[[#This Row],[Error]]*Table1[[#This Row],[Error]]</f>
        <v>834223.56685055932</v>
      </c>
      <c r="P6752" s="7"/>
    </row>
    <row r="6753" spans="1:16" x14ac:dyDescent="0.25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  <c r="M6753">
        <f>2181.28-Table1[[#This Row],[Item_Outlet_Sales]]</f>
        <v>753.13900000000012</v>
      </c>
      <c r="N6753">
        <f>Table1[[#This Row],[Error]]*Table1[[#This Row],[Error]]</f>
        <v>567218.35332100024</v>
      </c>
      <c r="P6753" s="7"/>
    </row>
    <row r="6754" spans="1:16" x14ac:dyDescent="0.25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  <c r="M6754">
        <f>2181.28-Table1[[#This Row],[Item_Outlet_Sales]]</f>
        <v>1298.4292</v>
      </c>
      <c r="N6754">
        <f>Table1[[#This Row],[Error]]*Table1[[#This Row],[Error]]</f>
        <v>1685918.38741264</v>
      </c>
      <c r="P6754" s="7"/>
    </row>
    <row r="6755" spans="1:16" x14ac:dyDescent="0.25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  <c r="M6755">
        <f>2181.28-Table1[[#This Row],[Item_Outlet_Sales]]</f>
        <v>-2047.8816000000002</v>
      </c>
      <c r="N6755">
        <f>Table1[[#This Row],[Error]]*Table1[[#This Row],[Error]]</f>
        <v>4193819.0476185605</v>
      </c>
      <c r="P6755" s="7"/>
    </row>
    <row r="6756" spans="1:16" x14ac:dyDescent="0.25">
      <c r="A6756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  <c r="M6756">
        <f>2181.28-Table1[[#This Row],[Item_Outlet_Sales]]</f>
        <v>1032.7750000000001</v>
      </c>
      <c r="N6756">
        <f>Table1[[#This Row],[Error]]*Table1[[#This Row],[Error]]</f>
        <v>1066624.2006250003</v>
      </c>
      <c r="P6756" s="7"/>
    </row>
    <row r="6757" spans="1:16" x14ac:dyDescent="0.25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  <c r="M6757">
        <f>2181.28-Table1[[#This Row],[Item_Outlet_Sales]]</f>
        <v>862.99600000000009</v>
      </c>
      <c r="N6757">
        <f>Table1[[#This Row],[Error]]*Table1[[#This Row],[Error]]</f>
        <v>744762.09601600014</v>
      </c>
      <c r="P6757" s="7"/>
    </row>
    <row r="6758" spans="1:16" x14ac:dyDescent="0.25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  <c r="M6758">
        <f>2181.28-Table1[[#This Row],[Item_Outlet_Sales]]</f>
        <v>460.85280000000012</v>
      </c>
      <c r="N6758">
        <f>Table1[[#This Row],[Error]]*Table1[[#This Row],[Error]]</f>
        <v>212385.30326784009</v>
      </c>
      <c r="P6758" s="7"/>
    </row>
    <row r="6759" spans="1:16" x14ac:dyDescent="0.25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  <c r="M6759">
        <f>2181.28-Table1[[#This Row],[Item_Outlet_Sales]]</f>
        <v>-625.73279999999977</v>
      </c>
      <c r="N6759">
        <f>Table1[[#This Row],[Error]]*Table1[[#This Row],[Error]]</f>
        <v>391541.53699583974</v>
      </c>
      <c r="P6759" s="7"/>
    </row>
    <row r="6760" spans="1:16" x14ac:dyDescent="0.25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  <c r="M6760">
        <f>2181.28-Table1[[#This Row],[Item_Outlet_Sales]]</f>
        <v>673.24300000000017</v>
      </c>
      <c r="N6760">
        <f>Table1[[#This Row],[Error]]*Table1[[#This Row],[Error]]</f>
        <v>453256.13704900024</v>
      </c>
      <c r="P6760" s="7"/>
    </row>
    <row r="6761" spans="1:16" x14ac:dyDescent="0.25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  <c r="M6761">
        <f>2181.28-Table1[[#This Row],[Item_Outlet_Sales]]</f>
        <v>815.05840000000012</v>
      </c>
      <c r="N6761">
        <f>Table1[[#This Row],[Error]]*Table1[[#This Row],[Error]]</f>
        <v>664320.19541056023</v>
      </c>
      <c r="P6761" s="7"/>
    </row>
    <row r="6762" spans="1:16" x14ac:dyDescent="0.25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  <c r="M6762">
        <f>2181.28-Table1[[#This Row],[Item_Outlet_Sales]]</f>
        <v>711.19360000000029</v>
      </c>
      <c r="N6762">
        <f>Table1[[#This Row],[Error]]*Table1[[#This Row],[Error]]</f>
        <v>505796.33668096043</v>
      </c>
      <c r="P6762" s="7"/>
    </row>
    <row r="6763" spans="1:16" x14ac:dyDescent="0.25">
      <c r="A6763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  <c r="M6763">
        <f>2181.28-Table1[[#This Row],[Item_Outlet_Sales]]</f>
        <v>-3731.0239999999999</v>
      </c>
      <c r="N6763">
        <f>Table1[[#This Row],[Error]]*Table1[[#This Row],[Error]]</f>
        <v>13920540.088575998</v>
      </c>
      <c r="P6763" s="7"/>
    </row>
    <row r="6764" spans="1:16" x14ac:dyDescent="0.25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  <c r="M6764">
        <f>2181.28-Table1[[#This Row],[Item_Outlet_Sales]]</f>
        <v>787.7606000000003</v>
      </c>
      <c r="N6764">
        <f>Table1[[#This Row],[Error]]*Table1[[#This Row],[Error]]</f>
        <v>620566.76291236049</v>
      </c>
      <c r="P6764" s="7"/>
    </row>
    <row r="6765" spans="1:16" x14ac:dyDescent="0.25">
      <c r="A6765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  <c r="M6765">
        <f>2181.28-Table1[[#This Row],[Item_Outlet_Sales]]</f>
        <v>-3107.8352</v>
      </c>
      <c r="N6765">
        <f>Table1[[#This Row],[Error]]*Table1[[#This Row],[Error]]</f>
        <v>9658639.6303590406</v>
      </c>
      <c r="P6765" s="7"/>
    </row>
    <row r="6766" spans="1:16" x14ac:dyDescent="0.25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  <c r="M6766">
        <f>2181.28-Table1[[#This Row],[Item_Outlet_Sales]]</f>
        <v>-31.839199999999892</v>
      </c>
      <c r="N6766">
        <f>Table1[[#This Row],[Error]]*Table1[[#This Row],[Error]]</f>
        <v>1013.7346566399931</v>
      </c>
      <c r="P6766" s="7"/>
    </row>
    <row r="6767" spans="1:16" x14ac:dyDescent="0.25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  <c r="M6767">
        <f>2181.28-Table1[[#This Row],[Item_Outlet_Sales]]</f>
        <v>-4749.6980000000003</v>
      </c>
      <c r="N6767">
        <f>Table1[[#This Row],[Error]]*Table1[[#This Row],[Error]]</f>
        <v>22559631.091204002</v>
      </c>
      <c r="P6767" s="7"/>
    </row>
    <row r="6768" spans="1:16" x14ac:dyDescent="0.25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  <c r="M6768">
        <f>2181.28-Table1[[#This Row],[Item_Outlet_Sales]]</f>
        <v>-1272.2246</v>
      </c>
      <c r="N6768">
        <f>Table1[[#This Row],[Error]]*Table1[[#This Row],[Error]]</f>
        <v>1618555.4328451601</v>
      </c>
      <c r="P6768" s="7"/>
    </row>
    <row r="6769" spans="1:16" x14ac:dyDescent="0.25">
      <c r="A6769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  <c r="M6769">
        <f>2181.28-Table1[[#This Row],[Item_Outlet_Sales]]</f>
        <v>30.746000000000095</v>
      </c>
      <c r="N6769">
        <f>Table1[[#This Row],[Error]]*Table1[[#This Row],[Error]]</f>
        <v>945.31651600000578</v>
      </c>
      <c r="P6769" s="7"/>
    </row>
    <row r="6770" spans="1:16" x14ac:dyDescent="0.25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  <c r="M6770">
        <f>2181.28-Table1[[#This Row],[Item_Outlet_Sales]]</f>
        <v>1025.4512000000002</v>
      </c>
      <c r="N6770">
        <f>Table1[[#This Row],[Error]]*Table1[[#This Row],[Error]]</f>
        <v>1051550.1635814405</v>
      </c>
      <c r="P6770" s="7"/>
    </row>
    <row r="6771" spans="1:16" x14ac:dyDescent="0.25">
      <c r="A677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  <c r="M6771">
        <f>2181.28-Table1[[#This Row],[Item_Outlet_Sales]]</f>
        <v>-1024.547</v>
      </c>
      <c r="N6771">
        <f>Table1[[#This Row],[Error]]*Table1[[#This Row],[Error]]</f>
        <v>1049696.5552090001</v>
      </c>
      <c r="P6771" s="7"/>
    </row>
    <row r="6772" spans="1:16" x14ac:dyDescent="0.25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  <c r="M6772">
        <f>2181.28-Table1[[#This Row],[Item_Outlet_Sales]]</f>
        <v>-1761.5875999999998</v>
      </c>
      <c r="N6772">
        <f>Table1[[#This Row],[Error]]*Table1[[#This Row],[Error]]</f>
        <v>3103190.8724737596</v>
      </c>
      <c r="P6772" s="7"/>
    </row>
    <row r="6773" spans="1:16" x14ac:dyDescent="0.25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  <c r="M6773">
        <f>2181.28-Table1[[#This Row],[Item_Outlet_Sales]]</f>
        <v>-1713.6499999999996</v>
      </c>
      <c r="N6773">
        <f>Table1[[#This Row],[Error]]*Table1[[#This Row],[Error]]</f>
        <v>2936596.3224999988</v>
      </c>
      <c r="P6773" s="7"/>
    </row>
    <row r="6774" spans="1:16" x14ac:dyDescent="0.25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  <c r="M6774">
        <f>2181.28-Table1[[#This Row],[Item_Outlet_Sales]]</f>
        <v>-109.07199999999966</v>
      </c>
      <c r="N6774">
        <f>Table1[[#This Row],[Error]]*Table1[[#This Row],[Error]]</f>
        <v>11896.701183999927</v>
      </c>
      <c r="P6774" s="7"/>
    </row>
    <row r="6775" spans="1:16" x14ac:dyDescent="0.25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  <c r="M6775">
        <f>2181.28-Table1[[#This Row],[Item_Outlet_Sales]]</f>
        <v>1288.4422000000002</v>
      </c>
      <c r="N6775">
        <f>Table1[[#This Row],[Error]]*Table1[[#This Row],[Error]]</f>
        <v>1660083.3027408405</v>
      </c>
      <c r="P6775" s="7"/>
    </row>
    <row r="6776" spans="1:16" x14ac:dyDescent="0.25">
      <c r="A6776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  <c r="M6776">
        <f>2181.28-Table1[[#This Row],[Item_Outlet_Sales]]</f>
        <v>1616.6816000000003</v>
      </c>
      <c r="N6776">
        <f>Table1[[#This Row],[Error]]*Table1[[#This Row],[Error]]</f>
        <v>2613659.395778561</v>
      </c>
      <c r="P6776" s="7"/>
    </row>
    <row r="6777" spans="1:16" x14ac:dyDescent="0.25">
      <c r="A6777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  <c r="M6777">
        <f>2181.28-Table1[[#This Row],[Item_Outlet_Sales]]</f>
        <v>635.29240000000027</v>
      </c>
      <c r="N6777">
        <f>Table1[[#This Row],[Error]]*Table1[[#This Row],[Error]]</f>
        <v>403596.43349776033</v>
      </c>
      <c r="P6777" s="7"/>
    </row>
    <row r="6778" spans="1:16" x14ac:dyDescent="0.25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  <c r="M6778">
        <f>2181.28-Table1[[#This Row],[Item_Outlet_Sales]]</f>
        <v>1699.2408000000003</v>
      </c>
      <c r="N6778">
        <f>Table1[[#This Row],[Error]]*Table1[[#This Row],[Error]]</f>
        <v>2887419.296384641</v>
      </c>
      <c r="P6778" s="7"/>
    </row>
    <row r="6779" spans="1:16" x14ac:dyDescent="0.25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  <c r="M6779">
        <f>2181.28-Table1[[#This Row],[Item_Outlet_Sales]]</f>
        <v>-175.65199999999959</v>
      </c>
      <c r="N6779">
        <f>Table1[[#This Row],[Error]]*Table1[[#This Row],[Error]]</f>
        <v>30853.625103999857</v>
      </c>
      <c r="P6779" s="7"/>
    </row>
    <row r="6780" spans="1:16" x14ac:dyDescent="0.25">
      <c r="A6780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  <c r="M6780">
        <f>2181.28-Table1[[#This Row],[Item_Outlet_Sales]]</f>
        <v>119.96320000000014</v>
      </c>
      <c r="N6780">
        <f>Table1[[#This Row],[Error]]*Table1[[#This Row],[Error]]</f>
        <v>14391.169354240033</v>
      </c>
      <c r="P6780" s="7"/>
    </row>
    <row r="6781" spans="1:16" x14ac:dyDescent="0.25">
      <c r="A678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  <c r="M6781">
        <f>2181.28-Table1[[#This Row],[Item_Outlet_Sales]]</f>
        <v>2057.4412000000002</v>
      </c>
      <c r="N6781">
        <f>Table1[[#This Row],[Error]]*Table1[[#This Row],[Error]]</f>
        <v>4233064.2914574407</v>
      </c>
      <c r="P6781" s="7"/>
    </row>
    <row r="6782" spans="1:16" x14ac:dyDescent="0.25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  <c r="M6782">
        <f>2181.28-Table1[[#This Row],[Item_Outlet_Sales]]</f>
        <v>-2385.4422</v>
      </c>
      <c r="N6782">
        <f>Table1[[#This Row],[Error]]*Table1[[#This Row],[Error]]</f>
        <v>5690334.4895408396</v>
      </c>
      <c r="P6782" s="7"/>
    </row>
    <row r="6783" spans="1:16" x14ac:dyDescent="0.25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  <c r="M6783">
        <f>2181.28-Table1[[#This Row],[Item_Outlet_Sales]]</f>
        <v>1683.2616000000003</v>
      </c>
      <c r="N6783">
        <f>Table1[[#This Row],[Error]]*Table1[[#This Row],[Error]]</f>
        <v>2833369.614034561</v>
      </c>
      <c r="P6783" s="7"/>
    </row>
    <row r="6784" spans="1:16" x14ac:dyDescent="0.25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  <c r="M6784">
        <f>2181.28-Table1[[#This Row],[Item_Outlet_Sales]]</f>
        <v>-838.78879999999981</v>
      </c>
      <c r="N6784">
        <f>Table1[[#This Row],[Error]]*Table1[[#This Row],[Error]]</f>
        <v>703566.65100543969</v>
      </c>
      <c r="P6784" s="7"/>
    </row>
    <row r="6785" spans="1:16" x14ac:dyDescent="0.25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  <c r="M6785">
        <f>2181.28-Table1[[#This Row],[Item_Outlet_Sales]]</f>
        <v>-2468.6671999999994</v>
      </c>
      <c r="N6785">
        <f>Table1[[#This Row],[Error]]*Table1[[#This Row],[Error]]</f>
        <v>6094317.7443558369</v>
      </c>
      <c r="P6785" s="7"/>
    </row>
    <row r="6786" spans="1:16" x14ac:dyDescent="0.25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  <c r="M6786">
        <f>2181.28-Table1[[#This Row],[Item_Outlet_Sales]]</f>
        <v>1570.7414000000003</v>
      </c>
      <c r="N6786">
        <f>Table1[[#This Row],[Error]]*Table1[[#This Row],[Error]]</f>
        <v>2467228.5456739613</v>
      </c>
      <c r="P6786" s="7"/>
    </row>
    <row r="6787" spans="1:16" x14ac:dyDescent="0.25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  <c r="M6787">
        <f>2181.28-Table1[[#This Row],[Item_Outlet_Sales]]</f>
        <v>1318.4032000000002</v>
      </c>
      <c r="N6787">
        <f>Table1[[#This Row],[Error]]*Table1[[#This Row],[Error]]</f>
        <v>1738186.9977702405</v>
      </c>
      <c r="P6787" s="7"/>
    </row>
    <row r="6788" spans="1:16" x14ac:dyDescent="0.25">
      <c r="A6788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  <c r="M6788">
        <f>2181.28-Table1[[#This Row],[Item_Outlet_Sales]]</f>
        <v>1868.3540000000003</v>
      </c>
      <c r="N6788">
        <f>Table1[[#This Row],[Error]]*Table1[[#This Row],[Error]]</f>
        <v>3490746.6693160012</v>
      </c>
      <c r="P6788" s="7"/>
    </row>
    <row r="6789" spans="1:16" x14ac:dyDescent="0.25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  <c r="M6789">
        <f>2181.28-Table1[[#This Row],[Item_Outlet_Sales]]</f>
        <v>-2444.6983999999998</v>
      </c>
      <c r="N6789">
        <f>Table1[[#This Row],[Error]]*Table1[[#This Row],[Error]]</f>
        <v>5976550.266962559</v>
      </c>
      <c r="P6789" s="7"/>
    </row>
    <row r="6790" spans="1:16" x14ac:dyDescent="0.25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  <c r="M6790">
        <f>2181.28-Table1[[#This Row],[Item_Outlet_Sales]]</f>
        <v>-1206.3103999999998</v>
      </c>
      <c r="N6790">
        <f>Table1[[#This Row],[Error]]*Table1[[#This Row],[Error]]</f>
        <v>1455184.7811481596</v>
      </c>
      <c r="P6790" s="7"/>
    </row>
    <row r="6791" spans="1:16" x14ac:dyDescent="0.25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  <c r="M6791">
        <f>2181.28-Table1[[#This Row],[Item_Outlet_Sales]]</f>
        <v>-3750.998</v>
      </c>
      <c r="N6791">
        <f>Table1[[#This Row],[Error]]*Table1[[#This Row],[Error]]</f>
        <v>14069985.996004</v>
      </c>
      <c r="P6791" s="7"/>
    </row>
    <row r="6792" spans="1:16" x14ac:dyDescent="0.25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  <c r="M6792">
        <f>2181.28-Table1[[#This Row],[Item_Outlet_Sales]]</f>
        <v>1162.6060000000002</v>
      </c>
      <c r="N6792">
        <f>Table1[[#This Row],[Error]]*Table1[[#This Row],[Error]]</f>
        <v>1351652.7112360005</v>
      </c>
      <c r="P6792" s="7"/>
    </row>
    <row r="6793" spans="1:16" x14ac:dyDescent="0.25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  <c r="M6793">
        <f>2181.28-Table1[[#This Row],[Item_Outlet_Sales]]</f>
        <v>-1043.8552</v>
      </c>
      <c r="N6793">
        <f>Table1[[#This Row],[Error]]*Table1[[#This Row],[Error]]</f>
        <v>1089633.67856704</v>
      </c>
      <c r="P6793" s="7"/>
    </row>
    <row r="6794" spans="1:16" x14ac:dyDescent="0.25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  <c r="M6794">
        <f>2181.28-Table1[[#This Row],[Item_Outlet_Sales]]</f>
        <v>-943.31939999999986</v>
      </c>
      <c r="N6794">
        <f>Table1[[#This Row],[Error]]*Table1[[#This Row],[Error]]</f>
        <v>889851.49041635974</v>
      </c>
      <c r="P6794" s="7"/>
    </row>
    <row r="6795" spans="1:16" x14ac:dyDescent="0.25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  <c r="M6795">
        <f>2181.28-Table1[[#This Row],[Item_Outlet_Sales]]</f>
        <v>476.83200000000011</v>
      </c>
      <c r="N6795">
        <f>Table1[[#This Row],[Error]]*Table1[[#This Row],[Error]]</f>
        <v>227368.7562240001</v>
      </c>
      <c r="P6795" s="7"/>
    </row>
    <row r="6796" spans="1:16" x14ac:dyDescent="0.25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  <c r="M6796">
        <f>2181.28-Table1[[#This Row],[Item_Outlet_Sales]]</f>
        <v>-702.96559999999999</v>
      </c>
      <c r="N6796">
        <f>Table1[[#This Row],[Error]]*Table1[[#This Row],[Error]]</f>
        <v>494160.63478336</v>
      </c>
      <c r="P6796" s="7"/>
    </row>
    <row r="6797" spans="1:16" x14ac:dyDescent="0.25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  <c r="M6797">
        <f>2181.28-Table1[[#This Row],[Item_Outlet_Sales]]</f>
        <v>1047.4226000000001</v>
      </c>
      <c r="N6797">
        <f>Table1[[#This Row],[Error]]*Table1[[#This Row],[Error]]</f>
        <v>1097094.1029907602</v>
      </c>
      <c r="P6797" s="7"/>
    </row>
    <row r="6798" spans="1:16" x14ac:dyDescent="0.25">
      <c r="A6798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  <c r="M6798">
        <f>2181.28-Table1[[#This Row],[Item_Outlet_Sales]]</f>
        <v>-4699.762999999999</v>
      </c>
      <c r="N6798">
        <f>Table1[[#This Row],[Error]]*Table1[[#This Row],[Error]]</f>
        <v>22087772.256168991</v>
      </c>
      <c r="P6798" s="7"/>
    </row>
    <row r="6799" spans="1:16" x14ac:dyDescent="0.25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  <c r="M6799">
        <f>2181.28-Table1[[#This Row],[Item_Outlet_Sales]]</f>
        <v>942.89200000000028</v>
      </c>
      <c r="N6799">
        <f>Table1[[#This Row],[Error]]*Table1[[#This Row],[Error]]</f>
        <v>889045.32366400049</v>
      </c>
      <c r="P6799" s="7"/>
    </row>
    <row r="6800" spans="1:16" x14ac:dyDescent="0.25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  <c r="M6800">
        <f>2181.28-Table1[[#This Row],[Item_Outlet_Sales]]</f>
        <v>2005.5088000000003</v>
      </c>
      <c r="N6800">
        <f>Table1[[#This Row],[Error]]*Table1[[#This Row],[Error]]</f>
        <v>4022065.546877441</v>
      </c>
      <c r="P6800" s="7"/>
    </row>
    <row r="6801" spans="1:16" x14ac:dyDescent="0.25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  <c r="M6801">
        <f>2181.28-Table1[[#This Row],[Item_Outlet_Sales]]</f>
        <v>1721.8780000000002</v>
      </c>
      <c r="N6801">
        <f>Table1[[#This Row],[Error]]*Table1[[#This Row],[Error]]</f>
        <v>2964863.8468840006</v>
      </c>
      <c r="P6801" s="7"/>
    </row>
    <row r="6802" spans="1:16" x14ac:dyDescent="0.25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  <c r="M6802">
        <f>2181.28-Table1[[#This Row],[Item_Outlet_Sales]]</f>
        <v>1249.1600000000003</v>
      </c>
      <c r="N6802">
        <f>Table1[[#This Row],[Error]]*Table1[[#This Row],[Error]]</f>
        <v>1560400.7056000007</v>
      </c>
      <c r="P6802" s="7"/>
    </row>
    <row r="6803" spans="1:16" x14ac:dyDescent="0.25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  <c r="M6803">
        <f>2181.28-Table1[[#This Row],[Item_Outlet_Sales]]</f>
        <v>775.11040000000025</v>
      </c>
      <c r="N6803">
        <f>Table1[[#This Row],[Error]]*Table1[[#This Row],[Error]]</f>
        <v>600796.13218816044</v>
      </c>
      <c r="P6803" s="7"/>
    </row>
    <row r="6804" spans="1:16" x14ac:dyDescent="0.25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  <c r="M6804">
        <f>2181.28-Table1[[#This Row],[Item_Outlet_Sales]]</f>
        <v>1265.1392000000001</v>
      </c>
      <c r="N6804">
        <f>Table1[[#This Row],[Error]]*Table1[[#This Row],[Error]]</f>
        <v>1600577.1953766402</v>
      </c>
      <c r="P6804" s="7"/>
    </row>
    <row r="6805" spans="1:16" x14ac:dyDescent="0.25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  <c r="M6805">
        <f>2181.28-Table1[[#This Row],[Item_Outlet_Sales]]</f>
        <v>216.50420000000031</v>
      </c>
      <c r="N6805">
        <f>Table1[[#This Row],[Error]]*Table1[[#This Row],[Error]]</f>
        <v>46874.068617640136</v>
      </c>
      <c r="P6805" s="7"/>
    </row>
    <row r="6806" spans="1:16" x14ac:dyDescent="0.25">
      <c r="A6806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  <c r="M6806">
        <f>2181.28-Table1[[#This Row],[Item_Outlet_Sales]]</f>
        <v>583.36000000000013</v>
      </c>
      <c r="N6806">
        <f>Table1[[#This Row],[Error]]*Table1[[#This Row],[Error]]</f>
        <v>340308.88960000017</v>
      </c>
      <c r="P6806" s="7"/>
    </row>
    <row r="6807" spans="1:16" x14ac:dyDescent="0.25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  <c r="M6807">
        <f>2181.28-Table1[[#This Row],[Item_Outlet_Sales]]</f>
        <v>1299.0950000000003</v>
      </c>
      <c r="N6807">
        <f>Table1[[#This Row],[Error]]*Table1[[#This Row],[Error]]</f>
        <v>1687647.8190250006</v>
      </c>
      <c r="P6807" s="7"/>
    </row>
    <row r="6808" spans="1:16" x14ac:dyDescent="0.25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  <c r="M6808">
        <f>2181.28-Table1[[#This Row],[Item_Outlet_Sales]]</f>
        <v>-1388.7395999999999</v>
      </c>
      <c r="N6808">
        <f>Table1[[#This Row],[Error]]*Table1[[#This Row],[Error]]</f>
        <v>1928597.6766081597</v>
      </c>
      <c r="P6808" s="7"/>
    </row>
    <row r="6809" spans="1:16" x14ac:dyDescent="0.25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  <c r="M6809">
        <f>2181.28-Table1[[#This Row],[Item_Outlet_Sales]]</f>
        <v>-2292.8960000000002</v>
      </c>
      <c r="N6809">
        <f>Table1[[#This Row],[Error]]*Table1[[#This Row],[Error]]</f>
        <v>5257372.0668160012</v>
      </c>
      <c r="P6809" s="7"/>
    </row>
    <row r="6810" spans="1:16" x14ac:dyDescent="0.25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  <c r="M6810">
        <f>2181.28-Table1[[#This Row],[Item_Outlet_Sales]]</f>
        <v>1201.2224000000001</v>
      </c>
      <c r="N6810">
        <f>Table1[[#This Row],[Error]]*Table1[[#This Row],[Error]]</f>
        <v>1442935.2542617603</v>
      </c>
      <c r="P6810" s="7"/>
    </row>
    <row r="6811" spans="1:16" x14ac:dyDescent="0.25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  <c r="M6811">
        <f>2181.28-Table1[[#This Row],[Item_Outlet_Sales]]</f>
        <v>-2549.8947999999996</v>
      </c>
      <c r="N6811">
        <f>Table1[[#This Row],[Error]]*Table1[[#This Row],[Error]]</f>
        <v>6501963.4910670379</v>
      </c>
      <c r="P6811" s="7"/>
    </row>
    <row r="6812" spans="1:16" x14ac:dyDescent="0.25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  <c r="M6812">
        <f>2181.28-Table1[[#This Row],[Item_Outlet_Sales]]</f>
        <v>-1408.7135999999996</v>
      </c>
      <c r="N6812">
        <f>Table1[[#This Row],[Error]]*Table1[[#This Row],[Error]]</f>
        <v>1984474.0068249588</v>
      </c>
      <c r="P6812" s="7"/>
    </row>
    <row r="6813" spans="1:16" x14ac:dyDescent="0.25">
      <c r="A6813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  <c r="M6813">
        <f>2181.28-Table1[[#This Row],[Item_Outlet_Sales]]</f>
        <v>2105.3788000000004</v>
      </c>
      <c r="N6813">
        <f>Table1[[#This Row],[Error]]*Table1[[#This Row],[Error]]</f>
        <v>4432619.8914894415</v>
      </c>
      <c r="P6813" s="7"/>
    </row>
    <row r="6814" spans="1:16" x14ac:dyDescent="0.25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  <c r="M6814">
        <f>2181.28-Table1[[#This Row],[Item_Outlet_Sales]]</f>
        <v>-1335.4755999999998</v>
      </c>
      <c r="N6814">
        <f>Table1[[#This Row],[Error]]*Table1[[#This Row],[Error]]</f>
        <v>1783495.0781953593</v>
      </c>
      <c r="P6814" s="7"/>
    </row>
    <row r="6815" spans="1:16" x14ac:dyDescent="0.25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  <c r="M6815">
        <f>2181.28-Table1[[#This Row],[Item_Outlet_Sales]]</f>
        <v>415.5784000000001</v>
      </c>
      <c r="N6815">
        <f>Table1[[#This Row],[Error]]*Table1[[#This Row],[Error]]</f>
        <v>172705.40654656009</v>
      </c>
      <c r="P6815" s="7"/>
    </row>
    <row r="6816" spans="1:16" x14ac:dyDescent="0.25">
      <c r="A6816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  <c r="M6816">
        <f>2181.28-Table1[[#This Row],[Item_Outlet_Sales]]</f>
        <v>1995.5218000000002</v>
      </c>
      <c r="N6816">
        <f>Table1[[#This Row],[Error]]*Table1[[#This Row],[Error]]</f>
        <v>3982107.2542752409</v>
      </c>
      <c r="P6816" s="7"/>
    </row>
    <row r="6817" spans="1:16" x14ac:dyDescent="0.25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  <c r="M6817">
        <f>2181.28-Table1[[#This Row],[Item_Outlet_Sales]]</f>
        <v>689.22220000000016</v>
      </c>
      <c r="N6817">
        <f>Table1[[#This Row],[Error]]*Table1[[#This Row],[Error]]</f>
        <v>475027.24097284023</v>
      </c>
      <c r="P6817" s="7"/>
    </row>
    <row r="6818" spans="1:16" x14ac:dyDescent="0.25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  <c r="M6818">
        <f>2181.28-Table1[[#This Row],[Item_Outlet_Sales]]</f>
        <v>-214.26839999999993</v>
      </c>
      <c r="N6818">
        <f>Table1[[#This Row],[Error]]*Table1[[#This Row],[Error]]</f>
        <v>45910.947238559973</v>
      </c>
      <c r="P6818" s="7"/>
    </row>
    <row r="6819" spans="1:16" x14ac:dyDescent="0.25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  <c r="M6819">
        <f>2181.28-Table1[[#This Row],[Item_Outlet_Sales]]</f>
        <v>-1157.0411999999997</v>
      </c>
      <c r="N6819">
        <f>Table1[[#This Row],[Error]]*Table1[[#This Row],[Error]]</f>
        <v>1338744.3384974392</v>
      </c>
      <c r="P6819" s="7"/>
    </row>
    <row r="6820" spans="1:16" x14ac:dyDescent="0.25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  <c r="M6820">
        <f>2181.28-Table1[[#This Row],[Item_Outlet_Sales]]</f>
        <v>-3860.1891999999993</v>
      </c>
      <c r="N6820">
        <f>Table1[[#This Row],[Error]]*Table1[[#This Row],[Error]]</f>
        <v>14901060.659796635</v>
      </c>
      <c r="P6820" s="7"/>
    </row>
    <row r="6821" spans="1:16" x14ac:dyDescent="0.25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  <c r="M6821">
        <f>2181.28-Table1[[#This Row],[Item_Outlet_Sales]]</f>
        <v>-2081.1716000000001</v>
      </c>
      <c r="N6821">
        <f>Table1[[#This Row],[Error]]*Table1[[#This Row],[Error]]</f>
        <v>4331275.2286465606</v>
      </c>
      <c r="P6821" s="7"/>
    </row>
    <row r="6822" spans="1:16" x14ac:dyDescent="0.25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  <c r="M6822">
        <f>2181.28-Table1[[#This Row],[Item_Outlet_Sales]]</f>
        <v>922.91800000000012</v>
      </c>
      <c r="N6822">
        <f>Table1[[#This Row],[Error]]*Table1[[#This Row],[Error]]</f>
        <v>851777.63472400024</v>
      </c>
      <c r="P6822" s="7"/>
    </row>
    <row r="6823" spans="1:16" x14ac:dyDescent="0.25">
      <c r="A6823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  <c r="M6823">
        <f>2181.28-Table1[[#This Row],[Item_Outlet_Sales]]</f>
        <v>-3711.0499999999997</v>
      </c>
      <c r="N6823">
        <f>Table1[[#This Row],[Error]]*Table1[[#This Row],[Error]]</f>
        <v>13771892.102499997</v>
      </c>
      <c r="P6823" s="7"/>
    </row>
    <row r="6824" spans="1:16" x14ac:dyDescent="0.25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  <c r="M6824">
        <f>2181.28-Table1[[#This Row],[Item_Outlet_Sales]]</f>
        <v>-994.58599999999979</v>
      </c>
      <c r="N6824">
        <f>Table1[[#This Row],[Error]]*Table1[[#This Row],[Error]]</f>
        <v>989201.31139599963</v>
      </c>
      <c r="P6824" s="7"/>
    </row>
    <row r="6825" spans="1:16" x14ac:dyDescent="0.25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  <c r="M6825">
        <f>2181.28-Table1[[#This Row],[Item_Outlet_Sales]]</f>
        <v>-591.77699999999959</v>
      </c>
      <c r="N6825">
        <f>Table1[[#This Row],[Error]]*Table1[[#This Row],[Error]]</f>
        <v>350200.01772899949</v>
      </c>
      <c r="P6825" s="7"/>
    </row>
    <row r="6826" spans="1:16" x14ac:dyDescent="0.25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  <c r="M6826">
        <f>2181.28-Table1[[#This Row],[Item_Outlet_Sales]]</f>
        <v>969.52400000000011</v>
      </c>
      <c r="N6826">
        <f>Table1[[#This Row],[Error]]*Table1[[#This Row],[Error]]</f>
        <v>939976.78657600028</v>
      </c>
      <c r="P6826" s="7"/>
    </row>
    <row r="6827" spans="1:16" x14ac:dyDescent="0.25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  <c r="M6827">
        <f>2181.28-Table1[[#This Row],[Item_Outlet_Sales]]</f>
        <v>942.89200000000028</v>
      </c>
      <c r="N6827">
        <f>Table1[[#This Row],[Error]]*Table1[[#This Row],[Error]]</f>
        <v>889045.32366400049</v>
      </c>
      <c r="P6827" s="7"/>
    </row>
    <row r="6828" spans="1:16" x14ac:dyDescent="0.25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  <c r="M6828">
        <f>2181.28-Table1[[#This Row],[Item_Outlet_Sales]]</f>
        <v>-3359.5075999999995</v>
      </c>
      <c r="N6828">
        <f>Table1[[#This Row],[Error]]*Table1[[#This Row],[Error]]</f>
        <v>11286291.314457756</v>
      </c>
      <c r="P6828" s="7"/>
    </row>
    <row r="6829" spans="1:16" x14ac:dyDescent="0.25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  <c r="M6829">
        <f>2181.28-Table1[[#This Row],[Item_Outlet_Sales]]</f>
        <v>-359.41279999999961</v>
      </c>
      <c r="N6829">
        <f>Table1[[#This Row],[Error]]*Table1[[#This Row],[Error]]</f>
        <v>129177.56080383972</v>
      </c>
      <c r="P6829" s="7"/>
    </row>
    <row r="6830" spans="1:16" x14ac:dyDescent="0.25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  <c r="M6830">
        <f>2181.28-Table1[[#This Row],[Item_Outlet_Sales]]</f>
        <v>1722.5438000000001</v>
      </c>
      <c r="N6830">
        <f>Table1[[#This Row],[Error]]*Table1[[#This Row],[Error]]</f>
        <v>2967157.1429184405</v>
      </c>
      <c r="P6830" s="7"/>
    </row>
    <row r="6831" spans="1:16" x14ac:dyDescent="0.25">
      <c r="A683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  <c r="M6831">
        <f>2181.28-Table1[[#This Row],[Item_Outlet_Sales]]</f>
        <v>-1168.3597999999997</v>
      </c>
      <c r="N6831">
        <f>Table1[[#This Row],[Error]]*Table1[[#This Row],[Error]]</f>
        <v>1365064.6222560394</v>
      </c>
      <c r="P6831" s="7"/>
    </row>
    <row r="6832" spans="1:16" x14ac:dyDescent="0.25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  <c r="M6832">
        <f>2181.28-Table1[[#This Row],[Item_Outlet_Sales]]</f>
        <v>556.72800000000029</v>
      </c>
      <c r="N6832">
        <f>Table1[[#This Row],[Error]]*Table1[[#This Row],[Error]]</f>
        <v>309946.06598400034</v>
      </c>
      <c r="P6832" s="7"/>
    </row>
    <row r="6833" spans="1:16" x14ac:dyDescent="0.25">
      <c r="A6833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  <c r="M6833">
        <f>2181.28-Table1[[#This Row],[Item_Outlet_Sales]]</f>
        <v>1926.9444000000003</v>
      </c>
      <c r="N6833">
        <f>Table1[[#This Row],[Error]]*Table1[[#This Row],[Error]]</f>
        <v>3713114.720691361</v>
      </c>
      <c r="P6833" s="7"/>
    </row>
    <row r="6834" spans="1:16" x14ac:dyDescent="0.25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  <c r="M6834">
        <f>2181.28-Table1[[#This Row],[Item_Outlet_Sales]]</f>
        <v>921.58640000000014</v>
      </c>
      <c r="N6834">
        <f>Table1[[#This Row],[Error]]*Table1[[#This Row],[Error]]</f>
        <v>849321.49266496021</v>
      </c>
      <c r="P6834" s="7"/>
    </row>
    <row r="6835" spans="1:16" x14ac:dyDescent="0.25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  <c r="M6835">
        <f>2181.28-Table1[[#This Row],[Item_Outlet_Sales]]</f>
        <v>1929.6076000000003</v>
      </c>
      <c r="N6835">
        <f>Table1[[#This Row],[Error]]*Table1[[#This Row],[Error]]</f>
        <v>3723385.4899777612</v>
      </c>
      <c r="P6835" s="7"/>
    </row>
    <row r="6836" spans="1:16" x14ac:dyDescent="0.25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  <c r="M6836">
        <f>2181.28-Table1[[#This Row],[Item_Outlet_Sales]]</f>
        <v>1185.2432000000003</v>
      </c>
      <c r="N6836">
        <f>Table1[[#This Row],[Error]]*Table1[[#This Row],[Error]]</f>
        <v>1404801.4431462409</v>
      </c>
      <c r="P6836" s="7"/>
    </row>
    <row r="6837" spans="1:16" x14ac:dyDescent="0.25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  <c r="M6837">
        <f>2181.28-Table1[[#This Row],[Item_Outlet_Sales]]</f>
        <v>-35.833999999999833</v>
      </c>
      <c r="N6837">
        <f>Table1[[#This Row],[Error]]*Table1[[#This Row],[Error]]</f>
        <v>1284.075555999988</v>
      </c>
      <c r="P6837" s="7"/>
    </row>
    <row r="6838" spans="1:16" x14ac:dyDescent="0.25">
      <c r="A6838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  <c r="M6838">
        <f>2181.28-Table1[[#This Row],[Item_Outlet_Sales]]</f>
        <v>2069.4256</v>
      </c>
      <c r="N6838">
        <f>Table1[[#This Row],[Error]]*Table1[[#This Row],[Error]]</f>
        <v>4282522.3139353599</v>
      </c>
      <c r="P6838" s="7"/>
    </row>
    <row r="6839" spans="1:16" x14ac:dyDescent="0.25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  <c r="M6839">
        <f>2181.28-Table1[[#This Row],[Item_Outlet_Sales]]</f>
        <v>-1983.9648000000002</v>
      </c>
      <c r="N6839">
        <f>Table1[[#This Row],[Error]]*Table1[[#This Row],[Error]]</f>
        <v>3936116.327639041</v>
      </c>
      <c r="P6839" s="7"/>
    </row>
    <row r="6840" spans="1:16" x14ac:dyDescent="0.25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  <c r="M6840">
        <f>2181.28-Table1[[#This Row],[Item_Outlet_Sales]]</f>
        <v>604.66560000000027</v>
      </c>
      <c r="N6840">
        <f>Table1[[#This Row],[Error]]*Table1[[#This Row],[Error]]</f>
        <v>365620.48782336031</v>
      </c>
      <c r="P6840" s="7"/>
    </row>
    <row r="6841" spans="1:16" x14ac:dyDescent="0.25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  <c r="M6841">
        <f>2181.28-Table1[[#This Row],[Item_Outlet_Sales]]</f>
        <v>-252.2189999999996</v>
      </c>
      <c r="N6841">
        <f>Table1[[#This Row],[Error]]*Table1[[#This Row],[Error]]</f>
        <v>63614.423960999797</v>
      </c>
      <c r="P6841" s="7"/>
    </row>
    <row r="6842" spans="1:16" x14ac:dyDescent="0.25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  <c r="M6842">
        <f>2181.28-Table1[[#This Row],[Item_Outlet_Sales]]</f>
        <v>-2544.5683999999997</v>
      </c>
      <c r="N6842">
        <f>Table1[[#This Row],[Error]]*Table1[[#This Row],[Error]]</f>
        <v>6474828.3422785578</v>
      </c>
      <c r="P6842" s="7"/>
    </row>
    <row r="6843" spans="1:16" x14ac:dyDescent="0.25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  <c r="M6843">
        <f>2181.28-Table1[[#This Row],[Item_Outlet_Sales]]</f>
        <v>1579.3968000000002</v>
      </c>
      <c r="N6843">
        <f>Table1[[#This Row],[Error]]*Table1[[#This Row],[Error]]</f>
        <v>2494494.2518502409</v>
      </c>
      <c r="P6843" s="7"/>
    </row>
    <row r="6844" spans="1:16" x14ac:dyDescent="0.25">
      <c r="A6844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  <c r="M6844">
        <f>2181.28-Table1[[#This Row],[Item_Outlet_Sales]]</f>
        <v>-1228.9476</v>
      </c>
      <c r="N6844">
        <f>Table1[[#This Row],[Error]]*Table1[[#This Row],[Error]]</f>
        <v>1510312.2035457599</v>
      </c>
      <c r="P6844" s="7"/>
    </row>
    <row r="6845" spans="1:16" x14ac:dyDescent="0.25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  <c r="M6845">
        <f>2181.28-Table1[[#This Row],[Item_Outlet_Sales]]</f>
        <v>1598.0392000000002</v>
      </c>
      <c r="N6845">
        <f>Table1[[#This Row],[Error]]*Table1[[#This Row],[Error]]</f>
        <v>2553729.2847366408</v>
      </c>
      <c r="P6845" s="7"/>
    </row>
    <row r="6846" spans="1:16" x14ac:dyDescent="0.25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  <c r="M6846">
        <f>2181.28-Table1[[#This Row],[Item_Outlet_Sales]]</f>
        <v>491.47960000000012</v>
      </c>
      <c r="N6846">
        <f>Table1[[#This Row],[Error]]*Table1[[#This Row],[Error]]</f>
        <v>241552.19721616013</v>
      </c>
      <c r="P6846" s="7"/>
    </row>
    <row r="6847" spans="1:16" x14ac:dyDescent="0.25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  <c r="M6847">
        <f>2181.28-Table1[[#This Row],[Item_Outlet_Sales]]</f>
        <v>-2623.1327999999999</v>
      </c>
      <c r="N6847">
        <f>Table1[[#This Row],[Error]]*Table1[[#This Row],[Error]]</f>
        <v>6880825.6864358392</v>
      </c>
      <c r="P6847" s="7"/>
    </row>
    <row r="6848" spans="1:16" x14ac:dyDescent="0.25">
      <c r="A6848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  <c r="M6848">
        <f>2181.28-Table1[[#This Row],[Item_Outlet_Sales]]</f>
        <v>575.37040000000025</v>
      </c>
      <c r="N6848">
        <f>Table1[[#This Row],[Error]]*Table1[[#This Row],[Error]]</f>
        <v>331051.09719616029</v>
      </c>
      <c r="P6848" s="7"/>
    </row>
    <row r="6849" spans="1:16" x14ac:dyDescent="0.25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  <c r="M6849">
        <f>2181.28-Table1[[#This Row],[Item_Outlet_Sales]]</f>
        <v>-1356.1153999999997</v>
      </c>
      <c r="N6849">
        <f>Table1[[#This Row],[Error]]*Table1[[#This Row],[Error]]</f>
        <v>1839048.9781171591</v>
      </c>
      <c r="P6849" s="7"/>
    </row>
    <row r="6850" spans="1:16" x14ac:dyDescent="0.25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  <c r="M6850">
        <f>2181.28-Table1[[#This Row],[Item_Outlet_Sales]]</f>
        <v>764.45760000000018</v>
      </c>
      <c r="N6850">
        <f>Table1[[#This Row],[Error]]*Table1[[#This Row],[Error]]</f>
        <v>584395.42219776032</v>
      </c>
      <c r="P6850" s="7"/>
    </row>
    <row r="6851" spans="1:16" x14ac:dyDescent="0.25">
      <c r="A685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  <c r="M6851">
        <f>2181.28-Table1[[#This Row],[Item_Outlet_Sales]]</f>
        <v>1506.1588000000002</v>
      </c>
      <c r="N6851">
        <f>Table1[[#This Row],[Error]]*Table1[[#This Row],[Error]]</f>
        <v>2268514.3308174405</v>
      </c>
      <c r="P6851" s="7"/>
    </row>
    <row r="6852" spans="1:16" x14ac:dyDescent="0.25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  <c r="M6852">
        <f>2181.28-Table1[[#This Row],[Item_Outlet_Sales]]</f>
        <v>-835.45979999999963</v>
      </c>
      <c r="N6852">
        <f>Table1[[#This Row],[Error]]*Table1[[#This Row],[Error]]</f>
        <v>697993.07741603942</v>
      </c>
      <c r="P6852" s="7"/>
    </row>
    <row r="6853" spans="1:16" x14ac:dyDescent="0.25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  <c r="M6853">
        <f>2181.28-Table1[[#This Row],[Item_Outlet_Sales]]</f>
        <v>902.94400000000019</v>
      </c>
      <c r="N6853">
        <f>Table1[[#This Row],[Error]]*Table1[[#This Row],[Error]]</f>
        <v>815307.86713600031</v>
      </c>
      <c r="P6853" s="7"/>
    </row>
    <row r="6854" spans="1:16" x14ac:dyDescent="0.25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  <c r="M6854">
        <f>2181.28-Table1[[#This Row],[Item_Outlet_Sales]]</f>
        <v>87.339000000000397</v>
      </c>
      <c r="N6854">
        <f>Table1[[#This Row],[Error]]*Table1[[#This Row],[Error]]</f>
        <v>7628.1009210000693</v>
      </c>
      <c r="P6854" s="7"/>
    </row>
    <row r="6855" spans="1:16" x14ac:dyDescent="0.25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  <c r="M6855">
        <f>2181.28-Table1[[#This Row],[Item_Outlet_Sales]]</f>
        <v>-917.35320000000002</v>
      </c>
      <c r="N6855">
        <f>Table1[[#This Row],[Error]]*Table1[[#This Row],[Error]]</f>
        <v>841536.89355024009</v>
      </c>
      <c r="P6855" s="7"/>
    </row>
    <row r="6856" spans="1:16" x14ac:dyDescent="0.25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  <c r="M6856">
        <f>2181.28-Table1[[#This Row],[Item_Outlet_Sales]]</f>
        <v>-1.2123999999998887</v>
      </c>
      <c r="N6856">
        <f>Table1[[#This Row],[Error]]*Table1[[#This Row],[Error]]</f>
        <v>1.4699137599997301</v>
      </c>
      <c r="P6856" s="7"/>
    </row>
    <row r="6857" spans="1:16" x14ac:dyDescent="0.25">
      <c r="A6857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  <c r="M6857">
        <f>2181.28-Table1[[#This Row],[Item_Outlet_Sales]]</f>
        <v>2045.4568000000002</v>
      </c>
      <c r="N6857">
        <f>Table1[[#This Row],[Error]]*Table1[[#This Row],[Error]]</f>
        <v>4183893.5206662407</v>
      </c>
      <c r="P6857" s="7"/>
    </row>
    <row r="6858" spans="1:16" x14ac:dyDescent="0.25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  <c r="M6858">
        <f>2181.28-Table1[[#This Row],[Item_Outlet_Sales]]</f>
        <v>-345.43099999999959</v>
      </c>
      <c r="N6858">
        <f>Table1[[#This Row],[Error]]*Table1[[#This Row],[Error]]</f>
        <v>119322.57576099971</v>
      </c>
      <c r="P6858" s="7"/>
    </row>
    <row r="6859" spans="1:16" x14ac:dyDescent="0.25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  <c r="M6859">
        <f>2181.28-Table1[[#This Row],[Item_Outlet_Sales]]</f>
        <v>553.39900000000011</v>
      </c>
      <c r="N6859">
        <f>Table1[[#This Row],[Error]]*Table1[[#This Row],[Error]]</f>
        <v>306250.45320100011</v>
      </c>
      <c r="P6859" s="7"/>
    </row>
    <row r="6860" spans="1:16" x14ac:dyDescent="0.25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  <c r="M6860">
        <f>2181.28-Table1[[#This Row],[Item_Outlet_Sales]]</f>
        <v>599.33920000000012</v>
      </c>
      <c r="N6860">
        <f>Table1[[#This Row],[Error]]*Table1[[#This Row],[Error]]</f>
        <v>359207.47665664012</v>
      </c>
      <c r="P6860" s="7"/>
    </row>
    <row r="6861" spans="1:16" x14ac:dyDescent="0.25">
      <c r="A686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  <c r="M6861">
        <f>2181.28-Table1[[#This Row],[Item_Outlet_Sales]]</f>
        <v>-982.60159999999996</v>
      </c>
      <c r="N6861">
        <f>Table1[[#This Row],[Error]]*Table1[[#This Row],[Error]]</f>
        <v>965505.90432255995</v>
      </c>
      <c r="P6861" s="7"/>
    </row>
    <row r="6862" spans="1:16" x14ac:dyDescent="0.25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  <c r="M6862">
        <f>2181.28-Table1[[#This Row],[Item_Outlet_Sales]]</f>
        <v>-60.468599999999697</v>
      </c>
      <c r="N6862">
        <f>Table1[[#This Row],[Error]]*Table1[[#This Row],[Error]]</f>
        <v>3656.4515859599633</v>
      </c>
      <c r="P6862" s="7"/>
    </row>
    <row r="6863" spans="1:16" x14ac:dyDescent="0.25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  <c r="M6863">
        <f>2181.28-Table1[[#This Row],[Item_Outlet_Sales]]</f>
        <v>-2111.7984000000001</v>
      </c>
      <c r="N6863">
        <f>Table1[[#This Row],[Error]]*Table1[[#This Row],[Error]]</f>
        <v>4459692.4822425609</v>
      </c>
      <c r="P6863" s="7"/>
    </row>
    <row r="6864" spans="1:16" x14ac:dyDescent="0.25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  <c r="M6864">
        <f>2181.28-Table1[[#This Row],[Item_Outlet_Sales]]</f>
        <v>2015.4958000000001</v>
      </c>
      <c r="N6864">
        <f>Table1[[#This Row],[Error]]*Table1[[#This Row],[Error]]</f>
        <v>4062223.3198176404</v>
      </c>
      <c r="P6864" s="7"/>
    </row>
    <row r="6865" spans="1:16" x14ac:dyDescent="0.25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  <c r="M6865">
        <f>2181.28-Table1[[#This Row],[Item_Outlet_Sales]]</f>
        <v>1198.5592000000001</v>
      </c>
      <c r="N6865">
        <f>Table1[[#This Row],[Error]]*Table1[[#This Row],[Error]]</f>
        <v>1436544.1559046404</v>
      </c>
      <c r="P6865" s="7"/>
    </row>
    <row r="6866" spans="1:16" x14ac:dyDescent="0.25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  <c r="M6866">
        <f>2181.28-Table1[[#This Row],[Item_Outlet_Sales]]</f>
        <v>-838.78879999999981</v>
      </c>
      <c r="N6866">
        <f>Table1[[#This Row],[Error]]*Table1[[#This Row],[Error]]</f>
        <v>703566.65100543969</v>
      </c>
      <c r="P6866" s="7"/>
    </row>
    <row r="6867" spans="1:16" x14ac:dyDescent="0.25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  <c r="M6867">
        <f>2181.28-Table1[[#This Row],[Item_Outlet_Sales]]</f>
        <v>1929.6076000000003</v>
      </c>
      <c r="N6867">
        <f>Table1[[#This Row],[Error]]*Table1[[#This Row],[Error]]</f>
        <v>3723385.4899777612</v>
      </c>
      <c r="P6867" s="7"/>
    </row>
    <row r="6868" spans="1:16" x14ac:dyDescent="0.25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  <c r="M6868">
        <f>2181.28-Table1[[#This Row],[Item_Outlet_Sales]]</f>
        <v>1533.4566000000002</v>
      </c>
      <c r="N6868">
        <f>Table1[[#This Row],[Error]]*Table1[[#This Row],[Error]]</f>
        <v>2351489.1440835604</v>
      </c>
      <c r="P6868" s="7"/>
    </row>
    <row r="6869" spans="1:16" x14ac:dyDescent="0.25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  <c r="M6869">
        <f>2181.28-Table1[[#This Row],[Item_Outlet_Sales]]</f>
        <v>1896.9834000000001</v>
      </c>
      <c r="N6869">
        <f>Table1[[#This Row],[Error]]*Table1[[#This Row],[Error]]</f>
        <v>3598546.0198755604</v>
      </c>
      <c r="P6869" s="7"/>
    </row>
    <row r="6870" spans="1:16" x14ac:dyDescent="0.25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  <c r="M6870">
        <f>2181.28-Table1[[#This Row],[Item_Outlet_Sales]]</f>
        <v>-3860.855</v>
      </c>
      <c r="N6870">
        <f>Table1[[#This Row],[Error]]*Table1[[#This Row],[Error]]</f>
        <v>14906201.331025001</v>
      </c>
      <c r="P6870" s="7"/>
    </row>
    <row r="6871" spans="1:16" x14ac:dyDescent="0.25">
      <c r="A687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  <c r="M6871">
        <f>2181.28-Table1[[#This Row],[Item_Outlet_Sales]]</f>
        <v>2134.0082000000002</v>
      </c>
      <c r="N6871">
        <f>Table1[[#This Row],[Error]]*Table1[[#This Row],[Error]]</f>
        <v>4553990.9976672409</v>
      </c>
      <c r="P6871" s="7"/>
    </row>
    <row r="6872" spans="1:16" x14ac:dyDescent="0.25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  <c r="M6872">
        <f>2181.28-Table1[[#This Row],[Item_Outlet_Sales]]</f>
        <v>-1054.5079999999998</v>
      </c>
      <c r="N6872">
        <f>Table1[[#This Row],[Error]]*Table1[[#This Row],[Error]]</f>
        <v>1111987.1220639995</v>
      </c>
      <c r="P6872" s="7"/>
    </row>
    <row r="6873" spans="1:16" x14ac:dyDescent="0.25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  <c r="M6873">
        <f>2181.28-Table1[[#This Row],[Item_Outlet_Sales]]</f>
        <v>2138.6688000000004</v>
      </c>
      <c r="N6873">
        <f>Table1[[#This Row],[Error]]*Table1[[#This Row],[Error]]</f>
        <v>4573904.236093442</v>
      </c>
      <c r="P6873" s="7"/>
    </row>
    <row r="6874" spans="1:16" x14ac:dyDescent="0.25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  <c r="M6874">
        <f>2181.28-Table1[[#This Row],[Item_Outlet_Sales]]</f>
        <v>415.5784000000001</v>
      </c>
      <c r="N6874">
        <f>Table1[[#This Row],[Error]]*Table1[[#This Row],[Error]]</f>
        <v>172705.40654656009</v>
      </c>
      <c r="P6874" s="7"/>
    </row>
    <row r="6875" spans="1:16" x14ac:dyDescent="0.25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  <c r="M6875">
        <f>2181.28-Table1[[#This Row],[Item_Outlet_Sales]]</f>
        <v>640.61880000000019</v>
      </c>
      <c r="N6875">
        <f>Table1[[#This Row],[Error]]*Table1[[#This Row],[Error]]</f>
        <v>410392.44691344025</v>
      </c>
      <c r="P6875" s="7"/>
    </row>
    <row r="6876" spans="1:16" x14ac:dyDescent="0.25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  <c r="M6876">
        <f>2181.28-Table1[[#This Row],[Item_Outlet_Sales]]</f>
        <v>1110.6736000000003</v>
      </c>
      <c r="N6876">
        <f>Table1[[#This Row],[Error]]*Table1[[#This Row],[Error]]</f>
        <v>1233595.8457369606</v>
      </c>
      <c r="P6876" s="7"/>
    </row>
    <row r="6877" spans="1:16" x14ac:dyDescent="0.25">
      <c r="A6877" t="s">
        <v>1200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  <c r="M6877">
        <f>2181.28-Table1[[#This Row],[Item_Outlet_Sales]]</f>
        <v>1869.6856000000002</v>
      </c>
      <c r="N6877">
        <f>Table1[[#This Row],[Error]]*Table1[[#This Row],[Error]]</f>
        <v>3495724.2428473611</v>
      </c>
      <c r="P6877" s="7"/>
    </row>
    <row r="6878" spans="1:16" x14ac:dyDescent="0.25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  <c r="M6878">
        <f>2181.28-Table1[[#This Row],[Item_Outlet_Sales]]</f>
        <v>-410.01359999999977</v>
      </c>
      <c r="N6878">
        <f>Table1[[#This Row],[Error]]*Table1[[#This Row],[Error]]</f>
        <v>168111.15218495982</v>
      </c>
      <c r="P6878" s="7"/>
    </row>
    <row r="6879" spans="1:16" x14ac:dyDescent="0.25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  <c r="M6879">
        <f>2181.28-Table1[[#This Row],[Item_Outlet_Sales]]</f>
        <v>-1132.4065999999998</v>
      </c>
      <c r="N6879">
        <f>Table1[[#This Row],[Error]]*Table1[[#This Row],[Error]]</f>
        <v>1282344.7077235596</v>
      </c>
      <c r="P6879" s="7"/>
    </row>
    <row r="6880" spans="1:16" x14ac:dyDescent="0.25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  <c r="M6880">
        <f>2181.28-Table1[[#This Row],[Item_Outlet_Sales]]</f>
        <v>-407.35039999999981</v>
      </c>
      <c r="N6880">
        <f>Table1[[#This Row],[Error]]*Table1[[#This Row],[Error]]</f>
        <v>165934.34838015985</v>
      </c>
      <c r="P6880" s="7"/>
    </row>
    <row r="6881" spans="1:16" x14ac:dyDescent="0.25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  <c r="M6881">
        <f>2181.28-Table1[[#This Row],[Item_Outlet_Sales]]</f>
        <v>-1775.5693999999999</v>
      </c>
      <c r="N6881">
        <f>Table1[[#This Row],[Error]]*Table1[[#This Row],[Error]]</f>
        <v>3152646.6942163594</v>
      </c>
      <c r="P6881" s="7"/>
    </row>
    <row r="6882" spans="1:16" x14ac:dyDescent="0.25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  <c r="M6882">
        <f>2181.28-Table1[[#This Row],[Item_Outlet_Sales]]</f>
        <v>-1095.7875999999997</v>
      </c>
      <c r="N6882">
        <f>Table1[[#This Row],[Error]]*Table1[[#This Row],[Error]]</f>
        <v>1200750.4643137592</v>
      </c>
      <c r="P6882" s="7"/>
    </row>
    <row r="6883" spans="1:16" x14ac:dyDescent="0.25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  <c r="M6883">
        <f>2181.28-Table1[[#This Row],[Item_Outlet_Sales]]</f>
        <v>865.65920000000028</v>
      </c>
      <c r="N6883">
        <f>Table1[[#This Row],[Error]]*Table1[[#This Row],[Error]]</f>
        <v>749365.85054464045</v>
      </c>
      <c r="P6883" s="7"/>
    </row>
    <row r="6884" spans="1:16" x14ac:dyDescent="0.25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  <c r="M6884">
        <f>2181.28-Table1[[#This Row],[Item_Outlet_Sales]]</f>
        <v>1957.5712000000003</v>
      </c>
      <c r="N6884">
        <f>Table1[[#This Row],[Error]]*Table1[[#This Row],[Error]]</f>
        <v>3832085.0030694413</v>
      </c>
      <c r="P6884" s="7"/>
    </row>
    <row r="6885" spans="1:16" x14ac:dyDescent="0.25">
      <c r="A6885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  <c r="M6885">
        <f>2181.28-Table1[[#This Row],[Item_Outlet_Sales]]</f>
        <v>2030.8092000000001</v>
      </c>
      <c r="N6885">
        <f>Table1[[#This Row],[Error]]*Table1[[#This Row],[Error]]</f>
        <v>4124186.0068046404</v>
      </c>
      <c r="P6885" s="7"/>
    </row>
    <row r="6886" spans="1:16" x14ac:dyDescent="0.25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  <c r="M6886">
        <f>2181.28-Table1[[#This Row],[Item_Outlet_Sales]]</f>
        <v>-3635.1487999999995</v>
      </c>
      <c r="N6886">
        <f>Table1[[#This Row],[Error]]*Table1[[#This Row],[Error]]</f>
        <v>13214306.798141437</v>
      </c>
      <c r="P6886" s="7"/>
    </row>
    <row r="6887" spans="1:16" x14ac:dyDescent="0.25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  <c r="M6887">
        <f>2181.28-Table1[[#This Row],[Item_Outlet_Sales]]</f>
        <v>624.6396000000002</v>
      </c>
      <c r="N6887">
        <f>Table1[[#This Row],[Error]]*Table1[[#This Row],[Error]]</f>
        <v>390174.62988816027</v>
      </c>
      <c r="P6887" s="7"/>
    </row>
    <row r="6888" spans="1:16" x14ac:dyDescent="0.25">
      <c r="A6888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  <c r="M6888">
        <f>2181.28-Table1[[#This Row],[Item_Outlet_Sales]]</f>
        <v>-6036.0235999999986</v>
      </c>
      <c r="N6888">
        <f>Table1[[#This Row],[Error]]*Table1[[#This Row],[Error]]</f>
        <v>36433580.899756946</v>
      </c>
      <c r="P6888" s="7"/>
    </row>
    <row r="6889" spans="1:16" x14ac:dyDescent="0.25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  <c r="M6889">
        <f>2181.28-Table1[[#This Row],[Item_Outlet_Sales]]</f>
        <v>593.34700000000021</v>
      </c>
      <c r="N6889">
        <f>Table1[[#This Row],[Error]]*Table1[[#This Row],[Error]]</f>
        <v>352060.66240900027</v>
      </c>
      <c r="P6889" s="7"/>
    </row>
    <row r="6890" spans="1:16" x14ac:dyDescent="0.25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  <c r="M6890">
        <f>2181.28-Table1[[#This Row],[Item_Outlet_Sales]]</f>
        <v>1977.5452000000002</v>
      </c>
      <c r="N6890">
        <f>Table1[[#This Row],[Error]]*Table1[[#This Row],[Error]]</f>
        <v>3910685.0180430408</v>
      </c>
      <c r="P6890" s="7"/>
    </row>
    <row r="6891" spans="1:16" x14ac:dyDescent="0.25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  <c r="M6891">
        <f>2181.28-Table1[[#This Row],[Item_Outlet_Sales]]</f>
        <v>1229.1860000000001</v>
      </c>
      <c r="N6891">
        <f>Table1[[#This Row],[Error]]*Table1[[#This Row],[Error]]</f>
        <v>1510898.2225960004</v>
      </c>
      <c r="P6891" s="7"/>
    </row>
    <row r="6892" spans="1:16" x14ac:dyDescent="0.25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  <c r="M6892">
        <f>2181.28-Table1[[#This Row],[Item_Outlet_Sales]]</f>
        <v>643.28200000000015</v>
      </c>
      <c r="N6892">
        <f>Table1[[#This Row],[Error]]*Table1[[#This Row],[Error]]</f>
        <v>413811.73152400018</v>
      </c>
      <c r="P6892" s="7"/>
    </row>
    <row r="6893" spans="1:16" x14ac:dyDescent="0.25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  <c r="M6893">
        <f>2181.28-Table1[[#This Row],[Item_Outlet_Sales]]</f>
        <v>1482.19</v>
      </c>
      <c r="N6893">
        <f>Table1[[#This Row],[Error]]*Table1[[#This Row],[Error]]</f>
        <v>2196887.1961000003</v>
      </c>
      <c r="P6893" s="7"/>
    </row>
    <row r="6894" spans="1:16" x14ac:dyDescent="0.25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  <c r="M6894">
        <f>2181.28-Table1[[#This Row],[Item_Outlet_Sales]]</f>
        <v>1934.2682000000002</v>
      </c>
      <c r="N6894">
        <f>Table1[[#This Row],[Error]]*Table1[[#This Row],[Error]]</f>
        <v>3741393.4695312409</v>
      </c>
      <c r="P6894" s="7"/>
    </row>
    <row r="6895" spans="1:16" x14ac:dyDescent="0.25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  <c r="M6895">
        <f>2181.28-Table1[[#This Row],[Item_Outlet_Sales]]</f>
        <v>335.68240000000014</v>
      </c>
      <c r="N6895">
        <f>Table1[[#This Row],[Error]]*Table1[[#This Row],[Error]]</f>
        <v>112682.6736697601</v>
      </c>
      <c r="P6895" s="7"/>
    </row>
    <row r="6896" spans="1:16" x14ac:dyDescent="0.25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  <c r="M6896">
        <f>2181.28-Table1[[#This Row],[Item_Outlet_Sales]]</f>
        <v>100.6550000000002</v>
      </c>
      <c r="N6896">
        <f>Table1[[#This Row],[Error]]*Table1[[#This Row],[Error]]</f>
        <v>10131.429025000039</v>
      </c>
      <c r="P6896" s="7"/>
    </row>
    <row r="6897" spans="1:16" x14ac:dyDescent="0.25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  <c r="M6897">
        <f>2181.28-Table1[[#This Row],[Item_Outlet_Sales]]</f>
        <v>1022.7880000000002</v>
      </c>
      <c r="N6897">
        <f>Table1[[#This Row],[Error]]*Table1[[#This Row],[Error]]</f>
        <v>1046095.2929440005</v>
      </c>
      <c r="P6897" s="7"/>
    </row>
    <row r="6898" spans="1:16" x14ac:dyDescent="0.25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  <c r="M6898">
        <f>2181.28-Table1[[#This Row],[Item_Outlet_Sales]]</f>
        <v>-2429.3849999999998</v>
      </c>
      <c r="N6898">
        <f>Table1[[#This Row],[Error]]*Table1[[#This Row],[Error]]</f>
        <v>5901911.4782249993</v>
      </c>
      <c r="P6898" s="7"/>
    </row>
    <row r="6899" spans="1:16" x14ac:dyDescent="0.25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  <c r="M6899">
        <f>2181.28-Table1[[#This Row],[Item_Outlet_Sales]]</f>
        <v>-1080.4741999999997</v>
      </c>
      <c r="N6899">
        <f>Table1[[#This Row],[Error]]*Table1[[#This Row],[Error]]</f>
        <v>1167424.4968656392</v>
      </c>
      <c r="P6899" s="7"/>
    </row>
    <row r="6900" spans="1:16" x14ac:dyDescent="0.25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  <c r="M6900">
        <f>2181.28-Table1[[#This Row],[Item_Outlet_Sales]]</f>
        <v>1029.4460000000001</v>
      </c>
      <c r="N6900">
        <f>Table1[[#This Row],[Error]]*Table1[[#This Row],[Error]]</f>
        <v>1059759.0669160003</v>
      </c>
      <c r="P6900" s="7"/>
    </row>
    <row r="6901" spans="1:16" x14ac:dyDescent="0.25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  <c r="M6901">
        <f>2181.28-Table1[[#This Row],[Item_Outlet_Sales]]</f>
        <v>-1680.3599999999997</v>
      </c>
      <c r="N6901">
        <f>Table1[[#This Row],[Error]]*Table1[[#This Row],[Error]]</f>
        <v>2823609.7295999988</v>
      </c>
      <c r="P6901" s="7"/>
    </row>
    <row r="6902" spans="1:16" x14ac:dyDescent="0.25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  <c r="M6902">
        <f>2181.28-Table1[[#This Row],[Item_Outlet_Sales]]</f>
        <v>-2133.1039999999998</v>
      </c>
      <c r="N6902">
        <f>Table1[[#This Row],[Error]]*Table1[[#This Row],[Error]]</f>
        <v>4550132.6748159993</v>
      </c>
      <c r="P6902" s="7"/>
    </row>
    <row r="6903" spans="1:16" x14ac:dyDescent="0.25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  <c r="M6903">
        <f>2181.28-Table1[[#This Row],[Item_Outlet_Sales]]</f>
        <v>-806.83039999999983</v>
      </c>
      <c r="N6903">
        <f>Table1[[#This Row],[Error]]*Table1[[#This Row],[Error]]</f>
        <v>650975.29436415969</v>
      </c>
      <c r="P6903" s="7"/>
    </row>
    <row r="6904" spans="1:16" x14ac:dyDescent="0.25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  <c r="M6904">
        <f>2181.28-Table1[[#This Row],[Item_Outlet_Sales]]</f>
        <v>-2532.5839999999994</v>
      </c>
      <c r="N6904">
        <f>Table1[[#This Row],[Error]]*Table1[[#This Row],[Error]]</f>
        <v>6413981.7170559969</v>
      </c>
      <c r="P6904" s="7"/>
    </row>
    <row r="6905" spans="1:16" x14ac:dyDescent="0.25">
      <c r="A6905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  <c r="M6905">
        <f>2181.28-Table1[[#This Row],[Item_Outlet_Sales]]</f>
        <v>2031.4750000000001</v>
      </c>
      <c r="N6905">
        <f>Table1[[#This Row],[Error]]*Table1[[#This Row],[Error]]</f>
        <v>4126890.6756250006</v>
      </c>
      <c r="P6905" s="7"/>
    </row>
    <row r="6906" spans="1:16" x14ac:dyDescent="0.25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  <c r="M6906">
        <f>2181.28-Table1[[#This Row],[Item_Outlet_Sales]]</f>
        <v>-1830.165</v>
      </c>
      <c r="N6906">
        <f>Table1[[#This Row],[Error]]*Table1[[#This Row],[Error]]</f>
        <v>3349503.9272249998</v>
      </c>
      <c r="P6906" s="7"/>
    </row>
    <row r="6907" spans="1:16" x14ac:dyDescent="0.25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  <c r="M6907">
        <f>2181.28-Table1[[#This Row],[Item_Outlet_Sales]]</f>
        <v>-2418.7321999999999</v>
      </c>
      <c r="N6907">
        <f>Table1[[#This Row],[Error]]*Table1[[#This Row],[Error]]</f>
        <v>5850265.4553168397</v>
      </c>
      <c r="P6907" s="7"/>
    </row>
    <row r="6908" spans="1:16" x14ac:dyDescent="0.25">
      <c r="A6908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  <c r="M6908">
        <f>2181.28-Table1[[#This Row],[Item_Outlet_Sales]]</f>
        <v>-4273.6509999999998</v>
      </c>
      <c r="N6908">
        <f>Table1[[#This Row],[Error]]*Table1[[#This Row],[Error]]</f>
        <v>18264092.869801</v>
      </c>
      <c r="P6908" s="7"/>
    </row>
    <row r="6909" spans="1:16" x14ac:dyDescent="0.25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  <c r="M6909">
        <f>2181.28-Table1[[#This Row],[Item_Outlet_Sales]]</f>
        <v>-577.79520000000002</v>
      </c>
      <c r="N6909">
        <f>Table1[[#This Row],[Error]]*Table1[[#This Row],[Error]]</f>
        <v>333847.29314304003</v>
      </c>
      <c r="P6909" s="7"/>
    </row>
    <row r="6910" spans="1:16" x14ac:dyDescent="0.25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  <c r="M6910">
        <f>2181.28-Table1[[#This Row],[Item_Outlet_Sales]]</f>
        <v>-3383.4764</v>
      </c>
      <c r="N6910">
        <f>Table1[[#This Row],[Error]]*Table1[[#This Row],[Error]]</f>
        <v>11447912.54935696</v>
      </c>
      <c r="P6910" s="7"/>
    </row>
    <row r="6911" spans="1:16" x14ac:dyDescent="0.25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  <c r="M6911">
        <f>2181.28-Table1[[#This Row],[Item_Outlet_Sales]]</f>
        <v>1267.8024</v>
      </c>
      <c r="N6911">
        <f>Table1[[#This Row],[Error]]*Table1[[#This Row],[Error]]</f>
        <v>1607322.9254457601</v>
      </c>
      <c r="P6911" s="7"/>
    </row>
    <row r="6912" spans="1:16" x14ac:dyDescent="0.25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  <c r="M6912">
        <f>2181.28-Table1[[#This Row],[Item_Outlet_Sales]]</f>
        <v>-268.86399999999958</v>
      </c>
      <c r="N6912">
        <f>Table1[[#This Row],[Error]]*Table1[[#This Row],[Error]]</f>
        <v>72287.850495999766</v>
      </c>
      <c r="P6912" s="7"/>
    </row>
    <row r="6913" spans="1:16" x14ac:dyDescent="0.25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  <c r="M6913">
        <f>2181.28-Table1[[#This Row],[Item_Outlet_Sales]]</f>
        <v>775.11040000000025</v>
      </c>
      <c r="N6913">
        <f>Table1[[#This Row],[Error]]*Table1[[#This Row],[Error]]</f>
        <v>600796.13218816044</v>
      </c>
      <c r="P6913" s="7"/>
    </row>
    <row r="6914" spans="1:16" x14ac:dyDescent="0.25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  <c r="M6914">
        <f>2181.28-Table1[[#This Row],[Item_Outlet_Sales]]</f>
        <v>-1824.1727999999998</v>
      </c>
      <c r="N6914">
        <f>Table1[[#This Row],[Error]]*Table1[[#This Row],[Error]]</f>
        <v>3327606.4042598396</v>
      </c>
      <c r="P6914" s="7"/>
    </row>
    <row r="6915" spans="1:16" x14ac:dyDescent="0.25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  <c r="M6915">
        <f>2181.28-Table1[[#This Row],[Item_Outlet_Sales]]</f>
        <v>1855.7038000000002</v>
      </c>
      <c r="N6915">
        <f>Table1[[#This Row],[Error]]*Table1[[#This Row],[Error]]</f>
        <v>3443636.5933344411</v>
      </c>
      <c r="P6915" s="7"/>
    </row>
    <row r="6916" spans="1:16" x14ac:dyDescent="0.25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  <c r="M6916">
        <f>2181.28-Table1[[#This Row],[Item_Outlet_Sales]]</f>
        <v>841.02460000000019</v>
      </c>
      <c r="N6916">
        <f>Table1[[#This Row],[Error]]*Table1[[#This Row],[Error]]</f>
        <v>707322.37780516036</v>
      </c>
      <c r="P6916" s="7"/>
    </row>
    <row r="6917" spans="1:16" x14ac:dyDescent="0.25">
      <c r="A6917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  <c r="M6917">
        <f>2181.28-Table1[[#This Row],[Item_Outlet_Sales]]</f>
        <v>-328.7859999999996</v>
      </c>
      <c r="N6917">
        <f>Table1[[#This Row],[Error]]*Table1[[#This Row],[Error]]</f>
        <v>108100.23379599974</v>
      </c>
      <c r="P6917" s="7"/>
    </row>
    <row r="6918" spans="1:16" x14ac:dyDescent="0.25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  <c r="M6918">
        <f>2181.28-Table1[[#This Row],[Item_Outlet_Sales]]</f>
        <v>383.62000000000012</v>
      </c>
      <c r="N6918">
        <f>Table1[[#This Row],[Error]]*Table1[[#This Row],[Error]]</f>
        <v>147164.30440000008</v>
      </c>
      <c r="P6918" s="7"/>
    </row>
    <row r="6919" spans="1:16" x14ac:dyDescent="0.25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  <c r="M6919">
        <f>2181.28-Table1[[#This Row],[Item_Outlet_Sales]]</f>
        <v>1378.3252000000002</v>
      </c>
      <c r="N6919">
        <f>Table1[[#This Row],[Error]]*Table1[[#This Row],[Error]]</f>
        <v>1899780.3569550407</v>
      </c>
      <c r="P6919" s="7"/>
    </row>
    <row r="6920" spans="1:16" x14ac:dyDescent="0.25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  <c r="M6920">
        <f>2181.28-Table1[[#This Row],[Item_Outlet_Sales]]</f>
        <v>218.50160000000028</v>
      </c>
      <c r="N6920">
        <f>Table1[[#This Row],[Error]]*Table1[[#This Row],[Error]]</f>
        <v>47742.949202560121</v>
      </c>
      <c r="P6920" s="7"/>
    </row>
    <row r="6921" spans="1:16" x14ac:dyDescent="0.25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  <c r="M6921">
        <f>2181.28-Table1[[#This Row],[Item_Outlet_Sales]]</f>
        <v>-1012.5625999999997</v>
      </c>
      <c r="N6921">
        <f>Table1[[#This Row],[Error]]*Table1[[#This Row],[Error]]</f>
        <v>1025283.0189187595</v>
      </c>
      <c r="P6921" s="7"/>
    </row>
    <row r="6922" spans="1:16" x14ac:dyDescent="0.25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  <c r="M6922">
        <f>2181.28-Table1[[#This Row],[Item_Outlet_Sales]]</f>
        <v>1403.6256000000003</v>
      </c>
      <c r="N6922">
        <f>Table1[[#This Row],[Error]]*Table1[[#This Row],[Error]]</f>
        <v>1970164.8249753609</v>
      </c>
      <c r="P6922" s="7"/>
    </row>
    <row r="6923" spans="1:16" x14ac:dyDescent="0.25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  <c r="M6923">
        <f>2181.28-Table1[[#This Row],[Item_Outlet_Sales]]</f>
        <v>1811.0952000000002</v>
      </c>
      <c r="N6923">
        <f>Table1[[#This Row],[Error]]*Table1[[#This Row],[Error]]</f>
        <v>3280065.8234630409</v>
      </c>
      <c r="P6923" s="7"/>
    </row>
    <row r="6924" spans="1:16" x14ac:dyDescent="0.25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  <c r="M6924">
        <f>2181.28-Table1[[#This Row],[Item_Outlet_Sales]]</f>
        <v>1354.3564000000001</v>
      </c>
      <c r="N6924">
        <f>Table1[[#This Row],[Error]]*Table1[[#This Row],[Error]]</f>
        <v>1834281.2582209604</v>
      </c>
      <c r="P6924" s="7"/>
    </row>
    <row r="6925" spans="1:16" x14ac:dyDescent="0.25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  <c r="M6925">
        <f>2181.28-Table1[[#This Row],[Item_Outlet_Sales]]</f>
        <v>-2842.8467999999998</v>
      </c>
      <c r="N6925">
        <f>Table1[[#This Row],[Error]]*Table1[[#This Row],[Error]]</f>
        <v>8081777.9282702385</v>
      </c>
      <c r="P6925" s="7"/>
    </row>
    <row r="6926" spans="1:16" x14ac:dyDescent="0.25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  <c r="M6926">
        <f>2181.28-Table1[[#This Row],[Item_Outlet_Sales]]</f>
        <v>1078.7152000000001</v>
      </c>
      <c r="N6926">
        <f>Table1[[#This Row],[Error]]*Table1[[#This Row],[Error]]</f>
        <v>1163626.4827110402</v>
      </c>
      <c r="P6926" s="7"/>
    </row>
    <row r="6927" spans="1:16" x14ac:dyDescent="0.25">
      <c r="A6927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  <c r="M6927">
        <f>2181.28-Table1[[#This Row],[Item_Outlet_Sales]]</f>
        <v>-866.08659999999963</v>
      </c>
      <c r="N6927">
        <f>Table1[[#This Row],[Error]]*Table1[[#This Row],[Error]]</f>
        <v>750105.99869955936</v>
      </c>
      <c r="P6927" s="7"/>
    </row>
    <row r="6928" spans="1:16" x14ac:dyDescent="0.25">
      <c r="A6928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  <c r="M6928">
        <f>2181.28-Table1[[#This Row],[Item_Outlet_Sales]]</f>
        <v>1827.0744000000002</v>
      </c>
      <c r="N6928">
        <f>Table1[[#This Row],[Error]]*Table1[[#This Row],[Error]]</f>
        <v>3338200.8631353606</v>
      </c>
      <c r="P6928" s="7"/>
    </row>
    <row r="6929" spans="1:16" x14ac:dyDescent="0.25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  <c r="M6929">
        <f>2181.28-Table1[[#This Row],[Item_Outlet_Sales]]</f>
        <v>-27.844399999999951</v>
      </c>
      <c r="N6929">
        <f>Table1[[#This Row],[Error]]*Table1[[#This Row],[Error]]</f>
        <v>775.31061135999721</v>
      </c>
      <c r="P6929" s="7"/>
    </row>
    <row r="6930" spans="1:16" x14ac:dyDescent="0.25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  <c r="M6930">
        <f>2181.28-Table1[[#This Row],[Item_Outlet_Sales]]</f>
        <v>242.47040000000015</v>
      </c>
      <c r="N6930">
        <f>Table1[[#This Row],[Error]]*Table1[[#This Row],[Error]]</f>
        <v>58791.894876160077</v>
      </c>
      <c r="P6930" s="7"/>
    </row>
    <row r="6931" spans="1:16" x14ac:dyDescent="0.25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  <c r="M6931">
        <f>2181.28-Table1[[#This Row],[Item_Outlet_Sales]]</f>
        <v>-967.95399999999972</v>
      </c>
      <c r="N6931">
        <f>Table1[[#This Row],[Error]]*Table1[[#This Row],[Error]]</f>
        <v>936934.94611599948</v>
      </c>
      <c r="P6931" s="7"/>
    </row>
    <row r="6932" spans="1:16" x14ac:dyDescent="0.25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  <c r="M6932">
        <f>2181.28-Table1[[#This Row],[Item_Outlet_Sales]]</f>
        <v>179.21940000000018</v>
      </c>
      <c r="N6932">
        <f>Table1[[#This Row],[Error]]*Table1[[#This Row],[Error]]</f>
        <v>32119.593336360063</v>
      </c>
      <c r="P6932" s="7"/>
    </row>
    <row r="6933" spans="1:16" x14ac:dyDescent="0.25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  <c r="M6933">
        <f>2181.28-Table1[[#This Row],[Item_Outlet_Sales]]</f>
        <v>-3453.3853999999997</v>
      </c>
      <c r="N6933">
        <f>Table1[[#This Row],[Error]]*Table1[[#This Row],[Error]]</f>
        <v>11925870.720933158</v>
      </c>
      <c r="P6933" s="7"/>
    </row>
    <row r="6934" spans="1:16" x14ac:dyDescent="0.25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  <c r="M6934">
        <f>2181.28-Table1[[#This Row],[Item_Outlet_Sales]]</f>
        <v>-4127.1749999999993</v>
      </c>
      <c r="N6934">
        <f>Table1[[#This Row],[Error]]*Table1[[#This Row],[Error]]</f>
        <v>17033573.480624992</v>
      </c>
      <c r="P6934" s="7"/>
    </row>
    <row r="6935" spans="1:16" x14ac:dyDescent="0.25">
      <c r="A6935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  <c r="M6935">
        <f>2181.28-Table1[[#This Row],[Item_Outlet_Sales]]</f>
        <v>1210.5436000000002</v>
      </c>
      <c r="N6935">
        <f>Table1[[#This Row],[Error]]*Table1[[#This Row],[Error]]</f>
        <v>1465415.8075009605</v>
      </c>
      <c r="P6935" s="7"/>
    </row>
    <row r="6936" spans="1:16" x14ac:dyDescent="0.25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  <c r="M6936">
        <f>2181.28-Table1[[#This Row],[Item_Outlet_Sales]]</f>
        <v>-435.31399999999985</v>
      </c>
      <c r="N6936">
        <f>Table1[[#This Row],[Error]]*Table1[[#This Row],[Error]]</f>
        <v>189498.27859599987</v>
      </c>
      <c r="P6936" s="7"/>
    </row>
    <row r="6937" spans="1:16" x14ac:dyDescent="0.25">
      <c r="A6937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  <c r="M6937">
        <f>2181.28-Table1[[#This Row],[Item_Outlet_Sales]]</f>
        <v>1836.3956000000003</v>
      </c>
      <c r="N6937">
        <f>Table1[[#This Row],[Error]]*Table1[[#This Row],[Error]]</f>
        <v>3372348.799699361</v>
      </c>
      <c r="P6937" s="7"/>
    </row>
    <row r="6938" spans="1:16" x14ac:dyDescent="0.25">
      <c r="A6938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  <c r="M6938">
        <f>2181.28-Table1[[#This Row],[Item_Outlet_Sales]]</f>
        <v>-1569.8371999999999</v>
      </c>
      <c r="N6938">
        <f>Table1[[#This Row],[Error]]*Table1[[#This Row],[Error]]</f>
        <v>2464388.8345038397</v>
      </c>
      <c r="P6938" s="7"/>
    </row>
    <row r="6939" spans="1:16" x14ac:dyDescent="0.25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  <c r="M6939">
        <f>2181.28-Table1[[#This Row],[Item_Outlet_Sales]]</f>
        <v>969.52400000000011</v>
      </c>
      <c r="N6939">
        <f>Table1[[#This Row],[Error]]*Table1[[#This Row],[Error]]</f>
        <v>939976.78657600028</v>
      </c>
      <c r="P6939" s="7"/>
    </row>
    <row r="6940" spans="1:16" x14ac:dyDescent="0.25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  <c r="M6940">
        <f>2181.28-Table1[[#This Row],[Item_Outlet_Sales]]</f>
        <v>-682.99159999999983</v>
      </c>
      <c r="N6940">
        <f>Table1[[#This Row],[Error]]*Table1[[#This Row],[Error]]</f>
        <v>466477.52567055979</v>
      </c>
      <c r="P6940" s="7"/>
    </row>
    <row r="6941" spans="1:16" x14ac:dyDescent="0.25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  <c r="M6941">
        <f>2181.28-Table1[[#This Row],[Item_Outlet_Sales]]</f>
        <v>1294.4344000000001</v>
      </c>
      <c r="N6941">
        <f>Table1[[#This Row],[Error]]*Table1[[#This Row],[Error]]</f>
        <v>1675560.4159033604</v>
      </c>
      <c r="P6941" s="7"/>
    </row>
    <row r="6942" spans="1:16" x14ac:dyDescent="0.25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  <c r="M6942">
        <f>2181.28-Table1[[#This Row],[Item_Outlet_Sales]]</f>
        <v>-260.20859999999993</v>
      </c>
      <c r="N6942">
        <f>Table1[[#This Row],[Error]]*Table1[[#This Row],[Error]]</f>
        <v>67708.515513959966</v>
      </c>
      <c r="P6942" s="7"/>
    </row>
    <row r="6943" spans="1:16" x14ac:dyDescent="0.25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  <c r="M6943">
        <f>2181.28-Table1[[#This Row],[Item_Outlet_Sales]]</f>
        <v>-1323.4911999999999</v>
      </c>
      <c r="N6943">
        <f>Table1[[#This Row],[Error]]*Table1[[#This Row],[Error]]</f>
        <v>1751628.9564774397</v>
      </c>
      <c r="P6943" s="7"/>
    </row>
    <row r="6944" spans="1:16" x14ac:dyDescent="0.25">
      <c r="A6944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  <c r="M6944">
        <f>2181.28-Table1[[#This Row],[Item_Outlet_Sales]]</f>
        <v>1924.2812000000001</v>
      </c>
      <c r="N6944">
        <f>Table1[[#This Row],[Error]]*Table1[[#This Row],[Error]]</f>
        <v>3702858.1366734407</v>
      </c>
      <c r="P6944" s="7"/>
    </row>
    <row r="6945" spans="1:16" x14ac:dyDescent="0.25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  <c r="M6945">
        <f>2181.28-Table1[[#This Row],[Item_Outlet_Sales]]</f>
        <v>1855.7038000000002</v>
      </c>
      <c r="N6945">
        <f>Table1[[#This Row],[Error]]*Table1[[#This Row],[Error]]</f>
        <v>3443636.5933344411</v>
      </c>
      <c r="P6945" s="7"/>
    </row>
    <row r="6946" spans="1:16" x14ac:dyDescent="0.25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  <c r="M6946">
        <f>2181.28-Table1[[#This Row],[Item_Outlet_Sales]]</f>
        <v>-2596.5008000000003</v>
      </c>
      <c r="N6946">
        <f>Table1[[#This Row],[Error]]*Table1[[#This Row],[Error]]</f>
        <v>6741816.4044006411</v>
      </c>
      <c r="P6946" s="7"/>
    </row>
    <row r="6947" spans="1:16" x14ac:dyDescent="0.25">
      <c r="A6947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  <c r="M6947">
        <f>2181.28-Table1[[#This Row],[Item_Outlet_Sales]]</f>
        <v>-3057.2343999999998</v>
      </c>
      <c r="N6947">
        <f>Table1[[#This Row],[Error]]*Table1[[#This Row],[Error]]</f>
        <v>9346682.1765433587</v>
      </c>
      <c r="P6947" s="7"/>
    </row>
    <row r="6948" spans="1:16" x14ac:dyDescent="0.25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  <c r="M6948">
        <f>2181.28-Table1[[#This Row],[Item_Outlet_Sales]]</f>
        <v>-1845.4784</v>
      </c>
      <c r="N6948">
        <f>Table1[[#This Row],[Error]]*Table1[[#This Row],[Error]]</f>
        <v>3405790.52486656</v>
      </c>
      <c r="P6948" s="7"/>
    </row>
    <row r="6949" spans="1:16" x14ac:dyDescent="0.25">
      <c r="A6949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  <c r="M6949">
        <f>2181.28-Table1[[#This Row],[Item_Outlet_Sales]]</f>
        <v>2035.4698000000003</v>
      </c>
      <c r="N6949">
        <f>Table1[[#This Row],[Error]]*Table1[[#This Row],[Error]]</f>
        <v>4143137.3067120411</v>
      </c>
      <c r="P6949" s="7"/>
    </row>
    <row r="6950" spans="1:16" x14ac:dyDescent="0.25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  <c r="M6950">
        <f>2181.28-Table1[[#This Row],[Item_Outlet_Sales]]</f>
        <v>1795.1160000000002</v>
      </c>
      <c r="N6950">
        <f>Table1[[#This Row],[Error]]*Table1[[#This Row],[Error]]</f>
        <v>3222441.4534560009</v>
      </c>
      <c r="P6950" s="7"/>
    </row>
    <row r="6951" spans="1:16" x14ac:dyDescent="0.25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  <c r="M6951">
        <f>2181.28-Table1[[#This Row],[Item_Outlet_Sales]]</f>
        <v>1064.7334000000003</v>
      </c>
      <c r="N6951">
        <f>Table1[[#This Row],[Error]]*Table1[[#This Row],[Error]]</f>
        <v>1133657.2130755608</v>
      </c>
      <c r="P6951" s="7"/>
    </row>
    <row r="6952" spans="1:16" x14ac:dyDescent="0.25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  <c r="M6952">
        <f>2181.28-Table1[[#This Row],[Item_Outlet_Sales]]</f>
        <v>2147.9900000000002</v>
      </c>
      <c r="N6952">
        <f>Table1[[#This Row],[Error]]*Table1[[#This Row],[Error]]</f>
        <v>4613861.0401000008</v>
      </c>
      <c r="P6952" s="7"/>
    </row>
    <row r="6953" spans="1:16" x14ac:dyDescent="0.25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  <c r="M6953">
        <f>2181.28-Table1[[#This Row],[Item_Outlet_Sales]]</f>
        <v>711.19360000000029</v>
      </c>
      <c r="N6953">
        <f>Table1[[#This Row],[Error]]*Table1[[#This Row],[Error]]</f>
        <v>505796.33668096043</v>
      </c>
      <c r="P6953" s="7"/>
    </row>
    <row r="6954" spans="1:16" x14ac:dyDescent="0.25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  <c r="M6954">
        <f>2181.28-Table1[[#This Row],[Item_Outlet_Sales]]</f>
        <v>2041.4620000000002</v>
      </c>
      <c r="N6954">
        <f>Table1[[#This Row],[Error]]*Table1[[#This Row],[Error]]</f>
        <v>4167567.0974440007</v>
      </c>
      <c r="P6954" s="7"/>
    </row>
    <row r="6955" spans="1:16" x14ac:dyDescent="0.25">
      <c r="A6955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  <c r="M6955">
        <f>2181.28-Table1[[#This Row],[Item_Outlet_Sales]]</f>
        <v>2090.7312000000002</v>
      </c>
      <c r="N6955">
        <f>Table1[[#This Row],[Error]]*Table1[[#This Row],[Error]]</f>
        <v>4371156.9506534403</v>
      </c>
      <c r="P6955" s="7"/>
    </row>
    <row r="6956" spans="1:16" x14ac:dyDescent="0.25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  <c r="M6956">
        <f>2181.28-Table1[[#This Row],[Item_Outlet_Sales]]</f>
        <v>-268.86399999999958</v>
      </c>
      <c r="N6956">
        <f>Table1[[#This Row],[Error]]*Table1[[#This Row],[Error]]</f>
        <v>72287.850495999766</v>
      </c>
      <c r="P6956" s="7"/>
    </row>
    <row r="6957" spans="1:16" x14ac:dyDescent="0.25">
      <c r="A6957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  <c r="M6957">
        <f>2181.28-Table1[[#This Row],[Item_Outlet_Sales]]</f>
        <v>1801.7740000000003</v>
      </c>
      <c r="N6957">
        <f>Table1[[#This Row],[Error]]*Table1[[#This Row],[Error]]</f>
        <v>3246389.5470760013</v>
      </c>
      <c r="P6957" s="7"/>
    </row>
    <row r="6958" spans="1:16" x14ac:dyDescent="0.25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  <c r="M6958">
        <f>2181.28-Table1[[#This Row],[Item_Outlet_Sales]]</f>
        <v>56.046400000000176</v>
      </c>
      <c r="N6958">
        <f>Table1[[#This Row],[Error]]*Table1[[#This Row],[Error]]</f>
        <v>3141.1989529600196</v>
      </c>
      <c r="P6958" s="7"/>
    </row>
    <row r="6959" spans="1:16" x14ac:dyDescent="0.25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  <c r="M6959">
        <f>2181.28-Table1[[#This Row],[Item_Outlet_Sales]]</f>
        <v>-4050.6079999999997</v>
      </c>
      <c r="N6959">
        <f>Table1[[#This Row],[Error]]*Table1[[#This Row],[Error]]</f>
        <v>16407425.169663997</v>
      </c>
      <c r="P6959" s="7"/>
    </row>
    <row r="6960" spans="1:16" x14ac:dyDescent="0.25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  <c r="M6960">
        <f>2181.28-Table1[[#This Row],[Item_Outlet_Sales]]</f>
        <v>1715.2200000000003</v>
      </c>
      <c r="N6960">
        <f>Table1[[#This Row],[Error]]*Table1[[#This Row],[Error]]</f>
        <v>2941979.6484000008</v>
      </c>
      <c r="P6960" s="7"/>
    </row>
    <row r="6961" spans="1:16" x14ac:dyDescent="0.25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  <c r="M6961">
        <f>2181.28-Table1[[#This Row],[Item_Outlet_Sales]]</f>
        <v>1021.4564000000003</v>
      </c>
      <c r="N6961">
        <f>Table1[[#This Row],[Error]]*Table1[[#This Row],[Error]]</f>
        <v>1043373.1771009605</v>
      </c>
      <c r="P6961" s="7"/>
    </row>
    <row r="6962" spans="1:16" x14ac:dyDescent="0.25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  <c r="M6962">
        <f>2181.28-Table1[[#This Row],[Item_Outlet_Sales]]</f>
        <v>683.23000000000025</v>
      </c>
      <c r="N6962">
        <f>Table1[[#This Row],[Error]]*Table1[[#This Row],[Error]]</f>
        <v>466803.23290000035</v>
      </c>
      <c r="P6962" s="7"/>
    </row>
    <row r="6963" spans="1:16" x14ac:dyDescent="0.25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  <c r="M6963">
        <f>2181.28-Table1[[#This Row],[Item_Outlet_Sales]]</f>
        <v>-175.65199999999959</v>
      </c>
      <c r="N6963">
        <f>Table1[[#This Row],[Error]]*Table1[[#This Row],[Error]]</f>
        <v>30853.625103999857</v>
      </c>
      <c r="P6963" s="7"/>
    </row>
    <row r="6964" spans="1:16" x14ac:dyDescent="0.25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  <c r="M6964">
        <f>2181.28-Table1[[#This Row],[Item_Outlet_Sales]]</f>
        <v>-1765.5823999999998</v>
      </c>
      <c r="N6964">
        <f>Table1[[#This Row],[Error]]*Table1[[#This Row],[Error]]</f>
        <v>3117281.2111897594</v>
      </c>
      <c r="P6964" s="7"/>
    </row>
    <row r="6965" spans="1:16" x14ac:dyDescent="0.25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  <c r="M6965">
        <f>2181.28-Table1[[#This Row],[Item_Outlet_Sales]]</f>
        <v>1257.8154000000002</v>
      </c>
      <c r="N6965">
        <f>Table1[[#This Row],[Error]]*Table1[[#This Row],[Error]]</f>
        <v>1582099.5804771604</v>
      </c>
      <c r="P6965" s="7"/>
    </row>
    <row r="6966" spans="1:16" x14ac:dyDescent="0.25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  <c r="M6966">
        <f>2181.28-Table1[[#This Row],[Item_Outlet_Sales]]</f>
        <v>-618.40899999999965</v>
      </c>
      <c r="N6966">
        <f>Table1[[#This Row],[Error]]*Table1[[#This Row],[Error]]</f>
        <v>382429.69128099957</v>
      </c>
      <c r="P6966" s="7"/>
    </row>
    <row r="6967" spans="1:16" x14ac:dyDescent="0.25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  <c r="M6967">
        <f>2181.28-Table1[[#This Row],[Item_Outlet_Sales]]</f>
        <v>303.72400000000016</v>
      </c>
      <c r="N6967">
        <f>Table1[[#This Row],[Error]]*Table1[[#This Row],[Error]]</f>
        <v>92248.2681760001</v>
      </c>
      <c r="P6967" s="7"/>
    </row>
    <row r="6968" spans="1:16" x14ac:dyDescent="0.25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  <c r="M6968">
        <f>2181.28-Table1[[#This Row],[Item_Outlet_Sales]]</f>
        <v>1957.5712000000003</v>
      </c>
      <c r="N6968">
        <f>Table1[[#This Row],[Error]]*Table1[[#This Row],[Error]]</f>
        <v>3832085.0030694413</v>
      </c>
      <c r="P6968" s="7"/>
    </row>
    <row r="6969" spans="1:16" x14ac:dyDescent="0.25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  <c r="M6969">
        <f>2181.28-Table1[[#This Row],[Item_Outlet_Sales]]</f>
        <v>-209.60779999999977</v>
      </c>
      <c r="N6969">
        <f>Table1[[#This Row],[Error]]*Table1[[#This Row],[Error]]</f>
        <v>43935.429820839905</v>
      </c>
      <c r="P6969" s="7"/>
    </row>
    <row r="6970" spans="1:16" x14ac:dyDescent="0.25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  <c r="M6970">
        <f>2181.28-Table1[[#This Row],[Item_Outlet_Sales]]</f>
        <v>1426.2628000000002</v>
      </c>
      <c r="N6970">
        <f>Table1[[#This Row],[Error]]*Table1[[#This Row],[Error]]</f>
        <v>2034225.5746638405</v>
      </c>
      <c r="P6970" s="7"/>
    </row>
    <row r="6971" spans="1:16" x14ac:dyDescent="0.25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  <c r="M6971">
        <f>2181.28-Table1[[#This Row],[Item_Outlet_Sales]]</f>
        <v>1849.7116000000001</v>
      </c>
      <c r="N6971">
        <f>Table1[[#This Row],[Error]]*Table1[[#This Row],[Error]]</f>
        <v>3421433.0031745601</v>
      </c>
      <c r="P6971" s="7"/>
    </row>
    <row r="6972" spans="1:16" x14ac:dyDescent="0.25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  <c r="M6972">
        <f>2181.28-Table1[[#This Row],[Item_Outlet_Sales]]</f>
        <v>764.45760000000018</v>
      </c>
      <c r="N6972">
        <f>Table1[[#This Row],[Error]]*Table1[[#This Row],[Error]]</f>
        <v>584395.42219776032</v>
      </c>
      <c r="P6972" s="7"/>
    </row>
    <row r="6973" spans="1:16" x14ac:dyDescent="0.25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  <c r="M6973">
        <f>2181.28-Table1[[#This Row],[Item_Outlet_Sales]]</f>
        <v>1584.0574000000001</v>
      </c>
      <c r="N6973">
        <f>Table1[[#This Row],[Error]]*Table1[[#This Row],[Error]]</f>
        <v>2509237.8464947604</v>
      </c>
      <c r="P6973" s="7"/>
    </row>
    <row r="6974" spans="1:16" x14ac:dyDescent="0.25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  <c r="M6974">
        <f>2181.28-Table1[[#This Row],[Item_Outlet_Sales]]</f>
        <v>237.14400000000023</v>
      </c>
      <c r="N6974">
        <f>Table1[[#This Row],[Error]]*Table1[[#This Row],[Error]]</f>
        <v>56237.276736000109</v>
      </c>
      <c r="P6974" s="7"/>
    </row>
    <row r="6975" spans="1:16" x14ac:dyDescent="0.25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  <c r="M6975">
        <f>2181.28-Table1[[#This Row],[Item_Outlet_Sales]]</f>
        <v>-151.68319999999994</v>
      </c>
      <c r="N6975">
        <f>Table1[[#This Row],[Error]]*Table1[[#This Row],[Error]]</f>
        <v>23007.793162239981</v>
      </c>
      <c r="P6975" s="7"/>
    </row>
    <row r="6976" spans="1:16" x14ac:dyDescent="0.25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  <c r="M6976">
        <f>2181.28-Table1[[#This Row],[Item_Outlet_Sales]]</f>
        <v>-3243.6583999999998</v>
      </c>
      <c r="N6976">
        <f>Table1[[#This Row],[Error]]*Table1[[#This Row],[Error]]</f>
        <v>10521319.815890558</v>
      </c>
      <c r="P6976" s="7"/>
    </row>
    <row r="6977" spans="1:16" x14ac:dyDescent="0.25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  <c r="M6977">
        <f>2181.28-Table1[[#This Row],[Item_Outlet_Sales]]</f>
        <v>1214.5384000000004</v>
      </c>
      <c r="N6977">
        <f>Table1[[#This Row],[Error]]*Table1[[#This Row],[Error]]</f>
        <v>1475103.5250745609</v>
      </c>
      <c r="P6977" s="7"/>
    </row>
    <row r="6978" spans="1:16" x14ac:dyDescent="0.25">
      <c r="A6978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  <c r="M6978">
        <f>2181.28-Table1[[#This Row],[Item_Outlet_Sales]]</f>
        <v>1841.7220000000002</v>
      </c>
      <c r="N6978">
        <f>Table1[[#This Row],[Error]]*Table1[[#This Row],[Error]]</f>
        <v>3391939.9252840006</v>
      </c>
      <c r="P6978" s="7"/>
    </row>
    <row r="6979" spans="1:16" x14ac:dyDescent="0.25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  <c r="M6979">
        <f>2181.28-Table1[[#This Row],[Item_Outlet_Sales]]</f>
        <v>-18.523199999999633</v>
      </c>
      <c r="N6979">
        <f>Table1[[#This Row],[Error]]*Table1[[#This Row],[Error]]</f>
        <v>343.1089382399864</v>
      </c>
      <c r="P6979" s="7"/>
    </row>
    <row r="6980" spans="1:16" x14ac:dyDescent="0.25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  <c r="M6980">
        <f>2181.28-Table1[[#This Row],[Item_Outlet_Sales]]</f>
        <v>1647.9742000000001</v>
      </c>
      <c r="N6980">
        <f>Table1[[#This Row],[Error]]*Table1[[#This Row],[Error]]</f>
        <v>2715818.9638656406</v>
      </c>
      <c r="P6980" s="7"/>
    </row>
    <row r="6981" spans="1:16" x14ac:dyDescent="0.25">
      <c r="A698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  <c r="M6981">
        <f>2181.28-Table1[[#This Row],[Item_Outlet_Sales]]</f>
        <v>2101.384</v>
      </c>
      <c r="N6981">
        <f>Table1[[#This Row],[Error]]*Table1[[#This Row],[Error]]</f>
        <v>4415814.7154559996</v>
      </c>
      <c r="P6981" s="7"/>
    </row>
    <row r="6982" spans="1:16" x14ac:dyDescent="0.25">
      <c r="A6982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  <c r="M6982">
        <f>2181.28-Table1[[#This Row],[Item_Outlet_Sales]]</f>
        <v>-655.02799999999979</v>
      </c>
      <c r="N6982">
        <f>Table1[[#This Row],[Error]]*Table1[[#This Row],[Error]]</f>
        <v>429061.68078399973</v>
      </c>
      <c r="P6982" s="7"/>
    </row>
    <row r="6983" spans="1:16" x14ac:dyDescent="0.25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  <c r="M6983">
        <f>2181.28-Table1[[#This Row],[Item_Outlet_Sales]]</f>
        <v>175.89040000000023</v>
      </c>
      <c r="N6983">
        <f>Table1[[#This Row],[Error]]*Table1[[#This Row],[Error]]</f>
        <v>30937.432812160081</v>
      </c>
      <c r="P6983" s="7"/>
    </row>
    <row r="6984" spans="1:16" x14ac:dyDescent="0.25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  <c r="M6984">
        <f>2181.28-Table1[[#This Row],[Item_Outlet_Sales]]</f>
        <v>-2892.1159999999995</v>
      </c>
      <c r="N6984">
        <f>Table1[[#This Row],[Error]]*Table1[[#This Row],[Error]]</f>
        <v>8364334.9574559974</v>
      </c>
      <c r="P6984" s="7"/>
    </row>
    <row r="6985" spans="1:16" x14ac:dyDescent="0.25">
      <c r="A6985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  <c r="M6985">
        <f>2181.28-Table1[[#This Row],[Item_Outlet_Sales]]</f>
        <v>1823.7454000000002</v>
      </c>
      <c r="N6985">
        <f>Table1[[#This Row],[Error]]*Table1[[#This Row],[Error]]</f>
        <v>3326047.284021161</v>
      </c>
      <c r="P6985" s="7"/>
    </row>
    <row r="6986" spans="1:16" x14ac:dyDescent="0.25">
      <c r="A6986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  <c r="M6986">
        <f>2181.28-Table1[[#This Row],[Item_Outlet_Sales]]</f>
        <v>1366.3408000000002</v>
      </c>
      <c r="N6986">
        <f>Table1[[#This Row],[Error]]*Table1[[#This Row],[Error]]</f>
        <v>1866887.1817446405</v>
      </c>
      <c r="P6986" s="7"/>
    </row>
    <row r="6987" spans="1:16" x14ac:dyDescent="0.25">
      <c r="A6987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  <c r="M6987">
        <f>2181.28-Table1[[#This Row],[Item_Outlet_Sales]]</f>
        <v>-596.43759999999975</v>
      </c>
      <c r="N6987">
        <f>Table1[[#This Row],[Error]]*Table1[[#This Row],[Error]]</f>
        <v>355737.8106937597</v>
      </c>
      <c r="P6987" s="7"/>
    </row>
    <row r="6988" spans="1:16" x14ac:dyDescent="0.25">
      <c r="A6988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  <c r="M6988">
        <f>2181.28-Table1[[#This Row],[Item_Outlet_Sales]]</f>
        <v>2008.1720000000003</v>
      </c>
      <c r="N6988">
        <f>Table1[[#This Row],[Error]]*Table1[[#This Row],[Error]]</f>
        <v>4032754.7815840011</v>
      </c>
      <c r="P6988" s="7"/>
    </row>
    <row r="6989" spans="1:16" x14ac:dyDescent="0.25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  <c r="M6989">
        <f>2181.28-Table1[[#This Row],[Item_Outlet_Sales]]</f>
        <v>-2826.2017999999994</v>
      </c>
      <c r="N6989">
        <f>Table1[[#This Row],[Error]]*Table1[[#This Row],[Error]]</f>
        <v>7987416.614323236</v>
      </c>
      <c r="P6989" s="7"/>
    </row>
    <row r="6990" spans="1:16" x14ac:dyDescent="0.25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  <c r="M6990">
        <f>2181.28-Table1[[#This Row],[Item_Outlet_Sales]]</f>
        <v>624.6396000000002</v>
      </c>
      <c r="N6990">
        <f>Table1[[#This Row],[Error]]*Table1[[#This Row],[Error]]</f>
        <v>390174.62988816027</v>
      </c>
      <c r="P6990" s="7"/>
    </row>
    <row r="6991" spans="1:16" x14ac:dyDescent="0.25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  <c r="M6991">
        <f>2181.28-Table1[[#This Row],[Item_Outlet_Sales]]</f>
        <v>1131.3134000000002</v>
      </c>
      <c r="N6991">
        <f>Table1[[#This Row],[Error]]*Table1[[#This Row],[Error]]</f>
        <v>1279870.0090195604</v>
      </c>
      <c r="P6991" s="7"/>
    </row>
    <row r="6992" spans="1:16" x14ac:dyDescent="0.25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  <c r="M6992">
        <f>2181.28-Table1[[#This Row],[Item_Outlet_Sales]]</f>
        <v>526.10120000000029</v>
      </c>
      <c r="N6992">
        <f>Table1[[#This Row],[Error]]*Table1[[#This Row],[Error]]</f>
        <v>276782.47264144028</v>
      </c>
      <c r="P6992" s="7"/>
    </row>
    <row r="6993" spans="1:16" x14ac:dyDescent="0.25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  <c r="M6993">
        <f>2181.28-Table1[[#This Row],[Item_Outlet_Sales]]</f>
        <v>-321.46219999999994</v>
      </c>
      <c r="N6993">
        <f>Table1[[#This Row],[Error]]*Table1[[#This Row],[Error]]</f>
        <v>103337.94602883996</v>
      </c>
      <c r="P6993" s="7"/>
    </row>
    <row r="6994" spans="1:16" x14ac:dyDescent="0.25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  <c r="M6994">
        <f>2181.28-Table1[[#This Row],[Item_Outlet_Sales]]</f>
        <v>775.11040000000025</v>
      </c>
      <c r="N6994">
        <f>Table1[[#This Row],[Error]]*Table1[[#This Row],[Error]]</f>
        <v>600796.13218816044</v>
      </c>
      <c r="P6994" s="7"/>
    </row>
    <row r="6995" spans="1:16" x14ac:dyDescent="0.25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  <c r="M6995">
        <f>2181.28-Table1[[#This Row],[Item_Outlet_Sales]]</f>
        <v>-5538.0051999999996</v>
      </c>
      <c r="N6995">
        <f>Table1[[#This Row],[Error]]*Table1[[#This Row],[Error]]</f>
        <v>30669501.595227037</v>
      </c>
      <c r="P6995" s="7"/>
    </row>
    <row r="6996" spans="1:16" x14ac:dyDescent="0.25">
      <c r="A6996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  <c r="M6996">
        <f>2181.28-Table1[[#This Row],[Item_Outlet_Sales]]</f>
        <v>-2795.5749999999994</v>
      </c>
      <c r="N6996">
        <f>Table1[[#This Row],[Error]]*Table1[[#This Row],[Error]]</f>
        <v>7815239.5806249967</v>
      </c>
      <c r="P6996" s="7"/>
    </row>
    <row r="6997" spans="1:16" x14ac:dyDescent="0.25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  <c r="M6997">
        <f>2181.28-Table1[[#This Row],[Item_Outlet_Sales]]</f>
        <v>479.4952000000003</v>
      </c>
      <c r="N6997">
        <f>Table1[[#This Row],[Error]]*Table1[[#This Row],[Error]]</f>
        <v>229915.6468230403</v>
      </c>
      <c r="P6997" s="7"/>
    </row>
    <row r="6998" spans="1:16" x14ac:dyDescent="0.25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  <c r="M6998">
        <f>2181.28-Table1[[#This Row],[Item_Outlet_Sales]]</f>
        <v>2037.4672000000003</v>
      </c>
      <c r="N6998">
        <f>Table1[[#This Row],[Error]]*Table1[[#This Row],[Error]]</f>
        <v>4151272.5910758413</v>
      </c>
      <c r="P6998" s="7"/>
    </row>
    <row r="6999" spans="1:16" x14ac:dyDescent="0.25">
      <c r="A6999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  <c r="M6999">
        <f>2181.28-Table1[[#This Row],[Item_Outlet_Sales]]</f>
        <v>1868.3540000000003</v>
      </c>
      <c r="N6999">
        <f>Table1[[#This Row],[Error]]*Table1[[#This Row],[Error]]</f>
        <v>3490746.6693160012</v>
      </c>
      <c r="P6999" s="7"/>
    </row>
    <row r="7000" spans="1:16" x14ac:dyDescent="0.25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  <c r="M7000">
        <f>2181.28-Table1[[#This Row],[Item_Outlet_Sales]]</f>
        <v>-1054.5079999999998</v>
      </c>
      <c r="N7000">
        <f>Table1[[#This Row],[Error]]*Table1[[#This Row],[Error]]</f>
        <v>1111987.1220639995</v>
      </c>
      <c r="P7000" s="7"/>
    </row>
    <row r="7001" spans="1:16" x14ac:dyDescent="0.25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  <c r="M7001">
        <f>2181.28-Table1[[#This Row],[Item_Outlet_Sales]]</f>
        <v>86.673200000000179</v>
      </c>
      <c r="N7001">
        <f>Table1[[#This Row],[Error]]*Table1[[#This Row],[Error]]</f>
        <v>7512.2435982400311</v>
      </c>
      <c r="P7001" s="7"/>
    </row>
    <row r="7002" spans="1:16" x14ac:dyDescent="0.25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  <c r="M7002">
        <f>2181.28-Table1[[#This Row],[Item_Outlet_Sales]]</f>
        <v>1530.1276000000003</v>
      </c>
      <c r="N7002">
        <f>Table1[[#This Row],[Error]]*Table1[[#This Row],[Error]]</f>
        <v>2341290.472281761</v>
      </c>
      <c r="P7002" s="7"/>
    </row>
    <row r="7003" spans="1:16" x14ac:dyDescent="0.25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  <c r="M7003">
        <f>2181.28-Table1[[#This Row],[Item_Outlet_Sales]]</f>
        <v>-1617.7747999999997</v>
      </c>
      <c r="N7003">
        <f>Table1[[#This Row],[Error]]*Table1[[#This Row],[Error]]</f>
        <v>2617195.3035150389</v>
      </c>
      <c r="P7003" s="7"/>
    </row>
    <row r="7004" spans="1:16" x14ac:dyDescent="0.25">
      <c r="A7004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  <c r="M7004">
        <f>2181.28-Table1[[#This Row],[Item_Outlet_Sales]]</f>
        <v>-2819.5437999999999</v>
      </c>
      <c r="N7004">
        <f>Table1[[#This Row],[Error]]*Table1[[#This Row],[Error]]</f>
        <v>7949827.2401184393</v>
      </c>
      <c r="P7004" s="7"/>
    </row>
    <row r="7005" spans="1:16" x14ac:dyDescent="0.25">
      <c r="A7005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  <c r="M7005">
        <f>2181.28-Table1[[#This Row],[Item_Outlet_Sales]]</f>
        <v>1781.8000000000002</v>
      </c>
      <c r="N7005">
        <f>Table1[[#This Row],[Error]]*Table1[[#This Row],[Error]]</f>
        <v>3174811.2400000007</v>
      </c>
      <c r="P7005" s="7"/>
    </row>
    <row r="7006" spans="1:16" x14ac:dyDescent="0.25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  <c r="M7006">
        <f>2181.28-Table1[[#This Row],[Item_Outlet_Sales]]</f>
        <v>1310.4136000000003</v>
      </c>
      <c r="N7006">
        <f>Table1[[#This Row],[Error]]*Table1[[#This Row],[Error]]</f>
        <v>1717183.8030649608</v>
      </c>
      <c r="P7006" s="7"/>
    </row>
    <row r="7007" spans="1:16" x14ac:dyDescent="0.25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  <c r="M7007">
        <f>2181.28-Table1[[#This Row],[Item_Outlet_Sales]]</f>
        <v>1696.5776000000001</v>
      </c>
      <c r="N7007">
        <f>Table1[[#This Row],[Error]]*Table1[[#This Row],[Error]]</f>
        <v>2878375.5528217601</v>
      </c>
      <c r="P7007" s="7"/>
    </row>
    <row r="7008" spans="1:16" x14ac:dyDescent="0.25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  <c r="M7008">
        <f>2181.28-Table1[[#This Row],[Item_Outlet_Sales]]</f>
        <v>-1723.6369999999997</v>
      </c>
      <c r="N7008">
        <f>Table1[[#This Row],[Error]]*Table1[[#This Row],[Error]]</f>
        <v>2970924.5077689989</v>
      </c>
      <c r="P7008" s="7"/>
    </row>
    <row r="7009" spans="1:16" x14ac:dyDescent="0.25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  <c r="M7009">
        <f>2181.28-Table1[[#This Row],[Item_Outlet_Sales]]</f>
        <v>450.20000000000027</v>
      </c>
      <c r="N7009">
        <f>Table1[[#This Row],[Error]]*Table1[[#This Row],[Error]]</f>
        <v>202680.04000000024</v>
      </c>
      <c r="P7009" s="7"/>
    </row>
    <row r="7010" spans="1:16" x14ac:dyDescent="0.25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  <c r="M7010">
        <f>2181.28-Table1[[#This Row],[Item_Outlet_Sales]]</f>
        <v>375.63040000000024</v>
      </c>
      <c r="N7010">
        <f>Table1[[#This Row],[Error]]*Table1[[#This Row],[Error]]</f>
        <v>141098.19740416016</v>
      </c>
      <c r="P7010" s="7"/>
    </row>
    <row r="7011" spans="1:16" x14ac:dyDescent="0.25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  <c r="M7011">
        <f>2181.28-Table1[[#This Row],[Item_Outlet_Sales]]</f>
        <v>253.78900000000021</v>
      </c>
      <c r="N7011">
        <f>Table1[[#This Row],[Error]]*Table1[[#This Row],[Error]]</f>
        <v>64408.856521000111</v>
      </c>
      <c r="P7011" s="7"/>
    </row>
    <row r="7012" spans="1:16" x14ac:dyDescent="0.25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  <c r="M7012">
        <f>2181.28-Table1[[#This Row],[Item_Outlet_Sales]]</f>
        <v>-3410.1083999999996</v>
      </c>
      <c r="N7012">
        <f>Table1[[#This Row],[Error]]*Table1[[#This Row],[Error]]</f>
        <v>11628839.299750557</v>
      </c>
      <c r="P7012" s="7"/>
    </row>
    <row r="7013" spans="1:16" x14ac:dyDescent="0.25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  <c r="M7013">
        <f>2181.28-Table1[[#This Row],[Item_Outlet_Sales]]</f>
        <v>119.96320000000014</v>
      </c>
      <c r="N7013">
        <f>Table1[[#This Row],[Error]]*Table1[[#This Row],[Error]]</f>
        <v>14391.169354240033</v>
      </c>
      <c r="P7013" s="7"/>
    </row>
    <row r="7014" spans="1:16" x14ac:dyDescent="0.25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  <c r="M7014">
        <f>2181.28-Table1[[#This Row],[Item_Outlet_Sales]]</f>
        <v>337.67980000000011</v>
      </c>
      <c r="N7014">
        <f>Table1[[#This Row],[Error]]*Table1[[#This Row],[Error]]</f>
        <v>114027.64732804008</v>
      </c>
      <c r="P7014" s="7"/>
    </row>
    <row r="7015" spans="1:16" x14ac:dyDescent="0.25">
      <c r="A7015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  <c r="M7015">
        <f>2181.28-Table1[[#This Row],[Item_Outlet_Sales]]</f>
        <v>-2069.1871999999998</v>
      </c>
      <c r="N7015">
        <f>Table1[[#This Row],[Error]]*Table1[[#This Row],[Error]]</f>
        <v>4281535.6686438397</v>
      </c>
      <c r="P7015" s="7"/>
    </row>
    <row r="7016" spans="1:16" x14ac:dyDescent="0.25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  <c r="M7016">
        <f>2181.28-Table1[[#This Row],[Item_Outlet_Sales]]</f>
        <v>-4243.6900000000005</v>
      </c>
      <c r="N7016">
        <f>Table1[[#This Row],[Error]]*Table1[[#This Row],[Error]]</f>
        <v>18008904.816100005</v>
      </c>
      <c r="P7016" s="7"/>
    </row>
    <row r="7017" spans="1:16" x14ac:dyDescent="0.25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  <c r="M7017">
        <f>2181.28-Table1[[#This Row],[Item_Outlet_Sales]]</f>
        <v>605.99720000000025</v>
      </c>
      <c r="N7017">
        <f>Table1[[#This Row],[Error]]*Table1[[#This Row],[Error]]</f>
        <v>367232.60640784033</v>
      </c>
      <c r="P7017" s="7"/>
    </row>
    <row r="7018" spans="1:16" x14ac:dyDescent="0.25">
      <c r="A7018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  <c r="M7018">
        <f>2181.28-Table1[[#This Row],[Item_Outlet_Sales]]</f>
        <v>-5881.5579999999991</v>
      </c>
      <c r="N7018">
        <f>Table1[[#This Row],[Error]]*Table1[[#This Row],[Error]]</f>
        <v>34592724.50736399</v>
      </c>
      <c r="P7018" s="7"/>
    </row>
    <row r="7019" spans="1:16" x14ac:dyDescent="0.25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  <c r="M7019">
        <f>2181.28-Table1[[#This Row],[Item_Outlet_Sales]]</f>
        <v>845.01940000000013</v>
      </c>
      <c r="N7019">
        <f>Table1[[#This Row],[Error]]*Table1[[#This Row],[Error]]</f>
        <v>714057.78637636022</v>
      </c>
      <c r="P7019" s="7"/>
    </row>
    <row r="7020" spans="1:16" x14ac:dyDescent="0.25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  <c r="M7020">
        <f>2181.28-Table1[[#This Row],[Item_Outlet_Sales]]</f>
        <v>1696.5776000000001</v>
      </c>
      <c r="N7020">
        <f>Table1[[#This Row],[Error]]*Table1[[#This Row],[Error]]</f>
        <v>2878375.5528217601</v>
      </c>
      <c r="P7020" s="7"/>
    </row>
    <row r="7021" spans="1:16" x14ac:dyDescent="0.25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  <c r="M7021">
        <f>2181.28-Table1[[#This Row],[Item_Outlet_Sales]]</f>
        <v>-285.50900000000001</v>
      </c>
      <c r="N7021">
        <f>Table1[[#This Row],[Error]]*Table1[[#This Row],[Error]]</f>
        <v>81515.389081000001</v>
      </c>
      <c r="P7021" s="7"/>
    </row>
    <row r="7022" spans="1:16" x14ac:dyDescent="0.25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  <c r="M7022">
        <f>2181.28-Table1[[#This Row],[Item_Outlet_Sales]]</f>
        <v>865.65920000000028</v>
      </c>
      <c r="N7022">
        <f>Table1[[#This Row],[Error]]*Table1[[#This Row],[Error]]</f>
        <v>749365.85054464045</v>
      </c>
      <c r="P7022" s="7"/>
    </row>
    <row r="7023" spans="1:16" x14ac:dyDescent="0.25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  <c r="M7023">
        <f>2181.28-Table1[[#This Row],[Item_Outlet_Sales]]</f>
        <v>1894.9860000000003</v>
      </c>
      <c r="N7023">
        <f>Table1[[#This Row],[Error]]*Table1[[#This Row],[Error]]</f>
        <v>3590971.9401960014</v>
      </c>
      <c r="P7023" s="7"/>
    </row>
    <row r="7024" spans="1:16" x14ac:dyDescent="0.25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  <c r="M7024">
        <f>2181.28-Table1[[#This Row],[Item_Outlet_Sales]]</f>
        <v>107.97880000000032</v>
      </c>
      <c r="N7024">
        <f>Table1[[#This Row],[Error]]*Table1[[#This Row],[Error]]</f>
        <v>11659.421249440069</v>
      </c>
      <c r="P7024" s="7"/>
    </row>
    <row r="7025" spans="1:16" x14ac:dyDescent="0.25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  <c r="M7025">
        <f>2181.28-Table1[[#This Row],[Item_Outlet_Sales]]</f>
        <v>-2838.8519999999994</v>
      </c>
      <c r="N7025">
        <f>Table1[[#This Row],[Error]]*Table1[[#This Row],[Error]]</f>
        <v>8059080.6779039968</v>
      </c>
      <c r="P7025" s="7"/>
    </row>
    <row r="7026" spans="1:16" x14ac:dyDescent="0.25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  <c r="M7026">
        <f>2181.28-Table1[[#This Row],[Item_Outlet_Sales]]</f>
        <v>759.13120000000026</v>
      </c>
      <c r="N7026">
        <f>Table1[[#This Row],[Error]]*Table1[[#This Row],[Error]]</f>
        <v>576280.17881344038</v>
      </c>
      <c r="P7026" s="7"/>
    </row>
    <row r="7027" spans="1:16" x14ac:dyDescent="0.25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  <c r="M7027">
        <f>2181.28-Table1[[#This Row],[Item_Outlet_Sales]]</f>
        <v>-3894.8107999999997</v>
      </c>
      <c r="N7027">
        <f>Table1[[#This Row],[Error]]*Table1[[#This Row],[Error]]</f>
        <v>15169551.167796638</v>
      </c>
      <c r="P7027" s="7"/>
    </row>
    <row r="7028" spans="1:16" x14ac:dyDescent="0.25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  <c r="M7028">
        <f>2181.28-Table1[[#This Row],[Item_Outlet_Sales]]</f>
        <v>-1866.7839999999997</v>
      </c>
      <c r="N7028">
        <f>Table1[[#This Row],[Error]]*Table1[[#This Row],[Error]]</f>
        <v>3484882.5026559988</v>
      </c>
      <c r="P7028" s="7"/>
    </row>
    <row r="7029" spans="1:16" x14ac:dyDescent="0.25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  <c r="M7029">
        <f>2181.28-Table1[[#This Row],[Item_Outlet_Sales]]</f>
        <v>-667.01239999999962</v>
      </c>
      <c r="N7029">
        <f>Table1[[#This Row],[Error]]*Table1[[#This Row],[Error]]</f>
        <v>444905.54175375949</v>
      </c>
      <c r="P7029" s="7"/>
    </row>
    <row r="7030" spans="1:16" x14ac:dyDescent="0.25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  <c r="M7030">
        <f>2181.28-Table1[[#This Row],[Item_Outlet_Sales]]</f>
        <v>157.24800000000027</v>
      </c>
      <c r="N7030">
        <f>Table1[[#This Row],[Error]]*Table1[[#This Row],[Error]]</f>
        <v>24726.933504000088</v>
      </c>
      <c r="P7030" s="7"/>
    </row>
    <row r="7031" spans="1:16" x14ac:dyDescent="0.25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  <c r="M7031">
        <f>2181.28-Table1[[#This Row],[Item_Outlet_Sales]]</f>
        <v>1298.4292</v>
      </c>
      <c r="N7031">
        <f>Table1[[#This Row],[Error]]*Table1[[#This Row],[Error]]</f>
        <v>1685918.38741264</v>
      </c>
      <c r="P7031" s="7"/>
    </row>
    <row r="7032" spans="1:16" x14ac:dyDescent="0.25">
      <c r="A7032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  <c r="M7032">
        <f>2181.28-Table1[[#This Row],[Item_Outlet_Sales]]</f>
        <v>1932.2708000000002</v>
      </c>
      <c r="N7032">
        <f>Table1[[#This Row],[Error]]*Table1[[#This Row],[Error]]</f>
        <v>3733670.4445326407</v>
      </c>
      <c r="P7032" s="7"/>
    </row>
    <row r="7033" spans="1:16" x14ac:dyDescent="0.25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  <c r="M7033">
        <f>2181.28-Table1[[#This Row],[Item_Outlet_Sales]]</f>
        <v>1803.7714000000001</v>
      </c>
      <c r="N7033">
        <f>Table1[[#This Row],[Error]]*Table1[[#This Row],[Error]]</f>
        <v>3253591.2634579604</v>
      </c>
      <c r="P7033" s="7"/>
    </row>
    <row r="7034" spans="1:16" x14ac:dyDescent="0.25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  <c r="M7034">
        <f>2181.28-Table1[[#This Row],[Item_Outlet_Sales]]</f>
        <v>1965.5608000000002</v>
      </c>
      <c r="N7034">
        <f>Table1[[#This Row],[Error]]*Table1[[#This Row],[Error]]</f>
        <v>3863429.2584966407</v>
      </c>
      <c r="P7034" s="7"/>
    </row>
    <row r="7035" spans="1:16" x14ac:dyDescent="0.25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  <c r="M7035">
        <f>2181.28-Table1[[#This Row],[Item_Outlet_Sales]]</f>
        <v>776.44200000000023</v>
      </c>
      <c r="N7035">
        <f>Table1[[#This Row],[Error]]*Table1[[#This Row],[Error]]</f>
        <v>602862.17936400033</v>
      </c>
      <c r="P7035" s="7"/>
    </row>
    <row r="7036" spans="1:16" x14ac:dyDescent="0.25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  <c r="M7036">
        <f>2181.28-Table1[[#This Row],[Item_Outlet_Sales]]</f>
        <v>744.48360000000025</v>
      </c>
      <c r="N7036">
        <f>Table1[[#This Row],[Error]]*Table1[[#This Row],[Error]]</f>
        <v>554255.83066896035</v>
      </c>
      <c r="P7036" s="7"/>
    </row>
    <row r="7037" spans="1:16" x14ac:dyDescent="0.25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  <c r="M7037">
        <f>2181.28-Table1[[#This Row],[Item_Outlet_Sales]]</f>
        <v>-645.04099999999971</v>
      </c>
      <c r="N7037">
        <f>Table1[[#This Row],[Error]]*Table1[[#This Row],[Error]]</f>
        <v>416077.8916809996</v>
      </c>
      <c r="P7037" s="7"/>
    </row>
    <row r="7038" spans="1:16" x14ac:dyDescent="0.25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  <c r="M7038">
        <f>2181.28-Table1[[#This Row],[Item_Outlet_Sales]]</f>
        <v>-1374.0919999999996</v>
      </c>
      <c r="N7038">
        <f>Table1[[#This Row],[Error]]*Table1[[#This Row],[Error]]</f>
        <v>1888128.8244639991</v>
      </c>
      <c r="P7038" s="7"/>
    </row>
    <row r="7039" spans="1:16" x14ac:dyDescent="0.25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  <c r="M7039">
        <f>2181.28-Table1[[#This Row],[Item_Outlet_Sales]]</f>
        <v>1641.9820000000002</v>
      </c>
      <c r="N7039">
        <f>Table1[[#This Row],[Error]]*Table1[[#This Row],[Error]]</f>
        <v>2696104.8883240009</v>
      </c>
      <c r="P7039" s="7"/>
    </row>
    <row r="7040" spans="1:16" x14ac:dyDescent="0.25">
      <c r="A7040" t="s">
        <v>1218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  <c r="M7040">
        <f>2181.28-Table1[[#This Row],[Item_Outlet_Sales]]</f>
        <v>1150.6216000000002</v>
      </c>
      <c r="N7040">
        <f>Table1[[#This Row],[Error]]*Table1[[#This Row],[Error]]</f>
        <v>1323930.0663865604</v>
      </c>
      <c r="P7040" s="7"/>
    </row>
    <row r="7041" spans="1:16" x14ac:dyDescent="0.25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  <c r="M7041">
        <f>2181.28-Table1[[#This Row],[Item_Outlet_Sales]]</f>
        <v>-2221.6554000000001</v>
      </c>
      <c r="N7041">
        <f>Table1[[#This Row],[Error]]*Table1[[#This Row],[Error]]</f>
        <v>4935752.7163491603</v>
      </c>
      <c r="P7041" s="7"/>
    </row>
    <row r="7042" spans="1:16" x14ac:dyDescent="0.25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  <c r="M7042">
        <f>2181.28-Table1[[#This Row],[Item_Outlet_Sales]]</f>
        <v>463.5160000000003</v>
      </c>
      <c r="N7042">
        <f>Table1[[#This Row],[Error]]*Table1[[#This Row],[Error]]</f>
        <v>214847.08225600029</v>
      </c>
      <c r="P7042" s="7"/>
    </row>
    <row r="7043" spans="1:16" x14ac:dyDescent="0.25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  <c r="M7043">
        <f>2181.28-Table1[[#This Row],[Item_Outlet_Sales]]</f>
        <v>536.75400000000013</v>
      </c>
      <c r="N7043">
        <f>Table1[[#This Row],[Error]]*Table1[[#This Row],[Error]]</f>
        <v>288104.85651600012</v>
      </c>
      <c r="P7043" s="7"/>
    </row>
    <row r="7044" spans="1:16" x14ac:dyDescent="0.25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  <c r="M7044">
        <f>2181.28-Table1[[#This Row],[Item_Outlet_Sales]]</f>
        <v>783.10000000000014</v>
      </c>
      <c r="N7044">
        <f>Table1[[#This Row],[Error]]*Table1[[#This Row],[Error]]</f>
        <v>613245.61000000022</v>
      </c>
      <c r="P7044" s="7"/>
    </row>
    <row r="7045" spans="1:16" x14ac:dyDescent="0.25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  <c r="M7045">
        <f>2181.28-Table1[[#This Row],[Item_Outlet_Sales]]</f>
        <v>1188.5722000000001</v>
      </c>
      <c r="N7045">
        <f>Table1[[#This Row],[Error]]*Table1[[#This Row],[Error]]</f>
        <v>1412703.8746128401</v>
      </c>
      <c r="P7045" s="7"/>
    </row>
    <row r="7046" spans="1:16" x14ac:dyDescent="0.25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  <c r="M7046">
        <f>2181.28-Table1[[#This Row],[Item_Outlet_Sales]]</f>
        <v>-1784.8905999999997</v>
      </c>
      <c r="N7046">
        <f>Table1[[#This Row],[Error]]*Table1[[#This Row],[Error]]</f>
        <v>3185834.4539683592</v>
      </c>
      <c r="P7046" s="7"/>
    </row>
    <row r="7047" spans="1:16" x14ac:dyDescent="0.25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  <c r="M7047">
        <f>2181.28-Table1[[#This Row],[Item_Outlet_Sales]]</f>
        <v>-1342.1335999999997</v>
      </c>
      <c r="N7047">
        <f>Table1[[#This Row],[Error]]*Table1[[#This Row],[Error]]</f>
        <v>1801322.6002489591</v>
      </c>
      <c r="P7047" s="7"/>
    </row>
    <row r="7048" spans="1:16" x14ac:dyDescent="0.25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  <c r="M7048">
        <f>2181.28-Table1[[#This Row],[Item_Outlet_Sales]]</f>
        <v>-1533.884</v>
      </c>
      <c r="N7048">
        <f>Table1[[#This Row],[Error]]*Table1[[#This Row],[Error]]</f>
        <v>2352800.1254560002</v>
      </c>
      <c r="P7048" s="7"/>
    </row>
    <row r="7049" spans="1:16" x14ac:dyDescent="0.25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  <c r="M7049">
        <f>2181.28-Table1[[#This Row],[Item_Outlet_Sales]]</f>
        <v>1309.7478000000001</v>
      </c>
      <c r="N7049">
        <f>Table1[[#This Row],[Error]]*Table1[[#This Row],[Error]]</f>
        <v>1715439.2996048403</v>
      </c>
      <c r="P7049" s="7"/>
    </row>
    <row r="7050" spans="1:16" x14ac:dyDescent="0.25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  <c r="M7050">
        <f>2181.28-Table1[[#This Row],[Item_Outlet_Sales]]</f>
        <v>562.05440000000021</v>
      </c>
      <c r="N7050">
        <f>Table1[[#This Row],[Error]]*Table1[[#This Row],[Error]]</f>
        <v>315905.14855936024</v>
      </c>
      <c r="P7050" s="7"/>
    </row>
    <row r="7051" spans="1:16" x14ac:dyDescent="0.25">
      <c r="A705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  <c r="M7051">
        <f>2181.28-Table1[[#This Row],[Item_Outlet_Sales]]</f>
        <v>-1018.5547999999999</v>
      </c>
      <c r="N7051">
        <f>Table1[[#This Row],[Error]]*Table1[[#This Row],[Error]]</f>
        <v>1037453.8806030398</v>
      </c>
      <c r="P7051" s="7"/>
    </row>
    <row r="7052" spans="1:16" x14ac:dyDescent="0.25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  <c r="M7052">
        <f>2181.28-Table1[[#This Row],[Item_Outlet_Sales]]</f>
        <v>-1447.33</v>
      </c>
      <c r="N7052">
        <f>Table1[[#This Row],[Error]]*Table1[[#This Row],[Error]]</f>
        <v>2094764.1288999999</v>
      </c>
      <c r="P7052" s="7"/>
    </row>
    <row r="7053" spans="1:16" x14ac:dyDescent="0.25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  <c r="M7053">
        <f>2181.28-Table1[[#This Row],[Item_Outlet_Sales]]</f>
        <v>1677.9352000000001</v>
      </c>
      <c r="N7053">
        <f>Table1[[#This Row],[Error]]*Table1[[#This Row],[Error]]</f>
        <v>2815466.5353990402</v>
      </c>
      <c r="P7053" s="7"/>
    </row>
    <row r="7054" spans="1:16" x14ac:dyDescent="0.25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  <c r="M7054">
        <f>2181.28-Table1[[#This Row],[Item_Outlet_Sales]]</f>
        <v>-1493.9359999999997</v>
      </c>
      <c r="N7054">
        <f>Table1[[#This Row],[Error]]*Table1[[#This Row],[Error]]</f>
        <v>2231844.7720959992</v>
      </c>
      <c r="P7054" s="7"/>
    </row>
    <row r="7055" spans="1:16" x14ac:dyDescent="0.25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  <c r="M7055">
        <f>2181.28-Table1[[#This Row],[Item_Outlet_Sales]]</f>
        <v>-1038.5287999999996</v>
      </c>
      <c r="N7055">
        <f>Table1[[#This Row],[Error]]*Table1[[#This Row],[Error]]</f>
        <v>1078542.0684294391</v>
      </c>
      <c r="P7055" s="7"/>
    </row>
    <row r="7056" spans="1:16" x14ac:dyDescent="0.25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  <c r="M7056">
        <f>2181.28-Table1[[#This Row],[Item_Outlet_Sales]]</f>
        <v>213.84100000000012</v>
      </c>
      <c r="N7056">
        <f>Table1[[#This Row],[Error]]*Table1[[#This Row],[Error]]</f>
        <v>45727.97328100005</v>
      </c>
      <c r="P7056" s="7"/>
    </row>
    <row r="7057" spans="1:16" x14ac:dyDescent="0.25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  <c r="M7057">
        <f>2181.28-Table1[[#This Row],[Item_Outlet_Sales]]</f>
        <v>-1922.7112000000002</v>
      </c>
      <c r="N7057">
        <f>Table1[[#This Row],[Error]]*Table1[[#This Row],[Error]]</f>
        <v>3696818.3586054407</v>
      </c>
      <c r="P7057" s="7"/>
    </row>
    <row r="7058" spans="1:16" x14ac:dyDescent="0.25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  <c r="M7058">
        <f>2181.28-Table1[[#This Row],[Item_Outlet_Sales]]</f>
        <v>-1693.6759999999999</v>
      </c>
      <c r="N7058">
        <f>Table1[[#This Row],[Error]]*Table1[[#This Row],[Error]]</f>
        <v>2868538.392976</v>
      </c>
      <c r="P7058" s="7"/>
    </row>
    <row r="7059" spans="1:16" x14ac:dyDescent="0.25">
      <c r="A7059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  <c r="M7059">
        <f>2181.28-Table1[[#This Row],[Item_Outlet_Sales]]</f>
        <v>207.84880000000021</v>
      </c>
      <c r="N7059">
        <f>Table1[[#This Row],[Error]]*Table1[[#This Row],[Error]]</f>
        <v>43201.123661440084</v>
      </c>
      <c r="P7059" s="7"/>
    </row>
    <row r="7060" spans="1:16" x14ac:dyDescent="0.25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  <c r="M7060">
        <f>2181.28-Table1[[#This Row],[Item_Outlet_Sales]]</f>
        <v>-902.70559999999978</v>
      </c>
      <c r="N7060">
        <f>Table1[[#This Row],[Error]]*Table1[[#This Row],[Error]]</f>
        <v>814877.4002713596</v>
      </c>
      <c r="P7060" s="7"/>
    </row>
    <row r="7061" spans="1:16" x14ac:dyDescent="0.25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  <c r="M7061">
        <f>2181.28-Table1[[#This Row],[Item_Outlet_Sales]]</f>
        <v>2026.1486000000002</v>
      </c>
      <c r="N7061">
        <f>Table1[[#This Row],[Error]]*Table1[[#This Row],[Error]]</f>
        <v>4105278.1492819609</v>
      </c>
      <c r="P7061" s="7"/>
    </row>
    <row r="7062" spans="1:16" x14ac:dyDescent="0.25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  <c r="M7062">
        <f>2181.28-Table1[[#This Row],[Item_Outlet_Sales]]</f>
        <v>-3661.1150000000002</v>
      </c>
      <c r="N7062">
        <f>Table1[[#This Row],[Error]]*Table1[[#This Row],[Error]]</f>
        <v>13403763.043225002</v>
      </c>
      <c r="P7062" s="7"/>
    </row>
    <row r="7063" spans="1:16" x14ac:dyDescent="0.25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  <c r="M7063">
        <f>2181.28-Table1[[#This Row],[Item_Outlet_Sales]]</f>
        <v>2075.4178000000002</v>
      </c>
      <c r="N7063">
        <f>Table1[[#This Row],[Error]]*Table1[[#This Row],[Error]]</f>
        <v>4307359.0445568403</v>
      </c>
      <c r="P7063" s="7"/>
    </row>
    <row r="7064" spans="1:16" x14ac:dyDescent="0.25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  <c r="M7064">
        <f>2181.28-Table1[[#This Row],[Item_Outlet_Sales]]</f>
        <v>-294.16439999999966</v>
      </c>
      <c r="N7064">
        <f>Table1[[#This Row],[Error]]*Table1[[#This Row],[Error]]</f>
        <v>86532.694227359796</v>
      </c>
      <c r="P7064" s="7"/>
    </row>
    <row r="7065" spans="1:16" x14ac:dyDescent="0.25">
      <c r="A7065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  <c r="M7065">
        <f>2181.28-Table1[[#This Row],[Item_Outlet_Sales]]</f>
        <v>-1554.5237999999999</v>
      </c>
      <c r="N7065">
        <f>Table1[[#This Row],[Error]]*Table1[[#This Row],[Error]]</f>
        <v>2416544.2447664398</v>
      </c>
      <c r="P7065" s="7"/>
    </row>
    <row r="7066" spans="1:16" x14ac:dyDescent="0.25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  <c r="M7066">
        <f>2181.28-Table1[[#This Row],[Item_Outlet_Sales]]</f>
        <v>-199.62079999999969</v>
      </c>
      <c r="N7066">
        <f>Table1[[#This Row],[Error]]*Table1[[#This Row],[Error]]</f>
        <v>39848.463792639879</v>
      </c>
      <c r="P7066" s="7"/>
    </row>
    <row r="7067" spans="1:16" x14ac:dyDescent="0.25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  <c r="M7067">
        <f>2181.28-Table1[[#This Row],[Item_Outlet_Sales]]</f>
        <v>-568.47399999999971</v>
      </c>
      <c r="N7067">
        <f>Table1[[#This Row],[Error]]*Table1[[#This Row],[Error]]</f>
        <v>323162.68867599964</v>
      </c>
      <c r="P7067" s="7"/>
    </row>
    <row r="7068" spans="1:16" x14ac:dyDescent="0.25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  <c r="M7068">
        <f>2181.28-Table1[[#This Row],[Item_Outlet_Sales]]</f>
        <v>1282.4500000000003</v>
      </c>
      <c r="N7068">
        <f>Table1[[#This Row],[Error]]*Table1[[#This Row],[Error]]</f>
        <v>1644678.0025000006</v>
      </c>
      <c r="P7068" s="7"/>
    </row>
    <row r="7069" spans="1:16" x14ac:dyDescent="0.25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  <c r="M7069">
        <f>2181.28-Table1[[#This Row],[Item_Outlet_Sales]]</f>
        <v>233.14920000000029</v>
      </c>
      <c r="N7069">
        <f>Table1[[#This Row],[Error]]*Table1[[#This Row],[Error]]</f>
        <v>54358.549460640133</v>
      </c>
      <c r="P7069" s="7"/>
    </row>
    <row r="7070" spans="1:16" x14ac:dyDescent="0.25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  <c r="M7070">
        <f>2181.28-Table1[[#This Row],[Item_Outlet_Sales]]</f>
        <v>-228.91599999999971</v>
      </c>
      <c r="N7070">
        <f>Table1[[#This Row],[Error]]*Table1[[#This Row],[Error]]</f>
        <v>52402.53505599987</v>
      </c>
      <c r="P7070" s="7"/>
    </row>
    <row r="7071" spans="1:16" x14ac:dyDescent="0.25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  <c r="M7071">
        <f>2181.28-Table1[[#This Row],[Item_Outlet_Sales]]</f>
        <v>-1773.5719999999997</v>
      </c>
      <c r="N7071">
        <f>Table1[[#This Row],[Error]]*Table1[[#This Row],[Error]]</f>
        <v>3145557.6391839986</v>
      </c>
      <c r="P7071" s="7"/>
    </row>
    <row r="7072" spans="1:16" x14ac:dyDescent="0.25">
      <c r="A7072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  <c r="M7072">
        <f>2181.28-Table1[[#This Row],[Item_Outlet_Sales]]</f>
        <v>-3989.3543999999997</v>
      </c>
      <c r="N7072">
        <f>Table1[[#This Row],[Error]]*Table1[[#This Row],[Error]]</f>
        <v>15914948.528799357</v>
      </c>
      <c r="P7072" s="7"/>
    </row>
    <row r="7073" spans="1:16" x14ac:dyDescent="0.25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  <c r="M7073">
        <f>2181.28-Table1[[#This Row],[Item_Outlet_Sales]]</f>
        <v>-2889.4527999999996</v>
      </c>
      <c r="N7073">
        <f>Table1[[#This Row],[Error]]*Table1[[#This Row],[Error]]</f>
        <v>8348937.4834278375</v>
      </c>
      <c r="P7073" s="7"/>
    </row>
    <row r="7074" spans="1:16" x14ac:dyDescent="0.25">
      <c r="A7074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  <c r="M7074">
        <f>2181.28-Table1[[#This Row],[Item_Outlet_Sales]]</f>
        <v>1845.7168000000001</v>
      </c>
      <c r="N7074">
        <f>Table1[[#This Row],[Error]]*Table1[[#This Row],[Error]]</f>
        <v>3406670.5058022407</v>
      </c>
      <c r="P7074" s="7"/>
    </row>
    <row r="7075" spans="1:16" x14ac:dyDescent="0.25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  <c r="M7075">
        <f>2181.28-Table1[[#This Row],[Item_Outlet_Sales]]</f>
        <v>-675.00199999999995</v>
      </c>
      <c r="N7075">
        <f>Table1[[#This Row],[Error]]*Table1[[#This Row],[Error]]</f>
        <v>455627.70000399993</v>
      </c>
      <c r="P7075" s="7"/>
    </row>
    <row r="7076" spans="1:16" x14ac:dyDescent="0.25">
      <c r="A7076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  <c r="M7076">
        <f>2181.28-Table1[[#This Row],[Item_Outlet_Sales]]</f>
        <v>1763.1576000000002</v>
      </c>
      <c r="N7076">
        <f>Table1[[#This Row],[Error]]*Table1[[#This Row],[Error]]</f>
        <v>3108724.7224377608</v>
      </c>
      <c r="P7076" s="7"/>
    </row>
    <row r="7077" spans="1:16" x14ac:dyDescent="0.25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  <c r="M7077">
        <f>2181.28-Table1[[#This Row],[Item_Outlet_Sales]]</f>
        <v>-3131.8039999999996</v>
      </c>
      <c r="N7077">
        <f>Table1[[#This Row],[Error]]*Table1[[#This Row],[Error]]</f>
        <v>9808196.2944159973</v>
      </c>
      <c r="P7077" s="7"/>
    </row>
    <row r="7078" spans="1:16" x14ac:dyDescent="0.25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  <c r="M7078">
        <f>2181.28-Table1[[#This Row],[Item_Outlet_Sales]]</f>
        <v>-6063.9871999999996</v>
      </c>
      <c r="N7078">
        <f>Table1[[#This Row],[Error]]*Table1[[#This Row],[Error]]</f>
        <v>36771940.761763833</v>
      </c>
      <c r="P7078" s="7"/>
    </row>
    <row r="7079" spans="1:16" x14ac:dyDescent="0.25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  <c r="M7079">
        <f>2181.28-Table1[[#This Row],[Item_Outlet_Sales]]</f>
        <v>1444.9052000000001</v>
      </c>
      <c r="N7079">
        <f>Table1[[#This Row],[Error]]*Table1[[#This Row],[Error]]</f>
        <v>2087751.0369870404</v>
      </c>
      <c r="P7079" s="7"/>
    </row>
    <row r="7080" spans="1:16" x14ac:dyDescent="0.25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  <c r="M7080">
        <f>2181.28-Table1[[#This Row],[Item_Outlet_Sales]]</f>
        <v>-1402.0555999999997</v>
      </c>
      <c r="N7080">
        <f>Table1[[#This Row],[Error]]*Table1[[#This Row],[Error]]</f>
        <v>1965759.9054913591</v>
      </c>
      <c r="P7080" s="7"/>
    </row>
    <row r="7081" spans="1:16" x14ac:dyDescent="0.25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  <c r="M7081">
        <f>2181.28-Table1[[#This Row],[Item_Outlet_Sales]]</f>
        <v>-375.39199999999983</v>
      </c>
      <c r="N7081">
        <f>Table1[[#This Row],[Error]]*Table1[[#This Row],[Error]]</f>
        <v>140919.15366399987</v>
      </c>
      <c r="P7081" s="7"/>
    </row>
    <row r="7082" spans="1:16" x14ac:dyDescent="0.25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  <c r="M7082">
        <f>2181.28-Table1[[#This Row],[Item_Outlet_Sales]]</f>
        <v>-754.89799999999968</v>
      </c>
      <c r="N7082">
        <f>Table1[[#This Row],[Error]]*Table1[[#This Row],[Error]]</f>
        <v>569870.99040399957</v>
      </c>
      <c r="P7082" s="7"/>
    </row>
    <row r="7083" spans="1:16" x14ac:dyDescent="0.25">
      <c r="A7083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  <c r="M7083">
        <f>2181.28-Table1[[#This Row],[Item_Outlet_Sales]]</f>
        <v>1788.4580000000001</v>
      </c>
      <c r="N7083">
        <f>Table1[[#This Row],[Error]]*Table1[[#This Row],[Error]]</f>
        <v>3198582.0177640002</v>
      </c>
      <c r="P7083" s="7"/>
    </row>
    <row r="7084" spans="1:16" x14ac:dyDescent="0.25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  <c r="M7084">
        <f>2181.28-Table1[[#This Row],[Item_Outlet_Sales]]</f>
        <v>-620.40639999999985</v>
      </c>
      <c r="N7084">
        <f>Table1[[#This Row],[Error]]*Table1[[#This Row],[Error]]</f>
        <v>384904.10116095981</v>
      </c>
      <c r="P7084" s="7"/>
    </row>
    <row r="7085" spans="1:16" x14ac:dyDescent="0.25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  <c r="M7085">
        <f>2181.28-Table1[[#This Row],[Item_Outlet_Sales]]</f>
        <v>1982.8716000000002</v>
      </c>
      <c r="N7085">
        <f>Table1[[#This Row],[Error]]*Table1[[#This Row],[Error]]</f>
        <v>3931779.7820865605</v>
      </c>
      <c r="P7085" s="7"/>
    </row>
    <row r="7086" spans="1:16" x14ac:dyDescent="0.25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  <c r="M7086">
        <f>2181.28-Table1[[#This Row],[Item_Outlet_Sales]]</f>
        <v>-95.755999999999858</v>
      </c>
      <c r="N7086">
        <f>Table1[[#This Row],[Error]]*Table1[[#This Row],[Error]]</f>
        <v>9169.2115359999734</v>
      </c>
      <c r="P7086" s="7"/>
    </row>
    <row r="7087" spans="1:16" x14ac:dyDescent="0.25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  <c r="M7087">
        <f>2181.28-Table1[[#This Row],[Item_Outlet_Sales]]</f>
        <v>-2300.8856000000001</v>
      </c>
      <c r="N7087">
        <f>Table1[[#This Row],[Error]]*Table1[[#This Row],[Error]]</f>
        <v>5294074.5442873603</v>
      </c>
      <c r="P7087" s="7"/>
    </row>
    <row r="7088" spans="1:16" x14ac:dyDescent="0.25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  <c r="M7088">
        <f>2181.28-Table1[[#This Row],[Item_Outlet_Sales]]</f>
        <v>1788.4580000000001</v>
      </c>
      <c r="N7088">
        <f>Table1[[#This Row],[Error]]*Table1[[#This Row],[Error]]</f>
        <v>3198582.0177640002</v>
      </c>
      <c r="P7088" s="7"/>
    </row>
    <row r="7089" spans="1:16" x14ac:dyDescent="0.25">
      <c r="A7089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  <c r="M7089">
        <f>2181.28-Table1[[#This Row],[Item_Outlet_Sales]]</f>
        <v>257.11800000000017</v>
      </c>
      <c r="N7089">
        <f>Table1[[#This Row],[Error]]*Table1[[#This Row],[Error]]</f>
        <v>66109.665924000088</v>
      </c>
      <c r="P7089" s="7"/>
    </row>
    <row r="7090" spans="1:16" x14ac:dyDescent="0.25">
      <c r="A7090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  <c r="M7090">
        <f>2181.28-Table1[[#This Row],[Item_Outlet_Sales]]</f>
        <v>1996.1876000000002</v>
      </c>
      <c r="N7090">
        <f>Table1[[#This Row],[Error]]*Table1[[#This Row],[Error]]</f>
        <v>3984764.9343937607</v>
      </c>
      <c r="P7090" s="7"/>
    </row>
    <row r="7091" spans="1:16" x14ac:dyDescent="0.25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  <c r="M7091">
        <f>2181.28-Table1[[#This Row],[Item_Outlet_Sales]]</f>
        <v>1308.4162000000001</v>
      </c>
      <c r="N7091">
        <f>Table1[[#This Row],[Error]]*Table1[[#This Row],[Error]]</f>
        <v>1711952.9524224403</v>
      </c>
      <c r="P7091" s="7"/>
    </row>
    <row r="7092" spans="1:16" x14ac:dyDescent="0.25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  <c r="M7092">
        <f>2181.28-Table1[[#This Row],[Item_Outlet_Sales]]</f>
        <v>1744.5152000000003</v>
      </c>
      <c r="N7092">
        <f>Table1[[#This Row],[Error]]*Table1[[#This Row],[Error]]</f>
        <v>3043333.2830310408</v>
      </c>
      <c r="P7092" s="7"/>
    </row>
    <row r="7093" spans="1:16" x14ac:dyDescent="0.25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  <c r="M7093">
        <f>2181.28-Table1[[#This Row],[Item_Outlet_Sales]]</f>
        <v>-704.29719999999998</v>
      </c>
      <c r="N7093">
        <f>Table1[[#This Row],[Error]]*Table1[[#This Row],[Error]]</f>
        <v>496034.54592783999</v>
      </c>
      <c r="P7093" s="7"/>
    </row>
    <row r="7094" spans="1:16" x14ac:dyDescent="0.25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  <c r="M7094">
        <f>2181.28-Table1[[#This Row],[Item_Outlet_Sales]]</f>
        <v>727.17280000000028</v>
      </c>
      <c r="N7094">
        <f>Table1[[#This Row],[Error]]*Table1[[#This Row],[Error]]</f>
        <v>528780.28105984046</v>
      </c>
      <c r="P7094" s="7"/>
    </row>
    <row r="7095" spans="1:16" x14ac:dyDescent="0.25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  <c r="M7095">
        <f>2181.28-Table1[[#This Row],[Item_Outlet_Sales]]</f>
        <v>1143.9636000000003</v>
      </c>
      <c r="N7095">
        <f>Table1[[#This Row],[Error]]*Table1[[#This Row],[Error]]</f>
        <v>1308652.7181249605</v>
      </c>
      <c r="P7095" s="7"/>
    </row>
    <row r="7096" spans="1:16" x14ac:dyDescent="0.25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  <c r="M7096">
        <f>2181.28-Table1[[#This Row],[Item_Outlet_Sales]]</f>
        <v>1925.6128000000001</v>
      </c>
      <c r="N7096">
        <f>Table1[[#This Row],[Error]]*Table1[[#This Row],[Error]]</f>
        <v>3707984.6555238403</v>
      </c>
      <c r="P7096" s="7"/>
    </row>
    <row r="7097" spans="1:16" x14ac:dyDescent="0.25">
      <c r="A7097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  <c r="M7097">
        <f>2181.28-Table1[[#This Row],[Item_Outlet_Sales]]</f>
        <v>-3401.453</v>
      </c>
      <c r="N7097">
        <f>Table1[[#This Row],[Error]]*Table1[[#This Row],[Error]]</f>
        <v>11569882.511209</v>
      </c>
      <c r="P7097" s="7"/>
    </row>
    <row r="7098" spans="1:16" x14ac:dyDescent="0.25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  <c r="M7098">
        <f>2181.28-Table1[[#This Row],[Item_Outlet_Sales]]</f>
        <v>848.34840000000031</v>
      </c>
      <c r="N7098">
        <f>Table1[[#This Row],[Error]]*Table1[[#This Row],[Error]]</f>
        <v>719695.00778256054</v>
      </c>
      <c r="P7098" s="7"/>
    </row>
    <row r="7099" spans="1:16" x14ac:dyDescent="0.25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  <c r="M7099">
        <f>2181.28-Table1[[#This Row],[Item_Outlet_Sales]]</f>
        <v>-1453.9879999999998</v>
      </c>
      <c r="N7099">
        <f>Table1[[#This Row],[Error]]*Table1[[#This Row],[Error]]</f>
        <v>2114081.1041439995</v>
      </c>
      <c r="P7099" s="7"/>
    </row>
    <row r="7100" spans="1:16" x14ac:dyDescent="0.25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  <c r="M7100">
        <f>2181.28-Table1[[#This Row],[Item_Outlet_Sales]]</f>
        <v>-567.14239999999972</v>
      </c>
      <c r="N7100">
        <f>Table1[[#This Row],[Error]]*Table1[[#This Row],[Error]]</f>
        <v>321650.5018777597</v>
      </c>
      <c r="P7100" s="7"/>
    </row>
    <row r="7101" spans="1:16" x14ac:dyDescent="0.25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  <c r="M7101">
        <f>2181.28-Table1[[#This Row],[Item_Outlet_Sales]]</f>
        <v>357.65380000000027</v>
      </c>
      <c r="N7101">
        <f>Table1[[#This Row],[Error]]*Table1[[#This Row],[Error]]</f>
        <v>127916.24065444019</v>
      </c>
      <c r="P7101" s="7"/>
    </row>
    <row r="7102" spans="1:16" x14ac:dyDescent="0.25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  <c r="M7102">
        <f>2181.28-Table1[[#This Row],[Item_Outlet_Sales]]</f>
        <v>882.97000000000025</v>
      </c>
      <c r="N7102">
        <f>Table1[[#This Row],[Error]]*Table1[[#This Row],[Error]]</f>
        <v>779636.02090000047</v>
      </c>
      <c r="P7102" s="7"/>
    </row>
    <row r="7103" spans="1:16" x14ac:dyDescent="0.25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  <c r="M7103">
        <f>2181.28-Table1[[#This Row],[Item_Outlet_Sales]]</f>
        <v>764.45760000000018</v>
      </c>
      <c r="N7103">
        <f>Table1[[#This Row],[Error]]*Table1[[#This Row],[Error]]</f>
        <v>584395.42219776032</v>
      </c>
      <c r="P7103" s="7"/>
    </row>
    <row r="7104" spans="1:16" x14ac:dyDescent="0.25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  <c r="M7104">
        <f>2181.28-Table1[[#This Row],[Item_Outlet_Sales]]</f>
        <v>-2595.8349999999996</v>
      </c>
      <c r="N7104">
        <f>Table1[[#This Row],[Error]]*Table1[[#This Row],[Error]]</f>
        <v>6738359.3472249983</v>
      </c>
      <c r="P7104" s="7"/>
    </row>
    <row r="7105" spans="1:16" x14ac:dyDescent="0.25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  <c r="M7105">
        <f>2181.28-Table1[[#This Row],[Item_Outlet_Sales]]</f>
        <v>1144.6294000000003</v>
      </c>
      <c r="N7105">
        <f>Table1[[#This Row],[Error]]*Table1[[#This Row],[Error]]</f>
        <v>1310176.4633443607</v>
      </c>
      <c r="P7105" s="7"/>
    </row>
    <row r="7106" spans="1:16" x14ac:dyDescent="0.25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  <c r="M7106">
        <f>2181.28-Table1[[#This Row],[Item_Outlet_Sales]]</f>
        <v>1412.2810000000002</v>
      </c>
      <c r="N7106">
        <f>Table1[[#This Row],[Error]]*Table1[[#This Row],[Error]]</f>
        <v>1994537.6229610005</v>
      </c>
      <c r="P7106" s="7"/>
    </row>
    <row r="7107" spans="1:16" x14ac:dyDescent="0.25">
      <c r="A7107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  <c r="M7107">
        <f>2181.28-Table1[[#This Row],[Item_Outlet_Sales]]</f>
        <v>1205.8830000000003</v>
      </c>
      <c r="N7107">
        <f>Table1[[#This Row],[Error]]*Table1[[#This Row],[Error]]</f>
        <v>1454153.8096890007</v>
      </c>
      <c r="P7107" s="7"/>
    </row>
    <row r="7108" spans="1:16" x14ac:dyDescent="0.25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  <c r="M7108">
        <f>2181.28-Table1[[#This Row],[Item_Outlet_Sales]]</f>
        <v>1233.1808000000001</v>
      </c>
      <c r="N7108">
        <f>Table1[[#This Row],[Error]]*Table1[[#This Row],[Error]]</f>
        <v>1520734.8854886403</v>
      </c>
      <c r="P7108" s="7"/>
    </row>
    <row r="7109" spans="1:16" x14ac:dyDescent="0.25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  <c r="M7109">
        <f>2181.28-Table1[[#This Row],[Item_Outlet_Sales]]</f>
        <v>1950.9132000000002</v>
      </c>
      <c r="N7109">
        <f>Table1[[#This Row],[Error]]*Table1[[#This Row],[Error]]</f>
        <v>3806062.313934241</v>
      </c>
      <c r="P7109" s="7"/>
    </row>
    <row r="7110" spans="1:16" x14ac:dyDescent="0.25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  <c r="M7110">
        <f>2181.28-Table1[[#This Row],[Item_Outlet_Sales]]</f>
        <v>-838.78879999999981</v>
      </c>
      <c r="N7110">
        <f>Table1[[#This Row],[Error]]*Table1[[#This Row],[Error]]</f>
        <v>703566.65100543969</v>
      </c>
      <c r="P7110" s="7"/>
    </row>
    <row r="7111" spans="1:16" x14ac:dyDescent="0.25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  <c r="M7111">
        <f>2181.28-Table1[[#This Row],[Item_Outlet_Sales]]</f>
        <v>1270.4656000000002</v>
      </c>
      <c r="N7111">
        <f>Table1[[#This Row],[Error]]*Table1[[#This Row],[Error]]</f>
        <v>1614082.8407833606</v>
      </c>
      <c r="P7111" s="7"/>
    </row>
    <row r="7112" spans="1:16" x14ac:dyDescent="0.25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  <c r="M7112">
        <f>2181.28-Table1[[#This Row],[Item_Outlet_Sales]]</f>
        <v>-463.27759999999989</v>
      </c>
      <c r="N7112">
        <f>Table1[[#This Row],[Error]]*Table1[[#This Row],[Error]]</f>
        <v>214626.13466175989</v>
      </c>
      <c r="P7112" s="7"/>
    </row>
    <row r="7113" spans="1:16" x14ac:dyDescent="0.25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  <c r="M7113">
        <f>2181.28-Table1[[#This Row],[Item_Outlet_Sales]]</f>
        <v>199.19340000000011</v>
      </c>
      <c r="N7113">
        <f>Table1[[#This Row],[Error]]*Table1[[#This Row],[Error]]</f>
        <v>39678.010603560047</v>
      </c>
      <c r="P7113" s="7"/>
    </row>
    <row r="7114" spans="1:16" x14ac:dyDescent="0.25">
      <c r="A7114" t="s">
        <v>827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  <c r="M7114">
        <f>2181.28-Table1[[#This Row],[Item_Outlet_Sales]]</f>
        <v>902.94400000000019</v>
      </c>
      <c r="N7114">
        <f>Table1[[#This Row],[Error]]*Table1[[#This Row],[Error]]</f>
        <v>815307.86713600031</v>
      </c>
      <c r="P7114" s="7"/>
    </row>
    <row r="7115" spans="1:16" x14ac:dyDescent="0.25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  <c r="M7115">
        <f>2181.28-Table1[[#This Row],[Item_Outlet_Sales]]</f>
        <v>1448.9</v>
      </c>
      <c r="N7115">
        <f>Table1[[#This Row],[Error]]*Table1[[#This Row],[Error]]</f>
        <v>2099311.2100000004</v>
      </c>
      <c r="P7115" s="7"/>
    </row>
    <row r="7116" spans="1:16" x14ac:dyDescent="0.25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  <c r="M7116">
        <f>2181.28-Table1[[#This Row],[Item_Outlet_Sales]]</f>
        <v>-993.25439999999981</v>
      </c>
      <c r="N7116">
        <f>Table1[[#This Row],[Error]]*Table1[[#This Row],[Error]]</f>
        <v>986554.30311935965</v>
      </c>
      <c r="P7116" s="7"/>
    </row>
    <row r="7117" spans="1:16" x14ac:dyDescent="0.25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  <c r="M7117">
        <f>2181.28-Table1[[#This Row],[Item_Outlet_Sales]]</f>
        <v>2053.4464000000003</v>
      </c>
      <c r="N7117">
        <f>Table1[[#This Row],[Error]]*Table1[[#This Row],[Error]]</f>
        <v>4216642.1176729612</v>
      </c>
      <c r="P7117" s="7"/>
    </row>
    <row r="7118" spans="1:16" x14ac:dyDescent="0.25">
      <c r="A7118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  <c r="M7118">
        <f>2181.28-Table1[[#This Row],[Item_Outlet_Sales]]</f>
        <v>-758.89279999999962</v>
      </c>
      <c r="N7118">
        <f>Table1[[#This Row],[Error]]*Table1[[#This Row],[Error]]</f>
        <v>575918.28189183946</v>
      </c>
      <c r="P7118" s="7"/>
    </row>
    <row r="7119" spans="1:16" x14ac:dyDescent="0.25">
      <c r="A7119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  <c r="M7119">
        <f>2181.28-Table1[[#This Row],[Item_Outlet_Sales]]</f>
        <v>-1737.6187999999997</v>
      </c>
      <c r="N7119">
        <f>Table1[[#This Row],[Error]]*Table1[[#This Row],[Error]]</f>
        <v>3019319.0941134389</v>
      </c>
      <c r="P7119" s="7"/>
    </row>
    <row r="7120" spans="1:16" x14ac:dyDescent="0.25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  <c r="M7120">
        <f>2181.28-Table1[[#This Row],[Item_Outlet_Sales]]</f>
        <v>-5009.3600000000006</v>
      </c>
      <c r="N7120">
        <f>Table1[[#This Row],[Error]]*Table1[[#This Row],[Error]]</f>
        <v>25093687.609600008</v>
      </c>
      <c r="P7120" s="7"/>
    </row>
    <row r="7121" spans="1:16" x14ac:dyDescent="0.25">
      <c r="A712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  <c r="M7121">
        <f>2181.28-Table1[[#This Row],[Item_Outlet_Sales]]</f>
        <v>1927.6102000000001</v>
      </c>
      <c r="N7121">
        <f>Table1[[#This Row],[Error]]*Table1[[#This Row],[Error]]</f>
        <v>3715681.0831440403</v>
      </c>
      <c r="P7121" s="7"/>
    </row>
    <row r="7122" spans="1:16" x14ac:dyDescent="0.25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  <c r="M7122">
        <f>2181.28-Table1[[#This Row],[Item_Outlet_Sales]]</f>
        <v>1614.0184000000002</v>
      </c>
      <c r="N7122">
        <f>Table1[[#This Row],[Error]]*Table1[[#This Row],[Error]]</f>
        <v>2605055.3955385606</v>
      </c>
      <c r="P7122" s="7"/>
    </row>
    <row r="7123" spans="1:16" x14ac:dyDescent="0.25">
      <c r="A7123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  <c r="M7123">
        <f>2181.28-Table1[[#This Row],[Item_Outlet_Sales]]</f>
        <v>1972.2188000000001</v>
      </c>
      <c r="N7123">
        <f>Table1[[#This Row],[Error]]*Table1[[#This Row],[Error]]</f>
        <v>3889646.9950734405</v>
      </c>
      <c r="P7123" s="7"/>
    </row>
    <row r="7124" spans="1:16" x14ac:dyDescent="0.25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  <c r="M7124">
        <f>2181.28-Table1[[#This Row],[Item_Outlet_Sales]]</f>
        <v>783.10000000000014</v>
      </c>
      <c r="N7124">
        <f>Table1[[#This Row],[Error]]*Table1[[#This Row],[Error]]</f>
        <v>613245.61000000022</v>
      </c>
      <c r="P7124" s="7"/>
    </row>
    <row r="7125" spans="1:16" x14ac:dyDescent="0.25">
      <c r="A7125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  <c r="M7125">
        <f>2181.28-Table1[[#This Row],[Item_Outlet_Sales]]</f>
        <v>2049.4516000000003</v>
      </c>
      <c r="N7125">
        <f>Table1[[#This Row],[Error]]*Table1[[#This Row],[Error]]</f>
        <v>4200251.8607425615</v>
      </c>
      <c r="P7125" s="7"/>
    </row>
    <row r="7126" spans="1:16" x14ac:dyDescent="0.25">
      <c r="A7126" t="s">
        <v>1475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  <c r="M7126">
        <f>2181.28-Table1[[#This Row],[Item_Outlet_Sales]]</f>
        <v>144.59780000000023</v>
      </c>
      <c r="N7126">
        <f>Table1[[#This Row],[Error]]*Table1[[#This Row],[Error]]</f>
        <v>20908.523764840069</v>
      </c>
      <c r="P7126" s="7"/>
    </row>
    <row r="7127" spans="1:16" x14ac:dyDescent="0.25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  <c r="M7127">
        <f>2181.28-Table1[[#This Row],[Item_Outlet_Sales]]</f>
        <v>1468.2082</v>
      </c>
      <c r="N7127">
        <f>Table1[[#This Row],[Error]]*Table1[[#This Row],[Error]]</f>
        <v>2155635.31854724</v>
      </c>
      <c r="P7127" s="7"/>
    </row>
    <row r="7128" spans="1:16" x14ac:dyDescent="0.25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  <c r="M7128">
        <f>2181.28-Table1[[#This Row],[Item_Outlet_Sales]]</f>
        <v>1934.2682000000002</v>
      </c>
      <c r="N7128">
        <f>Table1[[#This Row],[Error]]*Table1[[#This Row],[Error]]</f>
        <v>3741393.4695312409</v>
      </c>
      <c r="P7128" s="7"/>
    </row>
    <row r="7129" spans="1:16" x14ac:dyDescent="0.25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  <c r="M7129">
        <f>2181.28-Table1[[#This Row],[Item_Outlet_Sales]]</f>
        <v>1641.9820000000002</v>
      </c>
      <c r="N7129">
        <f>Table1[[#This Row],[Error]]*Table1[[#This Row],[Error]]</f>
        <v>2696104.8883240009</v>
      </c>
      <c r="P7129" s="7"/>
    </row>
    <row r="7130" spans="1:16" x14ac:dyDescent="0.25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  <c r="M7130">
        <f>2181.28-Table1[[#This Row],[Item_Outlet_Sales]]</f>
        <v>-726.93439999999964</v>
      </c>
      <c r="N7130">
        <f>Table1[[#This Row],[Error]]*Table1[[#This Row],[Error]]</f>
        <v>528433.62190335942</v>
      </c>
      <c r="P7130" s="7"/>
    </row>
    <row r="7131" spans="1:16" x14ac:dyDescent="0.25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  <c r="M7131">
        <f>2181.28-Table1[[#This Row],[Item_Outlet_Sales]]</f>
        <v>726.50700000000029</v>
      </c>
      <c r="N7131">
        <f>Table1[[#This Row],[Error]]*Table1[[#This Row],[Error]]</f>
        <v>527812.42104900046</v>
      </c>
      <c r="P7131" s="7"/>
    </row>
    <row r="7132" spans="1:16" x14ac:dyDescent="0.25">
      <c r="A7132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  <c r="M7132">
        <f>2181.28-Table1[[#This Row],[Item_Outlet_Sales]]</f>
        <v>2030.1434000000002</v>
      </c>
      <c r="N7132">
        <f>Table1[[#This Row],[Error]]*Table1[[#This Row],[Error]]</f>
        <v>4121482.2245635604</v>
      </c>
      <c r="P7132" s="7"/>
    </row>
    <row r="7133" spans="1:16" x14ac:dyDescent="0.25">
      <c r="A7133" t="s">
        <v>766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  <c r="M7133">
        <f>2181.28-Table1[[#This Row],[Item_Outlet_Sales]]</f>
        <v>323.69800000000009</v>
      </c>
      <c r="N7133">
        <f>Table1[[#This Row],[Error]]*Table1[[#This Row],[Error]]</f>
        <v>104780.39520400006</v>
      </c>
      <c r="P7133" s="7"/>
    </row>
    <row r="7134" spans="1:16" x14ac:dyDescent="0.25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  <c r="M7134">
        <f>2181.28-Table1[[#This Row],[Item_Outlet_Sales]]</f>
        <v>-268.19819999999982</v>
      </c>
      <c r="N7134">
        <f>Table1[[#This Row],[Error]]*Table1[[#This Row],[Error]]</f>
        <v>71930.274483239904</v>
      </c>
      <c r="P7134" s="7"/>
    </row>
    <row r="7135" spans="1:16" x14ac:dyDescent="0.25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  <c r="M7135">
        <f>2181.28-Table1[[#This Row],[Item_Outlet_Sales]]</f>
        <v>2064.0992000000001</v>
      </c>
      <c r="N7135">
        <f>Table1[[#This Row],[Error]]*Table1[[#This Row],[Error]]</f>
        <v>4260505.5074406406</v>
      </c>
      <c r="P7135" s="7"/>
    </row>
    <row r="7136" spans="1:16" x14ac:dyDescent="0.25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  <c r="M7136">
        <f>2181.28-Table1[[#This Row],[Item_Outlet_Sales]]</f>
        <v>1329.056</v>
      </c>
      <c r="N7136">
        <f>Table1[[#This Row],[Error]]*Table1[[#This Row],[Error]]</f>
        <v>1766389.8511360001</v>
      </c>
      <c r="P7136" s="7"/>
    </row>
    <row r="7137" spans="1:16" x14ac:dyDescent="0.25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  <c r="M7137">
        <f>2181.28-Table1[[#This Row],[Item_Outlet_Sales]]</f>
        <v>-3507.3151999999995</v>
      </c>
      <c r="N7137">
        <f>Table1[[#This Row],[Error]]*Table1[[#This Row],[Error]]</f>
        <v>12301259.912151037</v>
      </c>
      <c r="P7137" s="7"/>
    </row>
    <row r="7138" spans="1:16" x14ac:dyDescent="0.25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  <c r="M7138">
        <f>2181.28-Table1[[#This Row],[Item_Outlet_Sales]]</f>
        <v>-315.4699999999998</v>
      </c>
      <c r="N7138">
        <f>Table1[[#This Row],[Error]]*Table1[[#This Row],[Error]]</f>
        <v>99521.320899999875</v>
      </c>
      <c r="P7138" s="7"/>
    </row>
    <row r="7139" spans="1:16" x14ac:dyDescent="0.25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  <c r="M7139">
        <f>2181.28-Table1[[#This Row],[Item_Outlet_Sales]]</f>
        <v>1359.0170000000003</v>
      </c>
      <c r="N7139">
        <f>Table1[[#This Row],[Error]]*Table1[[#This Row],[Error]]</f>
        <v>1846927.2062890008</v>
      </c>
      <c r="P7139" s="7"/>
    </row>
    <row r="7140" spans="1:16" x14ac:dyDescent="0.25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  <c r="M7140">
        <f>2181.28-Table1[[#This Row],[Item_Outlet_Sales]]</f>
        <v>1528.7960000000003</v>
      </c>
      <c r="N7140">
        <f>Table1[[#This Row],[Error]]*Table1[[#This Row],[Error]]</f>
        <v>2337217.2096160008</v>
      </c>
      <c r="P7140" s="7"/>
    </row>
    <row r="7141" spans="1:16" x14ac:dyDescent="0.25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  <c r="M7141">
        <f>2181.28-Table1[[#This Row],[Item_Outlet_Sales]]</f>
        <v>285.08160000000021</v>
      </c>
      <c r="N7141">
        <f>Table1[[#This Row],[Error]]*Table1[[#This Row],[Error]]</f>
        <v>81271.518658560119</v>
      </c>
      <c r="P7141" s="7"/>
    </row>
    <row r="7142" spans="1:16" x14ac:dyDescent="0.25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  <c r="M7142">
        <f>2181.28-Table1[[#This Row],[Item_Outlet_Sales]]</f>
        <v>1428.2602000000002</v>
      </c>
      <c r="N7142">
        <f>Table1[[#This Row],[Error]]*Table1[[#This Row],[Error]]</f>
        <v>2039927.1989040405</v>
      </c>
      <c r="P7142" s="7"/>
    </row>
    <row r="7143" spans="1:16" x14ac:dyDescent="0.25">
      <c r="A7143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  <c r="M7143">
        <f>2181.28-Table1[[#This Row],[Item_Outlet_Sales]]</f>
        <v>1756.4996000000001</v>
      </c>
      <c r="N7143">
        <f>Table1[[#This Row],[Error]]*Table1[[#This Row],[Error]]</f>
        <v>3085290.8448001603</v>
      </c>
      <c r="P7143" s="7"/>
    </row>
    <row r="7144" spans="1:16" x14ac:dyDescent="0.25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  <c r="M7144">
        <f>2181.28-Table1[[#This Row],[Item_Outlet_Sales]]</f>
        <v>-183.64159999999993</v>
      </c>
      <c r="N7144">
        <f>Table1[[#This Row],[Error]]*Table1[[#This Row],[Error]]</f>
        <v>33724.237250559971</v>
      </c>
      <c r="P7144" s="7"/>
    </row>
    <row r="7145" spans="1:16" x14ac:dyDescent="0.25">
      <c r="A7145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  <c r="M7145">
        <f>2181.28-Table1[[#This Row],[Item_Outlet_Sales]]</f>
        <v>1900.3124000000003</v>
      </c>
      <c r="N7145">
        <f>Table1[[#This Row],[Error]]*Table1[[#This Row],[Error]]</f>
        <v>3611187.2175937612</v>
      </c>
      <c r="P7145" s="7"/>
    </row>
    <row r="7146" spans="1:16" x14ac:dyDescent="0.25">
      <c r="A7146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  <c r="M7146">
        <f>2181.28-Table1[[#This Row],[Item_Outlet_Sales]]</f>
        <v>-3762.9823999999994</v>
      </c>
      <c r="N7146">
        <f>Table1[[#This Row],[Error]]*Table1[[#This Row],[Error]]</f>
        <v>14160036.542709755</v>
      </c>
      <c r="P7146" s="7"/>
    </row>
    <row r="7147" spans="1:16" x14ac:dyDescent="0.25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  <c r="M7147">
        <f>2181.28-Table1[[#This Row],[Item_Outlet_Sales]]</f>
        <v>1295.7660000000001</v>
      </c>
      <c r="N7147">
        <f>Table1[[#This Row],[Error]]*Table1[[#This Row],[Error]]</f>
        <v>1679009.5267560002</v>
      </c>
      <c r="P7147" s="7"/>
    </row>
    <row r="7148" spans="1:16" x14ac:dyDescent="0.25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  <c r="M7148">
        <f>2181.28-Table1[[#This Row],[Item_Outlet_Sales]]</f>
        <v>807.06880000000024</v>
      </c>
      <c r="N7148">
        <f>Table1[[#This Row],[Error]]*Table1[[#This Row],[Error]]</f>
        <v>651360.04793344042</v>
      </c>
      <c r="P7148" s="7"/>
    </row>
    <row r="7149" spans="1:16" x14ac:dyDescent="0.25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  <c r="M7149">
        <f>2181.28-Table1[[#This Row],[Item_Outlet_Sales]]</f>
        <v>313.04520000000025</v>
      </c>
      <c r="N7149">
        <f>Table1[[#This Row],[Error]]*Table1[[#This Row],[Error]]</f>
        <v>97997.297243040157</v>
      </c>
      <c r="P7149" s="7"/>
    </row>
    <row r="7150" spans="1:16" x14ac:dyDescent="0.25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  <c r="M7150">
        <f>2181.28-Table1[[#This Row],[Item_Outlet_Sales]]</f>
        <v>2098.7208000000001</v>
      </c>
      <c r="N7150">
        <f>Table1[[#This Row],[Error]]*Table1[[#This Row],[Error]]</f>
        <v>4404628.99635264</v>
      </c>
      <c r="P7150" s="7"/>
    </row>
    <row r="7151" spans="1:16" x14ac:dyDescent="0.25">
      <c r="A7151" t="s">
        <v>714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  <c r="M7151">
        <f>2181.28-Table1[[#This Row],[Item_Outlet_Sales]]</f>
        <v>-4292.9591999999993</v>
      </c>
      <c r="N7151">
        <f>Table1[[#This Row],[Error]]*Table1[[#This Row],[Error]]</f>
        <v>18429498.692864634</v>
      </c>
      <c r="P7151" s="7"/>
    </row>
    <row r="7152" spans="1:16" x14ac:dyDescent="0.25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  <c r="M7152">
        <f>2181.28-Table1[[#This Row],[Item_Outlet_Sales]]</f>
        <v>-2226.3159999999993</v>
      </c>
      <c r="N7152">
        <f>Table1[[#This Row],[Error]]*Table1[[#This Row],[Error]]</f>
        <v>4956482.9318559971</v>
      </c>
      <c r="P7152" s="7"/>
    </row>
    <row r="7153" spans="1:16" x14ac:dyDescent="0.25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  <c r="M7153">
        <f>2181.28-Table1[[#This Row],[Item_Outlet_Sales]]</f>
        <v>-285.50900000000001</v>
      </c>
      <c r="N7153">
        <f>Table1[[#This Row],[Error]]*Table1[[#This Row],[Error]]</f>
        <v>81515.389081000001</v>
      </c>
      <c r="P7153" s="7"/>
    </row>
    <row r="7154" spans="1:16" x14ac:dyDescent="0.25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  <c r="M7154">
        <f>2181.28-Table1[[#This Row],[Item_Outlet_Sales]]</f>
        <v>1835.0640000000003</v>
      </c>
      <c r="N7154">
        <f>Table1[[#This Row],[Error]]*Table1[[#This Row],[Error]]</f>
        <v>3367459.8840960013</v>
      </c>
      <c r="P7154" s="7"/>
    </row>
    <row r="7155" spans="1:16" x14ac:dyDescent="0.25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  <c r="M7155">
        <f>2181.28-Table1[[#This Row],[Item_Outlet_Sales]]</f>
        <v>-3597.864</v>
      </c>
      <c r="N7155">
        <f>Table1[[#This Row],[Error]]*Table1[[#This Row],[Error]]</f>
        <v>12944625.362496</v>
      </c>
      <c r="P7155" s="7"/>
    </row>
    <row r="7156" spans="1:16" x14ac:dyDescent="0.25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  <c r="M7156">
        <f>2181.28-Table1[[#This Row],[Item_Outlet_Sales]]</f>
        <v>-1653.7279999999996</v>
      </c>
      <c r="N7156">
        <f>Table1[[#This Row],[Error]]*Table1[[#This Row],[Error]]</f>
        <v>2734816.2979839989</v>
      </c>
      <c r="P7156" s="7"/>
    </row>
    <row r="7157" spans="1:16" x14ac:dyDescent="0.25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  <c r="M7157">
        <f>2181.28-Table1[[#This Row],[Item_Outlet_Sales]]</f>
        <v>599.33920000000012</v>
      </c>
      <c r="N7157">
        <f>Table1[[#This Row],[Error]]*Table1[[#This Row],[Error]]</f>
        <v>359207.47665664012</v>
      </c>
      <c r="P7157" s="7"/>
    </row>
    <row r="7158" spans="1:16" x14ac:dyDescent="0.25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  <c r="M7158">
        <f>2181.28-Table1[[#This Row],[Item_Outlet_Sales]]</f>
        <v>-727.60019999999986</v>
      </c>
      <c r="N7158">
        <f>Table1[[#This Row],[Error]]*Table1[[#This Row],[Error]]</f>
        <v>529402.05104003975</v>
      </c>
      <c r="P7158" s="7"/>
    </row>
    <row r="7159" spans="1:16" x14ac:dyDescent="0.25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  <c r="M7159">
        <f>2181.28-Table1[[#This Row],[Item_Outlet_Sales]]</f>
        <v>910.9336000000003</v>
      </c>
      <c r="N7159">
        <f>Table1[[#This Row],[Error]]*Table1[[#This Row],[Error]]</f>
        <v>829800.02360896056</v>
      </c>
      <c r="P7159" s="7"/>
    </row>
    <row r="7160" spans="1:16" x14ac:dyDescent="0.25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  <c r="M7160">
        <f>2181.28-Table1[[#This Row],[Item_Outlet_Sales]]</f>
        <v>-3411.44</v>
      </c>
      <c r="N7160">
        <f>Table1[[#This Row],[Error]]*Table1[[#This Row],[Error]]</f>
        <v>11637922.873600001</v>
      </c>
      <c r="P7160" s="7"/>
    </row>
    <row r="7161" spans="1:16" x14ac:dyDescent="0.25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  <c r="M7161">
        <f>2181.28-Table1[[#This Row],[Item_Outlet_Sales]]</f>
        <v>1302.4240000000002</v>
      </c>
      <c r="N7161">
        <f>Table1[[#This Row],[Error]]*Table1[[#This Row],[Error]]</f>
        <v>1696308.2757760005</v>
      </c>
      <c r="P7161" s="7"/>
    </row>
    <row r="7162" spans="1:16" x14ac:dyDescent="0.25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  <c r="M7162">
        <f>2181.28-Table1[[#This Row],[Item_Outlet_Sales]]</f>
        <v>862.99600000000009</v>
      </c>
      <c r="N7162">
        <f>Table1[[#This Row],[Error]]*Table1[[#This Row],[Error]]</f>
        <v>744762.09601600014</v>
      </c>
      <c r="P7162" s="7"/>
    </row>
    <row r="7163" spans="1:16" x14ac:dyDescent="0.25">
      <c r="A7163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  <c r="M7163">
        <f>2181.28-Table1[[#This Row],[Item_Outlet_Sales]]</f>
        <v>1238.5072000000002</v>
      </c>
      <c r="N7163">
        <f>Table1[[#This Row],[Error]]*Table1[[#This Row],[Error]]</f>
        <v>1533900.0844518405</v>
      </c>
      <c r="P7163" s="7"/>
    </row>
    <row r="7164" spans="1:16" x14ac:dyDescent="0.25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  <c r="M7164">
        <f>2181.28-Table1[[#This Row],[Item_Outlet_Sales]]</f>
        <v>119.96320000000014</v>
      </c>
      <c r="N7164">
        <f>Table1[[#This Row],[Error]]*Table1[[#This Row],[Error]]</f>
        <v>14391.169354240033</v>
      </c>
      <c r="P7164" s="7"/>
    </row>
    <row r="7165" spans="1:16" x14ac:dyDescent="0.25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  <c r="M7165">
        <f>2181.28-Table1[[#This Row],[Item_Outlet_Sales]]</f>
        <v>-2600.4955999999997</v>
      </c>
      <c r="N7165">
        <f>Table1[[#This Row],[Error]]*Table1[[#This Row],[Error]]</f>
        <v>6762577.3656193586</v>
      </c>
      <c r="P7165" s="7"/>
    </row>
    <row r="7166" spans="1:16" x14ac:dyDescent="0.25">
      <c r="A7166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  <c r="M7166">
        <f>2181.28-Table1[[#This Row],[Item_Outlet_Sales]]</f>
        <v>-4593.9007999999994</v>
      </c>
      <c r="N7166">
        <f>Table1[[#This Row],[Error]]*Table1[[#This Row],[Error]]</f>
        <v>21103924.560240634</v>
      </c>
      <c r="P7166" s="7"/>
    </row>
    <row r="7167" spans="1:16" x14ac:dyDescent="0.25">
      <c r="A7167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  <c r="M7167">
        <f>2181.28-Table1[[#This Row],[Item_Outlet_Sales]]</f>
        <v>1365.6750000000002</v>
      </c>
      <c r="N7167">
        <f>Table1[[#This Row],[Error]]*Table1[[#This Row],[Error]]</f>
        <v>1865068.2056250004</v>
      </c>
      <c r="P7167" s="7"/>
    </row>
    <row r="7168" spans="1:16" x14ac:dyDescent="0.25">
      <c r="A7168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  <c r="M7168">
        <f>2181.28-Table1[[#This Row],[Item_Outlet_Sales]]</f>
        <v>2018.8248000000003</v>
      </c>
      <c r="N7168">
        <f>Table1[[#This Row],[Error]]*Table1[[#This Row],[Error]]</f>
        <v>4075653.5730950413</v>
      </c>
      <c r="P7168" s="7"/>
    </row>
    <row r="7169" spans="1:16" x14ac:dyDescent="0.25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  <c r="M7169">
        <f>2181.28-Table1[[#This Row],[Item_Outlet_Sales]]</f>
        <v>-898.04499999999962</v>
      </c>
      <c r="N7169">
        <f>Table1[[#This Row],[Error]]*Table1[[#This Row],[Error]]</f>
        <v>806484.8220249993</v>
      </c>
      <c r="P7169" s="7"/>
    </row>
    <row r="7170" spans="1:16" x14ac:dyDescent="0.25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  <c r="M7170">
        <f>2181.28-Table1[[#This Row],[Item_Outlet_Sales]]</f>
        <v>1957.5712000000003</v>
      </c>
      <c r="N7170">
        <f>Table1[[#This Row],[Error]]*Table1[[#This Row],[Error]]</f>
        <v>3832085.0030694413</v>
      </c>
      <c r="P7170" s="7"/>
    </row>
    <row r="7171" spans="1:16" x14ac:dyDescent="0.25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  <c r="M7171">
        <f>2181.28-Table1[[#This Row],[Item_Outlet_Sales]]</f>
        <v>1370.3356000000003</v>
      </c>
      <c r="N7171">
        <f>Table1[[#This Row],[Error]]*Table1[[#This Row],[Error]]</f>
        <v>1877819.656627361</v>
      </c>
      <c r="P7171" s="7"/>
    </row>
    <row r="7172" spans="1:16" x14ac:dyDescent="0.25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  <c r="M7172">
        <f>2181.28-Table1[[#This Row],[Item_Outlet_Sales]]</f>
        <v>1014.7984000000001</v>
      </c>
      <c r="N7172">
        <f>Table1[[#This Row],[Error]]*Table1[[#This Row],[Error]]</f>
        <v>1029815.7926425602</v>
      </c>
      <c r="P7172" s="7"/>
    </row>
    <row r="7173" spans="1:16" x14ac:dyDescent="0.25">
      <c r="A7173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  <c r="M7173">
        <f>2181.28-Table1[[#This Row],[Item_Outlet_Sales]]</f>
        <v>-1547.1999999999998</v>
      </c>
      <c r="N7173">
        <f>Table1[[#This Row],[Error]]*Table1[[#This Row],[Error]]</f>
        <v>2393827.8399999994</v>
      </c>
      <c r="P7173" s="7"/>
    </row>
    <row r="7174" spans="1:16" x14ac:dyDescent="0.25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  <c r="M7174">
        <f>2181.28-Table1[[#This Row],[Item_Outlet_Sales]]</f>
        <v>-974.61199999999963</v>
      </c>
      <c r="N7174">
        <f>Table1[[#This Row],[Error]]*Table1[[#This Row],[Error]]</f>
        <v>949868.5505439993</v>
      </c>
      <c r="P7174" s="7"/>
    </row>
    <row r="7175" spans="1:16" x14ac:dyDescent="0.25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  <c r="M7175">
        <f>2181.28-Table1[[#This Row],[Item_Outlet_Sales]]</f>
        <v>518.77740000000017</v>
      </c>
      <c r="N7175">
        <f>Table1[[#This Row],[Error]]*Table1[[#This Row],[Error]]</f>
        <v>269129.99075076019</v>
      </c>
      <c r="P7175" s="7"/>
    </row>
    <row r="7176" spans="1:16" x14ac:dyDescent="0.25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  <c r="M7176">
        <f>2181.28-Table1[[#This Row],[Item_Outlet_Sales]]</f>
        <v>6.7771999999999935</v>
      </c>
      <c r="N7176">
        <f>Table1[[#This Row],[Error]]*Table1[[#This Row],[Error]]</f>
        <v>45.930439839999913</v>
      </c>
      <c r="P7176" s="7"/>
    </row>
    <row r="7177" spans="1:16" x14ac:dyDescent="0.25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  <c r="M7177">
        <f>2181.28-Table1[[#This Row],[Item_Outlet_Sales]]</f>
        <v>-112.40099999999984</v>
      </c>
      <c r="N7177">
        <f>Table1[[#This Row],[Error]]*Table1[[#This Row],[Error]]</f>
        <v>12633.984800999964</v>
      </c>
      <c r="P7177" s="7"/>
    </row>
    <row r="7178" spans="1:16" x14ac:dyDescent="0.25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  <c r="M7178">
        <f>2181.28-Table1[[#This Row],[Item_Outlet_Sales]]</f>
        <v>143.93200000000024</v>
      </c>
      <c r="N7178">
        <f>Table1[[#This Row],[Error]]*Table1[[#This Row],[Error]]</f>
        <v>20716.420624000071</v>
      </c>
      <c r="P7178" s="7"/>
    </row>
    <row r="7179" spans="1:16" x14ac:dyDescent="0.25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  <c r="M7179">
        <f>2181.28-Table1[[#This Row],[Item_Outlet_Sales]]</f>
        <v>483.49000000000024</v>
      </c>
      <c r="N7179">
        <f>Table1[[#This Row],[Error]]*Table1[[#This Row],[Error]]</f>
        <v>233762.58010000022</v>
      </c>
      <c r="P7179" s="7"/>
    </row>
    <row r="7180" spans="1:16" x14ac:dyDescent="0.25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  <c r="M7180">
        <f>2181.28-Table1[[#This Row],[Item_Outlet_Sales]]</f>
        <v>-655.02799999999979</v>
      </c>
      <c r="N7180">
        <f>Table1[[#This Row],[Error]]*Table1[[#This Row],[Error]]</f>
        <v>429061.68078399973</v>
      </c>
      <c r="P7180" s="7"/>
    </row>
    <row r="7181" spans="1:16" x14ac:dyDescent="0.25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  <c r="M7181">
        <f>2181.28-Table1[[#This Row],[Item_Outlet_Sales]]</f>
        <v>138.60560000000009</v>
      </c>
      <c r="N7181">
        <f>Table1[[#This Row],[Error]]*Table1[[#This Row],[Error]]</f>
        <v>19211.512351360027</v>
      </c>
      <c r="P7181" s="7"/>
    </row>
    <row r="7182" spans="1:16" x14ac:dyDescent="0.25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  <c r="M7182">
        <f>2181.28-Table1[[#This Row],[Item_Outlet_Sales]]</f>
        <v>-203.61559999999963</v>
      </c>
      <c r="N7182">
        <f>Table1[[#This Row],[Error]]*Table1[[#This Row],[Error]]</f>
        <v>41459.312563359847</v>
      </c>
      <c r="P7182" s="7"/>
    </row>
    <row r="7183" spans="1:16" x14ac:dyDescent="0.25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  <c r="M7183">
        <f>2181.28-Table1[[#This Row],[Item_Outlet_Sales]]</f>
        <v>1542.1120000000001</v>
      </c>
      <c r="N7183">
        <f>Table1[[#This Row],[Error]]*Table1[[#This Row],[Error]]</f>
        <v>2378109.4205440003</v>
      </c>
      <c r="P7183" s="7"/>
    </row>
    <row r="7184" spans="1:16" x14ac:dyDescent="0.25">
      <c r="A7184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  <c r="M7184">
        <f>2181.28-Table1[[#This Row],[Item_Outlet_Sales]]</f>
        <v>-1832.1623999999997</v>
      </c>
      <c r="N7184">
        <f>Table1[[#This Row],[Error]]*Table1[[#This Row],[Error]]</f>
        <v>3356819.0599737591</v>
      </c>
      <c r="P7184" s="7"/>
    </row>
    <row r="7185" spans="1:16" x14ac:dyDescent="0.25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  <c r="M7185">
        <f>2181.28-Table1[[#This Row],[Item_Outlet_Sales]]</f>
        <v>64.701800000000276</v>
      </c>
      <c r="N7185">
        <f>Table1[[#This Row],[Error]]*Table1[[#This Row],[Error]]</f>
        <v>4186.3229232400354</v>
      </c>
      <c r="P7185" s="7"/>
    </row>
    <row r="7186" spans="1:16" x14ac:dyDescent="0.25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  <c r="M7186">
        <f>2181.28-Table1[[#This Row],[Item_Outlet_Sales]]</f>
        <v>511.45360000000028</v>
      </c>
      <c r="N7186">
        <f>Table1[[#This Row],[Error]]*Table1[[#This Row],[Error]]</f>
        <v>261584.7849529603</v>
      </c>
      <c r="P7186" s="7"/>
    </row>
    <row r="7187" spans="1:16" x14ac:dyDescent="0.25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  <c r="M7187">
        <f>2181.28-Table1[[#This Row],[Item_Outlet_Sales]]</f>
        <v>956.20800000000031</v>
      </c>
      <c r="N7187">
        <f>Table1[[#This Row],[Error]]*Table1[[#This Row],[Error]]</f>
        <v>914333.73926400056</v>
      </c>
      <c r="P7187" s="7"/>
    </row>
    <row r="7188" spans="1:16" x14ac:dyDescent="0.25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  <c r="M7188">
        <f>2181.28-Table1[[#This Row],[Item_Outlet_Sales]]</f>
        <v>-1467.9697999999999</v>
      </c>
      <c r="N7188">
        <f>Table1[[#This Row],[Error]]*Table1[[#This Row],[Error]]</f>
        <v>2154935.3337120395</v>
      </c>
      <c r="P7188" s="7"/>
    </row>
    <row r="7189" spans="1:16" x14ac:dyDescent="0.25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  <c r="M7189">
        <f>2181.28-Table1[[#This Row],[Item_Outlet_Sales]]</f>
        <v>-1973.3119999999994</v>
      </c>
      <c r="N7189">
        <f>Table1[[#This Row],[Error]]*Table1[[#This Row],[Error]]</f>
        <v>3893960.2493439978</v>
      </c>
      <c r="P7189" s="7"/>
    </row>
    <row r="7190" spans="1:16" x14ac:dyDescent="0.25">
      <c r="A7190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  <c r="M7190">
        <f>2181.28-Table1[[#This Row],[Item_Outlet_Sales]]</f>
        <v>-10905.684799999999</v>
      </c>
      <c r="N7190">
        <f>Table1[[#This Row],[Error]]*Table1[[#This Row],[Error]]</f>
        <v>118933960.95695102</v>
      </c>
      <c r="P7190" s="7"/>
    </row>
    <row r="7191" spans="1:16" x14ac:dyDescent="0.25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  <c r="M7191">
        <f>2181.28-Table1[[#This Row],[Item_Outlet_Sales]]</f>
        <v>969.52400000000011</v>
      </c>
      <c r="N7191">
        <f>Table1[[#This Row],[Error]]*Table1[[#This Row],[Error]]</f>
        <v>939976.78657600028</v>
      </c>
      <c r="P7191" s="7"/>
    </row>
    <row r="7192" spans="1:16" x14ac:dyDescent="0.25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  <c r="M7192">
        <f>2181.28-Table1[[#This Row],[Item_Outlet_Sales]]</f>
        <v>233.14920000000029</v>
      </c>
      <c r="N7192">
        <f>Table1[[#This Row],[Error]]*Table1[[#This Row],[Error]]</f>
        <v>54358.549460640133</v>
      </c>
      <c r="P7192" s="7"/>
    </row>
    <row r="7193" spans="1:16" x14ac:dyDescent="0.25">
      <c r="A7193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  <c r="M7193">
        <f>2181.28-Table1[[#This Row],[Item_Outlet_Sales]]</f>
        <v>-7891.6081999999988</v>
      </c>
      <c r="N7193">
        <f>Table1[[#This Row],[Error]]*Table1[[#This Row],[Error]]</f>
        <v>62277479.982307218</v>
      </c>
      <c r="P7193" s="7"/>
    </row>
    <row r="7194" spans="1:16" x14ac:dyDescent="0.25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  <c r="M7194">
        <f>2181.28-Table1[[#This Row],[Item_Outlet_Sales]]</f>
        <v>914.26260000000025</v>
      </c>
      <c r="N7194">
        <f>Table1[[#This Row],[Error]]*Table1[[#This Row],[Error]]</f>
        <v>835876.1017587604</v>
      </c>
      <c r="P7194" s="7"/>
    </row>
    <row r="7195" spans="1:16" x14ac:dyDescent="0.25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  <c r="M7195">
        <f>2181.28-Table1[[#This Row],[Item_Outlet_Sales]]</f>
        <v>143.93200000000024</v>
      </c>
      <c r="N7195">
        <f>Table1[[#This Row],[Error]]*Table1[[#This Row],[Error]]</f>
        <v>20716.420624000071</v>
      </c>
      <c r="P7195" s="7"/>
    </row>
    <row r="7196" spans="1:16" x14ac:dyDescent="0.25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  <c r="M7196">
        <f>2181.28-Table1[[#This Row],[Item_Outlet_Sales]]</f>
        <v>609.99200000000019</v>
      </c>
      <c r="N7196">
        <f>Table1[[#This Row],[Error]]*Table1[[#This Row],[Error]]</f>
        <v>372090.24006400025</v>
      </c>
      <c r="P7196" s="7"/>
    </row>
    <row r="7197" spans="1:16" x14ac:dyDescent="0.25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  <c r="M7197">
        <f>2181.28-Table1[[#This Row],[Item_Outlet_Sales]]</f>
        <v>350.33000000000015</v>
      </c>
      <c r="N7197">
        <f>Table1[[#This Row],[Error]]*Table1[[#This Row],[Error]]</f>
        <v>122731.10890000011</v>
      </c>
      <c r="P7197" s="7"/>
    </row>
    <row r="7198" spans="1:16" x14ac:dyDescent="0.25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  <c r="M7198">
        <f>2181.28-Table1[[#This Row],[Item_Outlet_Sales]]</f>
        <v>479.4952000000003</v>
      </c>
      <c r="N7198">
        <f>Table1[[#This Row],[Error]]*Table1[[#This Row],[Error]]</f>
        <v>229915.6468230403</v>
      </c>
      <c r="P7198" s="7"/>
    </row>
    <row r="7199" spans="1:16" x14ac:dyDescent="0.25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  <c r="M7199">
        <f>2181.28-Table1[[#This Row],[Item_Outlet_Sales]]</f>
        <v>-66.460799999999836</v>
      </c>
      <c r="N7199">
        <f>Table1[[#This Row],[Error]]*Table1[[#This Row],[Error]]</f>
        <v>4417.0379366399784</v>
      </c>
      <c r="P7199" s="7"/>
    </row>
    <row r="7200" spans="1:16" x14ac:dyDescent="0.25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  <c r="M7200">
        <f>2181.28-Table1[[#This Row],[Item_Outlet_Sales]]</f>
        <v>-1800.2039999999997</v>
      </c>
      <c r="N7200">
        <f>Table1[[#This Row],[Error]]*Table1[[#This Row],[Error]]</f>
        <v>3240734.4416159992</v>
      </c>
      <c r="P7200" s="7"/>
    </row>
    <row r="7201" spans="1:16" x14ac:dyDescent="0.25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  <c r="M7201">
        <f>2181.28-Table1[[#This Row],[Item_Outlet_Sales]]</f>
        <v>719.18320000000017</v>
      </c>
      <c r="N7201">
        <f>Table1[[#This Row],[Error]]*Table1[[#This Row],[Error]]</f>
        <v>517224.47516224027</v>
      </c>
      <c r="P7201" s="7"/>
    </row>
    <row r="7202" spans="1:16" x14ac:dyDescent="0.25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  <c r="M7202">
        <f>2181.28-Table1[[#This Row],[Item_Outlet_Sales]]</f>
        <v>-1267.5639999999999</v>
      </c>
      <c r="N7202">
        <f>Table1[[#This Row],[Error]]*Table1[[#This Row],[Error]]</f>
        <v>1606718.4940959995</v>
      </c>
      <c r="P7202" s="7"/>
    </row>
    <row r="7203" spans="1:16" x14ac:dyDescent="0.25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  <c r="M7203">
        <f>2181.28-Table1[[#This Row],[Item_Outlet_Sales]]</f>
        <v>1116.0000000000002</v>
      </c>
      <c r="N7203">
        <f>Table1[[#This Row],[Error]]*Table1[[#This Row],[Error]]</f>
        <v>1245456.0000000005</v>
      </c>
      <c r="P7203" s="7"/>
    </row>
    <row r="7204" spans="1:16" x14ac:dyDescent="0.25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  <c r="M7204">
        <f>2181.28-Table1[[#This Row],[Item_Outlet_Sales]]</f>
        <v>-2043.8867999999998</v>
      </c>
      <c r="N7204">
        <f>Table1[[#This Row],[Error]]*Table1[[#This Row],[Error]]</f>
        <v>4177473.2512142388</v>
      </c>
      <c r="P7204" s="7"/>
    </row>
    <row r="7205" spans="1:16" x14ac:dyDescent="0.25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  <c r="M7205">
        <f>2181.28-Table1[[#This Row],[Item_Outlet_Sales]]</f>
        <v>-1435.3455999999996</v>
      </c>
      <c r="N7205">
        <f>Table1[[#This Row],[Error]]*Table1[[#This Row],[Error]]</f>
        <v>2060216.991439359</v>
      </c>
      <c r="P7205" s="7"/>
    </row>
    <row r="7206" spans="1:16" x14ac:dyDescent="0.25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  <c r="M7206">
        <f>2181.28-Table1[[#This Row],[Item_Outlet_Sales]]</f>
        <v>-3106.5035999999996</v>
      </c>
      <c r="N7206">
        <f>Table1[[#This Row],[Error]]*Table1[[#This Row],[Error]]</f>
        <v>9650364.6168129575</v>
      </c>
      <c r="P7206" s="7"/>
    </row>
    <row r="7207" spans="1:16" x14ac:dyDescent="0.25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  <c r="M7207">
        <f>2181.28-Table1[[#This Row],[Item_Outlet_Sales]]</f>
        <v>-822.80959999999959</v>
      </c>
      <c r="N7207">
        <f>Table1[[#This Row],[Error]]*Table1[[#This Row],[Error]]</f>
        <v>677015.63785215933</v>
      </c>
      <c r="P7207" s="7"/>
    </row>
    <row r="7208" spans="1:16" x14ac:dyDescent="0.25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  <c r="M7208">
        <f>2181.28-Table1[[#This Row],[Item_Outlet_Sales]]</f>
        <v>2069.4256</v>
      </c>
      <c r="N7208">
        <f>Table1[[#This Row],[Error]]*Table1[[#This Row],[Error]]</f>
        <v>4282522.3139353599</v>
      </c>
      <c r="P7208" s="7"/>
    </row>
    <row r="7209" spans="1:16" x14ac:dyDescent="0.25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  <c r="M7209">
        <f>2181.28-Table1[[#This Row],[Item_Outlet_Sales]]</f>
        <v>906.93880000000013</v>
      </c>
      <c r="N7209">
        <f>Table1[[#This Row],[Error]]*Table1[[#This Row],[Error]]</f>
        <v>822537.98694544018</v>
      </c>
      <c r="P7209" s="7"/>
    </row>
    <row r="7210" spans="1:16" x14ac:dyDescent="0.25">
      <c r="A7210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  <c r="M7210">
        <f>2181.28-Table1[[#This Row],[Item_Outlet_Sales]]</f>
        <v>1060.7386000000001</v>
      </c>
      <c r="N7210">
        <f>Table1[[#This Row],[Error]]*Table1[[#This Row],[Error]]</f>
        <v>1125166.3775299604</v>
      </c>
      <c r="P7210" s="7"/>
    </row>
    <row r="7211" spans="1:16" x14ac:dyDescent="0.25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  <c r="M7211">
        <f>2181.28-Table1[[#This Row],[Item_Outlet_Sales]]</f>
        <v>-1018.5547999999999</v>
      </c>
      <c r="N7211">
        <f>Table1[[#This Row],[Error]]*Table1[[#This Row],[Error]]</f>
        <v>1037453.8806030398</v>
      </c>
      <c r="P7211" s="7"/>
    </row>
    <row r="7212" spans="1:16" x14ac:dyDescent="0.25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  <c r="M7212">
        <f>2181.28-Table1[[#This Row],[Item_Outlet_Sales]]</f>
        <v>972.85300000000029</v>
      </c>
      <c r="N7212">
        <f>Table1[[#This Row],[Error]]*Table1[[#This Row],[Error]]</f>
        <v>946442.95960900059</v>
      </c>
      <c r="P7212" s="7"/>
    </row>
    <row r="7213" spans="1:16" x14ac:dyDescent="0.25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  <c r="M7213">
        <f>2181.28-Table1[[#This Row],[Item_Outlet_Sales]]</f>
        <v>-1342.1335999999997</v>
      </c>
      <c r="N7213">
        <f>Table1[[#This Row],[Error]]*Table1[[#This Row],[Error]]</f>
        <v>1801322.6002489591</v>
      </c>
      <c r="P7213" s="7"/>
    </row>
    <row r="7214" spans="1:16" x14ac:dyDescent="0.25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  <c r="M7214">
        <f>2181.28-Table1[[#This Row],[Item_Outlet_Sales]]</f>
        <v>-1254.9137999999998</v>
      </c>
      <c r="N7214">
        <f>Table1[[#This Row],[Error]]*Table1[[#This Row],[Error]]</f>
        <v>1574808.6454304396</v>
      </c>
      <c r="P7214" s="7"/>
    </row>
    <row r="7215" spans="1:16" x14ac:dyDescent="0.25">
      <c r="A7215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  <c r="M7215">
        <f>2181.28-Table1[[#This Row],[Item_Outlet_Sales]]</f>
        <v>-3504.6519999999996</v>
      </c>
      <c r="N7215">
        <f>Table1[[#This Row],[Error]]*Table1[[#This Row],[Error]]</f>
        <v>12282585.641103998</v>
      </c>
      <c r="P7215" s="7"/>
    </row>
    <row r="7216" spans="1:16" x14ac:dyDescent="0.25">
      <c r="A7216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  <c r="M7216">
        <f>2181.28-Table1[[#This Row],[Item_Outlet_Sales]]</f>
        <v>1663.9534000000003</v>
      </c>
      <c r="N7216">
        <f>Table1[[#This Row],[Error]]*Table1[[#This Row],[Error]]</f>
        <v>2768740.9173715613</v>
      </c>
      <c r="P7216" s="7"/>
    </row>
    <row r="7217" spans="1:16" x14ac:dyDescent="0.25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  <c r="M7217">
        <f>2181.28-Table1[[#This Row],[Item_Outlet_Sales]]</f>
        <v>1805.7688000000003</v>
      </c>
      <c r="N7217">
        <f>Table1[[#This Row],[Error]]*Table1[[#This Row],[Error]]</f>
        <v>3260800.959053441</v>
      </c>
      <c r="P7217" s="7"/>
    </row>
    <row r="7218" spans="1:16" x14ac:dyDescent="0.25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  <c r="M7218">
        <f>2181.28-Table1[[#This Row],[Item_Outlet_Sales]]</f>
        <v>1435.5840000000003</v>
      </c>
      <c r="N7218">
        <f>Table1[[#This Row],[Error]]*Table1[[#This Row],[Error]]</f>
        <v>2060901.4210560007</v>
      </c>
      <c r="P7218" s="7"/>
    </row>
    <row r="7219" spans="1:16" x14ac:dyDescent="0.25">
      <c r="A7219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  <c r="M7219">
        <f>2181.28-Table1[[#This Row],[Item_Outlet_Sales]]</f>
        <v>1861.6960000000001</v>
      </c>
      <c r="N7219">
        <f>Table1[[#This Row],[Error]]*Table1[[#This Row],[Error]]</f>
        <v>3465911.9964160006</v>
      </c>
      <c r="P7219" s="7"/>
    </row>
    <row r="7220" spans="1:16" x14ac:dyDescent="0.25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  <c r="M7220">
        <f>2181.28-Table1[[#This Row],[Item_Outlet_Sales]]</f>
        <v>1294.4344000000001</v>
      </c>
      <c r="N7220">
        <f>Table1[[#This Row],[Error]]*Table1[[#This Row],[Error]]</f>
        <v>1675560.4159033604</v>
      </c>
      <c r="P7220" s="7"/>
    </row>
    <row r="7221" spans="1:16" x14ac:dyDescent="0.25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  <c r="M7221">
        <f>2181.28-Table1[[#This Row],[Item_Outlet_Sales]]</f>
        <v>460.85280000000012</v>
      </c>
      <c r="N7221">
        <f>Table1[[#This Row],[Error]]*Table1[[#This Row],[Error]]</f>
        <v>212385.30326784009</v>
      </c>
      <c r="P7221" s="7"/>
    </row>
    <row r="7222" spans="1:16" x14ac:dyDescent="0.25">
      <c r="A7222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  <c r="M7222">
        <f>2181.28-Table1[[#This Row],[Item_Outlet_Sales]]</f>
        <v>-1765.5823999999998</v>
      </c>
      <c r="N7222">
        <f>Table1[[#This Row],[Error]]*Table1[[#This Row],[Error]]</f>
        <v>3117281.2111897594</v>
      </c>
      <c r="P7222" s="7"/>
    </row>
    <row r="7223" spans="1:16" x14ac:dyDescent="0.25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  <c r="M7223">
        <f>2181.28-Table1[[#This Row],[Item_Outlet_Sales]]</f>
        <v>1925.6128000000001</v>
      </c>
      <c r="N7223">
        <f>Table1[[#This Row],[Error]]*Table1[[#This Row],[Error]]</f>
        <v>3707984.6555238403</v>
      </c>
      <c r="P7223" s="7"/>
    </row>
    <row r="7224" spans="1:16" x14ac:dyDescent="0.25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  <c r="M7224">
        <f>2181.28-Table1[[#This Row],[Item_Outlet_Sales]]</f>
        <v>1592.0470000000003</v>
      </c>
      <c r="N7224">
        <f>Table1[[#This Row],[Error]]*Table1[[#This Row],[Error]]</f>
        <v>2534613.6502090008</v>
      </c>
      <c r="P7224" s="7"/>
    </row>
    <row r="7225" spans="1:16" x14ac:dyDescent="0.25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  <c r="M7225">
        <f>2181.28-Table1[[#This Row],[Item_Outlet_Sales]]</f>
        <v>-363.4076</v>
      </c>
      <c r="N7225">
        <f>Table1[[#This Row],[Error]]*Table1[[#This Row],[Error]]</f>
        <v>132065.08373776</v>
      </c>
      <c r="P7225" s="7"/>
    </row>
    <row r="7226" spans="1:16" x14ac:dyDescent="0.25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  <c r="M7226">
        <f>2181.28-Table1[[#This Row],[Item_Outlet_Sales]]</f>
        <v>-1234.2739999999999</v>
      </c>
      <c r="N7226">
        <f>Table1[[#This Row],[Error]]*Table1[[#This Row],[Error]]</f>
        <v>1523432.3070759997</v>
      </c>
      <c r="P7226" s="7"/>
    </row>
    <row r="7227" spans="1:16" x14ac:dyDescent="0.25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  <c r="M7227">
        <f>2181.28-Table1[[#This Row],[Item_Outlet_Sales]]</f>
        <v>-2013.2599999999998</v>
      </c>
      <c r="N7227">
        <f>Table1[[#This Row],[Error]]*Table1[[#This Row],[Error]]</f>
        <v>4053215.827599999</v>
      </c>
      <c r="P7227" s="7"/>
    </row>
    <row r="7228" spans="1:16" x14ac:dyDescent="0.25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  <c r="M7228">
        <f>2181.28-Table1[[#This Row],[Item_Outlet_Sales]]</f>
        <v>1602.0340000000001</v>
      </c>
      <c r="N7228">
        <f>Table1[[#This Row],[Error]]*Table1[[#This Row],[Error]]</f>
        <v>2566512.9371560002</v>
      </c>
      <c r="P7228" s="7"/>
    </row>
    <row r="7229" spans="1:16" x14ac:dyDescent="0.25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  <c r="M7229">
        <f>2181.28-Table1[[#This Row],[Item_Outlet_Sales]]</f>
        <v>1332.3850000000002</v>
      </c>
      <c r="N7229">
        <f>Table1[[#This Row],[Error]]*Table1[[#This Row],[Error]]</f>
        <v>1775249.7882250005</v>
      </c>
      <c r="P7229" s="7"/>
    </row>
    <row r="7230" spans="1:16" x14ac:dyDescent="0.25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  <c r="M7230">
        <f>2181.28-Table1[[#This Row],[Item_Outlet_Sales]]</f>
        <v>607.32880000000023</v>
      </c>
      <c r="N7230">
        <f>Table1[[#This Row],[Error]]*Table1[[#This Row],[Error]]</f>
        <v>368848.27130944026</v>
      </c>
      <c r="P7230" s="7"/>
    </row>
    <row r="7231" spans="1:16" x14ac:dyDescent="0.25">
      <c r="A723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  <c r="M7231">
        <f>2181.28-Table1[[#This Row],[Item_Outlet_Sales]]</f>
        <v>-1677.6967999999997</v>
      </c>
      <c r="N7231">
        <f>Table1[[#This Row],[Error]]*Table1[[#This Row],[Error]]</f>
        <v>2814666.552730239</v>
      </c>
      <c r="P7231" s="7"/>
    </row>
    <row r="7232" spans="1:16" x14ac:dyDescent="0.25">
      <c r="A7232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  <c r="M7232">
        <f>2181.28-Table1[[#This Row],[Item_Outlet_Sales]]</f>
        <v>144.59780000000023</v>
      </c>
      <c r="N7232">
        <f>Table1[[#This Row],[Error]]*Table1[[#This Row],[Error]]</f>
        <v>20908.523764840069</v>
      </c>
      <c r="P7232" s="7"/>
    </row>
    <row r="7233" spans="1:16" x14ac:dyDescent="0.25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  <c r="M7233">
        <f>2181.28-Table1[[#This Row],[Item_Outlet_Sales]]</f>
        <v>902.94400000000019</v>
      </c>
      <c r="N7233">
        <f>Table1[[#This Row],[Error]]*Table1[[#This Row],[Error]]</f>
        <v>815307.86713600031</v>
      </c>
      <c r="P7233" s="7"/>
    </row>
    <row r="7234" spans="1:16" x14ac:dyDescent="0.25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  <c r="M7234">
        <f>2181.28-Table1[[#This Row],[Item_Outlet_Sales]]</f>
        <v>952.87900000000013</v>
      </c>
      <c r="N7234">
        <f>Table1[[#This Row],[Error]]*Table1[[#This Row],[Error]]</f>
        <v>907978.38864100026</v>
      </c>
      <c r="P7234" s="7"/>
    </row>
    <row r="7235" spans="1:16" x14ac:dyDescent="0.25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  <c r="M7235">
        <f>2181.28-Table1[[#This Row],[Item_Outlet_Sales]]</f>
        <v>1921.6180000000002</v>
      </c>
      <c r="N7235">
        <f>Table1[[#This Row],[Error]]*Table1[[#This Row],[Error]]</f>
        <v>3692615.7379240007</v>
      </c>
      <c r="P7235" s="7"/>
    </row>
    <row r="7236" spans="1:16" x14ac:dyDescent="0.25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  <c r="M7236">
        <f>2181.28-Table1[[#This Row],[Item_Outlet_Sales]]</f>
        <v>1006.8088000000002</v>
      </c>
      <c r="N7236">
        <f>Table1[[#This Row],[Error]]*Table1[[#This Row],[Error]]</f>
        <v>1013663.9597574405</v>
      </c>
      <c r="P7236" s="7"/>
    </row>
    <row r="7237" spans="1:16" x14ac:dyDescent="0.25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  <c r="M7237">
        <f>2181.28-Table1[[#This Row],[Item_Outlet_Sales]]</f>
        <v>1554.0964000000004</v>
      </c>
      <c r="N7237">
        <f>Table1[[#This Row],[Error]]*Table1[[#This Row],[Error]]</f>
        <v>2415215.6204929613</v>
      </c>
      <c r="P7237" s="7"/>
    </row>
    <row r="7238" spans="1:16" x14ac:dyDescent="0.25">
      <c r="A7238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  <c r="M7238">
        <f>2181.28-Table1[[#This Row],[Item_Outlet_Sales]]</f>
        <v>-5758.3850000000002</v>
      </c>
      <c r="N7238">
        <f>Table1[[#This Row],[Error]]*Table1[[#This Row],[Error]]</f>
        <v>33158997.808225002</v>
      </c>
      <c r="P7238" s="7"/>
    </row>
    <row r="7239" spans="1:16" x14ac:dyDescent="0.25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  <c r="M7239">
        <f>2181.28-Table1[[#This Row],[Item_Outlet_Sales]]</f>
        <v>1055.4122000000002</v>
      </c>
      <c r="N7239">
        <f>Table1[[#This Row],[Error]]*Table1[[#This Row],[Error]]</f>
        <v>1113894.9119088405</v>
      </c>
      <c r="P7239" s="7"/>
    </row>
    <row r="7240" spans="1:16" x14ac:dyDescent="0.25">
      <c r="A7240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  <c r="M7240">
        <f>2181.28-Table1[[#This Row],[Item_Outlet_Sales]]</f>
        <v>-605.75879999999961</v>
      </c>
      <c r="N7240">
        <f>Table1[[#This Row],[Error]]*Table1[[#This Row],[Error]]</f>
        <v>366943.7237774395</v>
      </c>
      <c r="P7240" s="7"/>
    </row>
    <row r="7241" spans="1:16" x14ac:dyDescent="0.25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  <c r="M7241">
        <f>2181.28-Table1[[#This Row],[Item_Outlet_Sales]]</f>
        <v>-234.90819999999985</v>
      </c>
      <c r="N7241">
        <f>Table1[[#This Row],[Error]]*Table1[[#This Row],[Error]]</f>
        <v>55181.862427239932</v>
      </c>
      <c r="P7241" s="7"/>
    </row>
    <row r="7242" spans="1:16" x14ac:dyDescent="0.25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  <c r="M7242">
        <f>2181.28-Table1[[#This Row],[Item_Outlet_Sales]]</f>
        <v>1265.1392000000001</v>
      </c>
      <c r="N7242">
        <f>Table1[[#This Row],[Error]]*Table1[[#This Row],[Error]]</f>
        <v>1600577.1953766402</v>
      </c>
      <c r="P7242" s="7"/>
    </row>
    <row r="7243" spans="1:16" x14ac:dyDescent="0.25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  <c r="M7243">
        <f>2181.28-Table1[[#This Row],[Item_Outlet_Sales]]</f>
        <v>-410.01359999999977</v>
      </c>
      <c r="N7243">
        <f>Table1[[#This Row],[Error]]*Table1[[#This Row],[Error]]</f>
        <v>168111.15218495982</v>
      </c>
      <c r="P7243" s="7"/>
    </row>
    <row r="7244" spans="1:16" x14ac:dyDescent="0.25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  <c r="M7244">
        <f>2181.28-Table1[[#This Row],[Item_Outlet_Sales]]</f>
        <v>130.61599999999999</v>
      </c>
      <c r="N7244">
        <f>Table1[[#This Row],[Error]]*Table1[[#This Row],[Error]]</f>
        <v>17060.539455999995</v>
      </c>
      <c r="P7244" s="7"/>
    </row>
    <row r="7245" spans="1:16" x14ac:dyDescent="0.25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  <c r="M7245">
        <f>2181.28-Table1[[#This Row],[Item_Outlet_Sales]]</f>
        <v>976.18200000000024</v>
      </c>
      <c r="N7245">
        <f>Table1[[#This Row],[Error]]*Table1[[#This Row],[Error]]</f>
        <v>952931.2971240005</v>
      </c>
      <c r="P7245" s="7"/>
    </row>
    <row r="7246" spans="1:16" x14ac:dyDescent="0.25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  <c r="M7246">
        <f>2181.28-Table1[[#This Row],[Item_Outlet_Sales]]</f>
        <v>1893.6544000000001</v>
      </c>
      <c r="N7246">
        <f>Table1[[#This Row],[Error]]*Table1[[#This Row],[Error]]</f>
        <v>3585926.9866393604</v>
      </c>
      <c r="P7246" s="7"/>
    </row>
    <row r="7247" spans="1:16" x14ac:dyDescent="0.25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  <c r="M7247">
        <f>2181.28-Table1[[#This Row],[Item_Outlet_Sales]]</f>
        <v>1663.9534000000003</v>
      </c>
      <c r="N7247">
        <f>Table1[[#This Row],[Error]]*Table1[[#This Row],[Error]]</f>
        <v>2768740.9173715613</v>
      </c>
      <c r="P7247" s="7"/>
    </row>
    <row r="7248" spans="1:16" x14ac:dyDescent="0.25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  <c r="M7248">
        <f>2181.28-Table1[[#This Row],[Item_Outlet_Sales]]</f>
        <v>338.3456000000001</v>
      </c>
      <c r="N7248">
        <f>Table1[[#This Row],[Error]]*Table1[[#This Row],[Error]]</f>
        <v>114477.74503936007</v>
      </c>
      <c r="P7248" s="7"/>
    </row>
    <row r="7249" spans="1:16" x14ac:dyDescent="0.25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  <c r="M7249">
        <f>2181.28-Table1[[#This Row],[Item_Outlet_Sales]]</f>
        <v>455.52640000000019</v>
      </c>
      <c r="N7249">
        <f>Table1[[#This Row],[Error]]*Table1[[#This Row],[Error]]</f>
        <v>207504.30109696017</v>
      </c>
      <c r="P7249" s="7"/>
    </row>
    <row r="7250" spans="1:16" x14ac:dyDescent="0.25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  <c r="M7250">
        <f>2181.28-Table1[[#This Row],[Item_Outlet_Sales]]</f>
        <v>891.62540000000013</v>
      </c>
      <c r="N7250">
        <f>Table1[[#This Row],[Error]]*Table1[[#This Row],[Error]]</f>
        <v>794995.85392516025</v>
      </c>
      <c r="P7250" s="7"/>
    </row>
    <row r="7251" spans="1:16" x14ac:dyDescent="0.25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  <c r="M7251">
        <f>2181.28-Table1[[#This Row],[Item_Outlet_Sales]]</f>
        <v>351.66160000000013</v>
      </c>
      <c r="N7251">
        <f>Table1[[#This Row],[Error]]*Table1[[#This Row],[Error]]</f>
        <v>123665.8809145601</v>
      </c>
      <c r="P7251" s="7"/>
    </row>
    <row r="7252" spans="1:16" x14ac:dyDescent="0.25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  <c r="M7252">
        <f>2181.28-Table1[[#This Row],[Item_Outlet_Sales]]</f>
        <v>2026.8144000000002</v>
      </c>
      <c r="N7252">
        <f>Table1[[#This Row],[Error]]*Table1[[#This Row],[Error]]</f>
        <v>4107976.6120473607</v>
      </c>
      <c r="P7252" s="7"/>
    </row>
    <row r="7253" spans="1:16" x14ac:dyDescent="0.25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  <c r="M7253">
        <f>2181.28-Table1[[#This Row],[Item_Outlet_Sales]]</f>
        <v>18.095800000000054</v>
      </c>
      <c r="N7253">
        <f>Table1[[#This Row],[Error]]*Table1[[#This Row],[Error]]</f>
        <v>327.45797764000196</v>
      </c>
      <c r="P7253" s="7"/>
    </row>
    <row r="7254" spans="1:16" x14ac:dyDescent="0.25">
      <c r="A7254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  <c r="M7254">
        <f>2181.28-Table1[[#This Row],[Item_Outlet_Sales]]</f>
        <v>-1979.9699999999998</v>
      </c>
      <c r="N7254">
        <f>Table1[[#This Row],[Error]]*Table1[[#This Row],[Error]]</f>
        <v>3920281.2008999991</v>
      </c>
      <c r="P7254" s="7"/>
    </row>
    <row r="7255" spans="1:16" x14ac:dyDescent="0.25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  <c r="M7255">
        <f>2181.28-Table1[[#This Row],[Item_Outlet_Sales]]</f>
        <v>922.91800000000012</v>
      </c>
      <c r="N7255">
        <f>Table1[[#This Row],[Error]]*Table1[[#This Row],[Error]]</f>
        <v>851777.63472400024</v>
      </c>
      <c r="P7255" s="7"/>
    </row>
    <row r="7256" spans="1:16" x14ac:dyDescent="0.25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  <c r="M7256">
        <f>2181.28-Table1[[#This Row],[Item_Outlet_Sales]]</f>
        <v>337.01400000000012</v>
      </c>
      <c r="N7256">
        <f>Table1[[#This Row],[Error]]*Table1[[#This Row],[Error]]</f>
        <v>113578.43619600008</v>
      </c>
      <c r="P7256" s="7"/>
    </row>
    <row r="7257" spans="1:16" x14ac:dyDescent="0.25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  <c r="M7257">
        <f>2181.28-Table1[[#This Row],[Item_Outlet_Sales]]</f>
        <v>1663.9534000000003</v>
      </c>
      <c r="N7257">
        <f>Table1[[#This Row],[Error]]*Table1[[#This Row],[Error]]</f>
        <v>2768740.9173715613</v>
      </c>
      <c r="P7257" s="7"/>
    </row>
    <row r="7258" spans="1:16" x14ac:dyDescent="0.25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  <c r="M7258">
        <f>2181.28-Table1[[#This Row],[Item_Outlet_Sales]]</f>
        <v>-6142.5515999999989</v>
      </c>
      <c r="N7258">
        <f>Table1[[#This Row],[Error]]*Table1[[#This Row],[Error]]</f>
        <v>37730940.158662543</v>
      </c>
      <c r="P7258" s="7"/>
    </row>
    <row r="7259" spans="1:16" x14ac:dyDescent="0.25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  <c r="M7259">
        <f>2181.28-Table1[[#This Row],[Item_Outlet_Sales]]</f>
        <v>-3355.5128</v>
      </c>
      <c r="N7259">
        <f>Table1[[#This Row],[Error]]*Table1[[#This Row],[Error]]</f>
        <v>11259466.150963839</v>
      </c>
      <c r="P7259" s="7"/>
    </row>
    <row r="7260" spans="1:16" x14ac:dyDescent="0.25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  <c r="M7260">
        <f>2181.28-Table1[[#This Row],[Item_Outlet_Sales]]</f>
        <v>-176.98360000000002</v>
      </c>
      <c r="N7260">
        <f>Table1[[#This Row],[Error]]*Table1[[#This Row],[Error]]</f>
        <v>31323.194668960008</v>
      </c>
      <c r="P7260" s="7"/>
    </row>
    <row r="7261" spans="1:16" x14ac:dyDescent="0.25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  <c r="M7261">
        <f>2181.28-Table1[[#This Row],[Item_Outlet_Sales]]</f>
        <v>-1302.1855999999998</v>
      </c>
      <c r="N7261">
        <f>Table1[[#This Row],[Error]]*Table1[[#This Row],[Error]]</f>
        <v>1695687.3368473595</v>
      </c>
      <c r="P7261" s="7"/>
    </row>
    <row r="7262" spans="1:16" x14ac:dyDescent="0.25">
      <c r="A7262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  <c r="M7262">
        <f>2181.28-Table1[[#This Row],[Item_Outlet_Sales]]</f>
        <v>-790.85119999999961</v>
      </c>
      <c r="N7262">
        <f>Table1[[#This Row],[Error]]*Table1[[#This Row],[Error]]</f>
        <v>625445.62054143939</v>
      </c>
      <c r="P7262" s="7"/>
    </row>
    <row r="7263" spans="1:16" x14ac:dyDescent="0.25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  <c r="M7263">
        <f>2181.28-Table1[[#This Row],[Item_Outlet_Sales]]</f>
        <v>-3194.3892000000001</v>
      </c>
      <c r="N7263">
        <f>Table1[[#This Row],[Error]]*Table1[[#This Row],[Error]]</f>
        <v>10204122.36107664</v>
      </c>
      <c r="P7263" s="7"/>
    </row>
    <row r="7264" spans="1:16" x14ac:dyDescent="0.25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  <c r="M7264">
        <f>2181.28-Table1[[#This Row],[Item_Outlet_Sales]]</f>
        <v>-2199.6839999999997</v>
      </c>
      <c r="N7264">
        <f>Table1[[#This Row],[Error]]*Table1[[#This Row],[Error]]</f>
        <v>4838609.6998559991</v>
      </c>
      <c r="P7264" s="7"/>
    </row>
    <row r="7265" spans="1:16" x14ac:dyDescent="0.25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  <c r="M7265">
        <f>2181.28-Table1[[#This Row],[Item_Outlet_Sales]]</f>
        <v>1229.1860000000001</v>
      </c>
      <c r="N7265">
        <f>Table1[[#This Row],[Error]]*Table1[[#This Row],[Error]]</f>
        <v>1510898.2225960004</v>
      </c>
      <c r="P7265" s="7"/>
    </row>
    <row r="7266" spans="1:16" x14ac:dyDescent="0.25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  <c r="M7266">
        <f>2181.28-Table1[[#This Row],[Item_Outlet_Sales]]</f>
        <v>351.66160000000013</v>
      </c>
      <c r="N7266">
        <f>Table1[[#This Row],[Error]]*Table1[[#This Row],[Error]]</f>
        <v>123665.8809145601</v>
      </c>
      <c r="P7266" s="7"/>
    </row>
    <row r="7267" spans="1:16" x14ac:dyDescent="0.25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  <c r="M7267">
        <f>2181.28-Table1[[#This Row],[Item_Outlet_Sales]]</f>
        <v>701.20660000000021</v>
      </c>
      <c r="N7267">
        <f>Table1[[#This Row],[Error]]*Table1[[#This Row],[Error]]</f>
        <v>491690.69588356029</v>
      </c>
      <c r="P7267" s="7"/>
    </row>
    <row r="7268" spans="1:16" x14ac:dyDescent="0.25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  <c r="M7268">
        <f>2181.28-Table1[[#This Row],[Item_Outlet_Sales]]</f>
        <v>-1411.3768</v>
      </c>
      <c r="N7268">
        <f>Table1[[#This Row],[Error]]*Table1[[#This Row],[Error]]</f>
        <v>1991984.4715782399</v>
      </c>
      <c r="P7268" s="7"/>
    </row>
    <row r="7269" spans="1:16" x14ac:dyDescent="0.25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  <c r="M7269">
        <f>2181.28-Table1[[#This Row],[Item_Outlet_Sales]]</f>
        <v>24.088000000000193</v>
      </c>
      <c r="N7269">
        <f>Table1[[#This Row],[Error]]*Table1[[#This Row],[Error]]</f>
        <v>580.23174400000926</v>
      </c>
      <c r="P7269" s="7"/>
    </row>
    <row r="7270" spans="1:16" x14ac:dyDescent="0.25">
      <c r="A7270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  <c r="M7270">
        <f>2181.28-Table1[[#This Row],[Item_Outlet_Sales]]</f>
        <v>-8.536200000000008</v>
      </c>
      <c r="N7270">
        <f>Table1[[#This Row],[Error]]*Table1[[#This Row],[Error]]</f>
        <v>72.866710440000134</v>
      </c>
      <c r="P7270" s="7"/>
    </row>
    <row r="7271" spans="1:16" x14ac:dyDescent="0.25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  <c r="M7271">
        <f>2181.28-Table1[[#This Row],[Item_Outlet_Sales]]</f>
        <v>-1144.3909999999996</v>
      </c>
      <c r="N7271">
        <f>Table1[[#This Row],[Error]]*Table1[[#This Row],[Error]]</f>
        <v>1309630.760880999</v>
      </c>
      <c r="P7271" s="7"/>
    </row>
    <row r="7272" spans="1:16" x14ac:dyDescent="0.25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  <c r="M7272">
        <f>2181.28-Table1[[#This Row],[Item_Outlet_Sales]]</f>
        <v>1215.8700000000003</v>
      </c>
      <c r="N7272">
        <f>Table1[[#This Row],[Error]]*Table1[[#This Row],[Error]]</f>
        <v>1478339.8569000009</v>
      </c>
      <c r="P7272" s="7"/>
    </row>
    <row r="7273" spans="1:16" x14ac:dyDescent="0.25">
      <c r="A7273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  <c r="M7273">
        <f>2181.28-Table1[[#This Row],[Item_Outlet_Sales]]</f>
        <v>882.97000000000025</v>
      </c>
      <c r="N7273">
        <f>Table1[[#This Row],[Error]]*Table1[[#This Row],[Error]]</f>
        <v>779636.02090000047</v>
      </c>
      <c r="P7273" s="7"/>
    </row>
    <row r="7274" spans="1:16" x14ac:dyDescent="0.25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  <c r="M7274">
        <f>2181.28-Table1[[#This Row],[Item_Outlet_Sales]]</f>
        <v>-478.59099999999989</v>
      </c>
      <c r="N7274">
        <f>Table1[[#This Row],[Error]]*Table1[[#This Row],[Error]]</f>
        <v>229049.3452809999</v>
      </c>
      <c r="P7274" s="7"/>
    </row>
    <row r="7275" spans="1:16" x14ac:dyDescent="0.25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  <c r="M7275">
        <f>2181.28-Table1[[#This Row],[Item_Outlet_Sales]]</f>
        <v>1768.4840000000002</v>
      </c>
      <c r="N7275">
        <f>Table1[[#This Row],[Error]]*Table1[[#This Row],[Error]]</f>
        <v>3127535.6582560004</v>
      </c>
      <c r="P7275" s="7"/>
    </row>
    <row r="7276" spans="1:16" x14ac:dyDescent="0.25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  <c r="M7276">
        <f>2181.28-Table1[[#This Row],[Item_Outlet_Sales]]</f>
        <v>553.39900000000011</v>
      </c>
      <c r="N7276">
        <f>Table1[[#This Row],[Error]]*Table1[[#This Row],[Error]]</f>
        <v>306250.45320100011</v>
      </c>
      <c r="P7276" s="7"/>
    </row>
    <row r="7277" spans="1:16" x14ac:dyDescent="0.25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  <c r="M7277">
        <f>2181.28-Table1[[#This Row],[Item_Outlet_Sales]]</f>
        <v>-740.91619999999966</v>
      </c>
      <c r="N7277">
        <f>Table1[[#This Row],[Error]]*Table1[[#This Row],[Error]]</f>
        <v>548956.81542243948</v>
      </c>
      <c r="P7277" s="7"/>
    </row>
    <row r="7278" spans="1:16" x14ac:dyDescent="0.25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  <c r="M7278">
        <f>2181.28-Table1[[#This Row],[Item_Outlet_Sales]]</f>
        <v>643.28200000000015</v>
      </c>
      <c r="N7278">
        <f>Table1[[#This Row],[Error]]*Table1[[#This Row],[Error]]</f>
        <v>413811.73152400018</v>
      </c>
      <c r="P7278" s="7"/>
    </row>
    <row r="7279" spans="1:16" x14ac:dyDescent="0.25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  <c r="M7279">
        <f>2181.28-Table1[[#This Row],[Item_Outlet_Sales]]</f>
        <v>1757.8312000000001</v>
      </c>
      <c r="N7279">
        <f>Table1[[#This Row],[Error]]*Table1[[#This Row],[Error]]</f>
        <v>3089970.5276934402</v>
      </c>
      <c r="P7279" s="7"/>
    </row>
    <row r="7280" spans="1:16" x14ac:dyDescent="0.25">
      <c r="A7280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  <c r="M7280">
        <f>2181.28-Table1[[#This Row],[Item_Outlet_Sales]]</f>
        <v>1855.0380000000002</v>
      </c>
      <c r="N7280">
        <f>Table1[[#This Row],[Error]]*Table1[[#This Row],[Error]]</f>
        <v>3441165.9814440007</v>
      </c>
      <c r="P7280" s="7"/>
    </row>
    <row r="7281" spans="1:16" x14ac:dyDescent="0.25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  <c r="M7281">
        <f>2181.28-Table1[[#This Row],[Item_Outlet_Sales]]</f>
        <v>-320.13059999999996</v>
      </c>
      <c r="N7281">
        <f>Table1[[#This Row],[Error]]*Table1[[#This Row],[Error]]</f>
        <v>102483.60105635997</v>
      </c>
      <c r="P7281" s="7"/>
    </row>
    <row r="7282" spans="1:16" x14ac:dyDescent="0.25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  <c r="M7282">
        <f>2181.28-Table1[[#This Row],[Item_Outlet_Sales]]</f>
        <v>438.21560000000022</v>
      </c>
      <c r="N7282">
        <f>Table1[[#This Row],[Error]]*Table1[[#This Row],[Error]]</f>
        <v>192032.91208336019</v>
      </c>
      <c r="P7282" s="7"/>
    </row>
    <row r="7283" spans="1:16" x14ac:dyDescent="0.25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  <c r="M7283">
        <f>2181.28-Table1[[#This Row],[Item_Outlet_Sales]]</f>
        <v>1222.5280000000002</v>
      </c>
      <c r="N7283">
        <f>Table1[[#This Row],[Error]]*Table1[[#This Row],[Error]]</f>
        <v>1494574.7107840006</v>
      </c>
      <c r="P7283" s="7"/>
    </row>
    <row r="7284" spans="1:16" x14ac:dyDescent="0.25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  <c r="M7284">
        <f>2181.28-Table1[[#This Row],[Item_Outlet_Sales]]</f>
        <v>1986.8664000000001</v>
      </c>
      <c r="N7284">
        <f>Table1[[#This Row],[Error]]*Table1[[#This Row],[Error]]</f>
        <v>3947638.0914489604</v>
      </c>
      <c r="P7284" s="7"/>
    </row>
    <row r="7285" spans="1:16" x14ac:dyDescent="0.25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  <c r="M7285">
        <f>2181.28-Table1[[#This Row],[Item_Outlet_Sales]]</f>
        <v>-1667.0439999999999</v>
      </c>
      <c r="N7285">
        <f>Table1[[#This Row],[Error]]*Table1[[#This Row],[Error]]</f>
        <v>2779035.6979359994</v>
      </c>
      <c r="P7285" s="7"/>
    </row>
    <row r="7286" spans="1:16" x14ac:dyDescent="0.25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  <c r="M7286">
        <f>2181.28-Table1[[#This Row],[Item_Outlet_Sales]]</f>
        <v>-2516.6047999999996</v>
      </c>
      <c r="N7286">
        <f>Table1[[#This Row],[Error]]*Table1[[#This Row],[Error]]</f>
        <v>6333299.7193830376</v>
      </c>
      <c r="P7286" s="7"/>
    </row>
    <row r="7287" spans="1:16" x14ac:dyDescent="0.25">
      <c r="A7287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  <c r="M7287">
        <f>2181.28-Table1[[#This Row],[Item_Outlet_Sales]]</f>
        <v>890.95960000000014</v>
      </c>
      <c r="N7287">
        <f>Table1[[#This Row],[Error]]*Table1[[#This Row],[Error]]</f>
        <v>793809.00883216027</v>
      </c>
      <c r="P7287" s="7"/>
    </row>
    <row r="7288" spans="1:16" x14ac:dyDescent="0.25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  <c r="M7288">
        <f>2181.28-Table1[[#This Row],[Item_Outlet_Sales]]</f>
        <v>1078.7152000000001</v>
      </c>
      <c r="N7288">
        <f>Table1[[#This Row],[Error]]*Table1[[#This Row],[Error]]</f>
        <v>1163626.4827110402</v>
      </c>
      <c r="P7288" s="7"/>
    </row>
    <row r="7289" spans="1:16" x14ac:dyDescent="0.25">
      <c r="A7289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  <c r="M7289">
        <f>2181.28-Table1[[#This Row],[Item_Outlet_Sales]]</f>
        <v>1963.5634000000002</v>
      </c>
      <c r="N7289">
        <f>Table1[[#This Row],[Error]]*Table1[[#This Row],[Error]]</f>
        <v>3855581.2258195607</v>
      </c>
      <c r="P7289" s="7"/>
    </row>
    <row r="7290" spans="1:16" x14ac:dyDescent="0.25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  <c r="M7290">
        <f>2181.28-Table1[[#This Row],[Item_Outlet_Sales]]</f>
        <v>636.62400000000025</v>
      </c>
      <c r="N7290">
        <f>Table1[[#This Row],[Error]]*Table1[[#This Row],[Error]]</f>
        <v>405290.11737600033</v>
      </c>
      <c r="P7290" s="7"/>
    </row>
    <row r="7291" spans="1:16" x14ac:dyDescent="0.25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  <c r="M7291">
        <f>2181.28-Table1[[#This Row],[Item_Outlet_Sales]]</f>
        <v>530.09600000000023</v>
      </c>
      <c r="N7291">
        <f>Table1[[#This Row],[Error]]*Table1[[#This Row],[Error]]</f>
        <v>281001.76921600022</v>
      </c>
      <c r="P7291" s="7"/>
    </row>
    <row r="7292" spans="1:16" x14ac:dyDescent="0.25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  <c r="M7292">
        <f>2181.28-Table1[[#This Row],[Item_Outlet_Sales]]</f>
        <v>826.37700000000018</v>
      </c>
      <c r="N7292">
        <f>Table1[[#This Row],[Error]]*Table1[[#This Row],[Error]]</f>
        <v>682898.94612900028</v>
      </c>
      <c r="P7292" s="7"/>
    </row>
    <row r="7293" spans="1:16" x14ac:dyDescent="0.25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  <c r="M7293">
        <f>2181.28-Table1[[#This Row],[Item_Outlet_Sales]]</f>
        <v>-3311.57</v>
      </c>
      <c r="N7293">
        <f>Table1[[#This Row],[Error]]*Table1[[#This Row],[Error]]</f>
        <v>10966495.8649</v>
      </c>
      <c r="P7293" s="7"/>
    </row>
    <row r="7294" spans="1:16" x14ac:dyDescent="0.25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  <c r="M7294">
        <f>2181.28-Table1[[#This Row],[Item_Outlet_Sales]]</f>
        <v>468.17660000000024</v>
      </c>
      <c r="N7294">
        <f>Table1[[#This Row],[Error]]*Table1[[#This Row],[Error]]</f>
        <v>219189.32878756023</v>
      </c>
      <c r="P7294" s="7"/>
    </row>
    <row r="7295" spans="1:16" x14ac:dyDescent="0.25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  <c r="M7295">
        <f>2181.28-Table1[[#This Row],[Item_Outlet_Sales]]</f>
        <v>2002.8456000000001</v>
      </c>
      <c r="N7295">
        <f>Table1[[#This Row],[Error]]*Table1[[#This Row],[Error]]</f>
        <v>4011390.4974393602</v>
      </c>
      <c r="P7295" s="7"/>
    </row>
    <row r="7296" spans="1:16" x14ac:dyDescent="0.25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  <c r="M7296">
        <f>2181.28-Table1[[#This Row],[Item_Outlet_Sales]]</f>
        <v>250.46000000000026</v>
      </c>
      <c r="N7296">
        <f>Table1[[#This Row],[Error]]*Table1[[#This Row],[Error]]</f>
        <v>62730.211600000133</v>
      </c>
      <c r="P7296" s="7"/>
    </row>
    <row r="7297" spans="1:16" x14ac:dyDescent="0.25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  <c r="M7297">
        <f>2181.28-Table1[[#This Row],[Item_Outlet_Sales]]</f>
        <v>-363.4076</v>
      </c>
      <c r="N7297">
        <f>Table1[[#This Row],[Error]]*Table1[[#This Row],[Error]]</f>
        <v>132065.08373776</v>
      </c>
      <c r="P7297" s="7"/>
    </row>
    <row r="7298" spans="1:16" x14ac:dyDescent="0.25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  <c r="M7298">
        <f>2181.28-Table1[[#This Row],[Item_Outlet_Sales]]</f>
        <v>211.84360000000015</v>
      </c>
      <c r="N7298">
        <f>Table1[[#This Row],[Error]]*Table1[[#This Row],[Error]]</f>
        <v>44877.710860960062</v>
      </c>
      <c r="P7298" s="7"/>
    </row>
    <row r="7299" spans="1:16" x14ac:dyDescent="0.25">
      <c r="A7299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  <c r="M7299">
        <f>2181.28-Table1[[#This Row],[Item_Outlet_Sales]]</f>
        <v>-2356.1469999999995</v>
      </c>
      <c r="N7299">
        <f>Table1[[#This Row],[Error]]*Table1[[#This Row],[Error]]</f>
        <v>5551428.6856089979</v>
      </c>
      <c r="P7299" s="7"/>
    </row>
    <row r="7300" spans="1:16" x14ac:dyDescent="0.25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  <c r="M7300">
        <f>2181.28-Table1[[#This Row],[Item_Outlet_Sales]]</f>
        <v>-605.75879999999961</v>
      </c>
      <c r="N7300">
        <f>Table1[[#This Row],[Error]]*Table1[[#This Row],[Error]]</f>
        <v>366943.7237774395</v>
      </c>
      <c r="P7300" s="7"/>
    </row>
    <row r="7301" spans="1:16" x14ac:dyDescent="0.25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  <c r="M7301">
        <f>2181.28-Table1[[#This Row],[Item_Outlet_Sales]]</f>
        <v>-1171.0229999999997</v>
      </c>
      <c r="N7301">
        <f>Table1[[#This Row],[Error]]*Table1[[#This Row],[Error]]</f>
        <v>1371294.8665289993</v>
      </c>
      <c r="P7301" s="7"/>
    </row>
    <row r="7302" spans="1:16" x14ac:dyDescent="0.25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  <c r="M7302">
        <f>2181.28-Table1[[#This Row],[Item_Outlet_Sales]]</f>
        <v>-335.44399999999996</v>
      </c>
      <c r="N7302">
        <f>Table1[[#This Row],[Error]]*Table1[[#This Row],[Error]]</f>
        <v>112522.67713599997</v>
      </c>
      <c r="P7302" s="7"/>
    </row>
    <row r="7303" spans="1:16" x14ac:dyDescent="0.25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  <c r="M7303">
        <f>2181.28-Table1[[#This Row],[Item_Outlet_Sales]]</f>
        <v>-1547.1999999999998</v>
      </c>
      <c r="N7303">
        <f>Table1[[#This Row],[Error]]*Table1[[#This Row],[Error]]</f>
        <v>2393827.8399999994</v>
      </c>
      <c r="P7303" s="7"/>
    </row>
    <row r="7304" spans="1:16" x14ac:dyDescent="0.25">
      <c r="A7304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  <c r="M7304">
        <f>2181.28-Table1[[#This Row],[Item_Outlet_Sales]]</f>
        <v>-5691.8050000000003</v>
      </c>
      <c r="N7304">
        <f>Table1[[#This Row],[Error]]*Table1[[#This Row],[Error]]</f>
        <v>32396644.158025004</v>
      </c>
      <c r="P7304" s="7"/>
    </row>
    <row r="7305" spans="1:16" x14ac:dyDescent="0.25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  <c r="M7305">
        <f>2181.28-Table1[[#This Row],[Item_Outlet_Sales]]</f>
        <v>640.61880000000019</v>
      </c>
      <c r="N7305">
        <f>Table1[[#This Row],[Error]]*Table1[[#This Row],[Error]]</f>
        <v>410392.44691344025</v>
      </c>
      <c r="P7305" s="7"/>
    </row>
    <row r="7306" spans="1:16" x14ac:dyDescent="0.25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  <c r="M7306">
        <f>2181.28-Table1[[#This Row],[Item_Outlet_Sales]]</f>
        <v>1463.5476000000003</v>
      </c>
      <c r="N7306">
        <f>Table1[[#This Row],[Error]]*Table1[[#This Row],[Error]]</f>
        <v>2141971.577465761</v>
      </c>
      <c r="P7306" s="7"/>
    </row>
    <row r="7307" spans="1:16" x14ac:dyDescent="0.25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  <c r="M7307">
        <f>2181.28-Table1[[#This Row],[Item_Outlet_Sales]]</f>
        <v>1917.6232000000002</v>
      </c>
      <c r="N7307">
        <f>Table1[[#This Row],[Error]]*Table1[[#This Row],[Error]]</f>
        <v>3677278.7371782409</v>
      </c>
      <c r="P7307" s="7"/>
    </row>
    <row r="7308" spans="1:16" x14ac:dyDescent="0.25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  <c r="M7308">
        <f>2181.28-Table1[[#This Row],[Item_Outlet_Sales]]</f>
        <v>1118.6632000000002</v>
      </c>
      <c r="N7308">
        <f>Table1[[#This Row],[Error]]*Table1[[#This Row],[Error]]</f>
        <v>1251407.3550342405</v>
      </c>
      <c r="P7308" s="7"/>
    </row>
    <row r="7309" spans="1:16" x14ac:dyDescent="0.25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  <c r="M7309">
        <f>2181.28-Table1[[#This Row],[Item_Outlet_Sales]]</f>
        <v>1592.7128000000002</v>
      </c>
      <c r="N7309">
        <f>Table1[[#This Row],[Error]]*Table1[[#This Row],[Error]]</f>
        <v>2536734.0632838407</v>
      </c>
      <c r="P7309" s="7"/>
    </row>
    <row r="7310" spans="1:16" x14ac:dyDescent="0.25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  <c r="M7310">
        <f>2181.28-Table1[[#This Row],[Item_Outlet_Sales]]</f>
        <v>753.13900000000012</v>
      </c>
      <c r="N7310">
        <f>Table1[[#This Row],[Error]]*Table1[[#This Row],[Error]]</f>
        <v>567218.35332100024</v>
      </c>
      <c r="P7310" s="7"/>
    </row>
    <row r="7311" spans="1:16" x14ac:dyDescent="0.25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  <c r="M7311">
        <f>2181.28-Table1[[#This Row],[Item_Outlet_Sales]]</f>
        <v>1988.1980000000003</v>
      </c>
      <c r="N7311">
        <f>Table1[[#This Row],[Error]]*Table1[[#This Row],[Error]]</f>
        <v>3952931.2872040011</v>
      </c>
      <c r="P7311" s="7"/>
    </row>
    <row r="7312" spans="1:16" x14ac:dyDescent="0.25">
      <c r="A7312" t="s">
        <v>553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  <c r="M7312">
        <f>2181.28-Table1[[#This Row],[Item_Outlet_Sales]]</f>
        <v>-2742.3110000000001</v>
      </c>
      <c r="N7312">
        <f>Table1[[#This Row],[Error]]*Table1[[#This Row],[Error]]</f>
        <v>7520269.6207210012</v>
      </c>
      <c r="P7312" s="7"/>
    </row>
    <row r="7313" spans="1:16" x14ac:dyDescent="0.25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  <c r="M7313">
        <f>2181.28-Table1[[#This Row],[Item_Outlet_Sales]]</f>
        <v>687.22480000000019</v>
      </c>
      <c r="N7313">
        <f>Table1[[#This Row],[Error]]*Table1[[#This Row],[Error]]</f>
        <v>472277.92573504028</v>
      </c>
      <c r="P7313" s="7"/>
    </row>
    <row r="7314" spans="1:16" x14ac:dyDescent="0.25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  <c r="M7314">
        <f>2181.28-Table1[[#This Row],[Item_Outlet_Sales]]</f>
        <v>997.48760000000016</v>
      </c>
      <c r="N7314">
        <f>Table1[[#This Row],[Error]]*Table1[[#This Row],[Error]]</f>
        <v>994981.5121537603</v>
      </c>
      <c r="P7314" s="7"/>
    </row>
    <row r="7315" spans="1:16" x14ac:dyDescent="0.25">
      <c r="A7315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  <c r="M7315">
        <f>2181.28-Table1[[#This Row],[Item_Outlet_Sales]]</f>
        <v>-886.72640000000001</v>
      </c>
      <c r="N7315">
        <f>Table1[[#This Row],[Error]]*Table1[[#This Row],[Error]]</f>
        <v>786283.70845696004</v>
      </c>
      <c r="P7315" s="7"/>
    </row>
    <row r="7316" spans="1:16" x14ac:dyDescent="0.25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  <c r="M7316">
        <f>2181.28-Table1[[#This Row],[Item_Outlet_Sales]]</f>
        <v>392.94120000000021</v>
      </c>
      <c r="N7316">
        <f>Table1[[#This Row],[Error]]*Table1[[#This Row],[Error]]</f>
        <v>154402.78665744016</v>
      </c>
      <c r="P7316" s="7"/>
    </row>
    <row r="7317" spans="1:16" x14ac:dyDescent="0.25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  <c r="M7317">
        <f>2181.28-Table1[[#This Row],[Item_Outlet_Sales]]</f>
        <v>887.63060000000019</v>
      </c>
      <c r="N7317">
        <f>Table1[[#This Row],[Error]]*Table1[[#This Row],[Error]]</f>
        <v>787888.08205636032</v>
      </c>
      <c r="P7317" s="7"/>
    </row>
    <row r="7318" spans="1:16" x14ac:dyDescent="0.25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  <c r="M7318">
        <f>2181.28-Table1[[#This Row],[Item_Outlet_Sales]]</f>
        <v>1163.2718000000002</v>
      </c>
      <c r="N7318">
        <f>Table1[[#This Row],[Error]]*Table1[[#This Row],[Error]]</f>
        <v>1353201.2806752406</v>
      </c>
      <c r="P7318" s="7"/>
    </row>
    <row r="7319" spans="1:16" x14ac:dyDescent="0.25">
      <c r="A7319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  <c r="M7319">
        <f>2181.28-Table1[[#This Row],[Item_Outlet_Sales]]</f>
        <v>-125.71699999999964</v>
      </c>
      <c r="N7319">
        <f>Table1[[#This Row],[Error]]*Table1[[#This Row],[Error]]</f>
        <v>15804.764088999911</v>
      </c>
      <c r="P7319" s="7"/>
    </row>
    <row r="7320" spans="1:16" x14ac:dyDescent="0.25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  <c r="M7320">
        <f>2181.28-Table1[[#This Row],[Item_Outlet_Sales]]</f>
        <v>2079.4126000000001</v>
      </c>
      <c r="N7320">
        <f>Table1[[#This Row],[Error]]*Table1[[#This Row],[Error]]</f>
        <v>4323956.7610387607</v>
      </c>
      <c r="P7320" s="7"/>
    </row>
    <row r="7321" spans="1:16" x14ac:dyDescent="0.25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  <c r="M7321">
        <f>2181.28-Table1[[#This Row],[Item_Outlet_Sales]]</f>
        <v>-1135.0697999999998</v>
      </c>
      <c r="N7321">
        <f>Table1[[#This Row],[Error]]*Table1[[#This Row],[Error]]</f>
        <v>1288383.4508720394</v>
      </c>
      <c r="P7321" s="7"/>
    </row>
    <row r="7322" spans="1:16" x14ac:dyDescent="0.25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  <c r="M7322">
        <f>2181.28-Table1[[#This Row],[Item_Outlet_Sales]]</f>
        <v>-1354.1179999999999</v>
      </c>
      <c r="N7322">
        <f>Table1[[#This Row],[Error]]*Table1[[#This Row],[Error]]</f>
        <v>1833635.5579239998</v>
      </c>
      <c r="P7322" s="7"/>
    </row>
    <row r="7323" spans="1:16" x14ac:dyDescent="0.25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  <c r="M7323">
        <f>2181.28-Table1[[#This Row],[Item_Outlet_Sales]]</f>
        <v>530.09600000000023</v>
      </c>
      <c r="N7323">
        <f>Table1[[#This Row],[Error]]*Table1[[#This Row],[Error]]</f>
        <v>281001.76921600022</v>
      </c>
      <c r="P7323" s="7"/>
    </row>
    <row r="7324" spans="1:16" x14ac:dyDescent="0.25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  <c r="M7324">
        <f>2181.28-Table1[[#This Row],[Item_Outlet_Sales]]</f>
        <v>1728.5360000000001</v>
      </c>
      <c r="N7324">
        <f>Table1[[#This Row],[Error]]*Table1[[#This Row],[Error]]</f>
        <v>2987836.7032960001</v>
      </c>
      <c r="P7324" s="7"/>
    </row>
    <row r="7325" spans="1:16" x14ac:dyDescent="0.25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  <c r="M7325">
        <f>2181.28-Table1[[#This Row],[Item_Outlet_Sales]]</f>
        <v>992.82700000000023</v>
      </c>
      <c r="N7325">
        <f>Table1[[#This Row],[Error]]*Table1[[#This Row],[Error]]</f>
        <v>985705.45192900044</v>
      </c>
      <c r="P7325" s="7"/>
    </row>
    <row r="7326" spans="1:16" x14ac:dyDescent="0.25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  <c r="M7326">
        <f>2181.28-Table1[[#This Row],[Item_Outlet_Sales]]</f>
        <v>1384.3174000000004</v>
      </c>
      <c r="N7326">
        <f>Table1[[#This Row],[Error]]*Table1[[#This Row],[Error]]</f>
        <v>1916334.663942761</v>
      </c>
      <c r="P7326" s="7"/>
    </row>
    <row r="7327" spans="1:16" x14ac:dyDescent="0.25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  <c r="M7327">
        <f>2181.28-Table1[[#This Row],[Item_Outlet_Sales]]</f>
        <v>-635.05399999999963</v>
      </c>
      <c r="N7327">
        <f>Table1[[#This Row],[Error]]*Table1[[#This Row],[Error]]</f>
        <v>403293.58291599952</v>
      </c>
      <c r="P7327" s="7"/>
    </row>
    <row r="7328" spans="1:16" x14ac:dyDescent="0.25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  <c r="M7328">
        <f>2181.28-Table1[[#This Row],[Item_Outlet_Sales]]</f>
        <v>-2388.7711999999997</v>
      </c>
      <c r="N7328">
        <f>Table1[[#This Row],[Error]]*Table1[[#This Row],[Error]]</f>
        <v>5706227.8459494384</v>
      </c>
      <c r="P7328" s="7"/>
    </row>
    <row r="7329" spans="1:16" x14ac:dyDescent="0.25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  <c r="M7329">
        <f>2181.28-Table1[[#This Row],[Item_Outlet_Sales]]</f>
        <v>-503.22559999999976</v>
      </c>
      <c r="N7329">
        <f>Table1[[#This Row],[Error]]*Table1[[#This Row],[Error]]</f>
        <v>253236.00449535975</v>
      </c>
      <c r="P7329" s="7"/>
    </row>
    <row r="7330" spans="1:16" x14ac:dyDescent="0.25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  <c r="M7330">
        <f>2181.28-Table1[[#This Row],[Item_Outlet_Sales]]</f>
        <v>1757.8312000000001</v>
      </c>
      <c r="N7330">
        <f>Table1[[#This Row],[Error]]*Table1[[#This Row],[Error]]</f>
        <v>3089970.5276934402</v>
      </c>
      <c r="P7330" s="7"/>
    </row>
    <row r="7331" spans="1:16" x14ac:dyDescent="0.25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  <c r="M7331">
        <f>2181.28-Table1[[#This Row],[Item_Outlet_Sales]]</f>
        <v>1146.6268000000002</v>
      </c>
      <c r="N7331">
        <f>Table1[[#This Row],[Error]]*Table1[[#This Row],[Error]]</f>
        <v>1314753.0184782406</v>
      </c>
      <c r="P7331" s="7"/>
    </row>
    <row r="7332" spans="1:16" x14ac:dyDescent="0.25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  <c r="M7332">
        <f>2181.28-Table1[[#This Row],[Item_Outlet_Sales]]</f>
        <v>-103.74559999999974</v>
      </c>
      <c r="N7332">
        <f>Table1[[#This Row],[Error]]*Table1[[#This Row],[Error]]</f>
        <v>10763.149519359946</v>
      </c>
      <c r="P7332" s="7"/>
    </row>
    <row r="7333" spans="1:16" x14ac:dyDescent="0.25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  <c r="M7333">
        <f>2181.28-Table1[[#This Row],[Item_Outlet_Sales]]</f>
        <v>-276.85359999999991</v>
      </c>
      <c r="N7333">
        <f>Table1[[#This Row],[Error]]*Table1[[#This Row],[Error]]</f>
        <v>76647.91583295996</v>
      </c>
      <c r="P7333" s="7"/>
    </row>
    <row r="7334" spans="1:16" x14ac:dyDescent="0.25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  <c r="M7334">
        <f>2181.28-Table1[[#This Row],[Item_Outlet_Sales]]</f>
        <v>1749.8416000000002</v>
      </c>
      <c r="N7334">
        <f>Table1[[#This Row],[Error]]*Table1[[#This Row],[Error]]</f>
        <v>3061945.6250905609</v>
      </c>
      <c r="P7334" s="7"/>
    </row>
    <row r="7335" spans="1:16" x14ac:dyDescent="0.25">
      <c r="A7335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  <c r="M7335">
        <f>2181.28-Table1[[#This Row],[Item_Outlet_Sales]]</f>
        <v>1595.3760000000002</v>
      </c>
      <c r="N7335">
        <f>Table1[[#This Row],[Error]]*Table1[[#This Row],[Error]]</f>
        <v>2545224.5813760008</v>
      </c>
      <c r="P7335" s="7"/>
    </row>
    <row r="7336" spans="1:16" x14ac:dyDescent="0.25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  <c r="M7336">
        <f>2181.28-Table1[[#This Row],[Item_Outlet_Sales]]</f>
        <v>1529.4618</v>
      </c>
      <c r="N7336">
        <f>Table1[[#This Row],[Error]]*Table1[[#This Row],[Error]]</f>
        <v>2339253.3976592403</v>
      </c>
      <c r="P7336" s="7"/>
    </row>
    <row r="7337" spans="1:16" x14ac:dyDescent="0.25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  <c r="M7337">
        <f>2181.28-Table1[[#This Row],[Item_Outlet_Sales]]</f>
        <v>-1770.9087999999997</v>
      </c>
      <c r="N7337">
        <f>Table1[[#This Row],[Error]]*Table1[[#This Row],[Error]]</f>
        <v>3136117.9779174388</v>
      </c>
      <c r="P7337" s="7"/>
    </row>
    <row r="7338" spans="1:16" x14ac:dyDescent="0.25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  <c r="M7338">
        <f>2181.28-Table1[[#This Row],[Item_Outlet_Sales]]</f>
        <v>350.33000000000015</v>
      </c>
      <c r="N7338">
        <f>Table1[[#This Row],[Error]]*Table1[[#This Row],[Error]]</f>
        <v>122731.10890000011</v>
      </c>
      <c r="P7338" s="7"/>
    </row>
    <row r="7339" spans="1:16" x14ac:dyDescent="0.25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  <c r="M7339">
        <f>2181.28-Table1[[#This Row],[Item_Outlet_Sales]]</f>
        <v>1046.7568000000001</v>
      </c>
      <c r="N7339">
        <f>Table1[[#This Row],[Error]]*Table1[[#This Row],[Error]]</f>
        <v>1095699.7983462403</v>
      </c>
      <c r="P7339" s="7"/>
    </row>
    <row r="7340" spans="1:16" x14ac:dyDescent="0.25">
      <c r="A7340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  <c r="M7340">
        <f>2181.28-Table1[[#This Row],[Item_Outlet_Sales]]</f>
        <v>-2728.9949999999994</v>
      </c>
      <c r="N7340">
        <f>Table1[[#This Row],[Error]]*Table1[[#This Row],[Error]]</f>
        <v>7447413.7100249967</v>
      </c>
      <c r="P7340" s="7"/>
    </row>
    <row r="7341" spans="1:16" x14ac:dyDescent="0.25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  <c r="M7341">
        <f>2181.28-Table1[[#This Row],[Item_Outlet_Sales]]</f>
        <v>-3683.7521999999994</v>
      </c>
      <c r="N7341">
        <f>Table1[[#This Row],[Error]]*Table1[[#This Row],[Error]]</f>
        <v>13570030.271004835</v>
      </c>
      <c r="P7341" s="7"/>
    </row>
    <row r="7342" spans="1:16" x14ac:dyDescent="0.25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  <c r="M7342">
        <f>2181.28-Table1[[#This Row],[Item_Outlet_Sales]]</f>
        <v>562.7202000000002</v>
      </c>
      <c r="N7342">
        <f>Table1[[#This Row],[Error]]*Table1[[#This Row],[Error]]</f>
        <v>316654.02348804026</v>
      </c>
      <c r="P7342" s="7"/>
    </row>
    <row r="7343" spans="1:16" x14ac:dyDescent="0.25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  <c r="M7343">
        <f>2181.28-Table1[[#This Row],[Item_Outlet_Sales]]</f>
        <v>587.3548000000003</v>
      </c>
      <c r="N7343">
        <f>Table1[[#This Row],[Error]]*Table1[[#This Row],[Error]]</f>
        <v>344985.66108304035</v>
      </c>
      <c r="P7343" s="7"/>
    </row>
    <row r="7344" spans="1:16" x14ac:dyDescent="0.25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  <c r="M7344">
        <f>2181.28-Table1[[#This Row],[Item_Outlet_Sales]]</f>
        <v>-227.58439999999973</v>
      </c>
      <c r="N7344">
        <f>Table1[[#This Row],[Error]]*Table1[[#This Row],[Error]]</f>
        <v>51794.659123359881</v>
      </c>
      <c r="P7344" s="7"/>
    </row>
    <row r="7345" spans="1:16" x14ac:dyDescent="0.25">
      <c r="A7345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  <c r="M7345">
        <f>2181.28-Table1[[#This Row],[Item_Outlet_Sales]]</f>
        <v>-6028.0339999999997</v>
      </c>
      <c r="N7345">
        <f>Table1[[#This Row],[Error]]*Table1[[#This Row],[Error]]</f>
        <v>36337193.905155994</v>
      </c>
      <c r="P7345" s="7"/>
    </row>
    <row r="7346" spans="1:16" x14ac:dyDescent="0.25">
      <c r="A7346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  <c r="M7346">
        <f>2181.28-Table1[[#This Row],[Item_Outlet_Sales]]</f>
        <v>-1043.8552</v>
      </c>
      <c r="N7346">
        <f>Table1[[#This Row],[Error]]*Table1[[#This Row],[Error]]</f>
        <v>1089633.67856704</v>
      </c>
      <c r="P7346" s="7"/>
    </row>
    <row r="7347" spans="1:16" x14ac:dyDescent="0.25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  <c r="M7347">
        <f>2181.28-Table1[[#This Row],[Item_Outlet_Sales]]</f>
        <v>1909.6336000000001</v>
      </c>
      <c r="N7347">
        <f>Table1[[#This Row],[Error]]*Table1[[#This Row],[Error]]</f>
        <v>3646700.4862489603</v>
      </c>
      <c r="P7347" s="7"/>
    </row>
    <row r="7348" spans="1:16" x14ac:dyDescent="0.25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  <c r="M7348">
        <f>2181.28-Table1[[#This Row],[Item_Outlet_Sales]]</f>
        <v>-1364.105</v>
      </c>
      <c r="N7348">
        <f>Table1[[#This Row],[Error]]*Table1[[#This Row],[Error]]</f>
        <v>1860782.4510250001</v>
      </c>
      <c r="P7348" s="7"/>
    </row>
    <row r="7349" spans="1:16" x14ac:dyDescent="0.25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  <c r="M7349">
        <f>2181.28-Table1[[#This Row],[Item_Outlet_Sales]]</f>
        <v>-1826.8359999999998</v>
      </c>
      <c r="N7349">
        <f>Table1[[#This Row],[Error]]*Table1[[#This Row],[Error]]</f>
        <v>3337329.7708959994</v>
      </c>
      <c r="P7349" s="7"/>
    </row>
    <row r="7350" spans="1:16" x14ac:dyDescent="0.25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  <c r="M7350">
        <f>2181.28-Table1[[#This Row],[Item_Outlet_Sales]]</f>
        <v>1414.2784000000001</v>
      </c>
      <c r="N7350">
        <f>Table1[[#This Row],[Error]]*Table1[[#This Row],[Error]]</f>
        <v>2000183.3927065604</v>
      </c>
      <c r="P7350" s="7"/>
    </row>
    <row r="7351" spans="1:16" x14ac:dyDescent="0.25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  <c r="M7351">
        <f>2181.28-Table1[[#This Row],[Item_Outlet_Sales]]</f>
        <v>1695.9118000000003</v>
      </c>
      <c r="N7351">
        <f>Table1[[#This Row],[Error]]*Table1[[#This Row],[Error]]</f>
        <v>2876116.8333792412</v>
      </c>
      <c r="P7351" s="7"/>
    </row>
    <row r="7352" spans="1:16" x14ac:dyDescent="0.25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  <c r="M7352">
        <f>2181.28-Table1[[#This Row],[Item_Outlet_Sales]]</f>
        <v>-1768.9114</v>
      </c>
      <c r="N7352">
        <f>Table1[[#This Row],[Error]]*Table1[[#This Row],[Error]]</f>
        <v>3129047.5410499601</v>
      </c>
      <c r="P7352" s="7"/>
    </row>
    <row r="7353" spans="1:16" x14ac:dyDescent="0.25">
      <c r="A7353" t="s">
        <v>216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  <c r="M7353">
        <f>2181.28-Table1[[#This Row],[Item_Outlet_Sales]]</f>
        <v>1588.0522000000001</v>
      </c>
      <c r="N7353">
        <f>Table1[[#This Row],[Error]]*Table1[[#This Row],[Error]]</f>
        <v>2521909.7899248404</v>
      </c>
      <c r="P7353" s="7"/>
    </row>
    <row r="7354" spans="1:16" x14ac:dyDescent="0.25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  <c r="M7354">
        <f>2181.28-Table1[[#This Row],[Item_Outlet_Sales]]</f>
        <v>1622.0080000000003</v>
      </c>
      <c r="N7354">
        <f>Table1[[#This Row],[Error]]*Table1[[#This Row],[Error]]</f>
        <v>2630909.952064001</v>
      </c>
      <c r="P7354" s="7"/>
    </row>
    <row r="7355" spans="1:16" x14ac:dyDescent="0.25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  <c r="M7355">
        <f>2181.28-Table1[[#This Row],[Item_Outlet_Sales]]</f>
        <v>2053.4464000000003</v>
      </c>
      <c r="N7355">
        <f>Table1[[#This Row],[Error]]*Table1[[#This Row],[Error]]</f>
        <v>4216642.1176729612</v>
      </c>
      <c r="P7355" s="7"/>
    </row>
    <row r="7356" spans="1:16" x14ac:dyDescent="0.25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  <c r="M7356">
        <f>2181.28-Table1[[#This Row],[Item_Outlet_Sales]]</f>
        <v>536.75400000000013</v>
      </c>
      <c r="N7356">
        <f>Table1[[#This Row],[Error]]*Table1[[#This Row],[Error]]</f>
        <v>288104.85651600012</v>
      </c>
      <c r="P7356" s="7"/>
    </row>
    <row r="7357" spans="1:16" x14ac:dyDescent="0.25">
      <c r="A7357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  <c r="M7357">
        <f>2181.28-Table1[[#This Row],[Item_Outlet_Sales]]</f>
        <v>2100.7182000000003</v>
      </c>
      <c r="N7357">
        <f>Table1[[#This Row],[Error]]*Table1[[#This Row],[Error]]</f>
        <v>4413016.9558112407</v>
      </c>
      <c r="P7357" s="7"/>
    </row>
    <row r="7358" spans="1:16" x14ac:dyDescent="0.25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  <c r="M7358">
        <f>2181.28-Table1[[#This Row],[Item_Outlet_Sales]]</f>
        <v>1207.2146000000002</v>
      </c>
      <c r="N7358">
        <f>Table1[[#This Row],[Error]]*Table1[[#This Row],[Error]]</f>
        <v>1457367.0904531607</v>
      </c>
      <c r="P7358" s="7"/>
    </row>
    <row r="7359" spans="1:16" x14ac:dyDescent="0.25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  <c r="M7359">
        <f>2181.28-Table1[[#This Row],[Item_Outlet_Sales]]</f>
        <v>631.2976000000001</v>
      </c>
      <c r="N7359">
        <f>Table1[[#This Row],[Error]]*Table1[[#This Row],[Error]]</f>
        <v>398536.65976576012</v>
      </c>
      <c r="P7359" s="7"/>
    </row>
    <row r="7360" spans="1:16" x14ac:dyDescent="0.25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  <c r="M7360">
        <f>2181.28-Table1[[#This Row],[Item_Outlet_Sales]]</f>
        <v>-675.00199999999995</v>
      </c>
      <c r="N7360">
        <f>Table1[[#This Row],[Error]]*Table1[[#This Row],[Error]]</f>
        <v>455627.70000399993</v>
      </c>
      <c r="P7360" s="7"/>
    </row>
    <row r="7361" spans="1:16" x14ac:dyDescent="0.25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  <c r="M7361">
        <f>2181.28-Table1[[#This Row],[Item_Outlet_Sales]]</f>
        <v>-1719.6421999999998</v>
      </c>
      <c r="N7361">
        <f>Table1[[#This Row],[Error]]*Table1[[#This Row],[Error]]</f>
        <v>2957169.2960208394</v>
      </c>
      <c r="P7361" s="7"/>
    </row>
    <row r="7362" spans="1:16" x14ac:dyDescent="0.25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  <c r="M7362">
        <f>2181.28-Table1[[#This Row],[Item_Outlet_Sales]]</f>
        <v>-567.14239999999972</v>
      </c>
      <c r="N7362">
        <f>Table1[[#This Row],[Error]]*Table1[[#This Row],[Error]]</f>
        <v>321650.5018777597</v>
      </c>
      <c r="P7362" s="7"/>
    </row>
    <row r="7363" spans="1:16" x14ac:dyDescent="0.25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  <c r="M7363">
        <f>2181.28-Table1[[#This Row],[Item_Outlet_Sales]]</f>
        <v>-970.61719999999968</v>
      </c>
      <c r="N7363">
        <f>Table1[[#This Row],[Error]]*Table1[[#This Row],[Error]]</f>
        <v>942097.74893583939</v>
      </c>
      <c r="P7363" s="7"/>
    </row>
    <row r="7364" spans="1:16" x14ac:dyDescent="0.25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  <c r="M7364">
        <f>2181.28-Table1[[#This Row],[Item_Outlet_Sales]]</f>
        <v>1811.7610000000002</v>
      </c>
      <c r="N7364">
        <f>Table1[[#This Row],[Error]]*Table1[[#This Row],[Error]]</f>
        <v>3282477.9211210008</v>
      </c>
      <c r="P7364" s="7"/>
    </row>
    <row r="7365" spans="1:16" x14ac:dyDescent="0.25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  <c r="M7365">
        <f>2181.28-Table1[[#This Row],[Item_Outlet_Sales]]</f>
        <v>1109.3420000000001</v>
      </c>
      <c r="N7365">
        <f>Table1[[#This Row],[Error]]*Table1[[#This Row],[Error]]</f>
        <v>1230639.6729640001</v>
      </c>
      <c r="P7365" s="7"/>
    </row>
    <row r="7366" spans="1:16" x14ac:dyDescent="0.25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  <c r="M7366">
        <f>2181.28-Table1[[#This Row],[Item_Outlet_Sales]]</f>
        <v>-1713.6499999999996</v>
      </c>
      <c r="N7366">
        <f>Table1[[#This Row],[Error]]*Table1[[#This Row],[Error]]</f>
        <v>2936596.3224999988</v>
      </c>
      <c r="P7366" s="7"/>
    </row>
    <row r="7367" spans="1:16" x14ac:dyDescent="0.25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  <c r="M7367">
        <f>2181.28-Table1[[#This Row],[Item_Outlet_Sales]]</f>
        <v>1586.0548000000003</v>
      </c>
      <c r="N7367">
        <f>Table1[[#This Row],[Error]]*Table1[[#This Row],[Error]]</f>
        <v>2515569.8286030409</v>
      </c>
      <c r="P7367" s="7"/>
    </row>
    <row r="7368" spans="1:16" x14ac:dyDescent="0.25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  <c r="M7368">
        <f>2181.28-Table1[[#This Row],[Item_Outlet_Sales]]</f>
        <v>-316.80159999999978</v>
      </c>
      <c r="N7368">
        <f>Table1[[#This Row],[Error]]*Table1[[#This Row],[Error]]</f>
        <v>100363.25376255986</v>
      </c>
      <c r="P7368" s="7"/>
    </row>
    <row r="7369" spans="1:16" x14ac:dyDescent="0.25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  <c r="M7369">
        <f>2181.28-Table1[[#This Row],[Item_Outlet_Sales]]</f>
        <v>-1887.4237999999996</v>
      </c>
      <c r="N7369">
        <f>Table1[[#This Row],[Error]]*Table1[[#This Row],[Error]]</f>
        <v>3562368.6008064384</v>
      </c>
      <c r="P7369" s="7"/>
    </row>
    <row r="7370" spans="1:16" x14ac:dyDescent="0.25">
      <c r="A7370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  <c r="M7370">
        <f>2181.28-Table1[[#This Row],[Item_Outlet_Sales]]</f>
        <v>1929.6076000000003</v>
      </c>
      <c r="N7370">
        <f>Table1[[#This Row],[Error]]*Table1[[#This Row],[Error]]</f>
        <v>3723385.4899777612</v>
      </c>
      <c r="P7370" s="7"/>
    </row>
    <row r="7371" spans="1:16" x14ac:dyDescent="0.25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  <c r="M7371">
        <f>2181.28-Table1[[#This Row],[Item_Outlet_Sales]]</f>
        <v>1230.5176000000001</v>
      </c>
      <c r="N7371">
        <f>Table1[[#This Row],[Error]]*Table1[[#This Row],[Error]]</f>
        <v>1514173.5639097602</v>
      </c>
      <c r="P7371" s="7"/>
    </row>
    <row r="7372" spans="1:16" x14ac:dyDescent="0.25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  <c r="M7372">
        <f>2181.28-Table1[[#This Row],[Item_Outlet_Sales]]</f>
        <v>-512.54679999999962</v>
      </c>
      <c r="N7372">
        <f>Table1[[#This Row],[Error]]*Table1[[#This Row],[Error]]</f>
        <v>262704.22219023958</v>
      </c>
      <c r="P7372" s="7"/>
    </row>
    <row r="7373" spans="1:16" x14ac:dyDescent="0.25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  <c r="M7373">
        <f>2181.28-Table1[[#This Row],[Item_Outlet_Sales]]</f>
        <v>470.17400000000021</v>
      </c>
      <c r="N7373">
        <f>Table1[[#This Row],[Error]]*Table1[[#This Row],[Error]]</f>
        <v>221063.59027600021</v>
      </c>
      <c r="P7373" s="7"/>
    </row>
    <row r="7374" spans="1:16" x14ac:dyDescent="0.25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  <c r="M7374">
        <f>2181.28-Table1[[#This Row],[Item_Outlet_Sales]]</f>
        <v>886.9648000000002</v>
      </c>
      <c r="N7374">
        <f>Table1[[#This Row],[Error]]*Table1[[#This Row],[Error]]</f>
        <v>786706.55643904035</v>
      </c>
      <c r="P7374" s="7"/>
    </row>
    <row r="7375" spans="1:16" x14ac:dyDescent="0.25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  <c r="M7375">
        <f>2181.28-Table1[[#This Row],[Item_Outlet_Sales]]</f>
        <v>1422.2680000000003</v>
      </c>
      <c r="N7375">
        <f>Table1[[#This Row],[Error]]*Table1[[#This Row],[Error]]</f>
        <v>2022846.2638240007</v>
      </c>
      <c r="P7375" s="7"/>
    </row>
    <row r="7376" spans="1:16" x14ac:dyDescent="0.25">
      <c r="A7376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  <c r="M7376">
        <f>2181.28-Table1[[#This Row],[Item_Outlet_Sales]]</f>
        <v>-348.0942</v>
      </c>
      <c r="N7376">
        <f>Table1[[#This Row],[Error]]*Table1[[#This Row],[Error]]</f>
        <v>121169.57207364</v>
      </c>
      <c r="P7376" s="7"/>
    </row>
    <row r="7377" spans="1:16" x14ac:dyDescent="0.25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  <c r="M7377">
        <f>2181.28-Table1[[#This Row],[Item_Outlet_Sales]]</f>
        <v>623.30800000000022</v>
      </c>
      <c r="N7377">
        <f>Table1[[#This Row],[Error]]*Table1[[#This Row],[Error]]</f>
        <v>388512.86286400026</v>
      </c>
      <c r="P7377" s="7"/>
    </row>
    <row r="7378" spans="1:16" x14ac:dyDescent="0.25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  <c r="M7378">
        <f>2181.28-Table1[[#This Row],[Item_Outlet_Sales]]</f>
        <v>-218.26319999999987</v>
      </c>
      <c r="N7378">
        <f>Table1[[#This Row],[Error]]*Table1[[#This Row],[Error]]</f>
        <v>47638.82447423994</v>
      </c>
      <c r="P7378" s="7"/>
    </row>
    <row r="7379" spans="1:16" x14ac:dyDescent="0.25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  <c r="M7379">
        <f>2181.28-Table1[[#This Row],[Item_Outlet_Sales]]</f>
        <v>926.91280000000029</v>
      </c>
      <c r="N7379">
        <f>Table1[[#This Row],[Error]]*Table1[[#This Row],[Error]]</f>
        <v>859167.33880384057</v>
      </c>
      <c r="P7379" s="7"/>
    </row>
    <row r="7380" spans="1:16" x14ac:dyDescent="0.25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  <c r="M7380">
        <f>2181.28-Table1[[#This Row],[Item_Outlet_Sales]]</f>
        <v>257.78380000000016</v>
      </c>
      <c r="N7380">
        <f>Table1[[#This Row],[Error]]*Table1[[#This Row],[Error]]</f>
        <v>66452.487542440082</v>
      </c>
      <c r="P7380" s="7"/>
    </row>
    <row r="7381" spans="1:16" x14ac:dyDescent="0.25">
      <c r="A738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  <c r="M7381">
        <f>2181.28-Table1[[#This Row],[Item_Outlet_Sales]]</f>
        <v>1626.0028000000002</v>
      </c>
      <c r="N7381">
        <f>Table1[[#This Row],[Error]]*Table1[[#This Row],[Error]]</f>
        <v>2643885.1056078407</v>
      </c>
      <c r="P7381" s="7"/>
    </row>
    <row r="7382" spans="1:16" x14ac:dyDescent="0.25">
      <c r="A7382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  <c r="M7382">
        <f>2181.28-Table1[[#This Row],[Item_Outlet_Sales]]</f>
        <v>-2570.5345999999995</v>
      </c>
      <c r="N7382">
        <f>Table1[[#This Row],[Error]]*Table1[[#This Row],[Error]]</f>
        <v>6607648.1297971578</v>
      </c>
      <c r="P7382" s="7"/>
    </row>
    <row r="7383" spans="1:16" x14ac:dyDescent="0.25">
      <c r="A7383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  <c r="M7383">
        <f>2181.28-Table1[[#This Row],[Item_Outlet_Sales]]</f>
        <v>-1371.4287999999997</v>
      </c>
      <c r="N7383">
        <f>Table1[[#This Row],[Error]]*Table1[[#This Row],[Error]]</f>
        <v>1880816.9534694392</v>
      </c>
      <c r="P7383" s="7"/>
    </row>
    <row r="7384" spans="1:16" x14ac:dyDescent="0.25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  <c r="M7384">
        <f>2181.28-Table1[[#This Row],[Item_Outlet_Sales]]</f>
        <v>570.0440000000001</v>
      </c>
      <c r="N7384">
        <f>Table1[[#This Row],[Error]]*Table1[[#This Row],[Error]]</f>
        <v>324950.16193600011</v>
      </c>
      <c r="P7384" s="7"/>
    </row>
    <row r="7385" spans="1:16" x14ac:dyDescent="0.25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  <c r="M7385">
        <f>2181.28-Table1[[#This Row],[Item_Outlet_Sales]]</f>
        <v>1365.6750000000002</v>
      </c>
      <c r="N7385">
        <f>Table1[[#This Row],[Error]]*Table1[[#This Row],[Error]]</f>
        <v>1865068.2056250004</v>
      </c>
      <c r="P7385" s="7"/>
    </row>
    <row r="7386" spans="1:16" x14ac:dyDescent="0.25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  <c r="M7386">
        <f>2181.28-Table1[[#This Row],[Item_Outlet_Sales]]</f>
        <v>8.1087999999999738</v>
      </c>
      <c r="N7386">
        <f>Table1[[#This Row],[Error]]*Table1[[#This Row],[Error]]</f>
        <v>65.752637439999575</v>
      </c>
      <c r="P7386" s="7"/>
    </row>
    <row r="7387" spans="1:16" x14ac:dyDescent="0.25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  <c r="M7387">
        <f>2181.28-Table1[[#This Row],[Item_Outlet_Sales]]</f>
        <v>-2053.2080000000001</v>
      </c>
      <c r="N7387">
        <f>Table1[[#This Row],[Error]]*Table1[[#This Row],[Error]]</f>
        <v>4215663.0912640002</v>
      </c>
      <c r="P7387" s="7"/>
    </row>
    <row r="7388" spans="1:16" x14ac:dyDescent="0.25">
      <c r="A7388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  <c r="M7388">
        <f>2181.28-Table1[[#This Row],[Item_Outlet_Sales]]</f>
        <v>1811.7610000000002</v>
      </c>
      <c r="N7388">
        <f>Table1[[#This Row],[Error]]*Table1[[#This Row],[Error]]</f>
        <v>3282477.9211210008</v>
      </c>
      <c r="P7388" s="7"/>
    </row>
    <row r="7389" spans="1:16" x14ac:dyDescent="0.25">
      <c r="A7389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  <c r="M7389">
        <f>2181.28-Table1[[#This Row],[Item_Outlet_Sales]]</f>
        <v>1523.4696000000004</v>
      </c>
      <c r="N7389">
        <f>Table1[[#This Row],[Error]]*Table1[[#This Row],[Error]]</f>
        <v>2320959.6221241611</v>
      </c>
      <c r="P7389" s="7"/>
    </row>
    <row r="7390" spans="1:16" x14ac:dyDescent="0.25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  <c r="M7390">
        <f>2181.28-Table1[[#This Row],[Item_Outlet_Sales]]</f>
        <v>2145.9926</v>
      </c>
      <c r="N7390">
        <f>Table1[[#This Row],[Error]]*Table1[[#This Row],[Error]]</f>
        <v>4605284.2392547606</v>
      </c>
      <c r="P7390" s="7"/>
    </row>
    <row r="7391" spans="1:16" x14ac:dyDescent="0.25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  <c r="M7391">
        <f>2181.28-Table1[[#This Row],[Item_Outlet_Sales]]</f>
        <v>1953.5764000000001</v>
      </c>
      <c r="N7391">
        <f>Table1[[#This Row],[Error]]*Table1[[#This Row],[Error]]</f>
        <v>3816460.7506369604</v>
      </c>
      <c r="P7391" s="7"/>
    </row>
    <row r="7392" spans="1:16" x14ac:dyDescent="0.25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  <c r="M7392">
        <f>2181.28-Table1[[#This Row],[Item_Outlet_Sales]]</f>
        <v>1989.5296000000003</v>
      </c>
      <c r="N7392">
        <f>Table1[[#This Row],[Error]]*Table1[[#This Row],[Error]]</f>
        <v>3958228.029276161</v>
      </c>
      <c r="P7392" s="7"/>
    </row>
    <row r="7393" spans="1:16" x14ac:dyDescent="0.25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  <c r="M7393">
        <f>2181.28-Table1[[#This Row],[Item_Outlet_Sales]]</f>
        <v>1880.3384000000001</v>
      </c>
      <c r="N7393">
        <f>Table1[[#This Row],[Error]]*Table1[[#This Row],[Error]]</f>
        <v>3535672.4985145605</v>
      </c>
      <c r="P7393" s="7"/>
    </row>
    <row r="7394" spans="1:16" x14ac:dyDescent="0.25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  <c r="M7394">
        <f>2181.28-Table1[[#This Row],[Item_Outlet_Sales]]</f>
        <v>1011.4694000000002</v>
      </c>
      <c r="N7394">
        <f>Table1[[#This Row],[Error]]*Table1[[#This Row],[Error]]</f>
        <v>1023070.3471363604</v>
      </c>
      <c r="P7394" s="7"/>
    </row>
    <row r="7395" spans="1:16" x14ac:dyDescent="0.25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  <c r="M7395">
        <f>2181.28-Table1[[#This Row],[Item_Outlet_Sales]]</f>
        <v>-1515.2415999999998</v>
      </c>
      <c r="N7395">
        <f>Table1[[#This Row],[Error]]*Table1[[#This Row],[Error]]</f>
        <v>2295957.1063705594</v>
      </c>
      <c r="P7395" s="7"/>
    </row>
    <row r="7396" spans="1:16" x14ac:dyDescent="0.25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  <c r="M7396">
        <f>2181.28-Table1[[#This Row],[Item_Outlet_Sales]]</f>
        <v>-2314.2015999999999</v>
      </c>
      <c r="N7396">
        <f>Table1[[#This Row],[Error]]*Table1[[#This Row],[Error]]</f>
        <v>5355529.0454425598</v>
      </c>
      <c r="P7396" s="7"/>
    </row>
    <row r="7397" spans="1:16" x14ac:dyDescent="0.25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  <c r="M7397">
        <f>2181.28-Table1[[#This Row],[Item_Outlet_Sales]]</f>
        <v>1877.6752000000001</v>
      </c>
      <c r="N7397">
        <f>Table1[[#This Row],[Error]]*Table1[[#This Row],[Error]]</f>
        <v>3525664.1566950404</v>
      </c>
      <c r="P7397" s="7"/>
    </row>
    <row r="7398" spans="1:16" x14ac:dyDescent="0.25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  <c r="M7398">
        <f>2181.28-Table1[[#This Row],[Item_Outlet_Sales]]</f>
        <v>1922.2838000000002</v>
      </c>
      <c r="N7398">
        <f>Table1[[#This Row],[Error]]*Table1[[#This Row],[Error]]</f>
        <v>3695175.0077424408</v>
      </c>
      <c r="P7398" s="7"/>
    </row>
    <row r="7399" spans="1:16" x14ac:dyDescent="0.25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  <c r="M7399">
        <f>2181.28-Table1[[#This Row],[Item_Outlet_Sales]]</f>
        <v>-406.68459999999959</v>
      </c>
      <c r="N7399">
        <f>Table1[[#This Row],[Error]]*Table1[[#This Row],[Error]]</f>
        <v>165392.36387715966</v>
      </c>
      <c r="P7399" s="7"/>
    </row>
    <row r="7400" spans="1:16" x14ac:dyDescent="0.25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  <c r="M7400">
        <f>2181.28-Table1[[#This Row],[Item_Outlet_Sales]]</f>
        <v>687.22480000000019</v>
      </c>
      <c r="N7400">
        <f>Table1[[#This Row],[Error]]*Table1[[#This Row],[Error]]</f>
        <v>472277.92573504028</v>
      </c>
      <c r="P7400" s="7"/>
    </row>
    <row r="7401" spans="1:16" x14ac:dyDescent="0.25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  <c r="M7401">
        <f>2181.28-Table1[[#This Row],[Item_Outlet_Sales]]</f>
        <v>467.51080000000024</v>
      </c>
      <c r="N7401">
        <f>Table1[[#This Row],[Error]]*Table1[[#This Row],[Error]]</f>
        <v>218566.34811664023</v>
      </c>
      <c r="P7401" s="7"/>
    </row>
    <row r="7402" spans="1:16" x14ac:dyDescent="0.25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  <c r="M7402">
        <f>2181.28-Table1[[#This Row],[Item_Outlet_Sales]]</f>
        <v>1510.1536000000001</v>
      </c>
      <c r="N7402">
        <f>Table1[[#This Row],[Error]]*Table1[[#This Row],[Error]]</f>
        <v>2280563.8955929601</v>
      </c>
      <c r="P7402" s="7"/>
    </row>
    <row r="7403" spans="1:16" x14ac:dyDescent="0.25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  <c r="M7403">
        <f>2181.28-Table1[[#This Row],[Item_Outlet_Sales]]</f>
        <v>540.7488000000003</v>
      </c>
      <c r="N7403">
        <f>Table1[[#This Row],[Error]]*Table1[[#This Row],[Error]]</f>
        <v>292409.26470144035</v>
      </c>
      <c r="P7403" s="7"/>
    </row>
    <row r="7404" spans="1:16" x14ac:dyDescent="0.25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  <c r="M7404">
        <f>2181.28-Table1[[#This Row],[Item_Outlet_Sales]]</f>
        <v>551.40160000000014</v>
      </c>
      <c r="N7404">
        <f>Table1[[#This Row],[Error]]*Table1[[#This Row],[Error]]</f>
        <v>304043.72448256018</v>
      </c>
      <c r="P7404" s="7"/>
    </row>
    <row r="7405" spans="1:16" x14ac:dyDescent="0.25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  <c r="M7405">
        <f>2181.28-Table1[[#This Row],[Item_Outlet_Sales]]</f>
        <v>1997.5192000000002</v>
      </c>
      <c r="N7405">
        <f>Table1[[#This Row],[Error]]*Table1[[#This Row],[Error]]</f>
        <v>3990082.9543686407</v>
      </c>
      <c r="P7405" s="7"/>
    </row>
    <row r="7406" spans="1:16" x14ac:dyDescent="0.25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  <c r="M7406">
        <f>2181.28-Table1[[#This Row],[Item_Outlet_Sales]]</f>
        <v>-2815.5489999999995</v>
      </c>
      <c r="N7406">
        <f>Table1[[#This Row],[Error]]*Table1[[#This Row],[Error]]</f>
        <v>7927316.1714009969</v>
      </c>
      <c r="P7406" s="7"/>
    </row>
    <row r="7407" spans="1:16" x14ac:dyDescent="0.25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  <c r="M7407">
        <f>2181.28-Table1[[#This Row],[Item_Outlet_Sales]]</f>
        <v>783.10000000000014</v>
      </c>
      <c r="N7407">
        <f>Table1[[#This Row],[Error]]*Table1[[#This Row],[Error]]</f>
        <v>613245.61000000022</v>
      </c>
      <c r="P7407" s="7"/>
    </row>
    <row r="7408" spans="1:16" x14ac:dyDescent="0.25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  <c r="M7408">
        <f>2181.28-Table1[[#This Row],[Item_Outlet_Sales]]</f>
        <v>-1074.482</v>
      </c>
      <c r="N7408">
        <f>Table1[[#This Row],[Error]]*Table1[[#This Row],[Error]]</f>
        <v>1154511.5683239999</v>
      </c>
      <c r="P7408" s="7"/>
    </row>
    <row r="7409" spans="1:16" x14ac:dyDescent="0.25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  <c r="M7409">
        <f>2181.28-Table1[[#This Row],[Item_Outlet_Sales]]</f>
        <v>-1364.105</v>
      </c>
      <c r="N7409">
        <f>Table1[[#This Row],[Error]]*Table1[[#This Row],[Error]]</f>
        <v>1860782.4510250001</v>
      </c>
      <c r="P7409" s="7"/>
    </row>
    <row r="7410" spans="1:16" x14ac:dyDescent="0.25">
      <c r="A7410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  <c r="M7410">
        <f>2181.28-Table1[[#This Row],[Item_Outlet_Sales]]</f>
        <v>-3976.0383999999999</v>
      </c>
      <c r="N7410">
        <f>Table1[[#This Row],[Error]]*Table1[[#This Row],[Error]]</f>
        <v>15808881.358274559</v>
      </c>
      <c r="P7410" s="7"/>
    </row>
    <row r="7411" spans="1:16" x14ac:dyDescent="0.25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  <c r="M7411">
        <f>2181.28-Table1[[#This Row],[Item_Outlet_Sales]]</f>
        <v>-647.03839999999991</v>
      </c>
      <c r="N7411">
        <f>Table1[[#This Row],[Error]]*Table1[[#This Row],[Error]]</f>
        <v>418658.69107455987</v>
      </c>
      <c r="P7411" s="7"/>
    </row>
    <row r="7412" spans="1:16" x14ac:dyDescent="0.25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  <c r="M7412">
        <f>2181.28-Table1[[#This Row],[Item_Outlet_Sales]]</f>
        <v>-281.51419999999962</v>
      </c>
      <c r="N7412">
        <f>Table1[[#This Row],[Error]]*Table1[[#This Row],[Error]]</f>
        <v>79250.244801639783</v>
      </c>
      <c r="P7412" s="7"/>
    </row>
    <row r="7413" spans="1:16" x14ac:dyDescent="0.25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  <c r="M7413">
        <f>2181.28-Table1[[#This Row],[Item_Outlet_Sales]]</f>
        <v>-2284.9063999999994</v>
      </c>
      <c r="N7413">
        <f>Table1[[#This Row],[Error]]*Table1[[#This Row],[Error]]</f>
        <v>5220797.2567609577</v>
      </c>
      <c r="P7413" s="7"/>
    </row>
    <row r="7414" spans="1:16" x14ac:dyDescent="0.25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  <c r="M7414">
        <f>2181.28-Table1[[#This Row],[Item_Outlet_Sales]]</f>
        <v>155.2506000000003</v>
      </c>
      <c r="N7414">
        <f>Table1[[#This Row],[Error]]*Table1[[#This Row],[Error]]</f>
        <v>24102.748800360096</v>
      </c>
      <c r="P7414" s="7"/>
    </row>
    <row r="7415" spans="1:16" x14ac:dyDescent="0.25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  <c r="M7415">
        <f>2181.28-Table1[[#This Row],[Item_Outlet_Sales]]</f>
        <v>447.53680000000031</v>
      </c>
      <c r="N7415">
        <f>Table1[[#This Row],[Error]]*Table1[[#This Row],[Error]]</f>
        <v>200289.18735424028</v>
      </c>
      <c r="P7415" s="7"/>
    </row>
    <row r="7416" spans="1:16" x14ac:dyDescent="0.25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  <c r="M7416">
        <f>2181.28-Table1[[#This Row],[Item_Outlet_Sales]]</f>
        <v>1060.7386000000001</v>
      </c>
      <c r="N7416">
        <f>Table1[[#This Row],[Error]]*Table1[[#This Row],[Error]]</f>
        <v>1125166.3775299604</v>
      </c>
      <c r="P7416" s="7"/>
    </row>
    <row r="7417" spans="1:16" x14ac:dyDescent="0.25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  <c r="M7417">
        <f>2181.28-Table1[[#This Row],[Item_Outlet_Sales]]</f>
        <v>-2209.0052000000001</v>
      </c>
      <c r="N7417">
        <f>Table1[[#This Row],[Error]]*Table1[[#This Row],[Error]]</f>
        <v>4879703.9736270402</v>
      </c>
      <c r="P7417" s="7"/>
    </row>
    <row r="7418" spans="1:16" x14ac:dyDescent="0.25">
      <c r="A7418" t="s">
        <v>1388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  <c r="M7418">
        <f>2181.28-Table1[[#This Row],[Item_Outlet_Sales]]</f>
        <v>1996.1876000000002</v>
      </c>
      <c r="N7418">
        <f>Table1[[#This Row],[Error]]*Table1[[#This Row],[Error]]</f>
        <v>3984764.9343937607</v>
      </c>
      <c r="P7418" s="7"/>
    </row>
    <row r="7419" spans="1:16" x14ac:dyDescent="0.25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  <c r="M7419">
        <f>2181.28-Table1[[#This Row],[Item_Outlet_Sales]]</f>
        <v>1186.5748000000003</v>
      </c>
      <c r="N7419">
        <f>Table1[[#This Row],[Error]]*Table1[[#This Row],[Error]]</f>
        <v>1407959.7559950408</v>
      </c>
      <c r="P7419" s="7"/>
    </row>
    <row r="7420" spans="1:16" x14ac:dyDescent="0.25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  <c r="M7420">
        <f>2181.28-Table1[[#This Row],[Item_Outlet_Sales]]</f>
        <v>-2834.1914000000002</v>
      </c>
      <c r="N7420">
        <f>Table1[[#This Row],[Error]]*Table1[[#This Row],[Error]]</f>
        <v>8032640.891833961</v>
      </c>
      <c r="P7420" s="7"/>
    </row>
    <row r="7421" spans="1:16" x14ac:dyDescent="0.25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  <c r="M7421">
        <f>2181.28-Table1[[#This Row],[Item_Outlet_Sales]]</f>
        <v>-263.53759999999966</v>
      </c>
      <c r="N7421">
        <f>Table1[[#This Row],[Error]]*Table1[[#This Row],[Error]]</f>
        <v>69452.066613759816</v>
      </c>
      <c r="P7421" s="7"/>
    </row>
    <row r="7422" spans="1:16" x14ac:dyDescent="0.25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  <c r="M7422">
        <f>2181.28-Table1[[#This Row],[Item_Outlet_Sales]]</f>
        <v>629.30020000000013</v>
      </c>
      <c r="N7422">
        <f>Table1[[#This Row],[Error]]*Table1[[#This Row],[Error]]</f>
        <v>396018.74172004015</v>
      </c>
      <c r="P7422" s="7"/>
    </row>
    <row r="7423" spans="1:16" x14ac:dyDescent="0.25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  <c r="M7423">
        <f>2181.28-Table1[[#This Row],[Item_Outlet_Sales]]</f>
        <v>-1394.0659999999998</v>
      </c>
      <c r="N7423">
        <f>Table1[[#This Row],[Error]]*Table1[[#This Row],[Error]]</f>
        <v>1943420.0123559996</v>
      </c>
      <c r="P7423" s="7"/>
    </row>
    <row r="7424" spans="1:16" x14ac:dyDescent="0.25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  <c r="M7424">
        <f>2181.28-Table1[[#This Row],[Item_Outlet_Sales]]</f>
        <v>1312.4110000000001</v>
      </c>
      <c r="N7424">
        <f>Table1[[#This Row],[Error]]*Table1[[#This Row],[Error]]</f>
        <v>1722422.6329210002</v>
      </c>
      <c r="P7424" s="7"/>
    </row>
    <row r="7425" spans="1:16" x14ac:dyDescent="0.25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  <c r="M7425">
        <f>2181.28-Table1[[#This Row],[Item_Outlet_Sales]]</f>
        <v>345.00360000000023</v>
      </c>
      <c r="N7425">
        <f>Table1[[#This Row],[Error]]*Table1[[#This Row],[Error]]</f>
        <v>119027.48401296017</v>
      </c>
      <c r="P7425" s="7"/>
    </row>
    <row r="7426" spans="1:16" x14ac:dyDescent="0.25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  <c r="M7426">
        <f>2181.28-Table1[[#This Row],[Item_Outlet_Sales]]</f>
        <v>671.24560000000019</v>
      </c>
      <c r="N7426">
        <f>Table1[[#This Row],[Error]]*Table1[[#This Row],[Error]]</f>
        <v>450570.65551936027</v>
      </c>
      <c r="P7426" s="7"/>
    </row>
    <row r="7427" spans="1:16" x14ac:dyDescent="0.25">
      <c r="A7427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  <c r="M7427">
        <f>2181.28-Table1[[#This Row],[Item_Outlet_Sales]]</f>
        <v>636.62400000000025</v>
      </c>
      <c r="N7427">
        <f>Table1[[#This Row],[Error]]*Table1[[#This Row],[Error]]</f>
        <v>405290.11737600033</v>
      </c>
      <c r="P7427" s="7"/>
    </row>
    <row r="7428" spans="1:16" x14ac:dyDescent="0.25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  <c r="M7428">
        <f>2181.28-Table1[[#This Row],[Item_Outlet_Sales]]</f>
        <v>775.11040000000025</v>
      </c>
      <c r="N7428">
        <f>Table1[[#This Row],[Error]]*Table1[[#This Row],[Error]]</f>
        <v>600796.13218816044</v>
      </c>
      <c r="P7428" s="7"/>
    </row>
    <row r="7429" spans="1:16" x14ac:dyDescent="0.25">
      <c r="A7429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  <c r="M7429">
        <f>2181.28-Table1[[#This Row],[Item_Outlet_Sales]]</f>
        <v>1297.0976000000001</v>
      </c>
      <c r="N7429">
        <f>Table1[[#This Row],[Error]]*Table1[[#This Row],[Error]]</f>
        <v>1682462.1839257602</v>
      </c>
      <c r="P7429" s="7"/>
    </row>
    <row r="7430" spans="1:16" x14ac:dyDescent="0.25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  <c r="M7430">
        <f>2181.28-Table1[[#This Row],[Item_Outlet_Sales]]</f>
        <v>335.68240000000014</v>
      </c>
      <c r="N7430">
        <f>Table1[[#This Row],[Error]]*Table1[[#This Row],[Error]]</f>
        <v>112682.6736697601</v>
      </c>
      <c r="P7430" s="7"/>
    </row>
    <row r="7431" spans="1:16" x14ac:dyDescent="0.25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  <c r="M7431">
        <f>2181.28-Table1[[#This Row],[Item_Outlet_Sales]]</f>
        <v>1134.6424000000002</v>
      </c>
      <c r="N7431">
        <f>Table1[[#This Row],[Error]]*Table1[[#This Row],[Error]]</f>
        <v>1287413.3758777604</v>
      </c>
      <c r="P7431" s="7"/>
    </row>
    <row r="7432" spans="1:16" x14ac:dyDescent="0.25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  <c r="M7432">
        <f>2181.28-Table1[[#This Row],[Item_Outlet_Sales]]</f>
        <v>431.55760000000009</v>
      </c>
      <c r="N7432">
        <f>Table1[[#This Row],[Error]]*Table1[[#This Row],[Error]]</f>
        <v>186241.96211776009</v>
      </c>
      <c r="P7432" s="7"/>
    </row>
    <row r="7433" spans="1:16" x14ac:dyDescent="0.25">
      <c r="A7433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  <c r="M7433">
        <f>2181.28-Table1[[#This Row],[Item_Outlet_Sales]]</f>
        <v>-1509.9151999999999</v>
      </c>
      <c r="N7433">
        <f>Table1[[#This Row],[Error]]*Table1[[#This Row],[Error]]</f>
        <v>2279843.9111910397</v>
      </c>
      <c r="P7433" s="7"/>
    </row>
    <row r="7434" spans="1:16" x14ac:dyDescent="0.25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  <c r="M7434">
        <f>2181.28-Table1[[#This Row],[Item_Outlet_Sales]]</f>
        <v>1900.3124000000003</v>
      </c>
      <c r="N7434">
        <f>Table1[[#This Row],[Error]]*Table1[[#This Row],[Error]]</f>
        <v>3611187.2175937612</v>
      </c>
      <c r="P7434" s="7"/>
    </row>
    <row r="7435" spans="1:16" x14ac:dyDescent="0.25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  <c r="M7435">
        <f>2181.28-Table1[[#This Row],[Item_Outlet_Sales]]</f>
        <v>-1714.9815999999996</v>
      </c>
      <c r="N7435">
        <f>Table1[[#This Row],[Error]]*Table1[[#This Row],[Error]]</f>
        <v>2941161.8883385588</v>
      </c>
      <c r="P7435" s="7"/>
    </row>
    <row r="7436" spans="1:16" x14ac:dyDescent="0.25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  <c r="M7436">
        <f>2181.28-Table1[[#This Row],[Item_Outlet_Sales]]</f>
        <v>-874.74199999999973</v>
      </c>
      <c r="N7436">
        <f>Table1[[#This Row],[Error]]*Table1[[#This Row],[Error]]</f>
        <v>765173.56656399951</v>
      </c>
      <c r="P7436" s="7"/>
    </row>
    <row r="7437" spans="1:16" x14ac:dyDescent="0.25">
      <c r="A7437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  <c r="M7437">
        <f>2181.28-Table1[[#This Row],[Item_Outlet_Sales]]</f>
        <v>-3691.0759999999996</v>
      </c>
      <c r="N7437">
        <f>Table1[[#This Row],[Error]]*Table1[[#This Row],[Error]]</f>
        <v>13624042.037775997</v>
      </c>
      <c r="P7437" s="7"/>
    </row>
    <row r="7438" spans="1:16" x14ac:dyDescent="0.25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  <c r="M7438">
        <f>2181.28-Table1[[#This Row],[Item_Outlet_Sales]]</f>
        <v>-1202.9813999999997</v>
      </c>
      <c r="N7438">
        <f>Table1[[#This Row],[Error]]*Table1[[#This Row],[Error]]</f>
        <v>1447164.2487459593</v>
      </c>
      <c r="P7438" s="7"/>
    </row>
    <row r="7439" spans="1:16" x14ac:dyDescent="0.25">
      <c r="A7439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  <c r="M7439">
        <f>2181.28-Table1[[#This Row],[Item_Outlet_Sales]]</f>
        <v>1177.2536000000002</v>
      </c>
      <c r="N7439">
        <f>Table1[[#This Row],[Error]]*Table1[[#This Row],[Error]]</f>
        <v>1385926.0387129604</v>
      </c>
      <c r="P7439" s="7"/>
    </row>
    <row r="7440" spans="1:16" x14ac:dyDescent="0.25">
      <c r="A7440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  <c r="M7440">
        <f>2181.28-Table1[[#This Row],[Item_Outlet_Sales]]</f>
        <v>1392.3070000000002</v>
      </c>
      <c r="N7440">
        <f>Table1[[#This Row],[Error]]*Table1[[#This Row],[Error]]</f>
        <v>1938518.7822490006</v>
      </c>
      <c r="P7440" s="7"/>
    </row>
    <row r="7441" spans="1:16" x14ac:dyDescent="0.25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  <c r="M7441">
        <f>2181.28-Table1[[#This Row],[Item_Outlet_Sales]]</f>
        <v>-635.05399999999963</v>
      </c>
      <c r="N7441">
        <f>Table1[[#This Row],[Error]]*Table1[[#This Row],[Error]]</f>
        <v>403293.58291599952</v>
      </c>
      <c r="P7441" s="7"/>
    </row>
    <row r="7442" spans="1:16" x14ac:dyDescent="0.25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  <c r="M7442">
        <f>2181.28-Table1[[#This Row],[Item_Outlet_Sales]]</f>
        <v>311.71360000000027</v>
      </c>
      <c r="N7442">
        <f>Table1[[#This Row],[Error]]*Table1[[#This Row],[Error]]</f>
        <v>97165.368424960165</v>
      </c>
      <c r="P7442" s="7"/>
    </row>
    <row r="7443" spans="1:16" x14ac:dyDescent="0.25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  <c r="M7443">
        <f>2181.28-Table1[[#This Row],[Item_Outlet_Sales]]</f>
        <v>372.30140000000029</v>
      </c>
      <c r="N7443">
        <f>Table1[[#This Row],[Error]]*Table1[[#This Row],[Error]]</f>
        <v>138608.3324419602</v>
      </c>
      <c r="P7443" s="7"/>
    </row>
    <row r="7444" spans="1:16" x14ac:dyDescent="0.25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  <c r="M7444">
        <f>2181.28-Table1[[#This Row],[Item_Outlet_Sales]]</f>
        <v>1837.7272000000003</v>
      </c>
      <c r="N7444">
        <f>Table1[[#This Row],[Error]]*Table1[[#This Row],[Error]]</f>
        <v>3377241.2616198407</v>
      </c>
      <c r="P7444" s="7"/>
    </row>
    <row r="7445" spans="1:16" x14ac:dyDescent="0.25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  <c r="M7445">
        <f>2181.28-Table1[[#This Row],[Item_Outlet_Sales]]</f>
        <v>833.03500000000031</v>
      </c>
      <c r="N7445">
        <f>Table1[[#This Row],[Error]]*Table1[[#This Row],[Error]]</f>
        <v>693947.31122500054</v>
      </c>
      <c r="P7445" s="7"/>
    </row>
    <row r="7446" spans="1:16" x14ac:dyDescent="0.25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  <c r="M7446">
        <f>2181.28-Table1[[#This Row],[Item_Outlet_Sales]]</f>
        <v>1681.9300000000003</v>
      </c>
      <c r="N7446">
        <f>Table1[[#This Row],[Error]]*Table1[[#This Row],[Error]]</f>
        <v>2828888.524900001</v>
      </c>
      <c r="P7446" s="7"/>
    </row>
    <row r="7447" spans="1:16" x14ac:dyDescent="0.25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  <c r="M7447">
        <f>2181.28-Table1[[#This Row],[Item_Outlet_Sales]]</f>
        <v>965.52920000000017</v>
      </c>
      <c r="N7447">
        <f>Table1[[#This Row],[Error]]*Table1[[#This Row],[Error]]</f>
        <v>932246.63605264039</v>
      </c>
      <c r="P7447" s="7"/>
    </row>
    <row r="7448" spans="1:16" x14ac:dyDescent="0.25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  <c r="M7448">
        <f>2181.28-Table1[[#This Row],[Item_Outlet_Sales]]</f>
        <v>1426.2628000000002</v>
      </c>
      <c r="N7448">
        <f>Table1[[#This Row],[Error]]*Table1[[#This Row],[Error]]</f>
        <v>2034225.5746638405</v>
      </c>
      <c r="P7448" s="7"/>
    </row>
    <row r="7449" spans="1:16" x14ac:dyDescent="0.25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  <c r="M7449">
        <f>2181.28-Table1[[#This Row],[Item_Outlet_Sales]]</f>
        <v>-512.54679999999962</v>
      </c>
      <c r="N7449">
        <f>Table1[[#This Row],[Error]]*Table1[[#This Row],[Error]]</f>
        <v>262704.22219023958</v>
      </c>
      <c r="P7449" s="7"/>
    </row>
    <row r="7450" spans="1:16" x14ac:dyDescent="0.25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  <c r="M7450">
        <f>2181.28-Table1[[#This Row],[Item_Outlet_Sales]]</f>
        <v>1691.2512000000002</v>
      </c>
      <c r="N7450">
        <f>Table1[[#This Row],[Error]]*Table1[[#This Row],[Error]]</f>
        <v>2860330.6215014406</v>
      </c>
      <c r="P7450" s="7"/>
    </row>
    <row r="7451" spans="1:16" x14ac:dyDescent="0.25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  <c r="M7451">
        <f>2181.28-Table1[[#This Row],[Item_Outlet_Sales]]</f>
        <v>-2050.5448000000001</v>
      </c>
      <c r="N7451">
        <f>Table1[[#This Row],[Error]]*Table1[[#This Row],[Error]]</f>
        <v>4204733.9768070402</v>
      </c>
      <c r="P7451" s="7"/>
    </row>
    <row r="7452" spans="1:16" x14ac:dyDescent="0.25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  <c r="M7452">
        <f>2181.28-Table1[[#This Row],[Item_Outlet_Sales]]</f>
        <v>-226.25279999999975</v>
      </c>
      <c r="N7452">
        <f>Table1[[#This Row],[Error]]*Table1[[#This Row],[Error]]</f>
        <v>51190.329507839888</v>
      </c>
      <c r="P7452" s="7"/>
    </row>
    <row r="7453" spans="1:16" x14ac:dyDescent="0.25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  <c r="M7453">
        <f>2181.28-Table1[[#This Row],[Item_Outlet_Sales]]</f>
        <v>-1983.9648000000002</v>
      </c>
      <c r="N7453">
        <f>Table1[[#This Row],[Error]]*Table1[[#This Row],[Error]]</f>
        <v>3936116.327639041</v>
      </c>
      <c r="P7453" s="7"/>
    </row>
    <row r="7454" spans="1:16" x14ac:dyDescent="0.25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  <c r="M7454">
        <f>2181.28-Table1[[#This Row],[Item_Outlet_Sales]]</f>
        <v>1669.9456000000002</v>
      </c>
      <c r="N7454">
        <f>Table1[[#This Row],[Error]]*Table1[[#This Row],[Error]]</f>
        <v>2788718.3069593608</v>
      </c>
      <c r="P7454" s="7"/>
    </row>
    <row r="7455" spans="1:16" x14ac:dyDescent="0.25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  <c r="M7455">
        <f>2181.28-Table1[[#This Row],[Item_Outlet_Sales]]</f>
        <v>1671.9430000000002</v>
      </c>
      <c r="N7455">
        <f>Table1[[#This Row],[Error]]*Table1[[#This Row],[Error]]</f>
        <v>2795393.3952490008</v>
      </c>
      <c r="P7455" s="7"/>
    </row>
    <row r="7456" spans="1:16" x14ac:dyDescent="0.25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  <c r="M7456">
        <f>2181.28-Table1[[#This Row],[Item_Outlet_Sales]]</f>
        <v>-315.4699999999998</v>
      </c>
      <c r="N7456">
        <f>Table1[[#This Row],[Error]]*Table1[[#This Row],[Error]]</f>
        <v>99521.320899999875</v>
      </c>
      <c r="P7456" s="7"/>
    </row>
    <row r="7457" spans="1:16" x14ac:dyDescent="0.25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  <c r="M7457">
        <f>2181.28-Table1[[#This Row],[Item_Outlet_Sales]]</f>
        <v>-744.9109999999996</v>
      </c>
      <c r="N7457">
        <f>Table1[[#This Row],[Error]]*Table1[[#This Row],[Error]]</f>
        <v>554892.39792099944</v>
      </c>
      <c r="P7457" s="7"/>
    </row>
    <row r="7458" spans="1:16" x14ac:dyDescent="0.25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  <c r="M7458">
        <f>2181.28-Table1[[#This Row],[Item_Outlet_Sales]]</f>
        <v>1361.0144000000003</v>
      </c>
      <c r="N7458">
        <f>Table1[[#This Row],[Error]]*Table1[[#This Row],[Error]]</f>
        <v>1852360.1970073606</v>
      </c>
      <c r="P7458" s="7"/>
    </row>
    <row r="7459" spans="1:16" x14ac:dyDescent="0.25">
      <c r="A7459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  <c r="M7459">
        <f>2181.28-Table1[[#This Row],[Item_Outlet_Sales]]</f>
        <v>-3318.2279999999996</v>
      </c>
      <c r="N7459">
        <f>Table1[[#This Row],[Error]]*Table1[[#This Row],[Error]]</f>
        <v>11010637.059983997</v>
      </c>
      <c r="P7459" s="7"/>
    </row>
    <row r="7460" spans="1:16" x14ac:dyDescent="0.25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  <c r="M7460">
        <f>2181.28-Table1[[#This Row],[Item_Outlet_Sales]]</f>
        <v>1403.6256000000003</v>
      </c>
      <c r="N7460">
        <f>Table1[[#This Row],[Error]]*Table1[[#This Row],[Error]]</f>
        <v>1970164.8249753609</v>
      </c>
      <c r="P7460" s="7"/>
    </row>
    <row r="7461" spans="1:16" x14ac:dyDescent="0.25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  <c r="M7461">
        <f>2181.28-Table1[[#This Row],[Item_Outlet_Sales]]</f>
        <v>-4130.503999999999</v>
      </c>
      <c r="N7461">
        <f>Table1[[#This Row],[Error]]*Table1[[#This Row],[Error]]</f>
        <v>17061063.294015992</v>
      </c>
      <c r="P7461" s="7"/>
    </row>
    <row r="7462" spans="1:16" x14ac:dyDescent="0.25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  <c r="M7462">
        <f>2181.28-Table1[[#This Row],[Item_Outlet_Sales]]</f>
        <v>-1524.5627999999997</v>
      </c>
      <c r="N7462">
        <f>Table1[[#This Row],[Error]]*Table1[[#This Row],[Error]]</f>
        <v>2324291.7311438392</v>
      </c>
      <c r="P7462" s="7"/>
    </row>
    <row r="7463" spans="1:16" x14ac:dyDescent="0.25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  <c r="M7463">
        <f>2181.28-Table1[[#This Row],[Item_Outlet_Sales]]</f>
        <v>1421.6022000000003</v>
      </c>
      <c r="N7463">
        <f>Table1[[#This Row],[Error]]*Table1[[#This Row],[Error]]</f>
        <v>2020952.8150448408</v>
      </c>
      <c r="P7463" s="7"/>
    </row>
    <row r="7464" spans="1:16" x14ac:dyDescent="0.25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  <c r="M7464">
        <f>2181.28-Table1[[#This Row],[Item_Outlet_Sales]]</f>
        <v>207.84880000000021</v>
      </c>
      <c r="N7464">
        <f>Table1[[#This Row],[Error]]*Table1[[#This Row],[Error]]</f>
        <v>43201.123661440084</v>
      </c>
      <c r="P7464" s="7"/>
    </row>
    <row r="7465" spans="1:16" x14ac:dyDescent="0.25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  <c r="M7465">
        <f>2181.28-Table1[[#This Row],[Item_Outlet_Sales]]</f>
        <v>-1550.529</v>
      </c>
      <c r="N7465">
        <f>Table1[[#This Row],[Error]]*Table1[[#This Row],[Error]]</f>
        <v>2404140.1798410001</v>
      </c>
      <c r="P7465" s="7"/>
    </row>
    <row r="7466" spans="1:16" x14ac:dyDescent="0.25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  <c r="M7466">
        <f>2181.28-Table1[[#This Row],[Item_Outlet_Sales]]</f>
        <v>-740.91619999999966</v>
      </c>
      <c r="N7466">
        <f>Table1[[#This Row],[Error]]*Table1[[#This Row],[Error]]</f>
        <v>548956.81542243948</v>
      </c>
      <c r="P7466" s="7"/>
    </row>
    <row r="7467" spans="1:16" x14ac:dyDescent="0.25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  <c r="M7467">
        <f>2181.28-Table1[[#This Row],[Item_Outlet_Sales]]</f>
        <v>-121.05639999999994</v>
      </c>
      <c r="N7467">
        <f>Table1[[#This Row],[Error]]*Table1[[#This Row],[Error]]</f>
        <v>14654.651980959985</v>
      </c>
      <c r="P7467" s="7"/>
    </row>
    <row r="7468" spans="1:16" x14ac:dyDescent="0.25">
      <c r="A7468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  <c r="M7468">
        <f>2181.28-Table1[[#This Row],[Item_Outlet_Sales]]</f>
        <v>1903.6414000000002</v>
      </c>
      <c r="N7468">
        <f>Table1[[#This Row],[Error]]*Table1[[#This Row],[Error]]</f>
        <v>3623850.5797939608</v>
      </c>
      <c r="P7468" s="7"/>
    </row>
    <row r="7469" spans="1:16" x14ac:dyDescent="0.25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  <c r="M7469">
        <f>2181.28-Table1[[#This Row],[Item_Outlet_Sales]]</f>
        <v>1330.3876000000002</v>
      </c>
      <c r="N7469">
        <f>Table1[[#This Row],[Error]]*Table1[[#This Row],[Error]]</f>
        <v>1769931.1662337608</v>
      </c>
      <c r="P7469" s="7"/>
    </row>
    <row r="7470" spans="1:16" x14ac:dyDescent="0.25">
      <c r="A7470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  <c r="M7470">
        <f>2181.28-Table1[[#This Row],[Item_Outlet_Sales]]</f>
        <v>205.18560000000025</v>
      </c>
      <c r="N7470">
        <f>Table1[[#This Row],[Error]]*Table1[[#This Row],[Error]]</f>
        <v>42101.130447360105</v>
      </c>
      <c r="P7470" s="7"/>
    </row>
    <row r="7471" spans="1:16" x14ac:dyDescent="0.25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  <c r="M7471">
        <f>2181.28-Table1[[#This Row],[Item_Outlet_Sales]]</f>
        <v>-121.05639999999994</v>
      </c>
      <c r="N7471">
        <f>Table1[[#This Row],[Error]]*Table1[[#This Row],[Error]]</f>
        <v>14654.651980959985</v>
      </c>
      <c r="P7471" s="7"/>
    </row>
    <row r="7472" spans="1:16" x14ac:dyDescent="0.25">
      <c r="A7472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  <c r="M7472">
        <f>2181.28-Table1[[#This Row],[Item_Outlet_Sales]]</f>
        <v>1522.1380000000001</v>
      </c>
      <c r="N7472">
        <f>Table1[[#This Row],[Error]]*Table1[[#This Row],[Error]]</f>
        <v>2316904.0910440003</v>
      </c>
      <c r="P7472" s="7"/>
    </row>
    <row r="7473" spans="1:16" x14ac:dyDescent="0.25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  <c r="M7473">
        <f>2181.28-Table1[[#This Row],[Item_Outlet_Sales]]</f>
        <v>382.28840000000014</v>
      </c>
      <c r="N7473">
        <f>Table1[[#This Row],[Error]]*Table1[[#This Row],[Error]]</f>
        <v>146144.4207745601</v>
      </c>
      <c r="P7473" s="7"/>
    </row>
    <row r="7474" spans="1:16" x14ac:dyDescent="0.25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  <c r="M7474">
        <f>2181.28-Table1[[#This Row],[Item_Outlet_Sales]]</f>
        <v>177.22200000000021</v>
      </c>
      <c r="N7474">
        <f>Table1[[#This Row],[Error]]*Table1[[#This Row],[Error]]</f>
        <v>31407.637284000073</v>
      </c>
      <c r="P7474" s="7"/>
    </row>
    <row r="7475" spans="1:16" x14ac:dyDescent="0.25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  <c r="M7475">
        <f>2181.28-Table1[[#This Row],[Item_Outlet_Sales]]</f>
        <v>343.00620000000026</v>
      </c>
      <c r="N7475">
        <f>Table1[[#This Row],[Error]]*Table1[[#This Row],[Error]]</f>
        <v>117653.25323844019</v>
      </c>
      <c r="P7475" s="7"/>
    </row>
    <row r="7476" spans="1:16" x14ac:dyDescent="0.25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  <c r="M7476">
        <f>2181.28-Table1[[#This Row],[Item_Outlet_Sales]]</f>
        <v>723.17800000000011</v>
      </c>
      <c r="N7476">
        <f>Table1[[#This Row],[Error]]*Table1[[#This Row],[Error]]</f>
        <v>522986.41968400014</v>
      </c>
      <c r="P7476" s="7"/>
    </row>
    <row r="7477" spans="1:16" x14ac:dyDescent="0.25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  <c r="M7477">
        <f>2181.28-Table1[[#This Row],[Item_Outlet_Sales]]</f>
        <v>495.47440000000029</v>
      </c>
      <c r="N7477">
        <f>Table1[[#This Row],[Error]]*Table1[[#This Row],[Error]]</f>
        <v>245494.88105536028</v>
      </c>
      <c r="P7477" s="7"/>
    </row>
    <row r="7478" spans="1:16" x14ac:dyDescent="0.25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  <c r="M7478">
        <f>2181.28-Table1[[#This Row],[Item_Outlet_Sales]]</f>
        <v>687.22480000000019</v>
      </c>
      <c r="N7478">
        <f>Table1[[#This Row],[Error]]*Table1[[#This Row],[Error]]</f>
        <v>472277.92573504028</v>
      </c>
      <c r="P7478" s="7"/>
    </row>
    <row r="7479" spans="1:16" x14ac:dyDescent="0.25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  <c r="M7479">
        <f>2181.28-Table1[[#This Row],[Item_Outlet_Sales]]</f>
        <v>2105.3788000000004</v>
      </c>
      <c r="N7479">
        <f>Table1[[#This Row],[Error]]*Table1[[#This Row],[Error]]</f>
        <v>4432619.8914894415</v>
      </c>
      <c r="P7479" s="7"/>
    </row>
    <row r="7480" spans="1:16" x14ac:dyDescent="0.25">
      <c r="A7480" t="s">
        <v>1035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  <c r="M7480">
        <f>2181.28-Table1[[#This Row],[Item_Outlet_Sales]]</f>
        <v>1392.3070000000002</v>
      </c>
      <c r="N7480">
        <f>Table1[[#This Row],[Error]]*Table1[[#This Row],[Error]]</f>
        <v>1938518.7822490006</v>
      </c>
      <c r="P7480" s="7"/>
    </row>
    <row r="7481" spans="1:16" x14ac:dyDescent="0.25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  <c r="M7481">
        <f>2181.28-Table1[[#This Row],[Item_Outlet_Sales]]</f>
        <v>-1348.7916</v>
      </c>
      <c r="N7481">
        <f>Table1[[#This Row],[Error]]*Table1[[#This Row],[Error]]</f>
        <v>1819238.7802305601</v>
      </c>
      <c r="P7481" s="7"/>
    </row>
    <row r="7482" spans="1:16" x14ac:dyDescent="0.25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  <c r="M7482">
        <f>2181.28-Table1[[#This Row],[Item_Outlet_Sales]]</f>
        <v>994.8244000000002</v>
      </c>
      <c r="N7482">
        <f>Table1[[#This Row],[Error]]*Table1[[#This Row],[Error]]</f>
        <v>989675.58683536039</v>
      </c>
      <c r="P7482" s="7"/>
    </row>
    <row r="7483" spans="1:16" x14ac:dyDescent="0.25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  <c r="M7483">
        <f>2181.28-Table1[[#This Row],[Item_Outlet_Sales]]</f>
        <v>1608.6920000000002</v>
      </c>
      <c r="N7483">
        <f>Table1[[#This Row],[Error]]*Table1[[#This Row],[Error]]</f>
        <v>2587889.9508640007</v>
      </c>
      <c r="P7483" s="7"/>
    </row>
    <row r="7484" spans="1:16" x14ac:dyDescent="0.25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  <c r="M7484">
        <f>2181.28-Table1[[#This Row],[Item_Outlet_Sales]]</f>
        <v>-1286.2063999999996</v>
      </c>
      <c r="N7484">
        <f>Table1[[#This Row],[Error]]*Table1[[#This Row],[Error]]</f>
        <v>1654326.903400959</v>
      </c>
      <c r="P7484" s="7"/>
    </row>
    <row r="7485" spans="1:16" x14ac:dyDescent="0.25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  <c r="M7485">
        <f>2181.28-Table1[[#This Row],[Item_Outlet_Sales]]</f>
        <v>-2121.7854000000002</v>
      </c>
      <c r="N7485">
        <f>Table1[[#This Row],[Error]]*Table1[[#This Row],[Error]]</f>
        <v>4501973.2836531606</v>
      </c>
      <c r="P7485" s="7"/>
    </row>
    <row r="7486" spans="1:16" x14ac:dyDescent="0.25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  <c r="M7486">
        <f>2181.28-Table1[[#This Row],[Item_Outlet_Sales]]</f>
        <v>1510.1536000000001</v>
      </c>
      <c r="N7486">
        <f>Table1[[#This Row],[Error]]*Table1[[#This Row],[Error]]</f>
        <v>2280563.8955929601</v>
      </c>
      <c r="P7486" s="7"/>
    </row>
    <row r="7487" spans="1:16" x14ac:dyDescent="0.25">
      <c r="A7487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  <c r="M7487">
        <f>2181.28-Table1[[#This Row],[Item_Outlet_Sales]]</f>
        <v>279.75520000000029</v>
      </c>
      <c r="N7487">
        <f>Table1[[#This Row],[Error]]*Table1[[#This Row],[Error]]</f>
        <v>78262.971927040155</v>
      </c>
      <c r="P7487" s="7"/>
    </row>
    <row r="7488" spans="1:16" x14ac:dyDescent="0.25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  <c r="M7488">
        <f>2181.28-Table1[[#This Row],[Item_Outlet_Sales]]</f>
        <v>1677.9352000000001</v>
      </c>
      <c r="N7488">
        <f>Table1[[#This Row],[Error]]*Table1[[#This Row],[Error]]</f>
        <v>2815466.5353990402</v>
      </c>
      <c r="P7488" s="7"/>
    </row>
    <row r="7489" spans="1:16" x14ac:dyDescent="0.25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  <c r="M7489">
        <f>2181.28-Table1[[#This Row],[Item_Outlet_Sales]]</f>
        <v>-1884.0947999999999</v>
      </c>
      <c r="N7489">
        <f>Table1[[#This Row],[Error]]*Table1[[#This Row],[Error]]</f>
        <v>3549813.2153870394</v>
      </c>
      <c r="P7489" s="7"/>
    </row>
    <row r="7490" spans="1:16" x14ac:dyDescent="0.25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  <c r="M7490">
        <f>2181.28-Table1[[#This Row],[Item_Outlet_Sales]]</f>
        <v>932.23920000000021</v>
      </c>
      <c r="N7490">
        <f>Table1[[#This Row],[Error]]*Table1[[#This Row],[Error]]</f>
        <v>869069.92601664038</v>
      </c>
      <c r="P7490" s="7"/>
    </row>
    <row r="7491" spans="1:16" x14ac:dyDescent="0.25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  <c r="M7491">
        <f>2181.28-Table1[[#This Row],[Item_Outlet_Sales]]</f>
        <v>1566.7466000000002</v>
      </c>
      <c r="N7491">
        <f>Table1[[#This Row],[Error]]*Table1[[#This Row],[Error]]</f>
        <v>2454694.9086115607</v>
      </c>
      <c r="P7491" s="7"/>
    </row>
    <row r="7492" spans="1:16" x14ac:dyDescent="0.25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  <c r="M7492">
        <f>2181.28-Table1[[#This Row],[Item_Outlet_Sales]]</f>
        <v>1574.0704000000001</v>
      </c>
      <c r="N7492">
        <f>Table1[[#This Row],[Error]]*Table1[[#This Row],[Error]]</f>
        <v>2477697.6241561603</v>
      </c>
      <c r="P7492" s="7"/>
    </row>
    <row r="7493" spans="1:16" x14ac:dyDescent="0.25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  <c r="M7493">
        <f>2181.28-Table1[[#This Row],[Item_Outlet_Sales]]</f>
        <v>-994.58599999999979</v>
      </c>
      <c r="N7493">
        <f>Table1[[#This Row],[Error]]*Table1[[#This Row],[Error]]</f>
        <v>989201.31139599963</v>
      </c>
      <c r="P7493" s="7"/>
    </row>
    <row r="7494" spans="1:16" x14ac:dyDescent="0.25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  <c r="M7494">
        <f>2181.28-Table1[[#This Row],[Item_Outlet_Sales]]</f>
        <v>1392.9728000000002</v>
      </c>
      <c r="N7494">
        <f>Table1[[#This Row],[Error]]*Table1[[#This Row],[Error]]</f>
        <v>1940373.2215398406</v>
      </c>
      <c r="P7494" s="7"/>
    </row>
    <row r="7495" spans="1:16" x14ac:dyDescent="0.25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  <c r="M7495">
        <f>2181.28-Table1[[#This Row],[Item_Outlet_Sales]]</f>
        <v>1486.1848000000002</v>
      </c>
      <c r="N7495">
        <f>Table1[[#This Row],[Error]]*Table1[[#This Row],[Error]]</f>
        <v>2208745.2597510405</v>
      </c>
      <c r="P7495" s="7"/>
    </row>
    <row r="7496" spans="1:16" x14ac:dyDescent="0.25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  <c r="M7496">
        <f>2181.28-Table1[[#This Row],[Item_Outlet_Sales]]</f>
        <v>-89.763799999999719</v>
      </c>
      <c r="N7496">
        <f>Table1[[#This Row],[Error]]*Table1[[#This Row],[Error]]</f>
        <v>8057.5397904399497</v>
      </c>
      <c r="P7496" s="7"/>
    </row>
    <row r="7497" spans="1:16" x14ac:dyDescent="0.25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  <c r="M7497">
        <f>2181.28-Table1[[#This Row],[Item_Outlet_Sales]]</f>
        <v>321.03480000000013</v>
      </c>
      <c r="N7497">
        <f>Table1[[#This Row],[Error]]*Table1[[#This Row],[Error]]</f>
        <v>103063.34281104009</v>
      </c>
      <c r="P7497" s="7"/>
    </row>
    <row r="7498" spans="1:16" x14ac:dyDescent="0.25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  <c r="M7498">
        <f>2181.28-Table1[[#This Row],[Item_Outlet_Sales]]</f>
        <v>-686.98639999999978</v>
      </c>
      <c r="N7498">
        <f>Table1[[#This Row],[Error]]*Table1[[#This Row],[Error]]</f>
        <v>471950.31378495967</v>
      </c>
      <c r="P7498" s="7"/>
    </row>
    <row r="7499" spans="1:16" x14ac:dyDescent="0.25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  <c r="M7499">
        <f>2181.28-Table1[[#This Row],[Item_Outlet_Sales]]</f>
        <v>225.15960000000018</v>
      </c>
      <c r="N7499">
        <f>Table1[[#This Row],[Error]]*Table1[[#This Row],[Error]]</f>
        <v>50696.845472160079</v>
      </c>
      <c r="P7499" s="7"/>
    </row>
    <row r="7500" spans="1:16" x14ac:dyDescent="0.25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  <c r="M7500">
        <f>2181.28-Table1[[#This Row],[Item_Outlet_Sales]]</f>
        <v>1747.8442000000002</v>
      </c>
      <c r="N7500">
        <f>Table1[[#This Row],[Error]]*Table1[[#This Row],[Error]]</f>
        <v>3054959.3474736409</v>
      </c>
      <c r="P7500" s="7"/>
    </row>
    <row r="7501" spans="1:16" x14ac:dyDescent="0.25">
      <c r="A750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  <c r="M7501">
        <f>2181.28-Table1[[#This Row],[Item_Outlet_Sales]]</f>
        <v>1933.6024000000002</v>
      </c>
      <c r="N7501">
        <f>Table1[[#This Row],[Error]]*Table1[[#This Row],[Error]]</f>
        <v>3738818.2412857609</v>
      </c>
      <c r="P7501" s="7"/>
    </row>
    <row r="7502" spans="1:16" x14ac:dyDescent="0.25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  <c r="M7502">
        <f>2181.28-Table1[[#This Row],[Item_Outlet_Sales]]</f>
        <v>1536.7856000000002</v>
      </c>
      <c r="N7502">
        <f>Table1[[#This Row],[Error]]*Table1[[#This Row],[Error]]</f>
        <v>2361709.9803673606</v>
      </c>
      <c r="P7502" s="7"/>
    </row>
    <row r="7503" spans="1:16" x14ac:dyDescent="0.25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  <c r="M7503">
        <f>2181.28-Table1[[#This Row],[Item_Outlet_Sales]]</f>
        <v>2082.7416000000003</v>
      </c>
      <c r="N7503">
        <f>Table1[[#This Row],[Error]]*Table1[[#This Row],[Error]]</f>
        <v>4337812.5723705608</v>
      </c>
      <c r="P7503" s="7"/>
    </row>
    <row r="7504" spans="1:16" x14ac:dyDescent="0.25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  <c r="M7504">
        <f>2181.28-Table1[[#This Row],[Item_Outlet_Sales]]</f>
        <v>862.99600000000009</v>
      </c>
      <c r="N7504">
        <f>Table1[[#This Row],[Error]]*Table1[[#This Row],[Error]]</f>
        <v>744762.09601600014</v>
      </c>
      <c r="P7504" s="7"/>
    </row>
    <row r="7505" spans="1:16" x14ac:dyDescent="0.25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  <c r="M7505">
        <f>2181.28-Table1[[#This Row],[Item_Outlet_Sales]]</f>
        <v>438.21560000000022</v>
      </c>
      <c r="N7505">
        <f>Table1[[#This Row],[Error]]*Table1[[#This Row],[Error]]</f>
        <v>192032.91208336019</v>
      </c>
      <c r="P7505" s="7"/>
    </row>
    <row r="7506" spans="1:16" x14ac:dyDescent="0.25">
      <c r="A7506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  <c r="M7506">
        <f>2181.28-Table1[[#This Row],[Item_Outlet_Sales]]</f>
        <v>1966.8924000000002</v>
      </c>
      <c r="N7506">
        <f>Table1[[#This Row],[Error]]*Table1[[#This Row],[Error]]</f>
        <v>3868665.7131777606</v>
      </c>
      <c r="P7506" s="7"/>
    </row>
    <row r="7507" spans="1:16" x14ac:dyDescent="0.25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  <c r="M7507">
        <f>2181.28-Table1[[#This Row],[Item_Outlet_Sales]]</f>
        <v>383.62000000000012</v>
      </c>
      <c r="N7507">
        <f>Table1[[#This Row],[Error]]*Table1[[#This Row],[Error]]</f>
        <v>147164.30440000008</v>
      </c>
      <c r="P7507" s="7"/>
    </row>
    <row r="7508" spans="1:16" x14ac:dyDescent="0.25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  <c r="M7508">
        <f>2181.28-Table1[[#This Row],[Item_Outlet_Sales]]</f>
        <v>-555.1579999999999</v>
      </c>
      <c r="N7508">
        <f>Table1[[#This Row],[Error]]*Table1[[#This Row],[Error]]</f>
        <v>308200.40496399987</v>
      </c>
      <c r="P7508" s="7"/>
    </row>
    <row r="7509" spans="1:16" x14ac:dyDescent="0.25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  <c r="M7509">
        <f>2181.28-Table1[[#This Row],[Item_Outlet_Sales]]</f>
        <v>-270.19560000000001</v>
      </c>
      <c r="N7509">
        <f>Table1[[#This Row],[Error]]*Table1[[#This Row],[Error]]</f>
        <v>73005.662259360004</v>
      </c>
      <c r="P7509" s="7"/>
    </row>
    <row r="7510" spans="1:16" x14ac:dyDescent="0.25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  <c r="M7510">
        <f>2181.28-Table1[[#This Row],[Item_Outlet_Sales]]</f>
        <v>1828.4060000000002</v>
      </c>
      <c r="N7510">
        <f>Table1[[#This Row],[Error]]*Table1[[#This Row],[Error]]</f>
        <v>3343068.5008360008</v>
      </c>
      <c r="P7510" s="7"/>
    </row>
    <row r="7511" spans="1:16" x14ac:dyDescent="0.25">
      <c r="A751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  <c r="M7511">
        <f>2181.28-Table1[[#This Row],[Item_Outlet_Sales]]</f>
        <v>-362.07600000000002</v>
      </c>
      <c r="N7511">
        <f>Table1[[#This Row],[Error]]*Table1[[#This Row],[Error]]</f>
        <v>131099.02977600001</v>
      </c>
      <c r="P7511" s="7"/>
    </row>
    <row r="7512" spans="1:16" x14ac:dyDescent="0.25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  <c r="M7512">
        <f>2181.28-Table1[[#This Row],[Item_Outlet_Sales]]</f>
        <v>-874.74199999999973</v>
      </c>
      <c r="N7512">
        <f>Table1[[#This Row],[Error]]*Table1[[#This Row],[Error]]</f>
        <v>765173.56656399951</v>
      </c>
      <c r="P7512" s="7"/>
    </row>
    <row r="7513" spans="1:16" x14ac:dyDescent="0.25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  <c r="M7513">
        <f>2181.28-Table1[[#This Row],[Item_Outlet_Sales]]</f>
        <v>-930.66919999999982</v>
      </c>
      <c r="N7513">
        <f>Table1[[#This Row],[Error]]*Table1[[#This Row],[Error]]</f>
        <v>866145.15982863971</v>
      </c>
      <c r="P7513" s="7"/>
    </row>
    <row r="7514" spans="1:16" x14ac:dyDescent="0.25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  <c r="M7514">
        <f>2181.28-Table1[[#This Row],[Item_Outlet_Sales]]</f>
        <v>98.657600000000002</v>
      </c>
      <c r="N7514">
        <f>Table1[[#This Row],[Error]]*Table1[[#This Row],[Error]]</f>
        <v>9733.322037760001</v>
      </c>
      <c r="P7514" s="7"/>
    </row>
    <row r="7515" spans="1:16" x14ac:dyDescent="0.25">
      <c r="A7515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  <c r="M7515">
        <f>2181.28-Table1[[#This Row],[Item_Outlet_Sales]]</f>
        <v>-1234.2739999999999</v>
      </c>
      <c r="N7515">
        <f>Table1[[#This Row],[Error]]*Table1[[#This Row],[Error]]</f>
        <v>1523432.3070759997</v>
      </c>
      <c r="P7515" s="7"/>
    </row>
    <row r="7516" spans="1:16" x14ac:dyDescent="0.25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  <c r="M7516">
        <f>2181.28-Table1[[#This Row],[Item_Outlet_Sales]]</f>
        <v>-1388.7395999999999</v>
      </c>
      <c r="N7516">
        <f>Table1[[#This Row],[Error]]*Table1[[#This Row],[Error]]</f>
        <v>1928597.6766081597</v>
      </c>
      <c r="P7516" s="7"/>
    </row>
    <row r="7517" spans="1:16" x14ac:dyDescent="0.25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  <c r="M7517">
        <f>2181.28-Table1[[#This Row],[Item_Outlet_Sales]]</f>
        <v>1789.7896000000001</v>
      </c>
      <c r="N7517">
        <f>Table1[[#This Row],[Error]]*Table1[[#This Row],[Error]]</f>
        <v>3203346.8122681603</v>
      </c>
      <c r="P7517" s="7"/>
    </row>
    <row r="7518" spans="1:16" x14ac:dyDescent="0.25">
      <c r="A7518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  <c r="M7518">
        <f>2181.28-Table1[[#This Row],[Item_Outlet_Sales]]</f>
        <v>-2322.8569999999995</v>
      </c>
      <c r="N7518">
        <f>Table1[[#This Row],[Error]]*Table1[[#This Row],[Error]]</f>
        <v>5395664.6424489981</v>
      </c>
      <c r="P7518" s="7"/>
    </row>
    <row r="7519" spans="1:16" x14ac:dyDescent="0.25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  <c r="M7519">
        <f>2181.28-Table1[[#This Row],[Item_Outlet_Sales]]</f>
        <v>799.07920000000013</v>
      </c>
      <c r="N7519">
        <f>Table1[[#This Row],[Error]]*Table1[[#This Row],[Error]]</f>
        <v>638527.56787264021</v>
      </c>
      <c r="P7519" s="7"/>
    </row>
    <row r="7520" spans="1:16" x14ac:dyDescent="0.25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  <c r="M7520">
        <f>2181.28-Table1[[#This Row],[Item_Outlet_Sales]]</f>
        <v>-396.69759999999997</v>
      </c>
      <c r="N7520">
        <f>Table1[[#This Row],[Error]]*Table1[[#This Row],[Error]]</f>
        <v>157368.98584575998</v>
      </c>
      <c r="P7520" s="7"/>
    </row>
    <row r="7521" spans="1:16" x14ac:dyDescent="0.25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  <c r="M7521">
        <f>2181.28-Table1[[#This Row],[Item_Outlet_Sales]]</f>
        <v>1185.2432000000003</v>
      </c>
      <c r="N7521">
        <f>Table1[[#This Row],[Error]]*Table1[[#This Row],[Error]]</f>
        <v>1404801.4431462409</v>
      </c>
      <c r="P7521" s="7"/>
    </row>
    <row r="7522" spans="1:16" x14ac:dyDescent="0.25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  <c r="M7522">
        <f>2181.28-Table1[[#This Row],[Item_Outlet_Sales]]</f>
        <v>1046.7568000000001</v>
      </c>
      <c r="N7522">
        <f>Table1[[#This Row],[Error]]*Table1[[#This Row],[Error]]</f>
        <v>1095699.7983462403</v>
      </c>
      <c r="P7522" s="7"/>
    </row>
    <row r="7523" spans="1:16" x14ac:dyDescent="0.25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  <c r="M7523">
        <f>2181.28-Table1[[#This Row],[Item_Outlet_Sales]]</f>
        <v>419.57320000000027</v>
      </c>
      <c r="N7523">
        <f>Table1[[#This Row],[Error]]*Table1[[#This Row],[Error]]</f>
        <v>176041.67015824022</v>
      </c>
      <c r="P7523" s="7"/>
    </row>
    <row r="7524" spans="1:16" x14ac:dyDescent="0.25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  <c r="M7524">
        <f>2181.28-Table1[[#This Row],[Item_Outlet_Sales]]</f>
        <v>-1916.0531999999998</v>
      </c>
      <c r="N7524">
        <f>Table1[[#This Row],[Error]]*Table1[[#This Row],[Error]]</f>
        <v>3671259.8652302395</v>
      </c>
      <c r="P7524" s="7"/>
    </row>
    <row r="7525" spans="1:16" x14ac:dyDescent="0.25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  <c r="M7525">
        <f>2181.28-Table1[[#This Row],[Item_Outlet_Sales]]</f>
        <v>-428.65599999999995</v>
      </c>
      <c r="N7525">
        <f>Table1[[#This Row],[Error]]*Table1[[#This Row],[Error]]</f>
        <v>183745.96633599995</v>
      </c>
      <c r="P7525" s="7"/>
    </row>
    <row r="7526" spans="1:16" x14ac:dyDescent="0.25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  <c r="M7526">
        <f>2181.28-Table1[[#This Row],[Item_Outlet_Sales]]</f>
        <v>-1114.4299999999998</v>
      </c>
      <c r="N7526">
        <f>Table1[[#This Row],[Error]]*Table1[[#This Row],[Error]]</f>
        <v>1241954.2248999996</v>
      </c>
      <c r="P7526" s="7"/>
    </row>
    <row r="7527" spans="1:16" x14ac:dyDescent="0.25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  <c r="M7527">
        <f>2181.28-Table1[[#This Row],[Item_Outlet_Sales]]</f>
        <v>6.1114000000002306</v>
      </c>
      <c r="N7527">
        <f>Table1[[#This Row],[Error]]*Table1[[#This Row],[Error]]</f>
        <v>37.349209960002817</v>
      </c>
      <c r="P7527" s="7"/>
    </row>
    <row r="7528" spans="1:16" x14ac:dyDescent="0.25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  <c r="M7528">
        <f>2181.28-Table1[[#This Row],[Item_Outlet_Sales]]</f>
        <v>-1593.8059999999996</v>
      </c>
      <c r="N7528">
        <f>Table1[[#This Row],[Error]]*Table1[[#This Row],[Error]]</f>
        <v>2540217.5656359987</v>
      </c>
      <c r="P7528" s="7"/>
    </row>
    <row r="7529" spans="1:16" x14ac:dyDescent="0.25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  <c r="M7529">
        <f>2181.28-Table1[[#This Row],[Item_Outlet_Sales]]</f>
        <v>615.31840000000011</v>
      </c>
      <c r="N7529">
        <f>Table1[[#This Row],[Error]]*Table1[[#This Row],[Error]]</f>
        <v>378616.73337856011</v>
      </c>
      <c r="P7529" s="7"/>
    </row>
    <row r="7530" spans="1:16" x14ac:dyDescent="0.25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  <c r="M7530">
        <f>2181.28-Table1[[#This Row],[Item_Outlet_Sales]]</f>
        <v>-726.93439999999964</v>
      </c>
      <c r="N7530">
        <f>Table1[[#This Row],[Error]]*Table1[[#This Row],[Error]]</f>
        <v>528433.62190335942</v>
      </c>
      <c r="P7530" s="7"/>
    </row>
    <row r="7531" spans="1:16" x14ac:dyDescent="0.25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  <c r="M7531">
        <f>2181.28-Table1[[#This Row],[Item_Outlet_Sales]]</f>
        <v>-3328.2149999999997</v>
      </c>
      <c r="N7531">
        <f>Table1[[#This Row],[Error]]*Table1[[#This Row],[Error]]</f>
        <v>11077015.086224997</v>
      </c>
      <c r="P7531" s="7"/>
    </row>
    <row r="7532" spans="1:16" x14ac:dyDescent="0.25">
      <c r="A7532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  <c r="M7532">
        <f>2181.28-Table1[[#This Row],[Item_Outlet_Sales]]</f>
        <v>2020.8222000000003</v>
      </c>
      <c r="N7532">
        <f>Table1[[#This Row],[Error]]*Table1[[#This Row],[Error]]</f>
        <v>4083722.3640128411</v>
      </c>
      <c r="P7532" s="7"/>
    </row>
    <row r="7533" spans="1:16" x14ac:dyDescent="0.25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  <c r="M7533">
        <f>2181.28-Table1[[#This Row],[Item_Outlet_Sales]]</f>
        <v>540.7488000000003</v>
      </c>
      <c r="N7533">
        <f>Table1[[#This Row],[Error]]*Table1[[#This Row],[Error]]</f>
        <v>292409.26470144035</v>
      </c>
      <c r="P7533" s="7"/>
    </row>
    <row r="7534" spans="1:16" x14ac:dyDescent="0.25">
      <c r="A7534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  <c r="M7534">
        <f>2181.28-Table1[[#This Row],[Item_Outlet_Sales]]</f>
        <v>-449.96159999999963</v>
      </c>
      <c r="N7534">
        <f>Table1[[#This Row],[Error]]*Table1[[#This Row],[Error]]</f>
        <v>202465.44147455966</v>
      </c>
      <c r="P7534" s="7"/>
    </row>
    <row r="7535" spans="1:16" x14ac:dyDescent="0.25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  <c r="M7535">
        <f>2181.28-Table1[[#This Row],[Item_Outlet_Sales]]</f>
        <v>-391.37119999999959</v>
      </c>
      <c r="N7535">
        <f>Table1[[#This Row],[Error]]*Table1[[#This Row],[Error]]</f>
        <v>153171.41618943968</v>
      </c>
      <c r="P7535" s="7"/>
    </row>
    <row r="7536" spans="1:16" x14ac:dyDescent="0.25">
      <c r="A7536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  <c r="M7536">
        <f>2181.28-Table1[[#This Row],[Item_Outlet_Sales]]</f>
        <v>1556.7596000000003</v>
      </c>
      <c r="N7536">
        <f>Table1[[#This Row],[Error]]*Table1[[#This Row],[Error]]</f>
        <v>2423500.4521921608</v>
      </c>
      <c r="P7536" s="7"/>
    </row>
    <row r="7537" spans="1:16" x14ac:dyDescent="0.25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  <c r="M7537">
        <f>2181.28-Table1[[#This Row],[Item_Outlet_Sales]]</f>
        <v>-1734.9555999999998</v>
      </c>
      <c r="N7537">
        <f>Table1[[#This Row],[Error]]*Table1[[#This Row],[Error]]</f>
        <v>3010070.9339713594</v>
      </c>
      <c r="P7537" s="7"/>
    </row>
    <row r="7538" spans="1:16" x14ac:dyDescent="0.25">
      <c r="A7538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  <c r="M7538">
        <f>2181.28-Table1[[#This Row],[Item_Outlet_Sales]]</f>
        <v>-2734.3213999999994</v>
      </c>
      <c r="N7538">
        <f>Table1[[#This Row],[Error]]*Table1[[#This Row],[Error]]</f>
        <v>7476513.5184979569</v>
      </c>
      <c r="P7538" s="7"/>
    </row>
    <row r="7539" spans="1:16" x14ac:dyDescent="0.25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  <c r="M7539">
        <f>2181.28-Table1[[#This Row],[Item_Outlet_Sales]]</f>
        <v>1594.0444000000002</v>
      </c>
      <c r="N7539">
        <f>Table1[[#This Row],[Error]]*Table1[[#This Row],[Error]]</f>
        <v>2540977.5491713607</v>
      </c>
      <c r="P7539" s="7"/>
    </row>
    <row r="7540" spans="1:16" x14ac:dyDescent="0.25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  <c r="M7540">
        <f>2181.28-Table1[[#This Row],[Item_Outlet_Sales]]</f>
        <v>363.64600000000019</v>
      </c>
      <c r="N7540">
        <f>Table1[[#This Row],[Error]]*Table1[[#This Row],[Error]]</f>
        <v>132238.41331600014</v>
      </c>
      <c r="P7540" s="7"/>
    </row>
    <row r="7541" spans="1:16" x14ac:dyDescent="0.25">
      <c r="A754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  <c r="M7541">
        <f>2181.28-Table1[[#This Row],[Item_Outlet_Sales]]</f>
        <v>-4836.2520000000004</v>
      </c>
      <c r="N7541">
        <f>Table1[[#This Row],[Error]]*Table1[[#This Row],[Error]]</f>
        <v>23389333.407504003</v>
      </c>
      <c r="P7541" s="7"/>
    </row>
    <row r="7542" spans="1:16" x14ac:dyDescent="0.25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  <c r="M7542">
        <f>2181.28-Table1[[#This Row],[Item_Outlet_Sales]]</f>
        <v>2026.8144000000002</v>
      </c>
      <c r="N7542">
        <f>Table1[[#This Row],[Error]]*Table1[[#This Row],[Error]]</f>
        <v>4107976.6120473607</v>
      </c>
      <c r="P7542" s="7"/>
    </row>
    <row r="7543" spans="1:16" x14ac:dyDescent="0.25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  <c r="M7543">
        <f>2181.28-Table1[[#This Row],[Item_Outlet_Sales]]</f>
        <v>-2916.0848000000001</v>
      </c>
      <c r="N7543">
        <f>Table1[[#This Row],[Error]]*Table1[[#This Row],[Error]]</f>
        <v>8503550.5607910398</v>
      </c>
      <c r="P7543" s="7"/>
    </row>
    <row r="7544" spans="1:16" x14ac:dyDescent="0.25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  <c r="M7544">
        <f>2181.28-Table1[[#This Row],[Item_Outlet_Sales]]</f>
        <v>1395.6360000000002</v>
      </c>
      <c r="N7544">
        <f>Table1[[#This Row],[Error]]*Table1[[#This Row],[Error]]</f>
        <v>1947799.8444960006</v>
      </c>
      <c r="P7544" s="7"/>
    </row>
    <row r="7545" spans="1:16" x14ac:dyDescent="0.25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  <c r="M7545">
        <f>2181.28-Table1[[#This Row],[Item_Outlet_Sales]]</f>
        <v>-3794.9407999999999</v>
      </c>
      <c r="N7545">
        <f>Table1[[#This Row],[Error]]*Table1[[#This Row],[Error]]</f>
        <v>14401575.67550464</v>
      </c>
      <c r="P7545" s="7"/>
    </row>
    <row r="7546" spans="1:16" x14ac:dyDescent="0.25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  <c r="M7546">
        <f>2181.28-Table1[[#This Row],[Item_Outlet_Sales]]</f>
        <v>-2665.7440000000001</v>
      </c>
      <c r="N7546">
        <f>Table1[[#This Row],[Error]]*Table1[[#This Row],[Error]]</f>
        <v>7106191.0735360011</v>
      </c>
      <c r="P7546" s="7"/>
    </row>
    <row r="7547" spans="1:16" x14ac:dyDescent="0.25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  <c r="M7547">
        <f>2181.28-Table1[[#This Row],[Item_Outlet_Sales]]</f>
        <v>545.40940000000023</v>
      </c>
      <c r="N7547">
        <f>Table1[[#This Row],[Error]]*Table1[[#This Row],[Error]]</f>
        <v>297471.41360836028</v>
      </c>
      <c r="P7547" s="7"/>
    </row>
    <row r="7548" spans="1:16" x14ac:dyDescent="0.25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  <c r="M7548">
        <f>2181.28-Table1[[#This Row],[Item_Outlet_Sales]]</f>
        <v>-2096.4850000000001</v>
      </c>
      <c r="N7548">
        <f>Table1[[#This Row],[Error]]*Table1[[#This Row],[Error]]</f>
        <v>4395249.3552250005</v>
      </c>
      <c r="P7548" s="7"/>
    </row>
    <row r="7549" spans="1:16" x14ac:dyDescent="0.25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  <c r="M7549">
        <f>2181.28-Table1[[#This Row],[Item_Outlet_Sales]]</f>
        <v>210.51200000000017</v>
      </c>
      <c r="N7549">
        <f>Table1[[#This Row],[Error]]*Table1[[#This Row],[Error]]</f>
        <v>44315.302144000074</v>
      </c>
      <c r="P7549" s="7"/>
    </row>
    <row r="7550" spans="1:16" x14ac:dyDescent="0.25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  <c r="M7550">
        <f>2181.28-Table1[[#This Row],[Item_Outlet_Sales]]</f>
        <v>647.27680000000009</v>
      </c>
      <c r="N7550">
        <f>Table1[[#This Row],[Error]]*Table1[[#This Row],[Error]]</f>
        <v>418967.25581824011</v>
      </c>
      <c r="P7550" s="7"/>
    </row>
    <row r="7551" spans="1:16" x14ac:dyDescent="0.25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  <c r="M7551">
        <f>2181.28-Table1[[#This Row],[Item_Outlet_Sales]]</f>
        <v>1620.0106000000001</v>
      </c>
      <c r="N7551">
        <f>Table1[[#This Row],[Error]]*Table1[[#This Row],[Error]]</f>
        <v>2624434.3441123604</v>
      </c>
      <c r="P7551" s="7"/>
    </row>
    <row r="7552" spans="1:16" x14ac:dyDescent="0.25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  <c r="M7552">
        <f>2181.28-Table1[[#This Row],[Item_Outlet_Sales]]</f>
        <v>1348.3642000000002</v>
      </c>
      <c r="N7552">
        <f>Table1[[#This Row],[Error]]*Table1[[#This Row],[Error]]</f>
        <v>1818086.0158416405</v>
      </c>
      <c r="P7552" s="7"/>
    </row>
    <row r="7553" spans="1:16" x14ac:dyDescent="0.25">
      <c r="A7553" t="s">
        <v>720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  <c r="M7553">
        <f>2181.28-Table1[[#This Row],[Item_Outlet_Sales]]</f>
        <v>-1048.5157999999997</v>
      </c>
      <c r="N7553">
        <f>Table1[[#This Row],[Error]]*Table1[[#This Row],[Error]]</f>
        <v>1099385.3828496393</v>
      </c>
      <c r="P7553" s="7"/>
    </row>
    <row r="7554" spans="1:16" x14ac:dyDescent="0.25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  <c r="M7554">
        <f>2181.28-Table1[[#This Row],[Item_Outlet_Sales]]</f>
        <v>-591.77699999999959</v>
      </c>
      <c r="N7554">
        <f>Table1[[#This Row],[Error]]*Table1[[#This Row],[Error]]</f>
        <v>350200.01772899949</v>
      </c>
      <c r="P7554" s="7"/>
    </row>
    <row r="7555" spans="1:16" x14ac:dyDescent="0.25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  <c r="M7555">
        <f>2181.28-Table1[[#This Row],[Item_Outlet_Sales]]</f>
        <v>1004.1456000000003</v>
      </c>
      <c r="N7555">
        <f>Table1[[#This Row],[Error]]*Table1[[#This Row],[Error]]</f>
        <v>1008308.3859993606</v>
      </c>
      <c r="P7555" s="7"/>
    </row>
    <row r="7556" spans="1:16" x14ac:dyDescent="0.25">
      <c r="A7556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  <c r="M7556">
        <f>2181.28-Table1[[#This Row],[Item_Outlet_Sales]]</f>
        <v>2098.0550000000003</v>
      </c>
      <c r="N7556">
        <f>Table1[[#This Row],[Error]]*Table1[[#This Row],[Error]]</f>
        <v>4401834.7830250012</v>
      </c>
      <c r="P7556" s="7"/>
    </row>
    <row r="7557" spans="1:16" x14ac:dyDescent="0.25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  <c r="M7557">
        <f>2181.28-Table1[[#This Row],[Item_Outlet_Sales]]</f>
        <v>135.94240000000013</v>
      </c>
      <c r="N7557">
        <f>Table1[[#This Row],[Error]]*Table1[[#This Row],[Error]]</f>
        <v>18480.336117760038</v>
      </c>
      <c r="P7557" s="7"/>
    </row>
    <row r="7558" spans="1:16" x14ac:dyDescent="0.25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  <c r="M7558">
        <f>2181.28-Table1[[#This Row],[Item_Outlet_Sales]]</f>
        <v>-733.5924</v>
      </c>
      <c r="N7558">
        <f>Table1[[#This Row],[Error]]*Table1[[#This Row],[Error]]</f>
        <v>538157.80933775997</v>
      </c>
      <c r="P7558" s="7"/>
    </row>
    <row r="7559" spans="1:16" x14ac:dyDescent="0.25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  <c r="M7559">
        <f>2181.28-Table1[[#This Row],[Item_Outlet_Sales]]</f>
        <v>1229.1860000000001</v>
      </c>
      <c r="N7559">
        <f>Table1[[#This Row],[Error]]*Table1[[#This Row],[Error]]</f>
        <v>1510898.2225960004</v>
      </c>
      <c r="P7559" s="7"/>
    </row>
    <row r="7560" spans="1:16" x14ac:dyDescent="0.25">
      <c r="A7560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  <c r="M7560">
        <f>2181.28-Table1[[#This Row],[Item_Outlet_Sales]]</f>
        <v>2101.384</v>
      </c>
      <c r="N7560">
        <f>Table1[[#This Row],[Error]]*Table1[[#This Row],[Error]]</f>
        <v>4415814.7154559996</v>
      </c>
      <c r="P7560" s="7"/>
    </row>
    <row r="7561" spans="1:16" x14ac:dyDescent="0.25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  <c r="M7561">
        <f>2181.28-Table1[[#This Row],[Item_Outlet_Sales]]</f>
        <v>88.004800000000159</v>
      </c>
      <c r="N7561">
        <f>Table1[[#This Row],[Error]]*Table1[[#This Row],[Error]]</f>
        <v>7744.8448230400281</v>
      </c>
      <c r="P7561" s="7"/>
    </row>
    <row r="7562" spans="1:16" x14ac:dyDescent="0.25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  <c r="M7562">
        <f>2181.28-Table1[[#This Row],[Item_Outlet_Sales]]</f>
        <v>-5141.1883999999991</v>
      </c>
      <c r="N7562">
        <f>Table1[[#This Row],[Error]]*Table1[[#This Row],[Error]]</f>
        <v>26431818.164294552</v>
      </c>
      <c r="P7562" s="7"/>
    </row>
    <row r="7563" spans="1:16" x14ac:dyDescent="0.25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  <c r="M7563">
        <f>2181.28-Table1[[#This Row],[Item_Outlet_Sales]]</f>
        <v>1793.1186000000002</v>
      </c>
      <c r="N7563">
        <f>Table1[[#This Row],[Error]]*Table1[[#This Row],[Error]]</f>
        <v>3215274.3136659609</v>
      </c>
      <c r="P7563" s="7"/>
    </row>
    <row r="7564" spans="1:16" x14ac:dyDescent="0.25">
      <c r="A7564" t="s">
        <v>1556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  <c r="M7564">
        <f>2181.28-Table1[[#This Row],[Item_Outlet_Sales]]</f>
        <v>-5536.6736000000001</v>
      </c>
      <c r="N7564">
        <f>Table1[[#This Row],[Error]]*Table1[[#This Row],[Error]]</f>
        <v>30654754.55293696</v>
      </c>
      <c r="P7564" s="7"/>
    </row>
    <row r="7565" spans="1:16" x14ac:dyDescent="0.25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  <c r="M7565">
        <f>2181.28-Table1[[#This Row],[Item_Outlet_Sales]]</f>
        <v>1082.7100000000003</v>
      </c>
      <c r="N7565">
        <f>Table1[[#This Row],[Error]]*Table1[[#This Row],[Error]]</f>
        <v>1172260.9441000007</v>
      </c>
      <c r="P7565" s="7"/>
    </row>
    <row r="7566" spans="1:16" x14ac:dyDescent="0.25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  <c r="M7566">
        <f>2181.28-Table1[[#This Row],[Item_Outlet_Sales]]</f>
        <v>1378.3252000000002</v>
      </c>
      <c r="N7566">
        <f>Table1[[#This Row],[Error]]*Table1[[#This Row],[Error]]</f>
        <v>1899780.3569550407</v>
      </c>
      <c r="P7566" s="7"/>
    </row>
    <row r="7567" spans="1:16" x14ac:dyDescent="0.25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  <c r="M7567">
        <f>2181.28-Table1[[#This Row],[Item_Outlet_Sales]]</f>
        <v>1641.9820000000002</v>
      </c>
      <c r="N7567">
        <f>Table1[[#This Row],[Error]]*Table1[[#This Row],[Error]]</f>
        <v>2696104.8883240009</v>
      </c>
      <c r="P7567" s="7"/>
    </row>
    <row r="7568" spans="1:16" x14ac:dyDescent="0.25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  <c r="M7568">
        <f>2181.28-Table1[[#This Row],[Item_Outlet_Sales]]</f>
        <v>1748.5100000000002</v>
      </c>
      <c r="N7568">
        <f>Table1[[#This Row],[Error]]*Table1[[#This Row],[Error]]</f>
        <v>3057287.220100001</v>
      </c>
      <c r="P7568" s="7"/>
    </row>
    <row r="7569" spans="1:16" x14ac:dyDescent="0.25">
      <c r="A7569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  <c r="M7569">
        <f>2181.28-Table1[[#This Row],[Item_Outlet_Sales]]</f>
        <v>1785.7948000000001</v>
      </c>
      <c r="N7569">
        <f>Table1[[#This Row],[Error]]*Table1[[#This Row],[Error]]</f>
        <v>3189063.0677070403</v>
      </c>
      <c r="P7569" s="7"/>
    </row>
    <row r="7570" spans="1:16" x14ac:dyDescent="0.25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  <c r="M7570">
        <f>2181.28-Table1[[#This Row],[Item_Outlet_Sales]]</f>
        <v>1801.7740000000003</v>
      </c>
      <c r="N7570">
        <f>Table1[[#This Row],[Error]]*Table1[[#This Row],[Error]]</f>
        <v>3246389.5470760013</v>
      </c>
      <c r="P7570" s="7"/>
    </row>
    <row r="7571" spans="1:16" x14ac:dyDescent="0.25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  <c r="M7571">
        <f>2181.28-Table1[[#This Row],[Item_Outlet_Sales]]</f>
        <v>1877.6752000000001</v>
      </c>
      <c r="N7571">
        <f>Table1[[#This Row],[Error]]*Table1[[#This Row],[Error]]</f>
        <v>3525664.1566950404</v>
      </c>
      <c r="P7571" s="7"/>
    </row>
    <row r="7572" spans="1:16" x14ac:dyDescent="0.25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  <c r="M7572">
        <f>2181.28-Table1[[#This Row],[Item_Outlet_Sales]]</f>
        <v>1308.4162000000001</v>
      </c>
      <c r="N7572">
        <f>Table1[[#This Row],[Error]]*Table1[[#This Row],[Error]]</f>
        <v>1711952.9524224403</v>
      </c>
      <c r="P7572" s="7"/>
    </row>
    <row r="7573" spans="1:16" x14ac:dyDescent="0.25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  <c r="M7573">
        <f>2181.28-Table1[[#This Row],[Item_Outlet_Sales]]</f>
        <v>1128.6502000000003</v>
      </c>
      <c r="N7573">
        <f>Table1[[#This Row],[Error]]*Table1[[#This Row],[Error]]</f>
        <v>1273851.2739600406</v>
      </c>
      <c r="P7573" s="7"/>
    </row>
    <row r="7574" spans="1:16" x14ac:dyDescent="0.25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  <c r="M7574">
        <f>2181.28-Table1[[#This Row],[Item_Outlet_Sales]]</f>
        <v>-500.5623999999998</v>
      </c>
      <c r="N7574">
        <f>Table1[[#This Row],[Error]]*Table1[[#This Row],[Error]]</f>
        <v>250562.71629375979</v>
      </c>
      <c r="P7574" s="7"/>
    </row>
    <row r="7575" spans="1:16" x14ac:dyDescent="0.25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  <c r="M7575">
        <f>2181.28-Table1[[#This Row],[Item_Outlet_Sales]]</f>
        <v>-1254.2479999999996</v>
      </c>
      <c r="N7575">
        <f>Table1[[#This Row],[Error]]*Table1[[#This Row],[Error]]</f>
        <v>1573138.0455039989</v>
      </c>
      <c r="P7575" s="7"/>
    </row>
    <row r="7576" spans="1:16" x14ac:dyDescent="0.25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  <c r="M7576">
        <f>2181.28-Table1[[#This Row],[Item_Outlet_Sales]]</f>
        <v>-2110.4667999999997</v>
      </c>
      <c r="N7576">
        <f>Table1[[#This Row],[Error]]*Table1[[#This Row],[Error]]</f>
        <v>4454070.1139022391</v>
      </c>
      <c r="P7576" s="7"/>
    </row>
    <row r="7577" spans="1:16" x14ac:dyDescent="0.25">
      <c r="A7577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  <c r="M7577">
        <f>2181.28-Table1[[#This Row],[Item_Outlet_Sales]]</f>
        <v>1539.4488000000001</v>
      </c>
      <c r="N7577">
        <f>Table1[[#This Row],[Error]]*Table1[[#This Row],[Error]]</f>
        <v>2369902.6078214403</v>
      </c>
      <c r="P7577" s="7"/>
    </row>
    <row r="7578" spans="1:16" x14ac:dyDescent="0.25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  <c r="M7578">
        <f>2181.28-Table1[[#This Row],[Item_Outlet_Sales]]</f>
        <v>-2183.0390000000002</v>
      </c>
      <c r="N7578">
        <f>Table1[[#This Row],[Error]]*Table1[[#This Row],[Error]]</f>
        <v>4765659.2755210008</v>
      </c>
      <c r="P7578" s="7"/>
    </row>
    <row r="7579" spans="1:16" x14ac:dyDescent="0.25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  <c r="M7579">
        <f>2181.28-Table1[[#This Row],[Item_Outlet_Sales]]</f>
        <v>18.095800000000054</v>
      </c>
      <c r="N7579">
        <f>Table1[[#This Row],[Error]]*Table1[[#This Row],[Error]]</f>
        <v>327.45797764000196</v>
      </c>
      <c r="P7579" s="7"/>
    </row>
    <row r="7580" spans="1:16" x14ac:dyDescent="0.25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  <c r="M7580">
        <f>2181.28-Table1[[#This Row],[Item_Outlet_Sales]]</f>
        <v>-3756.3244</v>
      </c>
      <c r="N7580">
        <f>Table1[[#This Row],[Error]]*Table1[[#This Row],[Error]]</f>
        <v>14109972.99803536</v>
      </c>
      <c r="P7580" s="7"/>
    </row>
    <row r="7581" spans="1:16" x14ac:dyDescent="0.25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  <c r="M7581">
        <f>2181.28-Table1[[#This Row],[Item_Outlet_Sales]]</f>
        <v>792.42120000000023</v>
      </c>
      <c r="N7581">
        <f>Table1[[#This Row],[Error]]*Table1[[#This Row],[Error]]</f>
        <v>627931.35820944037</v>
      </c>
      <c r="P7581" s="7"/>
    </row>
    <row r="7582" spans="1:16" x14ac:dyDescent="0.25">
      <c r="A7582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  <c r="M7582">
        <f>2181.28-Table1[[#This Row],[Item_Outlet_Sales]]</f>
        <v>1685.9248000000002</v>
      </c>
      <c r="N7582">
        <f>Table1[[#This Row],[Error]]*Table1[[#This Row],[Error]]</f>
        <v>2842342.4312550407</v>
      </c>
      <c r="P7582" s="7"/>
    </row>
    <row r="7583" spans="1:16" x14ac:dyDescent="0.25">
      <c r="A7583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  <c r="M7583">
        <f>2181.28-Table1[[#This Row],[Item_Outlet_Sales]]</f>
        <v>2013.4984000000002</v>
      </c>
      <c r="N7583">
        <f>Table1[[#This Row],[Error]]*Table1[[#This Row],[Error]]</f>
        <v>4054175.8068025606</v>
      </c>
      <c r="P7583" s="7"/>
    </row>
    <row r="7584" spans="1:16" x14ac:dyDescent="0.25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  <c r="M7584">
        <f>2181.28-Table1[[#This Row],[Item_Outlet_Sales]]</f>
        <v>-2110.4667999999997</v>
      </c>
      <c r="N7584">
        <f>Table1[[#This Row],[Error]]*Table1[[#This Row],[Error]]</f>
        <v>4454070.1139022391</v>
      </c>
      <c r="P7584" s="7"/>
    </row>
    <row r="7585" spans="1:16" x14ac:dyDescent="0.25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  <c r="M7585">
        <f>2181.28-Table1[[#This Row],[Item_Outlet_Sales]]</f>
        <v>313.71100000000024</v>
      </c>
      <c r="N7585">
        <f>Table1[[#This Row],[Error]]*Table1[[#This Row],[Error]]</f>
        <v>98414.591521000155</v>
      </c>
      <c r="P7585" s="7"/>
    </row>
    <row r="7586" spans="1:16" x14ac:dyDescent="0.25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  <c r="M7586">
        <f>2181.28-Table1[[#This Row],[Item_Outlet_Sales]]</f>
        <v>-2386.1079999999997</v>
      </c>
      <c r="N7586">
        <f>Table1[[#This Row],[Error]]*Table1[[#This Row],[Error]]</f>
        <v>5693511.3876639986</v>
      </c>
      <c r="P7586" s="7"/>
    </row>
    <row r="7587" spans="1:16" x14ac:dyDescent="0.25">
      <c r="A7587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  <c r="M7587">
        <f>2181.28-Table1[[#This Row],[Item_Outlet_Sales]]</f>
        <v>2131.3450000000003</v>
      </c>
      <c r="N7587">
        <f>Table1[[#This Row],[Error]]*Table1[[#This Row],[Error]]</f>
        <v>4542631.509025001</v>
      </c>
      <c r="P7587" s="7"/>
    </row>
    <row r="7588" spans="1:16" x14ac:dyDescent="0.25">
      <c r="A7588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  <c r="M7588">
        <f>2181.28-Table1[[#This Row],[Item_Outlet_Sales]]</f>
        <v>-3223.6843999999996</v>
      </c>
      <c r="N7588">
        <f>Table1[[#This Row],[Error]]*Table1[[#This Row],[Error]]</f>
        <v>10392141.110803358</v>
      </c>
      <c r="P7588" s="7"/>
    </row>
    <row r="7589" spans="1:16" x14ac:dyDescent="0.25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  <c r="M7589">
        <f>2181.28-Table1[[#This Row],[Item_Outlet_Sales]]</f>
        <v>449.53420000000028</v>
      </c>
      <c r="N7589">
        <f>Table1[[#This Row],[Error]]*Table1[[#This Row],[Error]]</f>
        <v>202080.99696964025</v>
      </c>
      <c r="P7589" s="7"/>
    </row>
    <row r="7590" spans="1:16" x14ac:dyDescent="0.25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  <c r="M7590">
        <f>2181.28-Table1[[#This Row],[Item_Outlet_Sales]]</f>
        <v>335.68240000000014</v>
      </c>
      <c r="N7590">
        <f>Table1[[#This Row],[Error]]*Table1[[#This Row],[Error]]</f>
        <v>112682.6736697601</v>
      </c>
      <c r="P7590" s="7"/>
    </row>
    <row r="7591" spans="1:16" x14ac:dyDescent="0.25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  <c r="M7591">
        <f>2181.28-Table1[[#This Row],[Item_Outlet_Sales]]</f>
        <v>221.16480000000024</v>
      </c>
      <c r="N7591">
        <f>Table1[[#This Row],[Error]]*Table1[[#This Row],[Error]]</f>
        <v>48913.86875904011</v>
      </c>
      <c r="P7591" s="7"/>
    </row>
    <row r="7592" spans="1:16" x14ac:dyDescent="0.25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  <c r="M7592">
        <f>2181.28-Table1[[#This Row],[Item_Outlet_Sales]]</f>
        <v>-109.07199999999966</v>
      </c>
      <c r="N7592">
        <f>Table1[[#This Row],[Error]]*Table1[[#This Row],[Error]]</f>
        <v>11896.701183999927</v>
      </c>
      <c r="P7592" s="7"/>
    </row>
    <row r="7593" spans="1:16" x14ac:dyDescent="0.25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  <c r="M7593">
        <f>2181.28-Table1[[#This Row],[Item_Outlet_Sales]]</f>
        <v>-2157.7386000000001</v>
      </c>
      <c r="N7593">
        <f>Table1[[#This Row],[Error]]*Table1[[#This Row],[Error]]</f>
        <v>4655835.8659299603</v>
      </c>
      <c r="P7593" s="7"/>
    </row>
    <row r="7594" spans="1:16" x14ac:dyDescent="0.25">
      <c r="A7594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  <c r="M7594">
        <f>2181.28-Table1[[#This Row],[Item_Outlet_Sales]]</f>
        <v>-3885.4895999999994</v>
      </c>
      <c r="N7594">
        <f>Table1[[#This Row],[Error]]*Table1[[#This Row],[Error]]</f>
        <v>15097029.431708155</v>
      </c>
      <c r="P7594" s="7"/>
    </row>
    <row r="7595" spans="1:16" x14ac:dyDescent="0.25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  <c r="M7595">
        <f>2181.28-Table1[[#This Row],[Item_Outlet_Sales]]</f>
        <v>215.83840000000009</v>
      </c>
      <c r="N7595">
        <f>Table1[[#This Row],[Error]]*Table1[[#This Row],[Error]]</f>
        <v>46586.214914560042</v>
      </c>
      <c r="P7595" s="7"/>
    </row>
    <row r="7596" spans="1:16" x14ac:dyDescent="0.25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  <c r="M7596">
        <f>2181.28-Table1[[#This Row],[Item_Outlet_Sales]]</f>
        <v>2082.0758000000001</v>
      </c>
      <c r="N7596">
        <f>Table1[[#This Row],[Error]]*Table1[[#This Row],[Error]]</f>
        <v>4335039.6369456407</v>
      </c>
      <c r="P7596" s="7"/>
    </row>
    <row r="7597" spans="1:16" x14ac:dyDescent="0.25">
      <c r="A7597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  <c r="M7597">
        <f>2181.28-Table1[[#This Row],[Item_Outlet_Sales]]</f>
        <v>-4250.348</v>
      </c>
      <c r="N7597">
        <f>Table1[[#This Row],[Error]]*Table1[[#This Row],[Error]]</f>
        <v>18065458.121103998</v>
      </c>
      <c r="P7597" s="7"/>
    </row>
    <row r="7598" spans="1:16" x14ac:dyDescent="0.25">
      <c r="A7598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  <c r="M7598">
        <f>2181.28-Table1[[#This Row],[Item_Outlet_Sales]]</f>
        <v>-1554.5237999999999</v>
      </c>
      <c r="N7598">
        <f>Table1[[#This Row],[Error]]*Table1[[#This Row],[Error]]</f>
        <v>2416544.2447664398</v>
      </c>
      <c r="P7598" s="7"/>
    </row>
    <row r="7599" spans="1:16" x14ac:dyDescent="0.25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  <c r="M7599">
        <f>2181.28-Table1[[#This Row],[Item_Outlet_Sales]]</f>
        <v>-79.776799999999639</v>
      </c>
      <c r="N7599">
        <f>Table1[[#This Row],[Error]]*Table1[[#This Row],[Error]]</f>
        <v>6364.3378182399429</v>
      </c>
      <c r="P7599" s="7"/>
    </row>
    <row r="7600" spans="1:16" x14ac:dyDescent="0.25">
      <c r="A7600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  <c r="M7600">
        <f>2181.28-Table1[[#This Row],[Item_Outlet_Sales]]</f>
        <v>1759.1628000000001</v>
      </c>
      <c r="N7600">
        <f>Table1[[#This Row],[Error]]*Table1[[#This Row],[Error]]</f>
        <v>3094653.7569038402</v>
      </c>
      <c r="P7600" s="7"/>
    </row>
    <row r="7601" spans="1:16" x14ac:dyDescent="0.25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  <c r="M7601">
        <f>2181.28-Table1[[#This Row],[Item_Outlet_Sales]]</f>
        <v>1847.0484000000001</v>
      </c>
      <c r="N7601">
        <f>Table1[[#This Row],[Error]]*Table1[[#This Row],[Error]]</f>
        <v>3411587.7919425606</v>
      </c>
      <c r="P7601" s="7"/>
    </row>
    <row r="7602" spans="1:16" x14ac:dyDescent="0.25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  <c r="M7602">
        <f>2181.28-Table1[[#This Row],[Item_Outlet_Sales]]</f>
        <v>1243.8336000000002</v>
      </c>
      <c r="N7602">
        <f>Table1[[#This Row],[Error]]*Table1[[#This Row],[Error]]</f>
        <v>1547122.0244889604</v>
      </c>
      <c r="P7602" s="7"/>
    </row>
    <row r="7603" spans="1:16" x14ac:dyDescent="0.25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  <c r="M7603">
        <f>2181.28-Table1[[#This Row],[Item_Outlet_Sales]]</f>
        <v>1094.6944000000001</v>
      </c>
      <c r="N7603">
        <f>Table1[[#This Row],[Error]]*Table1[[#This Row],[Error]]</f>
        <v>1198355.8293913603</v>
      </c>
      <c r="P7603" s="7"/>
    </row>
    <row r="7604" spans="1:16" x14ac:dyDescent="0.25">
      <c r="A7604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  <c r="M7604">
        <f>2181.28-Table1[[#This Row],[Item_Outlet_Sales]]</f>
        <v>1982.8716000000002</v>
      </c>
      <c r="N7604">
        <f>Table1[[#This Row],[Error]]*Table1[[#This Row],[Error]]</f>
        <v>3931779.7820865605</v>
      </c>
      <c r="P7604" s="7"/>
    </row>
    <row r="7605" spans="1:16" x14ac:dyDescent="0.25">
      <c r="A7605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  <c r="M7605">
        <f>2181.28-Table1[[#This Row],[Item_Outlet_Sales]]</f>
        <v>1889.6596000000002</v>
      </c>
      <c r="N7605">
        <f>Table1[[#This Row],[Error]]*Table1[[#This Row],[Error]]</f>
        <v>3570813.4038721607</v>
      </c>
      <c r="P7605" s="7"/>
    </row>
    <row r="7606" spans="1:16" x14ac:dyDescent="0.25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  <c r="M7606">
        <f>2181.28-Table1[[#This Row],[Item_Outlet_Sales]]</f>
        <v>-82.4399999999996</v>
      </c>
      <c r="N7606">
        <f>Table1[[#This Row],[Error]]*Table1[[#This Row],[Error]]</f>
        <v>6796.353599999934</v>
      </c>
      <c r="P7606" s="7"/>
    </row>
    <row r="7607" spans="1:16" x14ac:dyDescent="0.25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  <c r="M7607">
        <f>2181.28-Table1[[#This Row],[Item_Outlet_Sales]]</f>
        <v>1258.4812000000002</v>
      </c>
      <c r="N7607">
        <f>Table1[[#This Row],[Error]]*Table1[[#This Row],[Error]]</f>
        <v>1583774.9307534404</v>
      </c>
      <c r="P7607" s="7"/>
    </row>
    <row r="7608" spans="1:16" x14ac:dyDescent="0.25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  <c r="M7608">
        <f>2181.28-Table1[[#This Row],[Item_Outlet_Sales]]</f>
        <v>167.90080000000012</v>
      </c>
      <c r="N7608">
        <f>Table1[[#This Row],[Error]]*Table1[[#This Row],[Error]]</f>
        <v>28190.678640640039</v>
      </c>
      <c r="P7608" s="7"/>
    </row>
    <row r="7609" spans="1:16" x14ac:dyDescent="0.25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  <c r="M7609">
        <f>2181.28-Table1[[#This Row],[Item_Outlet_Sales]]</f>
        <v>-460.61439999999993</v>
      </c>
      <c r="N7609">
        <f>Table1[[#This Row],[Error]]*Table1[[#This Row],[Error]]</f>
        <v>212165.62548735994</v>
      </c>
      <c r="P7609" s="7"/>
    </row>
    <row r="7610" spans="1:16" x14ac:dyDescent="0.25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  <c r="M7610">
        <f>2181.28-Table1[[#This Row],[Item_Outlet_Sales]]</f>
        <v>-75.781999999999698</v>
      </c>
      <c r="N7610">
        <f>Table1[[#This Row],[Error]]*Table1[[#This Row],[Error]]</f>
        <v>5742.9115239999546</v>
      </c>
      <c r="P7610" s="7"/>
    </row>
    <row r="7611" spans="1:16" x14ac:dyDescent="0.25">
      <c r="A761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  <c r="M7611">
        <f>2181.28-Table1[[#This Row],[Item_Outlet_Sales]]</f>
        <v>-5252.3770000000004</v>
      </c>
      <c r="N7611">
        <f>Table1[[#This Row],[Error]]*Table1[[#This Row],[Error]]</f>
        <v>27587464.150129005</v>
      </c>
      <c r="P7611" s="7"/>
    </row>
    <row r="7612" spans="1:16" x14ac:dyDescent="0.25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  <c r="M7612">
        <f>2181.28-Table1[[#This Row],[Item_Outlet_Sales]]</f>
        <v>1725.8728000000001</v>
      </c>
      <c r="N7612">
        <f>Table1[[#This Row],[Error]]*Table1[[#This Row],[Error]]</f>
        <v>2978636.9217798403</v>
      </c>
      <c r="P7612" s="7"/>
    </row>
    <row r="7613" spans="1:16" x14ac:dyDescent="0.25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  <c r="M7613">
        <f>2181.28-Table1[[#This Row],[Item_Outlet_Sales]]</f>
        <v>890.29380000000015</v>
      </c>
      <c r="N7613">
        <f>Table1[[#This Row],[Error]]*Table1[[#This Row],[Error]]</f>
        <v>792623.05031844031</v>
      </c>
      <c r="P7613" s="7"/>
    </row>
    <row r="7614" spans="1:16" x14ac:dyDescent="0.25">
      <c r="A7614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  <c r="M7614">
        <f>2181.28-Table1[[#This Row],[Item_Outlet_Sales]]</f>
        <v>2144.6610000000001</v>
      </c>
      <c r="N7614">
        <f>Table1[[#This Row],[Error]]*Table1[[#This Row],[Error]]</f>
        <v>4599570.8049210003</v>
      </c>
      <c r="P7614" s="7"/>
    </row>
    <row r="7615" spans="1:16" x14ac:dyDescent="0.25">
      <c r="A7615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  <c r="M7615">
        <f>2181.28-Table1[[#This Row],[Item_Outlet_Sales]]</f>
        <v>455.52640000000019</v>
      </c>
      <c r="N7615">
        <f>Table1[[#This Row],[Error]]*Table1[[#This Row],[Error]]</f>
        <v>207504.30109696017</v>
      </c>
      <c r="P7615" s="7"/>
    </row>
    <row r="7616" spans="1:16" x14ac:dyDescent="0.25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  <c r="M7616">
        <f>2181.28-Table1[[#This Row],[Item_Outlet_Sales]]</f>
        <v>562.05440000000021</v>
      </c>
      <c r="N7616">
        <f>Table1[[#This Row],[Error]]*Table1[[#This Row],[Error]]</f>
        <v>315905.14855936024</v>
      </c>
      <c r="P7616" s="7"/>
    </row>
    <row r="7617" spans="1:16" x14ac:dyDescent="0.25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  <c r="M7617">
        <f>2181.28-Table1[[#This Row],[Item_Outlet_Sales]]</f>
        <v>1277.1236000000004</v>
      </c>
      <c r="N7617">
        <f>Table1[[#This Row],[Error]]*Table1[[#This Row],[Error]]</f>
        <v>1631044.6896769609</v>
      </c>
      <c r="P7617" s="7"/>
    </row>
    <row r="7618" spans="1:16" x14ac:dyDescent="0.25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  <c r="M7618">
        <f>2181.28-Table1[[#This Row],[Item_Outlet_Sales]]</f>
        <v>186.5432000000003</v>
      </c>
      <c r="N7618">
        <f>Table1[[#This Row],[Error]]*Table1[[#This Row],[Error]]</f>
        <v>34798.36546624011</v>
      </c>
      <c r="P7618" s="7"/>
    </row>
    <row r="7619" spans="1:16" x14ac:dyDescent="0.25">
      <c r="A7619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  <c r="M7619">
        <f>2181.28-Table1[[#This Row],[Item_Outlet_Sales]]</f>
        <v>-444.63519999999971</v>
      </c>
      <c r="N7619">
        <f>Table1[[#This Row],[Error]]*Table1[[#This Row],[Error]]</f>
        <v>197700.46107903976</v>
      </c>
      <c r="P7619" s="7"/>
    </row>
    <row r="7620" spans="1:16" x14ac:dyDescent="0.25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  <c r="M7620">
        <f>2181.28-Table1[[#This Row],[Item_Outlet_Sales]]</f>
        <v>1206.5488000000003</v>
      </c>
      <c r="N7620">
        <f>Table1[[#This Row],[Error]]*Table1[[#This Row],[Error]]</f>
        <v>1455760.0067814407</v>
      </c>
      <c r="P7620" s="7"/>
    </row>
    <row r="7621" spans="1:16" x14ac:dyDescent="0.25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  <c r="M7621">
        <f>2181.28-Table1[[#This Row],[Item_Outlet_Sales]]</f>
        <v>327.69280000000026</v>
      </c>
      <c r="N7621">
        <f>Table1[[#This Row],[Error]]*Table1[[#This Row],[Error]]</f>
        <v>107382.57117184017</v>
      </c>
      <c r="P7621" s="7"/>
    </row>
    <row r="7622" spans="1:16" x14ac:dyDescent="0.25">
      <c r="A7622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  <c r="M7622">
        <f>2181.28-Table1[[#This Row],[Item_Outlet_Sales]]</f>
        <v>-4002.6703999999995</v>
      </c>
      <c r="N7622">
        <f>Table1[[#This Row],[Error]]*Table1[[#This Row],[Error]]</f>
        <v>16021370.331036156</v>
      </c>
      <c r="P7622" s="7"/>
    </row>
    <row r="7623" spans="1:16" x14ac:dyDescent="0.25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  <c r="M7623">
        <f>2181.28-Table1[[#This Row],[Item_Outlet_Sales]]</f>
        <v>-955.9695999999999</v>
      </c>
      <c r="N7623">
        <f>Table1[[#This Row],[Error]]*Table1[[#This Row],[Error]]</f>
        <v>913877.87612415978</v>
      </c>
      <c r="P7623" s="7"/>
    </row>
    <row r="7624" spans="1:16" x14ac:dyDescent="0.25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  <c r="M7624">
        <f>2181.28-Table1[[#This Row],[Item_Outlet_Sales]]</f>
        <v>1889.6596000000002</v>
      </c>
      <c r="N7624">
        <f>Table1[[#This Row],[Error]]*Table1[[#This Row],[Error]]</f>
        <v>3570813.4038721607</v>
      </c>
      <c r="P7624" s="7"/>
    </row>
    <row r="7625" spans="1:16" x14ac:dyDescent="0.25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  <c r="M7625">
        <f>2181.28-Table1[[#This Row],[Item_Outlet_Sales]]</f>
        <v>1442.2420000000002</v>
      </c>
      <c r="N7625">
        <f>Table1[[#This Row],[Error]]*Table1[[#This Row],[Error]]</f>
        <v>2080061.9865640006</v>
      </c>
      <c r="P7625" s="7"/>
    </row>
    <row r="7626" spans="1:16" x14ac:dyDescent="0.25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  <c r="M7626">
        <f>2181.28-Table1[[#This Row],[Item_Outlet_Sales]]</f>
        <v>408.9204000000002</v>
      </c>
      <c r="N7626">
        <f>Table1[[#This Row],[Error]]*Table1[[#This Row],[Error]]</f>
        <v>167215.89353616018</v>
      </c>
      <c r="P7626" s="7"/>
    </row>
    <row r="7627" spans="1:16" x14ac:dyDescent="0.25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  <c r="M7627">
        <f>2181.28-Table1[[#This Row],[Item_Outlet_Sales]]</f>
        <v>1575.402</v>
      </c>
      <c r="N7627">
        <f>Table1[[#This Row],[Error]]*Table1[[#This Row],[Error]]</f>
        <v>2481891.4616040001</v>
      </c>
      <c r="P7627" s="7"/>
    </row>
    <row r="7628" spans="1:16" x14ac:dyDescent="0.25">
      <c r="A7628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  <c r="M7628">
        <f>2181.28-Table1[[#This Row],[Item_Outlet_Sales]]</f>
        <v>2036.8014000000003</v>
      </c>
      <c r="N7628">
        <f>Table1[[#This Row],[Error]]*Table1[[#This Row],[Error]]</f>
        <v>4148559.9430419612</v>
      </c>
      <c r="P7628" s="7"/>
    </row>
    <row r="7629" spans="1:16" x14ac:dyDescent="0.25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  <c r="M7629">
        <f>2181.28-Table1[[#This Row],[Item_Outlet_Sales]]</f>
        <v>1060.7386000000001</v>
      </c>
      <c r="N7629">
        <f>Table1[[#This Row],[Error]]*Table1[[#This Row],[Error]]</f>
        <v>1125166.3775299604</v>
      </c>
      <c r="P7629" s="7"/>
    </row>
    <row r="7630" spans="1:16" x14ac:dyDescent="0.25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  <c r="M7630">
        <f>2181.28-Table1[[#This Row],[Item_Outlet_Sales]]</f>
        <v>17.430000000000291</v>
      </c>
      <c r="N7630">
        <f>Table1[[#This Row],[Error]]*Table1[[#This Row],[Error]]</f>
        <v>303.80490000001015</v>
      </c>
      <c r="P7630" s="7"/>
    </row>
    <row r="7631" spans="1:16" x14ac:dyDescent="0.25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  <c r="M7631">
        <f>2181.28-Table1[[#This Row],[Item_Outlet_Sales]]</f>
        <v>1408.9520000000002</v>
      </c>
      <c r="N7631">
        <f>Table1[[#This Row],[Error]]*Table1[[#This Row],[Error]]</f>
        <v>1985145.7383040006</v>
      </c>
      <c r="P7631" s="7"/>
    </row>
    <row r="7632" spans="1:16" x14ac:dyDescent="0.25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  <c r="M7632">
        <f>2181.28-Table1[[#This Row],[Item_Outlet_Sales]]</f>
        <v>13.43520000000035</v>
      </c>
      <c r="N7632">
        <f>Table1[[#This Row],[Error]]*Table1[[#This Row],[Error]]</f>
        <v>180.5045990400094</v>
      </c>
      <c r="P7632" s="7"/>
    </row>
    <row r="7633" spans="1:16" x14ac:dyDescent="0.25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  <c r="M7633">
        <f>2181.28-Table1[[#This Row],[Item_Outlet_Sales]]</f>
        <v>1685.9248000000002</v>
      </c>
      <c r="N7633">
        <f>Table1[[#This Row],[Error]]*Table1[[#This Row],[Error]]</f>
        <v>2842342.4312550407</v>
      </c>
      <c r="P7633" s="7"/>
    </row>
    <row r="7634" spans="1:16" x14ac:dyDescent="0.25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  <c r="M7634">
        <f>2181.28-Table1[[#This Row],[Item_Outlet_Sales]]</f>
        <v>2139.3346000000001</v>
      </c>
      <c r="N7634">
        <f>Table1[[#This Row],[Error]]*Table1[[#This Row],[Error]]</f>
        <v>4576752.5307571609</v>
      </c>
      <c r="P7634" s="7"/>
    </row>
    <row r="7635" spans="1:16" x14ac:dyDescent="0.25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  <c r="M7635">
        <f>2181.28-Table1[[#This Row],[Item_Outlet_Sales]]</f>
        <v>1346.3668000000002</v>
      </c>
      <c r="N7635">
        <f>Table1[[#This Row],[Error]]*Table1[[#This Row],[Error]]</f>
        <v>1812703.5601422407</v>
      </c>
      <c r="P7635" s="7"/>
    </row>
    <row r="7636" spans="1:16" x14ac:dyDescent="0.25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  <c r="M7636">
        <f>2181.28-Table1[[#This Row],[Item_Outlet_Sales]]</f>
        <v>-455.28800000000001</v>
      </c>
      <c r="N7636">
        <f>Table1[[#This Row],[Error]]*Table1[[#This Row],[Error]]</f>
        <v>207287.16294400001</v>
      </c>
      <c r="P7636" s="7"/>
    </row>
    <row r="7637" spans="1:16" x14ac:dyDescent="0.25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  <c r="M7637">
        <f>2181.28-Table1[[#This Row],[Item_Outlet_Sales]]</f>
        <v>-667.67819999999983</v>
      </c>
      <c r="N7637">
        <f>Table1[[#This Row],[Error]]*Table1[[#This Row],[Error]]</f>
        <v>445794.17875523976</v>
      </c>
      <c r="P7637" s="7"/>
    </row>
    <row r="7638" spans="1:16" x14ac:dyDescent="0.25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  <c r="M7638">
        <f>2181.28-Table1[[#This Row],[Item_Outlet_Sales]]</f>
        <v>1606.0288</v>
      </c>
      <c r="N7638">
        <f>Table1[[#This Row],[Error]]*Table1[[#This Row],[Error]]</f>
        <v>2579328.5064294403</v>
      </c>
      <c r="P7638" s="7"/>
    </row>
    <row r="7639" spans="1:16" x14ac:dyDescent="0.25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  <c r="M7639">
        <f>2181.28-Table1[[#This Row],[Item_Outlet_Sales]]</f>
        <v>815.05840000000012</v>
      </c>
      <c r="N7639">
        <f>Table1[[#This Row],[Error]]*Table1[[#This Row],[Error]]</f>
        <v>664320.19541056023</v>
      </c>
      <c r="P7639" s="7"/>
    </row>
    <row r="7640" spans="1:16" x14ac:dyDescent="0.25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  <c r="M7640">
        <f>2181.28-Table1[[#This Row],[Item_Outlet_Sales]]</f>
        <v>1768.4840000000002</v>
      </c>
      <c r="N7640">
        <f>Table1[[#This Row],[Error]]*Table1[[#This Row],[Error]]</f>
        <v>3127535.6582560004</v>
      </c>
      <c r="P7640" s="7"/>
    </row>
    <row r="7641" spans="1:16" x14ac:dyDescent="0.25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  <c r="M7641">
        <f>2181.28-Table1[[#This Row],[Item_Outlet_Sales]]</f>
        <v>2058.107</v>
      </c>
      <c r="N7641">
        <f>Table1[[#This Row],[Error]]*Table1[[#This Row],[Error]]</f>
        <v>4235804.4234490003</v>
      </c>
      <c r="P7641" s="7"/>
    </row>
    <row r="7642" spans="1:16" x14ac:dyDescent="0.25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  <c r="M7642">
        <f>2181.28-Table1[[#This Row],[Item_Outlet_Sales]]</f>
        <v>1483.5216</v>
      </c>
      <c r="N7642">
        <f>Table1[[#This Row],[Error]]*Table1[[#This Row],[Error]]</f>
        <v>2200836.33766656</v>
      </c>
      <c r="P7642" s="7"/>
    </row>
    <row r="7643" spans="1:16" x14ac:dyDescent="0.25">
      <c r="A7643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  <c r="M7643">
        <f>2181.28-Table1[[#This Row],[Item_Outlet_Sales]]</f>
        <v>2057.4412000000002</v>
      </c>
      <c r="N7643">
        <f>Table1[[#This Row],[Error]]*Table1[[#This Row],[Error]]</f>
        <v>4233064.2914574407</v>
      </c>
      <c r="P7643" s="7"/>
    </row>
    <row r="7644" spans="1:16" x14ac:dyDescent="0.25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  <c r="M7644">
        <f>2181.28-Table1[[#This Row],[Item_Outlet_Sales]]</f>
        <v>203.85400000000027</v>
      </c>
      <c r="N7644">
        <f>Table1[[#This Row],[Error]]*Table1[[#This Row],[Error]]</f>
        <v>41556.453316000108</v>
      </c>
      <c r="P7644" s="7"/>
    </row>
    <row r="7645" spans="1:16" x14ac:dyDescent="0.25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  <c r="M7645">
        <f>2181.28-Table1[[#This Row],[Item_Outlet_Sales]]</f>
        <v>-311.47519999999986</v>
      </c>
      <c r="N7645">
        <f>Table1[[#This Row],[Error]]*Table1[[#This Row],[Error]]</f>
        <v>97016.800215039912</v>
      </c>
      <c r="P7645" s="7"/>
    </row>
    <row r="7646" spans="1:16" x14ac:dyDescent="0.25">
      <c r="A7646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  <c r="M7646">
        <f>2181.28-Table1[[#This Row],[Item_Outlet_Sales]]</f>
        <v>1460.2186000000002</v>
      </c>
      <c r="N7646">
        <f>Table1[[#This Row],[Error]]*Table1[[#This Row],[Error]]</f>
        <v>2132238.3597859605</v>
      </c>
      <c r="P7646" s="7"/>
    </row>
    <row r="7647" spans="1:16" x14ac:dyDescent="0.25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  <c r="M7647">
        <f>2181.28-Table1[[#This Row],[Item_Outlet_Sales]]</f>
        <v>1784.4632000000001</v>
      </c>
      <c r="N7647">
        <f>Table1[[#This Row],[Error]]*Table1[[#This Row],[Error]]</f>
        <v>3184308.9121542405</v>
      </c>
      <c r="P7647" s="7"/>
    </row>
    <row r="7648" spans="1:16" x14ac:dyDescent="0.25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  <c r="M7648">
        <f>2181.28-Table1[[#This Row],[Item_Outlet_Sales]]</f>
        <v>1390.3096</v>
      </c>
      <c r="N7648">
        <f>Table1[[#This Row],[Error]]*Table1[[#This Row],[Error]]</f>
        <v>1932960.7838521602</v>
      </c>
      <c r="P7648" s="7"/>
    </row>
    <row r="7649" spans="1:16" x14ac:dyDescent="0.25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  <c r="M7649">
        <f>2181.28-Table1[[#This Row],[Item_Outlet_Sales]]</f>
        <v>-560.48439999999982</v>
      </c>
      <c r="N7649">
        <f>Table1[[#This Row],[Error]]*Table1[[#This Row],[Error]]</f>
        <v>314142.76264335978</v>
      </c>
      <c r="P7649" s="7"/>
    </row>
    <row r="7650" spans="1:16" x14ac:dyDescent="0.25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  <c r="M7650">
        <f>2181.28-Table1[[#This Row],[Item_Outlet_Sales]]</f>
        <v>1110.6736000000003</v>
      </c>
      <c r="N7650">
        <f>Table1[[#This Row],[Error]]*Table1[[#This Row],[Error]]</f>
        <v>1233595.8457369606</v>
      </c>
      <c r="P7650" s="7"/>
    </row>
    <row r="7651" spans="1:16" x14ac:dyDescent="0.25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  <c r="M7651">
        <f>2181.28-Table1[[#This Row],[Item_Outlet_Sales]]</f>
        <v>1346.3668000000002</v>
      </c>
      <c r="N7651">
        <f>Table1[[#This Row],[Error]]*Table1[[#This Row],[Error]]</f>
        <v>1812703.5601422407</v>
      </c>
      <c r="P7651" s="7"/>
    </row>
    <row r="7652" spans="1:16" x14ac:dyDescent="0.25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  <c r="M7652">
        <f>2181.28-Table1[[#This Row],[Item_Outlet_Sales]]</f>
        <v>-1429.3534</v>
      </c>
      <c r="N7652">
        <f>Table1[[#This Row],[Error]]*Table1[[#This Row],[Error]]</f>
        <v>2043051.1420915599</v>
      </c>
      <c r="P7652" s="7"/>
    </row>
    <row r="7653" spans="1:16" x14ac:dyDescent="0.25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  <c r="M7653">
        <f>2181.28-Table1[[#This Row],[Item_Outlet_Sales]]</f>
        <v>-3762.9823999999994</v>
      </c>
      <c r="N7653">
        <f>Table1[[#This Row],[Error]]*Table1[[#This Row],[Error]]</f>
        <v>14160036.542709755</v>
      </c>
      <c r="P7653" s="7"/>
    </row>
    <row r="7654" spans="1:16" x14ac:dyDescent="0.25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  <c r="M7654">
        <f>2181.28-Table1[[#This Row],[Item_Outlet_Sales]]</f>
        <v>1118.6632000000002</v>
      </c>
      <c r="N7654">
        <f>Table1[[#This Row],[Error]]*Table1[[#This Row],[Error]]</f>
        <v>1251407.3550342405</v>
      </c>
      <c r="P7654" s="7"/>
    </row>
    <row r="7655" spans="1:16" x14ac:dyDescent="0.25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  <c r="M7655">
        <f>2181.28-Table1[[#This Row],[Item_Outlet_Sales]]</f>
        <v>819.05320000000029</v>
      </c>
      <c r="N7655">
        <f>Table1[[#This Row],[Error]]*Table1[[#This Row],[Error]]</f>
        <v>670848.1444302405</v>
      </c>
      <c r="P7655" s="7"/>
    </row>
    <row r="7656" spans="1:16" x14ac:dyDescent="0.25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  <c r="M7656">
        <f>2181.28-Table1[[#This Row],[Item_Outlet_Sales]]</f>
        <v>463.5160000000003</v>
      </c>
      <c r="N7656">
        <f>Table1[[#This Row],[Error]]*Table1[[#This Row],[Error]]</f>
        <v>214847.08225600029</v>
      </c>
      <c r="P7656" s="7"/>
    </row>
    <row r="7657" spans="1:16" x14ac:dyDescent="0.25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  <c r="M7657">
        <f>2181.28-Table1[[#This Row],[Item_Outlet_Sales]]</f>
        <v>97.991800000000239</v>
      </c>
      <c r="N7657">
        <f>Table1[[#This Row],[Error]]*Table1[[#This Row],[Error]]</f>
        <v>9602.3928672400471</v>
      </c>
      <c r="P7657" s="7"/>
    </row>
    <row r="7658" spans="1:16" x14ac:dyDescent="0.25">
      <c r="A7658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  <c r="M7658">
        <f>2181.28-Table1[[#This Row],[Item_Outlet_Sales]]</f>
        <v>1892.3228000000001</v>
      </c>
      <c r="N7658">
        <f>Table1[[#This Row],[Error]]*Table1[[#This Row],[Error]]</f>
        <v>3580885.5793998404</v>
      </c>
      <c r="P7658" s="7"/>
    </row>
    <row r="7659" spans="1:16" x14ac:dyDescent="0.25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  <c r="M7659">
        <f>2181.28-Table1[[#This Row],[Item_Outlet_Sales]]</f>
        <v>129.28440000000001</v>
      </c>
      <c r="N7659">
        <f>Table1[[#This Row],[Error]]*Table1[[#This Row],[Error]]</f>
        <v>16714.456083360001</v>
      </c>
      <c r="P7659" s="7"/>
    </row>
    <row r="7660" spans="1:16" x14ac:dyDescent="0.25">
      <c r="A7660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  <c r="M7660">
        <f>2181.28-Table1[[#This Row],[Item_Outlet_Sales]]</f>
        <v>1355.0222000000003</v>
      </c>
      <c r="N7660">
        <f>Table1[[#This Row],[Error]]*Table1[[#This Row],[Error]]</f>
        <v>1836085.162492841</v>
      </c>
      <c r="P7660" s="7"/>
    </row>
    <row r="7661" spans="1:16" x14ac:dyDescent="0.25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  <c r="M7661">
        <f>2181.28-Table1[[#This Row],[Item_Outlet_Sales]]</f>
        <v>-1845.4784</v>
      </c>
      <c r="N7661">
        <f>Table1[[#This Row],[Error]]*Table1[[#This Row],[Error]]</f>
        <v>3405790.52486656</v>
      </c>
      <c r="P7661" s="7"/>
    </row>
    <row r="7662" spans="1:16" x14ac:dyDescent="0.25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  <c r="M7662">
        <f>2181.28-Table1[[#This Row],[Item_Outlet_Sales]]</f>
        <v>1392.9728000000002</v>
      </c>
      <c r="N7662">
        <f>Table1[[#This Row],[Error]]*Table1[[#This Row],[Error]]</f>
        <v>1940373.2215398406</v>
      </c>
      <c r="P7662" s="7"/>
    </row>
    <row r="7663" spans="1:16" x14ac:dyDescent="0.25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  <c r="M7663">
        <f>2181.28-Table1[[#This Row],[Item_Outlet_Sales]]</f>
        <v>487.48480000000018</v>
      </c>
      <c r="N7663">
        <f>Table1[[#This Row],[Error]]*Table1[[#This Row],[Error]]</f>
        <v>237641.43023104017</v>
      </c>
      <c r="P7663" s="7"/>
    </row>
    <row r="7664" spans="1:16" x14ac:dyDescent="0.25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  <c r="M7664">
        <f>2181.28-Table1[[#This Row],[Item_Outlet_Sales]]</f>
        <v>-3229.6766000000002</v>
      </c>
      <c r="N7664">
        <f>Table1[[#This Row],[Error]]*Table1[[#This Row],[Error]]</f>
        <v>10430810.940587562</v>
      </c>
      <c r="P7664" s="7"/>
    </row>
    <row r="7665" spans="1:16" x14ac:dyDescent="0.25">
      <c r="A7665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  <c r="M7665">
        <f>2181.28-Table1[[#This Row],[Item_Outlet_Sales]]</f>
        <v>-2195.6891999999993</v>
      </c>
      <c r="N7665">
        <f>Table1[[#This Row],[Error]]*Table1[[#This Row],[Error]]</f>
        <v>4821051.0629966371</v>
      </c>
      <c r="P7665" s="7"/>
    </row>
    <row r="7666" spans="1:16" x14ac:dyDescent="0.25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  <c r="M7666">
        <f>2181.28-Table1[[#This Row],[Item_Outlet_Sales]]</f>
        <v>1242.5020000000002</v>
      </c>
      <c r="N7666">
        <f>Table1[[#This Row],[Error]]*Table1[[#This Row],[Error]]</f>
        <v>1543811.2200040005</v>
      </c>
      <c r="P7666" s="7"/>
    </row>
    <row r="7667" spans="1:16" x14ac:dyDescent="0.25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  <c r="M7667">
        <f>2181.28-Table1[[#This Row],[Item_Outlet_Sales]]</f>
        <v>1062.7360000000001</v>
      </c>
      <c r="N7667">
        <f>Table1[[#This Row],[Error]]*Table1[[#This Row],[Error]]</f>
        <v>1129407.8056960001</v>
      </c>
      <c r="P7667" s="7"/>
    </row>
    <row r="7668" spans="1:16" x14ac:dyDescent="0.25">
      <c r="A7668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  <c r="M7668">
        <f>2181.28-Table1[[#This Row],[Item_Outlet_Sales]]</f>
        <v>-74.450399999999718</v>
      </c>
      <c r="N7668">
        <f>Table1[[#This Row],[Error]]*Table1[[#This Row],[Error]]</f>
        <v>5542.8620601599578</v>
      </c>
      <c r="P7668" s="7"/>
    </row>
    <row r="7669" spans="1:16" x14ac:dyDescent="0.25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  <c r="M7669">
        <f>2181.28-Table1[[#This Row],[Item_Outlet_Sales]]</f>
        <v>-71.787199999999757</v>
      </c>
      <c r="N7669">
        <f>Table1[[#This Row],[Error]]*Table1[[#This Row],[Error]]</f>
        <v>5153.4020838399647</v>
      </c>
      <c r="P7669" s="7"/>
    </row>
    <row r="7670" spans="1:16" x14ac:dyDescent="0.25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  <c r="M7670">
        <f>2181.28-Table1[[#This Row],[Item_Outlet_Sales]]</f>
        <v>-2638.4461999999999</v>
      </c>
      <c r="N7670">
        <f>Table1[[#This Row],[Error]]*Table1[[#This Row],[Error]]</f>
        <v>6961398.3502944391</v>
      </c>
      <c r="P7670" s="7"/>
    </row>
    <row r="7671" spans="1:16" x14ac:dyDescent="0.25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  <c r="M7671">
        <f>2181.28-Table1[[#This Row],[Item_Outlet_Sales]]</f>
        <v>60.707000000000335</v>
      </c>
      <c r="N7671">
        <f>Table1[[#This Row],[Error]]*Table1[[#This Row],[Error]]</f>
        <v>3685.3398490000404</v>
      </c>
      <c r="P7671" s="7"/>
    </row>
    <row r="7672" spans="1:16" x14ac:dyDescent="0.25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  <c r="M7672">
        <f>2181.28-Table1[[#This Row],[Item_Outlet_Sales]]</f>
        <v>902.94400000000019</v>
      </c>
      <c r="N7672">
        <f>Table1[[#This Row],[Error]]*Table1[[#This Row],[Error]]</f>
        <v>815307.86713600031</v>
      </c>
      <c r="P7672" s="7"/>
    </row>
    <row r="7673" spans="1:16" x14ac:dyDescent="0.25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  <c r="M7673">
        <f>2181.28-Table1[[#This Row],[Item_Outlet_Sales]]</f>
        <v>1102.6840000000002</v>
      </c>
      <c r="N7673">
        <f>Table1[[#This Row],[Error]]*Table1[[#This Row],[Error]]</f>
        <v>1215912.0038560005</v>
      </c>
      <c r="P7673" s="7"/>
    </row>
    <row r="7674" spans="1:16" x14ac:dyDescent="0.25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  <c r="M7674">
        <f>2181.28-Table1[[#This Row],[Item_Outlet_Sales]]</f>
        <v>1707.2304000000001</v>
      </c>
      <c r="N7674">
        <f>Table1[[#This Row],[Error]]*Table1[[#This Row],[Error]]</f>
        <v>2914635.6386841605</v>
      </c>
      <c r="P7674" s="7"/>
    </row>
    <row r="7675" spans="1:16" x14ac:dyDescent="0.25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  <c r="M7675">
        <f>2181.28-Table1[[#This Row],[Item_Outlet_Sales]]</f>
        <v>456.85800000000017</v>
      </c>
      <c r="N7675">
        <f>Table1[[#This Row],[Error]]*Table1[[#This Row],[Error]]</f>
        <v>208719.23216400016</v>
      </c>
      <c r="P7675" s="7"/>
    </row>
    <row r="7676" spans="1:16" x14ac:dyDescent="0.25">
      <c r="A7676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  <c r="M7676">
        <f>2181.28-Table1[[#This Row],[Item_Outlet_Sales]]</f>
        <v>1843.0536000000002</v>
      </c>
      <c r="N7676">
        <f>Table1[[#This Row],[Error]]*Table1[[#This Row],[Error]]</f>
        <v>3396846.5724729607</v>
      </c>
      <c r="P7676" s="7"/>
    </row>
    <row r="7677" spans="1:16" x14ac:dyDescent="0.25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  <c r="M7677">
        <f>2181.28-Table1[[#This Row],[Item_Outlet_Sales]]</f>
        <v>72.025600000000395</v>
      </c>
      <c r="N7677">
        <f>Table1[[#This Row],[Error]]*Table1[[#This Row],[Error]]</f>
        <v>5187.6870553600565</v>
      </c>
      <c r="P7677" s="7"/>
    </row>
    <row r="7678" spans="1:16" x14ac:dyDescent="0.25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  <c r="M7678">
        <f>2181.28-Table1[[#This Row],[Item_Outlet_Sales]]</f>
        <v>-1004.5729999999999</v>
      </c>
      <c r="N7678">
        <f>Table1[[#This Row],[Error]]*Table1[[#This Row],[Error]]</f>
        <v>1009166.9123289997</v>
      </c>
      <c r="P7678" s="7"/>
    </row>
    <row r="7679" spans="1:16" x14ac:dyDescent="0.25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  <c r="M7679">
        <f>2181.28-Table1[[#This Row],[Item_Outlet_Sales]]</f>
        <v>135.94240000000013</v>
      </c>
      <c r="N7679">
        <f>Table1[[#This Row],[Error]]*Table1[[#This Row],[Error]]</f>
        <v>18480.336117760038</v>
      </c>
      <c r="P7679" s="7"/>
    </row>
    <row r="7680" spans="1:16" x14ac:dyDescent="0.25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  <c r="M7680">
        <f>2181.28-Table1[[#This Row],[Item_Outlet_Sales]]</f>
        <v>-694.97599999999966</v>
      </c>
      <c r="N7680">
        <f>Table1[[#This Row],[Error]]*Table1[[#This Row],[Error]]</f>
        <v>482991.64057599951</v>
      </c>
      <c r="P7680" s="7"/>
    </row>
    <row r="7681" spans="1:16" x14ac:dyDescent="0.25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  <c r="M7681">
        <f>2181.28-Table1[[#This Row],[Item_Outlet_Sales]]</f>
        <v>743.15200000000027</v>
      </c>
      <c r="N7681">
        <f>Table1[[#This Row],[Error]]*Table1[[#This Row],[Error]]</f>
        <v>552274.89510400034</v>
      </c>
      <c r="P7681" s="7"/>
    </row>
    <row r="7682" spans="1:16" x14ac:dyDescent="0.25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  <c r="M7682">
        <f>2181.28-Table1[[#This Row],[Item_Outlet_Sales]]</f>
        <v>1761.8260000000002</v>
      </c>
      <c r="N7682">
        <f>Table1[[#This Row],[Error]]*Table1[[#This Row],[Error]]</f>
        <v>3104030.854276001</v>
      </c>
      <c r="P7682" s="7"/>
    </row>
    <row r="7683" spans="1:16" x14ac:dyDescent="0.25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  <c r="M7683">
        <f>2181.28-Table1[[#This Row],[Item_Outlet_Sales]]</f>
        <v>1606.0288</v>
      </c>
      <c r="N7683">
        <f>Table1[[#This Row],[Error]]*Table1[[#This Row],[Error]]</f>
        <v>2579328.5064294403</v>
      </c>
      <c r="P7683" s="7"/>
    </row>
    <row r="7684" spans="1:16" x14ac:dyDescent="0.25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  <c r="M7684">
        <f>2181.28-Table1[[#This Row],[Item_Outlet_Sales]]</f>
        <v>1394.3044000000002</v>
      </c>
      <c r="N7684">
        <f>Table1[[#This Row],[Error]]*Table1[[#This Row],[Error]]</f>
        <v>1944084.7598593605</v>
      </c>
      <c r="P7684" s="7"/>
    </row>
    <row r="7685" spans="1:16" x14ac:dyDescent="0.25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  <c r="M7685">
        <f>2181.28-Table1[[#This Row],[Item_Outlet_Sales]]</f>
        <v>1108.6762000000001</v>
      </c>
      <c r="N7685">
        <f>Table1[[#This Row],[Error]]*Table1[[#This Row],[Error]]</f>
        <v>1229162.9164464402</v>
      </c>
      <c r="P7685" s="7"/>
    </row>
    <row r="7686" spans="1:16" x14ac:dyDescent="0.25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  <c r="M7686">
        <f>2181.28-Table1[[#This Row],[Item_Outlet_Sales]]</f>
        <v>-3161.7649999999999</v>
      </c>
      <c r="N7686">
        <f>Table1[[#This Row],[Error]]*Table1[[#This Row],[Error]]</f>
        <v>9996757.9152249992</v>
      </c>
      <c r="P7686" s="7"/>
    </row>
    <row r="7687" spans="1:16" x14ac:dyDescent="0.25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  <c r="M7687">
        <f>2181.28-Table1[[#This Row],[Item_Outlet_Sales]]</f>
        <v>1238.5072000000002</v>
      </c>
      <c r="N7687">
        <f>Table1[[#This Row],[Error]]*Table1[[#This Row],[Error]]</f>
        <v>1533900.0844518405</v>
      </c>
      <c r="P7687" s="7"/>
    </row>
    <row r="7688" spans="1:16" x14ac:dyDescent="0.25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  <c r="M7688">
        <f>2181.28-Table1[[#This Row],[Item_Outlet_Sales]]</f>
        <v>932.23920000000021</v>
      </c>
      <c r="N7688">
        <f>Table1[[#This Row],[Error]]*Table1[[#This Row],[Error]]</f>
        <v>869069.92601664038</v>
      </c>
      <c r="P7688" s="7"/>
    </row>
    <row r="7689" spans="1:16" x14ac:dyDescent="0.25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  <c r="M7689">
        <f>2181.28-Table1[[#This Row],[Item_Outlet_Sales]]</f>
        <v>111.97360000000026</v>
      </c>
      <c r="N7689">
        <f>Table1[[#This Row],[Error]]*Table1[[#This Row],[Error]]</f>
        <v>12538.087096960058</v>
      </c>
      <c r="P7689" s="7"/>
    </row>
    <row r="7690" spans="1:16" x14ac:dyDescent="0.25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  <c r="M7690">
        <f>2181.28-Table1[[#This Row],[Item_Outlet_Sales]]</f>
        <v>-2505.9519999999998</v>
      </c>
      <c r="N7690">
        <f>Table1[[#This Row],[Error]]*Table1[[#This Row],[Error]]</f>
        <v>6279795.4263039986</v>
      </c>
      <c r="P7690" s="7"/>
    </row>
    <row r="7691" spans="1:16" x14ac:dyDescent="0.25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  <c r="M7691">
        <f>2181.28-Table1[[#This Row],[Item_Outlet_Sales]]</f>
        <v>1900.3124000000003</v>
      </c>
      <c r="N7691">
        <f>Table1[[#This Row],[Error]]*Table1[[#This Row],[Error]]</f>
        <v>3611187.2175937612</v>
      </c>
      <c r="P7691" s="7"/>
    </row>
    <row r="7692" spans="1:16" x14ac:dyDescent="0.25">
      <c r="A7692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  <c r="M7692">
        <f>2181.28-Table1[[#This Row],[Item_Outlet_Sales]]</f>
        <v>-5762.3798000000006</v>
      </c>
      <c r="N7692">
        <f>Table1[[#This Row],[Error]]*Table1[[#This Row],[Error]]</f>
        <v>33205020.959448047</v>
      </c>
      <c r="P7692" s="7"/>
    </row>
    <row r="7693" spans="1:16" x14ac:dyDescent="0.25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  <c r="M7693">
        <f>2181.28-Table1[[#This Row],[Item_Outlet_Sales]]</f>
        <v>1331.7192000000002</v>
      </c>
      <c r="N7693">
        <f>Table1[[#This Row],[Error]]*Table1[[#This Row],[Error]]</f>
        <v>1773476.0276486406</v>
      </c>
      <c r="P7693" s="7"/>
    </row>
    <row r="7694" spans="1:16" x14ac:dyDescent="0.25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  <c r="M7694">
        <f>2181.28-Table1[[#This Row],[Item_Outlet_Sales]]</f>
        <v>-69.789800000000014</v>
      </c>
      <c r="N7694">
        <f>Table1[[#This Row],[Error]]*Table1[[#This Row],[Error]]</f>
        <v>4870.6161840400018</v>
      </c>
      <c r="P7694" s="7"/>
    </row>
    <row r="7695" spans="1:16" x14ac:dyDescent="0.25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  <c r="M7695">
        <f>2181.28-Table1[[#This Row],[Item_Outlet_Sales]]</f>
        <v>-938.6587999999997</v>
      </c>
      <c r="N7695">
        <f>Table1[[#This Row],[Error]]*Table1[[#This Row],[Error]]</f>
        <v>881080.34281743946</v>
      </c>
      <c r="P7695" s="7"/>
    </row>
    <row r="7696" spans="1:16" x14ac:dyDescent="0.25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  <c r="M7696">
        <f>2181.28-Table1[[#This Row],[Item_Outlet_Sales]]</f>
        <v>1145.2952000000002</v>
      </c>
      <c r="N7696">
        <f>Table1[[#This Row],[Error]]*Table1[[#This Row],[Error]]</f>
        <v>1311701.0951430406</v>
      </c>
      <c r="P7696" s="7"/>
    </row>
    <row r="7697" spans="1:16" x14ac:dyDescent="0.25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  <c r="M7697">
        <f>2181.28-Table1[[#This Row],[Item_Outlet_Sales]]</f>
        <v>359.65120000000024</v>
      </c>
      <c r="N7697">
        <f>Table1[[#This Row],[Error]]*Table1[[#This Row],[Error]]</f>
        <v>129348.98566144018</v>
      </c>
      <c r="P7697" s="7"/>
    </row>
    <row r="7698" spans="1:16" x14ac:dyDescent="0.25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  <c r="M7698">
        <f>2181.28-Table1[[#This Row],[Item_Outlet_Sales]]</f>
        <v>1402.9598000000001</v>
      </c>
      <c r="N7698">
        <f>Table1[[#This Row],[Error]]*Table1[[#This Row],[Error]]</f>
        <v>1968296.2004160401</v>
      </c>
      <c r="P7698" s="7"/>
    </row>
    <row r="7699" spans="1:16" x14ac:dyDescent="0.25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  <c r="M7699">
        <f>2181.28-Table1[[#This Row],[Item_Outlet_Sales]]</f>
        <v>-1272.2246</v>
      </c>
      <c r="N7699">
        <f>Table1[[#This Row],[Error]]*Table1[[#This Row],[Error]]</f>
        <v>1618555.4328451601</v>
      </c>
      <c r="P7699" s="7"/>
    </row>
    <row r="7700" spans="1:16" x14ac:dyDescent="0.25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  <c r="M7700">
        <f>2181.28-Table1[[#This Row],[Item_Outlet_Sales]]</f>
        <v>1941.5920000000001</v>
      </c>
      <c r="N7700">
        <f>Table1[[#This Row],[Error]]*Table1[[#This Row],[Error]]</f>
        <v>3769779.4944640002</v>
      </c>
      <c r="P7700" s="7"/>
    </row>
    <row r="7701" spans="1:16" x14ac:dyDescent="0.25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  <c r="M7701">
        <f>2181.28-Table1[[#This Row],[Item_Outlet_Sales]]</f>
        <v>992.82700000000023</v>
      </c>
      <c r="N7701">
        <f>Table1[[#This Row],[Error]]*Table1[[#This Row],[Error]]</f>
        <v>985705.45192900044</v>
      </c>
      <c r="P7701" s="7"/>
    </row>
    <row r="7702" spans="1:16" x14ac:dyDescent="0.25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  <c r="M7702">
        <f>2181.28-Table1[[#This Row],[Item_Outlet_Sales]]</f>
        <v>1210.5436000000002</v>
      </c>
      <c r="N7702">
        <f>Table1[[#This Row],[Error]]*Table1[[#This Row],[Error]]</f>
        <v>1465415.8075009605</v>
      </c>
      <c r="P7702" s="7"/>
    </row>
    <row r="7703" spans="1:16" x14ac:dyDescent="0.25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  <c r="M7703">
        <f>2181.28-Table1[[#This Row],[Item_Outlet_Sales]]</f>
        <v>-2492.636</v>
      </c>
      <c r="N7703">
        <f>Table1[[#This Row],[Error]]*Table1[[#This Row],[Error]]</f>
        <v>6213234.2284960002</v>
      </c>
      <c r="P7703" s="7"/>
    </row>
    <row r="7704" spans="1:16" x14ac:dyDescent="0.25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  <c r="M7704">
        <f>2181.28-Table1[[#This Row],[Item_Outlet_Sales]]</f>
        <v>1258.4812000000002</v>
      </c>
      <c r="N7704">
        <f>Table1[[#This Row],[Error]]*Table1[[#This Row],[Error]]</f>
        <v>1583774.9307534404</v>
      </c>
      <c r="P7704" s="7"/>
    </row>
    <row r="7705" spans="1:16" x14ac:dyDescent="0.25">
      <c r="A7705" t="s">
        <v>1379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  <c r="M7705">
        <f>2181.28-Table1[[#This Row],[Item_Outlet_Sales]]</f>
        <v>1563.4176000000002</v>
      </c>
      <c r="N7705">
        <f>Table1[[#This Row],[Error]]*Table1[[#This Row],[Error]]</f>
        <v>2444274.5919897608</v>
      </c>
      <c r="P7705" s="7"/>
    </row>
    <row r="7706" spans="1:16" x14ac:dyDescent="0.25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  <c r="M7706">
        <f>2181.28-Table1[[#This Row],[Item_Outlet_Sales]]</f>
        <v>1472.2030000000002</v>
      </c>
      <c r="N7706">
        <f>Table1[[#This Row],[Error]]*Table1[[#This Row],[Error]]</f>
        <v>2167381.6732090004</v>
      </c>
      <c r="P7706" s="7"/>
    </row>
    <row r="7707" spans="1:16" x14ac:dyDescent="0.25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  <c r="M7707">
        <f>2181.28-Table1[[#This Row],[Item_Outlet_Sales]]</f>
        <v>37.403999999999996</v>
      </c>
      <c r="N7707">
        <f>Table1[[#This Row],[Error]]*Table1[[#This Row],[Error]]</f>
        <v>1399.0592159999997</v>
      </c>
      <c r="P7707" s="7"/>
    </row>
    <row r="7708" spans="1:16" x14ac:dyDescent="0.25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  <c r="M7708">
        <f>2181.28-Table1[[#This Row],[Item_Outlet_Sales]]</f>
        <v>1604.0314000000003</v>
      </c>
      <c r="N7708">
        <f>Table1[[#This Row],[Error]]*Table1[[#This Row],[Error]]</f>
        <v>2572916.7321859607</v>
      </c>
      <c r="P7708" s="7"/>
    </row>
    <row r="7709" spans="1:16" x14ac:dyDescent="0.25">
      <c r="A7709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  <c r="M7709">
        <f>2181.28-Table1[[#This Row],[Item_Outlet_Sales]]</f>
        <v>1852.3748000000003</v>
      </c>
      <c r="N7709">
        <f>Table1[[#This Row],[Error]]*Table1[[#This Row],[Error]]</f>
        <v>3431292.399675041</v>
      </c>
      <c r="P7709" s="7"/>
    </row>
    <row r="7710" spans="1:16" x14ac:dyDescent="0.25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  <c r="M7710">
        <f>2181.28-Table1[[#This Row],[Item_Outlet_Sales]]</f>
        <v>-2651.0963999999999</v>
      </c>
      <c r="N7710">
        <f>Table1[[#This Row],[Error]]*Table1[[#This Row],[Error]]</f>
        <v>7028312.1220929595</v>
      </c>
      <c r="P7710" s="7"/>
    </row>
    <row r="7711" spans="1:16" x14ac:dyDescent="0.25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  <c r="M7711">
        <f>2181.28-Table1[[#This Row],[Item_Outlet_Sales]]</f>
        <v>-39.163000000000011</v>
      </c>
      <c r="N7711">
        <f>Table1[[#This Row],[Error]]*Table1[[#This Row],[Error]]</f>
        <v>1533.740569000001</v>
      </c>
      <c r="P7711" s="7"/>
    </row>
    <row r="7712" spans="1:16" x14ac:dyDescent="0.25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  <c r="M7712">
        <f>2181.28-Table1[[#This Row],[Item_Outlet_Sales]]</f>
        <v>1925.6128000000001</v>
      </c>
      <c r="N7712">
        <f>Table1[[#This Row],[Error]]*Table1[[#This Row],[Error]]</f>
        <v>3707984.6555238403</v>
      </c>
      <c r="P7712" s="7"/>
    </row>
    <row r="7713" spans="1:16" x14ac:dyDescent="0.25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  <c r="M7713">
        <f>2181.28-Table1[[#This Row],[Item_Outlet_Sales]]</f>
        <v>1030.1118000000001</v>
      </c>
      <c r="N7713">
        <f>Table1[[#This Row],[Error]]*Table1[[#This Row],[Error]]</f>
        <v>1061130.3204992402</v>
      </c>
      <c r="P7713" s="7"/>
    </row>
    <row r="7714" spans="1:16" x14ac:dyDescent="0.25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  <c r="M7714">
        <f>2181.28-Table1[[#This Row],[Item_Outlet_Sales]]</f>
        <v>940.22880000000009</v>
      </c>
      <c r="N7714">
        <f>Table1[[#This Row],[Error]]*Table1[[#This Row],[Error]]</f>
        <v>884030.19634944014</v>
      </c>
      <c r="P7714" s="7"/>
    </row>
    <row r="7715" spans="1:16" x14ac:dyDescent="0.25">
      <c r="A7715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  <c r="M7715">
        <f>2181.28-Table1[[#This Row],[Item_Outlet_Sales]]</f>
        <v>1864.3592000000003</v>
      </c>
      <c r="N7715">
        <f>Table1[[#This Row],[Error]]*Table1[[#This Row],[Error]]</f>
        <v>3475835.2266246411</v>
      </c>
      <c r="P7715" s="7"/>
    </row>
    <row r="7716" spans="1:16" x14ac:dyDescent="0.25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  <c r="M7716">
        <f>2181.28-Table1[[#This Row],[Item_Outlet_Sales]]</f>
        <v>-804.16719999999987</v>
      </c>
      <c r="N7716">
        <f>Table1[[#This Row],[Error]]*Table1[[#This Row],[Error]]</f>
        <v>646684.88555583975</v>
      </c>
      <c r="P7716" s="7"/>
    </row>
    <row r="7717" spans="1:16" x14ac:dyDescent="0.25">
      <c r="A7717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  <c r="M7717">
        <f>2181.28-Table1[[#This Row],[Item_Outlet_Sales]]</f>
        <v>-1119.7563999999998</v>
      </c>
      <c r="N7717">
        <f>Table1[[#This Row],[Error]]*Table1[[#This Row],[Error]]</f>
        <v>1253854.3953409595</v>
      </c>
      <c r="P7717" s="7"/>
    </row>
    <row r="7718" spans="1:16" x14ac:dyDescent="0.25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  <c r="M7718">
        <f>2181.28-Table1[[#This Row],[Item_Outlet_Sales]]</f>
        <v>383.62000000000012</v>
      </c>
      <c r="N7718">
        <f>Table1[[#This Row],[Error]]*Table1[[#This Row],[Error]]</f>
        <v>147164.30440000008</v>
      </c>
      <c r="P7718" s="7"/>
    </row>
    <row r="7719" spans="1:16" x14ac:dyDescent="0.25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  <c r="M7719">
        <f>2181.28-Table1[[#This Row],[Item_Outlet_Sales]]</f>
        <v>-495.23599999999988</v>
      </c>
      <c r="N7719">
        <f>Table1[[#This Row],[Error]]*Table1[[#This Row],[Error]]</f>
        <v>245258.69569599986</v>
      </c>
      <c r="P7719" s="7"/>
    </row>
    <row r="7720" spans="1:16" x14ac:dyDescent="0.25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  <c r="M7720">
        <f>2181.28-Table1[[#This Row],[Item_Outlet_Sales]]</f>
        <v>-2761.6191999999996</v>
      </c>
      <c r="N7720">
        <f>Table1[[#This Row],[Error]]*Table1[[#This Row],[Error]]</f>
        <v>7626540.605808638</v>
      </c>
      <c r="P7720" s="7"/>
    </row>
    <row r="7721" spans="1:16" x14ac:dyDescent="0.25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  <c r="M7721">
        <f>2181.28-Table1[[#This Row],[Item_Outlet_Sales]]</f>
        <v>766.45500000000015</v>
      </c>
      <c r="N7721">
        <f>Table1[[#This Row],[Error]]*Table1[[#This Row],[Error]]</f>
        <v>587453.26702500018</v>
      </c>
      <c r="P7721" s="7"/>
    </row>
    <row r="7722" spans="1:16" x14ac:dyDescent="0.25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  <c r="M7722">
        <f>2181.28-Table1[[#This Row],[Item_Outlet_Sales]]</f>
        <v>1295.7660000000001</v>
      </c>
      <c r="N7722">
        <f>Table1[[#This Row],[Error]]*Table1[[#This Row],[Error]]</f>
        <v>1679009.5267560002</v>
      </c>
      <c r="P7722" s="7"/>
    </row>
    <row r="7723" spans="1:16" x14ac:dyDescent="0.25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  <c r="M7723">
        <f>2181.28-Table1[[#This Row],[Item_Outlet_Sales]]</f>
        <v>1025.4512000000002</v>
      </c>
      <c r="N7723">
        <f>Table1[[#This Row],[Error]]*Table1[[#This Row],[Error]]</f>
        <v>1051550.1635814405</v>
      </c>
      <c r="P7723" s="7"/>
    </row>
    <row r="7724" spans="1:16" x14ac:dyDescent="0.25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  <c r="M7724">
        <f>2181.28-Table1[[#This Row],[Item_Outlet_Sales]]</f>
        <v>587.3548000000003</v>
      </c>
      <c r="N7724">
        <f>Table1[[#This Row],[Error]]*Table1[[#This Row],[Error]]</f>
        <v>344985.66108304035</v>
      </c>
      <c r="P7724" s="7"/>
    </row>
    <row r="7725" spans="1:16" x14ac:dyDescent="0.25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  <c r="M7725">
        <f>2181.28-Table1[[#This Row],[Item_Outlet_Sales]]</f>
        <v>-585.11899999999969</v>
      </c>
      <c r="N7725">
        <f>Table1[[#This Row],[Error]]*Table1[[#This Row],[Error]]</f>
        <v>342364.24416099966</v>
      </c>
      <c r="P7725" s="7"/>
    </row>
    <row r="7726" spans="1:16" x14ac:dyDescent="0.25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  <c r="M7726">
        <f>2181.28-Table1[[#This Row],[Item_Outlet_Sales]]</f>
        <v>689.88800000000015</v>
      </c>
      <c r="N7726">
        <f>Table1[[#This Row],[Error]]*Table1[[#This Row],[Error]]</f>
        <v>475945.45254400017</v>
      </c>
      <c r="P7726" s="7"/>
    </row>
    <row r="7727" spans="1:16" x14ac:dyDescent="0.25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  <c r="M7727">
        <f>2181.28-Table1[[#This Row],[Item_Outlet_Sales]]</f>
        <v>1326.3928000000001</v>
      </c>
      <c r="N7727">
        <f>Table1[[#This Row],[Error]]*Table1[[#This Row],[Error]]</f>
        <v>1759317.8598918403</v>
      </c>
      <c r="P7727" s="7"/>
    </row>
    <row r="7728" spans="1:16" x14ac:dyDescent="0.25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  <c r="M7728">
        <f>2181.28-Table1[[#This Row],[Item_Outlet_Sales]]</f>
        <v>-2456.6828</v>
      </c>
      <c r="N7728">
        <f>Table1[[#This Row],[Error]]*Table1[[#This Row],[Error]]</f>
        <v>6035290.3798158402</v>
      </c>
      <c r="P7728" s="7"/>
    </row>
    <row r="7729" spans="1:16" x14ac:dyDescent="0.25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  <c r="M7729">
        <f>2181.28-Table1[[#This Row],[Item_Outlet_Sales]]</f>
        <v>-250.88739999999962</v>
      </c>
      <c r="N7729">
        <f>Table1[[#This Row],[Error]]*Table1[[#This Row],[Error]]</f>
        <v>62944.487478759809</v>
      </c>
      <c r="P7729" s="7"/>
    </row>
    <row r="7730" spans="1:16" x14ac:dyDescent="0.25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  <c r="M7730">
        <f>2181.28-Table1[[#This Row],[Item_Outlet_Sales]]</f>
        <v>237.14400000000023</v>
      </c>
      <c r="N7730">
        <f>Table1[[#This Row],[Error]]*Table1[[#This Row],[Error]]</f>
        <v>56237.276736000109</v>
      </c>
      <c r="P7730" s="7"/>
    </row>
    <row r="7731" spans="1:16" x14ac:dyDescent="0.25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  <c r="M7731">
        <f>2181.28-Table1[[#This Row],[Item_Outlet_Sales]]</f>
        <v>-7.8703999999997905</v>
      </c>
      <c r="N7731">
        <f>Table1[[#This Row],[Error]]*Table1[[#This Row],[Error]]</f>
        <v>61.943196159996702</v>
      </c>
      <c r="P7731" s="7"/>
    </row>
    <row r="7732" spans="1:16" x14ac:dyDescent="0.25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  <c r="M7732">
        <f>2181.28-Table1[[#This Row],[Item_Outlet_Sales]]</f>
        <v>2004.8430000000003</v>
      </c>
      <c r="N7732">
        <f>Table1[[#This Row],[Error]]*Table1[[#This Row],[Error]]</f>
        <v>4019395.4546490014</v>
      </c>
      <c r="P7732" s="7"/>
    </row>
    <row r="7733" spans="1:16" x14ac:dyDescent="0.25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  <c r="M7733">
        <f>2181.28-Table1[[#This Row],[Item_Outlet_Sales]]</f>
        <v>1104.6814000000002</v>
      </c>
      <c r="N7733">
        <f>Table1[[#This Row],[Error]]*Table1[[#This Row],[Error]]</f>
        <v>1220320.9955059604</v>
      </c>
      <c r="P7733" s="7"/>
    </row>
    <row r="7734" spans="1:16" x14ac:dyDescent="0.25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  <c r="M7734">
        <f>2181.28-Table1[[#This Row],[Item_Outlet_Sales]]</f>
        <v>-3454.0511999999994</v>
      </c>
      <c r="N7734">
        <f>Table1[[#This Row],[Error]]*Table1[[#This Row],[Error]]</f>
        <v>11930469.692221437</v>
      </c>
      <c r="P7734" s="7"/>
    </row>
    <row r="7735" spans="1:16" x14ac:dyDescent="0.25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  <c r="M7735">
        <f>2181.28-Table1[[#This Row],[Item_Outlet_Sales]]</f>
        <v>1713.8884000000003</v>
      </c>
      <c r="N7735">
        <f>Table1[[#This Row],[Error]]*Table1[[#This Row],[Error]]</f>
        <v>2937413.4476545611</v>
      </c>
      <c r="P7735" s="7"/>
    </row>
    <row r="7736" spans="1:16" x14ac:dyDescent="0.25">
      <c r="A7736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  <c r="M7736">
        <f>2181.28-Table1[[#This Row],[Item_Outlet_Sales]]</f>
        <v>2101.384</v>
      </c>
      <c r="N7736">
        <f>Table1[[#This Row],[Error]]*Table1[[#This Row],[Error]]</f>
        <v>4415814.7154559996</v>
      </c>
      <c r="P7736" s="7"/>
    </row>
    <row r="7737" spans="1:16" x14ac:dyDescent="0.25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  <c r="M7737">
        <f>2181.28-Table1[[#This Row],[Item_Outlet_Sales]]</f>
        <v>-2396.0949999999998</v>
      </c>
      <c r="N7737">
        <f>Table1[[#This Row],[Error]]*Table1[[#This Row],[Error]]</f>
        <v>5741271.2490249993</v>
      </c>
      <c r="P7737" s="7"/>
    </row>
    <row r="7738" spans="1:16" x14ac:dyDescent="0.25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  <c r="M7738">
        <f>2181.28-Table1[[#This Row],[Item_Outlet_Sales]]</f>
        <v>1354.3564000000001</v>
      </c>
      <c r="N7738">
        <f>Table1[[#This Row],[Error]]*Table1[[#This Row],[Error]]</f>
        <v>1834281.2582209604</v>
      </c>
      <c r="P7738" s="7"/>
    </row>
    <row r="7739" spans="1:16" x14ac:dyDescent="0.25">
      <c r="A7739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  <c r="M7739">
        <f>2181.28-Table1[[#This Row],[Item_Outlet_Sales]]</f>
        <v>-4977.4015999999992</v>
      </c>
      <c r="N7739">
        <f>Table1[[#This Row],[Error]]*Table1[[#This Row],[Error]]</f>
        <v>24774526.687682554</v>
      </c>
      <c r="P7739" s="7"/>
    </row>
    <row r="7740" spans="1:16" x14ac:dyDescent="0.25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  <c r="M7740">
        <f>2181.28-Table1[[#This Row],[Item_Outlet_Sales]]</f>
        <v>-418.00319999999965</v>
      </c>
      <c r="N7740">
        <f>Table1[[#This Row],[Error]]*Table1[[#This Row],[Error]]</f>
        <v>174726.67521023971</v>
      </c>
      <c r="P7740" s="7"/>
    </row>
    <row r="7741" spans="1:16" x14ac:dyDescent="0.25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  <c r="M7741">
        <f>2181.28-Table1[[#This Row],[Item_Outlet_Sales]]</f>
        <v>-1583.819</v>
      </c>
      <c r="N7741">
        <f>Table1[[#This Row],[Error]]*Table1[[#This Row],[Error]]</f>
        <v>2508482.6247609998</v>
      </c>
      <c r="P7741" s="7"/>
    </row>
    <row r="7742" spans="1:16" x14ac:dyDescent="0.25">
      <c r="A7742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  <c r="M7742">
        <f>2181.28-Table1[[#This Row],[Item_Outlet_Sales]]</f>
        <v>-1886.7579999999998</v>
      </c>
      <c r="N7742">
        <f>Table1[[#This Row],[Error]]*Table1[[#This Row],[Error]]</f>
        <v>3559855.7505639992</v>
      </c>
      <c r="P7742" s="7"/>
    </row>
    <row r="7743" spans="1:16" x14ac:dyDescent="0.25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  <c r="M7743">
        <f>2181.28-Table1[[#This Row],[Item_Outlet_Sales]]</f>
        <v>102.6524000000004</v>
      </c>
      <c r="N7743">
        <f>Table1[[#This Row],[Error]]*Table1[[#This Row],[Error]]</f>
        <v>10537.515225760082</v>
      </c>
      <c r="P7743" s="7"/>
    </row>
    <row r="7744" spans="1:16" x14ac:dyDescent="0.25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  <c r="M7744">
        <f>2181.28-Table1[[#This Row],[Item_Outlet_Sales]]</f>
        <v>1228.5202000000002</v>
      </c>
      <c r="N7744">
        <f>Table1[[#This Row],[Error]]*Table1[[#This Row],[Error]]</f>
        <v>1509261.8818080404</v>
      </c>
      <c r="P7744" s="7"/>
    </row>
    <row r="7745" spans="1:16" x14ac:dyDescent="0.25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  <c r="M7745">
        <f>2181.28-Table1[[#This Row],[Item_Outlet_Sales]]</f>
        <v>769.78400000000011</v>
      </c>
      <c r="N7745">
        <f>Table1[[#This Row],[Error]]*Table1[[#This Row],[Error]]</f>
        <v>592567.40665600018</v>
      </c>
      <c r="P7745" s="7"/>
    </row>
    <row r="7746" spans="1:16" x14ac:dyDescent="0.25">
      <c r="A7746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  <c r="M7746">
        <f>2181.28-Table1[[#This Row],[Item_Outlet_Sales]]</f>
        <v>1731.1992000000002</v>
      </c>
      <c r="N7746">
        <f>Table1[[#This Row],[Error]]*Table1[[#This Row],[Error]]</f>
        <v>2997050.6700806408</v>
      </c>
      <c r="P7746" s="7"/>
    </row>
    <row r="7747" spans="1:16" x14ac:dyDescent="0.25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  <c r="M7747">
        <f>2181.28-Table1[[#This Row],[Item_Outlet_Sales]]</f>
        <v>-2250.2847999999999</v>
      </c>
      <c r="N7747">
        <f>Table1[[#This Row],[Error]]*Table1[[#This Row],[Error]]</f>
        <v>5063781.6811110396</v>
      </c>
      <c r="P7747" s="7"/>
    </row>
    <row r="7748" spans="1:16" x14ac:dyDescent="0.25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  <c r="M7748">
        <f>2181.28-Table1[[#This Row],[Item_Outlet_Sales]]</f>
        <v>279.75520000000029</v>
      </c>
      <c r="N7748">
        <f>Table1[[#This Row],[Error]]*Table1[[#This Row],[Error]]</f>
        <v>78262.971927040155</v>
      </c>
      <c r="P7748" s="7"/>
    </row>
    <row r="7749" spans="1:16" x14ac:dyDescent="0.25">
      <c r="A7749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  <c r="M7749">
        <f>2181.28-Table1[[#This Row],[Item_Outlet_Sales]]</f>
        <v>-109.73779999999988</v>
      </c>
      <c r="N7749">
        <f>Table1[[#This Row],[Error]]*Table1[[#This Row],[Error]]</f>
        <v>12042.384748839973</v>
      </c>
      <c r="P7749" s="7"/>
    </row>
    <row r="7750" spans="1:16" x14ac:dyDescent="0.25">
      <c r="A7750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  <c r="M7750">
        <f>2181.28-Table1[[#This Row],[Item_Outlet_Sales]]</f>
        <v>711.19360000000029</v>
      </c>
      <c r="N7750">
        <f>Table1[[#This Row],[Error]]*Table1[[#This Row],[Error]]</f>
        <v>505796.33668096043</v>
      </c>
      <c r="P7750" s="7"/>
    </row>
    <row r="7751" spans="1:16" x14ac:dyDescent="0.25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  <c r="M7751">
        <f>2181.28-Table1[[#This Row],[Item_Outlet_Sales]]</f>
        <v>-791.51699999999983</v>
      </c>
      <c r="N7751">
        <f>Table1[[#This Row],[Error]]*Table1[[#This Row],[Error]]</f>
        <v>626499.16128899972</v>
      </c>
      <c r="P7751" s="7"/>
    </row>
    <row r="7752" spans="1:16" x14ac:dyDescent="0.25">
      <c r="A7752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  <c r="M7752">
        <f>2181.28-Table1[[#This Row],[Item_Outlet_Sales]]</f>
        <v>1984.8690000000001</v>
      </c>
      <c r="N7752">
        <f>Table1[[#This Row],[Error]]*Table1[[#This Row],[Error]]</f>
        <v>3939704.9471610007</v>
      </c>
      <c r="P7752" s="7"/>
    </row>
    <row r="7753" spans="1:16" x14ac:dyDescent="0.25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  <c r="M7753">
        <f>2181.28-Table1[[#This Row],[Item_Outlet_Sales]]</f>
        <v>917.5916000000002</v>
      </c>
      <c r="N7753">
        <f>Table1[[#This Row],[Error]]*Table1[[#This Row],[Error]]</f>
        <v>841974.34439056041</v>
      </c>
      <c r="P7753" s="7"/>
    </row>
    <row r="7754" spans="1:16" x14ac:dyDescent="0.25">
      <c r="A7754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  <c r="M7754">
        <f>2181.28-Table1[[#This Row],[Item_Outlet_Sales]]</f>
        <v>-7496.7887999999984</v>
      </c>
      <c r="N7754">
        <f>Table1[[#This Row],[Error]]*Table1[[#This Row],[Error]]</f>
        <v>56201842.31180542</v>
      </c>
      <c r="P7754" s="7"/>
    </row>
    <row r="7755" spans="1:16" x14ac:dyDescent="0.25">
      <c r="A7755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  <c r="M7755">
        <f>2181.28-Table1[[#This Row],[Item_Outlet_Sales]]</f>
        <v>1723.8754000000001</v>
      </c>
      <c r="N7755">
        <f>Table1[[#This Row],[Error]]*Table1[[#This Row],[Error]]</f>
        <v>2971746.3947251602</v>
      </c>
      <c r="P7755" s="7"/>
    </row>
    <row r="7756" spans="1:16" x14ac:dyDescent="0.25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  <c r="M7756">
        <f>2181.28-Table1[[#This Row],[Item_Outlet_Sales]]</f>
        <v>1062.7360000000001</v>
      </c>
      <c r="N7756">
        <f>Table1[[#This Row],[Error]]*Table1[[#This Row],[Error]]</f>
        <v>1129407.8056960001</v>
      </c>
      <c r="P7756" s="7"/>
    </row>
    <row r="7757" spans="1:16" x14ac:dyDescent="0.25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  <c r="M7757">
        <f>2181.28-Table1[[#This Row],[Item_Outlet_Sales]]</f>
        <v>701.20660000000021</v>
      </c>
      <c r="N7757">
        <f>Table1[[#This Row],[Error]]*Table1[[#This Row],[Error]]</f>
        <v>491690.69588356029</v>
      </c>
      <c r="P7757" s="7"/>
    </row>
    <row r="7758" spans="1:16" x14ac:dyDescent="0.25">
      <c r="A7758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  <c r="M7758">
        <f>2181.28-Table1[[#This Row],[Item_Outlet_Sales]]</f>
        <v>-382.04999999999973</v>
      </c>
      <c r="N7758">
        <f>Table1[[#This Row],[Error]]*Table1[[#This Row],[Error]]</f>
        <v>145962.20249999978</v>
      </c>
      <c r="P7758" s="7"/>
    </row>
    <row r="7759" spans="1:16" x14ac:dyDescent="0.25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  <c r="M7759">
        <f>2181.28-Table1[[#This Row],[Item_Outlet_Sales]]</f>
        <v>-922.67959999999994</v>
      </c>
      <c r="N7759">
        <f>Table1[[#This Row],[Error]]*Table1[[#This Row],[Error]]</f>
        <v>851337.6442561599</v>
      </c>
      <c r="P7759" s="7"/>
    </row>
    <row r="7760" spans="1:16" x14ac:dyDescent="0.25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  <c r="M7760">
        <f>2181.28-Table1[[#This Row],[Item_Outlet_Sales]]</f>
        <v>767.12080000000014</v>
      </c>
      <c r="N7760">
        <f>Table1[[#This Row],[Error]]*Table1[[#This Row],[Error]]</f>
        <v>588474.32179264026</v>
      </c>
      <c r="P7760" s="7"/>
    </row>
    <row r="7761" spans="1:16" x14ac:dyDescent="0.25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  <c r="M7761">
        <f>2181.28-Table1[[#This Row],[Item_Outlet_Sales]]</f>
        <v>405.59140000000025</v>
      </c>
      <c r="N7761">
        <f>Table1[[#This Row],[Error]]*Table1[[#This Row],[Error]]</f>
        <v>164504.3837539602</v>
      </c>
      <c r="P7761" s="7"/>
    </row>
    <row r="7762" spans="1:16" x14ac:dyDescent="0.25">
      <c r="A7762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  <c r="M7762">
        <f>2181.28-Table1[[#This Row],[Item_Outlet_Sales]]</f>
        <v>2004.8430000000003</v>
      </c>
      <c r="N7762">
        <f>Table1[[#This Row],[Error]]*Table1[[#This Row],[Error]]</f>
        <v>4019395.4546490014</v>
      </c>
      <c r="P7762" s="7"/>
    </row>
    <row r="7763" spans="1:16" x14ac:dyDescent="0.25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  <c r="M7763">
        <f>2181.28-Table1[[#This Row],[Item_Outlet_Sales]]</f>
        <v>777.77360000000022</v>
      </c>
      <c r="N7763">
        <f>Table1[[#This Row],[Error]]*Table1[[#This Row],[Error]]</f>
        <v>604931.77285696031</v>
      </c>
      <c r="P7763" s="7"/>
    </row>
    <row r="7764" spans="1:16" x14ac:dyDescent="0.25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  <c r="M7764">
        <f>2181.28-Table1[[#This Row],[Item_Outlet_Sales]]</f>
        <v>1402.2940000000003</v>
      </c>
      <c r="N7764">
        <f>Table1[[#This Row],[Error]]*Table1[[#This Row],[Error]]</f>
        <v>1966428.4624360008</v>
      </c>
      <c r="P7764" s="7"/>
    </row>
    <row r="7765" spans="1:16" x14ac:dyDescent="0.25">
      <c r="A7765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  <c r="M7765">
        <f>2181.28-Table1[[#This Row],[Item_Outlet_Sales]]</f>
        <v>2108.0420000000004</v>
      </c>
      <c r="N7765">
        <f>Table1[[#This Row],[Error]]*Table1[[#This Row],[Error]]</f>
        <v>4443841.073764002</v>
      </c>
      <c r="P7765" s="7"/>
    </row>
    <row r="7766" spans="1:16" x14ac:dyDescent="0.25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  <c r="M7766">
        <f>2181.28-Table1[[#This Row],[Item_Outlet_Sales]]</f>
        <v>1262.4760000000001</v>
      </c>
      <c r="N7766">
        <f>Table1[[#This Row],[Error]]*Table1[[#This Row],[Error]]</f>
        <v>1593845.6505760003</v>
      </c>
      <c r="P7766" s="7"/>
    </row>
    <row r="7767" spans="1:16" x14ac:dyDescent="0.25">
      <c r="A7767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  <c r="M7767">
        <f>2181.28-Table1[[#This Row],[Item_Outlet_Sales]]</f>
        <v>-1312.8383999999996</v>
      </c>
      <c r="N7767">
        <f>Table1[[#This Row],[Error]]*Table1[[#This Row],[Error]]</f>
        <v>1723544.6645145591</v>
      </c>
      <c r="P7767" s="7"/>
    </row>
    <row r="7768" spans="1:16" x14ac:dyDescent="0.25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  <c r="M7768">
        <f>2181.28-Table1[[#This Row],[Item_Outlet_Sales]]</f>
        <v>473.50300000000016</v>
      </c>
      <c r="N7768">
        <f>Table1[[#This Row],[Error]]*Table1[[#This Row],[Error]]</f>
        <v>224205.09100900014</v>
      </c>
      <c r="P7768" s="7"/>
    </row>
    <row r="7769" spans="1:16" x14ac:dyDescent="0.25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  <c r="M7769">
        <f>2181.28-Table1[[#This Row],[Item_Outlet_Sales]]</f>
        <v>438.21560000000022</v>
      </c>
      <c r="N7769">
        <f>Table1[[#This Row],[Error]]*Table1[[#This Row],[Error]]</f>
        <v>192032.91208336019</v>
      </c>
      <c r="P7769" s="7"/>
    </row>
    <row r="7770" spans="1:16" x14ac:dyDescent="0.25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  <c r="M7770">
        <f>2181.28-Table1[[#This Row],[Item_Outlet_Sales]]</f>
        <v>195.19860000000017</v>
      </c>
      <c r="N7770">
        <f>Table1[[#This Row],[Error]]*Table1[[#This Row],[Error]]</f>
        <v>38102.493441960069</v>
      </c>
      <c r="P7770" s="7"/>
    </row>
    <row r="7771" spans="1:16" x14ac:dyDescent="0.25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  <c r="M7771">
        <f>2181.28-Table1[[#This Row],[Item_Outlet_Sales]]</f>
        <v>1254.4864000000002</v>
      </c>
      <c r="N7771">
        <f>Table1[[#This Row],[Error]]*Table1[[#This Row],[Error]]</f>
        <v>1573736.1277849607</v>
      </c>
      <c r="P7771" s="7"/>
    </row>
    <row r="7772" spans="1:16" x14ac:dyDescent="0.25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  <c r="M7772">
        <f>2181.28-Table1[[#This Row],[Item_Outlet_Sales]]</f>
        <v>-599.10079999999971</v>
      </c>
      <c r="N7772">
        <f>Table1[[#This Row],[Error]]*Table1[[#This Row],[Error]]</f>
        <v>358921.76856063964</v>
      </c>
      <c r="P7772" s="7"/>
    </row>
    <row r="7773" spans="1:16" x14ac:dyDescent="0.25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  <c r="M7773">
        <f>2181.28-Table1[[#This Row],[Item_Outlet_Sales]]</f>
        <v>-207.61040000000003</v>
      </c>
      <c r="N7773">
        <f>Table1[[#This Row],[Error]]*Table1[[#This Row],[Error]]</f>
        <v>43102.078188160012</v>
      </c>
      <c r="P7773" s="7"/>
    </row>
    <row r="7774" spans="1:16" x14ac:dyDescent="0.25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  <c r="M7774">
        <f>2181.28-Table1[[#This Row],[Item_Outlet_Sales]]</f>
        <v>-1463.9749999999999</v>
      </c>
      <c r="N7774">
        <f>Table1[[#This Row],[Error]]*Table1[[#This Row],[Error]]</f>
        <v>2143222.8006249997</v>
      </c>
      <c r="P7774" s="7"/>
    </row>
    <row r="7775" spans="1:16" x14ac:dyDescent="0.25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  <c r="M7775">
        <f>2181.28-Table1[[#This Row],[Item_Outlet_Sales]]</f>
        <v>311.71360000000027</v>
      </c>
      <c r="N7775">
        <f>Table1[[#This Row],[Error]]*Table1[[#This Row],[Error]]</f>
        <v>97165.368424960165</v>
      </c>
      <c r="P7775" s="7"/>
    </row>
    <row r="7776" spans="1:16" x14ac:dyDescent="0.25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  <c r="M7776">
        <f>2181.28-Table1[[#This Row],[Item_Outlet_Sales]]</f>
        <v>549.40420000000017</v>
      </c>
      <c r="N7776">
        <f>Table1[[#This Row],[Error]]*Table1[[#This Row],[Error]]</f>
        <v>301844.9749776402</v>
      </c>
      <c r="P7776" s="7"/>
    </row>
    <row r="7777" spans="1:16" x14ac:dyDescent="0.25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  <c r="M7777">
        <f>2181.28-Table1[[#This Row],[Item_Outlet_Sales]]</f>
        <v>-1575.8293999999996</v>
      </c>
      <c r="N7777">
        <f>Table1[[#This Row],[Error]]*Table1[[#This Row],[Error]]</f>
        <v>2483238.2979043587</v>
      </c>
      <c r="P7777" s="7"/>
    </row>
    <row r="7778" spans="1:16" x14ac:dyDescent="0.25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  <c r="M7778">
        <f>2181.28-Table1[[#This Row],[Item_Outlet_Sales]]</f>
        <v>-185.63899999999967</v>
      </c>
      <c r="N7778">
        <f>Table1[[#This Row],[Error]]*Table1[[#This Row],[Error]]</f>
        <v>34461.838320999879</v>
      </c>
      <c r="P7778" s="7"/>
    </row>
    <row r="7779" spans="1:16" x14ac:dyDescent="0.25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  <c r="M7779">
        <f>2181.28-Table1[[#This Row],[Item_Outlet_Sales]]</f>
        <v>2090.7312000000002</v>
      </c>
      <c r="N7779">
        <f>Table1[[#This Row],[Error]]*Table1[[#This Row],[Error]]</f>
        <v>4371156.9506534403</v>
      </c>
      <c r="P7779" s="7"/>
    </row>
    <row r="7780" spans="1:16" x14ac:dyDescent="0.25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  <c r="M7780">
        <f>2181.28-Table1[[#This Row],[Item_Outlet_Sales]]</f>
        <v>-282.17999999999984</v>
      </c>
      <c r="N7780">
        <f>Table1[[#This Row],[Error]]*Table1[[#This Row],[Error]]</f>
        <v>79625.552399999913</v>
      </c>
      <c r="P7780" s="7"/>
    </row>
    <row r="7781" spans="1:16" x14ac:dyDescent="0.25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  <c r="M7781">
        <f>2181.28-Table1[[#This Row],[Item_Outlet_Sales]]</f>
        <v>922.91800000000012</v>
      </c>
      <c r="N7781">
        <f>Table1[[#This Row],[Error]]*Table1[[#This Row],[Error]]</f>
        <v>851777.63472400024</v>
      </c>
      <c r="P7781" s="7"/>
    </row>
    <row r="7782" spans="1:16" x14ac:dyDescent="0.25">
      <c r="A7782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  <c r="M7782">
        <f>2181.28-Table1[[#This Row],[Item_Outlet_Sales]]</f>
        <v>-3411.44</v>
      </c>
      <c r="N7782">
        <f>Table1[[#This Row],[Error]]*Table1[[#This Row],[Error]]</f>
        <v>11637922.873600001</v>
      </c>
      <c r="P7782" s="7"/>
    </row>
    <row r="7783" spans="1:16" x14ac:dyDescent="0.25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  <c r="M7783">
        <f>2181.28-Table1[[#This Row],[Item_Outlet_Sales]]</f>
        <v>-2744.3083999999994</v>
      </c>
      <c r="N7783">
        <f>Table1[[#This Row],[Error]]*Table1[[#This Row],[Error]]</f>
        <v>7531228.5943105565</v>
      </c>
      <c r="P7783" s="7"/>
    </row>
    <row r="7784" spans="1:16" x14ac:dyDescent="0.25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  <c r="M7784">
        <f>2181.28-Table1[[#This Row],[Item_Outlet_Sales]]</f>
        <v>-164.33339999999998</v>
      </c>
      <c r="N7784">
        <f>Table1[[#This Row],[Error]]*Table1[[#This Row],[Error]]</f>
        <v>27005.466355559995</v>
      </c>
      <c r="P7784" s="7"/>
    </row>
    <row r="7785" spans="1:16" x14ac:dyDescent="0.25">
      <c r="A7785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  <c r="M7785">
        <f>2181.28-Table1[[#This Row],[Item_Outlet_Sales]]</f>
        <v>-146.35680000000002</v>
      </c>
      <c r="N7785">
        <f>Table1[[#This Row],[Error]]*Table1[[#This Row],[Error]]</f>
        <v>21420.312906240008</v>
      </c>
      <c r="P7785" s="7"/>
    </row>
    <row r="7786" spans="1:16" x14ac:dyDescent="0.25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  <c r="M7786">
        <f>2181.28-Table1[[#This Row],[Item_Outlet_Sales]]</f>
        <v>-500.5623999999998</v>
      </c>
      <c r="N7786">
        <f>Table1[[#This Row],[Error]]*Table1[[#This Row],[Error]]</f>
        <v>250562.71629375979</v>
      </c>
      <c r="P7786" s="7"/>
    </row>
    <row r="7787" spans="1:16" x14ac:dyDescent="0.25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  <c r="M7787">
        <f>2181.28-Table1[[#This Row],[Item_Outlet_Sales]]</f>
        <v>-965.29079999999976</v>
      </c>
      <c r="N7787">
        <f>Table1[[#This Row],[Error]]*Table1[[#This Row],[Error]]</f>
        <v>931786.32856463955</v>
      </c>
      <c r="P7787" s="7"/>
    </row>
    <row r="7788" spans="1:16" x14ac:dyDescent="0.25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  <c r="M7788">
        <f>2181.28-Table1[[#This Row],[Item_Outlet_Sales]]</f>
        <v>1343.7036000000003</v>
      </c>
      <c r="N7788">
        <f>Table1[[#This Row],[Error]]*Table1[[#This Row],[Error]]</f>
        <v>1805539.3646529608</v>
      </c>
      <c r="P7788" s="7"/>
    </row>
    <row r="7789" spans="1:16" x14ac:dyDescent="0.25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  <c r="M7789">
        <f>2181.28-Table1[[#This Row],[Item_Outlet_Sales]]</f>
        <v>-471.26719999999978</v>
      </c>
      <c r="N7789">
        <f>Table1[[#This Row],[Error]]*Table1[[#This Row],[Error]]</f>
        <v>222092.77379583978</v>
      </c>
      <c r="P7789" s="7"/>
    </row>
    <row r="7790" spans="1:16" x14ac:dyDescent="0.25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  <c r="M7790">
        <f>2181.28-Table1[[#This Row],[Item_Outlet_Sales]]</f>
        <v>-3648.4648000000002</v>
      </c>
      <c r="N7790">
        <f>Table1[[#This Row],[Error]]*Table1[[#This Row],[Error]]</f>
        <v>13311295.396839041</v>
      </c>
      <c r="P7790" s="7"/>
    </row>
    <row r="7791" spans="1:16" x14ac:dyDescent="0.25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  <c r="M7791">
        <f>2181.28-Table1[[#This Row],[Item_Outlet_Sales]]</f>
        <v>1342.3720000000003</v>
      </c>
      <c r="N7791">
        <f>Table1[[#This Row],[Error]]*Table1[[#This Row],[Error]]</f>
        <v>1801962.5863840007</v>
      </c>
      <c r="P7791" s="7"/>
    </row>
    <row r="7792" spans="1:16" x14ac:dyDescent="0.25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  <c r="M7792">
        <f>2181.28-Table1[[#This Row],[Item_Outlet_Sales]]</f>
        <v>-724.9369999999999</v>
      </c>
      <c r="N7792">
        <f>Table1[[#This Row],[Error]]*Table1[[#This Row],[Error]]</f>
        <v>525533.65396899986</v>
      </c>
      <c r="P7792" s="7"/>
    </row>
    <row r="7793" spans="1:16" x14ac:dyDescent="0.25">
      <c r="A7793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  <c r="M7793">
        <f>2181.28-Table1[[#This Row],[Item_Outlet_Sales]]</f>
        <v>-1893.4159999999997</v>
      </c>
      <c r="N7793">
        <f>Table1[[#This Row],[Error]]*Table1[[#This Row],[Error]]</f>
        <v>3585024.1490559988</v>
      </c>
      <c r="P7793" s="7"/>
    </row>
    <row r="7794" spans="1:16" x14ac:dyDescent="0.25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  <c r="M7794">
        <f>2181.28-Table1[[#This Row],[Item_Outlet_Sales]]</f>
        <v>405.59140000000025</v>
      </c>
      <c r="N7794">
        <f>Table1[[#This Row],[Error]]*Table1[[#This Row],[Error]]</f>
        <v>164504.3837539602</v>
      </c>
      <c r="P7794" s="7"/>
    </row>
    <row r="7795" spans="1:16" x14ac:dyDescent="0.25">
      <c r="A7795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  <c r="M7795">
        <f>2181.28-Table1[[#This Row],[Item_Outlet_Sales]]</f>
        <v>1664.6192000000001</v>
      </c>
      <c r="N7795">
        <f>Table1[[#This Row],[Error]]*Table1[[#This Row],[Error]]</f>
        <v>2770957.0810086401</v>
      </c>
      <c r="P7795" s="7"/>
    </row>
    <row r="7796" spans="1:16" x14ac:dyDescent="0.25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  <c r="M7796">
        <f>2181.28-Table1[[#This Row],[Item_Outlet_Sales]]</f>
        <v>233.81500000000028</v>
      </c>
      <c r="N7796">
        <f>Table1[[#This Row],[Error]]*Table1[[#This Row],[Error]]</f>
        <v>54669.454225000132</v>
      </c>
      <c r="P7796" s="7"/>
    </row>
    <row r="7797" spans="1:16" x14ac:dyDescent="0.25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  <c r="M7797">
        <f>2181.28-Table1[[#This Row],[Item_Outlet_Sales]]</f>
        <v>1575.402</v>
      </c>
      <c r="N7797">
        <f>Table1[[#This Row],[Error]]*Table1[[#This Row],[Error]]</f>
        <v>2481891.4616040001</v>
      </c>
      <c r="P7797" s="7"/>
    </row>
    <row r="7798" spans="1:16" x14ac:dyDescent="0.25">
      <c r="A7798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  <c r="M7798">
        <f>2181.28-Table1[[#This Row],[Item_Outlet_Sales]]</f>
        <v>-4977.4015999999992</v>
      </c>
      <c r="N7798">
        <f>Table1[[#This Row],[Error]]*Table1[[#This Row],[Error]]</f>
        <v>24774526.687682554</v>
      </c>
      <c r="P7798" s="7"/>
    </row>
    <row r="7799" spans="1:16" x14ac:dyDescent="0.25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  <c r="M7799">
        <f>2181.28-Table1[[#This Row],[Item_Outlet_Sales]]</f>
        <v>1797.7792000000002</v>
      </c>
      <c r="N7799">
        <f>Table1[[#This Row],[Error]]*Table1[[#This Row],[Error]]</f>
        <v>3232010.0519526405</v>
      </c>
      <c r="P7799" s="7"/>
    </row>
    <row r="7800" spans="1:16" x14ac:dyDescent="0.25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  <c r="M7800">
        <f>2181.28-Table1[[#This Row],[Item_Outlet_Sales]]</f>
        <v>1547.4384000000002</v>
      </c>
      <c r="N7800">
        <f>Table1[[#This Row],[Error]]*Table1[[#This Row],[Error]]</f>
        <v>2394565.6017945609</v>
      </c>
      <c r="P7800" s="7"/>
    </row>
    <row r="7801" spans="1:16" x14ac:dyDescent="0.25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  <c r="M7801">
        <f>2181.28-Table1[[#This Row],[Item_Outlet_Sales]]</f>
        <v>-1015.8915999999999</v>
      </c>
      <c r="N7801">
        <f>Table1[[#This Row],[Error]]*Table1[[#This Row],[Error]]</f>
        <v>1032035.7429505598</v>
      </c>
      <c r="P7801" s="7"/>
    </row>
    <row r="7802" spans="1:16" x14ac:dyDescent="0.25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  <c r="M7802">
        <f>2181.28-Table1[[#This Row],[Item_Outlet_Sales]]</f>
        <v>1845.7168000000001</v>
      </c>
      <c r="N7802">
        <f>Table1[[#This Row],[Error]]*Table1[[#This Row],[Error]]</f>
        <v>3406670.5058022407</v>
      </c>
      <c r="P7802" s="7"/>
    </row>
    <row r="7803" spans="1:16" x14ac:dyDescent="0.25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  <c r="M7803">
        <f>2181.28-Table1[[#This Row],[Item_Outlet_Sales]]</f>
        <v>-251.55319999999983</v>
      </c>
      <c r="N7803">
        <f>Table1[[#This Row],[Error]]*Table1[[#This Row],[Error]]</f>
        <v>63279.012430239913</v>
      </c>
      <c r="P7803" s="7"/>
    </row>
    <row r="7804" spans="1:16" x14ac:dyDescent="0.25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  <c r="M7804">
        <f>2181.28-Table1[[#This Row],[Item_Outlet_Sales]]</f>
        <v>737.15980000000013</v>
      </c>
      <c r="N7804">
        <f>Table1[[#This Row],[Error]]*Table1[[#This Row],[Error]]</f>
        <v>543404.57073604024</v>
      </c>
      <c r="P7804" s="7"/>
    </row>
    <row r="7805" spans="1:16" x14ac:dyDescent="0.25">
      <c r="A7805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  <c r="M7805">
        <f>2181.28-Table1[[#This Row],[Item_Outlet_Sales]]</f>
        <v>-854.76799999999957</v>
      </c>
      <c r="N7805">
        <f>Table1[[#This Row],[Error]]*Table1[[#This Row],[Error]]</f>
        <v>730628.33382399927</v>
      </c>
      <c r="P7805" s="7"/>
    </row>
    <row r="7806" spans="1:16" x14ac:dyDescent="0.25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  <c r="M7806">
        <f>2181.28-Table1[[#This Row],[Item_Outlet_Sales]]</f>
        <v>1799.1108000000002</v>
      </c>
      <c r="N7806">
        <f>Table1[[#This Row],[Error]]*Table1[[#This Row],[Error]]</f>
        <v>3236799.6706766407</v>
      </c>
      <c r="P7806" s="7"/>
    </row>
    <row r="7807" spans="1:16" x14ac:dyDescent="0.25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  <c r="M7807">
        <f>2181.28-Table1[[#This Row],[Item_Outlet_Sales]]</f>
        <v>-3362.1707999999994</v>
      </c>
      <c r="N7807">
        <f>Table1[[#This Row],[Error]]*Table1[[#This Row],[Error]]</f>
        <v>11304192.488372637</v>
      </c>
      <c r="P7807" s="7"/>
    </row>
    <row r="7808" spans="1:16" x14ac:dyDescent="0.25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  <c r="M7808">
        <f>2181.28-Table1[[#This Row],[Item_Outlet_Sales]]</f>
        <v>641.28460000000018</v>
      </c>
      <c r="N7808">
        <f>Table1[[#This Row],[Error]]*Table1[[#This Row],[Error]]</f>
        <v>411245.93819716026</v>
      </c>
      <c r="P7808" s="7"/>
    </row>
    <row r="7809" spans="1:16" x14ac:dyDescent="0.25">
      <c r="A7809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  <c r="M7809">
        <f>2181.28-Table1[[#This Row],[Item_Outlet_Sales]]</f>
        <v>2116.0316000000003</v>
      </c>
      <c r="N7809">
        <f>Table1[[#This Row],[Error]]*Table1[[#This Row],[Error]]</f>
        <v>4477589.7321985606</v>
      </c>
      <c r="P7809" s="7"/>
    </row>
    <row r="7810" spans="1:16" x14ac:dyDescent="0.25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  <c r="M7810">
        <f>2181.28-Table1[[#This Row],[Item_Outlet_Sales]]</f>
        <v>950.88160000000016</v>
      </c>
      <c r="N7810">
        <f>Table1[[#This Row],[Error]]*Table1[[#This Row],[Error]]</f>
        <v>904175.81721856026</v>
      </c>
      <c r="P7810" s="7"/>
    </row>
    <row r="7811" spans="1:16" x14ac:dyDescent="0.25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  <c r="M7811">
        <f>2181.28-Table1[[#This Row],[Item_Outlet_Sales]]</f>
        <v>839.02720000000022</v>
      </c>
      <c r="N7811">
        <f>Table1[[#This Row],[Error]]*Table1[[#This Row],[Error]]</f>
        <v>703966.64233984041</v>
      </c>
      <c r="P7811" s="7"/>
    </row>
    <row r="7812" spans="1:16" x14ac:dyDescent="0.25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  <c r="M7812">
        <f>2181.28-Table1[[#This Row],[Item_Outlet_Sales]]</f>
        <v>177.8878000000002</v>
      </c>
      <c r="N7812">
        <f>Table1[[#This Row],[Error]]*Table1[[#This Row],[Error]]</f>
        <v>31644.069388840071</v>
      </c>
      <c r="P7812" s="7"/>
    </row>
    <row r="7813" spans="1:16" x14ac:dyDescent="0.25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  <c r="M7813">
        <f>2181.28-Table1[[#This Row],[Item_Outlet_Sales]]</f>
        <v>-1989.2912000000001</v>
      </c>
      <c r="N7813">
        <f>Table1[[#This Row],[Error]]*Table1[[#This Row],[Error]]</f>
        <v>3957279.4783974406</v>
      </c>
      <c r="P7813" s="7"/>
    </row>
    <row r="7814" spans="1:16" x14ac:dyDescent="0.25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  <c r="M7814">
        <f>2181.28-Table1[[#This Row],[Item_Outlet_Sales]]</f>
        <v>1458.2212000000002</v>
      </c>
      <c r="N7814">
        <f>Table1[[#This Row],[Error]]*Table1[[#This Row],[Error]]</f>
        <v>2126409.0681294403</v>
      </c>
      <c r="P7814" s="7"/>
    </row>
    <row r="7815" spans="1:16" x14ac:dyDescent="0.25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  <c r="M7815">
        <f>2181.28-Table1[[#This Row],[Item_Outlet_Sales]]</f>
        <v>2072.0888</v>
      </c>
      <c r="N7815">
        <f>Table1[[#This Row],[Error]]*Table1[[#This Row],[Error]]</f>
        <v>4293551.9950854396</v>
      </c>
      <c r="P7815" s="7"/>
    </row>
    <row r="7816" spans="1:16" x14ac:dyDescent="0.25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  <c r="M7816">
        <f>2181.28-Table1[[#This Row],[Item_Outlet_Sales]]</f>
        <v>869.65400000000022</v>
      </c>
      <c r="N7816">
        <f>Table1[[#This Row],[Error]]*Table1[[#This Row],[Error]]</f>
        <v>756298.07971600036</v>
      </c>
      <c r="P7816" s="7"/>
    </row>
    <row r="7817" spans="1:16" x14ac:dyDescent="0.25">
      <c r="A7817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  <c r="M7817">
        <f>2181.28-Table1[[#This Row],[Item_Outlet_Sales]]</f>
        <v>2005.5088000000003</v>
      </c>
      <c r="N7817">
        <f>Table1[[#This Row],[Error]]*Table1[[#This Row],[Error]]</f>
        <v>4022065.546877441</v>
      </c>
      <c r="P7817" s="7"/>
    </row>
    <row r="7818" spans="1:16" x14ac:dyDescent="0.25">
      <c r="A7818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  <c r="M7818">
        <f>2181.28-Table1[[#This Row],[Item_Outlet_Sales]]</f>
        <v>-5328.9439999999995</v>
      </c>
      <c r="N7818">
        <f>Table1[[#This Row],[Error]]*Table1[[#This Row],[Error]]</f>
        <v>28397644.155135993</v>
      </c>
      <c r="P7818" s="7"/>
    </row>
    <row r="7819" spans="1:16" x14ac:dyDescent="0.25">
      <c r="A7819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  <c r="M7819">
        <f>2181.28-Table1[[#This Row],[Item_Outlet_Sales]]</f>
        <v>596.67600000000016</v>
      </c>
      <c r="N7819">
        <f>Table1[[#This Row],[Error]]*Table1[[#This Row],[Error]]</f>
        <v>356022.24897600018</v>
      </c>
      <c r="P7819" s="7"/>
    </row>
    <row r="7820" spans="1:16" x14ac:dyDescent="0.25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  <c r="M7820">
        <f>2181.28-Table1[[#This Row],[Item_Outlet_Sales]]</f>
        <v>1681.9300000000003</v>
      </c>
      <c r="N7820">
        <f>Table1[[#This Row],[Error]]*Table1[[#This Row],[Error]]</f>
        <v>2828888.524900001</v>
      </c>
      <c r="P7820" s="7"/>
    </row>
    <row r="7821" spans="1:16" x14ac:dyDescent="0.25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  <c r="M7821">
        <f>2181.28-Table1[[#This Row],[Item_Outlet_Sales]]</f>
        <v>1006.8088000000002</v>
      </c>
      <c r="N7821">
        <f>Table1[[#This Row],[Error]]*Table1[[#This Row],[Error]]</f>
        <v>1013663.9597574405</v>
      </c>
      <c r="P7821" s="7"/>
    </row>
    <row r="7822" spans="1:16" x14ac:dyDescent="0.25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  <c r="M7822">
        <f>2181.28-Table1[[#This Row],[Item_Outlet_Sales]]</f>
        <v>1531.4592000000002</v>
      </c>
      <c r="N7822">
        <f>Table1[[#This Row],[Error]]*Table1[[#This Row],[Error]]</f>
        <v>2345367.2812646409</v>
      </c>
      <c r="P7822" s="7"/>
    </row>
    <row r="7823" spans="1:16" x14ac:dyDescent="0.25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  <c r="M7823">
        <f>2181.28-Table1[[#This Row],[Item_Outlet_Sales]]</f>
        <v>1361.0144000000003</v>
      </c>
      <c r="N7823">
        <f>Table1[[#This Row],[Error]]*Table1[[#This Row],[Error]]</f>
        <v>1852360.1970073606</v>
      </c>
      <c r="P7823" s="7"/>
    </row>
    <row r="7824" spans="1:16" x14ac:dyDescent="0.25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  <c r="M7824">
        <f>2181.28-Table1[[#This Row],[Item_Outlet_Sales]]</f>
        <v>1462.2160000000003</v>
      </c>
      <c r="N7824">
        <f>Table1[[#This Row],[Error]]*Table1[[#This Row],[Error]]</f>
        <v>2138075.6306560012</v>
      </c>
      <c r="P7824" s="7"/>
    </row>
    <row r="7825" spans="1:16" x14ac:dyDescent="0.25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  <c r="M7825">
        <f>2181.28-Table1[[#This Row],[Item_Outlet_Sales]]</f>
        <v>1478.1952000000001</v>
      </c>
      <c r="N7825">
        <f>Table1[[#This Row],[Error]]*Table1[[#This Row],[Error]]</f>
        <v>2185061.0493030404</v>
      </c>
      <c r="P7825" s="7"/>
    </row>
    <row r="7826" spans="1:16" x14ac:dyDescent="0.25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  <c r="M7826">
        <f>2181.28-Table1[[#This Row],[Item_Outlet_Sales]]</f>
        <v>1342.3720000000003</v>
      </c>
      <c r="N7826">
        <f>Table1[[#This Row],[Error]]*Table1[[#This Row],[Error]]</f>
        <v>1801962.5863840007</v>
      </c>
      <c r="P7826" s="7"/>
    </row>
    <row r="7827" spans="1:16" x14ac:dyDescent="0.25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  <c r="M7827">
        <f>2181.28-Table1[[#This Row],[Item_Outlet_Sales]]</f>
        <v>-391.37119999999959</v>
      </c>
      <c r="N7827">
        <f>Table1[[#This Row],[Error]]*Table1[[#This Row],[Error]]</f>
        <v>153171.41618943968</v>
      </c>
      <c r="P7827" s="7"/>
    </row>
    <row r="7828" spans="1:16" x14ac:dyDescent="0.25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  <c r="M7828">
        <f>2181.28-Table1[[#This Row],[Item_Outlet_Sales]]</f>
        <v>-6236.4293999999991</v>
      </c>
      <c r="N7828">
        <f>Table1[[#This Row],[Error]]*Table1[[#This Row],[Error]]</f>
        <v>38893051.661184348</v>
      </c>
      <c r="P7828" s="7"/>
    </row>
    <row r="7829" spans="1:16" x14ac:dyDescent="0.25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  <c r="M7829">
        <f>2181.28-Table1[[#This Row],[Item_Outlet_Sales]]</f>
        <v>1510.1536000000001</v>
      </c>
      <c r="N7829">
        <f>Table1[[#This Row],[Error]]*Table1[[#This Row],[Error]]</f>
        <v>2280563.8955929601</v>
      </c>
      <c r="P7829" s="7"/>
    </row>
    <row r="7830" spans="1:16" x14ac:dyDescent="0.25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  <c r="M7830">
        <f>2181.28-Table1[[#This Row],[Item_Outlet_Sales]]</f>
        <v>1289.1080000000002</v>
      </c>
      <c r="N7830">
        <f>Table1[[#This Row],[Error]]*Table1[[#This Row],[Error]]</f>
        <v>1661799.4356640005</v>
      </c>
      <c r="P7830" s="7"/>
    </row>
    <row r="7831" spans="1:16" x14ac:dyDescent="0.25">
      <c r="A783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  <c r="M7831">
        <f>2181.28-Table1[[#This Row],[Item_Outlet_Sales]]</f>
        <v>-3101.8429999999994</v>
      </c>
      <c r="N7831">
        <f>Table1[[#This Row],[Error]]*Table1[[#This Row],[Error]]</f>
        <v>9621429.9966489971</v>
      </c>
      <c r="P7831" s="7"/>
    </row>
    <row r="7832" spans="1:16" x14ac:dyDescent="0.25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  <c r="M7832">
        <f>2181.28-Table1[[#This Row],[Item_Outlet_Sales]]</f>
        <v>934.90240000000017</v>
      </c>
      <c r="N7832">
        <f>Table1[[#This Row],[Error]]*Table1[[#This Row],[Error]]</f>
        <v>874042.49752576032</v>
      </c>
      <c r="P7832" s="7"/>
    </row>
    <row r="7833" spans="1:16" x14ac:dyDescent="0.25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  <c r="M7833">
        <f>2181.28-Table1[[#This Row],[Item_Outlet_Sales]]</f>
        <v>-224.92119999999977</v>
      </c>
      <c r="N7833">
        <f>Table1[[#This Row],[Error]]*Table1[[#This Row],[Error]]</f>
        <v>50589.546209439897</v>
      </c>
      <c r="P7833" s="7"/>
    </row>
    <row r="7834" spans="1:16" x14ac:dyDescent="0.25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  <c r="M7834">
        <f>2181.28-Table1[[#This Row],[Item_Outlet_Sales]]</f>
        <v>1687.9222000000002</v>
      </c>
      <c r="N7834">
        <f>Table1[[#This Row],[Error]]*Table1[[#This Row],[Error]]</f>
        <v>2849081.3532528407</v>
      </c>
      <c r="P7834" s="7"/>
    </row>
    <row r="7835" spans="1:16" x14ac:dyDescent="0.25">
      <c r="A7835" t="s">
        <v>891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  <c r="M7835">
        <f>2181.28-Table1[[#This Row],[Item_Outlet_Sales]]</f>
        <v>-2300.8856000000001</v>
      </c>
      <c r="N7835">
        <f>Table1[[#This Row],[Error]]*Table1[[#This Row],[Error]]</f>
        <v>5294074.5442873603</v>
      </c>
      <c r="P7835" s="7"/>
    </row>
    <row r="7836" spans="1:16" x14ac:dyDescent="0.25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  <c r="M7836">
        <f>2181.28-Table1[[#This Row],[Item_Outlet_Sales]]</f>
        <v>1047.4226000000001</v>
      </c>
      <c r="N7836">
        <f>Table1[[#This Row],[Error]]*Table1[[#This Row],[Error]]</f>
        <v>1097094.1029907602</v>
      </c>
      <c r="P7836" s="7"/>
    </row>
    <row r="7837" spans="1:16" x14ac:dyDescent="0.25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  <c r="M7837">
        <f>2181.28-Table1[[#This Row],[Item_Outlet_Sales]]</f>
        <v>2124.0212000000001</v>
      </c>
      <c r="N7837">
        <f>Table1[[#This Row],[Error]]*Table1[[#This Row],[Error]]</f>
        <v>4511466.0580494404</v>
      </c>
      <c r="P7837" s="7"/>
    </row>
    <row r="7838" spans="1:16" x14ac:dyDescent="0.25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  <c r="M7838">
        <f>2181.28-Table1[[#This Row],[Item_Outlet_Sales]]</f>
        <v>-74.450399999999718</v>
      </c>
      <c r="N7838">
        <f>Table1[[#This Row],[Error]]*Table1[[#This Row],[Error]]</f>
        <v>5542.8620601599578</v>
      </c>
      <c r="P7838" s="7"/>
    </row>
    <row r="7839" spans="1:16" x14ac:dyDescent="0.25">
      <c r="A7839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  <c r="M7839">
        <f>2181.28-Table1[[#This Row],[Item_Outlet_Sales]]</f>
        <v>-328.7859999999996</v>
      </c>
      <c r="N7839">
        <f>Table1[[#This Row],[Error]]*Table1[[#This Row],[Error]]</f>
        <v>108100.23379599974</v>
      </c>
      <c r="P7839" s="7"/>
    </row>
    <row r="7840" spans="1:16" x14ac:dyDescent="0.25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  <c r="M7840">
        <f>2181.28-Table1[[#This Row],[Item_Outlet_Sales]]</f>
        <v>337.01400000000012</v>
      </c>
      <c r="N7840">
        <f>Table1[[#This Row],[Error]]*Table1[[#This Row],[Error]]</f>
        <v>113578.43619600008</v>
      </c>
      <c r="P7840" s="7"/>
    </row>
    <row r="7841" spans="1:16" x14ac:dyDescent="0.25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  <c r="M7841">
        <f>2181.28-Table1[[#This Row],[Item_Outlet_Sales]]</f>
        <v>-2892.1159999999995</v>
      </c>
      <c r="N7841">
        <f>Table1[[#This Row],[Error]]*Table1[[#This Row],[Error]]</f>
        <v>8364334.9574559974</v>
      </c>
      <c r="P7841" s="7"/>
    </row>
    <row r="7842" spans="1:16" x14ac:dyDescent="0.25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  <c r="M7842">
        <f>2181.28-Table1[[#This Row],[Item_Outlet_Sales]]</f>
        <v>1752.5048000000002</v>
      </c>
      <c r="N7842">
        <f>Table1[[#This Row],[Error]]*Table1[[#This Row],[Error]]</f>
        <v>3071273.0740230405</v>
      </c>
      <c r="P7842" s="7"/>
    </row>
    <row r="7843" spans="1:16" x14ac:dyDescent="0.25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  <c r="M7843">
        <f>2181.28-Table1[[#This Row],[Item_Outlet_Sales]]</f>
        <v>-1027.8759999999997</v>
      </c>
      <c r="N7843">
        <f>Table1[[#This Row],[Error]]*Table1[[#This Row],[Error]]</f>
        <v>1056529.0713759996</v>
      </c>
      <c r="P7843" s="7"/>
    </row>
    <row r="7844" spans="1:16" x14ac:dyDescent="0.25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  <c r="M7844">
        <f>2181.28-Table1[[#This Row],[Item_Outlet_Sales]]</f>
        <v>1794.4502000000002</v>
      </c>
      <c r="N7844">
        <f>Table1[[#This Row],[Error]]*Table1[[#This Row],[Error]]</f>
        <v>3220051.5202800408</v>
      </c>
      <c r="P7844" s="7"/>
    </row>
    <row r="7845" spans="1:16" x14ac:dyDescent="0.25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  <c r="M7845">
        <f>2181.28-Table1[[#This Row],[Item_Outlet_Sales]]</f>
        <v>-1237.6029999999996</v>
      </c>
      <c r="N7845">
        <f>Table1[[#This Row],[Error]]*Table1[[#This Row],[Error]]</f>
        <v>1531661.1856089991</v>
      </c>
      <c r="P7845" s="7"/>
    </row>
    <row r="7846" spans="1:16" x14ac:dyDescent="0.25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  <c r="M7846">
        <f>2181.28-Table1[[#This Row],[Item_Outlet_Sales]]</f>
        <v>476.83200000000011</v>
      </c>
      <c r="N7846">
        <f>Table1[[#This Row],[Error]]*Table1[[#This Row],[Error]]</f>
        <v>227368.7562240001</v>
      </c>
      <c r="P7846" s="7"/>
    </row>
    <row r="7847" spans="1:16" x14ac:dyDescent="0.25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  <c r="M7847">
        <f>2181.28-Table1[[#This Row],[Item_Outlet_Sales]]</f>
        <v>1060.7386000000001</v>
      </c>
      <c r="N7847">
        <f>Table1[[#This Row],[Error]]*Table1[[#This Row],[Error]]</f>
        <v>1125166.3775299604</v>
      </c>
      <c r="P7847" s="7"/>
    </row>
    <row r="7848" spans="1:16" x14ac:dyDescent="0.25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  <c r="M7848">
        <f>2181.28-Table1[[#This Row],[Item_Outlet_Sales]]</f>
        <v>1622.0080000000003</v>
      </c>
      <c r="N7848">
        <f>Table1[[#This Row],[Error]]*Table1[[#This Row],[Error]]</f>
        <v>2630909.952064001</v>
      </c>
      <c r="P7848" s="7"/>
    </row>
    <row r="7849" spans="1:16" x14ac:dyDescent="0.25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  <c r="M7849">
        <f>2181.28-Table1[[#This Row],[Item_Outlet_Sales]]</f>
        <v>-2029.9050000000002</v>
      </c>
      <c r="N7849">
        <f>Table1[[#This Row],[Error]]*Table1[[#This Row],[Error]]</f>
        <v>4120514.3090250008</v>
      </c>
      <c r="P7849" s="7"/>
    </row>
    <row r="7850" spans="1:16" x14ac:dyDescent="0.25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  <c r="M7850">
        <f>2181.28-Table1[[#This Row],[Item_Outlet_Sales]]</f>
        <v>1060.7386000000001</v>
      </c>
      <c r="N7850">
        <f>Table1[[#This Row],[Error]]*Table1[[#This Row],[Error]]</f>
        <v>1125166.3775299604</v>
      </c>
      <c r="P7850" s="7"/>
    </row>
    <row r="7851" spans="1:16" x14ac:dyDescent="0.25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  <c r="M7851">
        <f>2181.28-Table1[[#This Row],[Item_Outlet_Sales]]</f>
        <v>1614.0184000000002</v>
      </c>
      <c r="N7851">
        <f>Table1[[#This Row],[Error]]*Table1[[#This Row],[Error]]</f>
        <v>2605055.3955385606</v>
      </c>
      <c r="P7851" s="7"/>
    </row>
    <row r="7852" spans="1:16" x14ac:dyDescent="0.25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  <c r="M7852">
        <f>2181.28-Table1[[#This Row],[Item_Outlet_Sales]]</f>
        <v>-1324.1569999999997</v>
      </c>
      <c r="N7852">
        <f>Table1[[#This Row],[Error]]*Table1[[#This Row],[Error]]</f>
        <v>1753391.7606489991</v>
      </c>
      <c r="P7852" s="7"/>
    </row>
    <row r="7853" spans="1:16" x14ac:dyDescent="0.25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  <c r="M7853">
        <f>2181.28-Table1[[#This Row],[Item_Outlet_Sales]]</f>
        <v>-1347.4599999999996</v>
      </c>
      <c r="N7853">
        <f>Table1[[#This Row],[Error]]*Table1[[#This Row],[Error]]</f>
        <v>1815648.4515999989</v>
      </c>
      <c r="P7853" s="7"/>
    </row>
    <row r="7854" spans="1:16" x14ac:dyDescent="0.25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  <c r="M7854">
        <f>2181.28-Table1[[#This Row],[Item_Outlet_Sales]]</f>
        <v>839.02720000000022</v>
      </c>
      <c r="N7854">
        <f>Table1[[#This Row],[Error]]*Table1[[#This Row],[Error]]</f>
        <v>703966.64233984041</v>
      </c>
      <c r="P7854" s="7"/>
    </row>
    <row r="7855" spans="1:16" x14ac:dyDescent="0.25">
      <c r="A7855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  <c r="M7855">
        <f>2181.28-Table1[[#This Row],[Item_Outlet_Sales]]</f>
        <v>-1334.1439999999998</v>
      </c>
      <c r="N7855">
        <f>Table1[[#This Row],[Error]]*Table1[[#This Row],[Error]]</f>
        <v>1779940.2127359994</v>
      </c>
      <c r="P7855" s="7"/>
    </row>
    <row r="7856" spans="1:16" x14ac:dyDescent="0.25">
      <c r="A7856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  <c r="M7856">
        <f>2181.28-Table1[[#This Row],[Item_Outlet_Sales]]</f>
        <v>-1453.9879999999998</v>
      </c>
      <c r="N7856">
        <f>Table1[[#This Row],[Error]]*Table1[[#This Row],[Error]]</f>
        <v>2114081.1041439995</v>
      </c>
      <c r="P7856" s="7"/>
    </row>
    <row r="7857" spans="1:16" x14ac:dyDescent="0.25">
      <c r="A7857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  <c r="M7857">
        <f>2181.28-Table1[[#This Row],[Item_Outlet_Sales]]</f>
        <v>1202.5540000000001</v>
      </c>
      <c r="N7857">
        <f>Table1[[#This Row],[Error]]*Table1[[#This Row],[Error]]</f>
        <v>1446136.1229160002</v>
      </c>
      <c r="P7857" s="7"/>
    </row>
    <row r="7858" spans="1:16" x14ac:dyDescent="0.25">
      <c r="A7858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  <c r="M7858">
        <f>2181.28-Table1[[#This Row],[Item_Outlet_Sales]]</f>
        <v>-3882.8263999999995</v>
      </c>
      <c r="N7858">
        <f>Table1[[#This Row],[Error]]*Table1[[#This Row],[Error]]</f>
        <v>15076340.852536956</v>
      </c>
      <c r="P7858" s="7"/>
    </row>
    <row r="7859" spans="1:16" x14ac:dyDescent="0.25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  <c r="M7859">
        <f>2181.28-Table1[[#This Row],[Item_Outlet_Sales]]</f>
        <v>-1463.3091999999997</v>
      </c>
      <c r="N7859">
        <f>Table1[[#This Row],[Error]]*Table1[[#This Row],[Error]]</f>
        <v>2141273.8148046392</v>
      </c>
      <c r="P7859" s="7"/>
    </row>
    <row r="7860" spans="1:16" x14ac:dyDescent="0.25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  <c r="M7860">
        <f>2181.28-Table1[[#This Row],[Item_Outlet_Sales]]</f>
        <v>1992.8586000000003</v>
      </c>
      <c r="N7860">
        <f>Table1[[#This Row],[Error]]*Table1[[#This Row],[Error]]</f>
        <v>3971485.399593961</v>
      </c>
      <c r="P7860" s="7"/>
    </row>
    <row r="7861" spans="1:16" x14ac:dyDescent="0.25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  <c r="M7861">
        <f>2181.28-Table1[[#This Row],[Item_Outlet_Sales]]</f>
        <v>2030.1434000000002</v>
      </c>
      <c r="N7861">
        <f>Table1[[#This Row],[Error]]*Table1[[#This Row],[Error]]</f>
        <v>4121482.2245635604</v>
      </c>
      <c r="P7861" s="7"/>
    </row>
    <row r="7862" spans="1:16" x14ac:dyDescent="0.25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  <c r="M7862">
        <f>2181.28-Table1[[#This Row],[Item_Outlet_Sales]]</f>
        <v>-171.65719999999965</v>
      </c>
      <c r="N7862">
        <f>Table1[[#This Row],[Error]]*Table1[[#This Row],[Error]]</f>
        <v>29466.194311839878</v>
      </c>
      <c r="P7862" s="7"/>
    </row>
    <row r="7863" spans="1:16" x14ac:dyDescent="0.25">
      <c r="A7863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  <c r="M7863">
        <f>2181.28-Table1[[#This Row],[Item_Outlet_Sales]]</f>
        <v>2140.0004000000004</v>
      </c>
      <c r="N7863">
        <f>Table1[[#This Row],[Error]]*Table1[[#This Row],[Error]]</f>
        <v>4579601.7120001614</v>
      </c>
      <c r="P7863" s="7"/>
    </row>
    <row r="7864" spans="1:16" x14ac:dyDescent="0.25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  <c r="M7864">
        <f>2181.28-Table1[[#This Row],[Item_Outlet_Sales]]</f>
        <v>-2841.5151999999994</v>
      </c>
      <c r="N7864">
        <f>Table1[[#This Row],[Error]]*Table1[[#This Row],[Error]]</f>
        <v>8074208.6318310359</v>
      </c>
      <c r="P7864" s="7"/>
    </row>
    <row r="7865" spans="1:16" x14ac:dyDescent="0.25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  <c r="M7865">
        <f>2181.28-Table1[[#This Row],[Item_Outlet_Sales]]</f>
        <v>-615.07999999999993</v>
      </c>
      <c r="N7865">
        <f>Table1[[#This Row],[Error]]*Table1[[#This Row],[Error]]</f>
        <v>378323.40639999992</v>
      </c>
      <c r="P7865" s="7"/>
    </row>
    <row r="7866" spans="1:16" x14ac:dyDescent="0.25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  <c r="M7866">
        <f>2181.28-Table1[[#This Row],[Item_Outlet_Sales]]</f>
        <v>-4290.2960000000003</v>
      </c>
      <c r="N7866">
        <f>Table1[[#This Row],[Error]]*Table1[[#This Row],[Error]]</f>
        <v>18406639.767616004</v>
      </c>
      <c r="P7866" s="7"/>
    </row>
    <row r="7867" spans="1:16" x14ac:dyDescent="0.25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  <c r="M7867">
        <f>2181.28-Table1[[#This Row],[Item_Outlet_Sales]]</f>
        <v>-802.83559999999989</v>
      </c>
      <c r="N7867">
        <f>Table1[[#This Row],[Error]]*Table1[[#This Row],[Error]]</f>
        <v>644545.00062735984</v>
      </c>
      <c r="P7867" s="7"/>
    </row>
    <row r="7868" spans="1:16" x14ac:dyDescent="0.25">
      <c r="A7868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  <c r="M7868">
        <f>2181.28-Table1[[#This Row],[Item_Outlet_Sales]]</f>
        <v>1795.7818000000002</v>
      </c>
      <c r="N7868">
        <f>Table1[[#This Row],[Error]]*Table1[[#This Row],[Error]]</f>
        <v>3224832.2732112408</v>
      </c>
      <c r="P7868" s="7"/>
    </row>
    <row r="7869" spans="1:16" x14ac:dyDescent="0.25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  <c r="M7869">
        <f>2181.28-Table1[[#This Row],[Item_Outlet_Sales]]</f>
        <v>1719.8806000000002</v>
      </c>
      <c r="N7869">
        <f>Table1[[#This Row],[Error]]*Table1[[#This Row],[Error]]</f>
        <v>2957989.2782563604</v>
      </c>
      <c r="P7869" s="7"/>
    </row>
    <row r="7870" spans="1:16" x14ac:dyDescent="0.25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  <c r="M7870">
        <f>2181.28-Table1[[#This Row],[Item_Outlet_Sales]]</f>
        <v>-360.74439999999959</v>
      </c>
      <c r="N7870">
        <f>Table1[[#This Row],[Error]]*Table1[[#This Row],[Error]]</f>
        <v>130136.5221313597</v>
      </c>
      <c r="P7870" s="7"/>
    </row>
    <row r="7871" spans="1:16" x14ac:dyDescent="0.25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  <c r="M7871">
        <f>2181.28-Table1[[#This Row],[Item_Outlet_Sales]]</f>
        <v>-445.30099999999993</v>
      </c>
      <c r="N7871">
        <f>Table1[[#This Row],[Error]]*Table1[[#This Row],[Error]]</f>
        <v>198292.98060099993</v>
      </c>
      <c r="P7871" s="7"/>
    </row>
    <row r="7872" spans="1:16" x14ac:dyDescent="0.25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  <c r="M7872">
        <f>2181.28-Table1[[#This Row],[Item_Outlet_Sales]]</f>
        <v>701.20660000000021</v>
      </c>
      <c r="N7872">
        <f>Table1[[#This Row],[Error]]*Table1[[#This Row],[Error]]</f>
        <v>491690.69588356029</v>
      </c>
      <c r="P7872" s="7"/>
    </row>
    <row r="7873" spans="1:16" x14ac:dyDescent="0.25">
      <c r="A7873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  <c r="M7873">
        <f>2181.28-Table1[[#This Row],[Item_Outlet_Sales]]</f>
        <v>503.46400000000017</v>
      </c>
      <c r="N7873">
        <f>Table1[[#This Row],[Error]]*Table1[[#This Row],[Error]]</f>
        <v>253475.99929600017</v>
      </c>
      <c r="P7873" s="7"/>
    </row>
    <row r="7874" spans="1:16" x14ac:dyDescent="0.25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  <c r="M7874">
        <f>2181.28-Table1[[#This Row],[Item_Outlet_Sales]]</f>
        <v>1192.5670000000002</v>
      </c>
      <c r="N7874">
        <f>Table1[[#This Row],[Error]]*Table1[[#This Row],[Error]]</f>
        <v>1422216.0494890006</v>
      </c>
      <c r="P7874" s="7"/>
    </row>
    <row r="7875" spans="1:16" x14ac:dyDescent="0.25">
      <c r="A7875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  <c r="M7875">
        <f>2181.28-Table1[[#This Row],[Item_Outlet_Sales]]</f>
        <v>2078.0810000000001</v>
      </c>
      <c r="N7875">
        <f>Table1[[#This Row],[Error]]*Table1[[#This Row],[Error]]</f>
        <v>4318420.6425610008</v>
      </c>
      <c r="P7875" s="7"/>
    </row>
    <row r="7876" spans="1:16" x14ac:dyDescent="0.25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  <c r="M7876">
        <f>2181.28-Table1[[#This Row],[Item_Outlet_Sales]]</f>
        <v>-551.16319999999996</v>
      </c>
      <c r="N7876">
        <f>Table1[[#This Row],[Error]]*Table1[[#This Row],[Error]]</f>
        <v>303780.87303423998</v>
      </c>
      <c r="P7876" s="7"/>
    </row>
    <row r="7877" spans="1:16" x14ac:dyDescent="0.25">
      <c r="A7877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  <c r="M7877">
        <f>2181.28-Table1[[#This Row],[Item_Outlet_Sales]]</f>
        <v>-3341.5309999999995</v>
      </c>
      <c r="N7877">
        <f>Table1[[#This Row],[Error]]*Table1[[#This Row],[Error]]</f>
        <v>11165829.423960997</v>
      </c>
      <c r="P7877" s="7"/>
    </row>
    <row r="7878" spans="1:16" x14ac:dyDescent="0.25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  <c r="M7878">
        <f>2181.28-Table1[[#This Row],[Item_Outlet_Sales]]</f>
        <v>43.396200000000135</v>
      </c>
      <c r="N7878">
        <f>Table1[[#This Row],[Error]]*Table1[[#This Row],[Error]]</f>
        <v>1883.2301744400118</v>
      </c>
      <c r="P7878" s="7"/>
    </row>
    <row r="7879" spans="1:16" x14ac:dyDescent="0.25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  <c r="M7879">
        <f>2181.28-Table1[[#This Row],[Item_Outlet_Sales]]</f>
        <v>1677.9352000000001</v>
      </c>
      <c r="N7879">
        <f>Table1[[#This Row],[Error]]*Table1[[#This Row],[Error]]</f>
        <v>2815466.5353990402</v>
      </c>
      <c r="P7879" s="7"/>
    </row>
    <row r="7880" spans="1:16" x14ac:dyDescent="0.25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  <c r="M7880">
        <f>2181.28-Table1[[#This Row],[Item_Outlet_Sales]]</f>
        <v>-2106.4720000000002</v>
      </c>
      <c r="N7880">
        <f>Table1[[#This Row],[Error]]*Table1[[#This Row],[Error]]</f>
        <v>4437224.2867840007</v>
      </c>
      <c r="P7880" s="7"/>
    </row>
    <row r="7881" spans="1:16" x14ac:dyDescent="0.25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  <c r="M7881">
        <f>2181.28-Table1[[#This Row],[Item_Outlet_Sales]]</f>
        <v>-1781.5616</v>
      </c>
      <c r="N7881">
        <f>Table1[[#This Row],[Error]]*Table1[[#This Row],[Error]]</f>
        <v>3173961.7345945598</v>
      </c>
      <c r="P7881" s="7"/>
    </row>
    <row r="7882" spans="1:16" x14ac:dyDescent="0.25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  <c r="M7882">
        <f>2181.28-Table1[[#This Row],[Item_Outlet_Sales]]</f>
        <v>311.71360000000027</v>
      </c>
      <c r="N7882">
        <f>Table1[[#This Row],[Error]]*Table1[[#This Row],[Error]]</f>
        <v>97165.368424960165</v>
      </c>
      <c r="P7882" s="7"/>
    </row>
    <row r="7883" spans="1:16" x14ac:dyDescent="0.25">
      <c r="A7883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  <c r="M7883">
        <f>2181.28-Table1[[#This Row],[Item_Outlet_Sales]]</f>
        <v>1711.8910000000001</v>
      </c>
      <c r="N7883">
        <f>Table1[[#This Row],[Error]]*Table1[[#This Row],[Error]]</f>
        <v>2930570.7958810003</v>
      </c>
      <c r="P7883" s="7"/>
    </row>
    <row r="7884" spans="1:16" x14ac:dyDescent="0.25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  <c r="M7884">
        <f>2181.28-Table1[[#This Row],[Item_Outlet_Sales]]</f>
        <v>743.15200000000027</v>
      </c>
      <c r="N7884">
        <f>Table1[[#This Row],[Error]]*Table1[[#This Row],[Error]]</f>
        <v>552274.89510400034</v>
      </c>
      <c r="P7884" s="7"/>
    </row>
    <row r="7885" spans="1:16" x14ac:dyDescent="0.25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  <c r="M7885">
        <f>2181.28-Table1[[#This Row],[Item_Outlet_Sales]]</f>
        <v>910.9336000000003</v>
      </c>
      <c r="N7885">
        <f>Table1[[#This Row],[Error]]*Table1[[#This Row],[Error]]</f>
        <v>829800.02360896056</v>
      </c>
      <c r="P7885" s="7"/>
    </row>
    <row r="7886" spans="1:16" x14ac:dyDescent="0.25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  <c r="M7886">
        <f>2181.28-Table1[[#This Row],[Item_Outlet_Sales]]</f>
        <v>-37.165599999999813</v>
      </c>
      <c r="N7886">
        <f>Table1[[#This Row],[Error]]*Table1[[#This Row],[Error]]</f>
        <v>1381.281823359986</v>
      </c>
      <c r="P7886" s="7"/>
    </row>
    <row r="7887" spans="1:16" x14ac:dyDescent="0.25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  <c r="M7887">
        <f>2181.28-Table1[[#This Row],[Item_Outlet_Sales]]</f>
        <v>2041.4620000000002</v>
      </c>
      <c r="N7887">
        <f>Table1[[#This Row],[Error]]*Table1[[#This Row],[Error]]</f>
        <v>4167567.0974440007</v>
      </c>
      <c r="P7887" s="7"/>
    </row>
    <row r="7888" spans="1:16" x14ac:dyDescent="0.25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  <c r="M7888">
        <f>2181.28-Table1[[#This Row],[Item_Outlet_Sales]]</f>
        <v>323.69800000000009</v>
      </c>
      <c r="N7888">
        <f>Table1[[#This Row],[Error]]*Table1[[#This Row],[Error]]</f>
        <v>104780.39520400006</v>
      </c>
      <c r="P7888" s="7"/>
    </row>
    <row r="7889" spans="1:16" x14ac:dyDescent="0.25">
      <c r="A7889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  <c r="M7889">
        <f>2181.28-Table1[[#This Row],[Item_Outlet_Sales]]</f>
        <v>2001.5140000000001</v>
      </c>
      <c r="N7889">
        <f>Table1[[#This Row],[Error]]*Table1[[#This Row],[Error]]</f>
        <v>4006058.2921960005</v>
      </c>
      <c r="P7889" s="7"/>
    </row>
    <row r="7890" spans="1:16" x14ac:dyDescent="0.25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  <c r="M7890">
        <f>2181.28-Table1[[#This Row],[Item_Outlet_Sales]]</f>
        <v>-3012.6258000000003</v>
      </c>
      <c r="N7890">
        <f>Table1[[#This Row],[Error]]*Table1[[#This Row],[Error]]</f>
        <v>9075914.2108256407</v>
      </c>
      <c r="P7890" s="7"/>
    </row>
    <row r="7891" spans="1:16" x14ac:dyDescent="0.25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  <c r="M7891">
        <f>2181.28-Table1[[#This Row],[Item_Outlet_Sales]]</f>
        <v>1803.7714000000001</v>
      </c>
      <c r="N7891">
        <f>Table1[[#This Row],[Error]]*Table1[[#This Row],[Error]]</f>
        <v>3253591.2634579604</v>
      </c>
      <c r="P7891" s="7"/>
    </row>
    <row r="7892" spans="1:16" x14ac:dyDescent="0.25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  <c r="M7892">
        <f>2181.28-Table1[[#This Row],[Item_Outlet_Sales]]</f>
        <v>-372.72879999999986</v>
      </c>
      <c r="N7892">
        <f>Table1[[#This Row],[Error]]*Table1[[#This Row],[Error]]</f>
        <v>138926.75834943989</v>
      </c>
      <c r="P7892" s="7"/>
    </row>
    <row r="7893" spans="1:16" x14ac:dyDescent="0.25">
      <c r="A7893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  <c r="M7893">
        <f>2181.28-Table1[[#This Row],[Item_Outlet_Sales]]</f>
        <v>-4058.5975999999996</v>
      </c>
      <c r="N7893">
        <f>Table1[[#This Row],[Error]]*Table1[[#This Row],[Error]]</f>
        <v>16472214.478725757</v>
      </c>
      <c r="P7893" s="7"/>
    </row>
    <row r="7894" spans="1:16" x14ac:dyDescent="0.25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  <c r="M7894">
        <f>2181.28-Table1[[#This Row],[Item_Outlet_Sales]]</f>
        <v>-885.39479999999958</v>
      </c>
      <c r="N7894">
        <f>Table1[[#This Row],[Error]]*Table1[[#This Row],[Error]]</f>
        <v>783923.9518670392</v>
      </c>
      <c r="P7894" s="7"/>
    </row>
    <row r="7895" spans="1:16" x14ac:dyDescent="0.25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  <c r="M7895">
        <f>2181.28-Table1[[#This Row],[Item_Outlet_Sales]]</f>
        <v>-375.39199999999983</v>
      </c>
      <c r="N7895">
        <f>Table1[[#This Row],[Error]]*Table1[[#This Row],[Error]]</f>
        <v>140919.15366399987</v>
      </c>
      <c r="P7895" s="7"/>
    </row>
    <row r="7896" spans="1:16" x14ac:dyDescent="0.25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  <c r="M7896">
        <f>2181.28-Table1[[#This Row],[Item_Outlet_Sales]]</f>
        <v>587.3548000000003</v>
      </c>
      <c r="N7896">
        <f>Table1[[#This Row],[Error]]*Table1[[#This Row],[Error]]</f>
        <v>344985.66108304035</v>
      </c>
      <c r="P7896" s="7"/>
    </row>
    <row r="7897" spans="1:16" x14ac:dyDescent="0.25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  <c r="M7897">
        <f>2181.28-Table1[[#This Row],[Item_Outlet_Sales]]</f>
        <v>-2918.748</v>
      </c>
      <c r="N7897">
        <f>Table1[[#This Row],[Error]]*Table1[[#This Row],[Error]]</f>
        <v>8519089.8875040002</v>
      </c>
      <c r="P7897" s="7"/>
    </row>
    <row r="7898" spans="1:16" x14ac:dyDescent="0.25">
      <c r="A7898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  <c r="M7898">
        <f>2181.28-Table1[[#This Row],[Item_Outlet_Sales]]</f>
        <v>540.08300000000031</v>
      </c>
      <c r="N7898">
        <f>Table1[[#This Row],[Error]]*Table1[[#This Row],[Error]]</f>
        <v>291689.64688900032</v>
      </c>
      <c r="P7898" s="7"/>
    </row>
    <row r="7899" spans="1:16" x14ac:dyDescent="0.25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  <c r="M7899">
        <f>2181.28-Table1[[#This Row],[Item_Outlet_Sales]]</f>
        <v>300.39500000000021</v>
      </c>
      <c r="N7899">
        <f>Table1[[#This Row],[Error]]*Table1[[#This Row],[Error]]</f>
        <v>90237.15602500012</v>
      </c>
      <c r="P7899" s="7"/>
    </row>
    <row r="7900" spans="1:16" x14ac:dyDescent="0.25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  <c r="M7900">
        <f>2181.28-Table1[[#This Row],[Item_Outlet_Sales]]</f>
        <v>1390.3096</v>
      </c>
      <c r="N7900">
        <f>Table1[[#This Row],[Error]]*Table1[[#This Row],[Error]]</f>
        <v>1932960.7838521602</v>
      </c>
      <c r="P7900" s="7"/>
    </row>
    <row r="7901" spans="1:16" x14ac:dyDescent="0.25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  <c r="M7901">
        <f>2181.28-Table1[[#This Row],[Item_Outlet_Sales]]</f>
        <v>1803.7714000000001</v>
      </c>
      <c r="N7901">
        <f>Table1[[#This Row],[Error]]*Table1[[#This Row],[Error]]</f>
        <v>3253591.2634579604</v>
      </c>
      <c r="P7901" s="7"/>
    </row>
    <row r="7902" spans="1:16" x14ac:dyDescent="0.25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  <c r="M7902">
        <f>2181.28-Table1[[#This Row],[Item_Outlet_Sales]]</f>
        <v>-1146.3883999999998</v>
      </c>
      <c r="N7902">
        <f>Table1[[#This Row],[Error]]*Table1[[#This Row],[Error]]</f>
        <v>1314206.3636545595</v>
      </c>
      <c r="P7902" s="7"/>
    </row>
    <row r="7903" spans="1:16" x14ac:dyDescent="0.25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  <c r="M7903">
        <f>2181.28-Table1[[#This Row],[Item_Outlet_Sales]]</f>
        <v>-2029.9050000000002</v>
      </c>
      <c r="N7903">
        <f>Table1[[#This Row],[Error]]*Table1[[#This Row],[Error]]</f>
        <v>4120514.3090250008</v>
      </c>
      <c r="P7903" s="7"/>
    </row>
    <row r="7904" spans="1:16" x14ac:dyDescent="0.25">
      <c r="A7904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  <c r="M7904">
        <f>2181.28-Table1[[#This Row],[Item_Outlet_Sales]]</f>
        <v>-3075.8767999999995</v>
      </c>
      <c r="N7904">
        <f>Table1[[#This Row],[Error]]*Table1[[#This Row],[Error]]</f>
        <v>9461018.0887782369</v>
      </c>
      <c r="P7904" s="7"/>
    </row>
    <row r="7905" spans="1:16" x14ac:dyDescent="0.25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  <c r="M7905">
        <f>2181.28-Table1[[#This Row],[Item_Outlet_Sales]]</f>
        <v>683.23000000000025</v>
      </c>
      <c r="N7905">
        <f>Table1[[#This Row],[Error]]*Table1[[#This Row],[Error]]</f>
        <v>466803.23290000035</v>
      </c>
      <c r="P7905" s="7"/>
    </row>
    <row r="7906" spans="1:16" x14ac:dyDescent="0.25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  <c r="M7906">
        <f>2181.28-Table1[[#This Row],[Item_Outlet_Sales]]</f>
        <v>1185.9090000000001</v>
      </c>
      <c r="N7906">
        <f>Table1[[#This Row],[Error]]*Table1[[#This Row],[Error]]</f>
        <v>1406380.1562810002</v>
      </c>
      <c r="P7906" s="7"/>
    </row>
    <row r="7907" spans="1:16" x14ac:dyDescent="0.25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  <c r="M7907">
        <f>2181.28-Table1[[#This Row],[Item_Outlet_Sales]]</f>
        <v>-1623.7669999999998</v>
      </c>
      <c r="N7907">
        <f>Table1[[#This Row],[Error]]*Table1[[#This Row],[Error]]</f>
        <v>2636619.2702889997</v>
      </c>
      <c r="P7907" s="7"/>
    </row>
    <row r="7908" spans="1:16" x14ac:dyDescent="0.25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  <c r="M7908">
        <f>2181.28-Table1[[#This Row],[Item_Outlet_Sales]]</f>
        <v>1753.8364000000001</v>
      </c>
      <c r="N7908">
        <f>Table1[[#This Row],[Error]]*Table1[[#This Row],[Error]]</f>
        <v>3075942.1179649606</v>
      </c>
      <c r="P7908" s="7"/>
    </row>
    <row r="7909" spans="1:16" x14ac:dyDescent="0.25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  <c r="M7909">
        <f>2181.28-Table1[[#This Row],[Item_Outlet_Sales]]</f>
        <v>-1859.4602</v>
      </c>
      <c r="N7909">
        <f>Table1[[#This Row],[Error]]*Table1[[#This Row],[Error]]</f>
        <v>3457592.23538404</v>
      </c>
      <c r="P7909" s="7"/>
    </row>
    <row r="7910" spans="1:16" x14ac:dyDescent="0.25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  <c r="M7910">
        <f>2181.28-Table1[[#This Row],[Item_Outlet_Sales]]</f>
        <v>969.52400000000011</v>
      </c>
      <c r="N7910">
        <f>Table1[[#This Row],[Error]]*Table1[[#This Row],[Error]]</f>
        <v>939976.78657600028</v>
      </c>
      <c r="P7910" s="7"/>
    </row>
    <row r="7911" spans="1:16" x14ac:dyDescent="0.25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  <c r="M7911">
        <f>2181.28-Table1[[#This Row],[Item_Outlet_Sales]]</f>
        <v>-987.92799999999988</v>
      </c>
      <c r="N7911">
        <f>Table1[[#This Row],[Error]]*Table1[[#This Row],[Error]]</f>
        <v>976001.73318399978</v>
      </c>
      <c r="P7911" s="7"/>
    </row>
    <row r="7912" spans="1:16" x14ac:dyDescent="0.25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  <c r="M7912">
        <f>2181.28-Table1[[#This Row],[Item_Outlet_Sales]]</f>
        <v>-226.25279999999975</v>
      </c>
      <c r="N7912">
        <f>Table1[[#This Row],[Error]]*Table1[[#This Row],[Error]]</f>
        <v>51190.329507839888</v>
      </c>
      <c r="P7912" s="7"/>
    </row>
    <row r="7913" spans="1:16" x14ac:dyDescent="0.25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  <c r="M7913">
        <f>2181.28-Table1[[#This Row],[Item_Outlet_Sales]]</f>
        <v>-268.86399999999958</v>
      </c>
      <c r="N7913">
        <f>Table1[[#This Row],[Error]]*Table1[[#This Row],[Error]]</f>
        <v>72287.850495999766</v>
      </c>
      <c r="P7913" s="7"/>
    </row>
    <row r="7914" spans="1:16" x14ac:dyDescent="0.25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  <c r="M7914">
        <f>2181.28-Table1[[#This Row],[Item_Outlet_Sales]]</f>
        <v>223.16220000000021</v>
      </c>
      <c r="N7914">
        <f>Table1[[#This Row],[Error]]*Table1[[#This Row],[Error]]</f>
        <v>49801.367508840092</v>
      </c>
      <c r="P7914" s="7"/>
    </row>
    <row r="7915" spans="1:16" x14ac:dyDescent="0.25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  <c r="M7915">
        <f>2181.28-Table1[[#This Row],[Item_Outlet_Sales]]</f>
        <v>-2512.61</v>
      </c>
      <c r="N7915">
        <f>Table1[[#This Row],[Error]]*Table1[[#This Row],[Error]]</f>
        <v>6313209.0121000009</v>
      </c>
      <c r="P7915" s="7"/>
    </row>
    <row r="7916" spans="1:16" x14ac:dyDescent="0.25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  <c r="M7916">
        <f>2181.28-Table1[[#This Row],[Item_Outlet_Sales]]</f>
        <v>1504.1614000000002</v>
      </c>
      <c r="N7916">
        <f>Table1[[#This Row],[Error]]*Table1[[#This Row],[Error]]</f>
        <v>2262501.5172499605</v>
      </c>
      <c r="P7916" s="7"/>
    </row>
    <row r="7917" spans="1:16" x14ac:dyDescent="0.25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  <c r="M7917">
        <f>2181.28-Table1[[#This Row],[Item_Outlet_Sales]]</f>
        <v>-260.8743999999997</v>
      </c>
      <c r="N7917">
        <f>Table1[[#This Row],[Error]]*Table1[[#This Row],[Error]]</f>
        <v>68055.452575359843</v>
      </c>
      <c r="P7917" s="7"/>
    </row>
    <row r="7918" spans="1:16" x14ac:dyDescent="0.25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  <c r="M7918">
        <f>2181.28-Table1[[#This Row],[Item_Outlet_Sales]]</f>
        <v>636.62400000000025</v>
      </c>
      <c r="N7918">
        <f>Table1[[#This Row],[Error]]*Table1[[#This Row],[Error]]</f>
        <v>405290.11737600033</v>
      </c>
      <c r="P7918" s="7"/>
    </row>
    <row r="7919" spans="1:16" x14ac:dyDescent="0.25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  <c r="M7919">
        <f>2181.28-Table1[[#This Row],[Item_Outlet_Sales]]</f>
        <v>1438.2472000000002</v>
      </c>
      <c r="N7919">
        <f>Table1[[#This Row],[Error]]*Table1[[#This Row],[Error]]</f>
        <v>2068555.0083078407</v>
      </c>
      <c r="P7919" s="7"/>
    </row>
    <row r="7920" spans="1:16" x14ac:dyDescent="0.25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  <c r="M7920">
        <f>2181.28-Table1[[#This Row],[Item_Outlet_Sales]]</f>
        <v>215.83840000000009</v>
      </c>
      <c r="N7920">
        <f>Table1[[#This Row],[Error]]*Table1[[#This Row],[Error]]</f>
        <v>46586.214914560042</v>
      </c>
      <c r="P7920" s="7"/>
    </row>
    <row r="7921" spans="1:16" x14ac:dyDescent="0.25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  <c r="M7921">
        <f>2181.28-Table1[[#This Row],[Item_Outlet_Sales]]</f>
        <v>-806.83039999999983</v>
      </c>
      <c r="N7921">
        <f>Table1[[#This Row],[Error]]*Table1[[#This Row],[Error]]</f>
        <v>650975.29436415969</v>
      </c>
      <c r="P7921" s="7"/>
    </row>
    <row r="7922" spans="1:16" x14ac:dyDescent="0.25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  <c r="M7922">
        <f>2181.28-Table1[[#This Row],[Item_Outlet_Sales]]</f>
        <v>-213.60259999999971</v>
      </c>
      <c r="N7922">
        <f>Table1[[#This Row],[Error]]*Table1[[#This Row],[Error]]</f>
        <v>45626.070726759877</v>
      </c>
      <c r="P7922" s="7"/>
    </row>
    <row r="7923" spans="1:16" x14ac:dyDescent="0.25">
      <c r="A7923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  <c r="M7923">
        <f>2181.28-Table1[[#This Row],[Item_Outlet_Sales]]</f>
        <v>1292.4370000000004</v>
      </c>
      <c r="N7923">
        <f>Table1[[#This Row],[Error]]*Table1[[#This Row],[Error]]</f>
        <v>1670393.3989690009</v>
      </c>
      <c r="P7923" s="7"/>
    </row>
    <row r="7924" spans="1:16" x14ac:dyDescent="0.25">
      <c r="A7924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  <c r="M7924">
        <f>2181.28-Table1[[#This Row],[Item_Outlet_Sales]]</f>
        <v>1379.6568000000002</v>
      </c>
      <c r="N7924">
        <f>Table1[[#This Row],[Error]]*Table1[[#This Row],[Error]]</f>
        <v>1903452.8857862405</v>
      </c>
      <c r="P7924" s="7"/>
    </row>
    <row r="7925" spans="1:16" x14ac:dyDescent="0.25">
      <c r="A7925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  <c r="M7925">
        <f>2181.28-Table1[[#This Row],[Item_Outlet_Sales]]</f>
        <v>1170.5956000000001</v>
      </c>
      <c r="N7925">
        <f>Table1[[#This Row],[Error]]*Table1[[#This Row],[Error]]</f>
        <v>1370294.0587393602</v>
      </c>
      <c r="P7925" s="7"/>
    </row>
    <row r="7926" spans="1:16" x14ac:dyDescent="0.25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  <c r="M7926">
        <f>2181.28-Table1[[#This Row],[Item_Outlet_Sales]]</f>
        <v>1904.3072000000002</v>
      </c>
      <c r="N7926">
        <f>Table1[[#This Row],[Error]]*Table1[[#This Row],[Error]]</f>
        <v>3626385.9119718405</v>
      </c>
      <c r="P7926" s="7"/>
    </row>
    <row r="7927" spans="1:16" x14ac:dyDescent="0.25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  <c r="M7927">
        <f>2181.28-Table1[[#This Row],[Item_Outlet_Sales]]</f>
        <v>-2296.2249999999999</v>
      </c>
      <c r="N7927">
        <f>Table1[[#This Row],[Error]]*Table1[[#This Row],[Error]]</f>
        <v>5272649.2506249994</v>
      </c>
      <c r="P7927" s="7"/>
    </row>
    <row r="7928" spans="1:16" x14ac:dyDescent="0.25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  <c r="M7928">
        <f>2181.28-Table1[[#This Row],[Item_Outlet_Sales]]</f>
        <v>-4966.7487999999994</v>
      </c>
      <c r="N7928">
        <f>Table1[[#This Row],[Error]]*Table1[[#This Row],[Error]]</f>
        <v>24668593.642301433</v>
      </c>
      <c r="P7928" s="7"/>
    </row>
    <row r="7929" spans="1:16" x14ac:dyDescent="0.25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  <c r="M7929">
        <f>2181.28-Table1[[#This Row],[Item_Outlet_Sales]]</f>
        <v>-2656.4227999999998</v>
      </c>
      <c r="N7929">
        <f>Table1[[#This Row],[Error]]*Table1[[#This Row],[Error]]</f>
        <v>7056582.092359839</v>
      </c>
      <c r="P7929" s="7"/>
    </row>
    <row r="7930" spans="1:16" x14ac:dyDescent="0.25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  <c r="M7930">
        <f>2181.28-Table1[[#This Row],[Item_Outlet_Sales]]</f>
        <v>782.43420000000015</v>
      </c>
      <c r="N7930">
        <f>Table1[[#This Row],[Error]]*Table1[[#This Row],[Error]]</f>
        <v>612203.27732964023</v>
      </c>
      <c r="P7930" s="7"/>
    </row>
    <row r="7931" spans="1:16" x14ac:dyDescent="0.25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  <c r="M7931">
        <f>2181.28-Table1[[#This Row],[Item_Outlet_Sales]]</f>
        <v>306.38720000000012</v>
      </c>
      <c r="N7931">
        <f>Table1[[#This Row],[Error]]*Table1[[#This Row],[Error]]</f>
        <v>93873.116323840077</v>
      </c>
      <c r="P7931" s="7"/>
    </row>
    <row r="7932" spans="1:16" x14ac:dyDescent="0.25">
      <c r="A7932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  <c r="M7932">
        <f>2181.28-Table1[[#This Row],[Item_Outlet_Sales]]</f>
        <v>-7046.7079999999987</v>
      </c>
      <c r="N7932">
        <f>Table1[[#This Row],[Error]]*Table1[[#This Row],[Error]]</f>
        <v>49656093.637263983</v>
      </c>
      <c r="P7932" s="7"/>
    </row>
    <row r="7933" spans="1:16" x14ac:dyDescent="0.25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  <c r="M7933">
        <f>2181.28-Table1[[#This Row],[Item_Outlet_Sales]]</f>
        <v>-65.794999999999618</v>
      </c>
      <c r="N7933">
        <f>Table1[[#This Row],[Error]]*Table1[[#This Row],[Error]]</f>
        <v>4328.9820249999493</v>
      </c>
      <c r="P7933" s="7"/>
    </row>
    <row r="7934" spans="1:16" x14ac:dyDescent="0.25">
      <c r="A7934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  <c r="M7934">
        <f>2181.28-Table1[[#This Row],[Item_Outlet_Sales]]</f>
        <v>1534.1224000000002</v>
      </c>
      <c r="N7934">
        <f>Table1[[#This Row],[Error]]*Table1[[#This Row],[Error]]</f>
        <v>2353531.5381817608</v>
      </c>
      <c r="P7934" s="7"/>
    </row>
    <row r="7935" spans="1:16" x14ac:dyDescent="0.25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  <c r="M7935">
        <f>2181.28-Table1[[#This Row],[Item_Outlet_Sales]]</f>
        <v>1628.6660000000002</v>
      </c>
      <c r="N7935">
        <f>Table1[[#This Row],[Error]]*Table1[[#This Row],[Error]]</f>
        <v>2652552.9395560008</v>
      </c>
      <c r="P7935" s="7"/>
    </row>
    <row r="7936" spans="1:16" x14ac:dyDescent="0.25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  <c r="M7936">
        <f>2181.28-Table1[[#This Row],[Item_Outlet_Sales]]</f>
        <v>761.79440000000022</v>
      </c>
      <c r="N7936">
        <f>Table1[[#This Row],[Error]]*Table1[[#This Row],[Error]]</f>
        <v>580330.70787136036</v>
      </c>
      <c r="P7936" s="7"/>
    </row>
    <row r="7937" spans="1:16" x14ac:dyDescent="0.25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  <c r="M7937">
        <f>2181.28-Table1[[#This Row],[Item_Outlet_Sales]]</f>
        <v>1873.6804000000002</v>
      </c>
      <c r="N7937">
        <f>Table1[[#This Row],[Error]]*Table1[[#This Row],[Error]]</f>
        <v>3510678.2413441609</v>
      </c>
      <c r="P7937" s="7"/>
    </row>
    <row r="7938" spans="1:16" x14ac:dyDescent="0.25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  <c r="M7938">
        <f>2181.28-Table1[[#This Row],[Item_Outlet_Sales]]</f>
        <v>-1893.4159999999997</v>
      </c>
      <c r="N7938">
        <f>Table1[[#This Row],[Error]]*Table1[[#This Row],[Error]]</f>
        <v>3585024.1490559988</v>
      </c>
      <c r="P7938" s="7"/>
    </row>
    <row r="7939" spans="1:16" x14ac:dyDescent="0.25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  <c r="M7939">
        <f>2181.28-Table1[[#This Row],[Item_Outlet_Sales]]</f>
        <v>-181.64419999999973</v>
      </c>
      <c r="N7939">
        <f>Table1[[#This Row],[Error]]*Table1[[#This Row],[Error]]</f>
        <v>32994.615393639899</v>
      </c>
      <c r="P7939" s="7"/>
    </row>
    <row r="7940" spans="1:16" x14ac:dyDescent="0.25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  <c r="M7940">
        <f>2181.28-Table1[[#This Row],[Item_Outlet_Sales]]</f>
        <v>1195.8960000000002</v>
      </c>
      <c r="N7940">
        <f>Table1[[#This Row],[Error]]*Table1[[#This Row],[Error]]</f>
        <v>1430167.2428160005</v>
      </c>
      <c r="P7940" s="7"/>
    </row>
    <row r="7941" spans="1:16" x14ac:dyDescent="0.25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  <c r="M7941">
        <f>2181.28-Table1[[#This Row],[Item_Outlet_Sales]]</f>
        <v>-59.802799999999934</v>
      </c>
      <c r="N7941">
        <f>Table1[[#This Row],[Error]]*Table1[[#This Row],[Error]]</f>
        <v>3576.374887839992</v>
      </c>
      <c r="P7941" s="7"/>
    </row>
    <row r="7942" spans="1:16" x14ac:dyDescent="0.25">
      <c r="A7942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  <c r="M7942">
        <f>2181.28-Table1[[#This Row],[Item_Outlet_Sales]]</f>
        <v>-3523.2944000000002</v>
      </c>
      <c r="N7942">
        <f>Table1[[#This Row],[Error]]*Table1[[#This Row],[Error]]</f>
        <v>12413603.429071361</v>
      </c>
      <c r="P7942" s="7"/>
    </row>
    <row r="7943" spans="1:16" x14ac:dyDescent="0.25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  <c r="M7943">
        <f>2181.28-Table1[[#This Row],[Item_Outlet_Sales]]</f>
        <v>2102.0498000000002</v>
      </c>
      <c r="N7943">
        <f>Table1[[#This Row],[Error]]*Table1[[#This Row],[Error]]</f>
        <v>4418613.3616800411</v>
      </c>
      <c r="P7943" s="7"/>
    </row>
    <row r="7944" spans="1:16" x14ac:dyDescent="0.25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  <c r="M7944">
        <f>2181.28-Table1[[#This Row],[Item_Outlet_Sales]]</f>
        <v>-1055.8395999999998</v>
      </c>
      <c r="N7944">
        <f>Table1[[#This Row],[Error]]*Table1[[#This Row],[Error]]</f>
        <v>1114797.2609281596</v>
      </c>
      <c r="P7944" s="7"/>
    </row>
    <row r="7945" spans="1:16" x14ac:dyDescent="0.25">
      <c r="A7945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  <c r="M7945">
        <f>2181.28-Table1[[#This Row],[Item_Outlet_Sales]]</f>
        <v>1246.4968000000003</v>
      </c>
      <c r="N7945">
        <f>Table1[[#This Row],[Error]]*Table1[[#This Row],[Error]]</f>
        <v>1553754.272410241</v>
      </c>
      <c r="P7945" s="7"/>
    </row>
    <row r="7946" spans="1:16" x14ac:dyDescent="0.25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  <c r="M7946">
        <f>2181.28-Table1[[#This Row],[Item_Outlet_Sales]]</f>
        <v>1219.8648000000003</v>
      </c>
      <c r="N7946">
        <f>Table1[[#This Row],[Error]]*Table1[[#This Row],[Error]]</f>
        <v>1488070.1302790407</v>
      </c>
      <c r="P7946" s="7"/>
    </row>
    <row r="7947" spans="1:16" x14ac:dyDescent="0.25">
      <c r="A7947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  <c r="M7947">
        <f>2181.28-Table1[[#This Row],[Item_Outlet_Sales]]</f>
        <v>1995.5218000000002</v>
      </c>
      <c r="N7947">
        <f>Table1[[#This Row],[Error]]*Table1[[#This Row],[Error]]</f>
        <v>3982107.2542752409</v>
      </c>
      <c r="P7947" s="7"/>
    </row>
    <row r="7948" spans="1:16" x14ac:dyDescent="0.25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  <c r="M7948">
        <f>2181.28-Table1[[#This Row],[Item_Outlet_Sales]]</f>
        <v>-1613.7799999999997</v>
      </c>
      <c r="N7948">
        <f>Table1[[#This Row],[Error]]*Table1[[#This Row],[Error]]</f>
        <v>2604285.8883999991</v>
      </c>
      <c r="P7948" s="7"/>
    </row>
    <row r="7949" spans="1:16" x14ac:dyDescent="0.25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  <c r="M7949">
        <f>2181.28-Table1[[#This Row],[Item_Outlet_Sales]]</f>
        <v>624.6396000000002</v>
      </c>
      <c r="N7949">
        <f>Table1[[#This Row],[Error]]*Table1[[#This Row],[Error]]</f>
        <v>390174.62988816027</v>
      </c>
      <c r="P7949" s="7"/>
    </row>
    <row r="7950" spans="1:16" x14ac:dyDescent="0.25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  <c r="M7950">
        <f>2181.28-Table1[[#This Row],[Item_Outlet_Sales]]</f>
        <v>-667.01239999999962</v>
      </c>
      <c r="N7950">
        <f>Table1[[#This Row],[Error]]*Table1[[#This Row],[Error]]</f>
        <v>444905.54175375949</v>
      </c>
      <c r="P7950" s="7"/>
    </row>
    <row r="7951" spans="1:16" x14ac:dyDescent="0.25">
      <c r="A795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  <c r="M7951">
        <f>2181.28-Table1[[#This Row],[Item_Outlet_Sales]]</f>
        <v>1844.3852000000002</v>
      </c>
      <c r="N7951">
        <f>Table1[[#This Row],[Error]]*Table1[[#This Row],[Error]]</f>
        <v>3401756.7659790404</v>
      </c>
      <c r="P7951" s="7"/>
    </row>
    <row r="7952" spans="1:16" x14ac:dyDescent="0.25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  <c r="M7952">
        <f>2181.28-Table1[[#This Row],[Item_Outlet_Sales]]</f>
        <v>283.75000000000023</v>
      </c>
      <c r="N7952">
        <f>Table1[[#This Row],[Error]]*Table1[[#This Row],[Error]]</f>
        <v>80514.062500000131</v>
      </c>
      <c r="P7952" s="7"/>
    </row>
    <row r="7953" spans="1:16" x14ac:dyDescent="0.25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  <c r="M7953">
        <f>2181.28-Table1[[#This Row],[Item_Outlet_Sales]]</f>
        <v>-2037.2287999999994</v>
      </c>
      <c r="N7953">
        <f>Table1[[#This Row],[Error]]*Table1[[#This Row],[Error]]</f>
        <v>4150301.1835494377</v>
      </c>
      <c r="P7953" s="7"/>
    </row>
    <row r="7954" spans="1:16" x14ac:dyDescent="0.25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  <c r="M7954">
        <f>2181.28-Table1[[#This Row],[Item_Outlet_Sales]]</f>
        <v>-3062.5607999999997</v>
      </c>
      <c r="N7954">
        <f>Table1[[#This Row],[Error]]*Table1[[#This Row],[Error]]</f>
        <v>9379278.6536966376</v>
      </c>
      <c r="P7954" s="7"/>
    </row>
    <row r="7955" spans="1:16" x14ac:dyDescent="0.25">
      <c r="A7955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  <c r="M7955">
        <f>2181.28-Table1[[#This Row],[Item_Outlet_Sales]]</f>
        <v>1909.6336000000001</v>
      </c>
      <c r="N7955">
        <f>Table1[[#This Row],[Error]]*Table1[[#This Row],[Error]]</f>
        <v>3646700.4862489603</v>
      </c>
      <c r="P7955" s="7"/>
    </row>
    <row r="7956" spans="1:16" x14ac:dyDescent="0.25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  <c r="M7956">
        <f>2181.28-Table1[[#This Row],[Item_Outlet_Sales]]</f>
        <v>797.08180000000016</v>
      </c>
      <c r="N7956">
        <f>Table1[[#This Row],[Error]]*Table1[[#This Row],[Error]]</f>
        <v>635339.39589124022</v>
      </c>
      <c r="P7956" s="7"/>
    </row>
    <row r="7957" spans="1:16" x14ac:dyDescent="0.25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  <c r="M7957">
        <f>2181.28-Table1[[#This Row],[Item_Outlet_Sales]]</f>
        <v>-943.31939999999986</v>
      </c>
      <c r="N7957">
        <f>Table1[[#This Row],[Error]]*Table1[[#This Row],[Error]]</f>
        <v>889851.49041635974</v>
      </c>
      <c r="P7957" s="7"/>
    </row>
    <row r="7958" spans="1:16" x14ac:dyDescent="0.25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  <c r="M7958">
        <f>2181.28-Table1[[#This Row],[Item_Outlet_Sales]]</f>
        <v>-4613.8747999999996</v>
      </c>
      <c r="N7958">
        <f>Table1[[#This Row],[Error]]*Table1[[#This Row],[Error]]</f>
        <v>21287840.670075037</v>
      </c>
      <c r="P7958" s="7"/>
    </row>
    <row r="7959" spans="1:16" x14ac:dyDescent="0.25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  <c r="M7959">
        <f>2181.28-Table1[[#This Row],[Item_Outlet_Sales]]</f>
        <v>1286.4448000000002</v>
      </c>
      <c r="N7959">
        <f>Table1[[#This Row],[Error]]*Table1[[#This Row],[Error]]</f>
        <v>1654940.2234470407</v>
      </c>
      <c r="P7959" s="7"/>
    </row>
    <row r="7960" spans="1:16" x14ac:dyDescent="0.25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  <c r="M7960">
        <f>2181.28-Table1[[#This Row],[Item_Outlet_Sales]]</f>
        <v>-1126.4143999999997</v>
      </c>
      <c r="N7960">
        <f>Table1[[#This Row],[Error]]*Table1[[#This Row],[Error]]</f>
        <v>1268809.4005273592</v>
      </c>
      <c r="P7960" s="7"/>
    </row>
    <row r="7961" spans="1:16" x14ac:dyDescent="0.25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  <c r="M7961">
        <f>2181.28-Table1[[#This Row],[Item_Outlet_Sales]]</f>
        <v>787.7606000000003</v>
      </c>
      <c r="N7961">
        <f>Table1[[#This Row],[Error]]*Table1[[#This Row],[Error]]</f>
        <v>620566.76291236049</v>
      </c>
      <c r="P7961" s="7"/>
    </row>
    <row r="7962" spans="1:16" x14ac:dyDescent="0.25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  <c r="M7962">
        <f>2181.28-Table1[[#This Row],[Item_Outlet_Sales]]</f>
        <v>1542.1120000000001</v>
      </c>
      <c r="N7962">
        <f>Table1[[#This Row],[Error]]*Table1[[#This Row],[Error]]</f>
        <v>2378109.4205440003</v>
      </c>
      <c r="P7962" s="7"/>
    </row>
    <row r="7963" spans="1:16" x14ac:dyDescent="0.25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  <c r="M7963">
        <f>2181.28-Table1[[#This Row],[Item_Outlet_Sales]]</f>
        <v>-4027.3049999999998</v>
      </c>
      <c r="N7963">
        <f>Table1[[#This Row],[Error]]*Table1[[#This Row],[Error]]</f>
        <v>16219185.563025</v>
      </c>
      <c r="P7963" s="7"/>
    </row>
    <row r="7964" spans="1:16" x14ac:dyDescent="0.25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  <c r="M7964">
        <f>2181.28-Table1[[#This Row],[Item_Outlet_Sales]]</f>
        <v>1616.0158000000001</v>
      </c>
      <c r="N7964">
        <f>Table1[[#This Row],[Error]]*Table1[[#This Row],[Error]]</f>
        <v>2611507.0658496404</v>
      </c>
      <c r="P7964" s="7"/>
    </row>
    <row r="7965" spans="1:16" x14ac:dyDescent="0.25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  <c r="M7965">
        <f>2181.28-Table1[[#This Row],[Item_Outlet_Sales]]</f>
        <v>174.55880000000025</v>
      </c>
      <c r="N7965">
        <f>Table1[[#This Row],[Error]]*Table1[[#This Row],[Error]]</f>
        <v>30470.774657440084</v>
      </c>
      <c r="P7965" s="7"/>
    </row>
    <row r="7966" spans="1:16" x14ac:dyDescent="0.25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  <c r="M7966">
        <f>2181.28-Table1[[#This Row],[Item_Outlet_Sales]]</f>
        <v>1062.7360000000001</v>
      </c>
      <c r="N7966">
        <f>Table1[[#This Row],[Error]]*Table1[[#This Row],[Error]]</f>
        <v>1129407.8056960001</v>
      </c>
      <c r="P7966" s="7"/>
    </row>
    <row r="7967" spans="1:16" x14ac:dyDescent="0.25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  <c r="M7967">
        <f>2181.28-Table1[[#This Row],[Item_Outlet_Sales]]</f>
        <v>-922.67959999999994</v>
      </c>
      <c r="N7967">
        <f>Table1[[#This Row],[Error]]*Table1[[#This Row],[Error]]</f>
        <v>851337.6442561599</v>
      </c>
      <c r="P7967" s="7"/>
    </row>
    <row r="7968" spans="1:16" x14ac:dyDescent="0.25">
      <c r="A7968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  <c r="M7968">
        <f>2181.28-Table1[[#This Row],[Item_Outlet_Sales]]</f>
        <v>52.051600000000235</v>
      </c>
      <c r="N7968">
        <f>Table1[[#This Row],[Error]]*Table1[[#This Row],[Error]]</f>
        <v>2709.3690625600243</v>
      </c>
      <c r="P7968" s="7"/>
    </row>
    <row r="7969" spans="1:16" x14ac:dyDescent="0.25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  <c r="M7969">
        <f>2181.28-Table1[[#This Row],[Item_Outlet_Sales]]</f>
        <v>-5085.261199999999</v>
      </c>
      <c r="N7969">
        <f>Table1[[#This Row],[Error]]*Table1[[#This Row],[Error]]</f>
        <v>25859881.472225431</v>
      </c>
      <c r="P7969" s="7"/>
    </row>
    <row r="7970" spans="1:16" x14ac:dyDescent="0.25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  <c r="M7970">
        <f>2181.28-Table1[[#This Row],[Item_Outlet_Sales]]</f>
        <v>-3251.6479999999997</v>
      </c>
      <c r="N7970">
        <f>Table1[[#This Row],[Error]]*Table1[[#This Row],[Error]]</f>
        <v>10573214.715903997</v>
      </c>
      <c r="P7970" s="7"/>
    </row>
    <row r="7971" spans="1:16" x14ac:dyDescent="0.25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  <c r="M7971">
        <f>2181.28-Table1[[#This Row],[Item_Outlet_Sales]]</f>
        <v>2104.0472</v>
      </c>
      <c r="N7971">
        <f>Table1[[#This Row],[Error]]*Table1[[#This Row],[Error]]</f>
        <v>4427014.6198278395</v>
      </c>
      <c r="P7971" s="7"/>
    </row>
    <row r="7972" spans="1:16" x14ac:dyDescent="0.25">
      <c r="A7972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  <c r="M7972">
        <f>2181.28-Table1[[#This Row],[Item_Outlet_Sales]]</f>
        <v>24.088000000000193</v>
      </c>
      <c r="N7972">
        <f>Table1[[#This Row],[Error]]*Table1[[#This Row],[Error]]</f>
        <v>580.23174400000926</v>
      </c>
      <c r="P7972" s="7"/>
    </row>
    <row r="7973" spans="1:16" x14ac:dyDescent="0.25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  <c r="M7973">
        <f>2181.28-Table1[[#This Row],[Item_Outlet_Sales]]</f>
        <v>913.59680000000026</v>
      </c>
      <c r="N7973">
        <f>Table1[[#This Row],[Error]]*Table1[[#This Row],[Error]]</f>
        <v>834659.11297024041</v>
      </c>
      <c r="P7973" s="7"/>
    </row>
    <row r="7974" spans="1:16" x14ac:dyDescent="0.25">
      <c r="A7974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  <c r="M7974">
        <f>2181.28-Table1[[#This Row],[Item_Outlet_Sales]]</f>
        <v>1566.0808000000002</v>
      </c>
      <c r="N7974">
        <f>Table1[[#This Row],[Error]]*Table1[[#This Row],[Error]]</f>
        <v>2452609.0721286405</v>
      </c>
      <c r="P7974" s="7"/>
    </row>
    <row r="7975" spans="1:16" x14ac:dyDescent="0.25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  <c r="M7975">
        <f>2181.28-Table1[[#This Row],[Item_Outlet_Sales]]</f>
        <v>709.86200000000031</v>
      </c>
      <c r="N7975">
        <f>Table1[[#This Row],[Error]]*Table1[[#This Row],[Error]]</f>
        <v>503904.05904400046</v>
      </c>
      <c r="P7975" s="7"/>
    </row>
    <row r="7976" spans="1:16" x14ac:dyDescent="0.25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  <c r="M7976">
        <f>2181.28-Table1[[#This Row],[Item_Outlet_Sales]]</f>
        <v>350.33000000000015</v>
      </c>
      <c r="N7976">
        <f>Table1[[#This Row],[Error]]*Table1[[#This Row],[Error]]</f>
        <v>122731.10890000011</v>
      </c>
      <c r="P7976" s="7"/>
    </row>
    <row r="7977" spans="1:16" x14ac:dyDescent="0.25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  <c r="M7977">
        <f>2181.28-Table1[[#This Row],[Item_Outlet_Sales]]</f>
        <v>1258.4812000000002</v>
      </c>
      <c r="N7977">
        <f>Table1[[#This Row],[Error]]*Table1[[#This Row],[Error]]</f>
        <v>1583774.9307534404</v>
      </c>
      <c r="P7977" s="7"/>
    </row>
    <row r="7978" spans="1:16" x14ac:dyDescent="0.25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  <c r="M7978">
        <f>2181.28-Table1[[#This Row],[Item_Outlet_Sales]]</f>
        <v>-323.45959999999968</v>
      </c>
      <c r="N7978">
        <f>Table1[[#This Row],[Error]]*Table1[[#This Row],[Error]]</f>
        <v>104626.11283215979</v>
      </c>
      <c r="P7978" s="7"/>
    </row>
    <row r="7979" spans="1:16" x14ac:dyDescent="0.25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  <c r="M7979">
        <f>2181.28-Table1[[#This Row],[Item_Outlet_Sales]]</f>
        <v>1382.3200000000002</v>
      </c>
      <c r="N7979">
        <f>Table1[[#This Row],[Error]]*Table1[[#This Row],[Error]]</f>
        <v>1910808.5824000004</v>
      </c>
      <c r="P7979" s="7"/>
    </row>
    <row r="7980" spans="1:16" x14ac:dyDescent="0.25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  <c r="M7980">
        <f>2181.28-Table1[[#This Row],[Item_Outlet_Sales]]</f>
        <v>-1169.0255999999999</v>
      </c>
      <c r="N7980">
        <f>Table1[[#This Row],[Error]]*Table1[[#This Row],[Error]]</f>
        <v>1366620.8534553598</v>
      </c>
      <c r="P7980" s="7"/>
    </row>
    <row r="7981" spans="1:16" x14ac:dyDescent="0.25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  <c r="M7981">
        <f>2181.28-Table1[[#This Row],[Item_Outlet_Sales]]</f>
        <v>-1601.1297999999997</v>
      </c>
      <c r="N7981">
        <f>Table1[[#This Row],[Error]]*Table1[[#This Row],[Error]]</f>
        <v>2563616.6364480392</v>
      </c>
      <c r="P7981" s="7"/>
    </row>
    <row r="7982" spans="1:16" x14ac:dyDescent="0.25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  <c r="M7982">
        <f>2181.28-Table1[[#This Row],[Item_Outlet_Sales]]</f>
        <v>2009.5036000000002</v>
      </c>
      <c r="N7982">
        <f>Table1[[#This Row],[Error]]*Table1[[#This Row],[Error]]</f>
        <v>4038104.7184129609</v>
      </c>
      <c r="P7982" s="7"/>
    </row>
    <row r="7983" spans="1:16" x14ac:dyDescent="0.25">
      <c r="A7983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  <c r="M7983">
        <f>2181.28-Table1[[#This Row],[Item_Outlet_Sales]]</f>
        <v>-4284.3037999999997</v>
      </c>
      <c r="N7983">
        <f>Table1[[#This Row],[Error]]*Table1[[#This Row],[Error]]</f>
        <v>18355259.050694436</v>
      </c>
      <c r="P7983" s="7"/>
    </row>
    <row r="7984" spans="1:16" x14ac:dyDescent="0.25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  <c r="M7984">
        <f>2181.28-Table1[[#This Row],[Item_Outlet_Sales]]</f>
        <v>121.29480000000012</v>
      </c>
      <c r="N7984">
        <f>Table1[[#This Row],[Error]]*Table1[[#This Row],[Error]]</f>
        <v>14712.428507040029</v>
      </c>
      <c r="P7984" s="7"/>
    </row>
    <row r="7985" spans="1:16" x14ac:dyDescent="0.25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  <c r="M7985">
        <f>2181.28-Table1[[#This Row],[Item_Outlet_Sales]]</f>
        <v>-371.39719999999988</v>
      </c>
      <c r="N7985">
        <f>Table1[[#This Row],[Error]]*Table1[[#This Row],[Error]]</f>
        <v>137935.8801678399</v>
      </c>
      <c r="P7985" s="7"/>
    </row>
    <row r="7986" spans="1:16" x14ac:dyDescent="0.25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  <c r="M7986">
        <f>2181.28-Table1[[#This Row],[Item_Outlet_Sales]]</f>
        <v>936.23400000000015</v>
      </c>
      <c r="N7986">
        <f>Table1[[#This Row],[Error]]*Table1[[#This Row],[Error]]</f>
        <v>876534.10275600024</v>
      </c>
      <c r="P7986" s="7"/>
    </row>
    <row r="7987" spans="1:16" x14ac:dyDescent="0.25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  <c r="M7987">
        <f>2181.28-Table1[[#This Row],[Item_Outlet_Sales]]</f>
        <v>-734.92399999999998</v>
      </c>
      <c r="N7987">
        <f>Table1[[#This Row],[Error]]*Table1[[#This Row],[Error]]</f>
        <v>540113.285776</v>
      </c>
      <c r="P7987" s="7"/>
    </row>
    <row r="7988" spans="1:16" x14ac:dyDescent="0.25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  <c r="M7988">
        <f>2181.28-Table1[[#This Row],[Item_Outlet_Sales]]</f>
        <v>587.3548000000003</v>
      </c>
      <c r="N7988">
        <f>Table1[[#This Row],[Error]]*Table1[[#This Row],[Error]]</f>
        <v>344985.66108304035</v>
      </c>
      <c r="P7988" s="7"/>
    </row>
    <row r="7989" spans="1:16" x14ac:dyDescent="0.25">
      <c r="A7989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  <c r="M7989">
        <f>2181.28-Table1[[#This Row],[Item_Outlet_Sales]]</f>
        <v>958.87120000000027</v>
      </c>
      <c r="N7989">
        <f>Table1[[#This Row],[Error]]*Table1[[#This Row],[Error]]</f>
        <v>919433.97818944056</v>
      </c>
      <c r="P7989" s="7"/>
    </row>
    <row r="7990" spans="1:16" x14ac:dyDescent="0.25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  <c r="M7990">
        <f>2181.28-Table1[[#This Row],[Item_Outlet_Sales]]</f>
        <v>593.34700000000021</v>
      </c>
      <c r="N7990">
        <f>Table1[[#This Row],[Error]]*Table1[[#This Row],[Error]]</f>
        <v>352060.66240900027</v>
      </c>
      <c r="P7990" s="7"/>
    </row>
    <row r="7991" spans="1:16" x14ac:dyDescent="0.25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  <c r="M7991">
        <f>2181.28-Table1[[#This Row],[Item_Outlet_Sales]]</f>
        <v>791.08960000000025</v>
      </c>
      <c r="N7991">
        <f>Table1[[#This Row],[Error]]*Table1[[#This Row],[Error]]</f>
        <v>625822.75522816041</v>
      </c>
      <c r="P7991" s="7"/>
    </row>
    <row r="7992" spans="1:16" x14ac:dyDescent="0.25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  <c r="M7992">
        <f>2181.28-Table1[[#This Row],[Item_Outlet_Sales]]</f>
        <v>1448.9</v>
      </c>
      <c r="N7992">
        <f>Table1[[#This Row],[Error]]*Table1[[#This Row],[Error]]</f>
        <v>2099311.2100000004</v>
      </c>
      <c r="P7992" s="7"/>
    </row>
    <row r="7993" spans="1:16" x14ac:dyDescent="0.25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  <c r="M7993">
        <f>2181.28-Table1[[#This Row],[Item_Outlet_Sales]]</f>
        <v>-652.36479999999983</v>
      </c>
      <c r="N7993">
        <f>Table1[[#This Row],[Error]]*Table1[[#This Row],[Error]]</f>
        <v>425579.83227903978</v>
      </c>
      <c r="P7993" s="7"/>
    </row>
    <row r="7994" spans="1:16" x14ac:dyDescent="0.25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  <c r="M7994">
        <f>2181.28-Table1[[#This Row],[Item_Outlet_Sales]]</f>
        <v>-259.54279999999972</v>
      </c>
      <c r="N7994">
        <f>Table1[[#This Row],[Error]]*Table1[[#This Row],[Error]]</f>
        <v>67362.465031839849</v>
      </c>
      <c r="P7994" s="7"/>
    </row>
    <row r="7995" spans="1:16" x14ac:dyDescent="0.25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  <c r="M7995">
        <f>2181.28-Table1[[#This Row],[Item_Outlet_Sales]]</f>
        <v>-3461.3749999999995</v>
      </c>
      <c r="N7995">
        <f>Table1[[#This Row],[Error]]*Table1[[#This Row],[Error]]</f>
        <v>11981116.890624996</v>
      </c>
      <c r="P7995" s="7"/>
    </row>
    <row r="7996" spans="1:16" x14ac:dyDescent="0.25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  <c r="M7996">
        <f>2181.28-Table1[[#This Row],[Item_Outlet_Sales]]</f>
        <v>-1412.0425999999998</v>
      </c>
      <c r="N7996">
        <f>Table1[[#This Row],[Error]]*Table1[[#This Row],[Error]]</f>
        <v>1993864.3042147593</v>
      </c>
      <c r="P7996" s="7"/>
    </row>
    <row r="7997" spans="1:16" x14ac:dyDescent="0.25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  <c r="M7997">
        <f>2181.28-Table1[[#This Row],[Item_Outlet_Sales]]</f>
        <v>-1856.1311999999998</v>
      </c>
      <c r="N7997">
        <f>Table1[[#This Row],[Error]]*Table1[[#This Row],[Error]]</f>
        <v>3445223.0316134393</v>
      </c>
      <c r="P7997" s="7"/>
    </row>
    <row r="7998" spans="1:16" x14ac:dyDescent="0.25">
      <c r="A7998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  <c r="M7998">
        <f>2181.28-Table1[[#This Row],[Item_Outlet_Sales]]</f>
        <v>1801.7740000000003</v>
      </c>
      <c r="N7998">
        <f>Table1[[#This Row],[Error]]*Table1[[#This Row],[Error]]</f>
        <v>3246389.5470760013</v>
      </c>
      <c r="P7998" s="7"/>
    </row>
    <row r="7999" spans="1:16" x14ac:dyDescent="0.25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  <c r="M7999">
        <f>2181.28-Table1[[#This Row],[Item_Outlet_Sales]]</f>
        <v>1342.3720000000003</v>
      </c>
      <c r="N7999">
        <f>Table1[[#This Row],[Error]]*Table1[[#This Row],[Error]]</f>
        <v>1801962.5863840007</v>
      </c>
      <c r="P7999" s="7"/>
    </row>
    <row r="8000" spans="1:16" x14ac:dyDescent="0.25">
      <c r="A8000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  <c r="M8000">
        <f>2181.28-Table1[[#This Row],[Item_Outlet_Sales]]</f>
        <v>2071.4230000000002</v>
      </c>
      <c r="N8000">
        <f>Table1[[#This Row],[Error]]*Table1[[#This Row],[Error]]</f>
        <v>4290793.2449290007</v>
      </c>
      <c r="P8000" s="7"/>
    </row>
    <row r="8001" spans="1:16" x14ac:dyDescent="0.25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  <c r="M8001">
        <f>2181.28-Table1[[#This Row],[Item_Outlet_Sales]]</f>
        <v>-696.97339999999986</v>
      </c>
      <c r="N8001">
        <f>Table1[[#This Row],[Error]]*Table1[[#This Row],[Error]]</f>
        <v>485771.92030755978</v>
      </c>
      <c r="P8001" s="7"/>
    </row>
    <row r="8002" spans="1:16" x14ac:dyDescent="0.25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  <c r="M8002">
        <f>2181.28-Table1[[#This Row],[Item_Outlet_Sales]]</f>
        <v>-2272.922</v>
      </c>
      <c r="N8002">
        <f>Table1[[#This Row],[Error]]*Table1[[#This Row],[Error]]</f>
        <v>5166174.4180840002</v>
      </c>
      <c r="P8002" s="7"/>
    </row>
    <row r="8003" spans="1:16" x14ac:dyDescent="0.25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  <c r="M8003">
        <f>2181.28-Table1[[#This Row],[Item_Outlet_Sales]]</f>
        <v>-2051.8763999999996</v>
      </c>
      <c r="N8003">
        <f>Table1[[#This Row],[Error]]*Table1[[#This Row],[Error]]</f>
        <v>4210196.7608769583</v>
      </c>
      <c r="P8003" s="7"/>
    </row>
    <row r="8004" spans="1:16" x14ac:dyDescent="0.25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  <c r="M8004">
        <f>2181.28-Table1[[#This Row],[Item_Outlet_Sales]]</f>
        <v>-2852.1680000000001</v>
      </c>
      <c r="N8004">
        <f>Table1[[#This Row],[Error]]*Table1[[#This Row],[Error]]</f>
        <v>8134862.3002240006</v>
      </c>
      <c r="P8004" s="7"/>
    </row>
    <row r="8005" spans="1:16" x14ac:dyDescent="0.25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  <c r="M8005">
        <f>2181.28-Table1[[#This Row],[Item_Outlet_Sales]]</f>
        <v>839.02720000000022</v>
      </c>
      <c r="N8005">
        <f>Table1[[#This Row],[Error]]*Table1[[#This Row],[Error]]</f>
        <v>703966.64233984041</v>
      </c>
      <c r="P8005" s="7"/>
    </row>
    <row r="8006" spans="1:16" x14ac:dyDescent="0.25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  <c r="M8006">
        <f>2181.28-Table1[[#This Row],[Item_Outlet_Sales]]</f>
        <v>-264.86919999999964</v>
      </c>
      <c r="N8006">
        <f>Table1[[#This Row],[Error]]*Table1[[#This Row],[Error]]</f>
        <v>70155.693108639811</v>
      </c>
      <c r="P8006" s="7"/>
    </row>
    <row r="8007" spans="1:16" x14ac:dyDescent="0.25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  <c r="M8007">
        <f>2181.28-Table1[[#This Row],[Item_Outlet_Sales]]</f>
        <v>270.4340000000002</v>
      </c>
      <c r="N8007">
        <f>Table1[[#This Row],[Error]]*Table1[[#This Row],[Error]]</f>
        <v>73134.548356000101</v>
      </c>
      <c r="P8007" s="7"/>
    </row>
    <row r="8008" spans="1:16" x14ac:dyDescent="0.25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  <c r="M8008">
        <f>2181.28-Table1[[#This Row],[Item_Outlet_Sales]]</f>
        <v>13.43520000000035</v>
      </c>
      <c r="N8008">
        <f>Table1[[#This Row],[Error]]*Table1[[#This Row],[Error]]</f>
        <v>180.5045990400094</v>
      </c>
      <c r="P8008" s="7"/>
    </row>
    <row r="8009" spans="1:16" x14ac:dyDescent="0.25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  <c r="M8009">
        <f>2181.28-Table1[[#This Row],[Item_Outlet_Sales]]</f>
        <v>1918.9548000000002</v>
      </c>
      <c r="N8009">
        <f>Table1[[#This Row],[Error]]*Table1[[#This Row],[Error]]</f>
        <v>3682387.5244430406</v>
      </c>
      <c r="P8009" s="7"/>
    </row>
    <row r="8010" spans="1:16" x14ac:dyDescent="0.25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  <c r="M8010">
        <f>2181.28-Table1[[#This Row],[Item_Outlet_Sales]]</f>
        <v>-562.48180000000002</v>
      </c>
      <c r="N8010">
        <f>Table1[[#This Row],[Error]]*Table1[[#This Row],[Error]]</f>
        <v>316385.77533124003</v>
      </c>
      <c r="P8010" s="7"/>
    </row>
    <row r="8011" spans="1:16" x14ac:dyDescent="0.25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  <c r="M8011">
        <f>2181.28-Table1[[#This Row],[Item_Outlet_Sales]]</f>
        <v>-2047.8816000000002</v>
      </c>
      <c r="N8011">
        <f>Table1[[#This Row],[Error]]*Table1[[#This Row],[Error]]</f>
        <v>4193819.0476185605</v>
      </c>
      <c r="P8011" s="7"/>
    </row>
    <row r="8012" spans="1:16" x14ac:dyDescent="0.25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  <c r="M8012">
        <f>2181.28-Table1[[#This Row],[Item_Outlet_Sales]]</f>
        <v>-1424.0269999999996</v>
      </c>
      <c r="N8012">
        <f>Table1[[#This Row],[Error]]*Table1[[#This Row],[Error]]</f>
        <v>2027852.8967289987</v>
      </c>
      <c r="P8012" s="7"/>
    </row>
    <row r="8013" spans="1:16" x14ac:dyDescent="0.25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  <c r="M8013">
        <f>2181.28-Table1[[#This Row],[Item_Outlet_Sales]]</f>
        <v>767.12080000000014</v>
      </c>
      <c r="N8013">
        <f>Table1[[#This Row],[Error]]*Table1[[#This Row],[Error]]</f>
        <v>588474.32179264026</v>
      </c>
      <c r="P8013" s="7"/>
    </row>
    <row r="8014" spans="1:16" x14ac:dyDescent="0.25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  <c r="M8014">
        <f>2181.28-Table1[[#This Row],[Item_Outlet_Sales]]</f>
        <v>-965.29079999999976</v>
      </c>
      <c r="N8014">
        <f>Table1[[#This Row],[Error]]*Table1[[#This Row],[Error]]</f>
        <v>931786.32856463955</v>
      </c>
      <c r="P8014" s="7"/>
    </row>
    <row r="8015" spans="1:16" x14ac:dyDescent="0.25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  <c r="M8015">
        <f>2181.28-Table1[[#This Row],[Item_Outlet_Sales]]</f>
        <v>1332.3850000000002</v>
      </c>
      <c r="N8015">
        <f>Table1[[#This Row],[Error]]*Table1[[#This Row],[Error]]</f>
        <v>1775249.7882250005</v>
      </c>
      <c r="P8015" s="7"/>
    </row>
    <row r="8016" spans="1:16" x14ac:dyDescent="0.25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  <c r="M8016">
        <f>2181.28-Table1[[#This Row],[Item_Outlet_Sales]]</f>
        <v>487.48480000000018</v>
      </c>
      <c r="N8016">
        <f>Table1[[#This Row],[Error]]*Table1[[#This Row],[Error]]</f>
        <v>237641.43023104017</v>
      </c>
      <c r="P8016" s="7"/>
    </row>
    <row r="8017" spans="1:16" x14ac:dyDescent="0.25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  <c r="M8017">
        <f>2181.28-Table1[[#This Row],[Item_Outlet_Sales]]</f>
        <v>1396.9676000000002</v>
      </c>
      <c r="N8017">
        <f>Table1[[#This Row],[Error]]*Table1[[#This Row],[Error]]</f>
        <v>1951518.4754497604</v>
      </c>
      <c r="P8017" s="7"/>
    </row>
    <row r="8018" spans="1:16" x14ac:dyDescent="0.25">
      <c r="A8018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  <c r="M8018">
        <f>2181.28-Table1[[#This Row],[Item_Outlet_Sales]]</f>
        <v>2064.0992000000001</v>
      </c>
      <c r="N8018">
        <f>Table1[[#This Row],[Error]]*Table1[[#This Row],[Error]]</f>
        <v>4260505.5074406406</v>
      </c>
      <c r="P8018" s="7"/>
    </row>
    <row r="8019" spans="1:16" x14ac:dyDescent="0.25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  <c r="M8019">
        <f>2181.28-Table1[[#This Row],[Item_Outlet_Sales]]</f>
        <v>1415.6100000000001</v>
      </c>
      <c r="N8019">
        <f>Table1[[#This Row],[Error]]*Table1[[#This Row],[Error]]</f>
        <v>2003951.6721000003</v>
      </c>
      <c r="P8019" s="7"/>
    </row>
    <row r="8020" spans="1:16" x14ac:dyDescent="0.25">
      <c r="A8020" t="s">
        <v>594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  <c r="M8020">
        <f>2181.28-Table1[[#This Row],[Item_Outlet_Sales]]</f>
        <v>347.66680000000019</v>
      </c>
      <c r="N8020">
        <f>Table1[[#This Row],[Error]]*Table1[[#This Row],[Error]]</f>
        <v>120872.20382224013</v>
      </c>
      <c r="P8020" s="7"/>
    </row>
    <row r="8021" spans="1:16" x14ac:dyDescent="0.25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  <c r="M8021">
        <f>2181.28-Table1[[#This Row],[Item_Outlet_Sales]]</f>
        <v>-1412.0425999999998</v>
      </c>
      <c r="N8021">
        <f>Table1[[#This Row],[Error]]*Table1[[#This Row],[Error]]</f>
        <v>1993864.3042147593</v>
      </c>
      <c r="P8021" s="7"/>
    </row>
    <row r="8022" spans="1:16" x14ac:dyDescent="0.25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  <c r="M8022">
        <f>2181.28-Table1[[#This Row],[Item_Outlet_Sales]]</f>
        <v>966.86080000000015</v>
      </c>
      <c r="N8022">
        <f>Table1[[#This Row],[Error]]*Table1[[#This Row],[Error]]</f>
        <v>934819.80657664035</v>
      </c>
      <c r="P8022" s="7"/>
    </row>
    <row r="8023" spans="1:16" x14ac:dyDescent="0.25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  <c r="M8023">
        <f>2181.28-Table1[[#This Row],[Item_Outlet_Sales]]</f>
        <v>-198.95499999999993</v>
      </c>
      <c r="N8023">
        <f>Table1[[#This Row],[Error]]*Table1[[#This Row],[Error]]</f>
        <v>39583.092024999969</v>
      </c>
      <c r="P8023" s="7"/>
    </row>
    <row r="8024" spans="1:16" x14ac:dyDescent="0.25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  <c r="M8024">
        <f>2181.28-Table1[[#This Row],[Item_Outlet_Sales]]</f>
        <v>-3631.154</v>
      </c>
      <c r="N8024">
        <f>Table1[[#This Row],[Error]]*Table1[[#This Row],[Error]]</f>
        <v>13185279.371716</v>
      </c>
      <c r="P8024" s="7"/>
    </row>
    <row r="8025" spans="1:16" x14ac:dyDescent="0.25">
      <c r="A8025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  <c r="M8025">
        <f>2181.28-Table1[[#This Row],[Item_Outlet_Sales]]</f>
        <v>-1983.9648000000002</v>
      </c>
      <c r="N8025">
        <f>Table1[[#This Row],[Error]]*Table1[[#This Row],[Error]]</f>
        <v>3936116.327639041</v>
      </c>
      <c r="P8025" s="7"/>
    </row>
    <row r="8026" spans="1:16" x14ac:dyDescent="0.25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  <c r="M8026">
        <f>2181.28-Table1[[#This Row],[Item_Outlet_Sales]]</f>
        <v>408.9204000000002</v>
      </c>
      <c r="N8026">
        <f>Table1[[#This Row],[Error]]*Table1[[#This Row],[Error]]</f>
        <v>167215.89353616018</v>
      </c>
      <c r="P8026" s="7"/>
    </row>
    <row r="8027" spans="1:16" x14ac:dyDescent="0.25">
      <c r="A8027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  <c r="M8027">
        <f>2181.28-Table1[[#This Row],[Item_Outlet_Sales]]</f>
        <v>1973.5504000000001</v>
      </c>
      <c r="N8027">
        <f>Table1[[#This Row],[Error]]*Table1[[#This Row],[Error]]</f>
        <v>3894901.1813401603</v>
      </c>
      <c r="P8027" s="7"/>
    </row>
    <row r="8028" spans="1:16" x14ac:dyDescent="0.25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  <c r="M8028">
        <f>2181.28-Table1[[#This Row],[Item_Outlet_Sales]]</f>
        <v>-37.165599999999813</v>
      </c>
      <c r="N8028">
        <f>Table1[[#This Row],[Error]]*Table1[[#This Row],[Error]]</f>
        <v>1381.281823359986</v>
      </c>
      <c r="P8028" s="7"/>
    </row>
    <row r="8029" spans="1:16" x14ac:dyDescent="0.25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  <c r="M8029">
        <f>2181.28-Table1[[#This Row],[Item_Outlet_Sales]]</f>
        <v>-2740.3136</v>
      </c>
      <c r="N8029">
        <f>Table1[[#This Row],[Error]]*Table1[[#This Row],[Error]]</f>
        <v>7509318.6263449602</v>
      </c>
      <c r="P8029" s="7"/>
    </row>
    <row r="8030" spans="1:16" x14ac:dyDescent="0.25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  <c r="M8030">
        <f>2181.28-Table1[[#This Row],[Item_Outlet_Sales]]</f>
        <v>596.67600000000016</v>
      </c>
      <c r="N8030">
        <f>Table1[[#This Row],[Error]]*Table1[[#This Row],[Error]]</f>
        <v>356022.24897600018</v>
      </c>
      <c r="P8030" s="7"/>
    </row>
    <row r="8031" spans="1:16" x14ac:dyDescent="0.25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  <c r="M8031">
        <f>2181.28-Table1[[#This Row],[Item_Outlet_Sales]]</f>
        <v>1430.2576000000004</v>
      </c>
      <c r="N8031">
        <f>Table1[[#This Row],[Error]]*Table1[[#This Row],[Error]]</f>
        <v>2045636.802357761</v>
      </c>
      <c r="P8031" s="7"/>
    </row>
    <row r="8032" spans="1:16" x14ac:dyDescent="0.25">
      <c r="A8032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  <c r="M8032">
        <f>2181.28-Table1[[#This Row],[Item_Outlet_Sales]]</f>
        <v>1816.4216000000001</v>
      </c>
      <c r="N8032">
        <f>Table1[[#This Row],[Error]]*Table1[[#This Row],[Error]]</f>
        <v>3299387.4289465602</v>
      </c>
      <c r="P8032" s="7"/>
    </row>
    <row r="8033" spans="1:16" x14ac:dyDescent="0.25">
      <c r="A8033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  <c r="M8033">
        <f>2181.28-Table1[[#This Row],[Item_Outlet_Sales]]</f>
        <v>1934.9340000000002</v>
      </c>
      <c r="N8033">
        <f>Table1[[#This Row],[Error]]*Table1[[#This Row],[Error]]</f>
        <v>3743969.5843560006</v>
      </c>
      <c r="P8033" s="7"/>
    </row>
    <row r="8034" spans="1:16" x14ac:dyDescent="0.25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  <c r="M8034">
        <f>2181.28-Table1[[#This Row],[Item_Outlet_Sales]]</f>
        <v>986.83480000000009</v>
      </c>
      <c r="N8034">
        <f>Table1[[#This Row],[Error]]*Table1[[#This Row],[Error]]</f>
        <v>973842.9224910402</v>
      </c>
      <c r="P8034" s="7"/>
    </row>
    <row r="8035" spans="1:16" x14ac:dyDescent="0.25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  <c r="M8035">
        <f>2181.28-Table1[[#This Row],[Item_Outlet_Sales]]</f>
        <v>349.66420000000016</v>
      </c>
      <c r="N8035">
        <f>Table1[[#This Row],[Error]]*Table1[[#This Row],[Error]]</f>
        <v>122265.05276164011</v>
      </c>
      <c r="P8035" s="7"/>
    </row>
    <row r="8036" spans="1:16" x14ac:dyDescent="0.25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  <c r="M8036">
        <f>2181.28-Table1[[#This Row],[Item_Outlet_Sales]]</f>
        <v>1765.1550000000002</v>
      </c>
      <c r="N8036">
        <f>Table1[[#This Row],[Error]]*Table1[[#This Row],[Error]]</f>
        <v>3115772.1740250005</v>
      </c>
      <c r="P8036" s="7"/>
    </row>
    <row r="8037" spans="1:16" x14ac:dyDescent="0.25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  <c r="M8037">
        <f>2181.28-Table1[[#This Row],[Item_Outlet_Sales]]</f>
        <v>-1318.1648</v>
      </c>
      <c r="N8037">
        <f>Table1[[#This Row],[Error]]*Table1[[#This Row],[Error]]</f>
        <v>1737558.4399590401</v>
      </c>
      <c r="P8037" s="7"/>
    </row>
    <row r="8038" spans="1:16" x14ac:dyDescent="0.25">
      <c r="A8038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  <c r="M8038">
        <f>2181.28-Table1[[#This Row],[Item_Outlet_Sales]]</f>
        <v>-3745.0057999999995</v>
      </c>
      <c r="N8038">
        <f>Table1[[#This Row],[Error]]*Table1[[#This Row],[Error]]</f>
        <v>14025068.442033635</v>
      </c>
      <c r="P8038" s="7"/>
    </row>
    <row r="8039" spans="1:16" x14ac:dyDescent="0.25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  <c r="M8039">
        <f>2181.28-Table1[[#This Row],[Item_Outlet_Sales]]</f>
        <v>203.85400000000027</v>
      </c>
      <c r="N8039">
        <f>Table1[[#This Row],[Error]]*Table1[[#This Row],[Error]]</f>
        <v>41556.453316000108</v>
      </c>
      <c r="P8039" s="7"/>
    </row>
    <row r="8040" spans="1:16" x14ac:dyDescent="0.25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  <c r="M8040">
        <f>2181.28-Table1[[#This Row],[Item_Outlet_Sales]]</f>
        <v>1748.5100000000002</v>
      </c>
      <c r="N8040">
        <f>Table1[[#This Row],[Error]]*Table1[[#This Row],[Error]]</f>
        <v>3057287.220100001</v>
      </c>
      <c r="P8040" s="7"/>
    </row>
    <row r="8041" spans="1:16" x14ac:dyDescent="0.25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  <c r="M8041">
        <f>2181.28-Table1[[#This Row],[Item_Outlet_Sales]]</f>
        <v>-6813.6779999999999</v>
      </c>
      <c r="N8041">
        <f>Table1[[#This Row],[Error]]*Table1[[#This Row],[Error]]</f>
        <v>46426207.887683995</v>
      </c>
      <c r="P8041" s="7"/>
    </row>
    <row r="8042" spans="1:16" x14ac:dyDescent="0.25">
      <c r="A8042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  <c r="M8042">
        <f>2181.28-Table1[[#This Row],[Item_Outlet_Sales]]</f>
        <v>-804.16719999999987</v>
      </c>
      <c r="N8042">
        <f>Table1[[#This Row],[Error]]*Table1[[#This Row],[Error]]</f>
        <v>646684.88555583975</v>
      </c>
      <c r="P8042" s="7"/>
    </row>
    <row r="8043" spans="1:16" x14ac:dyDescent="0.25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  <c r="M8043">
        <f>2181.28-Table1[[#This Row],[Item_Outlet_Sales]]</f>
        <v>1855.0380000000002</v>
      </c>
      <c r="N8043">
        <f>Table1[[#This Row],[Error]]*Table1[[#This Row],[Error]]</f>
        <v>3441165.9814440007</v>
      </c>
      <c r="P8043" s="7"/>
    </row>
    <row r="8044" spans="1:16" x14ac:dyDescent="0.25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  <c r="M8044">
        <f>2181.28-Table1[[#This Row],[Item_Outlet_Sales]]</f>
        <v>-806.83039999999983</v>
      </c>
      <c r="N8044">
        <f>Table1[[#This Row],[Error]]*Table1[[#This Row],[Error]]</f>
        <v>650975.29436415969</v>
      </c>
      <c r="P8044" s="7"/>
    </row>
    <row r="8045" spans="1:16" x14ac:dyDescent="0.25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  <c r="M8045">
        <f>2181.28-Table1[[#This Row],[Item_Outlet_Sales]]</f>
        <v>1897.6492000000003</v>
      </c>
      <c r="N8045">
        <f>Table1[[#This Row],[Error]]*Table1[[#This Row],[Error]]</f>
        <v>3601072.4862606409</v>
      </c>
      <c r="P8045" s="7"/>
    </row>
    <row r="8046" spans="1:16" x14ac:dyDescent="0.25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  <c r="M8046">
        <f>2181.28-Table1[[#This Row],[Item_Outlet_Sales]]</f>
        <v>-169.6597999999999</v>
      </c>
      <c r="N8046">
        <f>Table1[[#This Row],[Error]]*Table1[[#This Row],[Error]]</f>
        <v>28784.447736039969</v>
      </c>
      <c r="P8046" s="7"/>
    </row>
    <row r="8047" spans="1:16" x14ac:dyDescent="0.25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  <c r="M8047">
        <f>2181.28-Table1[[#This Row],[Item_Outlet_Sales]]</f>
        <v>-1334.1439999999998</v>
      </c>
      <c r="N8047">
        <f>Table1[[#This Row],[Error]]*Table1[[#This Row],[Error]]</f>
        <v>1779940.2127359994</v>
      </c>
      <c r="P8047" s="7"/>
    </row>
    <row r="8048" spans="1:16" x14ac:dyDescent="0.25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  <c r="M8048">
        <f>2181.28-Table1[[#This Row],[Item_Outlet_Sales]]</f>
        <v>1788.4580000000001</v>
      </c>
      <c r="N8048">
        <f>Table1[[#This Row],[Error]]*Table1[[#This Row],[Error]]</f>
        <v>3198582.0177640002</v>
      </c>
      <c r="P8048" s="7"/>
    </row>
    <row r="8049" spans="1:16" x14ac:dyDescent="0.25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  <c r="M8049">
        <f>2181.28-Table1[[#This Row],[Item_Outlet_Sales]]</f>
        <v>290.40800000000013</v>
      </c>
      <c r="N8049">
        <f>Table1[[#This Row],[Error]]*Table1[[#This Row],[Error]]</f>
        <v>84336.806464000081</v>
      </c>
      <c r="P8049" s="7"/>
    </row>
    <row r="8050" spans="1:16" x14ac:dyDescent="0.25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  <c r="M8050">
        <f>2181.28-Table1[[#This Row],[Item_Outlet_Sales]]</f>
        <v>1082.7100000000003</v>
      </c>
      <c r="N8050">
        <f>Table1[[#This Row],[Error]]*Table1[[#This Row],[Error]]</f>
        <v>1172260.9441000007</v>
      </c>
      <c r="P8050" s="7"/>
    </row>
    <row r="8051" spans="1:16" x14ac:dyDescent="0.25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  <c r="M8051">
        <f>2181.28-Table1[[#This Row],[Item_Outlet_Sales]]</f>
        <v>1450.2316000000001</v>
      </c>
      <c r="N8051">
        <f>Table1[[#This Row],[Error]]*Table1[[#This Row],[Error]]</f>
        <v>2103171.6936385604</v>
      </c>
      <c r="P8051" s="7"/>
    </row>
    <row r="8052" spans="1:16" x14ac:dyDescent="0.25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  <c r="M8052">
        <f>2181.28-Table1[[#This Row],[Item_Outlet_Sales]]</f>
        <v>-1994.6176</v>
      </c>
      <c r="N8052">
        <f>Table1[[#This Row],[Error]]*Table1[[#This Row],[Error]]</f>
        <v>3978499.3702297602</v>
      </c>
      <c r="P8052" s="7"/>
    </row>
    <row r="8053" spans="1:16" x14ac:dyDescent="0.25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  <c r="M8053">
        <f>2181.28-Table1[[#This Row],[Item_Outlet_Sales]]</f>
        <v>5.4456000000000131</v>
      </c>
      <c r="N8053">
        <f>Table1[[#This Row],[Error]]*Table1[[#This Row],[Error]]</f>
        <v>29.654559360000142</v>
      </c>
      <c r="P8053" s="7"/>
    </row>
    <row r="8054" spans="1:16" x14ac:dyDescent="0.25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  <c r="M8054">
        <f>2181.28-Table1[[#This Row],[Item_Outlet_Sales]]</f>
        <v>-824.80699999999979</v>
      </c>
      <c r="N8054">
        <f>Table1[[#This Row],[Error]]*Table1[[#This Row],[Error]]</f>
        <v>680306.58724899963</v>
      </c>
      <c r="P8054" s="7"/>
    </row>
    <row r="8055" spans="1:16" x14ac:dyDescent="0.25">
      <c r="A8055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  <c r="M8055">
        <f>2181.28-Table1[[#This Row],[Item_Outlet_Sales]]</f>
        <v>1194.5644000000002</v>
      </c>
      <c r="N8055">
        <f>Table1[[#This Row],[Error]]*Table1[[#This Row],[Error]]</f>
        <v>1426984.1057473605</v>
      </c>
      <c r="P8055" s="7"/>
    </row>
    <row r="8056" spans="1:16" x14ac:dyDescent="0.25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  <c r="M8056">
        <f>2181.28-Table1[[#This Row],[Item_Outlet_Sales]]</f>
        <v>1677.9352000000001</v>
      </c>
      <c r="N8056">
        <f>Table1[[#This Row],[Error]]*Table1[[#This Row],[Error]]</f>
        <v>2815466.5353990402</v>
      </c>
      <c r="P8056" s="7"/>
    </row>
    <row r="8057" spans="1:16" x14ac:dyDescent="0.25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  <c r="M8057">
        <f>2181.28-Table1[[#This Row],[Item_Outlet_Sales]]</f>
        <v>-671.00720000000001</v>
      </c>
      <c r="N8057">
        <f>Table1[[#This Row],[Error]]*Table1[[#This Row],[Error]]</f>
        <v>450250.66245184001</v>
      </c>
      <c r="P8057" s="7"/>
    </row>
    <row r="8058" spans="1:16" x14ac:dyDescent="0.25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  <c r="M8058">
        <f>2181.28-Table1[[#This Row],[Item_Outlet_Sales]]</f>
        <v>449.53420000000028</v>
      </c>
      <c r="N8058">
        <f>Table1[[#This Row],[Error]]*Table1[[#This Row],[Error]]</f>
        <v>202080.99696964025</v>
      </c>
      <c r="P8058" s="7"/>
    </row>
    <row r="8059" spans="1:16" x14ac:dyDescent="0.25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  <c r="M8059">
        <f>2181.28-Table1[[#This Row],[Item_Outlet_Sales]]</f>
        <v>-2210.3367999999996</v>
      </c>
      <c r="N8059">
        <f>Table1[[#This Row],[Error]]*Table1[[#This Row],[Error]]</f>
        <v>4885588.7694342379</v>
      </c>
      <c r="P8059" s="7"/>
    </row>
    <row r="8060" spans="1:16" x14ac:dyDescent="0.25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  <c r="M8060">
        <f>2181.28-Table1[[#This Row],[Item_Outlet_Sales]]</f>
        <v>1514.1484</v>
      </c>
      <c r="N8060">
        <f>Table1[[#This Row],[Error]]*Table1[[#This Row],[Error]]</f>
        <v>2292645.3772225603</v>
      </c>
      <c r="P8060" s="7"/>
    </row>
    <row r="8061" spans="1:16" x14ac:dyDescent="0.25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  <c r="M8061">
        <f>2181.28-Table1[[#This Row],[Item_Outlet_Sales]]</f>
        <v>-878.73679999999968</v>
      </c>
      <c r="N8061">
        <f>Table1[[#This Row],[Error]]*Table1[[#This Row],[Error]]</f>
        <v>772178.36367423937</v>
      </c>
      <c r="P8061" s="7"/>
    </row>
    <row r="8062" spans="1:16" x14ac:dyDescent="0.25">
      <c r="A8062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  <c r="M8062">
        <f>2181.28-Table1[[#This Row],[Item_Outlet_Sales]]</f>
        <v>2037.4672000000003</v>
      </c>
      <c r="N8062">
        <f>Table1[[#This Row],[Error]]*Table1[[#This Row],[Error]]</f>
        <v>4151272.5910758413</v>
      </c>
      <c r="P8062" s="7"/>
    </row>
    <row r="8063" spans="1:16" x14ac:dyDescent="0.25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  <c r="M8063">
        <f>2181.28-Table1[[#This Row],[Item_Outlet_Sales]]</f>
        <v>64.036000000000058</v>
      </c>
      <c r="N8063">
        <f>Table1[[#This Row],[Error]]*Table1[[#This Row],[Error]]</f>
        <v>4100.6092960000078</v>
      </c>
      <c r="P8063" s="7"/>
    </row>
    <row r="8064" spans="1:16" x14ac:dyDescent="0.25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  <c r="M8064">
        <f>2181.28-Table1[[#This Row],[Item_Outlet_Sales]]</f>
        <v>107.97880000000032</v>
      </c>
      <c r="N8064">
        <f>Table1[[#This Row],[Error]]*Table1[[#This Row],[Error]]</f>
        <v>11659.421249440069</v>
      </c>
      <c r="P8064" s="7"/>
    </row>
    <row r="8065" spans="1:16" x14ac:dyDescent="0.25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  <c r="M8065">
        <f>2181.28-Table1[[#This Row],[Item_Outlet_Sales]]</f>
        <v>1966.8924000000002</v>
      </c>
      <c r="N8065">
        <f>Table1[[#This Row],[Error]]*Table1[[#This Row],[Error]]</f>
        <v>3868665.7131777606</v>
      </c>
      <c r="P8065" s="7"/>
    </row>
    <row r="8066" spans="1:16" x14ac:dyDescent="0.25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  <c r="M8066">
        <f>2181.28-Table1[[#This Row],[Item_Outlet_Sales]]</f>
        <v>-3128.4749999999999</v>
      </c>
      <c r="N8066">
        <f>Table1[[#This Row],[Error]]*Table1[[#This Row],[Error]]</f>
        <v>9787355.8256249987</v>
      </c>
      <c r="P8066" s="7"/>
    </row>
    <row r="8067" spans="1:16" x14ac:dyDescent="0.25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  <c r="M8067">
        <f>2181.28-Table1[[#This Row],[Item_Outlet_Sales]]</f>
        <v>-1955.3353999999995</v>
      </c>
      <c r="N8067">
        <f>Table1[[#This Row],[Error]]*Table1[[#This Row],[Error]]</f>
        <v>3823336.5264931582</v>
      </c>
      <c r="P8067" s="7"/>
    </row>
    <row r="8068" spans="1:16" x14ac:dyDescent="0.25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  <c r="M8068">
        <f>2181.28-Table1[[#This Row],[Item_Outlet_Sales]]</f>
        <v>-1990.6227999999996</v>
      </c>
      <c r="N8068">
        <f>Table1[[#This Row],[Error]]*Table1[[#This Row],[Error]]</f>
        <v>3962579.1318798386</v>
      </c>
      <c r="P8068" s="7"/>
    </row>
    <row r="8069" spans="1:16" x14ac:dyDescent="0.25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  <c r="M8069">
        <f>2181.28-Table1[[#This Row],[Item_Outlet_Sales]]</f>
        <v>-79.776799999999639</v>
      </c>
      <c r="N8069">
        <f>Table1[[#This Row],[Error]]*Table1[[#This Row],[Error]]</f>
        <v>6364.3378182399429</v>
      </c>
      <c r="P8069" s="7"/>
    </row>
    <row r="8070" spans="1:16" x14ac:dyDescent="0.25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  <c r="M8070">
        <f>2181.28-Table1[[#This Row],[Item_Outlet_Sales]]</f>
        <v>191.86960000000022</v>
      </c>
      <c r="N8070">
        <f>Table1[[#This Row],[Error]]*Table1[[#This Row],[Error]]</f>
        <v>36813.943404160083</v>
      </c>
      <c r="P8070" s="7"/>
    </row>
    <row r="8071" spans="1:16" x14ac:dyDescent="0.25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  <c r="M8071">
        <f>2181.28-Table1[[#This Row],[Item_Outlet_Sales]]</f>
        <v>-1411.3768</v>
      </c>
      <c r="N8071">
        <f>Table1[[#This Row],[Error]]*Table1[[#This Row],[Error]]</f>
        <v>1991984.4715782399</v>
      </c>
      <c r="P8071" s="7"/>
    </row>
    <row r="8072" spans="1:16" x14ac:dyDescent="0.25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  <c r="M8072">
        <f>2181.28-Table1[[#This Row],[Item_Outlet_Sales]]</f>
        <v>1312.4110000000001</v>
      </c>
      <c r="N8072">
        <f>Table1[[#This Row],[Error]]*Table1[[#This Row],[Error]]</f>
        <v>1722422.6329210002</v>
      </c>
      <c r="P8072" s="7"/>
    </row>
    <row r="8073" spans="1:16" x14ac:dyDescent="0.25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  <c r="M8073">
        <f>2181.28-Table1[[#This Row],[Item_Outlet_Sales]]</f>
        <v>-195.62599999999975</v>
      </c>
      <c r="N8073">
        <f>Table1[[#This Row],[Error]]*Table1[[#This Row],[Error]]</f>
        <v>38269.531875999899</v>
      </c>
      <c r="P8073" s="7"/>
    </row>
    <row r="8074" spans="1:16" x14ac:dyDescent="0.25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  <c r="M8074">
        <f>2181.28-Table1[[#This Row],[Item_Outlet_Sales]]</f>
        <v>-2198.3524000000002</v>
      </c>
      <c r="N8074">
        <f>Table1[[#This Row],[Error]]*Table1[[#This Row],[Error]]</f>
        <v>4832753.2745857611</v>
      </c>
      <c r="P8074" s="7"/>
    </row>
    <row r="8075" spans="1:16" x14ac:dyDescent="0.25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  <c r="M8075">
        <f>2181.28-Table1[[#This Row],[Item_Outlet_Sales]]</f>
        <v>1149.2900000000002</v>
      </c>
      <c r="N8075">
        <f>Table1[[#This Row],[Error]]*Table1[[#This Row],[Error]]</f>
        <v>1320867.5041000005</v>
      </c>
      <c r="P8075" s="7"/>
    </row>
    <row r="8076" spans="1:16" x14ac:dyDescent="0.25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  <c r="M8076">
        <f>2181.28-Table1[[#This Row],[Item_Outlet_Sales]]</f>
        <v>-235.57399999999961</v>
      </c>
      <c r="N8076">
        <f>Table1[[#This Row],[Error]]*Table1[[#This Row],[Error]]</f>
        <v>55495.109475999816</v>
      </c>
      <c r="P8076" s="7"/>
    </row>
    <row r="8077" spans="1:16" x14ac:dyDescent="0.25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  <c r="M8077">
        <f>2181.28-Table1[[#This Row],[Item_Outlet_Sales]]</f>
        <v>1864.3592000000003</v>
      </c>
      <c r="N8077">
        <f>Table1[[#This Row],[Error]]*Table1[[#This Row],[Error]]</f>
        <v>3475835.2266246411</v>
      </c>
      <c r="P8077" s="7"/>
    </row>
    <row r="8078" spans="1:16" x14ac:dyDescent="0.25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  <c r="M8078">
        <f>2181.28-Table1[[#This Row],[Item_Outlet_Sales]]</f>
        <v>489.48220000000015</v>
      </c>
      <c r="N8078">
        <f>Table1[[#This Row],[Error]]*Table1[[#This Row],[Error]]</f>
        <v>239592.82411684014</v>
      </c>
      <c r="P8078" s="7"/>
    </row>
    <row r="8079" spans="1:16" x14ac:dyDescent="0.25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  <c r="M8079">
        <f>2181.28-Table1[[#This Row],[Item_Outlet_Sales]]</f>
        <v>484.82160000000022</v>
      </c>
      <c r="N8079">
        <f>Table1[[#This Row],[Error]]*Table1[[#This Row],[Error]]</f>
        <v>235051.9838265602</v>
      </c>
      <c r="P8079" s="7"/>
    </row>
    <row r="8080" spans="1:16" x14ac:dyDescent="0.25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  <c r="M8080">
        <f>2181.28-Table1[[#This Row],[Item_Outlet_Sales]]</f>
        <v>-2964.0223999999994</v>
      </c>
      <c r="N8080">
        <f>Table1[[#This Row],[Error]]*Table1[[#This Row],[Error]]</f>
        <v>8785428.7877017558</v>
      </c>
      <c r="P8080" s="7"/>
    </row>
    <row r="8081" spans="1:16" x14ac:dyDescent="0.25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  <c r="M8081">
        <f>2181.28-Table1[[#This Row],[Item_Outlet_Sales]]</f>
        <v>-1436.6771999999996</v>
      </c>
      <c r="N8081">
        <f>Table1[[#This Row],[Error]]*Table1[[#This Row],[Error]]</f>
        <v>2064041.376999839</v>
      </c>
      <c r="P8081" s="7"/>
    </row>
    <row r="8082" spans="1:16" x14ac:dyDescent="0.25">
      <c r="A8082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  <c r="M8082">
        <f>2181.28-Table1[[#This Row],[Item_Outlet_Sales]]</f>
        <v>-821.47799999999961</v>
      </c>
      <c r="N8082">
        <f>Table1[[#This Row],[Error]]*Table1[[#This Row],[Error]]</f>
        <v>674826.10448399931</v>
      </c>
      <c r="P8082" s="7"/>
    </row>
    <row r="8083" spans="1:16" x14ac:dyDescent="0.25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  <c r="M8083">
        <f>2181.28-Table1[[#This Row],[Item_Outlet_Sales]]</f>
        <v>309.05040000000031</v>
      </c>
      <c r="N8083">
        <f>Table1[[#This Row],[Error]]*Table1[[#This Row],[Error]]</f>
        <v>95512.149740160196</v>
      </c>
      <c r="P8083" s="7"/>
    </row>
    <row r="8084" spans="1:16" x14ac:dyDescent="0.25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  <c r="M8084">
        <f>2181.28-Table1[[#This Row],[Item_Outlet_Sales]]</f>
        <v>1568.7440000000001</v>
      </c>
      <c r="N8084">
        <f>Table1[[#This Row],[Error]]*Table1[[#This Row],[Error]]</f>
        <v>2460957.7375360006</v>
      </c>
      <c r="P8084" s="7"/>
    </row>
    <row r="8085" spans="1:16" x14ac:dyDescent="0.25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  <c r="M8085">
        <f>2181.28-Table1[[#This Row],[Item_Outlet_Sales]]</f>
        <v>-738.91879999999992</v>
      </c>
      <c r="N8085">
        <f>Table1[[#This Row],[Error]]*Table1[[#This Row],[Error]]</f>
        <v>546000.9929934399</v>
      </c>
      <c r="P8085" s="7"/>
    </row>
    <row r="8086" spans="1:16" x14ac:dyDescent="0.25">
      <c r="A8086" t="s">
        <v>1456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  <c r="M8086">
        <f>2181.28-Table1[[#This Row],[Item_Outlet_Sales]]</f>
        <v>636.62400000000025</v>
      </c>
      <c r="N8086">
        <f>Table1[[#This Row],[Error]]*Table1[[#This Row],[Error]]</f>
        <v>405290.11737600033</v>
      </c>
      <c r="P8086" s="7"/>
    </row>
    <row r="8087" spans="1:16" x14ac:dyDescent="0.25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  <c r="M8087">
        <f>2181.28-Table1[[#This Row],[Item_Outlet_Sales]]</f>
        <v>-1347.4599999999996</v>
      </c>
      <c r="N8087">
        <f>Table1[[#This Row],[Error]]*Table1[[#This Row],[Error]]</f>
        <v>1815648.4515999989</v>
      </c>
      <c r="P8087" s="7"/>
    </row>
    <row r="8088" spans="1:16" x14ac:dyDescent="0.25">
      <c r="A8088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  <c r="M8088">
        <f>2181.28-Table1[[#This Row],[Item_Outlet_Sales]]</f>
        <v>-1644.4067999999997</v>
      </c>
      <c r="N8088">
        <f>Table1[[#This Row],[Error]]*Table1[[#This Row],[Error]]</f>
        <v>2704073.7238862393</v>
      </c>
      <c r="P8088" s="7"/>
    </row>
    <row r="8089" spans="1:16" x14ac:dyDescent="0.25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  <c r="M8089">
        <f>2181.28-Table1[[#This Row],[Item_Outlet_Sales]]</f>
        <v>-4018.6496000000002</v>
      </c>
      <c r="N8089">
        <f>Table1[[#This Row],[Error]]*Table1[[#This Row],[Error]]</f>
        <v>16149544.607580161</v>
      </c>
      <c r="P8089" s="7"/>
    </row>
    <row r="8090" spans="1:16" x14ac:dyDescent="0.25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  <c r="M8090">
        <f>2181.28-Table1[[#This Row],[Item_Outlet_Sales]]</f>
        <v>-165.66499999999996</v>
      </c>
      <c r="N8090">
        <f>Table1[[#This Row],[Error]]*Table1[[#This Row],[Error]]</f>
        <v>27444.892224999989</v>
      </c>
      <c r="P8090" s="7"/>
    </row>
    <row r="8091" spans="1:16" x14ac:dyDescent="0.25">
      <c r="A809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  <c r="M8091">
        <f>2181.28-Table1[[#This Row],[Item_Outlet_Sales]]</f>
        <v>-1126.4143999999997</v>
      </c>
      <c r="N8091">
        <f>Table1[[#This Row],[Error]]*Table1[[#This Row],[Error]]</f>
        <v>1268809.4005273592</v>
      </c>
      <c r="P8091" s="7"/>
    </row>
    <row r="8092" spans="1:16" x14ac:dyDescent="0.25">
      <c r="A8092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  <c r="M8092">
        <f>2181.28-Table1[[#This Row],[Item_Outlet_Sales]]</f>
        <v>2019.4906000000001</v>
      </c>
      <c r="N8092">
        <f>Table1[[#This Row],[Error]]*Table1[[#This Row],[Error]]</f>
        <v>4078342.2834883602</v>
      </c>
      <c r="P8092" s="7"/>
    </row>
    <row r="8093" spans="1:16" x14ac:dyDescent="0.25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  <c r="M8093">
        <f>2181.28-Table1[[#This Row],[Item_Outlet_Sales]]</f>
        <v>1009.4720000000002</v>
      </c>
      <c r="N8093">
        <f>Table1[[#This Row],[Error]]*Table1[[#This Row],[Error]]</f>
        <v>1019033.7187840004</v>
      </c>
      <c r="P8093" s="7"/>
    </row>
    <row r="8094" spans="1:16" x14ac:dyDescent="0.25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  <c r="M8094">
        <f>2181.28-Table1[[#This Row],[Item_Outlet_Sales]]</f>
        <v>251.79160000000024</v>
      </c>
      <c r="N8094">
        <f>Table1[[#This Row],[Error]]*Table1[[#This Row],[Error]]</f>
        <v>63399.00983056012</v>
      </c>
      <c r="P8094" s="7"/>
    </row>
    <row r="8095" spans="1:16" x14ac:dyDescent="0.25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  <c r="M8095">
        <f>2181.28-Table1[[#This Row],[Item_Outlet_Sales]]</f>
        <v>822.38220000000024</v>
      </c>
      <c r="N8095">
        <f>Table1[[#This Row],[Error]]*Table1[[#This Row],[Error]]</f>
        <v>676312.4828768404</v>
      </c>
      <c r="P8095" s="7"/>
    </row>
    <row r="8096" spans="1:16" x14ac:dyDescent="0.25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  <c r="M8096">
        <f>2181.28-Table1[[#This Row],[Item_Outlet_Sales]]</f>
        <v>2064.7650000000003</v>
      </c>
      <c r="N8096">
        <f>Table1[[#This Row],[Error]]*Table1[[#This Row],[Error]]</f>
        <v>4263254.5052250009</v>
      </c>
      <c r="P8096" s="7"/>
    </row>
    <row r="8097" spans="1:16" x14ac:dyDescent="0.25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  <c r="M8097">
        <f>2181.28-Table1[[#This Row],[Item_Outlet_Sales]]</f>
        <v>166.56920000000014</v>
      </c>
      <c r="N8097">
        <f>Table1[[#This Row],[Error]]*Table1[[#This Row],[Error]]</f>
        <v>27745.298388640047</v>
      </c>
      <c r="P8097" s="7"/>
    </row>
    <row r="8098" spans="1:16" x14ac:dyDescent="0.25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  <c r="M8098">
        <f>2181.28-Table1[[#This Row],[Item_Outlet_Sales]]</f>
        <v>1017.4616000000001</v>
      </c>
      <c r="N8098">
        <f>Table1[[#This Row],[Error]]*Table1[[#This Row],[Error]]</f>
        <v>1035228.1074745602</v>
      </c>
      <c r="P8098" s="7"/>
    </row>
    <row r="8099" spans="1:16" x14ac:dyDescent="0.25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  <c r="M8099">
        <f>2181.28-Table1[[#This Row],[Item_Outlet_Sales]]</f>
        <v>945.55520000000024</v>
      </c>
      <c r="N8099">
        <f>Table1[[#This Row],[Error]]*Table1[[#This Row],[Error]]</f>
        <v>894074.63624704047</v>
      </c>
      <c r="P8099" s="7"/>
    </row>
    <row r="8100" spans="1:16" x14ac:dyDescent="0.25">
      <c r="A8100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  <c r="M8100">
        <f>2181.28-Table1[[#This Row],[Item_Outlet_Sales]]</f>
        <v>-3990.0201999999995</v>
      </c>
      <c r="N8100">
        <f>Table1[[#This Row],[Error]]*Table1[[#This Row],[Error]]</f>
        <v>15920261.196408035</v>
      </c>
      <c r="P8100" s="7"/>
    </row>
    <row r="8101" spans="1:16" x14ac:dyDescent="0.25">
      <c r="A810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  <c r="M8101">
        <f>2181.28-Table1[[#This Row],[Item_Outlet_Sales]]</f>
        <v>-3038.5920000000001</v>
      </c>
      <c r="N8101">
        <f>Table1[[#This Row],[Error]]*Table1[[#This Row],[Error]]</f>
        <v>9233041.342464</v>
      </c>
      <c r="P8101" s="7"/>
    </row>
    <row r="8102" spans="1:16" x14ac:dyDescent="0.25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  <c r="M8102">
        <f>2181.28-Table1[[#This Row],[Item_Outlet_Sales]]</f>
        <v>-1593.8059999999996</v>
      </c>
      <c r="N8102">
        <f>Table1[[#This Row],[Error]]*Table1[[#This Row],[Error]]</f>
        <v>2540217.5656359987</v>
      </c>
      <c r="P8102" s="7"/>
    </row>
    <row r="8103" spans="1:16" x14ac:dyDescent="0.25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  <c r="M8103">
        <f>2181.28-Table1[[#This Row],[Item_Outlet_Sales]]</f>
        <v>-7.8703999999997905</v>
      </c>
      <c r="N8103">
        <f>Table1[[#This Row],[Error]]*Table1[[#This Row],[Error]]</f>
        <v>61.943196159996702</v>
      </c>
      <c r="P8103" s="7"/>
    </row>
    <row r="8104" spans="1:16" x14ac:dyDescent="0.25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  <c r="M8104">
        <f>2181.28-Table1[[#This Row],[Item_Outlet_Sales]]</f>
        <v>391.60960000000023</v>
      </c>
      <c r="N8104">
        <f>Table1[[#This Row],[Error]]*Table1[[#This Row],[Error]]</f>
        <v>153358.07881216018</v>
      </c>
      <c r="P8104" s="7"/>
    </row>
    <row r="8105" spans="1:16" x14ac:dyDescent="0.25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  <c r="M8105">
        <f>2181.28-Table1[[#This Row],[Item_Outlet_Sales]]</f>
        <v>2075.4178000000002</v>
      </c>
      <c r="N8105">
        <f>Table1[[#This Row],[Error]]*Table1[[#This Row],[Error]]</f>
        <v>4307359.0445568403</v>
      </c>
      <c r="P8105" s="7"/>
    </row>
    <row r="8106" spans="1:16" x14ac:dyDescent="0.25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  <c r="M8106">
        <f>2181.28-Table1[[#This Row],[Item_Outlet_Sales]]</f>
        <v>711.19360000000029</v>
      </c>
      <c r="N8106">
        <f>Table1[[#This Row],[Error]]*Table1[[#This Row],[Error]]</f>
        <v>505796.33668096043</v>
      </c>
      <c r="P8106" s="7"/>
    </row>
    <row r="8107" spans="1:16" x14ac:dyDescent="0.25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  <c r="M8107">
        <f>2181.28-Table1[[#This Row],[Item_Outlet_Sales]]</f>
        <v>1025.4512000000002</v>
      </c>
      <c r="N8107">
        <f>Table1[[#This Row],[Error]]*Table1[[#This Row],[Error]]</f>
        <v>1051550.1635814405</v>
      </c>
      <c r="P8107" s="7"/>
    </row>
    <row r="8108" spans="1:16" x14ac:dyDescent="0.25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  <c r="M8108">
        <f>2181.28-Table1[[#This Row],[Item_Outlet_Sales]]</f>
        <v>1631.3292000000001</v>
      </c>
      <c r="N8108">
        <f>Table1[[#This Row],[Error]]*Table1[[#This Row],[Error]]</f>
        <v>2661234.9587726402</v>
      </c>
      <c r="P8108" s="7"/>
    </row>
    <row r="8109" spans="1:16" x14ac:dyDescent="0.25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  <c r="M8109">
        <f>2181.28-Table1[[#This Row],[Item_Outlet_Sales]]</f>
        <v>2031.4750000000001</v>
      </c>
      <c r="N8109">
        <f>Table1[[#This Row],[Error]]*Table1[[#This Row],[Error]]</f>
        <v>4126890.6756250006</v>
      </c>
      <c r="P8109" s="7"/>
    </row>
    <row r="8110" spans="1:16" x14ac:dyDescent="0.25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  <c r="M8110">
        <f>2181.28-Table1[[#This Row],[Item_Outlet_Sales]]</f>
        <v>450.20000000000027</v>
      </c>
      <c r="N8110">
        <f>Table1[[#This Row],[Error]]*Table1[[#This Row],[Error]]</f>
        <v>202680.04000000024</v>
      </c>
      <c r="P8110" s="7"/>
    </row>
    <row r="8111" spans="1:16" x14ac:dyDescent="0.25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  <c r="M8111">
        <f>2181.28-Table1[[#This Row],[Item_Outlet_Sales]]</f>
        <v>-971.94879999999966</v>
      </c>
      <c r="N8111">
        <f>Table1[[#This Row],[Error]]*Table1[[#This Row],[Error]]</f>
        <v>944684.46982143936</v>
      </c>
      <c r="P8111" s="7"/>
    </row>
    <row r="8112" spans="1:16" x14ac:dyDescent="0.25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  <c r="M8112">
        <f>2181.28-Table1[[#This Row],[Item_Outlet_Sales]]</f>
        <v>2132.0108</v>
      </c>
      <c r="N8112">
        <f>Table1[[#This Row],[Error]]*Table1[[#This Row],[Error]]</f>
        <v>4545470.0513166403</v>
      </c>
      <c r="P8112" s="7"/>
    </row>
    <row r="8113" spans="1:16" x14ac:dyDescent="0.25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  <c r="M8113">
        <f>2181.28-Table1[[#This Row],[Item_Outlet_Sales]]</f>
        <v>1817.7532000000001</v>
      </c>
      <c r="N8113">
        <f>Table1[[#This Row],[Error]]*Table1[[#This Row],[Error]]</f>
        <v>3304226.6961102402</v>
      </c>
      <c r="P8113" s="7"/>
    </row>
    <row r="8114" spans="1:16" x14ac:dyDescent="0.25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  <c r="M8114">
        <f>2181.28-Table1[[#This Row],[Item_Outlet_Sales]]</f>
        <v>1075.3862000000001</v>
      </c>
      <c r="N8114">
        <f>Table1[[#This Row],[Error]]*Table1[[#This Row],[Error]]</f>
        <v>1156455.4791504403</v>
      </c>
      <c r="P8114" s="7"/>
    </row>
    <row r="8115" spans="1:16" x14ac:dyDescent="0.25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  <c r="M8115">
        <f>2181.28-Table1[[#This Row],[Item_Outlet_Sales]]</f>
        <v>-4398.1556</v>
      </c>
      <c r="N8115">
        <f>Table1[[#This Row],[Error]]*Table1[[#This Row],[Error]]</f>
        <v>19343772.681811359</v>
      </c>
      <c r="P8115" s="7"/>
    </row>
    <row r="8116" spans="1:16" x14ac:dyDescent="0.25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  <c r="M8116">
        <f>2181.28-Table1[[#This Row],[Item_Outlet_Sales]]</f>
        <v>1957.5712000000003</v>
      </c>
      <c r="N8116">
        <f>Table1[[#This Row],[Error]]*Table1[[#This Row],[Error]]</f>
        <v>3832085.0030694413</v>
      </c>
      <c r="P8116" s="7"/>
    </row>
    <row r="8117" spans="1:16" x14ac:dyDescent="0.25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  <c r="M8117">
        <f>2181.28-Table1[[#This Row],[Item_Outlet_Sales]]</f>
        <v>1602.0340000000001</v>
      </c>
      <c r="N8117">
        <f>Table1[[#This Row],[Error]]*Table1[[#This Row],[Error]]</f>
        <v>2566512.9371560002</v>
      </c>
      <c r="P8117" s="7"/>
    </row>
    <row r="8118" spans="1:16" x14ac:dyDescent="0.25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  <c r="M8118">
        <f>2181.28-Table1[[#This Row],[Item_Outlet_Sales]]</f>
        <v>2109.3736000000004</v>
      </c>
      <c r="N8118">
        <f>Table1[[#This Row],[Error]]*Table1[[#This Row],[Error]]</f>
        <v>4449456.9843769614</v>
      </c>
      <c r="P8118" s="7"/>
    </row>
    <row r="8119" spans="1:16" x14ac:dyDescent="0.25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  <c r="M8119">
        <f>2181.28-Table1[[#This Row],[Item_Outlet_Sales]]</f>
        <v>956.20800000000031</v>
      </c>
      <c r="N8119">
        <f>Table1[[#This Row],[Error]]*Table1[[#This Row],[Error]]</f>
        <v>914333.73926400056</v>
      </c>
      <c r="P8119" s="7"/>
    </row>
    <row r="8120" spans="1:16" x14ac:dyDescent="0.25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  <c r="M8120">
        <f>2181.28-Table1[[#This Row],[Item_Outlet_Sales]]</f>
        <v>1445.5710000000004</v>
      </c>
      <c r="N8120">
        <f>Table1[[#This Row],[Error]]*Table1[[#This Row],[Error]]</f>
        <v>2089675.5160410011</v>
      </c>
      <c r="P8120" s="7"/>
    </row>
    <row r="8121" spans="1:16" x14ac:dyDescent="0.25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  <c r="M8121">
        <f>2181.28-Table1[[#This Row],[Item_Outlet_Sales]]</f>
        <v>-190.29959999999983</v>
      </c>
      <c r="N8121">
        <f>Table1[[#This Row],[Error]]*Table1[[#This Row],[Error]]</f>
        <v>36213.937760159934</v>
      </c>
      <c r="P8121" s="7"/>
    </row>
    <row r="8122" spans="1:16" x14ac:dyDescent="0.25">
      <c r="A8122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  <c r="M8122">
        <f>2181.28-Table1[[#This Row],[Item_Outlet_Sales]]</f>
        <v>709.86200000000031</v>
      </c>
      <c r="N8122">
        <f>Table1[[#This Row],[Error]]*Table1[[#This Row],[Error]]</f>
        <v>503904.05904400046</v>
      </c>
      <c r="P8122" s="7"/>
    </row>
    <row r="8123" spans="1:16" x14ac:dyDescent="0.25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  <c r="M8123">
        <f>2181.28-Table1[[#This Row],[Item_Outlet_Sales]]</f>
        <v>1109.3420000000001</v>
      </c>
      <c r="N8123">
        <f>Table1[[#This Row],[Error]]*Table1[[#This Row],[Error]]</f>
        <v>1230639.6729640001</v>
      </c>
      <c r="P8123" s="7"/>
    </row>
    <row r="8124" spans="1:16" x14ac:dyDescent="0.25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  <c r="M8124">
        <f>2181.28-Table1[[#This Row],[Item_Outlet_Sales]]</f>
        <v>-467.27239999999983</v>
      </c>
      <c r="N8124">
        <f>Table1[[#This Row],[Error]]*Table1[[#This Row],[Error]]</f>
        <v>218343.49580175985</v>
      </c>
      <c r="P8124" s="7"/>
    </row>
    <row r="8125" spans="1:16" x14ac:dyDescent="0.25">
      <c r="A8125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  <c r="M8125">
        <f>2181.28-Table1[[#This Row],[Item_Outlet_Sales]]</f>
        <v>-969.2855999999997</v>
      </c>
      <c r="N8125">
        <f>Table1[[#This Row],[Error]]*Table1[[#This Row],[Error]]</f>
        <v>939514.5743673594</v>
      </c>
      <c r="P8125" s="7"/>
    </row>
    <row r="8126" spans="1:16" x14ac:dyDescent="0.25">
      <c r="A8126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  <c r="M8126">
        <f>2181.28-Table1[[#This Row],[Item_Outlet_Sales]]</f>
        <v>1934.9340000000002</v>
      </c>
      <c r="N8126">
        <f>Table1[[#This Row],[Error]]*Table1[[#This Row],[Error]]</f>
        <v>3743969.5843560006</v>
      </c>
      <c r="P8126" s="7"/>
    </row>
    <row r="8127" spans="1:16" x14ac:dyDescent="0.25">
      <c r="A8127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  <c r="M8127">
        <f>2181.28-Table1[[#This Row],[Item_Outlet_Sales]]</f>
        <v>-1575.8293999999996</v>
      </c>
      <c r="N8127">
        <f>Table1[[#This Row],[Error]]*Table1[[#This Row],[Error]]</f>
        <v>2483238.2979043587</v>
      </c>
      <c r="P8127" s="7"/>
    </row>
    <row r="8128" spans="1:16" x14ac:dyDescent="0.25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  <c r="M8128">
        <f>2181.28-Table1[[#This Row],[Item_Outlet_Sales]]</f>
        <v>-1338.8045999999999</v>
      </c>
      <c r="N8128">
        <f>Table1[[#This Row],[Error]]*Table1[[#This Row],[Error]]</f>
        <v>1792397.7569811598</v>
      </c>
      <c r="P8128" s="7"/>
    </row>
    <row r="8129" spans="1:16" x14ac:dyDescent="0.25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  <c r="M8129">
        <f>2181.28-Table1[[#This Row],[Item_Outlet_Sales]]</f>
        <v>-3826.8991999999994</v>
      </c>
      <c r="N8129">
        <f>Table1[[#This Row],[Error]]*Table1[[#This Row],[Error]]</f>
        <v>14645157.486960635</v>
      </c>
      <c r="P8129" s="7"/>
    </row>
    <row r="8130" spans="1:16" x14ac:dyDescent="0.25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  <c r="M8130">
        <f>2181.28-Table1[[#This Row],[Item_Outlet_Sales]]</f>
        <v>-782.86159999999973</v>
      </c>
      <c r="N8130">
        <f>Table1[[#This Row],[Error]]*Table1[[#This Row],[Error]]</f>
        <v>612872.28475455951</v>
      </c>
      <c r="P8130" s="7"/>
    </row>
    <row r="8131" spans="1:16" x14ac:dyDescent="0.25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  <c r="M8131">
        <f>2181.28-Table1[[#This Row],[Item_Outlet_Sales]]</f>
        <v>1522.1380000000001</v>
      </c>
      <c r="N8131">
        <f>Table1[[#This Row],[Error]]*Table1[[#This Row],[Error]]</f>
        <v>2316904.0910440003</v>
      </c>
      <c r="P8131" s="7"/>
    </row>
    <row r="8132" spans="1:16" x14ac:dyDescent="0.25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  <c r="M8132">
        <f>2181.28-Table1[[#This Row],[Item_Outlet_Sales]]</f>
        <v>70.028200000000197</v>
      </c>
      <c r="N8132">
        <f>Table1[[#This Row],[Error]]*Table1[[#This Row],[Error]]</f>
        <v>4903.9487952400277</v>
      </c>
      <c r="P8132" s="7"/>
    </row>
    <row r="8133" spans="1:16" x14ac:dyDescent="0.25">
      <c r="A8133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  <c r="M8133">
        <f>2181.28-Table1[[#This Row],[Item_Outlet_Sales]]</f>
        <v>-2548.5632000000001</v>
      </c>
      <c r="N8133">
        <f>Table1[[#This Row],[Error]]*Table1[[#This Row],[Error]]</f>
        <v>6495174.3843942406</v>
      </c>
      <c r="P8133" s="7"/>
    </row>
    <row r="8134" spans="1:16" x14ac:dyDescent="0.25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  <c r="M8134">
        <f>2181.28-Table1[[#This Row],[Item_Outlet_Sales]]</f>
        <v>1078.7152000000001</v>
      </c>
      <c r="N8134">
        <f>Table1[[#This Row],[Error]]*Table1[[#This Row],[Error]]</f>
        <v>1163626.4827110402</v>
      </c>
      <c r="P8134" s="7"/>
    </row>
    <row r="8135" spans="1:16" x14ac:dyDescent="0.25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  <c r="M8135">
        <f>2181.28-Table1[[#This Row],[Item_Outlet_Sales]]</f>
        <v>1749.8416000000002</v>
      </c>
      <c r="N8135">
        <f>Table1[[#This Row],[Error]]*Table1[[#This Row],[Error]]</f>
        <v>3061945.6250905609</v>
      </c>
      <c r="P8135" s="7"/>
    </row>
    <row r="8136" spans="1:16" x14ac:dyDescent="0.25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  <c r="M8136">
        <f>2181.28-Table1[[#This Row],[Item_Outlet_Sales]]</f>
        <v>940.89460000000031</v>
      </c>
      <c r="N8136">
        <f>Table1[[#This Row],[Error]]*Table1[[#This Row],[Error]]</f>
        <v>885282.64830916061</v>
      </c>
      <c r="P8136" s="7"/>
    </row>
    <row r="8137" spans="1:16" x14ac:dyDescent="0.25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  <c r="M8137">
        <f>2181.28-Table1[[#This Row],[Item_Outlet_Sales]]</f>
        <v>946.22100000000023</v>
      </c>
      <c r="N8137">
        <f>Table1[[#This Row],[Error]]*Table1[[#This Row],[Error]]</f>
        <v>895334.1808410004</v>
      </c>
      <c r="P8137" s="7"/>
    </row>
    <row r="8138" spans="1:16" x14ac:dyDescent="0.25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  <c r="M8138">
        <f>2181.28-Table1[[#This Row],[Item_Outlet_Sales]]</f>
        <v>174.55880000000025</v>
      </c>
      <c r="N8138">
        <f>Table1[[#This Row],[Error]]*Table1[[#This Row],[Error]]</f>
        <v>30470.774657440084</v>
      </c>
      <c r="P8138" s="7"/>
    </row>
    <row r="8139" spans="1:16" x14ac:dyDescent="0.25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  <c r="M8139">
        <f>2181.28-Table1[[#This Row],[Item_Outlet_Sales]]</f>
        <v>998.81920000000014</v>
      </c>
      <c r="N8139">
        <f>Table1[[#This Row],[Error]]*Table1[[#This Row],[Error]]</f>
        <v>997639.79428864026</v>
      </c>
      <c r="P8139" s="7"/>
    </row>
    <row r="8140" spans="1:16" x14ac:dyDescent="0.25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  <c r="M8140">
        <f>2181.28-Table1[[#This Row],[Item_Outlet_Sales]]</f>
        <v>-1386.7421999999997</v>
      </c>
      <c r="N8140">
        <f>Table1[[#This Row],[Error]]*Table1[[#This Row],[Error]]</f>
        <v>1923053.929260839</v>
      </c>
      <c r="P8140" s="7"/>
    </row>
    <row r="8141" spans="1:16" x14ac:dyDescent="0.25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  <c r="M8141">
        <f>2181.28-Table1[[#This Row],[Item_Outlet_Sales]]</f>
        <v>1393.6386000000002</v>
      </c>
      <c r="N8141">
        <f>Table1[[#This Row],[Error]]*Table1[[#This Row],[Error]]</f>
        <v>1942228.5474099605</v>
      </c>
      <c r="P8141" s="7"/>
    </row>
    <row r="8142" spans="1:16" x14ac:dyDescent="0.25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  <c r="M8142">
        <f>2181.28-Table1[[#This Row],[Item_Outlet_Sales]]</f>
        <v>1558.0912000000003</v>
      </c>
      <c r="N8142">
        <f>Table1[[#This Row],[Error]]*Table1[[#This Row],[Error]]</f>
        <v>2427648.1875174409</v>
      </c>
      <c r="P8142" s="7"/>
    </row>
    <row r="8143" spans="1:16" x14ac:dyDescent="0.25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  <c r="M8143">
        <f>2181.28-Table1[[#This Row],[Item_Outlet_Sales]]</f>
        <v>1728.5360000000001</v>
      </c>
      <c r="N8143">
        <f>Table1[[#This Row],[Error]]*Table1[[#This Row],[Error]]</f>
        <v>2987836.7032960001</v>
      </c>
      <c r="P8143" s="7"/>
    </row>
    <row r="8144" spans="1:16" x14ac:dyDescent="0.25">
      <c r="A8144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  <c r="M8144">
        <f>2181.28-Table1[[#This Row],[Item_Outlet_Sales]]</f>
        <v>-248.88999999999987</v>
      </c>
      <c r="N8144">
        <f>Table1[[#This Row],[Error]]*Table1[[#This Row],[Error]]</f>
        <v>61946.232099999936</v>
      </c>
      <c r="P8144" s="7"/>
    </row>
    <row r="8145" spans="1:16" x14ac:dyDescent="0.25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  <c r="M8145">
        <f>2181.28-Table1[[#This Row],[Item_Outlet_Sales]]</f>
        <v>-167.66239999999971</v>
      </c>
      <c r="N8145">
        <f>Table1[[#This Row],[Error]]*Table1[[#This Row],[Error]]</f>
        <v>28110.6803737599</v>
      </c>
      <c r="P8145" s="7"/>
    </row>
    <row r="8146" spans="1:16" x14ac:dyDescent="0.25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  <c r="M8146">
        <f>2181.28-Table1[[#This Row],[Item_Outlet_Sales]]</f>
        <v>611.32360000000017</v>
      </c>
      <c r="N8146">
        <f>Table1[[#This Row],[Error]]*Table1[[#This Row],[Error]]</f>
        <v>373716.54391696019</v>
      </c>
      <c r="P8146" s="7"/>
    </row>
    <row r="8147" spans="1:16" x14ac:dyDescent="0.25">
      <c r="A8147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  <c r="M8147">
        <f>2181.28-Table1[[#This Row],[Item_Outlet_Sales]]</f>
        <v>-1111.1009999999997</v>
      </c>
      <c r="N8147">
        <f>Table1[[#This Row],[Error]]*Table1[[#This Row],[Error]]</f>
        <v>1234545.4322009992</v>
      </c>
      <c r="P8147" s="7"/>
    </row>
    <row r="8148" spans="1:16" x14ac:dyDescent="0.25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  <c r="M8148">
        <f>2181.28-Table1[[#This Row],[Item_Outlet_Sales]]</f>
        <v>489.48220000000015</v>
      </c>
      <c r="N8148">
        <f>Table1[[#This Row],[Error]]*Table1[[#This Row],[Error]]</f>
        <v>239592.82411684014</v>
      </c>
      <c r="P8148" s="7"/>
    </row>
    <row r="8149" spans="1:16" x14ac:dyDescent="0.25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  <c r="M8149">
        <f>2181.28-Table1[[#This Row],[Item_Outlet_Sales]]</f>
        <v>-2029.9050000000002</v>
      </c>
      <c r="N8149">
        <f>Table1[[#This Row],[Error]]*Table1[[#This Row],[Error]]</f>
        <v>4120514.3090250008</v>
      </c>
      <c r="P8149" s="7"/>
    </row>
    <row r="8150" spans="1:16" x14ac:dyDescent="0.25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  <c r="M8150">
        <f>2181.28-Table1[[#This Row],[Item_Outlet_Sales]]</f>
        <v>-961.29599999999982</v>
      </c>
      <c r="N8150">
        <f>Table1[[#This Row],[Error]]*Table1[[#This Row],[Error]]</f>
        <v>924089.99961599964</v>
      </c>
      <c r="P8150" s="7"/>
    </row>
    <row r="8151" spans="1:16" x14ac:dyDescent="0.25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  <c r="M8151">
        <f>2181.28-Table1[[#This Row],[Item_Outlet_Sales]]</f>
        <v>1978.8768000000002</v>
      </c>
      <c r="N8151">
        <f>Table1[[#This Row],[Error]]*Table1[[#This Row],[Error]]</f>
        <v>3915953.3895782409</v>
      </c>
      <c r="P8151" s="7"/>
    </row>
    <row r="8152" spans="1:16" x14ac:dyDescent="0.25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  <c r="M8152">
        <f>2181.28-Table1[[#This Row],[Item_Outlet_Sales]]</f>
        <v>1222.5280000000002</v>
      </c>
      <c r="N8152">
        <f>Table1[[#This Row],[Error]]*Table1[[#This Row],[Error]]</f>
        <v>1494574.7107840006</v>
      </c>
      <c r="P8152" s="7"/>
    </row>
    <row r="8153" spans="1:16" x14ac:dyDescent="0.25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  <c r="M8153">
        <f>2181.28-Table1[[#This Row],[Item_Outlet_Sales]]</f>
        <v>-215.59999999999991</v>
      </c>
      <c r="N8153">
        <f>Table1[[#This Row],[Error]]*Table1[[#This Row],[Error]]</f>
        <v>46483.359999999964</v>
      </c>
      <c r="P8153" s="7"/>
    </row>
    <row r="8154" spans="1:16" x14ac:dyDescent="0.25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  <c r="M8154">
        <f>2181.28-Table1[[#This Row],[Item_Outlet_Sales]]</f>
        <v>2086.7364000000002</v>
      </c>
      <c r="N8154">
        <f>Table1[[#This Row],[Error]]*Table1[[#This Row],[Error]]</f>
        <v>4354468.8030849611</v>
      </c>
      <c r="P8154" s="7"/>
    </row>
    <row r="8155" spans="1:16" x14ac:dyDescent="0.25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  <c r="M8155">
        <f>2181.28-Table1[[#This Row],[Item_Outlet_Sales]]</f>
        <v>461.51860000000011</v>
      </c>
      <c r="N8155">
        <f>Table1[[#This Row],[Error]]*Table1[[#This Row],[Error]]</f>
        <v>212999.41814596011</v>
      </c>
      <c r="P8155" s="7"/>
    </row>
    <row r="8156" spans="1:16" x14ac:dyDescent="0.25">
      <c r="A8156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  <c r="M8156">
        <f>2181.28-Table1[[#This Row],[Item_Outlet_Sales]]</f>
        <v>-1026.5443999999998</v>
      </c>
      <c r="N8156">
        <f>Table1[[#This Row],[Error]]*Table1[[#This Row],[Error]]</f>
        <v>1053793.4051713594</v>
      </c>
      <c r="P8156" s="7"/>
    </row>
    <row r="8157" spans="1:16" x14ac:dyDescent="0.25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  <c r="M8157">
        <f>2181.28-Table1[[#This Row],[Item_Outlet_Sales]]</f>
        <v>1494.1744000000003</v>
      </c>
      <c r="N8157">
        <f>Table1[[#This Row],[Error]]*Table1[[#This Row],[Error]]</f>
        <v>2232557.1376153608</v>
      </c>
      <c r="P8157" s="7"/>
    </row>
    <row r="8158" spans="1:16" x14ac:dyDescent="0.25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  <c r="M8158">
        <f>2181.28-Table1[[#This Row],[Item_Outlet_Sales]]</f>
        <v>72.025600000000395</v>
      </c>
      <c r="N8158">
        <f>Table1[[#This Row],[Error]]*Table1[[#This Row],[Error]]</f>
        <v>5187.6870553600565</v>
      </c>
      <c r="P8158" s="7"/>
    </row>
    <row r="8159" spans="1:16" x14ac:dyDescent="0.25">
      <c r="A8159" t="s">
        <v>375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  <c r="M8159">
        <f>2181.28-Table1[[#This Row],[Item_Outlet_Sales]]</f>
        <v>-535.18399999999974</v>
      </c>
      <c r="N8159">
        <f>Table1[[#This Row],[Error]]*Table1[[#This Row],[Error]]</f>
        <v>286421.91385599971</v>
      </c>
      <c r="P8159" s="7"/>
    </row>
    <row r="8160" spans="1:16" x14ac:dyDescent="0.25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  <c r="M8160">
        <f>2181.28-Table1[[#This Row],[Item_Outlet_Sales]]</f>
        <v>775.11040000000025</v>
      </c>
      <c r="N8160">
        <f>Table1[[#This Row],[Error]]*Table1[[#This Row],[Error]]</f>
        <v>600796.13218816044</v>
      </c>
      <c r="P8160" s="7"/>
    </row>
    <row r="8161" spans="1:16" x14ac:dyDescent="0.25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  <c r="M8161">
        <f>2181.28-Table1[[#This Row],[Item_Outlet_Sales]]</f>
        <v>609.99200000000019</v>
      </c>
      <c r="N8161">
        <f>Table1[[#This Row],[Error]]*Table1[[#This Row],[Error]]</f>
        <v>372090.24006400025</v>
      </c>
      <c r="P8161" s="7"/>
    </row>
    <row r="8162" spans="1:16" x14ac:dyDescent="0.25">
      <c r="A8162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  <c r="M8162">
        <f>2181.28-Table1[[#This Row],[Item_Outlet_Sales]]</f>
        <v>519.44320000000016</v>
      </c>
      <c r="N8162">
        <f>Table1[[#This Row],[Error]]*Table1[[#This Row],[Error]]</f>
        <v>269821.23802624014</v>
      </c>
      <c r="P8162" s="7"/>
    </row>
    <row r="8163" spans="1:16" x14ac:dyDescent="0.25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  <c r="M8163">
        <f>2181.28-Table1[[#This Row],[Item_Outlet_Sales]]</f>
        <v>-2412.7400000000002</v>
      </c>
      <c r="N8163">
        <f>Table1[[#This Row],[Error]]*Table1[[#This Row],[Error]]</f>
        <v>5821314.3076000009</v>
      </c>
      <c r="P8163" s="7"/>
    </row>
    <row r="8164" spans="1:16" x14ac:dyDescent="0.25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  <c r="M8164">
        <f>2181.28-Table1[[#This Row],[Item_Outlet_Sales]]</f>
        <v>1566.0808000000002</v>
      </c>
      <c r="N8164">
        <f>Table1[[#This Row],[Error]]*Table1[[#This Row],[Error]]</f>
        <v>2452609.0721286405</v>
      </c>
      <c r="P8164" s="7"/>
    </row>
    <row r="8165" spans="1:16" x14ac:dyDescent="0.25">
      <c r="A8165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  <c r="M8165">
        <f>2181.28-Table1[[#This Row],[Item_Outlet_Sales]]</f>
        <v>-2324.8543999999997</v>
      </c>
      <c r="N8165">
        <f>Table1[[#This Row],[Error]]*Table1[[#This Row],[Error]]</f>
        <v>5404947.9811993586</v>
      </c>
      <c r="P8165" s="7"/>
    </row>
    <row r="8166" spans="1:16" x14ac:dyDescent="0.25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  <c r="M8166">
        <f>2181.28-Table1[[#This Row],[Item_Outlet_Sales]]</f>
        <v>1207.8804000000002</v>
      </c>
      <c r="N8166">
        <f>Table1[[#This Row],[Error]]*Table1[[#This Row],[Error]]</f>
        <v>1458975.0607041605</v>
      </c>
      <c r="P8166" s="7"/>
    </row>
    <row r="8167" spans="1:16" x14ac:dyDescent="0.25">
      <c r="A8167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  <c r="M8167">
        <f>2181.28-Table1[[#This Row],[Item_Outlet_Sales]]</f>
        <v>-2146.4199999999996</v>
      </c>
      <c r="N8167">
        <f>Table1[[#This Row],[Error]]*Table1[[#This Row],[Error]]</f>
        <v>4607118.816399998</v>
      </c>
      <c r="P8167" s="7"/>
    </row>
    <row r="8168" spans="1:16" x14ac:dyDescent="0.25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  <c r="M8168">
        <f>2181.28-Table1[[#This Row],[Item_Outlet_Sales]]</f>
        <v>1502.1640000000002</v>
      </c>
      <c r="N8168">
        <f>Table1[[#This Row],[Error]]*Table1[[#This Row],[Error]]</f>
        <v>2256496.6828960008</v>
      </c>
      <c r="P8168" s="7"/>
    </row>
    <row r="8169" spans="1:16" x14ac:dyDescent="0.25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  <c r="M8169">
        <f>2181.28-Table1[[#This Row],[Item_Outlet_Sales]]</f>
        <v>323.69800000000009</v>
      </c>
      <c r="N8169">
        <f>Table1[[#This Row],[Error]]*Table1[[#This Row],[Error]]</f>
        <v>104780.39520400006</v>
      </c>
      <c r="P8169" s="7"/>
    </row>
    <row r="8170" spans="1:16" x14ac:dyDescent="0.25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  <c r="M8170">
        <f>2181.28-Table1[[#This Row],[Item_Outlet_Sales]]</f>
        <v>1416.9416000000001</v>
      </c>
      <c r="N8170">
        <f>Table1[[#This Row],[Error]]*Table1[[#This Row],[Error]]</f>
        <v>2007723.4978105603</v>
      </c>
      <c r="P8170" s="7"/>
    </row>
    <row r="8171" spans="1:16" x14ac:dyDescent="0.25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  <c r="M8171">
        <f>2181.28-Table1[[#This Row],[Item_Outlet_Sales]]</f>
        <v>530.09600000000023</v>
      </c>
      <c r="N8171">
        <f>Table1[[#This Row],[Error]]*Table1[[#This Row],[Error]]</f>
        <v>281001.76921600022</v>
      </c>
      <c r="P8171" s="7"/>
    </row>
    <row r="8172" spans="1:16" x14ac:dyDescent="0.25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  <c r="M8172">
        <f>2181.28-Table1[[#This Row],[Item_Outlet_Sales]]</f>
        <v>527.43280000000027</v>
      </c>
      <c r="N8172">
        <f>Table1[[#This Row],[Error]]*Table1[[#This Row],[Error]]</f>
        <v>278185.35851584026</v>
      </c>
      <c r="P8172" s="7"/>
    </row>
    <row r="8173" spans="1:16" x14ac:dyDescent="0.25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  <c r="M8173">
        <f>2181.28-Table1[[#This Row],[Item_Outlet_Sales]]</f>
        <v>1958.9028000000003</v>
      </c>
      <c r="N8173">
        <f>Table1[[#This Row],[Error]]*Table1[[#This Row],[Error]]</f>
        <v>3837300.1798478412</v>
      </c>
      <c r="P8173" s="7"/>
    </row>
    <row r="8174" spans="1:16" x14ac:dyDescent="0.25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  <c r="M8174">
        <f>2181.28-Table1[[#This Row],[Item_Outlet_Sales]]</f>
        <v>-215.59999999999991</v>
      </c>
      <c r="N8174">
        <f>Table1[[#This Row],[Error]]*Table1[[#This Row],[Error]]</f>
        <v>46483.359999999964</v>
      </c>
      <c r="P8174" s="7"/>
    </row>
    <row r="8175" spans="1:16" x14ac:dyDescent="0.25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  <c r="M8175">
        <f>2181.28-Table1[[#This Row],[Item_Outlet_Sales]]</f>
        <v>494.8086000000003</v>
      </c>
      <c r="N8175">
        <f>Table1[[#This Row],[Error]]*Table1[[#This Row],[Error]]</f>
        <v>244835.55063396029</v>
      </c>
      <c r="P8175" s="7"/>
    </row>
    <row r="8176" spans="1:16" x14ac:dyDescent="0.25">
      <c r="A8176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  <c r="M8176">
        <f>2181.28-Table1[[#This Row],[Item_Outlet_Sales]]</f>
        <v>1179.9168000000002</v>
      </c>
      <c r="N8176">
        <f>Table1[[#This Row],[Error]]*Table1[[#This Row],[Error]]</f>
        <v>1392203.6549222404</v>
      </c>
      <c r="P8176" s="7"/>
    </row>
    <row r="8177" spans="1:16" x14ac:dyDescent="0.25">
      <c r="A8177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  <c r="M8177">
        <f>2181.28-Table1[[#This Row],[Item_Outlet_Sales]]</f>
        <v>-1171.0229999999997</v>
      </c>
      <c r="N8177">
        <f>Table1[[#This Row],[Error]]*Table1[[#This Row],[Error]]</f>
        <v>1371294.8665289993</v>
      </c>
      <c r="P8177" s="7"/>
    </row>
    <row r="8178" spans="1:16" x14ac:dyDescent="0.25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  <c r="M8178">
        <f>2181.28-Table1[[#This Row],[Item_Outlet_Sales]]</f>
        <v>1371.6672000000003</v>
      </c>
      <c r="N8178">
        <f>Table1[[#This Row],[Error]]*Table1[[#This Row],[Error]]</f>
        <v>1881470.9075558409</v>
      </c>
      <c r="P8178" s="7"/>
    </row>
    <row r="8179" spans="1:16" x14ac:dyDescent="0.25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  <c r="M8179">
        <f>2181.28-Table1[[#This Row],[Item_Outlet_Sales]]</f>
        <v>311.71360000000027</v>
      </c>
      <c r="N8179">
        <f>Table1[[#This Row],[Error]]*Table1[[#This Row],[Error]]</f>
        <v>97165.368424960165</v>
      </c>
      <c r="P8179" s="7"/>
    </row>
    <row r="8180" spans="1:16" x14ac:dyDescent="0.25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  <c r="M8180">
        <f>2181.28-Table1[[#This Row],[Item_Outlet_Sales]]</f>
        <v>-1832.1623999999997</v>
      </c>
      <c r="N8180">
        <f>Table1[[#This Row],[Error]]*Table1[[#This Row],[Error]]</f>
        <v>3356819.0599737591</v>
      </c>
      <c r="P8180" s="7"/>
    </row>
    <row r="8181" spans="1:16" x14ac:dyDescent="0.25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  <c r="M8181">
        <f>2181.28-Table1[[#This Row],[Item_Outlet_Sales]]</f>
        <v>1276.4578000000001</v>
      </c>
      <c r="N8181">
        <f>Table1[[#This Row],[Error]]*Table1[[#This Row],[Error]]</f>
        <v>1629344.5151808404</v>
      </c>
      <c r="P8181" s="7"/>
    </row>
    <row r="8182" spans="1:16" x14ac:dyDescent="0.25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  <c r="M8182">
        <f>2181.28-Table1[[#This Row],[Item_Outlet_Sales]]</f>
        <v>-993.25439999999981</v>
      </c>
      <c r="N8182">
        <f>Table1[[#This Row],[Error]]*Table1[[#This Row],[Error]]</f>
        <v>986554.30311935965</v>
      </c>
      <c r="P8182" s="7"/>
    </row>
    <row r="8183" spans="1:16" x14ac:dyDescent="0.25">
      <c r="A8183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  <c r="M8183">
        <f>2181.28-Table1[[#This Row],[Item_Outlet_Sales]]</f>
        <v>-1039.8604</v>
      </c>
      <c r="N8183">
        <f>Table1[[#This Row],[Error]]*Table1[[#This Row],[Error]]</f>
        <v>1081309.65148816</v>
      </c>
      <c r="P8183" s="7"/>
    </row>
    <row r="8184" spans="1:16" x14ac:dyDescent="0.25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  <c r="M8184">
        <f>2181.28-Table1[[#This Row],[Item_Outlet_Sales]]</f>
        <v>956.20800000000031</v>
      </c>
      <c r="N8184">
        <f>Table1[[#This Row],[Error]]*Table1[[#This Row],[Error]]</f>
        <v>914333.73926400056</v>
      </c>
      <c r="P8184" s="7"/>
    </row>
    <row r="8185" spans="1:16" x14ac:dyDescent="0.25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  <c r="M8185">
        <f>2181.28-Table1[[#This Row],[Item_Outlet_Sales]]</f>
        <v>764.45760000000018</v>
      </c>
      <c r="N8185">
        <f>Table1[[#This Row],[Error]]*Table1[[#This Row],[Error]]</f>
        <v>584395.42219776032</v>
      </c>
      <c r="P8185" s="7"/>
    </row>
    <row r="8186" spans="1:16" x14ac:dyDescent="0.25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  <c r="M8186">
        <f>2181.28-Table1[[#This Row],[Item_Outlet_Sales]]</f>
        <v>-2549.8947999999996</v>
      </c>
      <c r="N8186">
        <f>Table1[[#This Row],[Error]]*Table1[[#This Row],[Error]]</f>
        <v>6501963.4910670379</v>
      </c>
      <c r="P8186" s="7"/>
    </row>
    <row r="8187" spans="1:16" x14ac:dyDescent="0.25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  <c r="M8187">
        <f>2181.28-Table1[[#This Row],[Item_Outlet_Sales]]</f>
        <v>1096.6918000000003</v>
      </c>
      <c r="N8187">
        <f>Table1[[#This Row],[Error]]*Table1[[#This Row],[Error]]</f>
        <v>1202732.9041872406</v>
      </c>
      <c r="P8187" s="7"/>
    </row>
    <row r="8188" spans="1:16" x14ac:dyDescent="0.25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  <c r="M8188">
        <f>2181.28-Table1[[#This Row],[Item_Outlet_Sales]]</f>
        <v>601.33660000000009</v>
      </c>
      <c r="N8188">
        <f>Table1[[#This Row],[Error]]*Table1[[#This Row],[Error]]</f>
        <v>361605.7064995601</v>
      </c>
      <c r="P8188" s="7"/>
    </row>
    <row r="8189" spans="1:16" x14ac:dyDescent="0.25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  <c r="M8189">
        <f>2181.28-Table1[[#This Row],[Item_Outlet_Sales]]</f>
        <v>1317.0716000000002</v>
      </c>
      <c r="N8189">
        <f>Table1[[#This Row],[Error]]*Table1[[#This Row],[Error]]</f>
        <v>1734677.5995265606</v>
      </c>
      <c r="P8189" s="7"/>
    </row>
    <row r="8190" spans="1:16" x14ac:dyDescent="0.25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  <c r="M8190">
        <f>2181.28-Table1[[#This Row],[Item_Outlet_Sales]]</f>
        <v>-242.23199999999997</v>
      </c>
      <c r="N8190">
        <f>Table1[[#This Row],[Error]]*Table1[[#This Row],[Error]]</f>
        <v>58676.341823999988</v>
      </c>
      <c r="P8190" s="7"/>
    </row>
    <row r="8191" spans="1:16" x14ac:dyDescent="0.25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  <c r="M8191">
        <f>2181.28-Table1[[#This Row],[Item_Outlet_Sales]]</f>
        <v>1315.7400000000002</v>
      </c>
      <c r="N8191">
        <f>Table1[[#This Row],[Error]]*Table1[[#This Row],[Error]]</f>
        <v>1731171.7476000006</v>
      </c>
      <c r="P8191" s="7"/>
    </row>
    <row r="8192" spans="1:16" x14ac:dyDescent="0.25">
      <c r="A8192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  <c r="M8192">
        <f>2181.28-Table1[[#This Row],[Item_Outlet_Sales]]</f>
        <v>876.31200000000013</v>
      </c>
      <c r="N8192">
        <f>Table1[[#This Row],[Error]]*Table1[[#This Row],[Error]]</f>
        <v>767922.72134400019</v>
      </c>
      <c r="P8192" s="7"/>
    </row>
    <row r="8193" spans="1:16" x14ac:dyDescent="0.25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  <c r="M8193">
        <f>2181.28-Table1[[#This Row],[Item_Outlet_Sales]]</f>
        <v>894.95440000000031</v>
      </c>
      <c r="N8193">
        <f>Table1[[#This Row],[Error]]*Table1[[#This Row],[Error]]</f>
        <v>800943.37807936058</v>
      </c>
      <c r="P8193" s="7"/>
    </row>
    <row r="8194" spans="1:16" x14ac:dyDescent="0.25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  <c r="M8194">
        <f>2181.28-Table1[[#This Row],[Item_Outlet_Sales]]</f>
        <v>-726.93439999999964</v>
      </c>
      <c r="N8194">
        <f>Table1[[#This Row],[Error]]*Table1[[#This Row],[Error]]</f>
        <v>528433.62190335942</v>
      </c>
      <c r="P8194" s="7"/>
    </row>
    <row r="8195" spans="1:16" x14ac:dyDescent="0.25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  <c r="M8195">
        <f>2181.28-Table1[[#This Row],[Item_Outlet_Sales]]</f>
        <v>-475.26199999999972</v>
      </c>
      <c r="N8195">
        <f>Table1[[#This Row],[Error]]*Table1[[#This Row],[Error]]</f>
        <v>225873.96864399972</v>
      </c>
      <c r="P8195" s="7"/>
    </row>
    <row r="8196" spans="1:16" x14ac:dyDescent="0.25">
      <c r="A8196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  <c r="M8196">
        <f>2181.28-Table1[[#This Row],[Item_Outlet_Sales]]</f>
        <v>1711.8910000000001</v>
      </c>
      <c r="N8196">
        <f>Table1[[#This Row],[Error]]*Table1[[#This Row],[Error]]</f>
        <v>2930570.7958810003</v>
      </c>
      <c r="P8196" s="7"/>
    </row>
    <row r="8197" spans="1:16" x14ac:dyDescent="0.25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  <c r="M8197">
        <f>2181.28-Table1[[#This Row],[Item_Outlet_Sales]]</f>
        <v>-2240.9635999999996</v>
      </c>
      <c r="N8197">
        <f>Table1[[#This Row],[Error]]*Table1[[#This Row],[Error]]</f>
        <v>5021917.8565249583</v>
      </c>
      <c r="P8197" s="7"/>
    </row>
    <row r="8198" spans="1:16" x14ac:dyDescent="0.25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  <c r="M8198">
        <f>2181.28-Table1[[#This Row],[Item_Outlet_Sales]]</f>
        <v>994.8244000000002</v>
      </c>
      <c r="N8198">
        <f>Table1[[#This Row],[Error]]*Table1[[#This Row],[Error]]</f>
        <v>989675.58683536039</v>
      </c>
      <c r="P8198" s="7"/>
    </row>
    <row r="8199" spans="1:16" x14ac:dyDescent="0.25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  <c r="M8199">
        <f>2181.28-Table1[[#This Row],[Item_Outlet_Sales]]</f>
        <v>1207.8804000000002</v>
      </c>
      <c r="N8199">
        <f>Table1[[#This Row],[Error]]*Table1[[#This Row],[Error]]</f>
        <v>1458975.0607041605</v>
      </c>
      <c r="P8199" s="7"/>
    </row>
    <row r="8200" spans="1:16" x14ac:dyDescent="0.25">
      <c r="A8200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  <c r="M8200">
        <f>2181.28-Table1[[#This Row],[Item_Outlet_Sales]]</f>
        <v>-1220.2921999999999</v>
      </c>
      <c r="N8200">
        <f>Table1[[#This Row],[Error]]*Table1[[#This Row],[Error]]</f>
        <v>1489113.0533808398</v>
      </c>
      <c r="P8200" s="7"/>
    </row>
    <row r="8201" spans="1:16" x14ac:dyDescent="0.25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  <c r="M8201">
        <f>2181.28-Table1[[#This Row],[Item_Outlet_Sales]]</f>
        <v>-567.14239999999972</v>
      </c>
      <c r="N8201">
        <f>Table1[[#This Row],[Error]]*Table1[[#This Row],[Error]]</f>
        <v>321650.5018777597</v>
      </c>
      <c r="P8201" s="7"/>
    </row>
    <row r="8202" spans="1:16" x14ac:dyDescent="0.25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  <c r="M8202">
        <f>2181.28-Table1[[#This Row],[Item_Outlet_Sales]]</f>
        <v>-2780.2615999999994</v>
      </c>
      <c r="N8202">
        <f>Table1[[#This Row],[Error]]*Table1[[#This Row],[Error]]</f>
        <v>7729854.5644345563</v>
      </c>
      <c r="P8202" s="7"/>
    </row>
    <row r="8203" spans="1:16" x14ac:dyDescent="0.25">
      <c r="A8203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  <c r="M8203">
        <f>2181.28-Table1[[#This Row],[Item_Outlet_Sales]]</f>
        <v>-7209.1631999999991</v>
      </c>
      <c r="N8203">
        <f>Table1[[#This Row],[Error]]*Table1[[#This Row],[Error]]</f>
        <v>51972034.044234224</v>
      </c>
      <c r="P8203" s="7"/>
    </row>
    <row r="8204" spans="1:16" x14ac:dyDescent="0.25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  <c r="M8204">
        <f>2181.28-Table1[[#This Row],[Item_Outlet_Sales]]</f>
        <v>950.88160000000016</v>
      </c>
      <c r="N8204">
        <f>Table1[[#This Row],[Error]]*Table1[[#This Row],[Error]]</f>
        <v>904175.81721856026</v>
      </c>
      <c r="P8204" s="7"/>
    </row>
    <row r="8205" spans="1:16" x14ac:dyDescent="0.25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  <c r="M8205">
        <f>2181.28-Table1[[#This Row],[Item_Outlet_Sales]]</f>
        <v>-1027.8759999999997</v>
      </c>
      <c r="N8205">
        <f>Table1[[#This Row],[Error]]*Table1[[#This Row],[Error]]</f>
        <v>1056529.0713759996</v>
      </c>
      <c r="P8205" s="7"/>
    </row>
    <row r="8206" spans="1:16" x14ac:dyDescent="0.25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  <c r="M8206">
        <f>2181.28-Table1[[#This Row],[Item_Outlet_Sales]]</f>
        <v>1985.5348000000001</v>
      </c>
      <c r="N8206">
        <f>Table1[[#This Row],[Error]]*Table1[[#This Row],[Error]]</f>
        <v>3942348.4420110406</v>
      </c>
      <c r="P8206" s="7"/>
    </row>
    <row r="8207" spans="1:16" x14ac:dyDescent="0.25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  <c r="M8207">
        <f>2181.28-Table1[[#This Row],[Item_Outlet_Sales]]</f>
        <v>-228.91599999999971</v>
      </c>
      <c r="N8207">
        <f>Table1[[#This Row],[Error]]*Table1[[#This Row],[Error]]</f>
        <v>52402.53505599987</v>
      </c>
      <c r="P8207" s="7"/>
    </row>
    <row r="8208" spans="1:16" x14ac:dyDescent="0.25">
      <c r="A8208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  <c r="M8208">
        <f>2181.28-Table1[[#This Row],[Item_Outlet_Sales]]</f>
        <v>1820.4164000000001</v>
      </c>
      <c r="N8208">
        <f>Table1[[#This Row],[Error]]*Table1[[#This Row],[Error]]</f>
        <v>3313915.8693889603</v>
      </c>
      <c r="P8208" s="7"/>
    </row>
    <row r="8209" spans="1:16" x14ac:dyDescent="0.25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  <c r="M8209">
        <f>2181.28-Table1[[#This Row],[Item_Outlet_Sales]]</f>
        <v>-1173.0203999999999</v>
      </c>
      <c r="N8209">
        <f>Table1[[#This Row],[Error]]*Table1[[#This Row],[Error]]</f>
        <v>1375976.8588161597</v>
      </c>
      <c r="P8209" s="7"/>
    </row>
    <row r="8210" spans="1:16" x14ac:dyDescent="0.25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  <c r="M8210">
        <f>2181.28-Table1[[#This Row],[Item_Outlet_Sales]]</f>
        <v>-4434.1088</v>
      </c>
      <c r="N8210">
        <f>Table1[[#This Row],[Error]]*Table1[[#This Row],[Error]]</f>
        <v>19661320.85023744</v>
      </c>
      <c r="P8210" s="7"/>
    </row>
    <row r="8211" spans="1:16" x14ac:dyDescent="0.25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  <c r="M8211">
        <f>2181.28-Table1[[#This Row],[Item_Outlet_Sales]]</f>
        <v>-894.71599999999989</v>
      </c>
      <c r="N8211">
        <f>Table1[[#This Row],[Error]]*Table1[[#This Row],[Error]]</f>
        <v>800516.72065599984</v>
      </c>
      <c r="P8211" s="7"/>
    </row>
    <row r="8212" spans="1:16" x14ac:dyDescent="0.25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  <c r="M8212">
        <f>2181.28-Table1[[#This Row],[Item_Outlet_Sales]]</f>
        <v>-1254.2479999999996</v>
      </c>
      <c r="N8212">
        <f>Table1[[#This Row],[Error]]*Table1[[#This Row],[Error]]</f>
        <v>1573138.0455039989</v>
      </c>
      <c r="P8212" s="7"/>
    </row>
    <row r="8213" spans="1:16" x14ac:dyDescent="0.25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  <c r="M8213">
        <f>2181.28-Table1[[#This Row],[Item_Outlet_Sales]]</f>
        <v>-559.81859999999961</v>
      </c>
      <c r="N8213">
        <f>Table1[[#This Row],[Error]]*Table1[[#This Row],[Error]]</f>
        <v>313396.86490595958</v>
      </c>
      <c r="P8213" s="7"/>
    </row>
    <row r="8214" spans="1:16" x14ac:dyDescent="0.25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  <c r="M8214">
        <f>2181.28-Table1[[#This Row],[Item_Outlet_Sales]]</f>
        <v>199.8592000000001</v>
      </c>
      <c r="N8214">
        <f>Table1[[#This Row],[Error]]*Table1[[#This Row],[Error]]</f>
        <v>39943.69982464004</v>
      </c>
      <c r="P8214" s="7"/>
    </row>
    <row r="8215" spans="1:16" x14ac:dyDescent="0.25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  <c r="M8215">
        <f>2181.28-Table1[[#This Row],[Item_Outlet_Sales]]</f>
        <v>263.77600000000029</v>
      </c>
      <c r="N8215">
        <f>Table1[[#This Row],[Error]]*Table1[[#This Row],[Error]]</f>
        <v>69577.778176000153</v>
      </c>
      <c r="P8215" s="7"/>
    </row>
    <row r="8216" spans="1:16" x14ac:dyDescent="0.25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  <c r="M8216">
        <f>2181.28-Table1[[#This Row],[Item_Outlet_Sales]]</f>
        <v>-2676.3968</v>
      </c>
      <c r="N8216">
        <f>Table1[[#This Row],[Error]]*Table1[[#This Row],[Error]]</f>
        <v>7163099.8310502395</v>
      </c>
      <c r="P8216" s="7"/>
    </row>
    <row r="8217" spans="1:16" x14ac:dyDescent="0.25">
      <c r="A8217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  <c r="M8217">
        <f>2181.28-Table1[[#This Row],[Item_Outlet_Sales]]</f>
        <v>1793.7844000000002</v>
      </c>
      <c r="N8217">
        <f>Table1[[#This Row],[Error]]*Table1[[#This Row],[Error]]</f>
        <v>3217662.473683361</v>
      </c>
      <c r="P8217" s="7"/>
    </row>
    <row r="8218" spans="1:16" x14ac:dyDescent="0.25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  <c r="M8218">
        <f>2181.28-Table1[[#This Row],[Item_Outlet_Sales]]</f>
        <v>-835.45979999999963</v>
      </c>
      <c r="N8218">
        <f>Table1[[#This Row],[Error]]*Table1[[#This Row],[Error]]</f>
        <v>697993.07741603942</v>
      </c>
      <c r="P8218" s="7"/>
    </row>
    <row r="8219" spans="1:16" x14ac:dyDescent="0.25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  <c r="M8219">
        <f>2181.28-Table1[[#This Row],[Item_Outlet_Sales]]</f>
        <v>-545.17099999999982</v>
      </c>
      <c r="N8219">
        <f>Table1[[#This Row],[Error]]*Table1[[#This Row],[Error]]</f>
        <v>297211.41924099979</v>
      </c>
      <c r="P8219" s="7"/>
    </row>
    <row r="8220" spans="1:16" x14ac:dyDescent="0.25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  <c r="M8220">
        <f>2181.28-Table1[[#This Row],[Item_Outlet_Sales]]</f>
        <v>-1644.4067999999997</v>
      </c>
      <c r="N8220">
        <f>Table1[[#This Row],[Error]]*Table1[[#This Row],[Error]]</f>
        <v>2704073.7238862393</v>
      </c>
      <c r="P8220" s="7"/>
    </row>
    <row r="8221" spans="1:16" x14ac:dyDescent="0.25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  <c r="M8221">
        <f>2181.28-Table1[[#This Row],[Item_Outlet_Sales]]</f>
        <v>1575.402</v>
      </c>
      <c r="N8221">
        <f>Table1[[#This Row],[Error]]*Table1[[#This Row],[Error]]</f>
        <v>2481891.4616040001</v>
      </c>
      <c r="P8221" s="7"/>
    </row>
    <row r="8222" spans="1:16" x14ac:dyDescent="0.25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  <c r="M8222">
        <f>2181.28-Table1[[#This Row],[Item_Outlet_Sales]]</f>
        <v>-440.64039999999977</v>
      </c>
      <c r="N8222">
        <f>Table1[[#This Row],[Error]]*Table1[[#This Row],[Error]]</f>
        <v>194163.96211215979</v>
      </c>
      <c r="P8222" s="7"/>
    </row>
    <row r="8223" spans="1:16" x14ac:dyDescent="0.25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  <c r="M8223">
        <f>2181.28-Table1[[#This Row],[Item_Outlet_Sales]]</f>
        <v>577.36780000000022</v>
      </c>
      <c r="N8223">
        <f>Table1[[#This Row],[Error]]*Table1[[#This Row],[Error]]</f>
        <v>333353.57647684024</v>
      </c>
      <c r="P8223" s="7"/>
    </row>
    <row r="8224" spans="1:16" x14ac:dyDescent="0.25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  <c r="M8224">
        <f>2181.28-Table1[[#This Row],[Item_Outlet_Sales]]</f>
        <v>-848.10999999999967</v>
      </c>
      <c r="N8224">
        <f>Table1[[#This Row],[Error]]*Table1[[#This Row],[Error]]</f>
        <v>719290.57209999941</v>
      </c>
      <c r="P8224" s="7"/>
    </row>
    <row r="8225" spans="1:16" x14ac:dyDescent="0.25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  <c r="M8225">
        <f>2181.28-Table1[[#This Row],[Item_Outlet_Sales]]</f>
        <v>1689.9196000000002</v>
      </c>
      <c r="N8225">
        <f>Table1[[#This Row],[Error]]*Table1[[#This Row],[Error]]</f>
        <v>2855828.2544641607</v>
      </c>
      <c r="P8225" s="7"/>
    </row>
    <row r="8226" spans="1:16" x14ac:dyDescent="0.25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  <c r="M8226">
        <f>2181.28-Table1[[#This Row],[Item_Outlet_Sales]]</f>
        <v>-1802.8671999999997</v>
      </c>
      <c r="N8226">
        <f>Table1[[#This Row],[Error]]*Table1[[#This Row],[Error]]</f>
        <v>3250330.1408358389</v>
      </c>
      <c r="P8226" s="7"/>
    </row>
    <row r="8227" spans="1:16" x14ac:dyDescent="0.25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  <c r="M8227">
        <f>2181.28-Table1[[#This Row],[Item_Outlet_Sales]]</f>
        <v>-407.35039999999981</v>
      </c>
      <c r="N8227">
        <f>Table1[[#This Row],[Error]]*Table1[[#This Row],[Error]]</f>
        <v>165934.34838015985</v>
      </c>
      <c r="P8227" s="7"/>
    </row>
    <row r="8228" spans="1:16" x14ac:dyDescent="0.25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  <c r="M8228">
        <f>2181.28-Table1[[#This Row],[Item_Outlet_Sales]]</f>
        <v>1815.0900000000001</v>
      </c>
      <c r="N8228">
        <f>Table1[[#This Row],[Error]]*Table1[[#This Row],[Error]]</f>
        <v>3294551.7081000004</v>
      </c>
      <c r="P8228" s="7"/>
    </row>
    <row r="8229" spans="1:16" x14ac:dyDescent="0.25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  <c r="M8229">
        <f>2181.28-Table1[[#This Row],[Item_Outlet_Sales]]</f>
        <v>1839.7246000000002</v>
      </c>
      <c r="N8229">
        <f>Table1[[#This Row],[Error]]*Table1[[#This Row],[Error]]</f>
        <v>3384586.6038451609</v>
      </c>
      <c r="P8229" s="7"/>
    </row>
    <row r="8230" spans="1:16" x14ac:dyDescent="0.25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  <c r="M8230">
        <f>2181.28-Table1[[#This Row],[Item_Outlet_Sales]]</f>
        <v>367.64080000000013</v>
      </c>
      <c r="N8230">
        <f>Table1[[#This Row],[Error]]*Table1[[#This Row],[Error]]</f>
        <v>135159.75782464008</v>
      </c>
      <c r="P8230" s="7"/>
    </row>
    <row r="8231" spans="1:16" x14ac:dyDescent="0.25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  <c r="M8231">
        <f>2181.28-Table1[[#This Row],[Item_Outlet_Sales]]</f>
        <v>-1284.8747999999996</v>
      </c>
      <c r="N8231">
        <f>Table1[[#This Row],[Error]]*Table1[[#This Row],[Error]]</f>
        <v>1650903.2516750391</v>
      </c>
      <c r="P8231" s="7"/>
    </row>
    <row r="8232" spans="1:16" x14ac:dyDescent="0.25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  <c r="M8232">
        <f>2181.28-Table1[[#This Row],[Item_Outlet_Sales]]</f>
        <v>1478.1952000000001</v>
      </c>
      <c r="N8232">
        <f>Table1[[#This Row],[Error]]*Table1[[#This Row],[Error]]</f>
        <v>2185061.0493030404</v>
      </c>
      <c r="P8232" s="7"/>
    </row>
    <row r="8233" spans="1:16" x14ac:dyDescent="0.25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  <c r="M8233">
        <f>2181.28-Table1[[#This Row],[Item_Outlet_Sales]]</f>
        <v>-512.54679999999962</v>
      </c>
      <c r="N8233">
        <f>Table1[[#This Row],[Error]]*Table1[[#This Row],[Error]]</f>
        <v>262704.22219023958</v>
      </c>
      <c r="P8233" s="7"/>
    </row>
    <row r="8234" spans="1:16" x14ac:dyDescent="0.25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  <c r="M8234">
        <f>2181.28-Table1[[#This Row],[Item_Outlet_Sales]]</f>
        <v>9.4404000000004089</v>
      </c>
      <c r="N8234">
        <f>Table1[[#This Row],[Error]]*Table1[[#This Row],[Error]]</f>
        <v>89.121152160007725</v>
      </c>
      <c r="P8234" s="7"/>
    </row>
    <row r="8235" spans="1:16" x14ac:dyDescent="0.25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  <c r="M8235">
        <f>2181.28-Table1[[#This Row],[Item_Outlet_Sales]]</f>
        <v>1155.9480000000001</v>
      </c>
      <c r="N8235">
        <f>Table1[[#This Row],[Error]]*Table1[[#This Row],[Error]]</f>
        <v>1336215.7787040002</v>
      </c>
      <c r="P8235" s="7"/>
    </row>
    <row r="8236" spans="1:16" x14ac:dyDescent="0.25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  <c r="M8236">
        <f>2181.28-Table1[[#This Row],[Item_Outlet_Sales]]</f>
        <v>1840.3904000000002</v>
      </c>
      <c r="N8236">
        <f>Table1[[#This Row],[Error]]*Table1[[#This Row],[Error]]</f>
        <v>3387036.824412161</v>
      </c>
      <c r="P8236" s="7"/>
    </row>
    <row r="8237" spans="1:16" x14ac:dyDescent="0.25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  <c r="M8237">
        <f>2181.28-Table1[[#This Row],[Item_Outlet_Sales]]</f>
        <v>1629.9976000000001</v>
      </c>
      <c r="N8237">
        <f>Table1[[#This Row],[Error]]*Table1[[#This Row],[Error]]</f>
        <v>2656892.1760057607</v>
      </c>
      <c r="P8237" s="7"/>
    </row>
    <row r="8238" spans="1:16" x14ac:dyDescent="0.25">
      <c r="A8238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  <c r="M8238">
        <f>2181.28-Table1[[#This Row],[Item_Outlet_Sales]]</f>
        <v>1671.2772000000002</v>
      </c>
      <c r="N8238">
        <f>Table1[[#This Row],[Error]]*Table1[[#This Row],[Error]]</f>
        <v>2793167.4792398405</v>
      </c>
      <c r="P8238" s="7"/>
    </row>
    <row r="8239" spans="1:16" x14ac:dyDescent="0.25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  <c r="M8239">
        <f>2181.28-Table1[[#This Row],[Item_Outlet_Sales]]</f>
        <v>2006.1746000000003</v>
      </c>
      <c r="N8239">
        <f>Table1[[#This Row],[Error]]*Table1[[#This Row],[Error]]</f>
        <v>4024736.5256851614</v>
      </c>
      <c r="P8239" s="7"/>
    </row>
    <row r="8240" spans="1:16" x14ac:dyDescent="0.25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  <c r="M8240">
        <f>2181.28-Table1[[#This Row],[Item_Outlet_Sales]]</f>
        <v>-2456.6828</v>
      </c>
      <c r="N8240">
        <f>Table1[[#This Row],[Error]]*Table1[[#This Row],[Error]]</f>
        <v>6035290.3798158402</v>
      </c>
      <c r="P8240" s="7"/>
    </row>
    <row r="8241" spans="1:16" x14ac:dyDescent="0.25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  <c r="M8241">
        <f>2181.28-Table1[[#This Row],[Item_Outlet_Sales]]</f>
        <v>2113.3684000000003</v>
      </c>
      <c r="N8241">
        <f>Table1[[#This Row],[Error]]*Table1[[#This Row],[Error]]</f>
        <v>4466325.994118561</v>
      </c>
      <c r="P8241" s="7"/>
    </row>
    <row r="8242" spans="1:16" x14ac:dyDescent="0.25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  <c r="M8242">
        <f>2181.28-Table1[[#This Row],[Item_Outlet_Sales]]</f>
        <v>1299.0950000000003</v>
      </c>
      <c r="N8242">
        <f>Table1[[#This Row],[Error]]*Table1[[#This Row],[Error]]</f>
        <v>1687647.8190250006</v>
      </c>
      <c r="P8242" s="7"/>
    </row>
    <row r="8243" spans="1:16" x14ac:dyDescent="0.25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  <c r="M8243">
        <f>2181.28-Table1[[#This Row],[Item_Outlet_Sales]]</f>
        <v>2108.0420000000004</v>
      </c>
      <c r="N8243">
        <f>Table1[[#This Row],[Error]]*Table1[[#This Row],[Error]]</f>
        <v>4443841.073764002</v>
      </c>
      <c r="P8243" s="7"/>
    </row>
    <row r="8244" spans="1:16" x14ac:dyDescent="0.25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  <c r="M8244">
        <f>2181.28-Table1[[#This Row],[Item_Outlet_Sales]]</f>
        <v>1575.402</v>
      </c>
      <c r="N8244">
        <f>Table1[[#This Row],[Error]]*Table1[[#This Row],[Error]]</f>
        <v>2481891.4616040001</v>
      </c>
      <c r="P8244" s="7"/>
    </row>
    <row r="8245" spans="1:16" x14ac:dyDescent="0.25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  <c r="M8245">
        <f>2181.28-Table1[[#This Row],[Item_Outlet_Sales]]</f>
        <v>-181.64419999999973</v>
      </c>
      <c r="N8245">
        <f>Table1[[#This Row],[Error]]*Table1[[#This Row],[Error]]</f>
        <v>32994.615393639899</v>
      </c>
      <c r="P8245" s="7"/>
    </row>
    <row r="8246" spans="1:16" x14ac:dyDescent="0.25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  <c r="M8246">
        <f>2181.28-Table1[[#This Row],[Item_Outlet_Sales]]</f>
        <v>-1783.5589999999997</v>
      </c>
      <c r="N8246">
        <f>Table1[[#This Row],[Error]]*Table1[[#This Row],[Error]]</f>
        <v>3181082.706480999</v>
      </c>
      <c r="P8246" s="7"/>
    </row>
    <row r="8247" spans="1:16" x14ac:dyDescent="0.25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  <c r="M8247">
        <f>2181.28-Table1[[#This Row],[Item_Outlet_Sales]]</f>
        <v>-5368.2261999999992</v>
      </c>
      <c r="N8247">
        <f>Table1[[#This Row],[Error]]*Table1[[#This Row],[Error]]</f>
        <v>28817852.534366433</v>
      </c>
      <c r="P8247" s="7"/>
    </row>
    <row r="8248" spans="1:16" x14ac:dyDescent="0.25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  <c r="M8248">
        <f>2181.28-Table1[[#This Row],[Item_Outlet_Sales]]</f>
        <v>-2492.636</v>
      </c>
      <c r="N8248">
        <f>Table1[[#This Row],[Error]]*Table1[[#This Row],[Error]]</f>
        <v>6213234.2284960002</v>
      </c>
      <c r="P8248" s="7"/>
    </row>
    <row r="8249" spans="1:16" x14ac:dyDescent="0.25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  <c r="M8249">
        <f>2181.28-Table1[[#This Row],[Item_Outlet_Sales]]</f>
        <v>603.33400000000029</v>
      </c>
      <c r="N8249">
        <f>Table1[[#This Row],[Error]]*Table1[[#This Row],[Error]]</f>
        <v>364011.91555600037</v>
      </c>
      <c r="P8249" s="7"/>
    </row>
    <row r="8250" spans="1:16" x14ac:dyDescent="0.25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  <c r="M8250">
        <f>2181.28-Table1[[#This Row],[Item_Outlet_Sales]]</f>
        <v>1757.8312000000001</v>
      </c>
      <c r="N8250">
        <f>Table1[[#This Row],[Error]]*Table1[[#This Row],[Error]]</f>
        <v>3089970.5276934402</v>
      </c>
      <c r="P8250" s="7"/>
    </row>
    <row r="8251" spans="1:16" x14ac:dyDescent="0.25">
      <c r="A825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  <c r="M8251">
        <f>2181.28-Table1[[#This Row],[Item_Outlet_Sales]]</f>
        <v>-1397.395</v>
      </c>
      <c r="N8251">
        <f>Table1[[#This Row],[Error]]*Table1[[#This Row],[Error]]</f>
        <v>1952712.786025</v>
      </c>
      <c r="P8251" s="7"/>
    </row>
    <row r="8252" spans="1:16" x14ac:dyDescent="0.25">
      <c r="A8252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  <c r="M8252">
        <f>2181.28-Table1[[#This Row],[Item_Outlet_Sales]]</f>
        <v>1952.9106000000002</v>
      </c>
      <c r="N8252">
        <f>Table1[[#This Row],[Error]]*Table1[[#This Row],[Error]]</f>
        <v>3813859.8115923605</v>
      </c>
      <c r="P8252" s="7"/>
    </row>
    <row r="8253" spans="1:16" x14ac:dyDescent="0.25">
      <c r="A8253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  <c r="M8253">
        <f>2181.28-Table1[[#This Row],[Item_Outlet_Sales]]</f>
        <v>-1493.9359999999997</v>
      </c>
      <c r="N8253">
        <f>Table1[[#This Row],[Error]]*Table1[[#This Row],[Error]]</f>
        <v>2231844.7720959992</v>
      </c>
      <c r="P8253" s="7"/>
    </row>
    <row r="8254" spans="1:16" x14ac:dyDescent="0.25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  <c r="M8254">
        <f>2181.28-Table1[[#This Row],[Item_Outlet_Sales]]</f>
        <v>357.65380000000027</v>
      </c>
      <c r="N8254">
        <f>Table1[[#This Row],[Error]]*Table1[[#This Row],[Error]]</f>
        <v>127916.24065444019</v>
      </c>
      <c r="P8254" s="7"/>
    </row>
    <row r="8255" spans="1:16" x14ac:dyDescent="0.25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  <c r="M8255">
        <f>2181.28-Table1[[#This Row],[Item_Outlet_Sales]]</f>
        <v>-715.61579999999958</v>
      </c>
      <c r="N8255">
        <f>Table1[[#This Row],[Error]]*Table1[[#This Row],[Error]]</f>
        <v>512105.97320963943</v>
      </c>
      <c r="P8255" s="7"/>
    </row>
    <row r="8256" spans="1:16" x14ac:dyDescent="0.25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  <c r="M8256">
        <f>2181.28-Table1[[#This Row],[Item_Outlet_Sales]]</f>
        <v>195.86440000000016</v>
      </c>
      <c r="N8256">
        <f>Table1[[#This Row],[Error]]*Table1[[#This Row],[Error]]</f>
        <v>38362.863187360061</v>
      </c>
      <c r="P8256" s="7"/>
    </row>
    <row r="8257" spans="1:16" x14ac:dyDescent="0.25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  <c r="M8257">
        <f>2181.28-Table1[[#This Row],[Item_Outlet_Sales]]</f>
        <v>-515.20999999999958</v>
      </c>
      <c r="N8257">
        <f>Table1[[#This Row],[Error]]*Table1[[#This Row],[Error]]</f>
        <v>265441.34409999958</v>
      </c>
      <c r="P8257" s="7"/>
    </row>
    <row r="8258" spans="1:16" x14ac:dyDescent="0.25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  <c r="M8258">
        <f>2181.28-Table1[[#This Row],[Item_Outlet_Sales]]</f>
        <v>823.04800000000023</v>
      </c>
      <c r="N8258">
        <f>Table1[[#This Row],[Error]]*Table1[[#This Row],[Error]]</f>
        <v>677408.01030400035</v>
      </c>
      <c r="P8258" s="7"/>
    </row>
    <row r="8259" spans="1:16" x14ac:dyDescent="0.25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  <c r="M8259">
        <f>2181.28-Table1[[#This Row],[Item_Outlet_Sales]]</f>
        <v>-1700.3339999999998</v>
      </c>
      <c r="N8259">
        <f>Table1[[#This Row],[Error]]*Table1[[#This Row],[Error]]</f>
        <v>2891135.7115559992</v>
      </c>
      <c r="P8259" s="7"/>
    </row>
    <row r="8260" spans="1:16" x14ac:dyDescent="0.25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  <c r="M8260">
        <f>2181.28-Table1[[#This Row],[Item_Outlet_Sales]]</f>
        <v>1628.6660000000002</v>
      </c>
      <c r="N8260">
        <f>Table1[[#This Row],[Error]]*Table1[[#This Row],[Error]]</f>
        <v>2652552.9395560008</v>
      </c>
      <c r="P8260" s="7"/>
    </row>
    <row r="8261" spans="1:16" x14ac:dyDescent="0.25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  <c r="M8261">
        <f>2181.28-Table1[[#This Row],[Item_Outlet_Sales]]</f>
        <v>-155.67799999999988</v>
      </c>
      <c r="N8261">
        <f>Table1[[#This Row],[Error]]*Table1[[#This Row],[Error]]</f>
        <v>24235.639683999965</v>
      </c>
      <c r="P8261" s="7"/>
    </row>
    <row r="8262" spans="1:16" x14ac:dyDescent="0.25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  <c r="M8262">
        <f>2181.28-Table1[[#This Row],[Item_Outlet_Sales]]</f>
        <v>1771.1472000000003</v>
      </c>
      <c r="N8262">
        <f>Table1[[#This Row],[Error]]*Table1[[#This Row],[Error]]</f>
        <v>3136962.4040678414</v>
      </c>
      <c r="P8262" s="7"/>
    </row>
    <row r="8263" spans="1:16" x14ac:dyDescent="0.25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  <c r="M8263">
        <f>2181.28-Table1[[#This Row],[Item_Outlet_Sales]]</f>
        <v>1560.0886</v>
      </c>
      <c r="N8263">
        <f>Table1[[#This Row],[Error]]*Table1[[#This Row],[Error]]</f>
        <v>2433876.4398499602</v>
      </c>
      <c r="P8263" s="7"/>
    </row>
    <row r="8264" spans="1:16" x14ac:dyDescent="0.25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  <c r="M8264">
        <f>2181.28-Table1[[#This Row],[Item_Outlet_Sales]]</f>
        <v>-1090.4611999999997</v>
      </c>
      <c r="N8264">
        <f>Table1[[#This Row],[Error]]*Table1[[#This Row],[Error]]</f>
        <v>1189105.6287054394</v>
      </c>
      <c r="P8264" s="7"/>
    </row>
    <row r="8265" spans="1:16" x14ac:dyDescent="0.25">
      <c r="A8265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  <c r="M8265">
        <f>2181.28-Table1[[#This Row],[Item_Outlet_Sales]]</f>
        <v>-1855.4653999999996</v>
      </c>
      <c r="N8265">
        <f>Table1[[#This Row],[Error]]*Table1[[#This Row],[Error]]</f>
        <v>3442751.8505971585</v>
      </c>
      <c r="P8265" s="7"/>
    </row>
    <row r="8266" spans="1:16" x14ac:dyDescent="0.25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  <c r="M8266">
        <f>2181.28-Table1[[#This Row],[Item_Outlet_Sales]]</f>
        <v>-1523.8969999999999</v>
      </c>
      <c r="N8266">
        <f>Table1[[#This Row],[Error]]*Table1[[#This Row],[Error]]</f>
        <v>2322262.0666089999</v>
      </c>
      <c r="P8266" s="7"/>
    </row>
    <row r="8267" spans="1:16" x14ac:dyDescent="0.25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  <c r="M8267">
        <f>2181.28-Table1[[#This Row],[Item_Outlet_Sales]]</f>
        <v>-1845.4784</v>
      </c>
      <c r="N8267">
        <f>Table1[[#This Row],[Error]]*Table1[[#This Row],[Error]]</f>
        <v>3405790.52486656</v>
      </c>
      <c r="P8267" s="7"/>
    </row>
    <row r="8268" spans="1:16" x14ac:dyDescent="0.25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  <c r="M8268">
        <f>2181.28-Table1[[#This Row],[Item_Outlet_Sales]]</f>
        <v>1911.6310000000003</v>
      </c>
      <c r="N8268">
        <f>Table1[[#This Row],[Error]]*Table1[[#This Row],[Error]]</f>
        <v>3654333.0801610011</v>
      </c>
      <c r="P8268" s="7"/>
    </row>
    <row r="8269" spans="1:16" x14ac:dyDescent="0.25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  <c r="M8269">
        <f>2181.28-Table1[[#This Row],[Item_Outlet_Sales]]</f>
        <v>-386.04479999999967</v>
      </c>
      <c r="N8269">
        <f>Table1[[#This Row],[Error]]*Table1[[#This Row],[Error]]</f>
        <v>149030.58760703975</v>
      </c>
      <c r="P8269" s="7"/>
    </row>
    <row r="8270" spans="1:16" x14ac:dyDescent="0.25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  <c r="M8270">
        <f>2181.28-Table1[[#This Row],[Item_Outlet_Sales]]</f>
        <v>1486.8506000000002</v>
      </c>
      <c r="N8270">
        <f>Table1[[#This Row],[Error]]*Table1[[#This Row],[Error]]</f>
        <v>2210724.7067203606</v>
      </c>
      <c r="P8270" s="7"/>
    </row>
    <row r="8271" spans="1:16" x14ac:dyDescent="0.25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  <c r="M8271">
        <f>2181.28-Table1[[#This Row],[Item_Outlet_Sales]]</f>
        <v>2054.7780000000002</v>
      </c>
      <c r="N8271">
        <f>Table1[[#This Row],[Error]]*Table1[[#This Row],[Error]]</f>
        <v>4222112.629284001</v>
      </c>
      <c r="P8271" s="7"/>
    </row>
    <row r="8272" spans="1:16" x14ac:dyDescent="0.25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  <c r="M8272">
        <f>2181.28-Table1[[#This Row],[Item_Outlet_Sales]]</f>
        <v>243.80200000000013</v>
      </c>
      <c r="N8272">
        <f>Table1[[#This Row],[Error]]*Table1[[#This Row],[Error]]</f>
        <v>59439.415204000063</v>
      </c>
      <c r="P8272" s="7"/>
    </row>
    <row r="8273" spans="1:16" x14ac:dyDescent="0.25">
      <c r="A8273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  <c r="M8273">
        <f>2181.28-Table1[[#This Row],[Item_Outlet_Sales]]</f>
        <v>-366.73659999999973</v>
      </c>
      <c r="N8273">
        <f>Table1[[#This Row],[Error]]*Table1[[#This Row],[Error]]</f>
        <v>134495.73377955979</v>
      </c>
      <c r="P8273" s="7"/>
    </row>
    <row r="8274" spans="1:16" x14ac:dyDescent="0.25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  <c r="M8274">
        <f>2181.28-Table1[[#This Row],[Item_Outlet_Sales]]</f>
        <v>965.52920000000017</v>
      </c>
      <c r="N8274">
        <f>Table1[[#This Row],[Error]]*Table1[[#This Row],[Error]]</f>
        <v>932246.63605264039</v>
      </c>
      <c r="P8274" s="7"/>
    </row>
    <row r="8275" spans="1:16" x14ac:dyDescent="0.25">
      <c r="A8275" t="s">
        <v>1376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  <c r="M8275">
        <f>2181.28-Table1[[#This Row],[Item_Outlet_Sales]]</f>
        <v>1812.4268000000002</v>
      </c>
      <c r="N8275">
        <f>Table1[[#This Row],[Error]]*Table1[[#This Row],[Error]]</f>
        <v>3284890.9053582405</v>
      </c>
      <c r="P8275" s="7"/>
    </row>
    <row r="8276" spans="1:16" x14ac:dyDescent="0.25">
      <c r="A8276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  <c r="M8276">
        <f>2181.28-Table1[[#This Row],[Item_Outlet_Sales]]</f>
        <v>-2669.0729999999999</v>
      </c>
      <c r="N8276">
        <f>Table1[[#This Row],[Error]]*Table1[[#This Row],[Error]]</f>
        <v>7123950.6793289995</v>
      </c>
      <c r="P8276" s="7"/>
    </row>
    <row r="8277" spans="1:16" x14ac:dyDescent="0.25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  <c r="M8277">
        <f>2181.28-Table1[[#This Row],[Item_Outlet_Sales]]</f>
        <v>1408.9520000000002</v>
      </c>
      <c r="N8277">
        <f>Table1[[#This Row],[Error]]*Table1[[#This Row],[Error]]</f>
        <v>1985145.7383040006</v>
      </c>
      <c r="P8277" s="7"/>
    </row>
    <row r="8278" spans="1:16" x14ac:dyDescent="0.25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  <c r="M8278">
        <f>2181.28-Table1[[#This Row],[Item_Outlet_Sales]]</f>
        <v>1222.5280000000002</v>
      </c>
      <c r="N8278">
        <f>Table1[[#This Row],[Error]]*Table1[[#This Row],[Error]]</f>
        <v>1494574.7107840006</v>
      </c>
      <c r="P8278" s="7"/>
    </row>
    <row r="8279" spans="1:16" x14ac:dyDescent="0.25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  <c r="M8279">
        <f>2181.28-Table1[[#This Row],[Item_Outlet_Sales]]</f>
        <v>1867.0224000000003</v>
      </c>
      <c r="N8279">
        <f>Table1[[#This Row],[Error]]*Table1[[#This Row],[Error]]</f>
        <v>3485772.642101761</v>
      </c>
      <c r="P8279" s="7"/>
    </row>
    <row r="8280" spans="1:16" x14ac:dyDescent="0.25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  <c r="M8280">
        <f>2181.28-Table1[[#This Row],[Item_Outlet_Sales]]</f>
        <v>-1248.9215999999997</v>
      </c>
      <c r="N8280">
        <f>Table1[[#This Row],[Error]]*Table1[[#This Row],[Error]]</f>
        <v>1559805.1629465593</v>
      </c>
      <c r="P8280" s="7"/>
    </row>
    <row r="8281" spans="1:16" x14ac:dyDescent="0.25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  <c r="M8281">
        <f>2181.28-Table1[[#This Row],[Item_Outlet_Sales]]</f>
        <v>-1004.5729999999999</v>
      </c>
      <c r="N8281">
        <f>Table1[[#This Row],[Error]]*Table1[[#This Row],[Error]]</f>
        <v>1009166.9123289997</v>
      </c>
      <c r="P8281" s="7"/>
    </row>
    <row r="8282" spans="1:16" x14ac:dyDescent="0.25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  <c r="M8282">
        <f>2181.28-Table1[[#This Row],[Item_Outlet_Sales]]</f>
        <v>-2145.0884000000001</v>
      </c>
      <c r="N8282">
        <f>Table1[[#This Row],[Error]]*Table1[[#This Row],[Error]]</f>
        <v>4601404.2438145606</v>
      </c>
      <c r="P8282" s="7"/>
    </row>
    <row r="8283" spans="1:16" x14ac:dyDescent="0.25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  <c r="M8283">
        <f>2181.28-Table1[[#This Row],[Item_Outlet_Sales]]</f>
        <v>-185.63899999999967</v>
      </c>
      <c r="N8283">
        <f>Table1[[#This Row],[Error]]*Table1[[#This Row],[Error]]</f>
        <v>34461.838320999879</v>
      </c>
      <c r="P8283" s="7"/>
    </row>
    <row r="8284" spans="1:16" x14ac:dyDescent="0.25">
      <c r="A8284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  <c r="M8284">
        <f>2181.28-Table1[[#This Row],[Item_Outlet_Sales]]</f>
        <v>540.7488000000003</v>
      </c>
      <c r="N8284">
        <f>Table1[[#This Row],[Error]]*Table1[[#This Row],[Error]]</f>
        <v>292409.26470144035</v>
      </c>
      <c r="P8284" s="7"/>
    </row>
    <row r="8285" spans="1:16" x14ac:dyDescent="0.25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  <c r="M8285">
        <f>2181.28-Table1[[#This Row],[Item_Outlet_Sales]]</f>
        <v>335.68240000000014</v>
      </c>
      <c r="N8285">
        <f>Table1[[#This Row],[Error]]*Table1[[#This Row],[Error]]</f>
        <v>112682.6736697601</v>
      </c>
      <c r="P8285" s="7"/>
    </row>
    <row r="8286" spans="1:16" x14ac:dyDescent="0.25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  <c r="M8286">
        <f>2181.28-Table1[[#This Row],[Item_Outlet_Sales]]</f>
        <v>1984.2032000000002</v>
      </c>
      <c r="N8286">
        <f>Table1[[#This Row],[Error]]*Table1[[#This Row],[Error]]</f>
        <v>3937062.3388902405</v>
      </c>
      <c r="P8286" s="7"/>
    </row>
    <row r="8287" spans="1:16" x14ac:dyDescent="0.25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  <c r="M8287">
        <f>2181.28-Table1[[#This Row],[Item_Outlet_Sales]]</f>
        <v>576.70200000000023</v>
      </c>
      <c r="N8287">
        <f>Table1[[#This Row],[Error]]*Table1[[#This Row],[Error]]</f>
        <v>332585.19680400024</v>
      </c>
      <c r="P8287" s="7"/>
    </row>
    <row r="8288" spans="1:16" x14ac:dyDescent="0.25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  <c r="M8288">
        <f>2181.28-Table1[[#This Row],[Item_Outlet_Sales]]</f>
        <v>-1143.7251999999999</v>
      </c>
      <c r="N8288">
        <f>Table1[[#This Row],[Error]]*Table1[[#This Row],[Error]]</f>
        <v>1308107.3331150396</v>
      </c>
      <c r="P8288" s="7"/>
    </row>
    <row r="8289" spans="1:16" x14ac:dyDescent="0.25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  <c r="M8289">
        <f>2181.28-Table1[[#This Row],[Item_Outlet_Sales]]</f>
        <v>1839.7246000000002</v>
      </c>
      <c r="N8289">
        <f>Table1[[#This Row],[Error]]*Table1[[#This Row],[Error]]</f>
        <v>3384586.6038451609</v>
      </c>
      <c r="P8289" s="7"/>
    </row>
    <row r="8290" spans="1:16" x14ac:dyDescent="0.25">
      <c r="A8290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  <c r="M8290">
        <f>2181.28-Table1[[#This Row],[Item_Outlet_Sales]]</f>
        <v>1819.7506000000003</v>
      </c>
      <c r="N8290">
        <f>Table1[[#This Row],[Error]]*Table1[[#This Row],[Error]]</f>
        <v>3311492.2462003613</v>
      </c>
      <c r="P8290" s="7"/>
    </row>
    <row r="8291" spans="1:16" x14ac:dyDescent="0.25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  <c r="M8291">
        <f>2181.28-Table1[[#This Row],[Item_Outlet_Sales]]</f>
        <v>-176.98360000000002</v>
      </c>
      <c r="N8291">
        <f>Table1[[#This Row],[Error]]*Table1[[#This Row],[Error]]</f>
        <v>31323.194668960008</v>
      </c>
      <c r="P8291" s="7"/>
    </row>
    <row r="8292" spans="1:16" x14ac:dyDescent="0.25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  <c r="M8292">
        <f>2181.28-Table1[[#This Row],[Item_Outlet_Sales]]</f>
        <v>1809.7636000000002</v>
      </c>
      <c r="N8292">
        <f>Table1[[#This Row],[Error]]*Table1[[#This Row],[Error]]</f>
        <v>3275244.2878849609</v>
      </c>
      <c r="P8292" s="7"/>
    </row>
    <row r="8293" spans="1:16" x14ac:dyDescent="0.25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  <c r="M8293">
        <f>2181.28-Table1[[#This Row],[Item_Outlet_Sales]]</f>
        <v>1729.8676000000003</v>
      </c>
      <c r="N8293">
        <f>Table1[[#This Row],[Error]]*Table1[[#This Row],[Error]]</f>
        <v>2992441.9135297611</v>
      </c>
      <c r="P8293" s="7"/>
    </row>
    <row r="8294" spans="1:16" x14ac:dyDescent="0.25">
      <c r="A8294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  <c r="M8294">
        <f>2181.28-Table1[[#This Row],[Item_Outlet_Sales]]</f>
        <v>1637.9872</v>
      </c>
      <c r="N8294">
        <f>Table1[[#This Row],[Error]]*Table1[[#This Row],[Error]]</f>
        <v>2683002.0673638401</v>
      </c>
      <c r="P8294" s="7"/>
    </row>
    <row r="8295" spans="1:16" x14ac:dyDescent="0.25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  <c r="M8295">
        <f>2181.28-Table1[[#This Row],[Item_Outlet_Sales]]</f>
        <v>1330.3876000000002</v>
      </c>
      <c r="N8295">
        <f>Table1[[#This Row],[Error]]*Table1[[#This Row],[Error]]</f>
        <v>1769931.1662337608</v>
      </c>
      <c r="P8295" s="7"/>
    </row>
    <row r="8296" spans="1:16" x14ac:dyDescent="0.25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  <c r="M8296">
        <f>2181.28-Table1[[#This Row],[Item_Outlet_Sales]]</f>
        <v>255.78640000000019</v>
      </c>
      <c r="N8296">
        <f>Table1[[#This Row],[Error]]*Table1[[#This Row],[Error]]</f>
        <v>65426.682424960098</v>
      </c>
      <c r="P8296" s="7"/>
    </row>
    <row r="8297" spans="1:16" x14ac:dyDescent="0.25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  <c r="M8297">
        <f>2181.28-Table1[[#This Row],[Item_Outlet_Sales]]</f>
        <v>-1846.81</v>
      </c>
      <c r="N8297">
        <f>Table1[[#This Row],[Error]]*Table1[[#This Row],[Error]]</f>
        <v>3410707.1760999998</v>
      </c>
      <c r="P8297" s="7"/>
    </row>
    <row r="8298" spans="1:16" x14ac:dyDescent="0.25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  <c r="M8298">
        <f>2181.28-Table1[[#This Row],[Item_Outlet_Sales]]</f>
        <v>2058.7728000000002</v>
      </c>
      <c r="N8298">
        <f>Table1[[#This Row],[Error]]*Table1[[#This Row],[Error]]</f>
        <v>4238545.4420198407</v>
      </c>
      <c r="P8298" s="7"/>
    </row>
    <row r="8299" spans="1:16" x14ac:dyDescent="0.25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  <c r="M8299">
        <f>2181.28-Table1[[#This Row],[Item_Outlet_Sales]]</f>
        <v>573.37300000000027</v>
      </c>
      <c r="N8299">
        <f>Table1[[#This Row],[Error]]*Table1[[#This Row],[Error]]</f>
        <v>328756.59712900029</v>
      </c>
      <c r="P8299" s="7"/>
    </row>
    <row r="8300" spans="1:16" x14ac:dyDescent="0.25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  <c r="M8300">
        <f>2181.28-Table1[[#This Row],[Item_Outlet_Sales]]</f>
        <v>-708.29199999999992</v>
      </c>
      <c r="N8300">
        <f>Table1[[#This Row],[Error]]*Table1[[#This Row],[Error]]</f>
        <v>501677.55726399989</v>
      </c>
      <c r="P8300" s="7"/>
    </row>
    <row r="8301" spans="1:16" x14ac:dyDescent="0.25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  <c r="M8301">
        <f>2181.28-Table1[[#This Row],[Item_Outlet_Sales]]</f>
        <v>-1233.6081999999997</v>
      </c>
      <c r="N8301">
        <f>Table1[[#This Row],[Error]]*Table1[[#This Row],[Error]]</f>
        <v>1521789.1911072391</v>
      </c>
      <c r="P8301" s="7"/>
    </row>
    <row r="8302" spans="1:16" x14ac:dyDescent="0.25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  <c r="M8302">
        <f>2181.28-Table1[[#This Row],[Item_Outlet_Sales]]</f>
        <v>-279.51679999999988</v>
      </c>
      <c r="N8302">
        <f>Table1[[#This Row],[Error]]*Table1[[#This Row],[Error]]</f>
        <v>78129.641482239924</v>
      </c>
      <c r="P8302" s="7"/>
    </row>
    <row r="8303" spans="1:16" x14ac:dyDescent="0.25">
      <c r="A8303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  <c r="M8303">
        <f>2181.28-Table1[[#This Row],[Item_Outlet_Sales]]</f>
        <v>-3625.1617999999994</v>
      </c>
      <c r="N8303">
        <f>Table1[[#This Row],[Error]]*Table1[[#This Row],[Error]]</f>
        <v>13141798.076179236</v>
      </c>
      <c r="P8303" s="7"/>
    </row>
    <row r="8304" spans="1:16" x14ac:dyDescent="0.25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  <c r="M8304">
        <f>2181.28-Table1[[#This Row],[Item_Outlet_Sales]]</f>
        <v>1094.6944000000001</v>
      </c>
      <c r="N8304">
        <f>Table1[[#This Row],[Error]]*Table1[[#This Row],[Error]]</f>
        <v>1198355.8293913603</v>
      </c>
      <c r="P8304" s="7"/>
    </row>
    <row r="8305" spans="1:16" x14ac:dyDescent="0.25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  <c r="M8305">
        <f>2181.28-Table1[[#This Row],[Item_Outlet_Sales]]</f>
        <v>-3132.4697999999994</v>
      </c>
      <c r="N8305">
        <f>Table1[[#This Row],[Error]]*Table1[[#This Row],[Error]]</f>
        <v>9812367.047912037</v>
      </c>
      <c r="P8305" s="7"/>
    </row>
    <row r="8306" spans="1:16" x14ac:dyDescent="0.25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  <c r="M8306">
        <f>2181.28-Table1[[#This Row],[Item_Outlet_Sales]]</f>
        <v>263.77600000000029</v>
      </c>
      <c r="N8306">
        <f>Table1[[#This Row],[Error]]*Table1[[#This Row],[Error]]</f>
        <v>69577.778176000153</v>
      </c>
      <c r="P8306" s="7"/>
    </row>
    <row r="8307" spans="1:16" x14ac:dyDescent="0.25">
      <c r="A8307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  <c r="M8307">
        <f>2181.28-Table1[[#This Row],[Item_Outlet_Sales]]</f>
        <v>-2173.7177999999999</v>
      </c>
      <c r="N8307">
        <f>Table1[[#This Row],[Error]]*Table1[[#This Row],[Error]]</f>
        <v>4725049.0740368394</v>
      </c>
      <c r="P8307" s="7"/>
    </row>
    <row r="8308" spans="1:16" x14ac:dyDescent="0.25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  <c r="M8308">
        <f>2181.28-Table1[[#This Row],[Item_Outlet_Sales]]</f>
        <v>87.339000000000397</v>
      </c>
      <c r="N8308">
        <f>Table1[[#This Row],[Error]]*Table1[[#This Row],[Error]]</f>
        <v>7628.1009210000693</v>
      </c>
      <c r="P8308" s="7"/>
    </row>
    <row r="8309" spans="1:16" x14ac:dyDescent="0.25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  <c r="M8309">
        <f>2181.28-Table1[[#This Row],[Item_Outlet_Sales]]</f>
        <v>979.51100000000019</v>
      </c>
      <c r="N8309">
        <f>Table1[[#This Row],[Error]]*Table1[[#This Row],[Error]]</f>
        <v>959441.79912100034</v>
      </c>
      <c r="P8309" s="7"/>
    </row>
    <row r="8310" spans="1:16" x14ac:dyDescent="0.25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  <c r="M8310">
        <f>2181.28-Table1[[#This Row],[Item_Outlet_Sales]]</f>
        <v>-1012.5625999999997</v>
      </c>
      <c r="N8310">
        <f>Table1[[#This Row],[Error]]*Table1[[#This Row],[Error]]</f>
        <v>1025283.0189187595</v>
      </c>
      <c r="P8310" s="7"/>
    </row>
    <row r="8311" spans="1:16" x14ac:dyDescent="0.25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  <c r="M8311">
        <f>2181.28-Table1[[#This Row],[Item_Outlet_Sales]]</f>
        <v>64.036000000000058</v>
      </c>
      <c r="N8311">
        <f>Table1[[#This Row],[Error]]*Table1[[#This Row],[Error]]</f>
        <v>4100.6092960000078</v>
      </c>
      <c r="P8311" s="7"/>
    </row>
    <row r="8312" spans="1:16" x14ac:dyDescent="0.25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  <c r="M8312">
        <f>2181.28-Table1[[#This Row],[Item_Outlet_Sales]]</f>
        <v>-1342.1335999999997</v>
      </c>
      <c r="N8312">
        <f>Table1[[#This Row],[Error]]*Table1[[#This Row],[Error]]</f>
        <v>1801322.6002489591</v>
      </c>
      <c r="P8312" s="7"/>
    </row>
    <row r="8313" spans="1:16" x14ac:dyDescent="0.25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  <c r="M8313">
        <f>2181.28-Table1[[#This Row],[Item_Outlet_Sales]]</f>
        <v>-286.17479999999978</v>
      </c>
      <c r="N8313">
        <f>Table1[[#This Row],[Error]]*Table1[[#This Row],[Error]]</f>
        <v>81896.016155039877</v>
      </c>
      <c r="P8313" s="7"/>
    </row>
    <row r="8314" spans="1:16" x14ac:dyDescent="0.25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  <c r="M8314">
        <f>2181.28-Table1[[#This Row],[Item_Outlet_Sales]]</f>
        <v>-3668.4387999999994</v>
      </c>
      <c r="N8314">
        <f>Table1[[#This Row],[Error]]*Table1[[#This Row],[Error]]</f>
        <v>13457443.229345435</v>
      </c>
      <c r="P8314" s="7"/>
    </row>
    <row r="8315" spans="1:16" x14ac:dyDescent="0.25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  <c r="M8315">
        <f>2181.28-Table1[[#This Row],[Item_Outlet_Sales]]</f>
        <v>743.15200000000027</v>
      </c>
      <c r="N8315">
        <f>Table1[[#This Row],[Error]]*Table1[[#This Row],[Error]]</f>
        <v>552274.89510400034</v>
      </c>
      <c r="P8315" s="7"/>
    </row>
    <row r="8316" spans="1:16" x14ac:dyDescent="0.25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  <c r="M8316">
        <f>2181.28-Table1[[#This Row],[Item_Outlet_Sales]]</f>
        <v>-2672.4019999999996</v>
      </c>
      <c r="N8316">
        <f>Table1[[#This Row],[Error]]*Table1[[#This Row],[Error]]</f>
        <v>7141732.4496039981</v>
      </c>
      <c r="P8316" s="7"/>
    </row>
    <row r="8317" spans="1:16" x14ac:dyDescent="0.25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  <c r="M8317">
        <f>2181.28-Table1[[#This Row],[Item_Outlet_Sales]]</f>
        <v>-744.9109999999996</v>
      </c>
      <c r="N8317">
        <f>Table1[[#This Row],[Error]]*Table1[[#This Row],[Error]]</f>
        <v>554892.39792099944</v>
      </c>
      <c r="P8317" s="7"/>
    </row>
    <row r="8318" spans="1:16" x14ac:dyDescent="0.25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  <c r="M8318">
        <f>2181.28-Table1[[#This Row],[Item_Outlet_Sales]]</f>
        <v>-182.30999999999995</v>
      </c>
      <c r="N8318">
        <f>Table1[[#This Row],[Error]]*Table1[[#This Row],[Error]]</f>
        <v>33236.936099999977</v>
      </c>
      <c r="P8318" s="7"/>
    </row>
    <row r="8319" spans="1:16" x14ac:dyDescent="0.25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  <c r="M8319">
        <f>2181.28-Table1[[#This Row],[Item_Outlet_Sales]]</f>
        <v>874.31460000000015</v>
      </c>
      <c r="N8319">
        <f>Table1[[#This Row],[Error]]*Table1[[#This Row],[Error]]</f>
        <v>764426.01977316022</v>
      </c>
      <c r="P8319" s="7"/>
    </row>
    <row r="8320" spans="1:16" x14ac:dyDescent="0.25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  <c r="M8320">
        <f>2181.28-Table1[[#This Row],[Item_Outlet_Sales]]</f>
        <v>1864.3592000000003</v>
      </c>
      <c r="N8320">
        <f>Table1[[#This Row],[Error]]*Table1[[#This Row],[Error]]</f>
        <v>3475835.2266246411</v>
      </c>
      <c r="P8320" s="7"/>
    </row>
    <row r="8321" spans="1:16" x14ac:dyDescent="0.25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  <c r="M8321">
        <f>2181.28-Table1[[#This Row],[Item_Outlet_Sales]]</f>
        <v>-2029.2391999999995</v>
      </c>
      <c r="N8321">
        <f>Table1[[#This Row],[Error]]*Table1[[#This Row],[Error]]</f>
        <v>4117811.7308166381</v>
      </c>
      <c r="P8321" s="7"/>
    </row>
    <row r="8322" spans="1:16" x14ac:dyDescent="0.25">
      <c r="A8322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  <c r="M8322">
        <f>2181.28-Table1[[#This Row],[Item_Outlet_Sales]]</f>
        <v>296.40020000000027</v>
      </c>
      <c r="N8322">
        <f>Table1[[#This Row],[Error]]*Table1[[#This Row],[Error]]</f>
        <v>87853.078560040158</v>
      </c>
      <c r="P8322" s="7"/>
    </row>
    <row r="8323" spans="1:16" x14ac:dyDescent="0.25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  <c r="M8323">
        <f>2181.28-Table1[[#This Row],[Item_Outlet_Sales]]</f>
        <v>-2182.3731999999995</v>
      </c>
      <c r="N8323">
        <f>Table1[[#This Row],[Error]]*Table1[[#This Row],[Error]]</f>
        <v>4762752.7840782376</v>
      </c>
      <c r="P8323" s="7"/>
    </row>
    <row r="8324" spans="1:16" x14ac:dyDescent="0.25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  <c r="M8324">
        <f>2181.28-Table1[[#This Row],[Item_Outlet_Sales]]</f>
        <v>-1090.4611999999997</v>
      </c>
      <c r="N8324">
        <f>Table1[[#This Row],[Error]]*Table1[[#This Row],[Error]]</f>
        <v>1189105.6287054394</v>
      </c>
      <c r="P8324" s="7"/>
    </row>
    <row r="8325" spans="1:16" x14ac:dyDescent="0.25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  <c r="M8325">
        <f>2181.28-Table1[[#This Row],[Item_Outlet_Sales]]</f>
        <v>338.3456000000001</v>
      </c>
      <c r="N8325">
        <f>Table1[[#This Row],[Error]]*Table1[[#This Row],[Error]]</f>
        <v>114477.74503936007</v>
      </c>
      <c r="P8325" s="7"/>
    </row>
    <row r="8326" spans="1:16" x14ac:dyDescent="0.25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  <c r="M8326">
        <f>2181.28-Table1[[#This Row],[Item_Outlet_Sales]]</f>
        <v>131.94760000000042</v>
      </c>
      <c r="N8326">
        <f>Table1[[#This Row],[Error]]*Table1[[#This Row],[Error]]</f>
        <v>17410.169145760112</v>
      </c>
      <c r="P8326" s="7"/>
    </row>
    <row r="8327" spans="1:16" x14ac:dyDescent="0.25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  <c r="M8327">
        <f>2181.28-Table1[[#This Row],[Item_Outlet_Sales]]</f>
        <v>1409.6178000000002</v>
      </c>
      <c r="N8327">
        <f>Table1[[#This Row],[Error]]*Table1[[#This Row],[Error]]</f>
        <v>1987022.3420768406</v>
      </c>
      <c r="P8327" s="7"/>
    </row>
    <row r="8328" spans="1:16" x14ac:dyDescent="0.25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  <c r="M8328">
        <f>2181.28-Table1[[#This Row],[Item_Outlet_Sales]]</f>
        <v>-918.6848</v>
      </c>
      <c r="N8328">
        <f>Table1[[#This Row],[Error]]*Table1[[#This Row],[Error]]</f>
        <v>843981.76175104</v>
      </c>
      <c r="P8328" s="7"/>
    </row>
    <row r="8329" spans="1:16" x14ac:dyDescent="0.25">
      <c r="A8329" t="s">
        <v>1138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  <c r="M8329">
        <f>2181.28-Table1[[#This Row],[Item_Outlet_Sales]]</f>
        <v>-830.79919999999993</v>
      </c>
      <c r="N8329">
        <f>Table1[[#This Row],[Error]]*Table1[[#This Row],[Error]]</f>
        <v>690227.31072063989</v>
      </c>
      <c r="P8329" s="7"/>
    </row>
    <row r="8330" spans="1:16" x14ac:dyDescent="0.25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  <c r="M8330">
        <f>2181.28-Table1[[#This Row],[Item_Outlet_Sales]]</f>
        <v>-3336.8704000000002</v>
      </c>
      <c r="N8330">
        <f>Table1[[#This Row],[Error]]*Table1[[#This Row],[Error]]</f>
        <v>11134704.066396162</v>
      </c>
      <c r="P8330" s="7"/>
    </row>
    <row r="8331" spans="1:16" x14ac:dyDescent="0.25">
      <c r="A833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  <c r="M8331">
        <f>2181.28-Table1[[#This Row],[Item_Outlet_Sales]]</f>
        <v>-4448.7564000000002</v>
      </c>
      <c r="N8331">
        <f>Table1[[#This Row],[Error]]*Table1[[#This Row],[Error]]</f>
        <v>19791433.506540962</v>
      </c>
      <c r="P8331" s="7"/>
    </row>
    <row r="8332" spans="1:16" x14ac:dyDescent="0.25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  <c r="M8332">
        <f>2181.28-Table1[[#This Row],[Item_Outlet_Sales]]</f>
        <v>1570.7414000000003</v>
      </c>
      <c r="N8332">
        <f>Table1[[#This Row],[Error]]*Table1[[#This Row],[Error]]</f>
        <v>2467228.5456739613</v>
      </c>
      <c r="P8332" s="7"/>
    </row>
    <row r="8333" spans="1:16" x14ac:dyDescent="0.25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  <c r="M8333">
        <f>2181.28-Table1[[#This Row],[Item_Outlet_Sales]]</f>
        <v>-42.491999999999734</v>
      </c>
      <c r="N8333">
        <f>Table1[[#This Row],[Error]]*Table1[[#This Row],[Error]]</f>
        <v>1805.5700639999775</v>
      </c>
      <c r="P8333" s="7"/>
    </row>
    <row r="8334" spans="1:16" x14ac:dyDescent="0.25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  <c r="M8334">
        <f>2181.28-Table1[[#This Row],[Item_Outlet_Sales]]</f>
        <v>1606.0288</v>
      </c>
      <c r="N8334">
        <f>Table1[[#This Row],[Error]]*Table1[[#This Row],[Error]]</f>
        <v>2579328.5064294403</v>
      </c>
      <c r="P8334" s="7"/>
    </row>
    <row r="8335" spans="1:16" x14ac:dyDescent="0.25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  <c r="M8335">
        <f>2181.28-Table1[[#This Row],[Item_Outlet_Sales]]</f>
        <v>496.80600000000027</v>
      </c>
      <c r="N8335">
        <f>Table1[[#This Row],[Error]]*Table1[[#This Row],[Error]]</f>
        <v>246816.20163600027</v>
      </c>
      <c r="P8335" s="7"/>
    </row>
    <row r="8336" spans="1:16" x14ac:dyDescent="0.25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  <c r="M8336">
        <f>2181.28-Table1[[#This Row],[Item_Outlet_Sales]]</f>
        <v>1082.0442000000003</v>
      </c>
      <c r="N8336">
        <f>Table1[[#This Row],[Error]]*Table1[[#This Row],[Error]]</f>
        <v>1170819.6507536406</v>
      </c>
      <c r="P8336" s="7"/>
    </row>
    <row r="8337" spans="1:16" x14ac:dyDescent="0.25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  <c r="M8337">
        <f>2181.28-Table1[[#This Row],[Item_Outlet_Sales]]</f>
        <v>1472.8688000000002</v>
      </c>
      <c r="N8337">
        <f>Table1[[#This Row],[Error]]*Table1[[#This Row],[Error]]</f>
        <v>2169342.5020134407</v>
      </c>
      <c r="P8337" s="7"/>
    </row>
    <row r="8338" spans="1:16" x14ac:dyDescent="0.25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  <c r="M8338">
        <f>2181.28-Table1[[#This Row],[Item_Outlet_Sales]]</f>
        <v>2016.8274000000001</v>
      </c>
      <c r="N8338">
        <f>Table1[[#This Row],[Error]]*Table1[[#This Row],[Error]]</f>
        <v>4067592.7613907605</v>
      </c>
      <c r="P8338" s="7"/>
    </row>
    <row r="8339" spans="1:16" x14ac:dyDescent="0.25">
      <c r="A8339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  <c r="M8339">
        <f>2181.28-Table1[[#This Row],[Item_Outlet_Sales]]</f>
        <v>1987.5322000000001</v>
      </c>
      <c r="N8339">
        <f>Table1[[#This Row],[Error]]*Table1[[#This Row],[Error]]</f>
        <v>3950284.2460368406</v>
      </c>
      <c r="P8339" s="7"/>
    </row>
    <row r="8340" spans="1:16" x14ac:dyDescent="0.25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  <c r="M8340">
        <f>2181.28-Table1[[#This Row],[Item_Outlet_Sales]]</f>
        <v>-1733.6239999999998</v>
      </c>
      <c r="N8340">
        <f>Table1[[#This Row],[Error]]*Table1[[#This Row],[Error]]</f>
        <v>3005452.1733759991</v>
      </c>
      <c r="P8340" s="7"/>
    </row>
    <row r="8341" spans="1:16" x14ac:dyDescent="0.25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  <c r="M8341">
        <f>2181.28-Table1[[#This Row],[Item_Outlet_Sales]]</f>
        <v>20.759000000000015</v>
      </c>
      <c r="N8341">
        <f>Table1[[#This Row],[Error]]*Table1[[#This Row],[Error]]</f>
        <v>430.93608100000063</v>
      </c>
      <c r="P8341" s="7"/>
    </row>
    <row r="8342" spans="1:16" x14ac:dyDescent="0.25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  <c r="M8342">
        <f>2181.28-Table1[[#This Row],[Item_Outlet_Sales]]</f>
        <v>-3115.1590000000001</v>
      </c>
      <c r="N8342">
        <f>Table1[[#This Row],[Error]]*Table1[[#This Row],[Error]]</f>
        <v>9704215.5952810012</v>
      </c>
      <c r="P8342" s="7"/>
    </row>
    <row r="8343" spans="1:16" x14ac:dyDescent="0.25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  <c r="M8343">
        <f>2181.28-Table1[[#This Row],[Item_Outlet_Sales]]</f>
        <v>-242.23199999999997</v>
      </c>
      <c r="N8343">
        <f>Table1[[#This Row],[Error]]*Table1[[#This Row],[Error]]</f>
        <v>58676.341823999988</v>
      </c>
      <c r="P8343" s="7"/>
    </row>
    <row r="8344" spans="1:16" x14ac:dyDescent="0.25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  <c r="M8344">
        <f>2181.28-Table1[[#This Row],[Item_Outlet_Sales]]</f>
        <v>-660.35439999999971</v>
      </c>
      <c r="N8344">
        <f>Table1[[#This Row],[Error]]*Table1[[#This Row],[Error]]</f>
        <v>436067.93359935965</v>
      </c>
      <c r="P8344" s="7"/>
    </row>
    <row r="8345" spans="1:16" x14ac:dyDescent="0.25">
      <c r="A8345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  <c r="M8345">
        <f>2181.28-Table1[[#This Row],[Item_Outlet_Sales]]</f>
        <v>1713.8884000000003</v>
      </c>
      <c r="N8345">
        <f>Table1[[#This Row],[Error]]*Table1[[#This Row],[Error]]</f>
        <v>2937413.4476545611</v>
      </c>
      <c r="P8345" s="7"/>
    </row>
    <row r="8346" spans="1:16" x14ac:dyDescent="0.25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  <c r="M8346">
        <f>2181.28-Table1[[#This Row],[Item_Outlet_Sales]]</f>
        <v>-641.71199999999999</v>
      </c>
      <c r="N8346">
        <f>Table1[[#This Row],[Error]]*Table1[[#This Row],[Error]]</f>
        <v>411794.29094400001</v>
      </c>
      <c r="P8346" s="7"/>
    </row>
    <row r="8347" spans="1:16" x14ac:dyDescent="0.25">
      <c r="A8347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  <c r="M8347">
        <f>2181.28-Table1[[#This Row],[Item_Outlet_Sales]]</f>
        <v>1540.1146000000003</v>
      </c>
      <c r="N8347">
        <f>Table1[[#This Row],[Error]]*Table1[[#This Row],[Error]]</f>
        <v>2371952.9811331611</v>
      </c>
      <c r="P8347" s="7"/>
    </row>
    <row r="8348" spans="1:16" x14ac:dyDescent="0.25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  <c r="M8348">
        <f>2181.28-Table1[[#This Row],[Item_Outlet_Sales]]</f>
        <v>584.69160000000011</v>
      </c>
      <c r="N8348">
        <f>Table1[[#This Row],[Error]]*Table1[[#This Row],[Error]]</f>
        <v>341864.26711056015</v>
      </c>
      <c r="P8348" s="7"/>
    </row>
    <row r="8349" spans="1:16" x14ac:dyDescent="0.25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  <c r="M8349">
        <f>2181.28-Table1[[#This Row],[Item_Outlet_Sales]]</f>
        <v>-891.38699999999972</v>
      </c>
      <c r="N8349">
        <f>Table1[[#This Row],[Error]]*Table1[[#This Row],[Error]]</f>
        <v>794570.78376899951</v>
      </c>
      <c r="P8349" s="7"/>
    </row>
    <row r="8350" spans="1:16" x14ac:dyDescent="0.25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  <c r="M8350">
        <f>2181.28-Table1[[#This Row],[Item_Outlet_Sales]]</f>
        <v>1359.0170000000003</v>
      </c>
      <c r="N8350">
        <f>Table1[[#This Row],[Error]]*Table1[[#This Row],[Error]]</f>
        <v>1846927.2062890008</v>
      </c>
      <c r="P8350" s="7"/>
    </row>
    <row r="8351" spans="1:16" x14ac:dyDescent="0.25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  <c r="M8351">
        <f>2181.28-Table1[[#This Row],[Item_Outlet_Sales]]</f>
        <v>-754.89799999999968</v>
      </c>
      <c r="N8351">
        <f>Table1[[#This Row],[Error]]*Table1[[#This Row],[Error]]</f>
        <v>569870.99040399957</v>
      </c>
      <c r="P8351" s="7"/>
    </row>
    <row r="8352" spans="1:16" x14ac:dyDescent="0.25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  <c r="M8352">
        <f>2181.28-Table1[[#This Row],[Item_Outlet_Sales]]</f>
        <v>-5059.2950000000001</v>
      </c>
      <c r="N8352">
        <f>Table1[[#This Row],[Error]]*Table1[[#This Row],[Error]]</f>
        <v>25596465.897025</v>
      </c>
      <c r="P8352" s="7"/>
    </row>
    <row r="8353" spans="1:16" x14ac:dyDescent="0.25">
      <c r="A8353" t="s">
        <v>451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  <c r="M8353">
        <f>2181.28-Table1[[#This Row],[Item_Outlet_Sales]]</f>
        <v>-2420.7296000000001</v>
      </c>
      <c r="N8353">
        <f>Table1[[#This Row],[Error]]*Table1[[#This Row],[Error]]</f>
        <v>5859931.7963161608</v>
      </c>
      <c r="P8353" s="7"/>
    </row>
    <row r="8354" spans="1:16" x14ac:dyDescent="0.25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  <c r="M8354">
        <f>2181.28-Table1[[#This Row],[Item_Outlet_Sales]]</f>
        <v>1546.1068000000002</v>
      </c>
      <c r="N8354">
        <f>Table1[[#This Row],[Error]]*Table1[[#This Row],[Error]]</f>
        <v>2390446.237006241</v>
      </c>
      <c r="P8354" s="7"/>
    </row>
    <row r="8355" spans="1:16" x14ac:dyDescent="0.25">
      <c r="A8355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  <c r="M8355">
        <f>2181.28-Table1[[#This Row],[Item_Outlet_Sales]]</f>
        <v>699.20920000000024</v>
      </c>
      <c r="N8355">
        <f>Table1[[#This Row],[Error]]*Table1[[#This Row],[Error]]</f>
        <v>488893.50536464032</v>
      </c>
      <c r="P8355" s="7"/>
    </row>
    <row r="8356" spans="1:16" x14ac:dyDescent="0.25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  <c r="M8356">
        <f>2181.28-Table1[[#This Row],[Item_Outlet_Sales]]</f>
        <v>641.28460000000018</v>
      </c>
      <c r="N8356">
        <f>Table1[[#This Row],[Error]]*Table1[[#This Row],[Error]]</f>
        <v>411245.93819716026</v>
      </c>
      <c r="P8356" s="7"/>
    </row>
    <row r="8357" spans="1:16" x14ac:dyDescent="0.25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  <c r="M8357">
        <f>2181.28-Table1[[#This Row],[Item_Outlet_Sales]]</f>
        <v>-614.41419999999971</v>
      </c>
      <c r="N8357">
        <f>Table1[[#This Row],[Error]]*Table1[[#This Row],[Error]]</f>
        <v>377504.80916163966</v>
      </c>
      <c r="P8357" s="7"/>
    </row>
    <row r="8358" spans="1:16" x14ac:dyDescent="0.25">
      <c r="A8358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  <c r="M8358">
        <f>2181.28-Table1[[#This Row],[Item_Outlet_Sales]]</f>
        <v>-1845.4784</v>
      </c>
      <c r="N8358">
        <f>Table1[[#This Row],[Error]]*Table1[[#This Row],[Error]]</f>
        <v>3405790.52486656</v>
      </c>
      <c r="P8358" s="7"/>
    </row>
    <row r="8359" spans="1:16" x14ac:dyDescent="0.25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  <c r="M8359">
        <f>2181.28-Table1[[#This Row],[Item_Outlet_Sales]]</f>
        <v>653.26900000000023</v>
      </c>
      <c r="N8359">
        <f>Table1[[#This Row],[Error]]*Table1[[#This Row],[Error]]</f>
        <v>426760.3863610003</v>
      </c>
      <c r="P8359" s="7"/>
    </row>
    <row r="8360" spans="1:16" x14ac:dyDescent="0.25">
      <c r="A8360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  <c r="M8360">
        <f>2181.28-Table1[[#This Row],[Item_Outlet_Sales]]</f>
        <v>2060.1044000000002</v>
      </c>
      <c r="N8360">
        <f>Table1[[#This Row],[Error]]*Table1[[#This Row],[Error]]</f>
        <v>4244030.1388993608</v>
      </c>
      <c r="P8360" s="7"/>
    </row>
    <row r="8361" spans="1:16" x14ac:dyDescent="0.25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  <c r="M8361">
        <f>2181.28-Table1[[#This Row],[Item_Outlet_Sales]]</f>
        <v>1536.1198000000002</v>
      </c>
      <c r="N8361">
        <f>Table1[[#This Row],[Error]]*Table1[[#This Row],[Error]]</f>
        <v>2359664.0399520406</v>
      </c>
      <c r="P8361" s="7"/>
    </row>
    <row r="8362" spans="1:16" x14ac:dyDescent="0.25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  <c r="M8362">
        <f>2181.28-Table1[[#This Row],[Item_Outlet_Sales]]</f>
        <v>-1453.9879999999998</v>
      </c>
      <c r="N8362">
        <f>Table1[[#This Row],[Error]]*Table1[[#This Row],[Error]]</f>
        <v>2114081.1041439995</v>
      </c>
      <c r="P8362" s="7"/>
    </row>
    <row r="8363" spans="1:16" x14ac:dyDescent="0.25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  <c r="M8363">
        <f>2181.28-Table1[[#This Row],[Item_Outlet_Sales]]</f>
        <v>791.08960000000025</v>
      </c>
      <c r="N8363">
        <f>Table1[[#This Row],[Error]]*Table1[[#This Row],[Error]]</f>
        <v>625822.75522816041</v>
      </c>
      <c r="P8363" s="7"/>
    </row>
    <row r="8364" spans="1:16" x14ac:dyDescent="0.25">
      <c r="A8364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  <c r="M8364">
        <f>2181.28-Table1[[#This Row],[Item_Outlet_Sales]]</f>
        <v>-681.65999999999985</v>
      </c>
      <c r="N8364">
        <f>Table1[[#This Row],[Error]]*Table1[[#This Row],[Error]]</f>
        <v>464660.35559999978</v>
      </c>
      <c r="P8364" s="7"/>
    </row>
    <row r="8365" spans="1:16" x14ac:dyDescent="0.25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  <c r="M8365">
        <f>2181.28-Table1[[#This Row],[Item_Outlet_Sales]]</f>
        <v>-1957.3327999999997</v>
      </c>
      <c r="N8365">
        <f>Table1[[#This Row],[Error]]*Table1[[#This Row],[Error]]</f>
        <v>3831151.689955839</v>
      </c>
      <c r="P8365" s="7"/>
    </row>
    <row r="8366" spans="1:16" x14ac:dyDescent="0.25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  <c r="M8366">
        <f>2181.28-Table1[[#This Row],[Item_Outlet_Sales]]</f>
        <v>-1174.3519999999999</v>
      </c>
      <c r="N8366">
        <f>Table1[[#This Row],[Error]]*Table1[[#This Row],[Error]]</f>
        <v>1379102.6199039996</v>
      </c>
      <c r="P8366" s="7"/>
    </row>
    <row r="8367" spans="1:16" x14ac:dyDescent="0.25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  <c r="M8367">
        <f>2181.28-Table1[[#This Row],[Item_Outlet_Sales]]</f>
        <v>2052.7806</v>
      </c>
      <c r="N8367">
        <f>Table1[[#This Row],[Error]]*Table1[[#This Row],[Error]]</f>
        <v>4213908.1917363601</v>
      </c>
      <c r="P8367" s="7"/>
    </row>
    <row r="8368" spans="1:16" x14ac:dyDescent="0.25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  <c r="M8368">
        <f>2181.28-Table1[[#This Row],[Item_Outlet_Sales]]</f>
        <v>1721.8780000000002</v>
      </c>
      <c r="N8368">
        <f>Table1[[#This Row],[Error]]*Table1[[#This Row],[Error]]</f>
        <v>2964863.8468840006</v>
      </c>
      <c r="P8368" s="7"/>
    </row>
    <row r="8369" spans="1:16" x14ac:dyDescent="0.25">
      <c r="A8369" t="s">
        <v>1191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  <c r="M8369">
        <f>2181.28-Table1[[#This Row],[Item_Outlet_Sales]]</f>
        <v>1965.5608000000002</v>
      </c>
      <c r="N8369">
        <f>Table1[[#This Row],[Error]]*Table1[[#This Row],[Error]]</f>
        <v>3863429.2584966407</v>
      </c>
      <c r="P8369" s="7"/>
    </row>
    <row r="8370" spans="1:16" x14ac:dyDescent="0.25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  <c r="M8370">
        <f>2181.28-Table1[[#This Row],[Item_Outlet_Sales]]</f>
        <v>380.95680000000016</v>
      </c>
      <c r="N8370">
        <f>Table1[[#This Row],[Error]]*Table1[[#This Row],[Error]]</f>
        <v>145128.08346624012</v>
      </c>
      <c r="P8370" s="7"/>
    </row>
    <row r="8371" spans="1:16" x14ac:dyDescent="0.25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  <c r="M8371">
        <f>2181.28-Table1[[#This Row],[Item_Outlet_Sales]]</f>
        <v>1126.6528000000003</v>
      </c>
      <c r="N8371">
        <f>Table1[[#This Row],[Error]]*Table1[[#This Row],[Error]]</f>
        <v>1269346.5317478406</v>
      </c>
      <c r="P8371" s="7"/>
    </row>
    <row r="8372" spans="1:16" x14ac:dyDescent="0.25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  <c r="M8372">
        <f>2181.28-Table1[[#This Row],[Item_Outlet_Sales]]</f>
        <v>1309.7478000000001</v>
      </c>
      <c r="N8372">
        <f>Table1[[#This Row],[Error]]*Table1[[#This Row],[Error]]</f>
        <v>1715439.2996048403</v>
      </c>
      <c r="P8372" s="7"/>
    </row>
    <row r="8373" spans="1:16" x14ac:dyDescent="0.25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  <c r="M8373">
        <f>2181.28-Table1[[#This Row],[Item_Outlet_Sales]]</f>
        <v>1996.1876000000002</v>
      </c>
      <c r="N8373">
        <f>Table1[[#This Row],[Error]]*Table1[[#This Row],[Error]]</f>
        <v>3984764.9343937607</v>
      </c>
      <c r="P8373" s="7"/>
    </row>
    <row r="8374" spans="1:16" x14ac:dyDescent="0.25">
      <c r="A8374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  <c r="M8374">
        <f>2181.28-Table1[[#This Row],[Item_Outlet_Sales]]</f>
        <v>1126.6528000000003</v>
      </c>
      <c r="N8374">
        <f>Table1[[#This Row],[Error]]*Table1[[#This Row],[Error]]</f>
        <v>1269346.5317478406</v>
      </c>
      <c r="P8374" s="7"/>
    </row>
    <row r="8375" spans="1:16" x14ac:dyDescent="0.25">
      <c r="A8375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  <c r="M8375">
        <f>2181.28-Table1[[#This Row],[Item_Outlet_Sales]]</f>
        <v>129.28440000000001</v>
      </c>
      <c r="N8375">
        <f>Table1[[#This Row],[Error]]*Table1[[#This Row],[Error]]</f>
        <v>16714.456083360001</v>
      </c>
      <c r="P8375" s="7"/>
    </row>
    <row r="8376" spans="1:16" x14ac:dyDescent="0.25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  <c r="M8376">
        <f>2181.28-Table1[[#This Row],[Item_Outlet_Sales]]</f>
        <v>391.60960000000023</v>
      </c>
      <c r="N8376">
        <f>Table1[[#This Row],[Error]]*Table1[[#This Row],[Error]]</f>
        <v>153358.07881216018</v>
      </c>
      <c r="P8376" s="7"/>
    </row>
    <row r="8377" spans="1:16" x14ac:dyDescent="0.25">
      <c r="A8377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  <c r="M8377">
        <f>2181.28-Table1[[#This Row],[Item_Outlet_Sales]]</f>
        <v>1652.6348000000003</v>
      </c>
      <c r="N8377">
        <f>Table1[[#This Row],[Error]]*Table1[[#This Row],[Error]]</f>
        <v>2731201.7821710408</v>
      </c>
      <c r="P8377" s="7"/>
    </row>
    <row r="8378" spans="1:16" x14ac:dyDescent="0.25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  <c r="M8378">
        <f>2181.28-Table1[[#This Row],[Item_Outlet_Sales]]</f>
        <v>-1536.5472</v>
      </c>
      <c r="N8378">
        <f>Table1[[#This Row],[Error]]*Table1[[#This Row],[Error]]</f>
        <v>2360977.2978278399</v>
      </c>
      <c r="P8378" s="7"/>
    </row>
    <row r="8379" spans="1:16" x14ac:dyDescent="0.25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  <c r="M8379">
        <f>2181.28-Table1[[#This Row],[Item_Outlet_Sales]]</f>
        <v>207.84880000000021</v>
      </c>
      <c r="N8379">
        <f>Table1[[#This Row],[Error]]*Table1[[#This Row],[Error]]</f>
        <v>43201.123661440084</v>
      </c>
      <c r="P8379" s="7"/>
    </row>
    <row r="8380" spans="1:16" x14ac:dyDescent="0.25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  <c r="M8380">
        <f>2181.28-Table1[[#This Row],[Item_Outlet_Sales]]</f>
        <v>1370.3356000000003</v>
      </c>
      <c r="N8380">
        <f>Table1[[#This Row],[Error]]*Table1[[#This Row],[Error]]</f>
        <v>1877819.656627361</v>
      </c>
      <c r="P8380" s="7"/>
    </row>
    <row r="8381" spans="1:16" x14ac:dyDescent="0.25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  <c r="M8381">
        <f>2181.28-Table1[[#This Row],[Item_Outlet_Sales]]</f>
        <v>-191.63119999999981</v>
      </c>
      <c r="N8381">
        <f>Table1[[#This Row],[Error]]*Table1[[#This Row],[Error]]</f>
        <v>36722.516813439928</v>
      </c>
      <c r="P8381" s="7"/>
    </row>
    <row r="8382" spans="1:16" x14ac:dyDescent="0.25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  <c r="M8382">
        <f>2181.28-Table1[[#This Row],[Item_Outlet_Sales]]</f>
        <v>-1453.9879999999998</v>
      </c>
      <c r="N8382">
        <f>Table1[[#This Row],[Error]]*Table1[[#This Row],[Error]]</f>
        <v>2114081.1041439995</v>
      </c>
      <c r="P8382" s="7"/>
    </row>
    <row r="8383" spans="1:16" x14ac:dyDescent="0.25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  <c r="M8383">
        <f>2181.28-Table1[[#This Row],[Item_Outlet_Sales]]</f>
        <v>-2558.5502000000001</v>
      </c>
      <c r="N8383">
        <f>Table1[[#This Row],[Error]]*Table1[[#This Row],[Error]]</f>
        <v>6546179.1259200405</v>
      </c>
      <c r="P8383" s="7"/>
    </row>
    <row r="8384" spans="1:16" x14ac:dyDescent="0.25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  <c r="M8384">
        <f>2181.28-Table1[[#This Row],[Item_Outlet_Sales]]</f>
        <v>-922.67959999999994</v>
      </c>
      <c r="N8384">
        <f>Table1[[#This Row],[Error]]*Table1[[#This Row],[Error]]</f>
        <v>851337.6442561599</v>
      </c>
      <c r="P8384" s="7"/>
    </row>
    <row r="8385" spans="1:16" x14ac:dyDescent="0.25">
      <c r="A8385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  <c r="M8385">
        <f>2181.28-Table1[[#This Row],[Item_Outlet_Sales]]</f>
        <v>-3040.5893999999994</v>
      </c>
      <c r="N8385">
        <f>Table1[[#This Row],[Error]]*Table1[[#This Row],[Error]]</f>
        <v>9245183.8993923571</v>
      </c>
      <c r="P8385" s="7"/>
    </row>
    <row r="8386" spans="1:16" x14ac:dyDescent="0.25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  <c r="M8386">
        <f>2181.28-Table1[[#This Row],[Item_Outlet_Sales]]</f>
        <v>1547.4384000000002</v>
      </c>
      <c r="N8386">
        <f>Table1[[#This Row],[Error]]*Table1[[#This Row],[Error]]</f>
        <v>2394565.6017945609</v>
      </c>
      <c r="P8386" s="7"/>
    </row>
    <row r="8387" spans="1:16" x14ac:dyDescent="0.25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  <c r="M8387">
        <f>2181.28-Table1[[#This Row],[Item_Outlet_Sales]]</f>
        <v>-497.23339999999962</v>
      </c>
      <c r="N8387">
        <f>Table1[[#This Row],[Error]]*Table1[[#This Row],[Error]]</f>
        <v>247241.05407555963</v>
      </c>
      <c r="P8387" s="7"/>
    </row>
    <row r="8388" spans="1:16" x14ac:dyDescent="0.25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  <c r="M8388">
        <f>2181.28-Table1[[#This Row],[Item_Outlet_Sales]]</f>
        <v>1367.6724000000002</v>
      </c>
      <c r="N8388">
        <f>Table1[[#This Row],[Error]]*Table1[[#This Row],[Error]]</f>
        <v>1870527.7937217604</v>
      </c>
      <c r="P8388" s="7"/>
    </row>
    <row r="8389" spans="1:16" x14ac:dyDescent="0.25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  <c r="M8389">
        <f>2181.28-Table1[[#This Row],[Item_Outlet_Sales]]</f>
        <v>1647.9742000000001</v>
      </c>
      <c r="N8389">
        <f>Table1[[#This Row],[Error]]*Table1[[#This Row],[Error]]</f>
        <v>2715818.9638656406</v>
      </c>
      <c r="P8389" s="7"/>
    </row>
    <row r="8390" spans="1:16" x14ac:dyDescent="0.25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  <c r="M8390">
        <f>2181.28-Table1[[#This Row],[Item_Outlet_Sales]]</f>
        <v>26.085400000000391</v>
      </c>
      <c r="N8390">
        <f>Table1[[#This Row],[Error]]*Table1[[#This Row],[Error]]</f>
        <v>680.44809316002033</v>
      </c>
      <c r="P8390" s="7"/>
    </row>
    <row r="8391" spans="1:16" x14ac:dyDescent="0.25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  <c r="M8391">
        <f>2181.28-Table1[[#This Row],[Item_Outlet_Sales]]</f>
        <v>-220.92639999999983</v>
      </c>
      <c r="N8391">
        <f>Table1[[#This Row],[Error]]*Table1[[#This Row],[Error]]</f>
        <v>48808.474216959927</v>
      </c>
      <c r="P8391" s="7"/>
    </row>
    <row r="8392" spans="1:16" x14ac:dyDescent="0.25">
      <c r="A8392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  <c r="M8392">
        <f>2181.28-Table1[[#This Row],[Item_Outlet_Sales]]</f>
        <v>1729.8676000000003</v>
      </c>
      <c r="N8392">
        <f>Table1[[#This Row],[Error]]*Table1[[#This Row],[Error]]</f>
        <v>2992441.9135297611</v>
      </c>
      <c r="P8392" s="7"/>
    </row>
    <row r="8393" spans="1:16" x14ac:dyDescent="0.25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  <c r="M8393">
        <f>2181.28-Table1[[#This Row],[Item_Outlet_Sales]]</f>
        <v>-1038.5287999999996</v>
      </c>
      <c r="N8393">
        <f>Table1[[#This Row],[Error]]*Table1[[#This Row],[Error]]</f>
        <v>1078542.0684294391</v>
      </c>
      <c r="P8393" s="7"/>
    </row>
    <row r="8394" spans="1:16" x14ac:dyDescent="0.25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  <c r="M8394">
        <f>2181.28-Table1[[#This Row],[Item_Outlet_Sales]]</f>
        <v>1345.0352000000003</v>
      </c>
      <c r="N8394">
        <f>Table1[[#This Row],[Error]]*Table1[[#This Row],[Error]]</f>
        <v>1809119.6892390407</v>
      </c>
      <c r="P8394" s="7"/>
    </row>
    <row r="8395" spans="1:16" x14ac:dyDescent="0.25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  <c r="M8395">
        <f>2181.28-Table1[[#This Row],[Item_Outlet_Sales]]</f>
        <v>1408.9520000000002</v>
      </c>
      <c r="N8395">
        <f>Table1[[#This Row],[Error]]*Table1[[#This Row],[Error]]</f>
        <v>1985145.7383040006</v>
      </c>
      <c r="P8395" s="7"/>
    </row>
    <row r="8396" spans="1:16" x14ac:dyDescent="0.25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  <c r="M8396">
        <f>2181.28-Table1[[#This Row],[Item_Outlet_Sales]]</f>
        <v>1871.6830000000002</v>
      </c>
      <c r="N8396">
        <f>Table1[[#This Row],[Error]]*Table1[[#This Row],[Error]]</f>
        <v>3503197.252489001</v>
      </c>
      <c r="P8396" s="7"/>
    </row>
    <row r="8397" spans="1:16" x14ac:dyDescent="0.25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  <c r="M8397">
        <f>2181.28-Table1[[#This Row],[Item_Outlet_Sales]]</f>
        <v>-3810.9199999999996</v>
      </c>
      <c r="N8397">
        <f>Table1[[#This Row],[Error]]*Table1[[#This Row],[Error]]</f>
        <v>14523111.246399997</v>
      </c>
      <c r="P8397" s="7"/>
    </row>
    <row r="8398" spans="1:16" x14ac:dyDescent="0.25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  <c r="M8398">
        <f>2181.28-Table1[[#This Row],[Item_Outlet_Sales]]</f>
        <v>-790.85119999999961</v>
      </c>
      <c r="N8398">
        <f>Table1[[#This Row],[Error]]*Table1[[#This Row],[Error]]</f>
        <v>625445.62054143939</v>
      </c>
      <c r="P8398" s="7"/>
    </row>
    <row r="8399" spans="1:16" x14ac:dyDescent="0.25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  <c r="M8399">
        <f>2181.28-Table1[[#This Row],[Item_Outlet_Sales]]</f>
        <v>1350.3616000000002</v>
      </c>
      <c r="N8399">
        <f>Table1[[#This Row],[Error]]*Table1[[#This Row],[Error]]</f>
        <v>1823476.4507545605</v>
      </c>
      <c r="P8399" s="7"/>
    </row>
    <row r="8400" spans="1:16" x14ac:dyDescent="0.25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  <c r="M8400">
        <f>2181.28-Table1[[#This Row],[Item_Outlet_Sales]]</f>
        <v>813.72680000000014</v>
      </c>
      <c r="N8400">
        <f>Table1[[#This Row],[Error]]*Table1[[#This Row],[Error]]</f>
        <v>662151.30503824027</v>
      </c>
      <c r="P8400" s="7"/>
    </row>
    <row r="8401" spans="1:16" x14ac:dyDescent="0.25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  <c r="M8401">
        <f>2181.28-Table1[[#This Row],[Item_Outlet_Sales]]</f>
        <v>1896.3176000000003</v>
      </c>
      <c r="N8401">
        <f>Table1[[#This Row],[Error]]*Table1[[#This Row],[Error]]</f>
        <v>3596020.4400697611</v>
      </c>
      <c r="P8401" s="7"/>
    </row>
    <row r="8402" spans="1:16" x14ac:dyDescent="0.25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  <c r="M8402">
        <f>2181.28-Table1[[#This Row],[Item_Outlet_Sales]]</f>
        <v>1755.8338000000003</v>
      </c>
      <c r="N8402">
        <f>Table1[[#This Row],[Error]]*Table1[[#This Row],[Error]]</f>
        <v>3082952.3332224414</v>
      </c>
      <c r="P8402" s="7"/>
    </row>
    <row r="8403" spans="1:16" x14ac:dyDescent="0.25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  <c r="M8403">
        <f>2181.28-Table1[[#This Row],[Item_Outlet_Sales]]</f>
        <v>785.7632000000001</v>
      </c>
      <c r="N8403">
        <f>Table1[[#This Row],[Error]]*Table1[[#This Row],[Error]]</f>
        <v>617423.80647424015</v>
      </c>
      <c r="P8403" s="7"/>
    </row>
    <row r="8404" spans="1:16" x14ac:dyDescent="0.25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  <c r="M8404">
        <f>2181.28-Table1[[#This Row],[Item_Outlet_Sales]]</f>
        <v>502.13240000000019</v>
      </c>
      <c r="N8404">
        <f>Table1[[#This Row],[Error]]*Table1[[#This Row],[Error]]</f>
        <v>252136.9471297602</v>
      </c>
      <c r="P8404" s="7"/>
    </row>
    <row r="8405" spans="1:16" x14ac:dyDescent="0.25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  <c r="M8405">
        <f>2181.28-Table1[[#This Row],[Item_Outlet_Sales]]</f>
        <v>-1802.8671999999997</v>
      </c>
      <c r="N8405">
        <f>Table1[[#This Row],[Error]]*Table1[[#This Row],[Error]]</f>
        <v>3250330.1408358389</v>
      </c>
      <c r="P8405" s="7"/>
    </row>
    <row r="8406" spans="1:16" x14ac:dyDescent="0.25">
      <c r="A8406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  <c r="M8406">
        <f>2181.28-Table1[[#This Row],[Item_Outlet_Sales]]</f>
        <v>2028.1460000000002</v>
      </c>
      <c r="N8406">
        <f>Table1[[#This Row],[Error]]*Table1[[#This Row],[Error]]</f>
        <v>4113376.1973160007</v>
      </c>
      <c r="P8406" s="7"/>
    </row>
    <row r="8407" spans="1:16" x14ac:dyDescent="0.25">
      <c r="A8407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  <c r="M8407">
        <f>2181.28-Table1[[#This Row],[Item_Outlet_Sales]]</f>
        <v>2056.7754</v>
      </c>
      <c r="N8407">
        <f>Table1[[#This Row],[Error]]*Table1[[#This Row],[Error]]</f>
        <v>4230325.0460451599</v>
      </c>
      <c r="P8407" s="7"/>
    </row>
    <row r="8408" spans="1:16" x14ac:dyDescent="0.25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  <c r="M8408">
        <f>2181.28-Table1[[#This Row],[Item_Outlet_Sales]]</f>
        <v>1181.9142000000002</v>
      </c>
      <c r="N8408">
        <f>Table1[[#This Row],[Error]]*Table1[[#This Row],[Error]]</f>
        <v>1396921.1761616403</v>
      </c>
      <c r="P8408" s="7"/>
    </row>
    <row r="8409" spans="1:16" x14ac:dyDescent="0.25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  <c r="M8409">
        <f>2181.28-Table1[[#This Row],[Item_Outlet_Sales]]</f>
        <v>1606.0288</v>
      </c>
      <c r="N8409">
        <f>Table1[[#This Row],[Error]]*Table1[[#This Row],[Error]]</f>
        <v>2579328.5064294403</v>
      </c>
      <c r="P8409" s="7"/>
    </row>
    <row r="8410" spans="1:16" x14ac:dyDescent="0.25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  <c r="M8410">
        <f>2181.28-Table1[[#This Row],[Item_Outlet_Sales]]</f>
        <v>-382.04999999999973</v>
      </c>
      <c r="N8410">
        <f>Table1[[#This Row],[Error]]*Table1[[#This Row],[Error]]</f>
        <v>145962.20249999978</v>
      </c>
      <c r="P8410" s="7"/>
    </row>
    <row r="8411" spans="1:16" x14ac:dyDescent="0.25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  <c r="M8411">
        <f>2181.28-Table1[[#This Row],[Item_Outlet_Sales]]</f>
        <v>-1909.3951999999999</v>
      </c>
      <c r="N8411">
        <f>Table1[[#This Row],[Error]]*Table1[[#This Row],[Error]]</f>
        <v>3645790.0297830398</v>
      </c>
      <c r="P8411" s="7"/>
    </row>
    <row r="8412" spans="1:16" x14ac:dyDescent="0.25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  <c r="M8412">
        <f>2181.28-Table1[[#This Row],[Item_Outlet_Sales]]</f>
        <v>1392.3070000000002</v>
      </c>
      <c r="N8412">
        <f>Table1[[#This Row],[Error]]*Table1[[#This Row],[Error]]</f>
        <v>1938518.7822490006</v>
      </c>
      <c r="P8412" s="7"/>
    </row>
    <row r="8413" spans="1:16" x14ac:dyDescent="0.25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  <c r="M8413">
        <f>2181.28-Table1[[#This Row],[Item_Outlet_Sales]]</f>
        <v>-2250.2847999999999</v>
      </c>
      <c r="N8413">
        <f>Table1[[#This Row],[Error]]*Table1[[#This Row],[Error]]</f>
        <v>5063781.6811110396</v>
      </c>
      <c r="P8413" s="7"/>
    </row>
    <row r="8414" spans="1:16" x14ac:dyDescent="0.25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  <c r="M8414">
        <f>2181.28-Table1[[#This Row],[Item_Outlet_Sales]]</f>
        <v>-22.517999999999574</v>
      </c>
      <c r="N8414">
        <f>Table1[[#This Row],[Error]]*Table1[[#This Row],[Error]]</f>
        <v>507.06032399998082</v>
      </c>
      <c r="P8414" s="7"/>
    </row>
    <row r="8415" spans="1:16" x14ac:dyDescent="0.25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  <c r="M8415">
        <f>2181.28-Table1[[#This Row],[Item_Outlet_Sales]]</f>
        <v>490.14800000000014</v>
      </c>
      <c r="N8415">
        <f>Table1[[#This Row],[Error]]*Table1[[#This Row],[Error]]</f>
        <v>240245.06190400015</v>
      </c>
      <c r="P8415" s="7"/>
    </row>
    <row r="8416" spans="1:16" x14ac:dyDescent="0.25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  <c r="M8416">
        <f>2181.28-Table1[[#This Row],[Item_Outlet_Sales]]</f>
        <v>-82.4399999999996</v>
      </c>
      <c r="N8416">
        <f>Table1[[#This Row],[Error]]*Table1[[#This Row],[Error]]</f>
        <v>6796.353599999934</v>
      </c>
      <c r="P8416" s="7"/>
    </row>
    <row r="8417" spans="1:16" x14ac:dyDescent="0.25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  <c r="M8417">
        <f>2181.28-Table1[[#This Row],[Item_Outlet_Sales]]</f>
        <v>-308.8119999999999</v>
      </c>
      <c r="N8417">
        <f>Table1[[#This Row],[Error]]*Table1[[#This Row],[Error]]</f>
        <v>95364.851343999937</v>
      </c>
      <c r="P8417" s="7"/>
    </row>
    <row r="8418" spans="1:16" x14ac:dyDescent="0.25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  <c r="M8418">
        <f>2181.28-Table1[[#This Row],[Item_Outlet_Sales]]</f>
        <v>1255.8180000000002</v>
      </c>
      <c r="N8418">
        <f>Table1[[#This Row],[Error]]*Table1[[#This Row],[Error]]</f>
        <v>1577078.8491240006</v>
      </c>
      <c r="P8418" s="7"/>
    </row>
    <row r="8419" spans="1:16" x14ac:dyDescent="0.25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  <c r="M8419">
        <f>2181.28-Table1[[#This Row],[Item_Outlet_Sales]]</f>
        <v>-155.01219999999967</v>
      </c>
      <c r="N8419">
        <f>Table1[[#This Row],[Error]]*Table1[[#This Row],[Error]]</f>
        <v>24028.782148839895</v>
      </c>
      <c r="P8419" s="7"/>
    </row>
    <row r="8420" spans="1:16" x14ac:dyDescent="0.25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  <c r="M8420">
        <f>2181.28-Table1[[#This Row],[Item_Outlet_Sales]]</f>
        <v>1737.8572000000001</v>
      </c>
      <c r="N8420">
        <f>Table1[[#This Row],[Error]]*Table1[[#This Row],[Error]]</f>
        <v>3020147.6475918405</v>
      </c>
      <c r="P8420" s="7"/>
    </row>
    <row r="8421" spans="1:16" x14ac:dyDescent="0.25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  <c r="M8421">
        <f>2181.28-Table1[[#This Row],[Item_Outlet_Sales]]</f>
        <v>1239.1730000000002</v>
      </c>
      <c r="N8421">
        <f>Table1[[#This Row],[Error]]*Table1[[#This Row],[Error]]</f>
        <v>1535549.7239290006</v>
      </c>
      <c r="P8421" s="7"/>
    </row>
    <row r="8422" spans="1:16" x14ac:dyDescent="0.25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  <c r="M8422">
        <f>2181.28-Table1[[#This Row],[Item_Outlet_Sales]]</f>
        <v>313.71100000000024</v>
      </c>
      <c r="N8422">
        <f>Table1[[#This Row],[Error]]*Table1[[#This Row],[Error]]</f>
        <v>98414.591521000155</v>
      </c>
      <c r="P8422" s="7"/>
    </row>
    <row r="8423" spans="1:16" x14ac:dyDescent="0.25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  <c r="M8423">
        <f>2181.28-Table1[[#This Row],[Item_Outlet_Sales]]</f>
        <v>-159.67279999999982</v>
      </c>
      <c r="N8423">
        <f>Table1[[#This Row],[Error]]*Table1[[#This Row],[Error]]</f>
        <v>25495.403059839944</v>
      </c>
      <c r="P8423" s="7"/>
    </row>
    <row r="8424" spans="1:16" x14ac:dyDescent="0.25">
      <c r="A8424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  <c r="M8424">
        <f>2181.28-Table1[[#This Row],[Item_Outlet_Sales]]</f>
        <v>1763.8234000000002</v>
      </c>
      <c r="N8424">
        <f>Table1[[#This Row],[Error]]*Table1[[#This Row],[Error]]</f>
        <v>3111072.9863875606</v>
      </c>
      <c r="P8424" s="7"/>
    </row>
    <row r="8425" spans="1:16" x14ac:dyDescent="0.25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  <c r="M8425">
        <f>2181.28-Table1[[#This Row],[Item_Outlet_Sales]]</f>
        <v>-419.33479999999963</v>
      </c>
      <c r="N8425">
        <f>Table1[[#This Row],[Error]]*Table1[[#This Row],[Error]]</f>
        <v>175841.67449103968</v>
      </c>
      <c r="P8425" s="7"/>
    </row>
    <row r="8426" spans="1:16" x14ac:dyDescent="0.25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  <c r="M8426">
        <f>2181.28-Table1[[#This Row],[Item_Outlet_Sales]]</f>
        <v>-1557.8527999999997</v>
      </c>
      <c r="N8426">
        <f>Table1[[#This Row],[Error]]*Table1[[#This Row],[Error]]</f>
        <v>2426905.3464678391</v>
      </c>
      <c r="P8426" s="7"/>
    </row>
    <row r="8427" spans="1:16" x14ac:dyDescent="0.25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  <c r="M8427">
        <f>2181.28-Table1[[#This Row],[Item_Outlet_Sales]]</f>
        <v>-575.13199999999961</v>
      </c>
      <c r="N8427">
        <f>Table1[[#This Row],[Error]]*Table1[[#This Row],[Error]]</f>
        <v>330776.81742399954</v>
      </c>
      <c r="P8427" s="7"/>
    </row>
    <row r="8428" spans="1:16" x14ac:dyDescent="0.25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  <c r="M8428">
        <f>2181.28-Table1[[#This Row],[Item_Outlet_Sales]]</f>
        <v>-2330.8465999999994</v>
      </c>
      <c r="N8428">
        <f>Table1[[#This Row],[Error]]*Table1[[#This Row],[Error]]</f>
        <v>5432845.8727315571</v>
      </c>
      <c r="P8428" s="7"/>
    </row>
    <row r="8429" spans="1:16" x14ac:dyDescent="0.25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  <c r="M8429">
        <f>2181.28-Table1[[#This Row],[Item_Outlet_Sales]]</f>
        <v>1090.6996000000001</v>
      </c>
      <c r="N8429">
        <f>Table1[[#This Row],[Error]]*Table1[[#This Row],[Error]]</f>
        <v>1189625.6174401604</v>
      </c>
      <c r="P8429" s="7"/>
    </row>
    <row r="8430" spans="1:16" x14ac:dyDescent="0.25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  <c r="M8430">
        <f>2181.28-Table1[[#This Row],[Item_Outlet_Sales]]</f>
        <v>86.673200000000179</v>
      </c>
      <c r="N8430">
        <f>Table1[[#This Row],[Error]]*Table1[[#This Row],[Error]]</f>
        <v>7512.2435982400311</v>
      </c>
      <c r="P8430" s="7"/>
    </row>
    <row r="8431" spans="1:16" x14ac:dyDescent="0.25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  <c r="M8431">
        <f>2181.28-Table1[[#This Row],[Item_Outlet_Sales]]</f>
        <v>-694.97599999999966</v>
      </c>
      <c r="N8431">
        <f>Table1[[#This Row],[Error]]*Table1[[#This Row],[Error]]</f>
        <v>482991.64057599951</v>
      </c>
      <c r="P8431" s="7"/>
    </row>
    <row r="8432" spans="1:16" x14ac:dyDescent="0.25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  <c r="M8432">
        <f>2181.28-Table1[[#This Row],[Item_Outlet_Sales]]</f>
        <v>-1861.4575999999997</v>
      </c>
      <c r="N8432">
        <f>Table1[[#This Row],[Error]]*Table1[[#This Row],[Error]]</f>
        <v>3465024.3965977589</v>
      </c>
      <c r="P8432" s="7"/>
    </row>
    <row r="8433" spans="1:16" x14ac:dyDescent="0.25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  <c r="M8433">
        <f>2181.28-Table1[[#This Row],[Item_Outlet_Sales]]</f>
        <v>1332.3850000000002</v>
      </c>
      <c r="N8433">
        <f>Table1[[#This Row],[Error]]*Table1[[#This Row],[Error]]</f>
        <v>1775249.7882250005</v>
      </c>
      <c r="P8433" s="7"/>
    </row>
    <row r="8434" spans="1:16" x14ac:dyDescent="0.25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  <c r="M8434">
        <f>2181.28-Table1[[#This Row],[Item_Outlet_Sales]]</f>
        <v>2021.4880000000003</v>
      </c>
      <c r="N8434">
        <f>Table1[[#This Row],[Error]]*Table1[[#This Row],[Error]]</f>
        <v>4086413.7341440013</v>
      </c>
      <c r="P8434" s="7"/>
    </row>
    <row r="8435" spans="1:16" x14ac:dyDescent="0.25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  <c r="M8435">
        <f>2181.28-Table1[[#This Row],[Item_Outlet_Sales]]</f>
        <v>367.64080000000013</v>
      </c>
      <c r="N8435">
        <f>Table1[[#This Row],[Error]]*Table1[[#This Row],[Error]]</f>
        <v>135159.75782464008</v>
      </c>
      <c r="P8435" s="7"/>
    </row>
    <row r="8436" spans="1:16" x14ac:dyDescent="0.25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  <c r="M8436">
        <f>2181.28-Table1[[#This Row],[Item_Outlet_Sales]]</f>
        <v>-2151.0805999999998</v>
      </c>
      <c r="N8436">
        <f>Table1[[#This Row],[Error]]*Table1[[#This Row],[Error]]</f>
        <v>4627147.7476963587</v>
      </c>
      <c r="P8436" s="7"/>
    </row>
    <row r="8437" spans="1:16" x14ac:dyDescent="0.25">
      <c r="A8437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  <c r="M8437">
        <f>2181.28-Table1[[#This Row],[Item_Outlet_Sales]]</f>
        <v>1387.6464000000001</v>
      </c>
      <c r="N8437">
        <f>Table1[[#This Row],[Error]]*Table1[[#This Row],[Error]]</f>
        <v>1925562.5314329602</v>
      </c>
      <c r="P8437" s="7"/>
    </row>
    <row r="8438" spans="1:16" x14ac:dyDescent="0.25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  <c r="M8438">
        <f>2181.28-Table1[[#This Row],[Item_Outlet_Sales]]</f>
        <v>1653.9664000000002</v>
      </c>
      <c r="N8438">
        <f>Table1[[#This Row],[Error]]*Table1[[#This Row],[Error]]</f>
        <v>2735604.8523289608</v>
      </c>
      <c r="P8438" s="7"/>
    </row>
    <row r="8439" spans="1:16" x14ac:dyDescent="0.25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  <c r="M8439">
        <f>2181.28-Table1[[#This Row],[Item_Outlet_Sales]]</f>
        <v>-415.33999999999969</v>
      </c>
      <c r="N8439">
        <f>Table1[[#This Row],[Error]]*Table1[[#This Row],[Error]]</f>
        <v>172507.31559999974</v>
      </c>
      <c r="P8439" s="7"/>
    </row>
    <row r="8440" spans="1:16" x14ac:dyDescent="0.25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  <c r="M8440">
        <f>2181.28-Table1[[#This Row],[Item_Outlet_Sales]]</f>
        <v>-852.77059999999983</v>
      </c>
      <c r="N8440">
        <f>Table1[[#This Row],[Error]]*Table1[[#This Row],[Error]]</f>
        <v>727217.69622435968</v>
      </c>
      <c r="P8440" s="7"/>
    </row>
    <row r="8441" spans="1:16" x14ac:dyDescent="0.25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  <c r="M8441">
        <f>2181.28-Table1[[#This Row],[Item_Outlet_Sales]]</f>
        <v>884.96740000000023</v>
      </c>
      <c r="N8441">
        <f>Table1[[#This Row],[Error]]*Table1[[#This Row],[Error]]</f>
        <v>783167.29906276043</v>
      </c>
      <c r="P8441" s="7"/>
    </row>
    <row r="8442" spans="1:16" x14ac:dyDescent="0.25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  <c r="M8442">
        <f>2181.28-Table1[[#This Row],[Item_Outlet_Sales]]</f>
        <v>-778.86679999999978</v>
      </c>
      <c r="N8442">
        <f>Table1[[#This Row],[Error]]*Table1[[#This Row],[Error]]</f>
        <v>606633.4921422397</v>
      </c>
      <c r="P8442" s="7"/>
    </row>
    <row r="8443" spans="1:16" x14ac:dyDescent="0.25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  <c r="M8443">
        <f>2181.28-Table1[[#This Row],[Item_Outlet_Sales]]</f>
        <v>1403.6256000000003</v>
      </c>
      <c r="N8443">
        <f>Table1[[#This Row],[Error]]*Table1[[#This Row],[Error]]</f>
        <v>1970164.8249753609</v>
      </c>
      <c r="P8443" s="7"/>
    </row>
    <row r="8444" spans="1:16" x14ac:dyDescent="0.25">
      <c r="A8444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  <c r="M8444">
        <f>2181.28-Table1[[#This Row],[Item_Outlet_Sales]]</f>
        <v>2142.6636000000003</v>
      </c>
      <c r="N8444">
        <f>Table1[[#This Row],[Error]]*Table1[[#This Row],[Error]]</f>
        <v>4591007.3027649615</v>
      </c>
      <c r="P8444" s="7"/>
    </row>
    <row r="8445" spans="1:16" x14ac:dyDescent="0.25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  <c r="M8445">
        <f>2181.28-Table1[[#This Row],[Item_Outlet_Sales]]</f>
        <v>-706.96039999999994</v>
      </c>
      <c r="N8445">
        <f>Table1[[#This Row],[Error]]*Table1[[#This Row],[Error]]</f>
        <v>499793.00716815994</v>
      </c>
      <c r="P8445" s="7"/>
    </row>
    <row r="8446" spans="1:16" x14ac:dyDescent="0.25">
      <c r="A8446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  <c r="M8446">
        <f>2181.28-Table1[[#This Row],[Item_Outlet_Sales]]</f>
        <v>1699.2408000000003</v>
      </c>
      <c r="N8446">
        <f>Table1[[#This Row],[Error]]*Table1[[#This Row],[Error]]</f>
        <v>2887419.296384641</v>
      </c>
      <c r="P8446" s="7"/>
    </row>
    <row r="8447" spans="1:16" x14ac:dyDescent="0.25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  <c r="M8447">
        <f>2181.28-Table1[[#This Row],[Item_Outlet_Sales]]</f>
        <v>1748.5100000000002</v>
      </c>
      <c r="N8447">
        <f>Table1[[#This Row],[Error]]*Table1[[#This Row],[Error]]</f>
        <v>3057287.220100001</v>
      </c>
      <c r="P8447" s="7"/>
    </row>
    <row r="8448" spans="1:16" x14ac:dyDescent="0.25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  <c r="M8448">
        <f>2181.28-Table1[[#This Row],[Item_Outlet_Sales]]</f>
        <v>1670.6114000000002</v>
      </c>
      <c r="N8448">
        <f>Table1[[#This Row],[Error]]*Table1[[#This Row],[Error]]</f>
        <v>2790942.4498099606</v>
      </c>
      <c r="P8448" s="7"/>
    </row>
    <row r="8449" spans="1:16" x14ac:dyDescent="0.25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  <c r="M8449">
        <f>2181.28-Table1[[#This Row],[Item_Outlet_Sales]]</f>
        <v>-5406.8425999999999</v>
      </c>
      <c r="N8449">
        <f>Table1[[#This Row],[Error]]*Table1[[#This Row],[Error]]</f>
        <v>29233946.901174758</v>
      </c>
      <c r="P8449" s="7"/>
    </row>
    <row r="8450" spans="1:16" x14ac:dyDescent="0.25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  <c r="M8450">
        <f>2181.28-Table1[[#This Row],[Item_Outlet_Sales]]</f>
        <v>87.339000000000397</v>
      </c>
      <c r="N8450">
        <f>Table1[[#This Row],[Error]]*Table1[[#This Row],[Error]]</f>
        <v>7628.1009210000693</v>
      </c>
      <c r="P8450" s="7"/>
    </row>
    <row r="8451" spans="1:16" x14ac:dyDescent="0.25">
      <c r="A845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  <c r="M8451">
        <f>2181.28-Table1[[#This Row],[Item_Outlet_Sales]]</f>
        <v>1610.0236000000002</v>
      </c>
      <c r="N8451">
        <f>Table1[[#This Row],[Error]]*Table1[[#This Row],[Error]]</f>
        <v>2592175.9925569608</v>
      </c>
      <c r="P8451" s="7"/>
    </row>
    <row r="8452" spans="1:16" x14ac:dyDescent="0.25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  <c r="M8452">
        <f>2181.28-Table1[[#This Row],[Item_Outlet_Sales]]</f>
        <v>336.34820000000013</v>
      </c>
      <c r="N8452">
        <f>Table1[[#This Row],[Error]]*Table1[[#This Row],[Error]]</f>
        <v>113130.11164324009</v>
      </c>
      <c r="P8452" s="7"/>
    </row>
    <row r="8453" spans="1:16" x14ac:dyDescent="0.25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  <c r="M8453">
        <f>2181.28-Table1[[#This Row],[Item_Outlet_Sales]]</f>
        <v>-1073.1504</v>
      </c>
      <c r="N8453">
        <f>Table1[[#This Row],[Error]]*Table1[[#This Row],[Error]]</f>
        <v>1151651.7810201601</v>
      </c>
      <c r="P8453" s="7"/>
    </row>
    <row r="8454" spans="1:16" x14ac:dyDescent="0.25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  <c r="M8454">
        <f>2181.28-Table1[[#This Row],[Item_Outlet_Sales]]</f>
        <v>-1609.7851999999998</v>
      </c>
      <c r="N8454">
        <f>Table1[[#This Row],[Error]]*Table1[[#This Row],[Error]]</f>
        <v>2591408.3901390391</v>
      </c>
      <c r="P8454" s="7"/>
    </row>
    <row r="8455" spans="1:16" x14ac:dyDescent="0.25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  <c r="M8455">
        <f>2181.28-Table1[[#This Row],[Item_Outlet_Sales]]</f>
        <v>-1206.3103999999998</v>
      </c>
      <c r="N8455">
        <f>Table1[[#This Row],[Error]]*Table1[[#This Row],[Error]]</f>
        <v>1455184.7811481596</v>
      </c>
      <c r="P8455" s="7"/>
    </row>
    <row r="8456" spans="1:16" x14ac:dyDescent="0.25">
      <c r="A8456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  <c r="M8456">
        <f>2181.28-Table1[[#This Row],[Item_Outlet_Sales]]</f>
        <v>2021.4880000000003</v>
      </c>
      <c r="N8456">
        <f>Table1[[#This Row],[Error]]*Table1[[#This Row],[Error]]</f>
        <v>4086413.7341440013</v>
      </c>
      <c r="P8456" s="7"/>
    </row>
    <row r="8457" spans="1:16" x14ac:dyDescent="0.25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  <c r="M8457">
        <f>2181.28-Table1[[#This Row],[Item_Outlet_Sales]]</f>
        <v>-2025.2444</v>
      </c>
      <c r="N8457">
        <f>Table1[[#This Row],[Error]]*Table1[[#This Row],[Error]]</f>
        <v>4101614.8797313604</v>
      </c>
      <c r="P8457" s="7"/>
    </row>
    <row r="8458" spans="1:16" x14ac:dyDescent="0.25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  <c r="M8458">
        <f>2181.28-Table1[[#This Row],[Item_Outlet_Sales]]</f>
        <v>1693.9144000000001</v>
      </c>
      <c r="N8458">
        <f>Table1[[#This Row],[Error]]*Table1[[#This Row],[Error]]</f>
        <v>2869345.9945273604</v>
      </c>
      <c r="P8458" s="7"/>
    </row>
    <row r="8459" spans="1:16" x14ac:dyDescent="0.25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  <c r="M8459">
        <f>2181.28-Table1[[#This Row],[Item_Outlet_Sales]]</f>
        <v>664.58760000000029</v>
      </c>
      <c r="N8459">
        <f>Table1[[#This Row],[Error]]*Table1[[#This Row],[Error]]</f>
        <v>441676.67807376041</v>
      </c>
      <c r="P8459" s="7"/>
    </row>
    <row r="8460" spans="1:16" x14ac:dyDescent="0.25">
      <c r="A8460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  <c r="M8460">
        <f>2181.28-Table1[[#This Row],[Item_Outlet_Sales]]</f>
        <v>1728.5360000000001</v>
      </c>
      <c r="N8460">
        <f>Table1[[#This Row],[Error]]*Table1[[#This Row],[Error]]</f>
        <v>2987836.7032960001</v>
      </c>
      <c r="P8460" s="7"/>
    </row>
    <row r="8461" spans="1:16" x14ac:dyDescent="0.25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  <c r="M8461">
        <f>2181.28-Table1[[#This Row],[Item_Outlet_Sales]]</f>
        <v>1440.2446000000002</v>
      </c>
      <c r="N8461">
        <f>Table1[[#This Row],[Error]]*Table1[[#This Row],[Error]]</f>
        <v>2074304.5078291607</v>
      </c>
      <c r="P8461" s="7"/>
    </row>
    <row r="8462" spans="1:16" x14ac:dyDescent="0.25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  <c r="M8462">
        <f>2181.28-Table1[[#This Row],[Item_Outlet_Sales]]</f>
        <v>-671.00720000000001</v>
      </c>
      <c r="N8462">
        <f>Table1[[#This Row],[Error]]*Table1[[#This Row],[Error]]</f>
        <v>450250.66245184001</v>
      </c>
      <c r="P8462" s="7"/>
    </row>
    <row r="8463" spans="1:16" x14ac:dyDescent="0.25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  <c r="M8463">
        <f>2181.28-Table1[[#This Row],[Item_Outlet_Sales]]</f>
        <v>-1983.9648000000002</v>
      </c>
      <c r="N8463">
        <f>Table1[[#This Row],[Error]]*Table1[[#This Row],[Error]]</f>
        <v>3936116.327639041</v>
      </c>
      <c r="P8463" s="7"/>
    </row>
    <row r="8464" spans="1:16" x14ac:dyDescent="0.25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  <c r="M8464">
        <f>2181.28-Table1[[#This Row],[Item_Outlet_Sales]]</f>
        <v>687.22480000000019</v>
      </c>
      <c r="N8464">
        <f>Table1[[#This Row],[Error]]*Table1[[#This Row],[Error]]</f>
        <v>472277.92573504028</v>
      </c>
      <c r="P8464" s="7"/>
    </row>
    <row r="8465" spans="1:16" x14ac:dyDescent="0.25">
      <c r="A8465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  <c r="M8465">
        <f>2181.28-Table1[[#This Row],[Item_Outlet_Sales]]</f>
        <v>1370.3356000000003</v>
      </c>
      <c r="N8465">
        <f>Table1[[#This Row],[Error]]*Table1[[#This Row],[Error]]</f>
        <v>1877819.656627361</v>
      </c>
      <c r="P8465" s="7"/>
    </row>
    <row r="8466" spans="1:16" x14ac:dyDescent="0.25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  <c r="M8466">
        <f>2181.28-Table1[[#This Row],[Item_Outlet_Sales]]</f>
        <v>1712.5568000000003</v>
      </c>
      <c r="N8466">
        <f>Table1[[#This Row],[Error]]*Table1[[#This Row],[Error]]</f>
        <v>2932850.7932262411</v>
      </c>
      <c r="P8466" s="7"/>
    </row>
    <row r="8467" spans="1:16" x14ac:dyDescent="0.25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  <c r="M8467">
        <f>2181.28-Table1[[#This Row],[Item_Outlet_Sales]]</f>
        <v>-545.17099999999982</v>
      </c>
      <c r="N8467">
        <f>Table1[[#This Row],[Error]]*Table1[[#This Row],[Error]]</f>
        <v>297211.41924099979</v>
      </c>
      <c r="P8467" s="7"/>
    </row>
    <row r="8468" spans="1:16" x14ac:dyDescent="0.25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  <c r="M8468">
        <f>2181.28-Table1[[#This Row],[Item_Outlet_Sales]]</f>
        <v>1507.4904000000001</v>
      </c>
      <c r="N8468">
        <f>Table1[[#This Row],[Error]]*Table1[[#This Row],[Error]]</f>
        <v>2272527.3060921603</v>
      </c>
      <c r="P8468" s="7"/>
    </row>
    <row r="8469" spans="1:16" x14ac:dyDescent="0.25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  <c r="M8469">
        <f>2181.28-Table1[[#This Row],[Item_Outlet_Sales]]</f>
        <v>-1700.3339999999998</v>
      </c>
      <c r="N8469">
        <f>Table1[[#This Row],[Error]]*Table1[[#This Row],[Error]]</f>
        <v>2891135.7115559992</v>
      </c>
      <c r="P8469" s="7"/>
    </row>
    <row r="8470" spans="1:16" x14ac:dyDescent="0.25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  <c r="M8470">
        <f>2181.28-Table1[[#This Row],[Item_Outlet_Sales]]</f>
        <v>1713.8884000000003</v>
      </c>
      <c r="N8470">
        <f>Table1[[#This Row],[Error]]*Table1[[#This Row],[Error]]</f>
        <v>2937413.4476545611</v>
      </c>
      <c r="P8470" s="7"/>
    </row>
    <row r="8471" spans="1:16" x14ac:dyDescent="0.25">
      <c r="A847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  <c r="M8471">
        <f>2181.28-Table1[[#This Row],[Item_Outlet_Sales]]</f>
        <v>1813.7584000000002</v>
      </c>
      <c r="N8471">
        <f>Table1[[#This Row],[Error]]*Table1[[#This Row],[Error]]</f>
        <v>3289719.5335705606</v>
      </c>
      <c r="P8471" s="7"/>
    </row>
    <row r="8472" spans="1:16" x14ac:dyDescent="0.25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  <c r="M8472">
        <f>2181.28-Table1[[#This Row],[Item_Outlet_Sales]]</f>
        <v>629.96600000000012</v>
      </c>
      <c r="N8472">
        <f>Table1[[#This Row],[Error]]*Table1[[#This Row],[Error]]</f>
        <v>396857.16115600016</v>
      </c>
      <c r="P8472" s="7"/>
    </row>
    <row r="8473" spans="1:16" x14ac:dyDescent="0.25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  <c r="M8473">
        <f>2181.28-Table1[[#This Row],[Item_Outlet_Sales]]</f>
        <v>-121.05639999999994</v>
      </c>
      <c r="N8473">
        <f>Table1[[#This Row],[Error]]*Table1[[#This Row],[Error]]</f>
        <v>14654.651980959985</v>
      </c>
      <c r="P8473" s="7"/>
    </row>
    <row r="8474" spans="1:16" x14ac:dyDescent="0.25">
      <c r="A8474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  <c r="M8474">
        <f>2181.28-Table1[[#This Row],[Item_Outlet_Sales]]</f>
        <v>527.43280000000027</v>
      </c>
      <c r="N8474">
        <f>Table1[[#This Row],[Error]]*Table1[[#This Row],[Error]]</f>
        <v>278185.35851584026</v>
      </c>
      <c r="P8474" s="7"/>
    </row>
    <row r="8475" spans="1:16" x14ac:dyDescent="0.25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  <c r="M8475">
        <f>2181.28-Table1[[#This Row],[Item_Outlet_Sales]]</f>
        <v>1749.8416000000002</v>
      </c>
      <c r="N8475">
        <f>Table1[[#This Row],[Error]]*Table1[[#This Row],[Error]]</f>
        <v>3061945.6250905609</v>
      </c>
      <c r="P8475" s="7"/>
    </row>
    <row r="8476" spans="1:16" x14ac:dyDescent="0.25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  <c r="M8476">
        <f>2181.28-Table1[[#This Row],[Item_Outlet_Sales]]</f>
        <v>28.082800000000134</v>
      </c>
      <c r="N8476">
        <f>Table1[[#This Row],[Error]]*Table1[[#This Row],[Error]]</f>
        <v>788.64365584000757</v>
      </c>
      <c r="P8476" s="7"/>
    </row>
    <row r="8477" spans="1:16" x14ac:dyDescent="0.25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  <c r="M8477">
        <f>2181.28-Table1[[#This Row],[Item_Outlet_Sales]]</f>
        <v>1803.1056000000003</v>
      </c>
      <c r="N8477">
        <f>Table1[[#This Row],[Error]]*Table1[[#This Row],[Error]]</f>
        <v>3251189.8047513613</v>
      </c>
      <c r="P8477" s="7"/>
    </row>
    <row r="8478" spans="1:16" x14ac:dyDescent="0.25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  <c r="M8478">
        <f>2181.28-Table1[[#This Row],[Item_Outlet_Sales]]</f>
        <v>900.28080000000023</v>
      </c>
      <c r="N8478">
        <f>Table1[[#This Row],[Error]]*Table1[[#This Row],[Error]]</f>
        <v>810505.51884864038</v>
      </c>
      <c r="P8478" s="7"/>
    </row>
    <row r="8479" spans="1:16" x14ac:dyDescent="0.25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  <c r="M8479">
        <f>2181.28-Table1[[#This Row],[Item_Outlet_Sales]]</f>
        <v>210.51200000000017</v>
      </c>
      <c r="N8479">
        <f>Table1[[#This Row],[Error]]*Table1[[#This Row],[Error]]</f>
        <v>44315.302144000074</v>
      </c>
      <c r="P8479" s="7"/>
    </row>
    <row r="8480" spans="1:16" x14ac:dyDescent="0.25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  <c r="M8480">
        <f>2181.28-Table1[[#This Row],[Item_Outlet_Sales]]</f>
        <v>-2639.1119999999996</v>
      </c>
      <c r="N8480">
        <f>Table1[[#This Row],[Error]]*Table1[[#This Row],[Error]]</f>
        <v>6964912.1485439977</v>
      </c>
      <c r="P8480" s="7"/>
    </row>
    <row r="8481" spans="1:16" x14ac:dyDescent="0.25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  <c r="M8481">
        <f>2181.28-Table1[[#This Row],[Item_Outlet_Sales]]</f>
        <v>-398.02919999999995</v>
      </c>
      <c r="N8481">
        <f>Table1[[#This Row],[Error]]*Table1[[#This Row],[Error]]</f>
        <v>158427.24405263996</v>
      </c>
      <c r="P8481" s="7"/>
    </row>
    <row r="8482" spans="1:16" x14ac:dyDescent="0.25">
      <c r="A8482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  <c r="M8482">
        <f>2181.28-Table1[[#This Row],[Item_Outlet_Sales]]</f>
        <v>1721.8780000000002</v>
      </c>
      <c r="N8482">
        <f>Table1[[#This Row],[Error]]*Table1[[#This Row],[Error]]</f>
        <v>2964863.8468840006</v>
      </c>
      <c r="P8482" s="7"/>
    </row>
    <row r="8483" spans="1:16" x14ac:dyDescent="0.25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  <c r="M8483">
        <f>2181.28-Table1[[#This Row],[Item_Outlet_Sales]]</f>
        <v>1486.1848000000002</v>
      </c>
      <c r="N8483">
        <f>Table1[[#This Row],[Error]]*Table1[[#This Row],[Error]]</f>
        <v>2208745.2597510405</v>
      </c>
      <c r="P8483" s="7"/>
    </row>
    <row r="8484" spans="1:16" x14ac:dyDescent="0.25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  <c r="M8484">
        <f>2181.28-Table1[[#This Row],[Item_Outlet_Sales]]</f>
        <v>1418.2732000000001</v>
      </c>
      <c r="N8484">
        <f>Table1[[#This Row],[Error]]*Table1[[#This Row],[Error]]</f>
        <v>2011498.8698382403</v>
      </c>
      <c r="P8484" s="7"/>
    </row>
    <row r="8485" spans="1:16" x14ac:dyDescent="0.25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  <c r="M8485">
        <f>2181.28-Table1[[#This Row],[Item_Outlet_Sales]]</f>
        <v>568.71240000000012</v>
      </c>
      <c r="N8485">
        <f>Table1[[#This Row],[Error]]*Table1[[#This Row],[Error]]</f>
        <v>323433.79391376011</v>
      </c>
      <c r="P8485" s="7"/>
    </row>
    <row r="8486" spans="1:16" x14ac:dyDescent="0.25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  <c r="M8486">
        <f>2181.28-Table1[[#This Row],[Item_Outlet_Sales]]</f>
        <v>-143.69359999999961</v>
      </c>
      <c r="N8486">
        <f>Table1[[#This Row],[Error]]*Table1[[#This Row],[Error]]</f>
        <v>20647.850680959888</v>
      </c>
      <c r="P8486" s="7"/>
    </row>
    <row r="8487" spans="1:16" x14ac:dyDescent="0.25">
      <c r="A8487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  <c r="M8487">
        <f>2181.28-Table1[[#This Row],[Item_Outlet_Sales]]</f>
        <v>-4080.569</v>
      </c>
      <c r="N8487">
        <f>Table1[[#This Row],[Error]]*Table1[[#This Row],[Error]]</f>
        <v>16651043.363761</v>
      </c>
      <c r="P8487" s="7"/>
    </row>
    <row r="8488" spans="1:16" x14ac:dyDescent="0.25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  <c r="M8488">
        <f>2181.28-Table1[[#This Row],[Item_Outlet_Sales]]</f>
        <v>2136.0056000000004</v>
      </c>
      <c r="N8488">
        <f>Table1[[#This Row],[Error]]*Table1[[#This Row],[Error]]</f>
        <v>4562519.9232313614</v>
      </c>
      <c r="P8488" s="7"/>
    </row>
    <row r="8489" spans="1:16" x14ac:dyDescent="0.25">
      <c r="A8489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  <c r="M8489">
        <f>2181.28-Table1[[#This Row],[Item_Outlet_Sales]]</f>
        <v>-1930.0349999999994</v>
      </c>
      <c r="N8489">
        <f>Table1[[#This Row],[Error]]*Table1[[#This Row],[Error]]</f>
        <v>3725035.1012249975</v>
      </c>
      <c r="P8489" s="7"/>
    </row>
    <row r="8490" spans="1:16" x14ac:dyDescent="0.25">
      <c r="A8490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  <c r="M8490">
        <f>2181.28-Table1[[#This Row],[Item_Outlet_Sales]]</f>
        <v>-575.13199999999961</v>
      </c>
      <c r="N8490">
        <f>Table1[[#This Row],[Error]]*Table1[[#This Row],[Error]]</f>
        <v>330776.81742399954</v>
      </c>
      <c r="P8490" s="7"/>
    </row>
    <row r="8491" spans="1:16" x14ac:dyDescent="0.25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  <c r="M8491">
        <f>2181.28-Table1[[#This Row],[Item_Outlet_Sales]]</f>
        <v>72.025600000000395</v>
      </c>
      <c r="N8491">
        <f>Table1[[#This Row],[Error]]*Table1[[#This Row],[Error]]</f>
        <v>5187.6870553600565</v>
      </c>
      <c r="P8491" s="7"/>
    </row>
    <row r="8492" spans="1:16" x14ac:dyDescent="0.25">
      <c r="A8492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  <c r="M8492">
        <f>2181.28-Table1[[#This Row],[Item_Outlet_Sales]]</f>
        <v>1693.9144000000001</v>
      </c>
      <c r="N8492">
        <f>Table1[[#This Row],[Error]]*Table1[[#This Row],[Error]]</f>
        <v>2869345.9945273604</v>
      </c>
      <c r="P8492" s="7"/>
    </row>
    <row r="8493" spans="1:16" x14ac:dyDescent="0.25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  <c r="M8493">
        <f>2181.28-Table1[[#This Row],[Item_Outlet_Sales]]</f>
        <v>-2628.4591999999998</v>
      </c>
      <c r="N8493">
        <f>Table1[[#This Row],[Error]]*Table1[[#This Row],[Error]]</f>
        <v>6908797.7660646392</v>
      </c>
      <c r="P8493" s="7"/>
    </row>
    <row r="8494" spans="1:16" x14ac:dyDescent="0.25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  <c r="M8494">
        <f>2181.28-Table1[[#This Row],[Item_Outlet_Sales]]</f>
        <v>-238.23719999999958</v>
      </c>
      <c r="N8494">
        <f>Table1[[#This Row],[Error]]*Table1[[#This Row],[Error]]</f>
        <v>56756.963463839798</v>
      </c>
      <c r="P8494" s="7"/>
    </row>
    <row r="8495" spans="1:16" x14ac:dyDescent="0.25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  <c r="M8495">
        <f>2181.28-Table1[[#This Row],[Item_Outlet_Sales]]</f>
        <v>-2545.9</v>
      </c>
      <c r="N8495">
        <f>Table1[[#This Row],[Error]]*Table1[[#This Row],[Error]]</f>
        <v>6481606.8100000005</v>
      </c>
      <c r="P8495" s="7"/>
    </row>
    <row r="8496" spans="1:16" x14ac:dyDescent="0.25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  <c r="M8496">
        <f>2181.28-Table1[[#This Row],[Item_Outlet_Sales]]</f>
        <v>543.41200000000026</v>
      </c>
      <c r="N8496">
        <f>Table1[[#This Row],[Error]]*Table1[[#This Row],[Error]]</f>
        <v>295296.60174400028</v>
      </c>
      <c r="P8496" s="7"/>
    </row>
    <row r="8497" spans="1:16" x14ac:dyDescent="0.25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  <c r="M8497">
        <f>2181.28-Table1[[#This Row],[Item_Outlet_Sales]]</f>
        <v>-2133.1039999999998</v>
      </c>
      <c r="N8497">
        <f>Table1[[#This Row],[Error]]*Table1[[#This Row],[Error]]</f>
        <v>4550132.6748159993</v>
      </c>
      <c r="P8497" s="7"/>
    </row>
    <row r="8498" spans="1:16" x14ac:dyDescent="0.25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  <c r="M8498">
        <f>2181.28-Table1[[#This Row],[Item_Outlet_Sales]]</f>
        <v>-1533.884</v>
      </c>
      <c r="N8498">
        <f>Table1[[#This Row],[Error]]*Table1[[#This Row],[Error]]</f>
        <v>2352800.1254560002</v>
      </c>
      <c r="P8498" s="7"/>
    </row>
    <row r="8499" spans="1:16" x14ac:dyDescent="0.25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  <c r="M8499">
        <f>2181.28-Table1[[#This Row],[Item_Outlet_Sales]]</f>
        <v>-65.794999999999618</v>
      </c>
      <c r="N8499">
        <f>Table1[[#This Row],[Error]]*Table1[[#This Row],[Error]]</f>
        <v>4328.9820249999493</v>
      </c>
      <c r="P8499" s="7"/>
    </row>
    <row r="8500" spans="1:16" x14ac:dyDescent="0.25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  <c r="M8500">
        <f>2181.28-Table1[[#This Row],[Item_Outlet_Sales]]</f>
        <v>580.03100000000018</v>
      </c>
      <c r="N8500">
        <f>Table1[[#This Row],[Error]]*Table1[[#This Row],[Error]]</f>
        <v>336435.96096100018</v>
      </c>
      <c r="P8500" s="7"/>
    </row>
    <row r="8501" spans="1:16" x14ac:dyDescent="0.25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  <c r="M8501">
        <f>2181.28-Table1[[#This Row],[Item_Outlet_Sales]]</f>
        <v>-794.846</v>
      </c>
      <c r="N8501">
        <f>Table1[[#This Row],[Error]]*Table1[[#This Row],[Error]]</f>
        <v>631780.16371600004</v>
      </c>
      <c r="P8501" s="7"/>
    </row>
    <row r="8502" spans="1:16" x14ac:dyDescent="0.25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  <c r="M8502">
        <f>2181.28-Table1[[#This Row],[Item_Outlet_Sales]]</f>
        <v>273.76300000000015</v>
      </c>
      <c r="N8502">
        <f>Table1[[#This Row],[Error]]*Table1[[#This Row],[Error]]</f>
        <v>74946.180169000087</v>
      </c>
      <c r="P8502" s="7"/>
    </row>
    <row r="8503" spans="1:16" x14ac:dyDescent="0.25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  <c r="M8503">
        <f>2181.28-Table1[[#This Row],[Item_Outlet_Sales]]</f>
        <v>673.24300000000017</v>
      </c>
      <c r="N8503">
        <f>Table1[[#This Row],[Error]]*Table1[[#This Row],[Error]]</f>
        <v>453256.13704900024</v>
      </c>
      <c r="P8503" s="7"/>
    </row>
    <row r="8504" spans="1:16" x14ac:dyDescent="0.25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  <c r="M8504">
        <f>2181.28-Table1[[#This Row],[Item_Outlet_Sales]]</f>
        <v>-838.78879999999981</v>
      </c>
      <c r="N8504">
        <f>Table1[[#This Row],[Error]]*Table1[[#This Row],[Error]]</f>
        <v>703566.65100543969</v>
      </c>
      <c r="P8504" s="7"/>
    </row>
    <row r="8505" spans="1:16" x14ac:dyDescent="0.25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  <c r="M8505">
        <f>2181.28-Table1[[#This Row],[Item_Outlet_Sales]]</f>
        <v>-1211.6367999999998</v>
      </c>
      <c r="N8505">
        <f>Table1[[#This Row],[Error]]*Table1[[#This Row],[Error]]</f>
        <v>1468063.7351142394</v>
      </c>
      <c r="P8505" s="7"/>
    </row>
    <row r="8506" spans="1:16" x14ac:dyDescent="0.25">
      <c r="A8506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  <c r="M8506">
        <f>2181.28-Table1[[#This Row],[Item_Outlet_Sales]]</f>
        <v>-1957.3327999999997</v>
      </c>
      <c r="N8506">
        <f>Table1[[#This Row],[Error]]*Table1[[#This Row],[Error]]</f>
        <v>3831151.689955839</v>
      </c>
      <c r="P8506" s="7"/>
    </row>
    <row r="8507" spans="1:16" x14ac:dyDescent="0.25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  <c r="M8507">
        <f>2181.28-Table1[[#This Row],[Item_Outlet_Sales]]</f>
        <v>64.036000000000058</v>
      </c>
      <c r="N8507">
        <f>Table1[[#This Row],[Error]]*Table1[[#This Row],[Error]]</f>
        <v>4100.6092960000078</v>
      </c>
      <c r="P8507" s="7"/>
    </row>
    <row r="8508" spans="1:16" x14ac:dyDescent="0.25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  <c r="M8508">
        <f>2181.28-Table1[[#This Row],[Item_Outlet_Sales]]</f>
        <v>-1763.5849999999996</v>
      </c>
      <c r="N8508">
        <f>Table1[[#This Row],[Error]]*Table1[[#This Row],[Error]]</f>
        <v>3110232.0522249984</v>
      </c>
      <c r="P8508" s="7"/>
    </row>
    <row r="8509" spans="1:16" x14ac:dyDescent="0.25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  <c r="M8509">
        <f>2181.28-Table1[[#This Row],[Item_Outlet_Sales]]</f>
        <v>1665.2850000000003</v>
      </c>
      <c r="N8509">
        <f>Table1[[#This Row],[Error]]*Table1[[#This Row],[Error]]</f>
        <v>2773174.1312250011</v>
      </c>
      <c r="P8509" s="7"/>
    </row>
    <row r="8510" spans="1:16" x14ac:dyDescent="0.25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  <c r="M8510">
        <f>2181.28-Table1[[#This Row],[Item_Outlet_Sales]]</f>
        <v>-406.68459999999959</v>
      </c>
      <c r="N8510">
        <f>Table1[[#This Row],[Error]]*Table1[[#This Row],[Error]]</f>
        <v>165392.36387715966</v>
      </c>
      <c r="P8510" s="7"/>
    </row>
    <row r="8511" spans="1:16" x14ac:dyDescent="0.25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  <c r="M8511">
        <f>2181.28-Table1[[#This Row],[Item_Outlet_Sales]]</f>
        <v>1756.4996000000001</v>
      </c>
      <c r="N8511">
        <f>Table1[[#This Row],[Error]]*Table1[[#This Row],[Error]]</f>
        <v>3085290.8448001603</v>
      </c>
      <c r="P8511" s="7"/>
    </row>
    <row r="8512" spans="1:16" x14ac:dyDescent="0.25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  <c r="M8512">
        <f>2181.28-Table1[[#This Row],[Item_Outlet_Sales]]</f>
        <v>-5001.3703999999998</v>
      </c>
      <c r="N8512">
        <f>Table1[[#This Row],[Error]]*Table1[[#This Row],[Error]]</f>
        <v>25013705.877996158</v>
      </c>
      <c r="P8512" s="7"/>
    </row>
    <row r="8513" spans="1:16" x14ac:dyDescent="0.25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  <c r="M8513">
        <f>2181.28-Table1[[#This Row],[Item_Outlet_Sales]]</f>
        <v>-2026.5759999999996</v>
      </c>
      <c r="N8513">
        <f>Table1[[#This Row],[Error]]*Table1[[#This Row],[Error]]</f>
        <v>4107010.2837759983</v>
      </c>
      <c r="P8513" s="7"/>
    </row>
    <row r="8514" spans="1:16" x14ac:dyDescent="0.25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  <c r="M8514">
        <f>2181.28-Table1[[#This Row],[Item_Outlet_Sales]]</f>
        <v>-298.1591999999996</v>
      </c>
      <c r="N8514">
        <f>Table1[[#This Row],[Error]]*Table1[[#This Row],[Error]]</f>
        <v>88898.908544639766</v>
      </c>
      <c r="P8514" s="7"/>
    </row>
    <row r="8515" spans="1:16" x14ac:dyDescent="0.25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  <c r="M8515">
        <f>2181.28-Table1[[#This Row],[Item_Outlet_Sales]]</f>
        <v>1586.0548000000003</v>
      </c>
      <c r="N8515">
        <f>Table1[[#This Row],[Error]]*Table1[[#This Row],[Error]]</f>
        <v>2515569.8286030409</v>
      </c>
      <c r="P8515" s="7"/>
    </row>
    <row r="8516" spans="1:16" x14ac:dyDescent="0.25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  <c r="M8516">
        <f>2181.28-Table1[[#This Row],[Item_Outlet_Sales]]</f>
        <v>1712.5568000000003</v>
      </c>
      <c r="N8516">
        <f>Table1[[#This Row],[Error]]*Table1[[#This Row],[Error]]</f>
        <v>2932850.7932262411</v>
      </c>
      <c r="P8516" s="7"/>
    </row>
    <row r="8517" spans="1:16" x14ac:dyDescent="0.25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  <c r="M8517">
        <f>2181.28-Table1[[#This Row],[Item_Outlet_Sales]]</f>
        <v>609.99200000000019</v>
      </c>
      <c r="N8517">
        <f>Table1[[#This Row],[Error]]*Table1[[#This Row],[Error]]</f>
        <v>372090.24006400025</v>
      </c>
      <c r="P8517" s="7"/>
    </row>
    <row r="8518" spans="1:16" x14ac:dyDescent="0.25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  <c r="M8518">
        <f>2181.28-Table1[[#This Row],[Item_Outlet_Sales]]</f>
        <v>1322.3980000000001</v>
      </c>
      <c r="N8518">
        <f>Table1[[#This Row],[Error]]*Table1[[#This Row],[Error]]</f>
        <v>1748736.4704040003</v>
      </c>
      <c r="P8518" s="7"/>
    </row>
    <row r="8519" spans="1:16" x14ac:dyDescent="0.25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  <c r="M8519">
        <f>2181.28-Table1[[#This Row],[Item_Outlet_Sales]]</f>
        <v>-1427.3559999999998</v>
      </c>
      <c r="N8519">
        <f>Table1[[#This Row],[Error]]*Table1[[#This Row],[Error]]</f>
        <v>2037345.1507359992</v>
      </c>
      <c r="P8519" s="7"/>
    </row>
    <row r="8520" spans="1:16" x14ac:dyDescent="0.25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  <c r="M8520">
        <f>2181.28-Table1[[#This Row],[Item_Outlet_Sales]]</f>
        <v>-597.10339999999997</v>
      </c>
      <c r="N8520">
        <f>Table1[[#This Row],[Error]]*Table1[[#This Row],[Error]]</f>
        <v>356532.47029155993</v>
      </c>
      <c r="P8520" s="7"/>
    </row>
    <row r="8521" spans="1:16" x14ac:dyDescent="0.25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  <c r="M8521">
        <f>2181.28-Table1[[#This Row],[Item_Outlet_Sales]]</f>
        <v>1631.9950000000003</v>
      </c>
      <c r="N8521">
        <f>Table1[[#This Row],[Error]]*Table1[[#This Row],[Error]]</f>
        <v>2663407.6800250011</v>
      </c>
      <c r="P8521" s="7"/>
    </row>
    <row r="8522" spans="1:16" x14ac:dyDescent="0.25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  <c r="M8522">
        <f>2181.28-Table1[[#This Row],[Item_Outlet_Sales]]</f>
        <v>988.16640000000029</v>
      </c>
      <c r="N8522">
        <f>Table1[[#This Row],[Error]]*Table1[[#This Row],[Error]]</f>
        <v>976472.83408896055</v>
      </c>
      <c r="P8522" s="7"/>
    </row>
    <row r="8523" spans="1:16" x14ac:dyDescent="0.25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  <c r="M8523">
        <f>2181.28-Table1[[#This Row],[Item_Outlet_Sales]]</f>
        <v>335.68240000000014</v>
      </c>
      <c r="N8523">
        <f>Table1[[#This Row],[Error]]*Table1[[#This Row],[Error]]</f>
        <v>112682.6736697601</v>
      </c>
      <c r="P8523" s="7"/>
    </row>
    <row r="8524" spans="1:16" x14ac:dyDescent="0.25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  <c r="M8524">
        <f>2181.28-Table1[[#This Row],[Item_Outlet_Sales]]</f>
        <v>1415.6100000000001</v>
      </c>
      <c r="N8524">
        <f>Table1[[#This Row],[Error]]*Table1[[#This Row],[Error]]</f>
        <v>2003951.6721000003</v>
      </c>
      <c r="P8524" s="7"/>
    </row>
    <row r="8525" spans="1:16" x14ac:dyDescent="0.25">
      <c r="L8525">
        <f>SUBTOTAL(101,Table1[Item_Outlet_Sales])</f>
        <v>2181.2889135750365</v>
      </c>
      <c r="N8525">
        <f>SUBTOTAL(101,Table1[Squred Error])</f>
        <v>2911799.2583094877</v>
      </c>
      <c r="P8525" t="e">
        <f>SUBTOTAL(101,Table1[Column2])</f>
        <v>#DIV/0!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9"/>
  <sheetViews>
    <sheetView topLeftCell="D2366" workbookViewId="0">
      <selection activeCell="I2390" sqref="I2390"/>
    </sheetView>
  </sheetViews>
  <sheetFormatPr defaultRowHeight="15" x14ac:dyDescent="0.25"/>
  <cols>
    <col min="11" max="11" width="27.140625" customWidth="1"/>
    <col min="12" max="12" width="24.42578125" customWidth="1"/>
  </cols>
  <sheetData>
    <row r="1" spans="1:14" x14ac:dyDescent="0.25">
      <c r="A1" s="1" t="s">
        <v>12</v>
      </c>
      <c r="B1" s="2">
        <v>9.3000000000000007</v>
      </c>
      <c r="C1" s="2" t="s">
        <v>13</v>
      </c>
      <c r="D1" s="2">
        <v>1.6047301E-2</v>
      </c>
      <c r="E1" s="2" t="s">
        <v>14</v>
      </c>
      <c r="F1" s="2">
        <v>249.8092</v>
      </c>
      <c r="G1" s="2" t="s">
        <v>15</v>
      </c>
      <c r="H1" s="2">
        <v>1999</v>
      </c>
      <c r="I1" s="2" t="s">
        <v>16</v>
      </c>
      <c r="J1" s="2" t="s">
        <v>17</v>
      </c>
      <c r="K1" s="2" t="s">
        <v>18</v>
      </c>
      <c r="L1" s="2">
        <v>3735.1379999999999</v>
      </c>
      <c r="M1" s="2">
        <f>1876.9-L1</f>
        <v>-1858.2379999999998</v>
      </c>
      <c r="N1" s="2">
        <f>M1*M1</f>
        <v>3453048.4646439995</v>
      </c>
    </row>
    <row r="2" spans="1:14" x14ac:dyDescent="0.25">
      <c r="A2" s="1" t="s">
        <v>25</v>
      </c>
      <c r="B2" s="2">
        <v>17.5</v>
      </c>
      <c r="C2" s="2" t="s">
        <v>13</v>
      </c>
      <c r="D2" s="2">
        <v>1.6760074999999999E-2</v>
      </c>
      <c r="E2" s="2" t="s">
        <v>26</v>
      </c>
      <c r="F2" s="2">
        <v>141.61799999999999</v>
      </c>
      <c r="G2" s="2" t="s">
        <v>15</v>
      </c>
      <c r="H2" s="2">
        <v>1999</v>
      </c>
      <c r="I2" s="2" t="s">
        <v>16</v>
      </c>
      <c r="J2" s="2" t="s">
        <v>17</v>
      </c>
      <c r="K2" s="2" t="s">
        <v>18</v>
      </c>
      <c r="L2" s="2">
        <v>2097.27</v>
      </c>
      <c r="M2" s="2">
        <f t="shared" ref="M2:M65" si="0">1876.9-L2</f>
        <v>-220.36999999999989</v>
      </c>
      <c r="N2" s="2">
        <f t="shared" ref="N2:N65" si="1">M2*M2</f>
        <v>48562.93689999995</v>
      </c>
    </row>
    <row r="3" spans="1:14" x14ac:dyDescent="0.25">
      <c r="A3" s="1" t="s">
        <v>48</v>
      </c>
      <c r="B3" s="2">
        <v>11.8</v>
      </c>
      <c r="C3" s="2" t="s">
        <v>13</v>
      </c>
      <c r="D3" s="2">
        <v>0</v>
      </c>
      <c r="E3" s="2" t="s">
        <v>28</v>
      </c>
      <c r="F3" s="2">
        <v>45.540199999999999</v>
      </c>
      <c r="G3" s="2" t="s">
        <v>15</v>
      </c>
      <c r="H3" s="2">
        <v>1999</v>
      </c>
      <c r="I3" s="2" t="s">
        <v>16</v>
      </c>
      <c r="J3" s="2" t="s">
        <v>17</v>
      </c>
      <c r="K3" s="2" t="s">
        <v>18</v>
      </c>
      <c r="L3" s="2">
        <v>1516.0265999999999</v>
      </c>
      <c r="M3" s="2">
        <f t="shared" si="0"/>
        <v>360.87340000000017</v>
      </c>
      <c r="N3" s="2">
        <f t="shared" si="1"/>
        <v>130229.61082756013</v>
      </c>
    </row>
    <row r="4" spans="1:14" x14ac:dyDescent="0.25">
      <c r="A4" s="1" t="s">
        <v>49</v>
      </c>
      <c r="B4" s="2">
        <v>18.5</v>
      </c>
      <c r="C4" s="2" t="s">
        <v>20</v>
      </c>
      <c r="D4" s="2">
        <v>4.5463772999999999E-2</v>
      </c>
      <c r="E4" s="2" t="s">
        <v>14</v>
      </c>
      <c r="F4" s="2">
        <v>144.11019999999999</v>
      </c>
      <c r="G4" s="2" t="s">
        <v>50</v>
      </c>
      <c r="H4" s="2">
        <v>1997</v>
      </c>
      <c r="I4" s="2" t="s">
        <v>51</v>
      </c>
      <c r="J4" s="2" t="s">
        <v>17</v>
      </c>
      <c r="K4" s="2" t="s">
        <v>18</v>
      </c>
      <c r="L4" s="2">
        <v>2187.1529999999998</v>
      </c>
      <c r="M4" s="2">
        <f t="shared" si="0"/>
        <v>-310.2529999999997</v>
      </c>
      <c r="N4" s="2">
        <f t="shared" si="1"/>
        <v>96256.92400899982</v>
      </c>
    </row>
    <row r="5" spans="1:14" x14ac:dyDescent="0.25">
      <c r="A5" s="1" t="s">
        <v>52</v>
      </c>
      <c r="B5" s="2">
        <v>15.1</v>
      </c>
      <c r="C5" s="2" t="s">
        <v>20</v>
      </c>
      <c r="D5" s="2">
        <v>0.10001350000000001</v>
      </c>
      <c r="E5" s="2" t="s">
        <v>28</v>
      </c>
      <c r="F5" s="2">
        <v>145.4786</v>
      </c>
      <c r="G5" s="2" t="s">
        <v>15</v>
      </c>
      <c r="H5" s="2">
        <v>1999</v>
      </c>
      <c r="I5" s="2" t="s">
        <v>16</v>
      </c>
      <c r="J5" s="2" t="s">
        <v>17</v>
      </c>
      <c r="K5" s="2" t="s">
        <v>18</v>
      </c>
      <c r="L5" s="2">
        <v>1589.2646</v>
      </c>
      <c r="M5" s="2">
        <f t="shared" si="0"/>
        <v>287.63540000000012</v>
      </c>
      <c r="N5" s="2">
        <f t="shared" si="1"/>
        <v>82734.123333160067</v>
      </c>
    </row>
    <row r="6" spans="1:14" x14ac:dyDescent="0.25">
      <c r="A6" s="1" t="s">
        <v>53</v>
      </c>
      <c r="B6" s="2">
        <v>17.600000000000001</v>
      </c>
      <c r="C6" s="2" t="s">
        <v>20</v>
      </c>
      <c r="D6" s="2">
        <v>4.7257328000000001E-2</v>
      </c>
      <c r="E6" s="2" t="s">
        <v>38</v>
      </c>
      <c r="F6" s="2">
        <v>119.6782</v>
      </c>
      <c r="G6" s="2" t="s">
        <v>50</v>
      </c>
      <c r="H6" s="2">
        <v>1997</v>
      </c>
      <c r="I6" s="2" t="s">
        <v>51</v>
      </c>
      <c r="J6" s="2" t="s">
        <v>17</v>
      </c>
      <c r="K6" s="2" t="s">
        <v>18</v>
      </c>
      <c r="L6" s="2">
        <v>2145.2076000000002</v>
      </c>
      <c r="M6" s="2">
        <f t="shared" si="0"/>
        <v>-268.30760000000009</v>
      </c>
      <c r="N6" s="2">
        <f t="shared" si="1"/>
        <v>71988.968217760048</v>
      </c>
    </row>
    <row r="7" spans="1:14" x14ac:dyDescent="0.25">
      <c r="A7" s="1" t="s">
        <v>55</v>
      </c>
      <c r="B7" s="2">
        <v>9</v>
      </c>
      <c r="C7" s="2" t="s">
        <v>20</v>
      </c>
      <c r="D7" s="2">
        <v>6.9088961000000004E-2</v>
      </c>
      <c r="E7" s="2" t="s">
        <v>56</v>
      </c>
      <c r="F7" s="2">
        <v>56.361400000000003</v>
      </c>
      <c r="G7" s="2" t="s">
        <v>50</v>
      </c>
      <c r="H7" s="2">
        <v>1997</v>
      </c>
      <c r="I7" s="2" t="s">
        <v>51</v>
      </c>
      <c r="J7" s="2" t="s">
        <v>17</v>
      </c>
      <c r="K7" s="2" t="s">
        <v>18</v>
      </c>
      <c r="L7" s="2">
        <v>1547.3191999999999</v>
      </c>
      <c r="M7" s="2">
        <f t="shared" si="0"/>
        <v>329.58080000000018</v>
      </c>
      <c r="N7" s="2">
        <f t="shared" si="1"/>
        <v>108623.50372864012</v>
      </c>
    </row>
    <row r="8" spans="1:14" x14ac:dyDescent="0.25">
      <c r="A8" s="1" t="s">
        <v>55</v>
      </c>
      <c r="B8" s="2">
        <v>9</v>
      </c>
      <c r="C8" s="2" t="s">
        <v>20</v>
      </c>
      <c r="D8" s="2">
        <v>6.9196376000000004E-2</v>
      </c>
      <c r="E8" s="2" t="s">
        <v>56</v>
      </c>
      <c r="F8" s="2">
        <v>54.361400000000003</v>
      </c>
      <c r="G8" s="2" t="s">
        <v>15</v>
      </c>
      <c r="H8" s="2">
        <v>1999</v>
      </c>
      <c r="I8" s="2" t="s">
        <v>16</v>
      </c>
      <c r="J8" s="2" t="s">
        <v>17</v>
      </c>
      <c r="K8" s="2" t="s">
        <v>18</v>
      </c>
      <c r="L8" s="2">
        <v>718.39819999999997</v>
      </c>
      <c r="M8" s="2">
        <f t="shared" si="0"/>
        <v>1158.5018</v>
      </c>
      <c r="N8" s="2">
        <f t="shared" si="1"/>
        <v>1342126.4206032399</v>
      </c>
    </row>
    <row r="9" spans="1:14" x14ac:dyDescent="0.25">
      <c r="A9" s="1" t="s">
        <v>66</v>
      </c>
      <c r="B9" s="2"/>
      <c r="C9" s="2" t="s">
        <v>13</v>
      </c>
      <c r="D9" s="2">
        <v>5.7556997999999998E-2</v>
      </c>
      <c r="E9" s="2" t="s">
        <v>36</v>
      </c>
      <c r="F9" s="2">
        <v>107.6938</v>
      </c>
      <c r="G9" s="2" t="s">
        <v>67</v>
      </c>
      <c r="H9" s="2">
        <v>1985</v>
      </c>
      <c r="I9" s="2" t="s">
        <v>51</v>
      </c>
      <c r="J9" s="2" t="s">
        <v>17</v>
      </c>
      <c r="K9" s="2" t="s">
        <v>30</v>
      </c>
      <c r="L9" s="2">
        <v>214.38759999999999</v>
      </c>
      <c r="M9" s="2">
        <f t="shared" si="0"/>
        <v>1662.5124000000001</v>
      </c>
      <c r="N9" s="2">
        <f t="shared" si="1"/>
        <v>2763947.4801537604</v>
      </c>
    </row>
    <row r="10" spans="1:14" x14ac:dyDescent="0.25">
      <c r="A10" s="1" t="s">
        <v>68</v>
      </c>
      <c r="B10" s="2">
        <v>13.85</v>
      </c>
      <c r="C10" s="2" t="s">
        <v>20</v>
      </c>
      <c r="D10" s="2">
        <v>2.5896485E-2</v>
      </c>
      <c r="E10" s="2" t="s">
        <v>43</v>
      </c>
      <c r="F10" s="2">
        <v>165.02099999999999</v>
      </c>
      <c r="G10" s="2" t="s">
        <v>50</v>
      </c>
      <c r="H10" s="2">
        <v>1997</v>
      </c>
      <c r="I10" s="2" t="s">
        <v>51</v>
      </c>
      <c r="J10" s="2" t="s">
        <v>17</v>
      </c>
      <c r="K10" s="2" t="s">
        <v>18</v>
      </c>
      <c r="L10" s="2">
        <v>4078.0250000000001</v>
      </c>
      <c r="M10" s="2">
        <f t="shared" si="0"/>
        <v>-2201.125</v>
      </c>
      <c r="N10" s="2">
        <f t="shared" si="1"/>
        <v>4844951.265625</v>
      </c>
    </row>
    <row r="11" spans="1:14" x14ac:dyDescent="0.25">
      <c r="A11" s="1" t="s">
        <v>74</v>
      </c>
      <c r="B11" s="2"/>
      <c r="C11" s="2" t="s">
        <v>20</v>
      </c>
      <c r="D11" s="2">
        <v>7.2221801000000002E-2</v>
      </c>
      <c r="E11" s="2" t="s">
        <v>75</v>
      </c>
      <c r="F11" s="2">
        <v>43.645400000000002</v>
      </c>
      <c r="G11" s="2" t="s">
        <v>67</v>
      </c>
      <c r="H11" s="2">
        <v>1985</v>
      </c>
      <c r="I11" s="2" t="s">
        <v>51</v>
      </c>
      <c r="J11" s="2" t="s">
        <v>17</v>
      </c>
      <c r="K11" s="2" t="s">
        <v>30</v>
      </c>
      <c r="L11" s="2">
        <v>125.83620000000001</v>
      </c>
      <c r="M11" s="2">
        <f t="shared" si="0"/>
        <v>1751.0638000000001</v>
      </c>
      <c r="N11" s="2">
        <f t="shared" si="1"/>
        <v>3066224.4316704404</v>
      </c>
    </row>
    <row r="12" spans="1:14" x14ac:dyDescent="0.25">
      <c r="A12" s="1" t="s">
        <v>81</v>
      </c>
      <c r="B12" s="2">
        <v>17.5</v>
      </c>
      <c r="C12" s="2" t="s">
        <v>13</v>
      </c>
      <c r="D12" s="2">
        <v>9.7904029000000004E-2</v>
      </c>
      <c r="E12" s="2" t="s">
        <v>21</v>
      </c>
      <c r="F12" s="2">
        <v>174.87379999999999</v>
      </c>
      <c r="G12" s="2" t="s">
        <v>50</v>
      </c>
      <c r="H12" s="2">
        <v>1997</v>
      </c>
      <c r="I12" s="2" t="s">
        <v>51</v>
      </c>
      <c r="J12" s="2" t="s">
        <v>17</v>
      </c>
      <c r="K12" s="2" t="s">
        <v>18</v>
      </c>
      <c r="L12" s="2">
        <v>2085.2856000000002</v>
      </c>
      <c r="M12" s="2">
        <f t="shared" si="0"/>
        <v>-208.38560000000007</v>
      </c>
      <c r="N12" s="2">
        <f t="shared" si="1"/>
        <v>43424.558287360029</v>
      </c>
    </row>
    <row r="13" spans="1:14" x14ac:dyDescent="0.25">
      <c r="A13" s="1" t="s">
        <v>82</v>
      </c>
      <c r="B13" s="2">
        <v>10</v>
      </c>
      <c r="C13" s="2" t="s">
        <v>13</v>
      </c>
      <c r="D13" s="2">
        <v>8.9291137000000007E-2</v>
      </c>
      <c r="E13" s="2" t="s">
        <v>58</v>
      </c>
      <c r="F13" s="2">
        <v>146.71019999999999</v>
      </c>
      <c r="G13" s="2" t="s">
        <v>15</v>
      </c>
      <c r="H13" s="2">
        <v>1999</v>
      </c>
      <c r="I13" s="2" t="s">
        <v>16</v>
      </c>
      <c r="J13" s="2" t="s">
        <v>17</v>
      </c>
      <c r="K13" s="2" t="s">
        <v>18</v>
      </c>
      <c r="L13" s="2">
        <v>3791.0652</v>
      </c>
      <c r="M13" s="2">
        <f t="shared" si="0"/>
        <v>-1914.1651999999999</v>
      </c>
      <c r="N13" s="2">
        <f t="shared" si="1"/>
        <v>3664028.4128910396</v>
      </c>
    </row>
    <row r="14" spans="1:14" x14ac:dyDescent="0.25">
      <c r="A14" s="1" t="s">
        <v>61</v>
      </c>
      <c r="B14" s="2">
        <v>13.35</v>
      </c>
      <c r="C14" s="2" t="s">
        <v>13</v>
      </c>
      <c r="D14" s="2">
        <v>0.102511504</v>
      </c>
      <c r="E14" s="2" t="s">
        <v>14</v>
      </c>
      <c r="F14" s="2">
        <v>230.6352</v>
      </c>
      <c r="G14" s="2" t="s">
        <v>50</v>
      </c>
      <c r="H14" s="2">
        <v>1997</v>
      </c>
      <c r="I14" s="2" t="s">
        <v>51</v>
      </c>
      <c r="J14" s="2" t="s">
        <v>17</v>
      </c>
      <c r="K14" s="2" t="s">
        <v>18</v>
      </c>
      <c r="L14" s="2">
        <v>3435.5279999999998</v>
      </c>
      <c r="M14" s="2">
        <f t="shared" si="0"/>
        <v>-1558.6279999999997</v>
      </c>
      <c r="N14" s="2">
        <f t="shared" si="1"/>
        <v>2429321.2423839993</v>
      </c>
    </row>
    <row r="15" spans="1:14" x14ac:dyDescent="0.25">
      <c r="A15" s="1" t="s">
        <v>88</v>
      </c>
      <c r="B15" s="2">
        <v>13.6</v>
      </c>
      <c r="C15" s="2" t="s">
        <v>13</v>
      </c>
      <c r="D15" s="2">
        <v>0.117818348</v>
      </c>
      <c r="E15" s="2" t="s">
        <v>38</v>
      </c>
      <c r="F15" s="2">
        <v>192.9136</v>
      </c>
      <c r="G15" s="2" t="s">
        <v>15</v>
      </c>
      <c r="H15" s="2">
        <v>1999</v>
      </c>
      <c r="I15" s="2" t="s">
        <v>16</v>
      </c>
      <c r="J15" s="2" t="s">
        <v>17</v>
      </c>
      <c r="K15" s="2" t="s">
        <v>18</v>
      </c>
      <c r="L15" s="2">
        <v>2527.3768</v>
      </c>
      <c r="M15" s="2">
        <f t="shared" si="0"/>
        <v>-650.47679999999991</v>
      </c>
      <c r="N15" s="2">
        <f t="shared" si="1"/>
        <v>423120.06733823987</v>
      </c>
    </row>
    <row r="16" spans="1:14" x14ac:dyDescent="0.25">
      <c r="A16" s="1" t="s">
        <v>95</v>
      </c>
      <c r="B16" s="2">
        <v>15.85</v>
      </c>
      <c r="C16" s="2" t="s">
        <v>20</v>
      </c>
      <c r="D16" s="2">
        <v>0.121632721</v>
      </c>
      <c r="E16" s="2" t="s">
        <v>36</v>
      </c>
      <c r="F16" s="2">
        <v>60.622</v>
      </c>
      <c r="G16" s="2" t="s">
        <v>50</v>
      </c>
      <c r="H16" s="2">
        <v>1997</v>
      </c>
      <c r="I16" s="2" t="s">
        <v>51</v>
      </c>
      <c r="J16" s="2" t="s">
        <v>17</v>
      </c>
      <c r="K16" s="2" t="s">
        <v>18</v>
      </c>
      <c r="L16" s="2">
        <v>2576.6460000000002</v>
      </c>
      <c r="M16" s="2">
        <f t="shared" si="0"/>
        <v>-699.74600000000009</v>
      </c>
      <c r="N16" s="2">
        <f t="shared" si="1"/>
        <v>489644.46451600012</v>
      </c>
    </row>
    <row r="17" spans="1:14" x14ac:dyDescent="0.25">
      <c r="A17" s="1" t="s">
        <v>96</v>
      </c>
      <c r="B17" s="2"/>
      <c r="C17" s="2" t="s">
        <v>20</v>
      </c>
      <c r="D17" s="2">
        <v>0.25539489599999998</v>
      </c>
      <c r="E17" s="2" t="s">
        <v>14</v>
      </c>
      <c r="F17" s="2">
        <v>196.8794</v>
      </c>
      <c r="G17" s="2" t="s">
        <v>67</v>
      </c>
      <c r="H17" s="2">
        <v>1985</v>
      </c>
      <c r="I17" s="2" t="s">
        <v>51</v>
      </c>
      <c r="J17" s="2" t="s">
        <v>17</v>
      </c>
      <c r="K17" s="2" t="s">
        <v>30</v>
      </c>
      <c r="L17" s="2">
        <v>780.31759999999997</v>
      </c>
      <c r="M17" s="2">
        <f t="shared" si="0"/>
        <v>1096.5824000000002</v>
      </c>
      <c r="N17" s="2">
        <f t="shared" si="1"/>
        <v>1202492.9599897605</v>
      </c>
    </row>
    <row r="18" spans="1:14" x14ac:dyDescent="0.25">
      <c r="A18" s="1" t="s">
        <v>97</v>
      </c>
      <c r="B18" s="2">
        <v>7.39</v>
      </c>
      <c r="C18" s="2" t="s">
        <v>13</v>
      </c>
      <c r="D18" s="2">
        <v>6.7779712000000006E-2</v>
      </c>
      <c r="E18" s="2" t="s">
        <v>58</v>
      </c>
      <c r="F18" s="2">
        <v>143.88120000000001</v>
      </c>
      <c r="G18" s="2" t="s">
        <v>50</v>
      </c>
      <c r="H18" s="2">
        <v>1997</v>
      </c>
      <c r="I18" s="2" t="s">
        <v>51</v>
      </c>
      <c r="J18" s="2" t="s">
        <v>17</v>
      </c>
      <c r="K18" s="2" t="s">
        <v>18</v>
      </c>
      <c r="L18" s="2">
        <v>3134.5864000000001</v>
      </c>
      <c r="M18" s="2">
        <f t="shared" si="0"/>
        <v>-1257.6864</v>
      </c>
      <c r="N18" s="2">
        <f t="shared" si="1"/>
        <v>1581775.0807449601</v>
      </c>
    </row>
    <row r="19" spans="1:14" x14ac:dyDescent="0.25">
      <c r="A19" s="1" t="s">
        <v>104</v>
      </c>
      <c r="B19" s="2">
        <v>8.3650000000000002</v>
      </c>
      <c r="C19" s="2" t="s">
        <v>13</v>
      </c>
      <c r="D19" s="2">
        <v>7.1958197000000002E-2</v>
      </c>
      <c r="E19" s="2" t="s">
        <v>60</v>
      </c>
      <c r="F19" s="2">
        <v>38.050600000000003</v>
      </c>
      <c r="G19" s="2" t="s">
        <v>15</v>
      </c>
      <c r="H19" s="2">
        <v>1999</v>
      </c>
      <c r="I19" s="2" t="s">
        <v>16</v>
      </c>
      <c r="J19" s="2" t="s">
        <v>17</v>
      </c>
      <c r="K19" s="2" t="s">
        <v>18</v>
      </c>
      <c r="L19" s="2">
        <v>796.96259999999995</v>
      </c>
      <c r="M19" s="2">
        <f t="shared" si="0"/>
        <v>1079.9374000000003</v>
      </c>
      <c r="N19" s="2">
        <f t="shared" si="1"/>
        <v>1166264.7879187604</v>
      </c>
    </row>
    <row r="20" spans="1:14" x14ac:dyDescent="0.25">
      <c r="A20" s="1" t="s">
        <v>105</v>
      </c>
      <c r="B20" s="2">
        <v>15.1</v>
      </c>
      <c r="C20" s="2" t="s">
        <v>13</v>
      </c>
      <c r="D20" s="2">
        <v>0.173481304</v>
      </c>
      <c r="E20" s="2" t="s">
        <v>38</v>
      </c>
      <c r="F20" s="2">
        <v>194.511</v>
      </c>
      <c r="G20" s="2" t="s">
        <v>50</v>
      </c>
      <c r="H20" s="2">
        <v>1997</v>
      </c>
      <c r="I20" s="2" t="s">
        <v>51</v>
      </c>
      <c r="J20" s="2" t="s">
        <v>17</v>
      </c>
      <c r="K20" s="2" t="s">
        <v>18</v>
      </c>
      <c r="L20" s="2">
        <v>4910.2749999999996</v>
      </c>
      <c r="M20" s="2">
        <f t="shared" si="0"/>
        <v>-3033.3749999999995</v>
      </c>
      <c r="N20" s="2">
        <f t="shared" si="1"/>
        <v>9201363.8906249981</v>
      </c>
    </row>
    <row r="21" spans="1:14" x14ac:dyDescent="0.25">
      <c r="A21" s="1" t="s">
        <v>106</v>
      </c>
      <c r="B21" s="2"/>
      <c r="C21" s="2" t="s">
        <v>13</v>
      </c>
      <c r="D21" s="2">
        <v>6.1082177000000001E-2</v>
      </c>
      <c r="E21" s="2" t="s">
        <v>75</v>
      </c>
      <c r="F21" s="2">
        <v>180.03440000000001</v>
      </c>
      <c r="G21" s="2" t="s">
        <v>67</v>
      </c>
      <c r="H21" s="2">
        <v>1985</v>
      </c>
      <c r="I21" s="2" t="s">
        <v>51</v>
      </c>
      <c r="J21" s="2" t="s">
        <v>17</v>
      </c>
      <c r="K21" s="2" t="s">
        <v>30</v>
      </c>
      <c r="L21" s="2">
        <v>892.17200000000003</v>
      </c>
      <c r="M21" s="2">
        <f t="shared" si="0"/>
        <v>984.72800000000007</v>
      </c>
      <c r="N21" s="2">
        <f t="shared" si="1"/>
        <v>969689.23398400017</v>
      </c>
    </row>
    <row r="22" spans="1:14" x14ac:dyDescent="0.25">
      <c r="A22" s="1" t="s">
        <v>110</v>
      </c>
      <c r="B22" s="2"/>
      <c r="C22" s="2" t="s">
        <v>20</v>
      </c>
      <c r="D22" s="2">
        <v>0.15028599000000001</v>
      </c>
      <c r="E22" s="2" t="s">
        <v>43</v>
      </c>
      <c r="F22" s="2">
        <v>51.069200000000002</v>
      </c>
      <c r="G22" s="2" t="s">
        <v>67</v>
      </c>
      <c r="H22" s="2">
        <v>1985</v>
      </c>
      <c r="I22" s="2" t="s">
        <v>51</v>
      </c>
      <c r="J22" s="2" t="s">
        <v>17</v>
      </c>
      <c r="K22" s="2" t="s">
        <v>30</v>
      </c>
      <c r="L22" s="2">
        <v>147.80760000000001</v>
      </c>
      <c r="M22" s="2">
        <f t="shared" si="0"/>
        <v>1729.0924</v>
      </c>
      <c r="N22" s="2">
        <f t="shared" si="1"/>
        <v>2989760.52773776</v>
      </c>
    </row>
    <row r="23" spans="1:14" x14ac:dyDescent="0.25">
      <c r="A23" s="1" t="s">
        <v>116</v>
      </c>
      <c r="B23" s="2">
        <v>8.6449999999999996</v>
      </c>
      <c r="C23" s="2" t="s">
        <v>13</v>
      </c>
      <c r="D23" s="2">
        <v>0.14342264299999999</v>
      </c>
      <c r="E23" s="2" t="s">
        <v>58</v>
      </c>
      <c r="F23" s="2">
        <v>95.840999999999994</v>
      </c>
      <c r="G23" s="2" t="s">
        <v>50</v>
      </c>
      <c r="H23" s="2">
        <v>1997</v>
      </c>
      <c r="I23" s="2" t="s">
        <v>51</v>
      </c>
      <c r="J23" s="2" t="s">
        <v>17</v>
      </c>
      <c r="K23" s="2" t="s">
        <v>18</v>
      </c>
      <c r="L23" s="2">
        <v>2027.3610000000001</v>
      </c>
      <c r="M23" s="2">
        <f t="shared" si="0"/>
        <v>-150.46100000000001</v>
      </c>
      <c r="N23" s="2">
        <f t="shared" si="1"/>
        <v>22638.512521000004</v>
      </c>
    </row>
    <row r="24" spans="1:14" x14ac:dyDescent="0.25">
      <c r="A24" s="1" t="s">
        <v>117</v>
      </c>
      <c r="B24" s="2">
        <v>15.6</v>
      </c>
      <c r="C24" s="2" t="s">
        <v>20</v>
      </c>
      <c r="D24" s="2">
        <v>0.105296072</v>
      </c>
      <c r="E24" s="2" t="s">
        <v>38</v>
      </c>
      <c r="F24" s="2">
        <v>170.1764</v>
      </c>
      <c r="G24" s="2" t="s">
        <v>50</v>
      </c>
      <c r="H24" s="2">
        <v>1997</v>
      </c>
      <c r="I24" s="2" t="s">
        <v>51</v>
      </c>
      <c r="J24" s="2" t="s">
        <v>17</v>
      </c>
      <c r="K24" s="2" t="s">
        <v>18</v>
      </c>
      <c r="L24" s="2">
        <v>3435.5279999999998</v>
      </c>
      <c r="M24" s="2">
        <f t="shared" si="0"/>
        <v>-1558.6279999999997</v>
      </c>
      <c r="N24" s="2">
        <f t="shared" si="1"/>
        <v>2429321.2423839993</v>
      </c>
    </row>
    <row r="25" spans="1:14" x14ac:dyDescent="0.25">
      <c r="A25" s="1" t="s">
        <v>121</v>
      </c>
      <c r="B25" s="2">
        <v>7.8250000000000002</v>
      </c>
      <c r="C25" s="2" t="s">
        <v>72</v>
      </c>
      <c r="D25" s="2">
        <v>0.186357148</v>
      </c>
      <c r="E25" s="2" t="s">
        <v>32</v>
      </c>
      <c r="F25" s="2">
        <v>254.3698</v>
      </c>
      <c r="G25" s="2" t="s">
        <v>15</v>
      </c>
      <c r="H25" s="2">
        <v>1999</v>
      </c>
      <c r="I25" s="2" t="s">
        <v>16</v>
      </c>
      <c r="J25" s="2" t="s">
        <v>17</v>
      </c>
      <c r="K25" s="2" t="s">
        <v>18</v>
      </c>
      <c r="L25" s="2">
        <v>5580.7356</v>
      </c>
      <c r="M25" s="2">
        <f t="shared" si="0"/>
        <v>-3703.8355999999999</v>
      </c>
      <c r="N25" s="2">
        <f t="shared" si="1"/>
        <v>13718398.15182736</v>
      </c>
    </row>
    <row r="26" spans="1:14" x14ac:dyDescent="0.25">
      <c r="A26" s="1" t="s">
        <v>122</v>
      </c>
      <c r="B26" s="2">
        <v>8.39</v>
      </c>
      <c r="C26" s="2" t="s">
        <v>20</v>
      </c>
      <c r="D26" s="2">
        <v>2.4205661E-2</v>
      </c>
      <c r="E26" s="2" t="s">
        <v>43</v>
      </c>
      <c r="F26" s="2">
        <v>114.0176</v>
      </c>
      <c r="G26" s="2" t="s">
        <v>50</v>
      </c>
      <c r="H26" s="2">
        <v>1997</v>
      </c>
      <c r="I26" s="2" t="s">
        <v>51</v>
      </c>
      <c r="J26" s="2" t="s">
        <v>17</v>
      </c>
      <c r="K26" s="2" t="s">
        <v>18</v>
      </c>
      <c r="L26" s="2">
        <v>2290.3519999999999</v>
      </c>
      <c r="M26" s="2">
        <f t="shared" si="0"/>
        <v>-413.45199999999977</v>
      </c>
      <c r="N26" s="2">
        <f t="shared" si="1"/>
        <v>170942.55630399982</v>
      </c>
    </row>
    <row r="27" spans="1:14" x14ac:dyDescent="0.25">
      <c r="A27" s="1" t="s">
        <v>123</v>
      </c>
      <c r="B27" s="2">
        <v>12.85</v>
      </c>
      <c r="C27" s="2" t="s">
        <v>13</v>
      </c>
      <c r="D27" s="2">
        <v>3.3230816000000003E-2</v>
      </c>
      <c r="E27" s="2" t="s">
        <v>38</v>
      </c>
      <c r="F27" s="2">
        <v>172.34219999999999</v>
      </c>
      <c r="G27" s="2" t="s">
        <v>15</v>
      </c>
      <c r="H27" s="2">
        <v>1999</v>
      </c>
      <c r="I27" s="2" t="s">
        <v>16</v>
      </c>
      <c r="J27" s="2" t="s">
        <v>17</v>
      </c>
      <c r="K27" s="2" t="s">
        <v>18</v>
      </c>
      <c r="L27" s="2">
        <v>1207.0953999999999</v>
      </c>
      <c r="M27" s="2">
        <f t="shared" si="0"/>
        <v>669.80460000000016</v>
      </c>
      <c r="N27" s="2">
        <f t="shared" si="1"/>
        <v>448638.20218116022</v>
      </c>
    </row>
    <row r="28" spans="1:14" x14ac:dyDescent="0.25">
      <c r="A28" s="1" t="s">
        <v>124</v>
      </c>
      <c r="B28" s="2"/>
      <c r="C28" s="2" t="s">
        <v>13</v>
      </c>
      <c r="D28" s="2">
        <v>0.113720344</v>
      </c>
      <c r="E28" s="2" t="s">
        <v>36</v>
      </c>
      <c r="F28" s="2">
        <v>89.980400000000003</v>
      </c>
      <c r="G28" s="2" t="s">
        <v>67</v>
      </c>
      <c r="H28" s="2">
        <v>1985</v>
      </c>
      <c r="I28" s="2" t="s">
        <v>51</v>
      </c>
      <c r="J28" s="2" t="s">
        <v>17</v>
      </c>
      <c r="K28" s="2" t="s">
        <v>30</v>
      </c>
      <c r="L28" s="2">
        <v>643.16279999999995</v>
      </c>
      <c r="M28" s="2">
        <f t="shared" si="0"/>
        <v>1233.7372</v>
      </c>
      <c r="N28" s="2">
        <f t="shared" si="1"/>
        <v>1522107.4786638401</v>
      </c>
    </row>
    <row r="29" spans="1:14" x14ac:dyDescent="0.25">
      <c r="A29" s="1" t="s">
        <v>127</v>
      </c>
      <c r="B29" s="2">
        <v>7.76</v>
      </c>
      <c r="C29" s="2" t="s">
        <v>13</v>
      </c>
      <c r="D29" s="2">
        <v>5.9352241E-2</v>
      </c>
      <c r="E29" s="2" t="s">
        <v>38</v>
      </c>
      <c r="F29" s="2">
        <v>101.87</v>
      </c>
      <c r="G29" s="2" t="s">
        <v>50</v>
      </c>
      <c r="H29" s="2">
        <v>1997</v>
      </c>
      <c r="I29" s="2" t="s">
        <v>51</v>
      </c>
      <c r="J29" s="2" t="s">
        <v>17</v>
      </c>
      <c r="K29" s="2" t="s">
        <v>18</v>
      </c>
      <c r="L29" s="2">
        <v>1697.79</v>
      </c>
      <c r="M29" s="2">
        <f t="shared" si="0"/>
        <v>179.11000000000013</v>
      </c>
      <c r="N29" s="2">
        <f t="shared" si="1"/>
        <v>32080.392100000045</v>
      </c>
    </row>
    <row r="30" spans="1:14" x14ac:dyDescent="0.25">
      <c r="A30" s="1" t="s">
        <v>128</v>
      </c>
      <c r="B30" s="2">
        <v>11.8</v>
      </c>
      <c r="C30" s="2" t="s">
        <v>129</v>
      </c>
      <c r="D30" s="2">
        <v>1.4087057E-2</v>
      </c>
      <c r="E30" s="2" t="s">
        <v>43</v>
      </c>
      <c r="F30" s="2">
        <v>180.33439999999999</v>
      </c>
      <c r="G30" s="2" t="s">
        <v>50</v>
      </c>
      <c r="H30" s="2">
        <v>1997</v>
      </c>
      <c r="I30" s="2" t="s">
        <v>51</v>
      </c>
      <c r="J30" s="2" t="s">
        <v>17</v>
      </c>
      <c r="K30" s="2" t="s">
        <v>18</v>
      </c>
      <c r="L30" s="2">
        <v>1427.4752000000001</v>
      </c>
      <c r="M30" s="2">
        <f t="shared" si="0"/>
        <v>449.4248</v>
      </c>
      <c r="N30" s="2">
        <f t="shared" si="1"/>
        <v>201982.65085504</v>
      </c>
    </row>
    <row r="31" spans="1:14" x14ac:dyDescent="0.25">
      <c r="A31" s="1" t="s">
        <v>131</v>
      </c>
      <c r="B31" s="2"/>
      <c r="C31" s="2" t="s">
        <v>13</v>
      </c>
      <c r="D31" s="2">
        <v>0.293417759</v>
      </c>
      <c r="E31" s="2" t="s">
        <v>32</v>
      </c>
      <c r="F31" s="2">
        <v>194.61359999999999</v>
      </c>
      <c r="G31" s="2" t="s">
        <v>67</v>
      </c>
      <c r="H31" s="2">
        <v>1985</v>
      </c>
      <c r="I31" s="2" t="s">
        <v>51</v>
      </c>
      <c r="J31" s="2" t="s">
        <v>17</v>
      </c>
      <c r="K31" s="2" t="s">
        <v>30</v>
      </c>
      <c r="L31" s="2">
        <v>583.24080000000004</v>
      </c>
      <c r="M31" s="2">
        <f t="shared" si="0"/>
        <v>1293.6592000000001</v>
      </c>
      <c r="N31" s="2">
        <f t="shared" si="1"/>
        <v>1673554.1257446401</v>
      </c>
    </row>
    <row r="32" spans="1:14" x14ac:dyDescent="0.25">
      <c r="A32" s="1" t="s">
        <v>136</v>
      </c>
      <c r="B32" s="2">
        <v>6.3049999999999997</v>
      </c>
      <c r="C32" s="2" t="s">
        <v>20</v>
      </c>
      <c r="D32" s="2">
        <v>0.123115764</v>
      </c>
      <c r="E32" s="2" t="s">
        <v>38</v>
      </c>
      <c r="F32" s="2">
        <v>95.643600000000006</v>
      </c>
      <c r="G32" s="2" t="s">
        <v>50</v>
      </c>
      <c r="H32" s="2">
        <v>1997</v>
      </c>
      <c r="I32" s="2" t="s">
        <v>51</v>
      </c>
      <c r="J32" s="2" t="s">
        <v>17</v>
      </c>
      <c r="K32" s="2" t="s">
        <v>18</v>
      </c>
      <c r="L32" s="2">
        <v>661.80520000000001</v>
      </c>
      <c r="M32" s="2">
        <f t="shared" si="0"/>
        <v>1215.0948000000001</v>
      </c>
      <c r="N32" s="2">
        <f t="shared" si="1"/>
        <v>1476455.3729870401</v>
      </c>
    </row>
    <row r="33" spans="1:14" x14ac:dyDescent="0.25">
      <c r="A33" s="1" t="s">
        <v>137</v>
      </c>
      <c r="B33" s="2">
        <v>20.85</v>
      </c>
      <c r="C33" s="2" t="s">
        <v>13</v>
      </c>
      <c r="D33" s="2">
        <v>3.9624006000000003E-2</v>
      </c>
      <c r="E33" s="2" t="s">
        <v>26</v>
      </c>
      <c r="F33" s="2">
        <v>117.2808</v>
      </c>
      <c r="G33" s="2" t="s">
        <v>15</v>
      </c>
      <c r="H33" s="2">
        <v>1999</v>
      </c>
      <c r="I33" s="2" t="s">
        <v>16</v>
      </c>
      <c r="J33" s="2" t="s">
        <v>17</v>
      </c>
      <c r="K33" s="2" t="s">
        <v>18</v>
      </c>
      <c r="L33" s="2">
        <v>1523.3504</v>
      </c>
      <c r="M33" s="2">
        <f t="shared" si="0"/>
        <v>353.54960000000005</v>
      </c>
      <c r="N33" s="2">
        <f t="shared" si="1"/>
        <v>124997.31966016004</v>
      </c>
    </row>
    <row r="34" spans="1:14" x14ac:dyDescent="0.25">
      <c r="A34" s="1" t="s">
        <v>139</v>
      </c>
      <c r="B34" s="2">
        <v>8.8949999999999996</v>
      </c>
      <c r="C34" s="2" t="s">
        <v>13</v>
      </c>
      <c r="D34" s="2">
        <v>0.105274111</v>
      </c>
      <c r="E34" s="2" t="s">
        <v>14</v>
      </c>
      <c r="F34" s="2">
        <v>39.913800000000002</v>
      </c>
      <c r="G34" s="2" t="s">
        <v>15</v>
      </c>
      <c r="H34" s="2">
        <v>1999</v>
      </c>
      <c r="I34" s="2" t="s">
        <v>16</v>
      </c>
      <c r="J34" s="2" t="s">
        <v>17</v>
      </c>
      <c r="K34" s="2" t="s">
        <v>18</v>
      </c>
      <c r="L34" s="2">
        <v>690.43460000000005</v>
      </c>
      <c r="M34" s="2">
        <f t="shared" si="0"/>
        <v>1186.4654</v>
      </c>
      <c r="N34" s="2">
        <f t="shared" si="1"/>
        <v>1407700.1453971602</v>
      </c>
    </row>
    <row r="35" spans="1:14" x14ac:dyDescent="0.25">
      <c r="A35" s="1" t="s">
        <v>143</v>
      </c>
      <c r="B35" s="2"/>
      <c r="C35" s="2" t="s">
        <v>13</v>
      </c>
      <c r="D35" s="2">
        <v>9.7145949999999995E-3</v>
      </c>
      <c r="E35" s="2" t="s">
        <v>43</v>
      </c>
      <c r="F35" s="2">
        <v>120.0414</v>
      </c>
      <c r="G35" s="2" t="s">
        <v>67</v>
      </c>
      <c r="H35" s="2">
        <v>1985</v>
      </c>
      <c r="I35" s="2" t="s">
        <v>51</v>
      </c>
      <c r="J35" s="2" t="s">
        <v>17</v>
      </c>
      <c r="K35" s="2" t="s">
        <v>30</v>
      </c>
      <c r="L35" s="2">
        <v>487.36559999999997</v>
      </c>
      <c r="M35" s="2">
        <f t="shared" si="0"/>
        <v>1389.5344</v>
      </c>
      <c r="N35" s="2">
        <f t="shared" si="1"/>
        <v>1930805.8487833601</v>
      </c>
    </row>
    <row r="36" spans="1:14" x14ac:dyDescent="0.25">
      <c r="A36" s="1" t="s">
        <v>144</v>
      </c>
      <c r="B36" s="2">
        <v>12.15</v>
      </c>
      <c r="C36" s="2" t="s">
        <v>13</v>
      </c>
      <c r="D36" s="2">
        <v>0.13138376199999999</v>
      </c>
      <c r="E36" s="2" t="s">
        <v>43</v>
      </c>
      <c r="F36" s="2">
        <v>246.04599999999999</v>
      </c>
      <c r="G36" s="2" t="s">
        <v>15</v>
      </c>
      <c r="H36" s="2">
        <v>1999</v>
      </c>
      <c r="I36" s="2" t="s">
        <v>16</v>
      </c>
      <c r="J36" s="2" t="s">
        <v>17</v>
      </c>
      <c r="K36" s="2" t="s">
        <v>18</v>
      </c>
      <c r="L36" s="2">
        <v>1231.73</v>
      </c>
      <c r="M36" s="2">
        <f t="shared" si="0"/>
        <v>645.17000000000007</v>
      </c>
      <c r="N36" s="2">
        <f t="shared" si="1"/>
        <v>416244.32890000008</v>
      </c>
    </row>
    <row r="37" spans="1:14" x14ac:dyDescent="0.25">
      <c r="A37" s="1" t="s">
        <v>145</v>
      </c>
      <c r="B37" s="2">
        <v>8.75</v>
      </c>
      <c r="C37" s="2" t="s">
        <v>20</v>
      </c>
      <c r="D37" s="2">
        <v>7.4627201000000004E-2</v>
      </c>
      <c r="E37" s="2" t="s">
        <v>28</v>
      </c>
      <c r="F37" s="2">
        <v>187.85560000000001</v>
      </c>
      <c r="G37" s="2" t="s">
        <v>50</v>
      </c>
      <c r="H37" s="2">
        <v>1997</v>
      </c>
      <c r="I37" s="2" t="s">
        <v>51</v>
      </c>
      <c r="J37" s="2" t="s">
        <v>17</v>
      </c>
      <c r="K37" s="2" t="s">
        <v>18</v>
      </c>
      <c r="L37" s="2">
        <v>1314.2891999999999</v>
      </c>
      <c r="M37" s="2">
        <f t="shared" si="0"/>
        <v>562.61080000000015</v>
      </c>
      <c r="N37" s="2">
        <f t="shared" si="1"/>
        <v>316530.91227664019</v>
      </c>
    </row>
    <row r="38" spans="1:14" x14ac:dyDescent="0.25">
      <c r="A38" s="1" t="s">
        <v>148</v>
      </c>
      <c r="B38" s="2">
        <v>8.31</v>
      </c>
      <c r="C38" s="2" t="s">
        <v>20</v>
      </c>
      <c r="D38" s="2">
        <v>0.115857223</v>
      </c>
      <c r="E38" s="2" t="s">
        <v>38</v>
      </c>
      <c r="F38" s="2">
        <v>179.1028</v>
      </c>
      <c r="G38" s="2" t="s">
        <v>15</v>
      </c>
      <c r="H38" s="2">
        <v>1999</v>
      </c>
      <c r="I38" s="2" t="s">
        <v>16</v>
      </c>
      <c r="J38" s="2" t="s">
        <v>17</v>
      </c>
      <c r="K38" s="2" t="s">
        <v>18</v>
      </c>
      <c r="L38" s="2">
        <v>3896.2615999999998</v>
      </c>
      <c r="M38" s="2">
        <f t="shared" si="0"/>
        <v>-2019.3615999999997</v>
      </c>
      <c r="N38" s="2">
        <f t="shared" si="1"/>
        <v>4077821.271554559</v>
      </c>
    </row>
    <row r="39" spans="1:14" x14ac:dyDescent="0.25">
      <c r="A39" s="1" t="s">
        <v>154</v>
      </c>
      <c r="B39" s="2"/>
      <c r="C39" s="2" t="s">
        <v>72</v>
      </c>
      <c r="D39" s="2">
        <v>0.27897407499999999</v>
      </c>
      <c r="E39" s="2" t="s">
        <v>21</v>
      </c>
      <c r="F39" s="2">
        <v>225.37200000000001</v>
      </c>
      <c r="G39" s="2" t="s">
        <v>67</v>
      </c>
      <c r="H39" s="2">
        <v>1985</v>
      </c>
      <c r="I39" s="2" t="s">
        <v>51</v>
      </c>
      <c r="J39" s="2" t="s">
        <v>17</v>
      </c>
      <c r="K39" s="2" t="s">
        <v>30</v>
      </c>
      <c r="L39" s="2">
        <v>679.11599999999999</v>
      </c>
      <c r="M39" s="2">
        <f t="shared" si="0"/>
        <v>1197.7840000000001</v>
      </c>
      <c r="N39" s="2">
        <f t="shared" si="1"/>
        <v>1434686.5106560003</v>
      </c>
    </row>
    <row r="40" spans="1:14" x14ac:dyDescent="0.25">
      <c r="A40" s="1" t="s">
        <v>156</v>
      </c>
      <c r="B40" s="2">
        <v>13.3</v>
      </c>
      <c r="C40" s="2" t="s">
        <v>13</v>
      </c>
      <c r="D40" s="2">
        <v>7.9806266000000001E-2</v>
      </c>
      <c r="E40" s="2" t="s">
        <v>14</v>
      </c>
      <c r="F40" s="2">
        <v>232.53</v>
      </c>
      <c r="G40" s="2" t="s">
        <v>50</v>
      </c>
      <c r="H40" s="2">
        <v>1997</v>
      </c>
      <c r="I40" s="2" t="s">
        <v>51</v>
      </c>
      <c r="J40" s="2" t="s">
        <v>17</v>
      </c>
      <c r="K40" s="2" t="s">
        <v>18</v>
      </c>
      <c r="L40" s="2">
        <v>699.09</v>
      </c>
      <c r="M40" s="2">
        <f t="shared" si="0"/>
        <v>1177.81</v>
      </c>
      <c r="N40" s="2">
        <f t="shared" si="1"/>
        <v>1387236.3960999998</v>
      </c>
    </row>
    <row r="41" spans="1:14" x14ac:dyDescent="0.25">
      <c r="A41" s="1" t="s">
        <v>158</v>
      </c>
      <c r="B41" s="2"/>
      <c r="C41" s="2" t="s">
        <v>20</v>
      </c>
      <c r="D41" s="2">
        <v>6.4625342000000002E-2</v>
      </c>
      <c r="E41" s="2" t="s">
        <v>26</v>
      </c>
      <c r="F41" s="2">
        <v>176.93700000000001</v>
      </c>
      <c r="G41" s="2" t="s">
        <v>67</v>
      </c>
      <c r="H41" s="2">
        <v>1985</v>
      </c>
      <c r="I41" s="2" t="s">
        <v>51</v>
      </c>
      <c r="J41" s="2" t="s">
        <v>17</v>
      </c>
      <c r="K41" s="2" t="s">
        <v>30</v>
      </c>
      <c r="L41" s="2">
        <v>176.43700000000001</v>
      </c>
      <c r="M41" s="2">
        <f t="shared" si="0"/>
        <v>1700.4630000000002</v>
      </c>
      <c r="N41" s="2">
        <f t="shared" si="1"/>
        <v>2891574.4143690006</v>
      </c>
    </row>
    <row r="42" spans="1:14" x14ac:dyDescent="0.25">
      <c r="A42" s="1" t="s">
        <v>161</v>
      </c>
      <c r="B42" s="2">
        <v>7.5</v>
      </c>
      <c r="C42" s="2" t="s">
        <v>13</v>
      </c>
      <c r="D42" s="2">
        <v>3.2677678000000002E-2</v>
      </c>
      <c r="E42" s="2" t="s">
        <v>43</v>
      </c>
      <c r="F42" s="2">
        <v>239.09059999999999</v>
      </c>
      <c r="G42" s="2" t="s">
        <v>15</v>
      </c>
      <c r="H42" s="2">
        <v>1999</v>
      </c>
      <c r="I42" s="2" t="s">
        <v>16</v>
      </c>
      <c r="J42" s="2" t="s">
        <v>17</v>
      </c>
      <c r="K42" s="2" t="s">
        <v>18</v>
      </c>
      <c r="L42" s="2">
        <v>5942.2650000000003</v>
      </c>
      <c r="M42" s="2">
        <f t="shared" si="0"/>
        <v>-4065.3650000000002</v>
      </c>
      <c r="N42" s="2">
        <f t="shared" si="1"/>
        <v>16527192.583225003</v>
      </c>
    </row>
    <row r="43" spans="1:14" x14ac:dyDescent="0.25">
      <c r="A43" s="1" t="s">
        <v>172</v>
      </c>
      <c r="B43" s="2">
        <v>14.15</v>
      </c>
      <c r="C43" s="2" t="s">
        <v>13</v>
      </c>
      <c r="D43" s="2">
        <v>0.18350729499999999</v>
      </c>
      <c r="E43" s="2" t="s">
        <v>21</v>
      </c>
      <c r="F43" s="2">
        <v>82.427599999999998</v>
      </c>
      <c r="G43" s="2" t="s">
        <v>50</v>
      </c>
      <c r="H43" s="2">
        <v>1997</v>
      </c>
      <c r="I43" s="2" t="s">
        <v>51</v>
      </c>
      <c r="J43" s="2" t="s">
        <v>17</v>
      </c>
      <c r="K43" s="2" t="s">
        <v>18</v>
      </c>
      <c r="L43" s="2">
        <v>1137.1864</v>
      </c>
      <c r="M43" s="2">
        <f t="shared" si="0"/>
        <v>739.71360000000004</v>
      </c>
      <c r="N43" s="2">
        <f t="shared" si="1"/>
        <v>547176.21002496011</v>
      </c>
    </row>
    <row r="44" spans="1:14" x14ac:dyDescent="0.25">
      <c r="A44" s="1" t="s">
        <v>176</v>
      </c>
      <c r="B44" s="2">
        <v>13.5</v>
      </c>
      <c r="C44" s="2" t="s">
        <v>13</v>
      </c>
      <c r="D44" s="2">
        <v>7.2669120000000004E-2</v>
      </c>
      <c r="E44" s="2" t="s">
        <v>32</v>
      </c>
      <c r="F44" s="2">
        <v>160.292</v>
      </c>
      <c r="G44" s="2" t="s">
        <v>50</v>
      </c>
      <c r="H44" s="2">
        <v>1997</v>
      </c>
      <c r="I44" s="2" t="s">
        <v>51</v>
      </c>
      <c r="J44" s="2" t="s">
        <v>17</v>
      </c>
      <c r="K44" s="2" t="s">
        <v>18</v>
      </c>
      <c r="L44" s="2">
        <v>1438.1279999999999</v>
      </c>
      <c r="M44" s="2">
        <f t="shared" si="0"/>
        <v>438.77200000000016</v>
      </c>
      <c r="N44" s="2">
        <f t="shared" si="1"/>
        <v>192520.86798400013</v>
      </c>
    </row>
    <row r="45" spans="1:14" x14ac:dyDescent="0.25">
      <c r="A45" s="1" t="s">
        <v>178</v>
      </c>
      <c r="B45" s="2">
        <v>7.2350000000000003</v>
      </c>
      <c r="C45" s="2" t="s">
        <v>13</v>
      </c>
      <c r="D45" s="2">
        <v>7.6855627999999995E-2</v>
      </c>
      <c r="E45" s="2" t="s">
        <v>32</v>
      </c>
      <c r="F45" s="2">
        <v>116.0492</v>
      </c>
      <c r="G45" s="2" t="s">
        <v>50</v>
      </c>
      <c r="H45" s="2">
        <v>1997</v>
      </c>
      <c r="I45" s="2" t="s">
        <v>51</v>
      </c>
      <c r="J45" s="2" t="s">
        <v>17</v>
      </c>
      <c r="K45" s="2" t="s">
        <v>18</v>
      </c>
      <c r="L45" s="2">
        <v>1969.4364</v>
      </c>
      <c r="M45" s="2">
        <f t="shared" si="0"/>
        <v>-92.536399999999958</v>
      </c>
      <c r="N45" s="2">
        <f t="shared" si="1"/>
        <v>8562.9853249599928</v>
      </c>
    </row>
    <row r="46" spans="1:14" x14ac:dyDescent="0.25">
      <c r="A46" s="1" t="s">
        <v>185</v>
      </c>
      <c r="B46" s="2">
        <v>16.600000000000001</v>
      </c>
      <c r="C46" s="2" t="s">
        <v>13</v>
      </c>
      <c r="D46" s="2">
        <v>2.7622075999999999E-2</v>
      </c>
      <c r="E46" s="2" t="s">
        <v>32</v>
      </c>
      <c r="F46" s="2">
        <v>177.6344</v>
      </c>
      <c r="G46" s="2" t="s">
        <v>15</v>
      </c>
      <c r="H46" s="2">
        <v>1999</v>
      </c>
      <c r="I46" s="2" t="s">
        <v>16</v>
      </c>
      <c r="J46" s="2" t="s">
        <v>17</v>
      </c>
      <c r="K46" s="2" t="s">
        <v>18</v>
      </c>
      <c r="L46" s="2">
        <v>2676.5160000000001</v>
      </c>
      <c r="M46" s="2">
        <f t="shared" si="0"/>
        <v>-799.61599999999999</v>
      </c>
      <c r="N46" s="2">
        <f t="shared" si="1"/>
        <v>639385.74745599995</v>
      </c>
    </row>
    <row r="47" spans="1:14" x14ac:dyDescent="0.25">
      <c r="A47" s="1" t="s">
        <v>187</v>
      </c>
      <c r="B47" s="2">
        <v>18.600000000000001</v>
      </c>
      <c r="C47" s="2" t="s">
        <v>13</v>
      </c>
      <c r="D47" s="2">
        <v>3.9355947000000002E-2</v>
      </c>
      <c r="E47" s="2" t="s">
        <v>43</v>
      </c>
      <c r="F47" s="2">
        <v>246.3802</v>
      </c>
      <c r="G47" s="2" t="s">
        <v>15</v>
      </c>
      <c r="H47" s="2">
        <v>1999</v>
      </c>
      <c r="I47" s="2" t="s">
        <v>16</v>
      </c>
      <c r="J47" s="2" t="s">
        <v>17</v>
      </c>
      <c r="K47" s="2" t="s">
        <v>18</v>
      </c>
      <c r="L47" s="2">
        <v>7370.4059999999999</v>
      </c>
      <c r="M47" s="2">
        <f t="shared" si="0"/>
        <v>-5493.5059999999994</v>
      </c>
      <c r="N47" s="2">
        <f t="shared" si="1"/>
        <v>30178608.172035992</v>
      </c>
    </row>
    <row r="48" spans="1:14" x14ac:dyDescent="0.25">
      <c r="A48" s="1" t="s">
        <v>194</v>
      </c>
      <c r="B48" s="2">
        <v>7.3650000000000002</v>
      </c>
      <c r="C48" s="2" t="s">
        <v>13</v>
      </c>
      <c r="D48" s="2">
        <v>4.2560252E-2</v>
      </c>
      <c r="E48" s="2" t="s">
        <v>28</v>
      </c>
      <c r="F48" s="2">
        <v>226.172</v>
      </c>
      <c r="G48" s="2" t="s">
        <v>50</v>
      </c>
      <c r="H48" s="2">
        <v>1997</v>
      </c>
      <c r="I48" s="2" t="s">
        <v>51</v>
      </c>
      <c r="J48" s="2" t="s">
        <v>17</v>
      </c>
      <c r="K48" s="2" t="s">
        <v>18</v>
      </c>
      <c r="L48" s="2">
        <v>3169.2080000000001</v>
      </c>
      <c r="M48" s="2">
        <f t="shared" si="0"/>
        <v>-1292.308</v>
      </c>
      <c r="N48" s="2">
        <f t="shared" si="1"/>
        <v>1670059.9668640001</v>
      </c>
    </row>
    <row r="49" spans="1:14" x14ac:dyDescent="0.25">
      <c r="A49" s="1" t="s">
        <v>202</v>
      </c>
      <c r="B49" s="2">
        <v>7.27</v>
      </c>
      <c r="C49" s="2" t="s">
        <v>13</v>
      </c>
      <c r="D49" s="2">
        <v>7.1077939000000007E-2</v>
      </c>
      <c r="E49" s="2" t="s">
        <v>21</v>
      </c>
      <c r="F49" s="2">
        <v>114.2518</v>
      </c>
      <c r="G49" s="2" t="s">
        <v>50</v>
      </c>
      <c r="H49" s="2">
        <v>1997</v>
      </c>
      <c r="I49" s="2" t="s">
        <v>51</v>
      </c>
      <c r="J49" s="2" t="s">
        <v>17</v>
      </c>
      <c r="K49" s="2" t="s">
        <v>18</v>
      </c>
      <c r="L49" s="2">
        <v>2618.5913999999998</v>
      </c>
      <c r="M49" s="2">
        <f t="shared" si="0"/>
        <v>-741.6913999999997</v>
      </c>
      <c r="N49" s="2">
        <f t="shared" si="1"/>
        <v>550106.13283395953</v>
      </c>
    </row>
    <row r="50" spans="1:14" x14ac:dyDescent="0.25">
      <c r="A50" s="1" t="s">
        <v>203</v>
      </c>
      <c r="B50" s="2">
        <v>6.1550000000000002</v>
      </c>
      <c r="C50" s="2" t="s">
        <v>20</v>
      </c>
      <c r="D50" s="2">
        <v>9.4659871000000007E-2</v>
      </c>
      <c r="E50" s="2" t="s">
        <v>26</v>
      </c>
      <c r="F50" s="2">
        <v>214.55600000000001</v>
      </c>
      <c r="G50" s="2" t="s">
        <v>50</v>
      </c>
      <c r="H50" s="2">
        <v>1997</v>
      </c>
      <c r="I50" s="2" t="s">
        <v>51</v>
      </c>
      <c r="J50" s="2" t="s">
        <v>17</v>
      </c>
      <c r="K50" s="2" t="s">
        <v>18</v>
      </c>
      <c r="L50" s="2">
        <v>2769.7280000000001</v>
      </c>
      <c r="M50" s="2">
        <f t="shared" si="0"/>
        <v>-892.82799999999997</v>
      </c>
      <c r="N50" s="2">
        <f t="shared" si="1"/>
        <v>797141.83758399996</v>
      </c>
    </row>
    <row r="51" spans="1:14" x14ac:dyDescent="0.25">
      <c r="A51" s="1" t="s">
        <v>214</v>
      </c>
      <c r="B51" s="2"/>
      <c r="C51" s="2" t="s">
        <v>20</v>
      </c>
      <c r="D51" s="2">
        <v>0.191013663</v>
      </c>
      <c r="E51" s="2" t="s">
        <v>21</v>
      </c>
      <c r="F51" s="2">
        <v>42.111199999999997</v>
      </c>
      <c r="G51" s="2" t="s">
        <v>67</v>
      </c>
      <c r="H51" s="2">
        <v>1985</v>
      </c>
      <c r="I51" s="2" t="s">
        <v>51</v>
      </c>
      <c r="J51" s="2" t="s">
        <v>17</v>
      </c>
      <c r="K51" s="2" t="s">
        <v>30</v>
      </c>
      <c r="L51" s="2">
        <v>42.611199999999997</v>
      </c>
      <c r="M51" s="2">
        <f t="shared" si="0"/>
        <v>1834.2888</v>
      </c>
      <c r="N51" s="2">
        <f t="shared" si="1"/>
        <v>3364615.40180544</v>
      </c>
    </row>
    <row r="52" spans="1:14" x14ac:dyDescent="0.25">
      <c r="A52" s="1" t="s">
        <v>217</v>
      </c>
      <c r="B52" s="2"/>
      <c r="C52" s="2" t="s">
        <v>13</v>
      </c>
      <c r="D52" s="2">
        <v>0.12847846199999999</v>
      </c>
      <c r="E52" s="2" t="s">
        <v>58</v>
      </c>
      <c r="F52" s="2">
        <v>117.944</v>
      </c>
      <c r="G52" s="2" t="s">
        <v>67</v>
      </c>
      <c r="H52" s="2">
        <v>1985</v>
      </c>
      <c r="I52" s="2" t="s">
        <v>51</v>
      </c>
      <c r="J52" s="2" t="s">
        <v>17</v>
      </c>
      <c r="K52" s="2" t="s">
        <v>30</v>
      </c>
      <c r="L52" s="2">
        <v>239.68799999999999</v>
      </c>
      <c r="M52" s="2">
        <f t="shared" si="0"/>
        <v>1637.212</v>
      </c>
      <c r="N52" s="2">
        <f t="shared" si="1"/>
        <v>2680463.132944</v>
      </c>
    </row>
    <row r="53" spans="1:14" x14ac:dyDescent="0.25">
      <c r="A53" s="1" t="s">
        <v>221</v>
      </c>
      <c r="B53" s="2"/>
      <c r="C53" s="2" t="s">
        <v>20</v>
      </c>
      <c r="D53" s="2">
        <v>9.4153749999999994E-2</v>
      </c>
      <c r="E53" s="2" t="s">
        <v>28</v>
      </c>
      <c r="F53" s="2">
        <v>165.7526</v>
      </c>
      <c r="G53" s="2" t="s">
        <v>67</v>
      </c>
      <c r="H53" s="2">
        <v>1985</v>
      </c>
      <c r="I53" s="2" t="s">
        <v>51</v>
      </c>
      <c r="J53" s="2" t="s">
        <v>17</v>
      </c>
      <c r="K53" s="2" t="s">
        <v>30</v>
      </c>
      <c r="L53" s="2">
        <v>657.81039999999996</v>
      </c>
      <c r="M53" s="2">
        <f t="shared" si="0"/>
        <v>1219.0896000000002</v>
      </c>
      <c r="N53" s="2">
        <f t="shared" si="1"/>
        <v>1486179.4528281605</v>
      </c>
    </row>
    <row r="54" spans="1:14" x14ac:dyDescent="0.25">
      <c r="A54" s="1" t="s">
        <v>222</v>
      </c>
      <c r="B54" s="2">
        <v>14</v>
      </c>
      <c r="C54" s="2" t="s">
        <v>13</v>
      </c>
      <c r="D54" s="2">
        <v>2.8907832000000001E-2</v>
      </c>
      <c r="E54" s="2" t="s">
        <v>58</v>
      </c>
      <c r="F54" s="2">
        <v>130.43100000000001</v>
      </c>
      <c r="G54" s="2" t="s">
        <v>15</v>
      </c>
      <c r="H54" s="2">
        <v>1999</v>
      </c>
      <c r="I54" s="2" t="s">
        <v>16</v>
      </c>
      <c r="J54" s="2" t="s">
        <v>17</v>
      </c>
      <c r="K54" s="2" t="s">
        <v>18</v>
      </c>
      <c r="L54" s="2">
        <v>778.98599999999999</v>
      </c>
      <c r="M54" s="2">
        <f t="shared" si="0"/>
        <v>1097.9140000000002</v>
      </c>
      <c r="N54" s="2">
        <f t="shared" si="1"/>
        <v>1205415.1513960005</v>
      </c>
    </row>
    <row r="55" spans="1:14" x14ac:dyDescent="0.25">
      <c r="A55" s="1" t="s">
        <v>224</v>
      </c>
      <c r="B55" s="2">
        <v>6.5250000000000004</v>
      </c>
      <c r="C55" s="2" t="s">
        <v>13</v>
      </c>
      <c r="D55" s="2">
        <v>9.0436093999999995E-2</v>
      </c>
      <c r="E55" s="2" t="s">
        <v>32</v>
      </c>
      <c r="F55" s="2">
        <v>85.088200000000001</v>
      </c>
      <c r="G55" s="2" t="s">
        <v>15</v>
      </c>
      <c r="H55" s="2">
        <v>1999</v>
      </c>
      <c r="I55" s="2" t="s">
        <v>16</v>
      </c>
      <c r="J55" s="2" t="s">
        <v>17</v>
      </c>
      <c r="K55" s="2" t="s">
        <v>18</v>
      </c>
      <c r="L55" s="2">
        <v>2233.0931999999998</v>
      </c>
      <c r="M55" s="2">
        <f t="shared" si="0"/>
        <v>-356.19319999999971</v>
      </c>
      <c r="N55" s="2">
        <f t="shared" si="1"/>
        <v>126873.59572623979</v>
      </c>
    </row>
    <row r="56" spans="1:14" x14ac:dyDescent="0.25">
      <c r="A56" s="1" t="s">
        <v>225</v>
      </c>
      <c r="B56" s="2">
        <v>10.3</v>
      </c>
      <c r="C56" s="2" t="s">
        <v>13</v>
      </c>
      <c r="D56" s="2">
        <v>0.14639971199999999</v>
      </c>
      <c r="E56" s="2" t="s">
        <v>26</v>
      </c>
      <c r="F56" s="2">
        <v>103.9648</v>
      </c>
      <c r="G56" s="2" t="s">
        <v>15</v>
      </c>
      <c r="H56" s="2">
        <v>1999</v>
      </c>
      <c r="I56" s="2" t="s">
        <v>16</v>
      </c>
      <c r="J56" s="2" t="s">
        <v>17</v>
      </c>
      <c r="K56" s="2" t="s">
        <v>18</v>
      </c>
      <c r="L56" s="2">
        <v>1661.8368</v>
      </c>
      <c r="M56" s="2">
        <f t="shared" si="0"/>
        <v>215.06320000000005</v>
      </c>
      <c r="N56" s="2">
        <f t="shared" si="1"/>
        <v>46252.179994240025</v>
      </c>
    </row>
    <row r="57" spans="1:14" x14ac:dyDescent="0.25">
      <c r="A57" s="1" t="s">
        <v>226</v>
      </c>
      <c r="B57" s="2">
        <v>5.78</v>
      </c>
      <c r="C57" s="2" t="s">
        <v>20</v>
      </c>
      <c r="D57" s="2">
        <v>7.4264356000000004E-2</v>
      </c>
      <c r="E57" s="2" t="s">
        <v>38</v>
      </c>
      <c r="F57" s="2">
        <v>264.7568</v>
      </c>
      <c r="G57" s="2" t="s">
        <v>15</v>
      </c>
      <c r="H57" s="2">
        <v>1999</v>
      </c>
      <c r="I57" s="2" t="s">
        <v>16</v>
      </c>
      <c r="J57" s="2" t="s">
        <v>17</v>
      </c>
      <c r="K57" s="2" t="s">
        <v>18</v>
      </c>
      <c r="L57" s="2">
        <v>4745.8224</v>
      </c>
      <c r="M57" s="2">
        <f t="shared" si="0"/>
        <v>-2868.9223999999999</v>
      </c>
      <c r="N57" s="2">
        <f t="shared" si="1"/>
        <v>8230715.7372217597</v>
      </c>
    </row>
    <row r="58" spans="1:14" x14ac:dyDescent="0.25">
      <c r="A58" s="1" t="s">
        <v>230</v>
      </c>
      <c r="B58" s="2">
        <v>10.5</v>
      </c>
      <c r="C58" s="2" t="s">
        <v>13</v>
      </c>
      <c r="D58" s="2">
        <v>4.1395445000000003E-2</v>
      </c>
      <c r="E58" s="2" t="s">
        <v>28</v>
      </c>
      <c r="F58" s="2">
        <v>37.616399999999999</v>
      </c>
      <c r="G58" s="2" t="s">
        <v>50</v>
      </c>
      <c r="H58" s="2">
        <v>1997</v>
      </c>
      <c r="I58" s="2" t="s">
        <v>51</v>
      </c>
      <c r="J58" s="2" t="s">
        <v>17</v>
      </c>
      <c r="K58" s="2" t="s">
        <v>18</v>
      </c>
      <c r="L58" s="2">
        <v>540.62959999999998</v>
      </c>
      <c r="M58" s="2">
        <f t="shared" si="0"/>
        <v>1336.2704000000001</v>
      </c>
      <c r="N58" s="2">
        <f t="shared" si="1"/>
        <v>1785618.5819161602</v>
      </c>
    </row>
    <row r="59" spans="1:14" x14ac:dyDescent="0.25">
      <c r="A59" s="1" t="s">
        <v>231</v>
      </c>
      <c r="B59" s="2">
        <v>19</v>
      </c>
      <c r="C59" s="2" t="s">
        <v>20</v>
      </c>
      <c r="D59" s="2">
        <v>9.7313128999999998E-2</v>
      </c>
      <c r="E59" s="2" t="s">
        <v>43</v>
      </c>
      <c r="F59" s="2">
        <v>48.071800000000003</v>
      </c>
      <c r="G59" s="2" t="s">
        <v>50</v>
      </c>
      <c r="H59" s="2">
        <v>1997</v>
      </c>
      <c r="I59" s="2" t="s">
        <v>51</v>
      </c>
      <c r="J59" s="2" t="s">
        <v>17</v>
      </c>
      <c r="K59" s="2" t="s">
        <v>18</v>
      </c>
      <c r="L59" s="2">
        <v>992.70780000000002</v>
      </c>
      <c r="M59" s="2">
        <f t="shared" si="0"/>
        <v>884.19220000000007</v>
      </c>
      <c r="N59" s="2">
        <f t="shared" si="1"/>
        <v>781795.84654084011</v>
      </c>
    </row>
    <row r="60" spans="1:14" x14ac:dyDescent="0.25">
      <c r="A60" s="1" t="s">
        <v>232</v>
      </c>
      <c r="B60" s="2">
        <v>14.6</v>
      </c>
      <c r="C60" s="2" t="s">
        <v>13</v>
      </c>
      <c r="D60" s="2">
        <v>5.9582995999999999E-2</v>
      </c>
      <c r="E60" s="2" t="s">
        <v>182</v>
      </c>
      <c r="F60" s="2">
        <v>238.85380000000001</v>
      </c>
      <c r="G60" s="2" t="s">
        <v>15</v>
      </c>
      <c r="H60" s="2">
        <v>1999</v>
      </c>
      <c r="I60" s="2" t="s">
        <v>16</v>
      </c>
      <c r="J60" s="2" t="s">
        <v>17</v>
      </c>
      <c r="K60" s="2" t="s">
        <v>18</v>
      </c>
      <c r="L60" s="2">
        <v>6008.8450000000003</v>
      </c>
      <c r="M60" s="2">
        <f t="shared" si="0"/>
        <v>-4131.9449999999997</v>
      </c>
      <c r="N60" s="2">
        <f t="shared" si="1"/>
        <v>17072969.483024996</v>
      </c>
    </row>
    <row r="61" spans="1:14" x14ac:dyDescent="0.25">
      <c r="A61" s="1" t="s">
        <v>239</v>
      </c>
      <c r="B61" s="2">
        <v>15.1</v>
      </c>
      <c r="C61" s="2" t="s">
        <v>13</v>
      </c>
      <c r="D61" s="2">
        <v>5.2339069000000002E-2</v>
      </c>
      <c r="E61" s="2" t="s">
        <v>26</v>
      </c>
      <c r="F61" s="2">
        <v>242.75120000000001</v>
      </c>
      <c r="G61" s="2" t="s">
        <v>50</v>
      </c>
      <c r="H61" s="2">
        <v>1997</v>
      </c>
      <c r="I61" s="2" t="s">
        <v>51</v>
      </c>
      <c r="J61" s="2" t="s">
        <v>17</v>
      </c>
      <c r="K61" s="2" t="s">
        <v>18</v>
      </c>
      <c r="L61" s="2">
        <v>4119.9704000000002</v>
      </c>
      <c r="M61" s="2">
        <f t="shared" si="0"/>
        <v>-2243.0704000000001</v>
      </c>
      <c r="N61" s="2">
        <f t="shared" si="1"/>
        <v>5031364.8193561602</v>
      </c>
    </row>
    <row r="62" spans="1:14" x14ac:dyDescent="0.25">
      <c r="A62" s="1" t="s">
        <v>241</v>
      </c>
      <c r="B62" s="2">
        <v>13.65</v>
      </c>
      <c r="C62" s="2" t="s">
        <v>13</v>
      </c>
      <c r="D62" s="2">
        <v>6.5732883000000006E-2</v>
      </c>
      <c r="E62" s="2" t="s">
        <v>43</v>
      </c>
      <c r="F62" s="2">
        <v>45.740200000000002</v>
      </c>
      <c r="G62" s="2" t="s">
        <v>15</v>
      </c>
      <c r="H62" s="2">
        <v>1999</v>
      </c>
      <c r="I62" s="2" t="s">
        <v>16</v>
      </c>
      <c r="J62" s="2" t="s">
        <v>17</v>
      </c>
      <c r="K62" s="2" t="s">
        <v>18</v>
      </c>
      <c r="L62" s="2">
        <v>780.98339999999996</v>
      </c>
      <c r="M62" s="2">
        <f t="shared" si="0"/>
        <v>1095.9166</v>
      </c>
      <c r="N62" s="2">
        <f t="shared" si="1"/>
        <v>1201033.1941555601</v>
      </c>
    </row>
    <row r="63" spans="1:14" x14ac:dyDescent="0.25">
      <c r="A63" s="1" t="s">
        <v>243</v>
      </c>
      <c r="B63" s="2"/>
      <c r="C63" s="2" t="s">
        <v>20</v>
      </c>
      <c r="D63" s="2">
        <v>5.1643608000000001E-2</v>
      </c>
      <c r="E63" s="2" t="s">
        <v>38</v>
      </c>
      <c r="F63" s="2">
        <v>107.3622</v>
      </c>
      <c r="G63" s="2" t="s">
        <v>67</v>
      </c>
      <c r="H63" s="2">
        <v>1985</v>
      </c>
      <c r="I63" s="2" t="s">
        <v>51</v>
      </c>
      <c r="J63" s="2" t="s">
        <v>17</v>
      </c>
      <c r="K63" s="2" t="s">
        <v>30</v>
      </c>
      <c r="L63" s="2">
        <v>317.58659999999998</v>
      </c>
      <c r="M63" s="2">
        <f t="shared" si="0"/>
        <v>1559.3134</v>
      </c>
      <c r="N63" s="2">
        <f t="shared" si="1"/>
        <v>2431458.27941956</v>
      </c>
    </row>
    <row r="64" spans="1:14" x14ac:dyDescent="0.25">
      <c r="A64" s="1" t="s">
        <v>253</v>
      </c>
      <c r="B64" s="2">
        <v>4.88</v>
      </c>
      <c r="C64" s="2" t="s">
        <v>20</v>
      </c>
      <c r="D64" s="2">
        <v>0.13370075200000001</v>
      </c>
      <c r="E64" s="2" t="s">
        <v>36</v>
      </c>
      <c r="F64" s="2">
        <v>52.9298</v>
      </c>
      <c r="G64" s="2" t="s">
        <v>15</v>
      </c>
      <c r="H64" s="2">
        <v>1999</v>
      </c>
      <c r="I64" s="2" t="s">
        <v>16</v>
      </c>
      <c r="J64" s="2" t="s">
        <v>17</v>
      </c>
      <c r="K64" s="2" t="s">
        <v>18</v>
      </c>
      <c r="L64" s="2">
        <v>1995.4025999999999</v>
      </c>
      <c r="M64" s="2">
        <f t="shared" si="0"/>
        <v>-118.5025999999998</v>
      </c>
      <c r="N64" s="2">
        <f t="shared" si="1"/>
        <v>14042.866206759953</v>
      </c>
    </row>
    <row r="65" spans="1:14" x14ac:dyDescent="0.25">
      <c r="A65" s="1" t="s">
        <v>255</v>
      </c>
      <c r="B65" s="2">
        <v>15.85</v>
      </c>
      <c r="C65" s="2" t="s">
        <v>20</v>
      </c>
      <c r="D65" s="2">
        <v>0.11003099700000001</v>
      </c>
      <c r="E65" s="2" t="s">
        <v>43</v>
      </c>
      <c r="F65" s="2">
        <v>37.250599999999999</v>
      </c>
      <c r="G65" s="2" t="s">
        <v>50</v>
      </c>
      <c r="H65" s="2">
        <v>1997</v>
      </c>
      <c r="I65" s="2" t="s">
        <v>51</v>
      </c>
      <c r="J65" s="2" t="s">
        <v>17</v>
      </c>
      <c r="K65" s="2" t="s">
        <v>18</v>
      </c>
      <c r="L65" s="2">
        <v>265.6542</v>
      </c>
      <c r="M65" s="2">
        <f t="shared" si="0"/>
        <v>1611.2458000000001</v>
      </c>
      <c r="N65" s="2">
        <f t="shared" si="1"/>
        <v>2596113.0280176406</v>
      </c>
    </row>
    <row r="66" spans="1:14" x14ac:dyDescent="0.25">
      <c r="A66" s="1" t="s">
        <v>257</v>
      </c>
      <c r="B66" s="2"/>
      <c r="C66" s="2" t="s">
        <v>13</v>
      </c>
      <c r="D66" s="2">
        <v>1.7116982999999999E-2</v>
      </c>
      <c r="E66" s="2" t="s">
        <v>182</v>
      </c>
      <c r="F66" s="2">
        <v>211.95599999999999</v>
      </c>
      <c r="G66" s="2" t="s">
        <v>67</v>
      </c>
      <c r="H66" s="2">
        <v>1985</v>
      </c>
      <c r="I66" s="2" t="s">
        <v>51</v>
      </c>
      <c r="J66" s="2" t="s">
        <v>17</v>
      </c>
      <c r="K66" s="2" t="s">
        <v>30</v>
      </c>
      <c r="L66" s="2">
        <v>213.05600000000001</v>
      </c>
      <c r="M66" s="2">
        <f t="shared" ref="M66:M129" si="2">1876.9-L66</f>
        <v>1663.8440000000001</v>
      </c>
      <c r="N66" s="2">
        <f t="shared" ref="N66:N129" si="3">M66*M66</f>
        <v>2768376.8563360004</v>
      </c>
    </row>
    <row r="67" spans="1:14" x14ac:dyDescent="0.25">
      <c r="A67" s="1" t="s">
        <v>258</v>
      </c>
      <c r="B67" s="2"/>
      <c r="C67" s="2" t="s">
        <v>13</v>
      </c>
      <c r="D67" s="2">
        <v>4.9754975E-2</v>
      </c>
      <c r="E67" s="2" t="s">
        <v>14</v>
      </c>
      <c r="F67" s="2">
        <v>152.13399999999999</v>
      </c>
      <c r="G67" s="2" t="s">
        <v>67</v>
      </c>
      <c r="H67" s="2">
        <v>1985</v>
      </c>
      <c r="I67" s="2" t="s">
        <v>51</v>
      </c>
      <c r="J67" s="2" t="s">
        <v>17</v>
      </c>
      <c r="K67" s="2" t="s">
        <v>30</v>
      </c>
      <c r="L67" s="2">
        <v>153.13399999999999</v>
      </c>
      <c r="M67" s="2">
        <f t="shared" si="2"/>
        <v>1723.7660000000001</v>
      </c>
      <c r="N67" s="2">
        <f t="shared" si="3"/>
        <v>2971369.2227560002</v>
      </c>
    </row>
    <row r="68" spans="1:14" x14ac:dyDescent="0.25">
      <c r="A68" s="1" t="s">
        <v>69</v>
      </c>
      <c r="B68" s="2">
        <v>13</v>
      </c>
      <c r="C68" s="2" t="s">
        <v>13</v>
      </c>
      <c r="D68" s="2">
        <v>9.9325278000000003E-2</v>
      </c>
      <c r="E68" s="2" t="s">
        <v>32</v>
      </c>
      <c r="F68" s="2">
        <v>45.405999999999999</v>
      </c>
      <c r="G68" s="2" t="s">
        <v>50</v>
      </c>
      <c r="H68" s="2">
        <v>1997</v>
      </c>
      <c r="I68" s="2" t="s">
        <v>51</v>
      </c>
      <c r="J68" s="2" t="s">
        <v>17</v>
      </c>
      <c r="K68" s="2" t="s">
        <v>18</v>
      </c>
      <c r="L68" s="2">
        <v>605.87800000000004</v>
      </c>
      <c r="M68" s="2">
        <f t="shared" si="2"/>
        <v>1271.0219999999999</v>
      </c>
      <c r="N68" s="2">
        <f t="shared" si="3"/>
        <v>1615496.9244839998</v>
      </c>
    </row>
    <row r="69" spans="1:14" x14ac:dyDescent="0.25">
      <c r="A69" s="1" t="s">
        <v>53</v>
      </c>
      <c r="B69" s="2"/>
      <c r="C69" s="2" t="s">
        <v>20</v>
      </c>
      <c r="D69" s="2">
        <v>8.2741482000000005E-2</v>
      </c>
      <c r="E69" s="2" t="s">
        <v>38</v>
      </c>
      <c r="F69" s="2">
        <v>118.7782</v>
      </c>
      <c r="G69" s="2" t="s">
        <v>67</v>
      </c>
      <c r="H69" s="2">
        <v>1985</v>
      </c>
      <c r="I69" s="2" t="s">
        <v>51</v>
      </c>
      <c r="J69" s="2" t="s">
        <v>17</v>
      </c>
      <c r="K69" s="2" t="s">
        <v>30</v>
      </c>
      <c r="L69" s="2">
        <v>119.1782</v>
      </c>
      <c r="M69" s="2">
        <f t="shared" si="2"/>
        <v>1757.7218</v>
      </c>
      <c r="N69" s="2">
        <f t="shared" si="3"/>
        <v>3089585.9261952401</v>
      </c>
    </row>
    <row r="70" spans="1:14" x14ac:dyDescent="0.25">
      <c r="A70" s="1" t="s">
        <v>274</v>
      </c>
      <c r="B70" s="2">
        <v>10.1</v>
      </c>
      <c r="C70" s="2" t="s">
        <v>13</v>
      </c>
      <c r="D70" s="2">
        <v>2.7106458999999999E-2</v>
      </c>
      <c r="E70" s="2" t="s">
        <v>26</v>
      </c>
      <c r="F70" s="2">
        <v>75.367000000000004</v>
      </c>
      <c r="G70" s="2" t="s">
        <v>15</v>
      </c>
      <c r="H70" s="2">
        <v>1999</v>
      </c>
      <c r="I70" s="2" t="s">
        <v>16</v>
      </c>
      <c r="J70" s="2" t="s">
        <v>17</v>
      </c>
      <c r="K70" s="2" t="s">
        <v>18</v>
      </c>
      <c r="L70" s="2">
        <v>535.96900000000005</v>
      </c>
      <c r="M70" s="2">
        <f t="shared" si="2"/>
        <v>1340.931</v>
      </c>
      <c r="N70" s="2">
        <f t="shared" si="3"/>
        <v>1798095.9467610002</v>
      </c>
    </row>
    <row r="71" spans="1:14" x14ac:dyDescent="0.25">
      <c r="A71" s="1" t="s">
        <v>276</v>
      </c>
      <c r="B71" s="2"/>
      <c r="C71" s="2" t="s">
        <v>13</v>
      </c>
      <c r="D71" s="2">
        <v>5.8153409000000003E-2</v>
      </c>
      <c r="E71" s="2" t="s">
        <v>14</v>
      </c>
      <c r="F71" s="2">
        <v>152.03399999999999</v>
      </c>
      <c r="G71" s="2" t="s">
        <v>67</v>
      </c>
      <c r="H71" s="2">
        <v>1985</v>
      </c>
      <c r="I71" s="2" t="s">
        <v>51</v>
      </c>
      <c r="J71" s="2" t="s">
        <v>17</v>
      </c>
      <c r="K71" s="2" t="s">
        <v>30</v>
      </c>
      <c r="L71" s="2">
        <v>306.26799999999997</v>
      </c>
      <c r="M71" s="2">
        <f t="shared" si="2"/>
        <v>1570.6320000000001</v>
      </c>
      <c r="N71" s="2">
        <f t="shared" si="3"/>
        <v>2466884.8794240002</v>
      </c>
    </row>
    <row r="72" spans="1:14" x14ac:dyDescent="0.25">
      <c r="A72" s="1" t="s">
        <v>278</v>
      </c>
      <c r="B72" s="2">
        <v>7.7850000000000001</v>
      </c>
      <c r="C72" s="2" t="s">
        <v>13</v>
      </c>
      <c r="D72" s="2">
        <v>8.8846306E-2</v>
      </c>
      <c r="E72" s="2" t="s">
        <v>28</v>
      </c>
      <c r="F72" s="2">
        <v>61.451000000000001</v>
      </c>
      <c r="G72" s="2" t="s">
        <v>15</v>
      </c>
      <c r="H72" s="2">
        <v>1999</v>
      </c>
      <c r="I72" s="2" t="s">
        <v>16</v>
      </c>
      <c r="J72" s="2" t="s">
        <v>17</v>
      </c>
      <c r="K72" s="2" t="s">
        <v>18</v>
      </c>
      <c r="L72" s="2">
        <v>759.01199999999994</v>
      </c>
      <c r="M72" s="2">
        <f t="shared" si="2"/>
        <v>1117.8880000000001</v>
      </c>
      <c r="N72" s="2">
        <f t="shared" si="3"/>
        <v>1249673.5805440003</v>
      </c>
    </row>
    <row r="73" spans="1:14" x14ac:dyDescent="0.25">
      <c r="A73" s="1" t="s">
        <v>281</v>
      </c>
      <c r="B73" s="2"/>
      <c r="C73" s="2" t="s">
        <v>13</v>
      </c>
      <c r="D73" s="2">
        <v>0.148392623</v>
      </c>
      <c r="E73" s="2" t="s">
        <v>43</v>
      </c>
      <c r="F73" s="2">
        <v>41.579599999999999</v>
      </c>
      <c r="G73" s="2" t="s">
        <v>67</v>
      </c>
      <c r="H73" s="2">
        <v>1985</v>
      </c>
      <c r="I73" s="2" t="s">
        <v>51</v>
      </c>
      <c r="J73" s="2" t="s">
        <v>17</v>
      </c>
      <c r="K73" s="2" t="s">
        <v>30</v>
      </c>
      <c r="L73" s="2">
        <v>41.279600000000002</v>
      </c>
      <c r="M73" s="2">
        <f t="shared" si="2"/>
        <v>1835.6204</v>
      </c>
      <c r="N73" s="2">
        <f t="shared" si="3"/>
        <v>3369502.2528961599</v>
      </c>
    </row>
    <row r="74" spans="1:14" x14ac:dyDescent="0.25">
      <c r="A74" s="1" t="s">
        <v>295</v>
      </c>
      <c r="B74" s="2">
        <v>8.9849999999999994</v>
      </c>
      <c r="C74" s="2" t="s">
        <v>20</v>
      </c>
      <c r="D74" s="2">
        <v>5.7827100999999999E-2</v>
      </c>
      <c r="E74" s="2" t="s">
        <v>43</v>
      </c>
      <c r="F74" s="2">
        <v>128.83099999999999</v>
      </c>
      <c r="G74" s="2" t="s">
        <v>50</v>
      </c>
      <c r="H74" s="2">
        <v>1997</v>
      </c>
      <c r="I74" s="2" t="s">
        <v>51</v>
      </c>
      <c r="J74" s="2" t="s">
        <v>17</v>
      </c>
      <c r="K74" s="2" t="s">
        <v>18</v>
      </c>
      <c r="L74" s="2">
        <v>1428.1410000000001</v>
      </c>
      <c r="M74" s="2">
        <f t="shared" si="2"/>
        <v>448.75900000000001</v>
      </c>
      <c r="N74" s="2">
        <f t="shared" si="3"/>
        <v>201384.64008100002</v>
      </c>
    </row>
    <row r="75" spans="1:14" x14ac:dyDescent="0.25">
      <c r="A75" s="1" t="s">
        <v>299</v>
      </c>
      <c r="B75" s="2">
        <v>16.850000000000001</v>
      </c>
      <c r="C75" s="2" t="s">
        <v>13</v>
      </c>
      <c r="D75" s="2">
        <v>3.6390173999999997E-2</v>
      </c>
      <c r="E75" s="2" t="s">
        <v>38</v>
      </c>
      <c r="F75" s="2">
        <v>91.448800000000006</v>
      </c>
      <c r="G75" s="2" t="s">
        <v>50</v>
      </c>
      <c r="H75" s="2">
        <v>1997</v>
      </c>
      <c r="I75" s="2" t="s">
        <v>51</v>
      </c>
      <c r="J75" s="2" t="s">
        <v>17</v>
      </c>
      <c r="K75" s="2" t="s">
        <v>18</v>
      </c>
      <c r="L75" s="2">
        <v>2082.6224000000002</v>
      </c>
      <c r="M75" s="2">
        <f t="shared" si="2"/>
        <v>-205.72240000000011</v>
      </c>
      <c r="N75" s="2">
        <f t="shared" si="3"/>
        <v>42321.705861760041</v>
      </c>
    </row>
    <row r="76" spans="1:14" x14ac:dyDescent="0.25">
      <c r="A76" s="1" t="s">
        <v>305</v>
      </c>
      <c r="B76" s="2"/>
      <c r="C76" s="2" t="s">
        <v>13</v>
      </c>
      <c r="D76" s="2">
        <v>0.19377256800000001</v>
      </c>
      <c r="E76" s="2" t="s">
        <v>28</v>
      </c>
      <c r="F76" s="2">
        <v>190.38460000000001</v>
      </c>
      <c r="G76" s="2" t="s">
        <v>67</v>
      </c>
      <c r="H76" s="2">
        <v>1985</v>
      </c>
      <c r="I76" s="2" t="s">
        <v>51</v>
      </c>
      <c r="J76" s="2" t="s">
        <v>17</v>
      </c>
      <c r="K76" s="2" t="s">
        <v>30</v>
      </c>
      <c r="L76" s="2">
        <v>573.25379999999996</v>
      </c>
      <c r="M76" s="2">
        <f t="shared" si="2"/>
        <v>1303.6462000000001</v>
      </c>
      <c r="N76" s="2">
        <f t="shared" si="3"/>
        <v>1699493.4147744405</v>
      </c>
    </row>
    <row r="77" spans="1:14" x14ac:dyDescent="0.25">
      <c r="A77" s="1" t="s">
        <v>309</v>
      </c>
      <c r="B77" s="2">
        <v>8.6950000000000003</v>
      </c>
      <c r="C77" s="2" t="s">
        <v>13</v>
      </c>
      <c r="D77" s="2">
        <v>0.11972145100000001</v>
      </c>
      <c r="E77" s="2" t="s">
        <v>32</v>
      </c>
      <c r="F77" s="2">
        <v>95.509399999999999</v>
      </c>
      <c r="G77" s="2" t="s">
        <v>15</v>
      </c>
      <c r="H77" s="2">
        <v>1999</v>
      </c>
      <c r="I77" s="2" t="s">
        <v>16</v>
      </c>
      <c r="J77" s="2" t="s">
        <v>17</v>
      </c>
      <c r="K77" s="2" t="s">
        <v>18</v>
      </c>
      <c r="L77" s="2">
        <v>1237.7221999999999</v>
      </c>
      <c r="M77" s="2">
        <f t="shared" si="2"/>
        <v>639.17780000000016</v>
      </c>
      <c r="N77" s="2">
        <f t="shared" si="3"/>
        <v>408548.26001284021</v>
      </c>
    </row>
    <row r="78" spans="1:14" x14ac:dyDescent="0.25">
      <c r="A78" s="1" t="s">
        <v>314</v>
      </c>
      <c r="B78" s="2">
        <v>8.1950000000000003</v>
      </c>
      <c r="C78" s="2" t="s">
        <v>13</v>
      </c>
      <c r="D78" s="2">
        <v>3.1452265E-2</v>
      </c>
      <c r="E78" s="2" t="s">
        <v>36</v>
      </c>
      <c r="F78" s="2">
        <v>94.346199999999996</v>
      </c>
      <c r="G78" s="2" t="s">
        <v>15</v>
      </c>
      <c r="H78" s="2">
        <v>1999</v>
      </c>
      <c r="I78" s="2" t="s">
        <v>16</v>
      </c>
      <c r="J78" s="2" t="s">
        <v>17</v>
      </c>
      <c r="K78" s="2" t="s">
        <v>18</v>
      </c>
      <c r="L78" s="2">
        <v>925.46199999999999</v>
      </c>
      <c r="M78" s="2">
        <f t="shared" si="2"/>
        <v>951.4380000000001</v>
      </c>
      <c r="N78" s="2">
        <f t="shared" si="3"/>
        <v>905234.26784400025</v>
      </c>
    </row>
    <row r="79" spans="1:14" x14ac:dyDescent="0.25">
      <c r="A79" s="1" t="s">
        <v>316</v>
      </c>
      <c r="B79" s="2">
        <v>6.0949999999999998</v>
      </c>
      <c r="C79" s="2" t="s">
        <v>13</v>
      </c>
      <c r="D79" s="2">
        <v>8.1196618999999998E-2</v>
      </c>
      <c r="E79" s="2" t="s">
        <v>182</v>
      </c>
      <c r="F79" s="2">
        <v>141.41540000000001</v>
      </c>
      <c r="G79" s="2" t="s">
        <v>50</v>
      </c>
      <c r="H79" s="2">
        <v>1997</v>
      </c>
      <c r="I79" s="2" t="s">
        <v>51</v>
      </c>
      <c r="J79" s="2" t="s">
        <v>17</v>
      </c>
      <c r="K79" s="2" t="s">
        <v>18</v>
      </c>
      <c r="L79" s="2">
        <v>1418.154</v>
      </c>
      <c r="M79" s="2">
        <f t="shared" si="2"/>
        <v>458.74600000000009</v>
      </c>
      <c r="N79" s="2">
        <f t="shared" si="3"/>
        <v>210447.89251600008</v>
      </c>
    </row>
    <row r="80" spans="1:14" x14ac:dyDescent="0.25">
      <c r="A80" s="1" t="s">
        <v>318</v>
      </c>
      <c r="B80" s="2">
        <v>6.15</v>
      </c>
      <c r="C80" s="2" t="s">
        <v>13</v>
      </c>
      <c r="D80" s="2">
        <v>4.6270949999999998E-2</v>
      </c>
      <c r="E80" s="2" t="s">
        <v>36</v>
      </c>
      <c r="F80" s="2">
        <v>99.338399999999993</v>
      </c>
      <c r="G80" s="2" t="s">
        <v>50</v>
      </c>
      <c r="H80" s="2">
        <v>1997</v>
      </c>
      <c r="I80" s="2" t="s">
        <v>51</v>
      </c>
      <c r="J80" s="2" t="s">
        <v>17</v>
      </c>
      <c r="K80" s="2" t="s">
        <v>18</v>
      </c>
      <c r="L80" s="2">
        <v>2364.9216000000001</v>
      </c>
      <c r="M80" s="2">
        <f t="shared" si="2"/>
        <v>-488.02160000000003</v>
      </c>
      <c r="N80" s="2">
        <f t="shared" si="3"/>
        <v>238165.08206656005</v>
      </c>
    </row>
    <row r="81" spans="1:14" x14ac:dyDescent="0.25">
      <c r="A81" s="1" t="s">
        <v>83</v>
      </c>
      <c r="B81" s="2"/>
      <c r="C81" s="2" t="s">
        <v>20</v>
      </c>
      <c r="D81" s="2">
        <v>0.104704537</v>
      </c>
      <c r="E81" s="2" t="s">
        <v>28</v>
      </c>
      <c r="F81" s="2">
        <v>125.26779999999999</v>
      </c>
      <c r="G81" s="2" t="s">
        <v>67</v>
      </c>
      <c r="H81" s="2">
        <v>1985</v>
      </c>
      <c r="I81" s="2" t="s">
        <v>51</v>
      </c>
      <c r="J81" s="2" t="s">
        <v>17</v>
      </c>
      <c r="K81" s="2" t="s">
        <v>30</v>
      </c>
      <c r="L81" s="2">
        <v>254.3356</v>
      </c>
      <c r="M81" s="2">
        <f t="shared" si="2"/>
        <v>1622.5644000000002</v>
      </c>
      <c r="N81" s="2">
        <f t="shared" si="3"/>
        <v>2632715.2321473607</v>
      </c>
    </row>
    <row r="82" spans="1:14" x14ac:dyDescent="0.25">
      <c r="A82" s="1" t="s">
        <v>324</v>
      </c>
      <c r="B82" s="2">
        <v>6.4450000000000003</v>
      </c>
      <c r="C82" s="2" t="s">
        <v>13</v>
      </c>
      <c r="D82" s="2">
        <v>2.9691762E-2</v>
      </c>
      <c r="E82" s="2" t="s">
        <v>36</v>
      </c>
      <c r="F82" s="2">
        <v>92.643600000000006</v>
      </c>
      <c r="G82" s="2" t="s">
        <v>50</v>
      </c>
      <c r="H82" s="2">
        <v>1997</v>
      </c>
      <c r="I82" s="2" t="s">
        <v>51</v>
      </c>
      <c r="J82" s="2" t="s">
        <v>17</v>
      </c>
      <c r="K82" s="2" t="s">
        <v>18</v>
      </c>
      <c r="L82" s="2">
        <v>1039.9795999999999</v>
      </c>
      <c r="M82" s="2">
        <f t="shared" si="2"/>
        <v>836.9204000000002</v>
      </c>
      <c r="N82" s="2">
        <f t="shared" si="3"/>
        <v>700435.75593616033</v>
      </c>
    </row>
    <row r="83" spans="1:14" x14ac:dyDescent="0.25">
      <c r="A83" s="1" t="s">
        <v>327</v>
      </c>
      <c r="B83" s="2">
        <v>15</v>
      </c>
      <c r="C83" s="2" t="s">
        <v>20</v>
      </c>
      <c r="D83" s="2">
        <v>5.4378253000000001E-2</v>
      </c>
      <c r="E83" s="2" t="s">
        <v>75</v>
      </c>
      <c r="F83" s="2">
        <v>59.190399999999997</v>
      </c>
      <c r="G83" s="2" t="s">
        <v>50</v>
      </c>
      <c r="H83" s="2">
        <v>1997</v>
      </c>
      <c r="I83" s="2" t="s">
        <v>51</v>
      </c>
      <c r="J83" s="2" t="s">
        <v>17</v>
      </c>
      <c r="K83" s="2" t="s">
        <v>18</v>
      </c>
      <c r="L83" s="2">
        <v>527.31359999999995</v>
      </c>
      <c r="M83" s="2">
        <f t="shared" si="2"/>
        <v>1349.5864000000001</v>
      </c>
      <c r="N83" s="2">
        <f t="shared" si="3"/>
        <v>1821383.4510649603</v>
      </c>
    </row>
    <row r="84" spans="1:14" x14ac:dyDescent="0.25">
      <c r="A84" s="1" t="s">
        <v>328</v>
      </c>
      <c r="B84" s="2">
        <v>6.67</v>
      </c>
      <c r="C84" s="2" t="s">
        <v>20</v>
      </c>
      <c r="D84" s="2">
        <v>0.123428594</v>
      </c>
      <c r="E84" s="2" t="s">
        <v>38</v>
      </c>
      <c r="F84" s="2">
        <v>89.151399999999995</v>
      </c>
      <c r="G84" s="2" t="s">
        <v>50</v>
      </c>
      <c r="H84" s="2">
        <v>1997</v>
      </c>
      <c r="I84" s="2" t="s">
        <v>51</v>
      </c>
      <c r="J84" s="2" t="s">
        <v>17</v>
      </c>
      <c r="K84" s="2" t="s">
        <v>18</v>
      </c>
      <c r="L84" s="2">
        <v>2390.8878</v>
      </c>
      <c r="M84" s="2">
        <f t="shared" si="2"/>
        <v>-513.98779999999988</v>
      </c>
      <c r="N84" s="2">
        <f t="shared" si="3"/>
        <v>264183.4585488399</v>
      </c>
    </row>
    <row r="85" spans="1:14" x14ac:dyDescent="0.25">
      <c r="A85" s="1" t="s">
        <v>337</v>
      </c>
      <c r="B85" s="2">
        <v>9.6950000000000003</v>
      </c>
      <c r="C85" s="2" t="s">
        <v>20</v>
      </c>
      <c r="D85" s="2">
        <v>0.12848269000000001</v>
      </c>
      <c r="E85" s="2" t="s">
        <v>36</v>
      </c>
      <c r="F85" s="2">
        <v>223.94040000000001</v>
      </c>
      <c r="G85" s="2" t="s">
        <v>15</v>
      </c>
      <c r="H85" s="2">
        <v>1999</v>
      </c>
      <c r="I85" s="2" t="s">
        <v>16</v>
      </c>
      <c r="J85" s="2" t="s">
        <v>17</v>
      </c>
      <c r="K85" s="2" t="s">
        <v>18</v>
      </c>
      <c r="L85" s="2">
        <v>4950.8887999999997</v>
      </c>
      <c r="M85" s="2">
        <f t="shared" si="2"/>
        <v>-3073.9887999999996</v>
      </c>
      <c r="N85" s="2">
        <f t="shared" si="3"/>
        <v>9449407.1425254382</v>
      </c>
    </row>
    <row r="86" spans="1:14" x14ac:dyDescent="0.25">
      <c r="A86" s="1" t="s">
        <v>340</v>
      </c>
      <c r="B86" s="2">
        <v>20.85</v>
      </c>
      <c r="C86" s="2" t="s">
        <v>13</v>
      </c>
      <c r="D86" s="2">
        <v>2.1362954999999999E-2</v>
      </c>
      <c r="E86" s="2" t="s">
        <v>28</v>
      </c>
      <c r="F86" s="2">
        <v>103.2306</v>
      </c>
      <c r="G86" s="2" t="s">
        <v>15</v>
      </c>
      <c r="H86" s="2">
        <v>1999</v>
      </c>
      <c r="I86" s="2" t="s">
        <v>16</v>
      </c>
      <c r="J86" s="2" t="s">
        <v>17</v>
      </c>
      <c r="K86" s="2" t="s">
        <v>18</v>
      </c>
      <c r="L86" s="2">
        <v>2404.2037999999998</v>
      </c>
      <c r="M86" s="2">
        <f t="shared" si="2"/>
        <v>-527.30379999999968</v>
      </c>
      <c r="N86" s="2">
        <f t="shared" si="3"/>
        <v>278049.29749443964</v>
      </c>
    </row>
    <row r="87" spans="1:14" x14ac:dyDescent="0.25">
      <c r="A87" s="1" t="s">
        <v>350</v>
      </c>
      <c r="B87" s="2"/>
      <c r="C87" s="2" t="s">
        <v>13</v>
      </c>
      <c r="D87" s="2">
        <v>0.20469999999999999</v>
      </c>
      <c r="E87" s="2" t="s">
        <v>43</v>
      </c>
      <c r="F87" s="2">
        <v>76.867000000000004</v>
      </c>
      <c r="G87" s="2" t="s">
        <v>67</v>
      </c>
      <c r="H87" s="2">
        <v>1985</v>
      </c>
      <c r="I87" s="2" t="s">
        <v>51</v>
      </c>
      <c r="J87" s="2" t="s">
        <v>17</v>
      </c>
      <c r="K87" s="2" t="s">
        <v>30</v>
      </c>
      <c r="L87" s="2">
        <v>229.70099999999999</v>
      </c>
      <c r="M87" s="2">
        <f t="shared" si="2"/>
        <v>1647.1990000000001</v>
      </c>
      <c r="N87" s="2">
        <f t="shared" si="3"/>
        <v>2713264.5456010001</v>
      </c>
    </row>
    <row r="88" spans="1:14" x14ac:dyDescent="0.25">
      <c r="A88" s="1" t="s">
        <v>352</v>
      </c>
      <c r="B88" s="2">
        <v>5.5</v>
      </c>
      <c r="C88" s="2" t="s">
        <v>13</v>
      </c>
      <c r="D88" s="2">
        <v>4.7098210000000001E-2</v>
      </c>
      <c r="E88" s="2" t="s">
        <v>182</v>
      </c>
      <c r="F88" s="2">
        <v>101.30159999999999</v>
      </c>
      <c r="G88" s="2" t="s">
        <v>50</v>
      </c>
      <c r="H88" s="2">
        <v>1997</v>
      </c>
      <c r="I88" s="2" t="s">
        <v>51</v>
      </c>
      <c r="J88" s="2" t="s">
        <v>17</v>
      </c>
      <c r="K88" s="2" t="s">
        <v>18</v>
      </c>
      <c r="L88" s="2">
        <v>3339.6527999999998</v>
      </c>
      <c r="M88" s="2">
        <f t="shared" si="2"/>
        <v>-1462.7527999999998</v>
      </c>
      <c r="N88" s="2">
        <f t="shared" si="3"/>
        <v>2139645.7539078393</v>
      </c>
    </row>
    <row r="89" spans="1:14" x14ac:dyDescent="0.25">
      <c r="A89" s="1" t="s">
        <v>360</v>
      </c>
      <c r="B89" s="2"/>
      <c r="C89" s="2" t="s">
        <v>13</v>
      </c>
      <c r="D89" s="2">
        <v>9.2463920000000005E-2</v>
      </c>
      <c r="E89" s="2" t="s">
        <v>38</v>
      </c>
      <c r="F89" s="2">
        <v>190.9504</v>
      </c>
      <c r="G89" s="2" t="s">
        <v>67</v>
      </c>
      <c r="H89" s="2">
        <v>1985</v>
      </c>
      <c r="I89" s="2" t="s">
        <v>51</v>
      </c>
      <c r="J89" s="2" t="s">
        <v>17</v>
      </c>
      <c r="K89" s="2" t="s">
        <v>30</v>
      </c>
      <c r="L89" s="2">
        <v>383.50080000000003</v>
      </c>
      <c r="M89" s="2">
        <f t="shared" si="2"/>
        <v>1493.3992000000001</v>
      </c>
      <c r="N89" s="2">
        <f t="shared" si="3"/>
        <v>2230241.1705606403</v>
      </c>
    </row>
    <row r="90" spans="1:14" x14ac:dyDescent="0.25">
      <c r="A90" s="1" t="s">
        <v>361</v>
      </c>
      <c r="B90" s="2">
        <v>15.85</v>
      </c>
      <c r="C90" s="2" t="s">
        <v>13</v>
      </c>
      <c r="D90" s="2">
        <v>0.107765165</v>
      </c>
      <c r="E90" s="2" t="s">
        <v>21</v>
      </c>
      <c r="F90" s="2">
        <v>59.590400000000002</v>
      </c>
      <c r="G90" s="2" t="s">
        <v>15</v>
      </c>
      <c r="H90" s="2">
        <v>1999</v>
      </c>
      <c r="I90" s="2" t="s">
        <v>16</v>
      </c>
      <c r="J90" s="2" t="s">
        <v>17</v>
      </c>
      <c r="K90" s="2" t="s">
        <v>18</v>
      </c>
      <c r="L90" s="2">
        <v>703.08479999999997</v>
      </c>
      <c r="M90" s="2">
        <f t="shared" si="2"/>
        <v>1173.8152</v>
      </c>
      <c r="N90" s="2">
        <f t="shared" si="3"/>
        <v>1377842.1237510401</v>
      </c>
    </row>
    <row r="91" spans="1:14" x14ac:dyDescent="0.25">
      <c r="A91" s="1" t="s">
        <v>362</v>
      </c>
      <c r="B91" s="2">
        <v>6.17</v>
      </c>
      <c r="C91" s="2" t="s">
        <v>13</v>
      </c>
      <c r="D91" s="2">
        <v>1.0647477000000001E-2</v>
      </c>
      <c r="E91" s="2" t="s">
        <v>26</v>
      </c>
      <c r="F91" s="2">
        <v>66.382599999999996</v>
      </c>
      <c r="G91" s="2" t="s">
        <v>15</v>
      </c>
      <c r="H91" s="2">
        <v>1999</v>
      </c>
      <c r="I91" s="2" t="s">
        <v>16</v>
      </c>
      <c r="J91" s="2" t="s">
        <v>17</v>
      </c>
      <c r="K91" s="2" t="s">
        <v>18</v>
      </c>
      <c r="L91" s="2">
        <v>1937.4780000000001</v>
      </c>
      <c r="M91" s="2">
        <f t="shared" si="2"/>
        <v>-60.577999999999975</v>
      </c>
      <c r="N91" s="2">
        <f t="shared" si="3"/>
        <v>3669.694083999997</v>
      </c>
    </row>
    <row r="92" spans="1:14" x14ac:dyDescent="0.25">
      <c r="A92" s="1" t="s">
        <v>363</v>
      </c>
      <c r="B92" s="2">
        <v>19.5</v>
      </c>
      <c r="C92" s="2" t="s">
        <v>13</v>
      </c>
      <c r="D92" s="2">
        <v>1.5749341E-2</v>
      </c>
      <c r="E92" s="2" t="s">
        <v>32</v>
      </c>
      <c r="F92" s="2">
        <v>182.26079999999999</v>
      </c>
      <c r="G92" s="2" t="s">
        <v>15</v>
      </c>
      <c r="H92" s="2">
        <v>1999</v>
      </c>
      <c r="I92" s="2" t="s">
        <v>16</v>
      </c>
      <c r="J92" s="2" t="s">
        <v>17</v>
      </c>
      <c r="K92" s="2" t="s">
        <v>18</v>
      </c>
      <c r="L92" s="2">
        <v>3307.6943999999999</v>
      </c>
      <c r="M92" s="2">
        <f t="shared" si="2"/>
        <v>-1430.7943999999998</v>
      </c>
      <c r="N92" s="2">
        <f t="shared" si="3"/>
        <v>2047172.6150713593</v>
      </c>
    </row>
    <row r="93" spans="1:14" x14ac:dyDescent="0.25">
      <c r="A93" s="1" t="s">
        <v>364</v>
      </c>
      <c r="B93" s="2">
        <v>19.2</v>
      </c>
      <c r="C93" s="2" t="s">
        <v>13</v>
      </c>
      <c r="D93" s="2">
        <v>7.7628053000000002E-2</v>
      </c>
      <c r="E93" s="2" t="s">
        <v>32</v>
      </c>
      <c r="F93" s="2">
        <v>197.61099999999999</v>
      </c>
      <c r="G93" s="2" t="s">
        <v>15</v>
      </c>
      <c r="H93" s="2">
        <v>1999</v>
      </c>
      <c r="I93" s="2" t="s">
        <v>16</v>
      </c>
      <c r="J93" s="2" t="s">
        <v>17</v>
      </c>
      <c r="K93" s="2" t="s">
        <v>18</v>
      </c>
      <c r="L93" s="2">
        <v>3142.576</v>
      </c>
      <c r="M93" s="2">
        <f t="shared" si="2"/>
        <v>-1265.6759999999999</v>
      </c>
      <c r="N93" s="2">
        <f t="shared" si="3"/>
        <v>1601935.7369759998</v>
      </c>
    </row>
    <row r="94" spans="1:14" x14ac:dyDescent="0.25">
      <c r="A94" s="1" t="s">
        <v>368</v>
      </c>
      <c r="B94" s="2">
        <v>7.97</v>
      </c>
      <c r="C94" s="2" t="s">
        <v>13</v>
      </c>
      <c r="D94" s="2">
        <v>3.4452948999999997E-2</v>
      </c>
      <c r="E94" s="2" t="s">
        <v>21</v>
      </c>
      <c r="F94" s="2">
        <v>174.04220000000001</v>
      </c>
      <c r="G94" s="2" t="s">
        <v>50</v>
      </c>
      <c r="H94" s="2">
        <v>1997</v>
      </c>
      <c r="I94" s="2" t="s">
        <v>51</v>
      </c>
      <c r="J94" s="2" t="s">
        <v>17</v>
      </c>
      <c r="K94" s="2" t="s">
        <v>18</v>
      </c>
      <c r="L94" s="2">
        <v>2586.6329999999998</v>
      </c>
      <c r="M94" s="2">
        <f t="shared" si="2"/>
        <v>-709.73299999999972</v>
      </c>
      <c r="N94" s="2">
        <f t="shared" si="3"/>
        <v>503720.93128899962</v>
      </c>
    </row>
    <row r="95" spans="1:14" x14ac:dyDescent="0.25">
      <c r="A95" s="1" t="s">
        <v>369</v>
      </c>
      <c r="B95" s="2">
        <v>7.71</v>
      </c>
      <c r="C95" s="2" t="s">
        <v>20</v>
      </c>
      <c r="D95" s="2">
        <v>6.6700679999999998E-2</v>
      </c>
      <c r="E95" s="2" t="s">
        <v>38</v>
      </c>
      <c r="F95" s="2">
        <v>55.2956</v>
      </c>
      <c r="G95" s="2" t="s">
        <v>15</v>
      </c>
      <c r="H95" s="2">
        <v>1999</v>
      </c>
      <c r="I95" s="2" t="s">
        <v>16</v>
      </c>
      <c r="J95" s="2" t="s">
        <v>17</v>
      </c>
      <c r="K95" s="2" t="s">
        <v>18</v>
      </c>
      <c r="L95" s="2">
        <v>1255.6987999999999</v>
      </c>
      <c r="M95" s="2">
        <f t="shared" si="2"/>
        <v>621.2012000000002</v>
      </c>
      <c r="N95" s="2">
        <f t="shared" si="3"/>
        <v>385890.93088144023</v>
      </c>
    </row>
    <row r="96" spans="1:14" x14ac:dyDescent="0.25">
      <c r="A96" s="1" t="s">
        <v>370</v>
      </c>
      <c r="B96" s="2">
        <v>19.25</v>
      </c>
      <c r="C96" s="2" t="s">
        <v>20</v>
      </c>
      <c r="D96" s="2">
        <v>3.4699737000000001E-2</v>
      </c>
      <c r="E96" s="2" t="s">
        <v>75</v>
      </c>
      <c r="F96" s="2">
        <v>141.74959999999999</v>
      </c>
      <c r="G96" s="2" t="s">
        <v>50</v>
      </c>
      <c r="H96" s="2">
        <v>1997</v>
      </c>
      <c r="I96" s="2" t="s">
        <v>51</v>
      </c>
      <c r="J96" s="2" t="s">
        <v>17</v>
      </c>
      <c r="K96" s="2" t="s">
        <v>18</v>
      </c>
      <c r="L96" s="2">
        <v>4093.3384000000001</v>
      </c>
      <c r="M96" s="2">
        <f t="shared" si="2"/>
        <v>-2216.4384</v>
      </c>
      <c r="N96" s="2">
        <f t="shared" si="3"/>
        <v>4912599.18099456</v>
      </c>
    </row>
    <row r="97" spans="1:14" x14ac:dyDescent="0.25">
      <c r="A97" s="1" t="s">
        <v>312</v>
      </c>
      <c r="B97" s="2">
        <v>7.0750000000000002</v>
      </c>
      <c r="C97" s="2" t="s">
        <v>13</v>
      </c>
      <c r="D97" s="2">
        <v>5.8346939E-2</v>
      </c>
      <c r="E97" s="2" t="s">
        <v>14</v>
      </c>
      <c r="F97" s="2">
        <v>142.21279999999999</v>
      </c>
      <c r="G97" s="2" t="s">
        <v>50</v>
      </c>
      <c r="H97" s="2">
        <v>1997</v>
      </c>
      <c r="I97" s="2" t="s">
        <v>51</v>
      </c>
      <c r="J97" s="2" t="s">
        <v>17</v>
      </c>
      <c r="K97" s="2" t="s">
        <v>18</v>
      </c>
      <c r="L97" s="2">
        <v>3163.8816000000002</v>
      </c>
      <c r="M97" s="2">
        <f t="shared" si="2"/>
        <v>-1286.9816000000001</v>
      </c>
      <c r="N97" s="2">
        <f t="shared" si="3"/>
        <v>1656321.6387385603</v>
      </c>
    </row>
    <row r="98" spans="1:14" x14ac:dyDescent="0.25">
      <c r="A98" s="1" t="s">
        <v>372</v>
      </c>
      <c r="B98" s="2">
        <v>11.6</v>
      </c>
      <c r="C98" s="2" t="s">
        <v>20</v>
      </c>
      <c r="D98" s="2">
        <v>7.8929571000000004E-2</v>
      </c>
      <c r="E98" s="2" t="s">
        <v>43</v>
      </c>
      <c r="F98" s="2">
        <v>79.927599999999998</v>
      </c>
      <c r="G98" s="2" t="s">
        <v>50</v>
      </c>
      <c r="H98" s="2">
        <v>1997</v>
      </c>
      <c r="I98" s="2" t="s">
        <v>51</v>
      </c>
      <c r="J98" s="2" t="s">
        <v>17</v>
      </c>
      <c r="K98" s="2" t="s">
        <v>18</v>
      </c>
      <c r="L98" s="2">
        <v>1137.1864</v>
      </c>
      <c r="M98" s="2">
        <f t="shared" si="2"/>
        <v>739.71360000000004</v>
      </c>
      <c r="N98" s="2">
        <f t="shared" si="3"/>
        <v>547176.21002496011</v>
      </c>
    </row>
    <row r="99" spans="1:14" x14ac:dyDescent="0.25">
      <c r="A99" s="1" t="s">
        <v>217</v>
      </c>
      <c r="B99" s="2">
        <v>10</v>
      </c>
      <c r="C99" s="2" t="s">
        <v>13</v>
      </c>
      <c r="D99" s="2">
        <v>7.3379744999999996E-2</v>
      </c>
      <c r="E99" s="2" t="s">
        <v>58</v>
      </c>
      <c r="F99" s="2">
        <v>118.244</v>
      </c>
      <c r="G99" s="2" t="s">
        <v>50</v>
      </c>
      <c r="H99" s="2">
        <v>1997</v>
      </c>
      <c r="I99" s="2" t="s">
        <v>51</v>
      </c>
      <c r="J99" s="2" t="s">
        <v>17</v>
      </c>
      <c r="K99" s="2" t="s">
        <v>18</v>
      </c>
      <c r="L99" s="2">
        <v>2756.4119999999998</v>
      </c>
      <c r="M99" s="2">
        <f t="shared" si="2"/>
        <v>-879.51199999999972</v>
      </c>
      <c r="N99" s="2">
        <f t="shared" si="3"/>
        <v>773541.35814399947</v>
      </c>
    </row>
    <row r="100" spans="1:14" x14ac:dyDescent="0.25">
      <c r="A100" s="1" t="s">
        <v>376</v>
      </c>
      <c r="B100" s="2">
        <v>10.395</v>
      </c>
      <c r="C100" s="2" t="s">
        <v>13</v>
      </c>
      <c r="D100" s="2">
        <v>0.112271498</v>
      </c>
      <c r="E100" s="2" t="s">
        <v>38</v>
      </c>
      <c r="F100" s="2">
        <v>58.222000000000001</v>
      </c>
      <c r="G100" s="2" t="s">
        <v>15</v>
      </c>
      <c r="H100" s="2">
        <v>1999</v>
      </c>
      <c r="I100" s="2" t="s">
        <v>16</v>
      </c>
      <c r="J100" s="2" t="s">
        <v>17</v>
      </c>
      <c r="K100" s="2" t="s">
        <v>18</v>
      </c>
      <c r="L100" s="2">
        <v>659.14200000000005</v>
      </c>
      <c r="M100" s="2">
        <f t="shared" si="2"/>
        <v>1217.758</v>
      </c>
      <c r="N100" s="2">
        <f t="shared" si="3"/>
        <v>1482934.5465640002</v>
      </c>
    </row>
    <row r="101" spans="1:14" x14ac:dyDescent="0.25">
      <c r="A101" s="1" t="s">
        <v>377</v>
      </c>
      <c r="B101" s="2"/>
      <c r="C101" s="2" t="s">
        <v>13</v>
      </c>
      <c r="D101" s="2">
        <v>0.15374138500000001</v>
      </c>
      <c r="E101" s="2" t="s">
        <v>14</v>
      </c>
      <c r="F101" s="2">
        <v>182.6292</v>
      </c>
      <c r="G101" s="2" t="s">
        <v>67</v>
      </c>
      <c r="H101" s="2">
        <v>1985</v>
      </c>
      <c r="I101" s="2" t="s">
        <v>51</v>
      </c>
      <c r="J101" s="2" t="s">
        <v>17</v>
      </c>
      <c r="K101" s="2" t="s">
        <v>30</v>
      </c>
      <c r="L101" s="2">
        <v>182.42920000000001</v>
      </c>
      <c r="M101" s="2">
        <f t="shared" si="2"/>
        <v>1694.4708000000001</v>
      </c>
      <c r="N101" s="2">
        <f t="shared" si="3"/>
        <v>2871231.2920526401</v>
      </c>
    </row>
    <row r="102" spans="1:14" x14ac:dyDescent="0.25">
      <c r="A102" s="1" t="s">
        <v>384</v>
      </c>
      <c r="B102" s="2"/>
      <c r="C102" s="2" t="s">
        <v>13</v>
      </c>
      <c r="D102" s="2">
        <v>5.3392943999999998E-2</v>
      </c>
      <c r="E102" s="2" t="s">
        <v>58</v>
      </c>
      <c r="F102" s="2">
        <v>193.81620000000001</v>
      </c>
      <c r="G102" s="2" t="s">
        <v>67</v>
      </c>
      <c r="H102" s="2">
        <v>1985</v>
      </c>
      <c r="I102" s="2" t="s">
        <v>51</v>
      </c>
      <c r="J102" s="2" t="s">
        <v>17</v>
      </c>
      <c r="K102" s="2" t="s">
        <v>30</v>
      </c>
      <c r="L102" s="2">
        <v>384.83240000000001</v>
      </c>
      <c r="M102" s="2">
        <f t="shared" si="2"/>
        <v>1492.0676000000001</v>
      </c>
      <c r="N102" s="2">
        <f t="shared" si="3"/>
        <v>2226265.7229697602</v>
      </c>
    </row>
    <row r="103" spans="1:14" x14ac:dyDescent="0.25">
      <c r="A103" s="1" t="s">
        <v>389</v>
      </c>
      <c r="B103" s="2">
        <v>7.5750000000000002</v>
      </c>
      <c r="C103" s="2" t="s">
        <v>13</v>
      </c>
      <c r="D103" s="2">
        <v>5.5390121E-2</v>
      </c>
      <c r="E103" s="2" t="s">
        <v>14</v>
      </c>
      <c r="F103" s="2">
        <v>195.27680000000001</v>
      </c>
      <c r="G103" s="2" t="s">
        <v>50</v>
      </c>
      <c r="H103" s="2">
        <v>1997</v>
      </c>
      <c r="I103" s="2" t="s">
        <v>51</v>
      </c>
      <c r="J103" s="2" t="s">
        <v>17</v>
      </c>
      <c r="K103" s="2" t="s">
        <v>18</v>
      </c>
      <c r="L103" s="2">
        <v>5715.2272000000003</v>
      </c>
      <c r="M103" s="2">
        <f t="shared" si="2"/>
        <v>-3838.3272000000002</v>
      </c>
      <c r="N103" s="2">
        <f t="shared" si="3"/>
        <v>14732755.694259841</v>
      </c>
    </row>
    <row r="104" spans="1:14" x14ac:dyDescent="0.25">
      <c r="A104" s="1" t="s">
        <v>249</v>
      </c>
      <c r="B104" s="2">
        <v>6.11</v>
      </c>
      <c r="C104" s="2" t="s">
        <v>20</v>
      </c>
      <c r="D104" s="2">
        <v>0.102920886</v>
      </c>
      <c r="E104" s="2" t="s">
        <v>28</v>
      </c>
      <c r="F104" s="2">
        <v>130.49680000000001</v>
      </c>
      <c r="G104" s="2" t="s">
        <v>50</v>
      </c>
      <c r="H104" s="2">
        <v>1997</v>
      </c>
      <c r="I104" s="2" t="s">
        <v>51</v>
      </c>
      <c r="J104" s="2" t="s">
        <v>17</v>
      </c>
      <c r="K104" s="2" t="s">
        <v>18</v>
      </c>
      <c r="L104" s="2">
        <v>3523.4135999999999</v>
      </c>
      <c r="M104" s="2">
        <f t="shared" si="2"/>
        <v>-1646.5135999999998</v>
      </c>
      <c r="N104" s="2">
        <f t="shared" si="3"/>
        <v>2711007.0349849593</v>
      </c>
    </row>
    <row r="105" spans="1:14" x14ac:dyDescent="0.25">
      <c r="A105" s="1" t="s">
        <v>304</v>
      </c>
      <c r="B105" s="2">
        <v>20.75</v>
      </c>
      <c r="C105" s="2" t="s">
        <v>92</v>
      </c>
      <c r="D105" s="2">
        <v>2.1250002E-2</v>
      </c>
      <c r="E105" s="2" t="s">
        <v>21</v>
      </c>
      <c r="F105" s="2">
        <v>150.50239999999999</v>
      </c>
      <c r="G105" s="2" t="s">
        <v>50</v>
      </c>
      <c r="H105" s="2">
        <v>1997</v>
      </c>
      <c r="I105" s="2" t="s">
        <v>51</v>
      </c>
      <c r="J105" s="2" t="s">
        <v>17</v>
      </c>
      <c r="K105" s="2" t="s">
        <v>18</v>
      </c>
      <c r="L105" s="2">
        <v>2580.6408000000001</v>
      </c>
      <c r="M105" s="2">
        <f t="shared" si="2"/>
        <v>-703.74080000000004</v>
      </c>
      <c r="N105" s="2">
        <f t="shared" si="3"/>
        <v>495251.11358464003</v>
      </c>
    </row>
    <row r="106" spans="1:14" x14ac:dyDescent="0.25">
      <c r="A106" s="1" t="s">
        <v>98</v>
      </c>
      <c r="B106" s="2">
        <v>10.195</v>
      </c>
      <c r="C106" s="2" t="s">
        <v>13</v>
      </c>
      <c r="D106" s="2">
        <v>0.159936948</v>
      </c>
      <c r="E106" s="2" t="s">
        <v>43</v>
      </c>
      <c r="F106" s="2">
        <v>143.21539999999999</v>
      </c>
      <c r="G106" s="2" t="s">
        <v>50</v>
      </c>
      <c r="H106" s="2">
        <v>1997</v>
      </c>
      <c r="I106" s="2" t="s">
        <v>51</v>
      </c>
      <c r="J106" s="2" t="s">
        <v>17</v>
      </c>
      <c r="K106" s="2" t="s">
        <v>18</v>
      </c>
      <c r="L106" s="2">
        <v>2552.6772000000001</v>
      </c>
      <c r="M106" s="2">
        <f t="shared" si="2"/>
        <v>-675.77719999999999</v>
      </c>
      <c r="N106" s="2">
        <f t="shared" si="3"/>
        <v>456674.82403983996</v>
      </c>
    </row>
    <row r="107" spans="1:14" x14ac:dyDescent="0.25">
      <c r="A107" s="1" t="s">
        <v>401</v>
      </c>
      <c r="B107" s="2">
        <v>18</v>
      </c>
      <c r="C107" s="2" t="s">
        <v>20</v>
      </c>
      <c r="D107" s="2">
        <v>0.14268884600000001</v>
      </c>
      <c r="E107" s="2" t="s">
        <v>28</v>
      </c>
      <c r="F107" s="2">
        <v>88.551400000000001</v>
      </c>
      <c r="G107" s="2" t="s">
        <v>50</v>
      </c>
      <c r="H107" s="2">
        <v>1997</v>
      </c>
      <c r="I107" s="2" t="s">
        <v>51</v>
      </c>
      <c r="J107" s="2" t="s">
        <v>17</v>
      </c>
      <c r="K107" s="2" t="s">
        <v>18</v>
      </c>
      <c r="L107" s="2">
        <v>796.96259999999995</v>
      </c>
      <c r="M107" s="2">
        <f t="shared" si="2"/>
        <v>1079.9374000000003</v>
      </c>
      <c r="N107" s="2">
        <f t="shared" si="3"/>
        <v>1166264.7879187604</v>
      </c>
    </row>
    <row r="108" spans="1:14" x14ac:dyDescent="0.25">
      <c r="A108" s="1" t="s">
        <v>61</v>
      </c>
      <c r="B108" s="2"/>
      <c r="C108" s="2" t="s">
        <v>13</v>
      </c>
      <c r="D108" s="2">
        <v>0.17948441100000001</v>
      </c>
      <c r="E108" s="2" t="s">
        <v>14</v>
      </c>
      <c r="F108" s="2">
        <v>228.93520000000001</v>
      </c>
      <c r="G108" s="2" t="s">
        <v>67</v>
      </c>
      <c r="H108" s="2">
        <v>1985</v>
      </c>
      <c r="I108" s="2" t="s">
        <v>51</v>
      </c>
      <c r="J108" s="2" t="s">
        <v>17</v>
      </c>
      <c r="K108" s="2" t="s">
        <v>30</v>
      </c>
      <c r="L108" s="2">
        <v>916.14080000000001</v>
      </c>
      <c r="M108" s="2">
        <f t="shared" si="2"/>
        <v>960.75920000000008</v>
      </c>
      <c r="N108" s="2">
        <f t="shared" si="3"/>
        <v>923058.24038464017</v>
      </c>
    </row>
    <row r="109" spans="1:14" x14ac:dyDescent="0.25">
      <c r="A109" s="1" t="s">
        <v>297</v>
      </c>
      <c r="B109" s="2">
        <v>6.59</v>
      </c>
      <c r="C109" s="2" t="s">
        <v>13</v>
      </c>
      <c r="D109" s="2">
        <v>0.105761491</v>
      </c>
      <c r="E109" s="2" t="s">
        <v>28</v>
      </c>
      <c r="F109" s="2">
        <v>84.890799999999999</v>
      </c>
      <c r="G109" s="2" t="s">
        <v>15</v>
      </c>
      <c r="H109" s="2">
        <v>1999</v>
      </c>
      <c r="I109" s="2" t="s">
        <v>16</v>
      </c>
      <c r="J109" s="2" t="s">
        <v>17</v>
      </c>
      <c r="K109" s="2" t="s">
        <v>18</v>
      </c>
      <c r="L109" s="2">
        <v>1677.816</v>
      </c>
      <c r="M109" s="2">
        <f t="shared" si="2"/>
        <v>199.08400000000006</v>
      </c>
      <c r="N109" s="2">
        <f t="shared" si="3"/>
        <v>39634.439056000025</v>
      </c>
    </row>
    <row r="110" spans="1:14" x14ac:dyDescent="0.25">
      <c r="A110" s="1" t="s">
        <v>349</v>
      </c>
      <c r="B110" s="2">
        <v>13.8</v>
      </c>
      <c r="C110" s="2" t="s">
        <v>129</v>
      </c>
      <c r="D110" s="2">
        <v>5.6960813999999999E-2</v>
      </c>
      <c r="E110" s="2" t="s">
        <v>38</v>
      </c>
      <c r="F110" s="2">
        <v>230.0984</v>
      </c>
      <c r="G110" s="2" t="s">
        <v>15</v>
      </c>
      <c r="H110" s="2">
        <v>1999</v>
      </c>
      <c r="I110" s="2" t="s">
        <v>16</v>
      </c>
      <c r="J110" s="2" t="s">
        <v>17</v>
      </c>
      <c r="K110" s="2" t="s">
        <v>18</v>
      </c>
      <c r="L110" s="2">
        <v>3707.1743999999999</v>
      </c>
      <c r="M110" s="2">
        <f t="shared" si="2"/>
        <v>-1830.2743999999998</v>
      </c>
      <c r="N110" s="2">
        <f t="shared" si="3"/>
        <v>3349904.3792953594</v>
      </c>
    </row>
    <row r="111" spans="1:14" x14ac:dyDescent="0.25">
      <c r="A111" s="1" t="s">
        <v>403</v>
      </c>
      <c r="B111" s="2">
        <v>21.2</v>
      </c>
      <c r="C111" s="2" t="s">
        <v>20</v>
      </c>
      <c r="D111" s="2">
        <v>7.0409799999999996E-3</v>
      </c>
      <c r="E111" s="2" t="s">
        <v>119</v>
      </c>
      <c r="F111" s="2">
        <v>173.57380000000001</v>
      </c>
      <c r="G111" s="2" t="s">
        <v>50</v>
      </c>
      <c r="H111" s="2">
        <v>1997</v>
      </c>
      <c r="I111" s="2" t="s">
        <v>51</v>
      </c>
      <c r="J111" s="2" t="s">
        <v>17</v>
      </c>
      <c r="K111" s="2" t="s">
        <v>18</v>
      </c>
      <c r="L111" s="2">
        <v>2954.1545999999998</v>
      </c>
      <c r="M111" s="2">
        <f t="shared" si="2"/>
        <v>-1077.2545999999998</v>
      </c>
      <c r="N111" s="2">
        <f t="shared" si="3"/>
        <v>1160477.4732211595</v>
      </c>
    </row>
    <row r="112" spans="1:14" x14ac:dyDescent="0.25">
      <c r="A112" s="1" t="s">
        <v>409</v>
      </c>
      <c r="B112" s="2">
        <v>19</v>
      </c>
      <c r="C112" s="2" t="s">
        <v>13</v>
      </c>
      <c r="D112" s="2">
        <v>1.7719276999999999E-2</v>
      </c>
      <c r="E112" s="2" t="s">
        <v>58</v>
      </c>
      <c r="F112" s="2">
        <v>211.02440000000001</v>
      </c>
      <c r="G112" s="2" t="s">
        <v>50</v>
      </c>
      <c r="H112" s="2">
        <v>1997</v>
      </c>
      <c r="I112" s="2" t="s">
        <v>51</v>
      </c>
      <c r="J112" s="2" t="s">
        <v>17</v>
      </c>
      <c r="K112" s="2" t="s">
        <v>18</v>
      </c>
      <c r="L112" s="2">
        <v>3811.0392000000002</v>
      </c>
      <c r="M112" s="2">
        <f t="shared" si="2"/>
        <v>-1934.1392000000001</v>
      </c>
      <c r="N112" s="2">
        <f t="shared" si="3"/>
        <v>3740894.4449766404</v>
      </c>
    </row>
    <row r="113" spans="1:14" x14ac:dyDescent="0.25">
      <c r="A113" s="1" t="s">
        <v>411</v>
      </c>
      <c r="B113" s="2"/>
      <c r="C113" s="2" t="s">
        <v>13</v>
      </c>
      <c r="D113" s="2">
        <v>6.5652494000000006E-2</v>
      </c>
      <c r="E113" s="2" t="s">
        <v>36</v>
      </c>
      <c r="F113" s="2">
        <v>48.903399999999998</v>
      </c>
      <c r="G113" s="2" t="s">
        <v>67</v>
      </c>
      <c r="H113" s="2">
        <v>1985</v>
      </c>
      <c r="I113" s="2" t="s">
        <v>51</v>
      </c>
      <c r="J113" s="2" t="s">
        <v>17</v>
      </c>
      <c r="K113" s="2" t="s">
        <v>30</v>
      </c>
      <c r="L113" s="2">
        <v>48.603400000000001</v>
      </c>
      <c r="M113" s="2">
        <f t="shared" si="2"/>
        <v>1828.2966000000001</v>
      </c>
      <c r="N113" s="2">
        <f t="shared" si="3"/>
        <v>3342668.4575715605</v>
      </c>
    </row>
    <row r="114" spans="1:14" x14ac:dyDescent="0.25">
      <c r="A114" s="1" t="s">
        <v>412</v>
      </c>
      <c r="B114" s="2">
        <v>6.8650000000000002</v>
      </c>
      <c r="C114" s="2" t="s">
        <v>13</v>
      </c>
      <c r="D114" s="2">
        <v>5.6919037999999998E-2</v>
      </c>
      <c r="E114" s="2" t="s">
        <v>38</v>
      </c>
      <c r="F114" s="2">
        <v>212.8218</v>
      </c>
      <c r="G114" s="2" t="s">
        <v>15</v>
      </c>
      <c r="H114" s="2">
        <v>1999</v>
      </c>
      <c r="I114" s="2" t="s">
        <v>16</v>
      </c>
      <c r="J114" s="2" t="s">
        <v>17</v>
      </c>
      <c r="K114" s="2" t="s">
        <v>18</v>
      </c>
      <c r="L114" s="2">
        <v>5770.4885999999997</v>
      </c>
      <c r="M114" s="2">
        <f t="shared" si="2"/>
        <v>-3893.5885999999996</v>
      </c>
      <c r="N114" s="2">
        <f t="shared" si="3"/>
        <v>15160032.186049957</v>
      </c>
    </row>
    <row r="115" spans="1:14" x14ac:dyDescent="0.25">
      <c r="A115" s="1" t="s">
        <v>413</v>
      </c>
      <c r="B115" s="2">
        <v>10.8</v>
      </c>
      <c r="C115" s="2" t="s">
        <v>20</v>
      </c>
      <c r="D115" s="2">
        <v>4.8143291999999997E-2</v>
      </c>
      <c r="E115" s="2" t="s">
        <v>36</v>
      </c>
      <c r="F115" s="2">
        <v>40.213799999999999</v>
      </c>
      <c r="G115" s="2" t="s">
        <v>50</v>
      </c>
      <c r="H115" s="2">
        <v>1997</v>
      </c>
      <c r="I115" s="2" t="s">
        <v>51</v>
      </c>
      <c r="J115" s="2" t="s">
        <v>17</v>
      </c>
      <c r="K115" s="2" t="s">
        <v>18</v>
      </c>
      <c r="L115" s="2">
        <v>690.43460000000005</v>
      </c>
      <c r="M115" s="2">
        <f t="shared" si="2"/>
        <v>1186.4654</v>
      </c>
      <c r="N115" s="2">
        <f t="shared" si="3"/>
        <v>1407700.1453971602</v>
      </c>
    </row>
    <row r="116" spans="1:14" x14ac:dyDescent="0.25">
      <c r="A116" s="1" t="s">
        <v>416</v>
      </c>
      <c r="B116" s="2">
        <v>15.15</v>
      </c>
      <c r="C116" s="2" t="s">
        <v>13</v>
      </c>
      <c r="D116" s="2">
        <v>2.7779254E-2</v>
      </c>
      <c r="E116" s="2" t="s">
        <v>36</v>
      </c>
      <c r="F116" s="2">
        <v>150.17080000000001</v>
      </c>
      <c r="G116" s="2" t="s">
        <v>50</v>
      </c>
      <c r="H116" s="2">
        <v>1997</v>
      </c>
      <c r="I116" s="2" t="s">
        <v>51</v>
      </c>
      <c r="J116" s="2" t="s">
        <v>17</v>
      </c>
      <c r="K116" s="2" t="s">
        <v>18</v>
      </c>
      <c r="L116" s="2">
        <v>1504.7080000000001</v>
      </c>
      <c r="M116" s="2">
        <f t="shared" si="2"/>
        <v>372.19200000000001</v>
      </c>
      <c r="N116" s="2">
        <f t="shared" si="3"/>
        <v>138526.88486399999</v>
      </c>
    </row>
    <row r="117" spans="1:14" x14ac:dyDescent="0.25">
      <c r="A117" s="1" t="s">
        <v>113</v>
      </c>
      <c r="B117" s="2">
        <v>19.350000000000001</v>
      </c>
      <c r="C117" s="2" t="s">
        <v>13</v>
      </c>
      <c r="D117" s="2">
        <v>3.3088472000000001E-2</v>
      </c>
      <c r="E117" s="2" t="s">
        <v>26</v>
      </c>
      <c r="F117" s="2">
        <v>175.47380000000001</v>
      </c>
      <c r="G117" s="2" t="s">
        <v>50</v>
      </c>
      <c r="H117" s="2">
        <v>1997</v>
      </c>
      <c r="I117" s="2" t="s">
        <v>51</v>
      </c>
      <c r="J117" s="2" t="s">
        <v>17</v>
      </c>
      <c r="K117" s="2" t="s">
        <v>18</v>
      </c>
      <c r="L117" s="2">
        <v>521.32140000000004</v>
      </c>
      <c r="M117" s="2">
        <f t="shared" si="2"/>
        <v>1355.5786000000001</v>
      </c>
      <c r="N117" s="2">
        <f t="shared" si="3"/>
        <v>1837593.3407779601</v>
      </c>
    </row>
    <row r="118" spans="1:14" x14ac:dyDescent="0.25">
      <c r="A118" s="1" t="s">
        <v>419</v>
      </c>
      <c r="B118" s="2">
        <v>15.7</v>
      </c>
      <c r="C118" s="2" t="s">
        <v>13</v>
      </c>
      <c r="D118" s="2">
        <v>0.16066302099999999</v>
      </c>
      <c r="E118" s="2" t="s">
        <v>32</v>
      </c>
      <c r="F118" s="2">
        <v>59.456200000000003</v>
      </c>
      <c r="G118" s="2" t="s">
        <v>50</v>
      </c>
      <c r="H118" s="2">
        <v>1997</v>
      </c>
      <c r="I118" s="2" t="s">
        <v>51</v>
      </c>
      <c r="J118" s="2" t="s">
        <v>17</v>
      </c>
      <c r="K118" s="2" t="s">
        <v>18</v>
      </c>
      <c r="L118" s="2">
        <v>829.58680000000004</v>
      </c>
      <c r="M118" s="2">
        <f t="shared" si="2"/>
        <v>1047.3132000000001</v>
      </c>
      <c r="N118" s="2">
        <f t="shared" si="3"/>
        <v>1096864.9388942402</v>
      </c>
    </row>
    <row r="119" spans="1:14" x14ac:dyDescent="0.25">
      <c r="A119" s="1" t="s">
        <v>422</v>
      </c>
      <c r="B119" s="2"/>
      <c r="C119" s="2" t="s">
        <v>72</v>
      </c>
      <c r="D119" s="2">
        <v>1.94158E-2</v>
      </c>
      <c r="E119" s="2" t="s">
        <v>80</v>
      </c>
      <c r="F119" s="2">
        <v>41.645400000000002</v>
      </c>
      <c r="G119" s="2" t="s">
        <v>67</v>
      </c>
      <c r="H119" s="2">
        <v>1985</v>
      </c>
      <c r="I119" s="2" t="s">
        <v>51</v>
      </c>
      <c r="J119" s="2" t="s">
        <v>17</v>
      </c>
      <c r="K119" s="2" t="s">
        <v>30</v>
      </c>
      <c r="L119" s="2">
        <v>83.890799999999999</v>
      </c>
      <c r="M119" s="2">
        <f t="shared" si="2"/>
        <v>1793.0092000000002</v>
      </c>
      <c r="N119" s="2">
        <f t="shared" si="3"/>
        <v>3214881.9912846405</v>
      </c>
    </row>
    <row r="120" spans="1:14" x14ac:dyDescent="0.25">
      <c r="A120" s="1" t="s">
        <v>426</v>
      </c>
      <c r="B120" s="2">
        <v>20.100000000000001</v>
      </c>
      <c r="C120" s="2" t="s">
        <v>20</v>
      </c>
      <c r="D120" s="2">
        <v>2.2460101999999999E-2</v>
      </c>
      <c r="E120" s="2" t="s">
        <v>28</v>
      </c>
      <c r="F120" s="2">
        <v>226.80359999999999</v>
      </c>
      <c r="G120" s="2" t="s">
        <v>15</v>
      </c>
      <c r="H120" s="2">
        <v>1999</v>
      </c>
      <c r="I120" s="2" t="s">
        <v>16</v>
      </c>
      <c r="J120" s="2" t="s">
        <v>17</v>
      </c>
      <c r="K120" s="2" t="s">
        <v>18</v>
      </c>
      <c r="L120" s="2">
        <v>3415.5540000000001</v>
      </c>
      <c r="M120" s="2">
        <f t="shared" si="2"/>
        <v>-1538.654</v>
      </c>
      <c r="N120" s="2">
        <f t="shared" si="3"/>
        <v>2367456.1317159999</v>
      </c>
    </row>
    <row r="121" spans="1:14" x14ac:dyDescent="0.25">
      <c r="A121" s="1" t="s">
        <v>270</v>
      </c>
      <c r="B121" s="2">
        <v>18.850000000000001</v>
      </c>
      <c r="C121" s="2" t="s">
        <v>13</v>
      </c>
      <c r="D121" s="2">
        <v>5.2135750000000002E-2</v>
      </c>
      <c r="E121" s="2" t="s">
        <v>58</v>
      </c>
      <c r="F121" s="2">
        <v>190.18459999999999</v>
      </c>
      <c r="G121" s="2" t="s">
        <v>15</v>
      </c>
      <c r="H121" s="2">
        <v>1999</v>
      </c>
      <c r="I121" s="2" t="s">
        <v>16</v>
      </c>
      <c r="J121" s="2" t="s">
        <v>17</v>
      </c>
      <c r="K121" s="2" t="s">
        <v>18</v>
      </c>
      <c r="L121" s="2">
        <v>6687.9610000000002</v>
      </c>
      <c r="M121" s="2">
        <f t="shared" si="2"/>
        <v>-4811.0609999999997</v>
      </c>
      <c r="N121" s="2">
        <f t="shared" si="3"/>
        <v>23146307.945720997</v>
      </c>
    </row>
    <row r="122" spans="1:14" x14ac:dyDescent="0.25">
      <c r="A122" s="1" t="s">
        <v>271</v>
      </c>
      <c r="B122" s="2">
        <v>16.350000000000001</v>
      </c>
      <c r="C122" s="2" t="s">
        <v>20</v>
      </c>
      <c r="D122" s="2">
        <v>6.2508438E-2</v>
      </c>
      <c r="E122" s="2" t="s">
        <v>28</v>
      </c>
      <c r="F122" s="2">
        <v>227.1062</v>
      </c>
      <c r="G122" s="2" t="s">
        <v>15</v>
      </c>
      <c r="H122" s="2">
        <v>1999</v>
      </c>
      <c r="I122" s="2" t="s">
        <v>16</v>
      </c>
      <c r="J122" s="2" t="s">
        <v>17</v>
      </c>
      <c r="K122" s="2" t="s">
        <v>18</v>
      </c>
      <c r="L122" s="2">
        <v>5642.6549999999997</v>
      </c>
      <c r="M122" s="2">
        <f t="shared" si="2"/>
        <v>-3765.7549999999997</v>
      </c>
      <c r="N122" s="2">
        <f t="shared" si="3"/>
        <v>14180910.720024997</v>
      </c>
    </row>
    <row r="123" spans="1:14" x14ac:dyDescent="0.25">
      <c r="A123" s="1" t="s">
        <v>430</v>
      </c>
      <c r="B123" s="2"/>
      <c r="C123" s="2" t="s">
        <v>13</v>
      </c>
      <c r="D123" s="2">
        <v>0.143592939</v>
      </c>
      <c r="E123" s="2" t="s">
        <v>36</v>
      </c>
      <c r="F123" s="2">
        <v>37.316400000000002</v>
      </c>
      <c r="G123" s="2" t="s">
        <v>67</v>
      </c>
      <c r="H123" s="2">
        <v>1985</v>
      </c>
      <c r="I123" s="2" t="s">
        <v>51</v>
      </c>
      <c r="J123" s="2" t="s">
        <v>17</v>
      </c>
      <c r="K123" s="2" t="s">
        <v>30</v>
      </c>
      <c r="L123" s="2">
        <v>38.616399999999999</v>
      </c>
      <c r="M123" s="2">
        <f t="shared" si="2"/>
        <v>1838.2836000000002</v>
      </c>
      <c r="N123" s="2">
        <f t="shared" si="3"/>
        <v>3379286.5940289609</v>
      </c>
    </row>
    <row r="124" spans="1:14" x14ac:dyDescent="0.25">
      <c r="A124" s="1" t="s">
        <v>431</v>
      </c>
      <c r="B124" s="2">
        <v>20.25</v>
      </c>
      <c r="C124" s="2" t="s">
        <v>20</v>
      </c>
      <c r="D124" s="2">
        <v>1.1995271E-2</v>
      </c>
      <c r="E124" s="2" t="s">
        <v>75</v>
      </c>
      <c r="F124" s="2">
        <v>184.5924</v>
      </c>
      <c r="G124" s="2" t="s">
        <v>50</v>
      </c>
      <c r="H124" s="2">
        <v>1997</v>
      </c>
      <c r="I124" s="2" t="s">
        <v>51</v>
      </c>
      <c r="J124" s="2" t="s">
        <v>17</v>
      </c>
      <c r="K124" s="2" t="s">
        <v>18</v>
      </c>
      <c r="L124" s="2">
        <v>4997.4948000000004</v>
      </c>
      <c r="M124" s="2">
        <f t="shared" si="2"/>
        <v>-3120.5948000000003</v>
      </c>
      <c r="N124" s="2">
        <f t="shared" si="3"/>
        <v>9738111.9057870414</v>
      </c>
    </row>
    <row r="125" spans="1:14" x14ac:dyDescent="0.25">
      <c r="A125" s="1" t="s">
        <v>432</v>
      </c>
      <c r="B125" s="2">
        <v>15.5</v>
      </c>
      <c r="C125" s="2" t="s">
        <v>20</v>
      </c>
      <c r="D125" s="2">
        <v>0.15717236000000001</v>
      </c>
      <c r="E125" s="2" t="s">
        <v>38</v>
      </c>
      <c r="F125" s="2">
        <v>149.14179999999999</v>
      </c>
      <c r="G125" s="2" t="s">
        <v>15</v>
      </c>
      <c r="H125" s="2">
        <v>1999</v>
      </c>
      <c r="I125" s="2" t="s">
        <v>16</v>
      </c>
      <c r="J125" s="2" t="s">
        <v>17</v>
      </c>
      <c r="K125" s="2" t="s">
        <v>18</v>
      </c>
      <c r="L125" s="2">
        <v>588.56719999999996</v>
      </c>
      <c r="M125" s="2">
        <f t="shared" si="2"/>
        <v>1288.3328000000001</v>
      </c>
      <c r="N125" s="2">
        <f t="shared" si="3"/>
        <v>1659801.4035558403</v>
      </c>
    </row>
    <row r="126" spans="1:14" x14ac:dyDescent="0.25">
      <c r="A126" s="1" t="s">
        <v>433</v>
      </c>
      <c r="B126" s="2"/>
      <c r="C126" s="2" t="s">
        <v>13</v>
      </c>
      <c r="D126" s="2">
        <v>6.1393095000000002E-2</v>
      </c>
      <c r="E126" s="2" t="s">
        <v>14</v>
      </c>
      <c r="F126" s="2">
        <v>91.811999999999998</v>
      </c>
      <c r="G126" s="2" t="s">
        <v>67</v>
      </c>
      <c r="H126" s="2">
        <v>1985</v>
      </c>
      <c r="I126" s="2" t="s">
        <v>51</v>
      </c>
      <c r="J126" s="2" t="s">
        <v>17</v>
      </c>
      <c r="K126" s="2" t="s">
        <v>30</v>
      </c>
      <c r="L126" s="2">
        <v>372.84800000000001</v>
      </c>
      <c r="M126" s="2">
        <f t="shared" si="2"/>
        <v>1504.0520000000001</v>
      </c>
      <c r="N126" s="2">
        <f t="shared" si="3"/>
        <v>2262172.4187040003</v>
      </c>
    </row>
    <row r="127" spans="1:14" x14ac:dyDescent="0.25">
      <c r="A127" s="1" t="s">
        <v>434</v>
      </c>
      <c r="B127" s="2"/>
      <c r="C127" s="2" t="s">
        <v>20</v>
      </c>
      <c r="D127" s="2">
        <v>0.26412466899999998</v>
      </c>
      <c r="E127" s="2" t="s">
        <v>26</v>
      </c>
      <c r="F127" s="2">
        <v>155.73140000000001</v>
      </c>
      <c r="G127" s="2" t="s">
        <v>67</v>
      </c>
      <c r="H127" s="2">
        <v>1985</v>
      </c>
      <c r="I127" s="2" t="s">
        <v>51</v>
      </c>
      <c r="J127" s="2" t="s">
        <v>17</v>
      </c>
      <c r="K127" s="2" t="s">
        <v>30</v>
      </c>
      <c r="L127" s="2">
        <v>155.13140000000001</v>
      </c>
      <c r="M127" s="2">
        <f t="shared" si="2"/>
        <v>1721.7686000000001</v>
      </c>
      <c r="N127" s="2">
        <f t="shared" si="3"/>
        <v>2964487.1119459602</v>
      </c>
    </row>
    <row r="128" spans="1:14" x14ac:dyDescent="0.25">
      <c r="A128" s="1" t="s">
        <v>436</v>
      </c>
      <c r="B128" s="2">
        <v>10.1</v>
      </c>
      <c r="C128" s="2" t="s">
        <v>13</v>
      </c>
      <c r="D128" s="2">
        <v>5.4630834000000003E-2</v>
      </c>
      <c r="E128" s="2" t="s">
        <v>58</v>
      </c>
      <c r="F128" s="2">
        <v>200.20840000000001</v>
      </c>
      <c r="G128" s="2" t="s">
        <v>50</v>
      </c>
      <c r="H128" s="2">
        <v>1997</v>
      </c>
      <c r="I128" s="2" t="s">
        <v>51</v>
      </c>
      <c r="J128" s="2" t="s">
        <v>17</v>
      </c>
      <c r="K128" s="2" t="s">
        <v>18</v>
      </c>
      <c r="L128" s="2">
        <v>1587.2672</v>
      </c>
      <c r="M128" s="2">
        <f t="shared" si="2"/>
        <v>289.63280000000009</v>
      </c>
      <c r="N128" s="2">
        <f t="shared" si="3"/>
        <v>83887.158835840048</v>
      </c>
    </row>
    <row r="129" spans="1:14" x14ac:dyDescent="0.25">
      <c r="A129" s="1" t="s">
        <v>381</v>
      </c>
      <c r="B129" s="2">
        <v>20.7</v>
      </c>
      <c r="C129" s="2" t="s">
        <v>20</v>
      </c>
      <c r="D129" s="2">
        <v>4.7565207999999998E-2</v>
      </c>
      <c r="E129" s="2" t="s">
        <v>14</v>
      </c>
      <c r="F129" s="2">
        <v>213.48759999999999</v>
      </c>
      <c r="G129" s="2" t="s">
        <v>15</v>
      </c>
      <c r="H129" s="2">
        <v>1999</v>
      </c>
      <c r="I129" s="2" t="s">
        <v>16</v>
      </c>
      <c r="J129" s="2" t="s">
        <v>17</v>
      </c>
      <c r="K129" s="2" t="s">
        <v>18</v>
      </c>
      <c r="L129" s="2">
        <v>1929.4884</v>
      </c>
      <c r="M129" s="2">
        <f t="shared" si="2"/>
        <v>-52.588399999999865</v>
      </c>
      <c r="N129" s="2">
        <f t="shared" si="3"/>
        <v>2765.5398145599856</v>
      </c>
    </row>
    <row r="130" spans="1:14" x14ac:dyDescent="0.25">
      <c r="A130" s="1" t="s">
        <v>437</v>
      </c>
      <c r="B130" s="2">
        <v>14</v>
      </c>
      <c r="C130" s="2" t="s">
        <v>13</v>
      </c>
      <c r="D130" s="2">
        <v>4.1291169000000003E-2</v>
      </c>
      <c r="E130" s="2" t="s">
        <v>119</v>
      </c>
      <c r="F130" s="2">
        <v>180.76339999999999</v>
      </c>
      <c r="G130" s="2" t="s">
        <v>50</v>
      </c>
      <c r="H130" s="2">
        <v>1997</v>
      </c>
      <c r="I130" s="2" t="s">
        <v>51</v>
      </c>
      <c r="J130" s="2" t="s">
        <v>17</v>
      </c>
      <c r="K130" s="2" t="s">
        <v>18</v>
      </c>
      <c r="L130" s="2">
        <v>2181.1608000000001</v>
      </c>
      <c r="M130" s="2">
        <f t="shared" ref="M130:M193" si="4">1876.9-L130</f>
        <v>-304.26080000000002</v>
      </c>
      <c r="N130" s="2">
        <f t="shared" ref="N130:N193" si="5">M130*M130</f>
        <v>92574.634416640009</v>
      </c>
    </row>
    <row r="131" spans="1:14" x14ac:dyDescent="0.25">
      <c r="A131" s="1" t="s">
        <v>438</v>
      </c>
      <c r="B131" s="2">
        <v>12.85</v>
      </c>
      <c r="C131" s="2" t="s">
        <v>13</v>
      </c>
      <c r="D131" s="2">
        <v>2.2604051E-2</v>
      </c>
      <c r="E131" s="2" t="s">
        <v>28</v>
      </c>
      <c r="F131" s="2">
        <v>181.43180000000001</v>
      </c>
      <c r="G131" s="2" t="s">
        <v>50</v>
      </c>
      <c r="H131" s="2">
        <v>1997</v>
      </c>
      <c r="I131" s="2" t="s">
        <v>51</v>
      </c>
      <c r="J131" s="2" t="s">
        <v>17</v>
      </c>
      <c r="K131" s="2" t="s">
        <v>18</v>
      </c>
      <c r="L131" s="2">
        <v>3428.2042000000001</v>
      </c>
      <c r="M131" s="2">
        <f t="shared" si="4"/>
        <v>-1551.3042</v>
      </c>
      <c r="N131" s="2">
        <f t="shared" si="5"/>
        <v>2406544.7209376399</v>
      </c>
    </row>
    <row r="132" spans="1:14" x14ac:dyDescent="0.25">
      <c r="A132" s="1" t="s">
        <v>439</v>
      </c>
      <c r="B132" s="2">
        <v>12.35</v>
      </c>
      <c r="C132" s="2" t="s">
        <v>13</v>
      </c>
      <c r="D132" s="2">
        <v>0.16419682299999999</v>
      </c>
      <c r="E132" s="2" t="s">
        <v>32</v>
      </c>
      <c r="F132" s="2">
        <v>120.5124</v>
      </c>
      <c r="G132" s="2" t="s">
        <v>15</v>
      </c>
      <c r="H132" s="2">
        <v>1999</v>
      </c>
      <c r="I132" s="2" t="s">
        <v>16</v>
      </c>
      <c r="J132" s="2" t="s">
        <v>17</v>
      </c>
      <c r="K132" s="2" t="s">
        <v>18</v>
      </c>
      <c r="L132" s="2">
        <v>2133.2231999999999</v>
      </c>
      <c r="M132" s="2">
        <f t="shared" si="4"/>
        <v>-256.32319999999982</v>
      </c>
      <c r="N132" s="2">
        <f t="shared" si="5"/>
        <v>65701.582858239912</v>
      </c>
    </row>
    <row r="133" spans="1:14" x14ac:dyDescent="0.25">
      <c r="A133" s="1" t="s">
        <v>442</v>
      </c>
      <c r="B133" s="2"/>
      <c r="C133" s="2" t="s">
        <v>20</v>
      </c>
      <c r="D133" s="2">
        <v>0.141975462</v>
      </c>
      <c r="E133" s="2" t="s">
        <v>38</v>
      </c>
      <c r="F133" s="2">
        <v>49.6008</v>
      </c>
      <c r="G133" s="2" t="s">
        <v>67</v>
      </c>
      <c r="H133" s="2">
        <v>1985</v>
      </c>
      <c r="I133" s="2" t="s">
        <v>51</v>
      </c>
      <c r="J133" s="2" t="s">
        <v>17</v>
      </c>
      <c r="K133" s="2" t="s">
        <v>30</v>
      </c>
      <c r="L133" s="2">
        <v>50.6008</v>
      </c>
      <c r="M133" s="2">
        <f t="shared" si="4"/>
        <v>1826.2992000000002</v>
      </c>
      <c r="N133" s="2">
        <f t="shared" si="5"/>
        <v>3335368.7679206408</v>
      </c>
    </row>
    <row r="134" spans="1:14" x14ac:dyDescent="0.25">
      <c r="A134" s="1" t="s">
        <v>447</v>
      </c>
      <c r="B134" s="2">
        <v>20.5</v>
      </c>
      <c r="C134" s="2" t="s">
        <v>20</v>
      </c>
      <c r="D134" s="2">
        <v>1.9199733E-2</v>
      </c>
      <c r="E134" s="2" t="s">
        <v>43</v>
      </c>
      <c r="F134" s="2">
        <v>84.359200000000001</v>
      </c>
      <c r="G134" s="2" t="s">
        <v>50</v>
      </c>
      <c r="H134" s="2">
        <v>1997</v>
      </c>
      <c r="I134" s="2" t="s">
        <v>51</v>
      </c>
      <c r="J134" s="2" t="s">
        <v>17</v>
      </c>
      <c r="K134" s="2" t="s">
        <v>18</v>
      </c>
      <c r="L134" s="2">
        <v>1816.3024</v>
      </c>
      <c r="M134" s="2">
        <f t="shared" si="4"/>
        <v>60.597600000000057</v>
      </c>
      <c r="N134" s="2">
        <f t="shared" si="5"/>
        <v>3672.069125760007</v>
      </c>
    </row>
    <row r="135" spans="1:14" x14ac:dyDescent="0.25">
      <c r="A135" s="1" t="s">
        <v>168</v>
      </c>
      <c r="B135" s="2">
        <v>20.25</v>
      </c>
      <c r="C135" s="2" t="s">
        <v>20</v>
      </c>
      <c r="D135" s="2">
        <v>0.102723919</v>
      </c>
      <c r="E135" s="2" t="s">
        <v>75</v>
      </c>
      <c r="F135" s="2">
        <v>93.212000000000003</v>
      </c>
      <c r="G135" s="2" t="s">
        <v>50</v>
      </c>
      <c r="H135" s="2">
        <v>1997</v>
      </c>
      <c r="I135" s="2" t="s">
        <v>51</v>
      </c>
      <c r="J135" s="2" t="s">
        <v>17</v>
      </c>
      <c r="K135" s="2" t="s">
        <v>18</v>
      </c>
      <c r="L135" s="2">
        <v>1957.452</v>
      </c>
      <c r="M135" s="2">
        <f t="shared" si="4"/>
        <v>-80.551999999999907</v>
      </c>
      <c r="N135" s="2">
        <f t="shared" si="5"/>
        <v>6488.6247039999853</v>
      </c>
    </row>
    <row r="136" spans="1:14" x14ac:dyDescent="0.25">
      <c r="A136" s="1" t="s">
        <v>455</v>
      </c>
      <c r="B136" s="2">
        <v>13.1</v>
      </c>
      <c r="C136" s="2" t="s">
        <v>13</v>
      </c>
      <c r="D136" s="2">
        <v>2.0870744E-2</v>
      </c>
      <c r="E136" s="2" t="s">
        <v>14</v>
      </c>
      <c r="F136" s="2">
        <v>117.37820000000001</v>
      </c>
      <c r="G136" s="2" t="s">
        <v>50</v>
      </c>
      <c r="H136" s="2">
        <v>1997</v>
      </c>
      <c r="I136" s="2" t="s">
        <v>51</v>
      </c>
      <c r="J136" s="2" t="s">
        <v>17</v>
      </c>
      <c r="K136" s="2" t="s">
        <v>18</v>
      </c>
      <c r="L136" s="2">
        <v>1787.673</v>
      </c>
      <c r="M136" s="2">
        <f t="shared" si="4"/>
        <v>89.227000000000089</v>
      </c>
      <c r="N136" s="2">
        <f t="shared" si="5"/>
        <v>7961.4575290000157</v>
      </c>
    </row>
    <row r="137" spans="1:14" x14ac:dyDescent="0.25">
      <c r="A137" s="1" t="s">
        <v>465</v>
      </c>
      <c r="B137" s="2">
        <v>15.15</v>
      </c>
      <c r="C137" s="2" t="s">
        <v>20</v>
      </c>
      <c r="D137" s="2">
        <v>1.2282365999999999E-2</v>
      </c>
      <c r="E137" s="2" t="s">
        <v>38</v>
      </c>
      <c r="F137" s="2">
        <v>132.5284</v>
      </c>
      <c r="G137" s="2" t="s">
        <v>15</v>
      </c>
      <c r="H137" s="2">
        <v>1999</v>
      </c>
      <c r="I137" s="2" t="s">
        <v>16</v>
      </c>
      <c r="J137" s="2" t="s">
        <v>17</v>
      </c>
      <c r="K137" s="2" t="s">
        <v>18</v>
      </c>
      <c r="L137" s="2">
        <v>1713.7692</v>
      </c>
      <c r="M137" s="2">
        <f t="shared" si="4"/>
        <v>163.13080000000014</v>
      </c>
      <c r="N137" s="2">
        <f t="shared" si="5"/>
        <v>26611.657908640045</v>
      </c>
    </row>
    <row r="138" spans="1:14" x14ac:dyDescent="0.25">
      <c r="A138" s="1" t="s">
        <v>466</v>
      </c>
      <c r="B138" s="2">
        <v>12.35</v>
      </c>
      <c r="C138" s="2" t="s">
        <v>13</v>
      </c>
      <c r="D138" s="2">
        <v>2.6681262000000001E-2</v>
      </c>
      <c r="E138" s="2" t="s">
        <v>75</v>
      </c>
      <c r="F138" s="2">
        <v>56.424599999999998</v>
      </c>
      <c r="G138" s="2" t="s">
        <v>50</v>
      </c>
      <c r="H138" s="2">
        <v>1997</v>
      </c>
      <c r="I138" s="2" t="s">
        <v>51</v>
      </c>
      <c r="J138" s="2" t="s">
        <v>17</v>
      </c>
      <c r="K138" s="2" t="s">
        <v>18</v>
      </c>
      <c r="L138" s="2">
        <v>810.94439999999997</v>
      </c>
      <c r="M138" s="2">
        <f t="shared" si="4"/>
        <v>1065.9556000000002</v>
      </c>
      <c r="N138" s="2">
        <f t="shared" si="5"/>
        <v>1136261.3411713606</v>
      </c>
    </row>
    <row r="139" spans="1:14" x14ac:dyDescent="0.25">
      <c r="A139" s="1" t="s">
        <v>467</v>
      </c>
      <c r="B139" s="2">
        <v>14.3</v>
      </c>
      <c r="C139" s="2" t="s">
        <v>13</v>
      </c>
      <c r="D139" s="2">
        <v>0.127541722</v>
      </c>
      <c r="E139" s="2" t="s">
        <v>43</v>
      </c>
      <c r="F139" s="2">
        <v>84.922399999999996</v>
      </c>
      <c r="G139" s="2" t="s">
        <v>50</v>
      </c>
      <c r="H139" s="2">
        <v>1997</v>
      </c>
      <c r="I139" s="2" t="s">
        <v>51</v>
      </c>
      <c r="J139" s="2" t="s">
        <v>17</v>
      </c>
      <c r="K139" s="2" t="s">
        <v>18</v>
      </c>
      <c r="L139" s="2">
        <v>1193.1135999999999</v>
      </c>
      <c r="M139" s="2">
        <f t="shared" si="4"/>
        <v>683.78640000000019</v>
      </c>
      <c r="N139" s="2">
        <f t="shared" si="5"/>
        <v>467563.84082496027</v>
      </c>
    </row>
    <row r="140" spans="1:14" x14ac:dyDescent="0.25">
      <c r="A140" s="1" t="s">
        <v>449</v>
      </c>
      <c r="B140" s="2">
        <v>18.25</v>
      </c>
      <c r="C140" s="2" t="s">
        <v>13</v>
      </c>
      <c r="D140" s="2">
        <v>0</v>
      </c>
      <c r="E140" s="2" t="s">
        <v>43</v>
      </c>
      <c r="F140" s="2">
        <v>196.84520000000001</v>
      </c>
      <c r="G140" s="2" t="s">
        <v>50</v>
      </c>
      <c r="H140" s="2">
        <v>1997</v>
      </c>
      <c r="I140" s="2" t="s">
        <v>51</v>
      </c>
      <c r="J140" s="2" t="s">
        <v>17</v>
      </c>
      <c r="K140" s="2" t="s">
        <v>18</v>
      </c>
      <c r="L140" s="2">
        <v>3327.6684</v>
      </c>
      <c r="M140" s="2">
        <f t="shared" si="4"/>
        <v>-1450.7683999999999</v>
      </c>
      <c r="N140" s="2">
        <f t="shared" si="5"/>
        <v>2104728.95043856</v>
      </c>
    </row>
    <row r="141" spans="1:14" x14ac:dyDescent="0.25">
      <c r="A141" s="1" t="s">
        <v>473</v>
      </c>
      <c r="B141" s="2"/>
      <c r="C141" s="2" t="s">
        <v>13</v>
      </c>
      <c r="D141" s="2">
        <v>0.13121031999999999</v>
      </c>
      <c r="E141" s="2" t="s">
        <v>14</v>
      </c>
      <c r="F141" s="2">
        <v>74.035399999999996</v>
      </c>
      <c r="G141" s="2" t="s">
        <v>67</v>
      </c>
      <c r="H141" s="2">
        <v>1985</v>
      </c>
      <c r="I141" s="2" t="s">
        <v>51</v>
      </c>
      <c r="J141" s="2" t="s">
        <v>17</v>
      </c>
      <c r="K141" s="2" t="s">
        <v>30</v>
      </c>
      <c r="L141" s="2">
        <v>75.235399999999998</v>
      </c>
      <c r="M141" s="2">
        <f t="shared" si="4"/>
        <v>1801.6646000000001</v>
      </c>
      <c r="N141" s="2">
        <f t="shared" si="5"/>
        <v>3245995.3308931603</v>
      </c>
    </row>
    <row r="142" spans="1:14" x14ac:dyDescent="0.25">
      <c r="A142" s="1" t="s">
        <v>474</v>
      </c>
      <c r="B142" s="2">
        <v>10.895</v>
      </c>
      <c r="C142" s="2" t="s">
        <v>13</v>
      </c>
      <c r="D142" s="2">
        <v>3.5747521999999997E-2</v>
      </c>
      <c r="E142" s="2" t="s">
        <v>28</v>
      </c>
      <c r="F142" s="2">
        <v>133.6284</v>
      </c>
      <c r="G142" s="2" t="s">
        <v>50</v>
      </c>
      <c r="H142" s="2">
        <v>1997</v>
      </c>
      <c r="I142" s="2" t="s">
        <v>51</v>
      </c>
      <c r="J142" s="2" t="s">
        <v>17</v>
      </c>
      <c r="K142" s="2" t="s">
        <v>18</v>
      </c>
      <c r="L142" s="2">
        <v>1581.9408000000001</v>
      </c>
      <c r="M142" s="2">
        <f t="shared" si="4"/>
        <v>294.95920000000001</v>
      </c>
      <c r="N142" s="2">
        <f t="shared" si="5"/>
        <v>87000.929664640003</v>
      </c>
    </row>
    <row r="143" spans="1:14" x14ac:dyDescent="0.25">
      <c r="A143" s="1" t="s">
        <v>255</v>
      </c>
      <c r="B143" s="2"/>
      <c r="C143" s="2" t="s">
        <v>129</v>
      </c>
      <c r="D143" s="2">
        <v>0.19265007200000001</v>
      </c>
      <c r="E143" s="2" t="s">
        <v>43</v>
      </c>
      <c r="F143" s="2">
        <v>37.450600000000001</v>
      </c>
      <c r="G143" s="2" t="s">
        <v>67</v>
      </c>
      <c r="H143" s="2">
        <v>1985</v>
      </c>
      <c r="I143" s="2" t="s">
        <v>51</v>
      </c>
      <c r="J143" s="2" t="s">
        <v>17</v>
      </c>
      <c r="K143" s="2" t="s">
        <v>30</v>
      </c>
      <c r="L143" s="2">
        <v>37.950600000000001</v>
      </c>
      <c r="M143" s="2">
        <f t="shared" si="4"/>
        <v>1838.9494000000002</v>
      </c>
      <c r="N143" s="2">
        <f t="shared" si="5"/>
        <v>3381734.8957603606</v>
      </c>
    </row>
    <row r="144" spans="1:14" x14ac:dyDescent="0.25">
      <c r="A144" s="1" t="s">
        <v>475</v>
      </c>
      <c r="B144" s="2"/>
      <c r="C144" s="2" t="s">
        <v>13</v>
      </c>
      <c r="D144" s="2">
        <v>9.8031771000000004E-2</v>
      </c>
      <c r="E144" s="2" t="s">
        <v>58</v>
      </c>
      <c r="F144" s="2">
        <v>151.30240000000001</v>
      </c>
      <c r="G144" s="2" t="s">
        <v>67</v>
      </c>
      <c r="H144" s="2">
        <v>1985</v>
      </c>
      <c r="I144" s="2" t="s">
        <v>51</v>
      </c>
      <c r="J144" s="2" t="s">
        <v>17</v>
      </c>
      <c r="K144" s="2" t="s">
        <v>30</v>
      </c>
      <c r="L144" s="2">
        <v>151.80240000000001</v>
      </c>
      <c r="M144" s="2">
        <f t="shared" si="4"/>
        <v>1725.0976000000001</v>
      </c>
      <c r="N144" s="2">
        <f t="shared" si="5"/>
        <v>2975961.7295257603</v>
      </c>
    </row>
    <row r="145" spans="1:14" x14ac:dyDescent="0.25">
      <c r="A145" s="1" t="s">
        <v>480</v>
      </c>
      <c r="B145" s="2">
        <v>15.25</v>
      </c>
      <c r="C145" s="2" t="s">
        <v>20</v>
      </c>
      <c r="D145" s="2">
        <v>6.5999007999999998E-2</v>
      </c>
      <c r="E145" s="2" t="s">
        <v>38</v>
      </c>
      <c r="F145" s="2">
        <v>177.96600000000001</v>
      </c>
      <c r="G145" s="2" t="s">
        <v>15</v>
      </c>
      <c r="H145" s="2">
        <v>1999</v>
      </c>
      <c r="I145" s="2" t="s">
        <v>16</v>
      </c>
      <c r="J145" s="2" t="s">
        <v>17</v>
      </c>
      <c r="K145" s="2" t="s">
        <v>18</v>
      </c>
      <c r="L145" s="2">
        <v>2336.9580000000001</v>
      </c>
      <c r="M145" s="2">
        <f t="shared" si="4"/>
        <v>-460.05799999999999</v>
      </c>
      <c r="N145" s="2">
        <f t="shared" si="5"/>
        <v>211653.36336399999</v>
      </c>
    </row>
    <row r="146" spans="1:14" x14ac:dyDescent="0.25">
      <c r="A146" s="1" t="s">
        <v>485</v>
      </c>
      <c r="B146" s="2">
        <v>8.8949999999999996</v>
      </c>
      <c r="C146" s="2" t="s">
        <v>13</v>
      </c>
      <c r="D146" s="2">
        <v>2.6384672000000001E-2</v>
      </c>
      <c r="E146" s="2" t="s">
        <v>43</v>
      </c>
      <c r="F146" s="2">
        <v>208.99539999999999</v>
      </c>
      <c r="G146" s="2" t="s">
        <v>15</v>
      </c>
      <c r="H146" s="2">
        <v>1999</v>
      </c>
      <c r="I146" s="2" t="s">
        <v>16</v>
      </c>
      <c r="J146" s="2" t="s">
        <v>17</v>
      </c>
      <c r="K146" s="2" t="s">
        <v>18</v>
      </c>
      <c r="L146" s="2">
        <v>4584.6988000000001</v>
      </c>
      <c r="M146" s="2">
        <f t="shared" si="4"/>
        <v>-2707.7988</v>
      </c>
      <c r="N146" s="2">
        <f t="shared" si="5"/>
        <v>7332174.3412814401</v>
      </c>
    </row>
    <row r="147" spans="1:14" x14ac:dyDescent="0.25">
      <c r="A147" s="1" t="s">
        <v>492</v>
      </c>
      <c r="B147" s="2"/>
      <c r="C147" s="2" t="s">
        <v>13</v>
      </c>
      <c r="D147" s="2">
        <v>8.7854925E-2</v>
      </c>
      <c r="E147" s="2" t="s">
        <v>21</v>
      </c>
      <c r="F147" s="2">
        <v>95.975200000000001</v>
      </c>
      <c r="G147" s="2" t="s">
        <v>67</v>
      </c>
      <c r="H147" s="2">
        <v>1985</v>
      </c>
      <c r="I147" s="2" t="s">
        <v>51</v>
      </c>
      <c r="J147" s="2" t="s">
        <v>17</v>
      </c>
      <c r="K147" s="2" t="s">
        <v>30</v>
      </c>
      <c r="L147" s="2">
        <v>95.875200000000007</v>
      </c>
      <c r="M147" s="2">
        <f t="shared" si="4"/>
        <v>1781.0248000000001</v>
      </c>
      <c r="N147" s="2">
        <f t="shared" si="5"/>
        <v>3172049.3382150405</v>
      </c>
    </row>
    <row r="148" spans="1:14" x14ac:dyDescent="0.25">
      <c r="A148" s="1" t="s">
        <v>271</v>
      </c>
      <c r="B148" s="2">
        <v>16.350000000000001</v>
      </c>
      <c r="C148" s="2" t="s">
        <v>20</v>
      </c>
      <c r="D148" s="2">
        <v>6.2411403999999997E-2</v>
      </c>
      <c r="E148" s="2" t="s">
        <v>28</v>
      </c>
      <c r="F148" s="2">
        <v>225.90620000000001</v>
      </c>
      <c r="G148" s="2" t="s">
        <v>50</v>
      </c>
      <c r="H148" s="2">
        <v>1997</v>
      </c>
      <c r="I148" s="2" t="s">
        <v>51</v>
      </c>
      <c r="J148" s="2" t="s">
        <v>17</v>
      </c>
      <c r="K148" s="2" t="s">
        <v>18</v>
      </c>
      <c r="L148" s="2">
        <v>5416.9488000000001</v>
      </c>
      <c r="M148" s="2">
        <f t="shared" si="4"/>
        <v>-3540.0488</v>
      </c>
      <c r="N148" s="2">
        <f t="shared" si="5"/>
        <v>12531945.506381441</v>
      </c>
    </row>
    <row r="149" spans="1:14" x14ac:dyDescent="0.25">
      <c r="A149" s="1" t="s">
        <v>503</v>
      </c>
      <c r="B149" s="2"/>
      <c r="C149" s="2" t="s">
        <v>13</v>
      </c>
      <c r="D149" s="2">
        <v>0.16017883199999999</v>
      </c>
      <c r="E149" s="2" t="s">
        <v>32</v>
      </c>
      <c r="F149" s="2">
        <v>160.2894</v>
      </c>
      <c r="G149" s="2" t="s">
        <v>67</v>
      </c>
      <c r="H149" s="2">
        <v>1985</v>
      </c>
      <c r="I149" s="2" t="s">
        <v>51</v>
      </c>
      <c r="J149" s="2" t="s">
        <v>17</v>
      </c>
      <c r="K149" s="2" t="s">
        <v>30</v>
      </c>
      <c r="L149" s="2">
        <v>323.5788</v>
      </c>
      <c r="M149" s="2">
        <f t="shared" si="4"/>
        <v>1553.3212000000001</v>
      </c>
      <c r="N149" s="2">
        <f t="shared" si="5"/>
        <v>2412806.7503694403</v>
      </c>
    </row>
    <row r="150" spans="1:14" x14ac:dyDescent="0.25">
      <c r="A150" s="1" t="s">
        <v>420</v>
      </c>
      <c r="B150" s="2">
        <v>18.100000000000001</v>
      </c>
      <c r="C150" s="2" t="s">
        <v>13</v>
      </c>
      <c r="D150" s="2">
        <v>0.17824575000000001</v>
      </c>
      <c r="E150" s="2" t="s">
        <v>14</v>
      </c>
      <c r="F150" s="2">
        <v>158.12880000000001</v>
      </c>
      <c r="G150" s="2" t="s">
        <v>15</v>
      </c>
      <c r="H150" s="2">
        <v>1999</v>
      </c>
      <c r="I150" s="2" t="s">
        <v>16</v>
      </c>
      <c r="J150" s="2" t="s">
        <v>17</v>
      </c>
      <c r="K150" s="2" t="s">
        <v>18</v>
      </c>
      <c r="L150" s="2">
        <v>3299.7048</v>
      </c>
      <c r="M150" s="2">
        <f t="shared" si="4"/>
        <v>-1422.8047999999999</v>
      </c>
      <c r="N150" s="2">
        <f t="shared" si="5"/>
        <v>2024373.4989030396</v>
      </c>
    </row>
    <row r="151" spans="1:14" x14ac:dyDescent="0.25">
      <c r="A151" s="1" t="s">
        <v>207</v>
      </c>
      <c r="B151" s="2">
        <v>16.600000000000001</v>
      </c>
      <c r="C151" s="2" t="s">
        <v>13</v>
      </c>
      <c r="D151" s="2">
        <v>0</v>
      </c>
      <c r="E151" s="2" t="s">
        <v>28</v>
      </c>
      <c r="F151" s="2">
        <v>173.37379999999999</v>
      </c>
      <c r="G151" s="2" t="s">
        <v>50</v>
      </c>
      <c r="H151" s="2">
        <v>1997</v>
      </c>
      <c r="I151" s="2" t="s">
        <v>51</v>
      </c>
      <c r="J151" s="2" t="s">
        <v>17</v>
      </c>
      <c r="K151" s="2" t="s">
        <v>18</v>
      </c>
      <c r="L151" s="2">
        <v>2085.2856000000002</v>
      </c>
      <c r="M151" s="2">
        <f t="shared" si="4"/>
        <v>-208.38560000000007</v>
      </c>
      <c r="N151" s="2">
        <f t="shared" si="5"/>
        <v>43424.558287360029</v>
      </c>
    </row>
    <row r="152" spans="1:14" x14ac:dyDescent="0.25">
      <c r="A152" s="1" t="s">
        <v>510</v>
      </c>
      <c r="B152" s="2">
        <v>16.600000000000001</v>
      </c>
      <c r="C152" s="2" t="s">
        <v>13</v>
      </c>
      <c r="D152" s="2">
        <v>2.6537206000000001E-2</v>
      </c>
      <c r="E152" s="2" t="s">
        <v>43</v>
      </c>
      <c r="F152" s="2">
        <v>57.261400000000002</v>
      </c>
      <c r="G152" s="2" t="s">
        <v>50</v>
      </c>
      <c r="H152" s="2">
        <v>1997</v>
      </c>
      <c r="I152" s="2" t="s">
        <v>51</v>
      </c>
      <c r="J152" s="2" t="s">
        <v>17</v>
      </c>
      <c r="K152" s="2" t="s">
        <v>18</v>
      </c>
      <c r="L152" s="2">
        <v>1049.9666</v>
      </c>
      <c r="M152" s="2">
        <f t="shared" si="4"/>
        <v>826.93340000000012</v>
      </c>
      <c r="N152" s="2">
        <f t="shared" si="5"/>
        <v>683818.84803556022</v>
      </c>
    </row>
    <row r="153" spans="1:14" x14ac:dyDescent="0.25">
      <c r="A153" s="1" t="s">
        <v>516</v>
      </c>
      <c r="B153" s="2"/>
      <c r="C153" s="2" t="s">
        <v>20</v>
      </c>
      <c r="D153" s="2">
        <v>0</v>
      </c>
      <c r="E153" s="2" t="s">
        <v>75</v>
      </c>
      <c r="F153" s="2">
        <v>160.69200000000001</v>
      </c>
      <c r="G153" s="2" t="s">
        <v>67</v>
      </c>
      <c r="H153" s="2">
        <v>1985</v>
      </c>
      <c r="I153" s="2" t="s">
        <v>51</v>
      </c>
      <c r="J153" s="2" t="s">
        <v>17</v>
      </c>
      <c r="K153" s="2" t="s">
        <v>30</v>
      </c>
      <c r="L153" s="2">
        <v>319.584</v>
      </c>
      <c r="M153" s="2">
        <f t="shared" si="4"/>
        <v>1557.316</v>
      </c>
      <c r="N153" s="2">
        <f t="shared" si="5"/>
        <v>2425233.1238560001</v>
      </c>
    </row>
    <row r="154" spans="1:14" x14ac:dyDescent="0.25">
      <c r="A154" s="1" t="s">
        <v>517</v>
      </c>
      <c r="B154" s="2">
        <v>8.7100000000000009</v>
      </c>
      <c r="C154" s="2" t="s">
        <v>20</v>
      </c>
      <c r="D154" s="2">
        <v>4.6057809999999998E-2</v>
      </c>
      <c r="E154" s="2" t="s">
        <v>14</v>
      </c>
      <c r="F154" s="2">
        <v>43.874400000000001</v>
      </c>
      <c r="G154" s="2" t="s">
        <v>15</v>
      </c>
      <c r="H154" s="2">
        <v>1999</v>
      </c>
      <c r="I154" s="2" t="s">
        <v>16</v>
      </c>
      <c r="J154" s="2" t="s">
        <v>17</v>
      </c>
      <c r="K154" s="2" t="s">
        <v>18</v>
      </c>
      <c r="L154" s="2">
        <v>633.84159999999997</v>
      </c>
      <c r="M154" s="2">
        <f t="shared" si="4"/>
        <v>1243.0584000000001</v>
      </c>
      <c r="N154" s="2">
        <f t="shared" si="5"/>
        <v>1545194.1858105604</v>
      </c>
    </row>
    <row r="155" spans="1:14" x14ac:dyDescent="0.25">
      <c r="A155" s="1" t="s">
        <v>520</v>
      </c>
      <c r="B155" s="2">
        <v>9.5</v>
      </c>
      <c r="C155" s="2" t="s">
        <v>20</v>
      </c>
      <c r="D155" s="2">
        <v>3.5205866000000002E-2</v>
      </c>
      <c r="E155" s="2" t="s">
        <v>28</v>
      </c>
      <c r="F155" s="2">
        <v>171.34479999999999</v>
      </c>
      <c r="G155" s="2" t="s">
        <v>15</v>
      </c>
      <c r="H155" s="2">
        <v>1999</v>
      </c>
      <c r="I155" s="2" t="s">
        <v>16</v>
      </c>
      <c r="J155" s="2" t="s">
        <v>17</v>
      </c>
      <c r="K155" s="2" t="s">
        <v>18</v>
      </c>
      <c r="L155" s="2">
        <v>2386.2271999999998</v>
      </c>
      <c r="M155" s="2">
        <f t="shared" si="4"/>
        <v>-509.32719999999972</v>
      </c>
      <c r="N155" s="2">
        <f t="shared" si="5"/>
        <v>259414.19665983971</v>
      </c>
    </row>
    <row r="156" spans="1:14" x14ac:dyDescent="0.25">
      <c r="A156" s="1" t="s">
        <v>522</v>
      </c>
      <c r="B156" s="2">
        <v>14.1</v>
      </c>
      <c r="C156" s="2" t="s">
        <v>92</v>
      </c>
      <c r="D156" s="2">
        <v>8.9677773000000002E-2</v>
      </c>
      <c r="E156" s="2" t="s">
        <v>75</v>
      </c>
      <c r="F156" s="2">
        <v>139.84960000000001</v>
      </c>
      <c r="G156" s="2" t="s">
        <v>50</v>
      </c>
      <c r="H156" s="2">
        <v>1997</v>
      </c>
      <c r="I156" s="2" t="s">
        <v>51</v>
      </c>
      <c r="J156" s="2" t="s">
        <v>17</v>
      </c>
      <c r="K156" s="2" t="s">
        <v>18</v>
      </c>
      <c r="L156" s="2">
        <v>1693.7952</v>
      </c>
      <c r="M156" s="2">
        <f t="shared" si="4"/>
        <v>183.10480000000007</v>
      </c>
      <c r="N156" s="2">
        <f t="shared" si="5"/>
        <v>33527.367783040027</v>
      </c>
    </row>
    <row r="157" spans="1:14" x14ac:dyDescent="0.25">
      <c r="A157" s="1" t="s">
        <v>523</v>
      </c>
      <c r="B157" s="2"/>
      <c r="C157" s="2" t="s">
        <v>13</v>
      </c>
      <c r="D157" s="2">
        <v>0.13232740600000001</v>
      </c>
      <c r="E157" s="2" t="s">
        <v>14</v>
      </c>
      <c r="F157" s="2">
        <v>168.41579999999999</v>
      </c>
      <c r="G157" s="2" t="s">
        <v>67</v>
      </c>
      <c r="H157" s="2">
        <v>1985</v>
      </c>
      <c r="I157" s="2" t="s">
        <v>51</v>
      </c>
      <c r="J157" s="2" t="s">
        <v>17</v>
      </c>
      <c r="K157" s="2" t="s">
        <v>30</v>
      </c>
      <c r="L157" s="2">
        <v>334.23160000000001</v>
      </c>
      <c r="M157" s="2">
        <f t="shared" si="4"/>
        <v>1542.6684</v>
      </c>
      <c r="N157" s="2">
        <f t="shared" si="5"/>
        <v>2379825.79235856</v>
      </c>
    </row>
    <row r="158" spans="1:14" x14ac:dyDescent="0.25">
      <c r="A158" s="1" t="s">
        <v>371</v>
      </c>
      <c r="B158" s="2">
        <v>19.350000000000001</v>
      </c>
      <c r="C158" s="2" t="s">
        <v>20</v>
      </c>
      <c r="D158" s="2">
        <v>6.5520387999999999E-2</v>
      </c>
      <c r="E158" s="2" t="s">
        <v>26</v>
      </c>
      <c r="F158" s="2">
        <v>168.38159999999999</v>
      </c>
      <c r="G158" s="2" t="s">
        <v>50</v>
      </c>
      <c r="H158" s="2">
        <v>1997</v>
      </c>
      <c r="I158" s="2" t="s">
        <v>51</v>
      </c>
      <c r="J158" s="2" t="s">
        <v>17</v>
      </c>
      <c r="K158" s="2" t="s">
        <v>18</v>
      </c>
      <c r="L158" s="2">
        <v>1342.2528</v>
      </c>
      <c r="M158" s="2">
        <f t="shared" si="4"/>
        <v>534.64720000000011</v>
      </c>
      <c r="N158" s="2">
        <f t="shared" si="5"/>
        <v>285847.62846784014</v>
      </c>
    </row>
    <row r="159" spans="1:14" x14ac:dyDescent="0.25">
      <c r="A159" s="1" t="s">
        <v>532</v>
      </c>
      <c r="B159" s="2">
        <v>20.7</v>
      </c>
      <c r="C159" s="2" t="s">
        <v>20</v>
      </c>
      <c r="D159" s="2">
        <v>0.100330684</v>
      </c>
      <c r="E159" s="2" t="s">
        <v>28</v>
      </c>
      <c r="F159" s="2">
        <v>123.4388</v>
      </c>
      <c r="G159" s="2" t="s">
        <v>15</v>
      </c>
      <c r="H159" s="2">
        <v>1999</v>
      </c>
      <c r="I159" s="2" t="s">
        <v>16</v>
      </c>
      <c r="J159" s="2" t="s">
        <v>17</v>
      </c>
      <c r="K159" s="2" t="s">
        <v>18</v>
      </c>
      <c r="L159" s="2">
        <v>1238.3879999999999</v>
      </c>
      <c r="M159" s="2">
        <f t="shared" si="4"/>
        <v>638.51200000000017</v>
      </c>
      <c r="N159" s="2">
        <f t="shared" si="5"/>
        <v>407697.57414400025</v>
      </c>
    </row>
    <row r="160" spans="1:14" x14ac:dyDescent="0.25">
      <c r="A160" s="1" t="s">
        <v>533</v>
      </c>
      <c r="B160" s="2"/>
      <c r="C160" s="2" t="s">
        <v>13</v>
      </c>
      <c r="D160" s="2">
        <v>5.1778172999999997E-2</v>
      </c>
      <c r="E160" s="2" t="s">
        <v>38</v>
      </c>
      <c r="F160" s="2">
        <v>157.892</v>
      </c>
      <c r="G160" s="2" t="s">
        <v>67</v>
      </c>
      <c r="H160" s="2">
        <v>1985</v>
      </c>
      <c r="I160" s="2" t="s">
        <v>51</v>
      </c>
      <c r="J160" s="2" t="s">
        <v>17</v>
      </c>
      <c r="K160" s="2" t="s">
        <v>30</v>
      </c>
      <c r="L160" s="2">
        <v>319.584</v>
      </c>
      <c r="M160" s="2">
        <f t="shared" si="4"/>
        <v>1557.316</v>
      </c>
      <c r="N160" s="2">
        <f t="shared" si="5"/>
        <v>2425233.1238560001</v>
      </c>
    </row>
    <row r="161" spans="1:14" x14ac:dyDescent="0.25">
      <c r="A161" s="1" t="s">
        <v>536</v>
      </c>
      <c r="B161" s="2">
        <v>6.92</v>
      </c>
      <c r="C161" s="2" t="s">
        <v>20</v>
      </c>
      <c r="D161" s="2">
        <v>0.131128467</v>
      </c>
      <c r="E161" s="2" t="s">
        <v>56</v>
      </c>
      <c r="F161" s="2">
        <v>93.180400000000006</v>
      </c>
      <c r="G161" s="2" t="s">
        <v>15</v>
      </c>
      <c r="H161" s="2">
        <v>1999</v>
      </c>
      <c r="I161" s="2" t="s">
        <v>16</v>
      </c>
      <c r="J161" s="2" t="s">
        <v>17</v>
      </c>
      <c r="K161" s="2" t="s">
        <v>18</v>
      </c>
      <c r="L161" s="2">
        <v>1561.9667999999999</v>
      </c>
      <c r="M161" s="2">
        <f t="shared" si="4"/>
        <v>314.93320000000017</v>
      </c>
      <c r="N161" s="2">
        <f t="shared" si="5"/>
        <v>99182.920462240101</v>
      </c>
    </row>
    <row r="162" spans="1:14" x14ac:dyDescent="0.25">
      <c r="A162" s="1" t="s">
        <v>326</v>
      </c>
      <c r="B162" s="2">
        <v>20.25</v>
      </c>
      <c r="C162" s="2" t="s">
        <v>20</v>
      </c>
      <c r="D162" s="2">
        <v>1.4816355999999999E-2</v>
      </c>
      <c r="E162" s="2" t="s">
        <v>14</v>
      </c>
      <c r="F162" s="2">
        <v>194.11619999999999</v>
      </c>
      <c r="G162" s="2" t="s">
        <v>15</v>
      </c>
      <c r="H162" s="2">
        <v>1999</v>
      </c>
      <c r="I162" s="2" t="s">
        <v>16</v>
      </c>
      <c r="J162" s="2" t="s">
        <v>17</v>
      </c>
      <c r="K162" s="2" t="s">
        <v>18</v>
      </c>
      <c r="L162" s="2">
        <v>3848.3240000000001</v>
      </c>
      <c r="M162" s="2">
        <f t="shared" si="4"/>
        <v>-1971.424</v>
      </c>
      <c r="N162" s="2">
        <f t="shared" si="5"/>
        <v>3886512.5877760001</v>
      </c>
    </row>
    <row r="163" spans="1:14" x14ac:dyDescent="0.25">
      <c r="A163" s="1" t="s">
        <v>104</v>
      </c>
      <c r="B163" s="2"/>
      <c r="C163" s="2" t="s">
        <v>13</v>
      </c>
      <c r="D163" s="2">
        <v>0.12579393799999999</v>
      </c>
      <c r="E163" s="2" t="s">
        <v>60</v>
      </c>
      <c r="F163" s="2">
        <v>36.250599999999999</v>
      </c>
      <c r="G163" s="2" t="s">
        <v>67</v>
      </c>
      <c r="H163" s="2">
        <v>1985</v>
      </c>
      <c r="I163" s="2" t="s">
        <v>51</v>
      </c>
      <c r="J163" s="2" t="s">
        <v>17</v>
      </c>
      <c r="K163" s="2" t="s">
        <v>30</v>
      </c>
      <c r="L163" s="2">
        <v>37.950600000000001</v>
      </c>
      <c r="M163" s="2">
        <f t="shared" si="4"/>
        <v>1838.9494000000002</v>
      </c>
      <c r="N163" s="2">
        <f t="shared" si="5"/>
        <v>3381734.8957603606</v>
      </c>
    </row>
    <row r="164" spans="1:14" x14ac:dyDescent="0.25">
      <c r="A164" s="1" t="s">
        <v>149</v>
      </c>
      <c r="B164" s="2">
        <v>16.75</v>
      </c>
      <c r="C164" s="2" t="s">
        <v>20</v>
      </c>
      <c r="D164" s="2">
        <v>0</v>
      </c>
      <c r="E164" s="2" t="s">
        <v>21</v>
      </c>
      <c r="F164" s="2">
        <v>39.382199999999997</v>
      </c>
      <c r="G164" s="2" t="s">
        <v>50</v>
      </c>
      <c r="H164" s="2">
        <v>1997</v>
      </c>
      <c r="I164" s="2" t="s">
        <v>51</v>
      </c>
      <c r="J164" s="2" t="s">
        <v>17</v>
      </c>
      <c r="K164" s="2" t="s">
        <v>18</v>
      </c>
      <c r="L164" s="2">
        <v>353.53980000000001</v>
      </c>
      <c r="M164" s="2">
        <f t="shared" si="4"/>
        <v>1523.3602000000001</v>
      </c>
      <c r="N164" s="2">
        <f t="shared" si="5"/>
        <v>2320626.2989440402</v>
      </c>
    </row>
    <row r="165" spans="1:14" x14ac:dyDescent="0.25">
      <c r="A165" s="1" t="s">
        <v>456</v>
      </c>
      <c r="B165" s="2">
        <v>6.26</v>
      </c>
      <c r="C165" s="2" t="s">
        <v>13</v>
      </c>
      <c r="D165" s="2">
        <v>3.1470831999999997E-2</v>
      </c>
      <c r="E165" s="2" t="s">
        <v>32</v>
      </c>
      <c r="F165" s="2">
        <v>110.22280000000001</v>
      </c>
      <c r="G165" s="2" t="s">
        <v>15</v>
      </c>
      <c r="H165" s="2">
        <v>1999</v>
      </c>
      <c r="I165" s="2" t="s">
        <v>16</v>
      </c>
      <c r="J165" s="2" t="s">
        <v>17</v>
      </c>
      <c r="K165" s="2" t="s">
        <v>18</v>
      </c>
      <c r="L165" s="2">
        <v>1547.3191999999999</v>
      </c>
      <c r="M165" s="2">
        <f t="shared" si="4"/>
        <v>329.58080000000018</v>
      </c>
      <c r="N165" s="2">
        <f t="shared" si="5"/>
        <v>108623.50372864012</v>
      </c>
    </row>
    <row r="166" spans="1:14" x14ac:dyDescent="0.25">
      <c r="A166" s="1" t="s">
        <v>545</v>
      </c>
      <c r="B166" s="2">
        <v>5.63</v>
      </c>
      <c r="C166" s="2" t="s">
        <v>20</v>
      </c>
      <c r="D166" s="2">
        <v>2.4579431999999998E-2</v>
      </c>
      <c r="E166" s="2" t="s">
        <v>26</v>
      </c>
      <c r="F166" s="2">
        <v>105.3306</v>
      </c>
      <c r="G166" s="2" t="s">
        <v>15</v>
      </c>
      <c r="H166" s="2">
        <v>1999</v>
      </c>
      <c r="I166" s="2" t="s">
        <v>16</v>
      </c>
      <c r="J166" s="2" t="s">
        <v>17</v>
      </c>
      <c r="K166" s="2" t="s">
        <v>18</v>
      </c>
      <c r="L166" s="2">
        <v>1045.306</v>
      </c>
      <c r="M166" s="2">
        <f t="shared" si="4"/>
        <v>831.59400000000005</v>
      </c>
      <c r="N166" s="2">
        <f t="shared" si="5"/>
        <v>691548.58083600004</v>
      </c>
    </row>
    <row r="167" spans="1:14" x14ac:dyDescent="0.25">
      <c r="A167" s="1" t="s">
        <v>547</v>
      </c>
      <c r="B167" s="2">
        <v>9.1950000000000003</v>
      </c>
      <c r="C167" s="2" t="s">
        <v>13</v>
      </c>
      <c r="D167" s="2">
        <v>0.107891398</v>
      </c>
      <c r="E167" s="2" t="s">
        <v>38</v>
      </c>
      <c r="F167" s="2">
        <v>182.76339999999999</v>
      </c>
      <c r="G167" s="2" t="s">
        <v>50</v>
      </c>
      <c r="H167" s="2">
        <v>1997</v>
      </c>
      <c r="I167" s="2" t="s">
        <v>51</v>
      </c>
      <c r="J167" s="2" t="s">
        <v>17</v>
      </c>
      <c r="K167" s="2" t="s">
        <v>18</v>
      </c>
      <c r="L167" s="2">
        <v>3817.0313999999998</v>
      </c>
      <c r="M167" s="2">
        <f t="shared" si="4"/>
        <v>-1940.1313999999998</v>
      </c>
      <c r="N167" s="2">
        <f t="shared" si="5"/>
        <v>3764109.8492659591</v>
      </c>
    </row>
    <row r="168" spans="1:14" x14ac:dyDescent="0.25">
      <c r="A168" s="1" t="s">
        <v>270</v>
      </c>
      <c r="B168" s="2">
        <v>18.850000000000001</v>
      </c>
      <c r="C168" s="2" t="s">
        <v>92</v>
      </c>
      <c r="D168" s="2">
        <v>5.2054819000000002E-2</v>
      </c>
      <c r="E168" s="2" t="s">
        <v>58</v>
      </c>
      <c r="F168" s="2">
        <v>189.18459999999999</v>
      </c>
      <c r="G168" s="2" t="s">
        <v>50</v>
      </c>
      <c r="H168" s="2">
        <v>1997</v>
      </c>
      <c r="I168" s="2" t="s">
        <v>51</v>
      </c>
      <c r="J168" s="2" t="s">
        <v>17</v>
      </c>
      <c r="K168" s="2" t="s">
        <v>18</v>
      </c>
      <c r="L168" s="2">
        <v>2101.9306000000001</v>
      </c>
      <c r="M168" s="2">
        <f t="shared" si="4"/>
        <v>-225.03060000000005</v>
      </c>
      <c r="N168" s="2">
        <f t="shared" si="5"/>
        <v>50638.770936360022</v>
      </c>
    </row>
    <row r="169" spans="1:14" x14ac:dyDescent="0.25">
      <c r="A169" s="1" t="s">
        <v>553</v>
      </c>
      <c r="B169" s="2">
        <v>5.82</v>
      </c>
      <c r="C169" s="2" t="s">
        <v>13</v>
      </c>
      <c r="D169" s="2">
        <v>8.0640478000000002E-2</v>
      </c>
      <c r="E169" s="2" t="s">
        <v>32</v>
      </c>
      <c r="F169" s="2">
        <v>167.779</v>
      </c>
      <c r="G169" s="2" t="s">
        <v>50</v>
      </c>
      <c r="H169" s="2">
        <v>1997</v>
      </c>
      <c r="I169" s="2" t="s">
        <v>51</v>
      </c>
      <c r="J169" s="2" t="s">
        <v>17</v>
      </c>
      <c r="K169" s="2" t="s">
        <v>18</v>
      </c>
      <c r="L169" s="2">
        <v>2886.2429999999999</v>
      </c>
      <c r="M169" s="2">
        <f t="shared" si="4"/>
        <v>-1009.3429999999998</v>
      </c>
      <c r="N169" s="2">
        <f t="shared" si="5"/>
        <v>1018773.2916489997</v>
      </c>
    </row>
    <row r="170" spans="1:14" x14ac:dyDescent="0.25">
      <c r="A170" s="1" t="s">
        <v>557</v>
      </c>
      <c r="B170" s="2">
        <v>5</v>
      </c>
      <c r="C170" s="2" t="s">
        <v>13</v>
      </c>
      <c r="D170" s="2">
        <v>4.4004675E-2</v>
      </c>
      <c r="E170" s="2" t="s">
        <v>21</v>
      </c>
      <c r="F170" s="2">
        <v>188.85300000000001</v>
      </c>
      <c r="G170" s="2" t="s">
        <v>50</v>
      </c>
      <c r="H170" s="2">
        <v>1997</v>
      </c>
      <c r="I170" s="2" t="s">
        <v>51</v>
      </c>
      <c r="J170" s="2" t="s">
        <v>17</v>
      </c>
      <c r="K170" s="2" t="s">
        <v>18</v>
      </c>
      <c r="L170" s="2">
        <v>5502.8370000000004</v>
      </c>
      <c r="M170" s="2">
        <f t="shared" si="4"/>
        <v>-3625.9370000000004</v>
      </c>
      <c r="N170" s="2">
        <f t="shared" si="5"/>
        <v>13147419.127969002</v>
      </c>
    </row>
    <row r="171" spans="1:14" x14ac:dyDescent="0.25">
      <c r="A171" s="1" t="s">
        <v>558</v>
      </c>
      <c r="B171" s="2">
        <v>7.4450000000000003</v>
      </c>
      <c r="C171" s="2" t="s">
        <v>72</v>
      </c>
      <c r="D171" s="2">
        <v>0</v>
      </c>
      <c r="E171" s="2" t="s">
        <v>36</v>
      </c>
      <c r="F171" s="2">
        <v>76.835400000000007</v>
      </c>
      <c r="G171" s="2" t="s">
        <v>50</v>
      </c>
      <c r="H171" s="2">
        <v>1997</v>
      </c>
      <c r="I171" s="2" t="s">
        <v>51</v>
      </c>
      <c r="J171" s="2" t="s">
        <v>17</v>
      </c>
      <c r="K171" s="2" t="s">
        <v>18</v>
      </c>
      <c r="L171" s="2">
        <v>2181.8265999999999</v>
      </c>
      <c r="M171" s="2">
        <f t="shared" si="4"/>
        <v>-304.92659999999978</v>
      </c>
      <c r="N171" s="2">
        <f t="shared" si="5"/>
        <v>92980.231387559863</v>
      </c>
    </row>
    <row r="172" spans="1:14" x14ac:dyDescent="0.25">
      <c r="A172" s="1" t="s">
        <v>559</v>
      </c>
      <c r="B172" s="2">
        <v>20.85</v>
      </c>
      <c r="C172" s="2" t="s">
        <v>13</v>
      </c>
      <c r="D172" s="2">
        <v>0.12125037399999999</v>
      </c>
      <c r="E172" s="2" t="s">
        <v>38</v>
      </c>
      <c r="F172" s="2">
        <v>193.9452</v>
      </c>
      <c r="G172" s="2" t="s">
        <v>50</v>
      </c>
      <c r="H172" s="2">
        <v>1997</v>
      </c>
      <c r="I172" s="2" t="s">
        <v>51</v>
      </c>
      <c r="J172" s="2" t="s">
        <v>17</v>
      </c>
      <c r="K172" s="2" t="s">
        <v>18</v>
      </c>
      <c r="L172" s="2">
        <v>1565.9616000000001</v>
      </c>
      <c r="M172" s="2">
        <f t="shared" si="4"/>
        <v>310.9384</v>
      </c>
      <c r="N172" s="2">
        <f t="shared" si="5"/>
        <v>96682.688594560008</v>
      </c>
    </row>
    <row r="173" spans="1:14" x14ac:dyDescent="0.25">
      <c r="A173" s="1" t="s">
        <v>560</v>
      </c>
      <c r="B173" s="2">
        <v>19.2</v>
      </c>
      <c r="C173" s="2" t="s">
        <v>13</v>
      </c>
      <c r="D173" s="2">
        <v>0.100230114</v>
      </c>
      <c r="E173" s="2" t="s">
        <v>43</v>
      </c>
      <c r="F173" s="2">
        <v>112.98860000000001</v>
      </c>
      <c r="G173" s="2" t="s">
        <v>15</v>
      </c>
      <c r="H173" s="2">
        <v>1999</v>
      </c>
      <c r="I173" s="2" t="s">
        <v>16</v>
      </c>
      <c r="J173" s="2" t="s">
        <v>17</v>
      </c>
      <c r="K173" s="2" t="s">
        <v>18</v>
      </c>
      <c r="L173" s="2">
        <v>1667.829</v>
      </c>
      <c r="M173" s="2">
        <f t="shared" si="4"/>
        <v>209.07100000000014</v>
      </c>
      <c r="N173" s="2">
        <f t="shared" si="5"/>
        <v>43710.683041000062</v>
      </c>
    </row>
    <row r="174" spans="1:14" x14ac:dyDescent="0.25">
      <c r="A174" s="1" t="s">
        <v>561</v>
      </c>
      <c r="B174" s="2">
        <v>17.350000000000001</v>
      </c>
      <c r="C174" s="2" t="s">
        <v>13</v>
      </c>
      <c r="D174" s="2">
        <v>0.167383061</v>
      </c>
      <c r="E174" s="2" t="s">
        <v>32</v>
      </c>
      <c r="F174" s="2">
        <v>175.6712</v>
      </c>
      <c r="G174" s="2" t="s">
        <v>50</v>
      </c>
      <c r="H174" s="2">
        <v>1997</v>
      </c>
      <c r="I174" s="2" t="s">
        <v>51</v>
      </c>
      <c r="J174" s="2" t="s">
        <v>17</v>
      </c>
      <c r="K174" s="2" t="s">
        <v>18</v>
      </c>
      <c r="L174" s="2">
        <v>2812.3391999999999</v>
      </c>
      <c r="M174" s="2">
        <f t="shared" si="4"/>
        <v>-935.4391999999998</v>
      </c>
      <c r="N174" s="2">
        <f t="shared" si="5"/>
        <v>875046.49689663958</v>
      </c>
    </row>
    <row r="175" spans="1:14" x14ac:dyDescent="0.25">
      <c r="A175" s="1" t="s">
        <v>565</v>
      </c>
      <c r="B175" s="2">
        <v>6.98</v>
      </c>
      <c r="C175" s="2" t="s">
        <v>13</v>
      </c>
      <c r="D175" s="2">
        <v>4.1105788999999997E-2</v>
      </c>
      <c r="E175" s="2" t="s">
        <v>75</v>
      </c>
      <c r="F175" s="2">
        <v>83.493399999999994</v>
      </c>
      <c r="G175" s="2" t="s">
        <v>50</v>
      </c>
      <c r="H175" s="2">
        <v>1997</v>
      </c>
      <c r="I175" s="2" t="s">
        <v>51</v>
      </c>
      <c r="J175" s="2" t="s">
        <v>17</v>
      </c>
      <c r="K175" s="2" t="s">
        <v>18</v>
      </c>
      <c r="L175" s="2">
        <v>1555.9746</v>
      </c>
      <c r="M175" s="2">
        <f t="shared" si="4"/>
        <v>320.92540000000008</v>
      </c>
      <c r="N175" s="2">
        <f t="shared" si="5"/>
        <v>102993.11236516005</v>
      </c>
    </row>
    <row r="176" spans="1:14" x14ac:dyDescent="0.25">
      <c r="A176" s="1" t="s">
        <v>573</v>
      </c>
      <c r="B176" s="2">
        <v>8.1</v>
      </c>
      <c r="C176" s="2" t="s">
        <v>20</v>
      </c>
      <c r="D176" s="2">
        <v>0.134532392</v>
      </c>
      <c r="E176" s="2" t="s">
        <v>75</v>
      </c>
      <c r="F176" s="2">
        <v>39.448</v>
      </c>
      <c r="G176" s="2" t="s">
        <v>15</v>
      </c>
      <c r="H176" s="2">
        <v>1999</v>
      </c>
      <c r="I176" s="2" t="s">
        <v>16</v>
      </c>
      <c r="J176" s="2" t="s">
        <v>17</v>
      </c>
      <c r="K176" s="2" t="s">
        <v>18</v>
      </c>
      <c r="L176" s="2">
        <v>878.85599999999999</v>
      </c>
      <c r="M176" s="2">
        <f t="shared" si="4"/>
        <v>998.0440000000001</v>
      </c>
      <c r="N176" s="2">
        <f t="shared" si="5"/>
        <v>996091.82593600021</v>
      </c>
    </row>
    <row r="177" spans="1:14" x14ac:dyDescent="0.25">
      <c r="A177" s="1" t="s">
        <v>574</v>
      </c>
      <c r="B177" s="2">
        <v>20.6</v>
      </c>
      <c r="C177" s="2" t="s">
        <v>92</v>
      </c>
      <c r="D177" s="2">
        <v>8.3133128000000001E-2</v>
      </c>
      <c r="E177" s="2" t="s">
        <v>36</v>
      </c>
      <c r="F177" s="2">
        <v>120.1756</v>
      </c>
      <c r="G177" s="2" t="s">
        <v>15</v>
      </c>
      <c r="H177" s="2">
        <v>1999</v>
      </c>
      <c r="I177" s="2" t="s">
        <v>16</v>
      </c>
      <c r="J177" s="2" t="s">
        <v>17</v>
      </c>
      <c r="K177" s="2" t="s">
        <v>18</v>
      </c>
      <c r="L177" s="2">
        <v>1332.9315999999999</v>
      </c>
      <c r="M177" s="2">
        <f t="shared" si="4"/>
        <v>543.9684000000002</v>
      </c>
      <c r="N177" s="2">
        <f t="shared" si="5"/>
        <v>295901.62019856024</v>
      </c>
    </row>
    <row r="178" spans="1:14" x14ac:dyDescent="0.25">
      <c r="A178" s="1" t="s">
        <v>578</v>
      </c>
      <c r="B178" s="2">
        <v>12.6</v>
      </c>
      <c r="C178" s="2" t="s">
        <v>20</v>
      </c>
      <c r="D178" s="2">
        <v>4.1622263999999999E-2</v>
      </c>
      <c r="E178" s="2" t="s">
        <v>28</v>
      </c>
      <c r="F178" s="2">
        <v>124.0072</v>
      </c>
      <c r="G178" s="2" t="s">
        <v>15</v>
      </c>
      <c r="H178" s="2">
        <v>1999</v>
      </c>
      <c r="I178" s="2" t="s">
        <v>16</v>
      </c>
      <c r="J178" s="2" t="s">
        <v>17</v>
      </c>
      <c r="K178" s="2" t="s">
        <v>18</v>
      </c>
      <c r="L178" s="2">
        <v>4042.7375999999999</v>
      </c>
      <c r="M178" s="2">
        <f t="shared" si="4"/>
        <v>-2165.8375999999998</v>
      </c>
      <c r="N178" s="2">
        <f t="shared" si="5"/>
        <v>4690852.5095737595</v>
      </c>
    </row>
    <row r="179" spans="1:14" x14ac:dyDescent="0.25">
      <c r="A179" s="1" t="s">
        <v>580</v>
      </c>
      <c r="B179" s="2"/>
      <c r="C179" s="2" t="s">
        <v>20</v>
      </c>
      <c r="D179" s="2">
        <v>0</v>
      </c>
      <c r="E179" s="2" t="s">
        <v>43</v>
      </c>
      <c r="F179" s="2">
        <v>145.21019999999999</v>
      </c>
      <c r="G179" s="2" t="s">
        <v>67</v>
      </c>
      <c r="H179" s="2">
        <v>1985</v>
      </c>
      <c r="I179" s="2" t="s">
        <v>51</v>
      </c>
      <c r="J179" s="2" t="s">
        <v>17</v>
      </c>
      <c r="K179" s="2" t="s">
        <v>30</v>
      </c>
      <c r="L179" s="2">
        <v>437.43060000000003</v>
      </c>
      <c r="M179" s="2">
        <f t="shared" si="4"/>
        <v>1439.4694</v>
      </c>
      <c r="N179" s="2">
        <f t="shared" si="5"/>
        <v>2072072.1535363598</v>
      </c>
    </row>
    <row r="180" spans="1:14" x14ac:dyDescent="0.25">
      <c r="A180" s="1" t="s">
        <v>583</v>
      </c>
      <c r="B180" s="2">
        <v>10.1</v>
      </c>
      <c r="C180" s="2" t="s">
        <v>20</v>
      </c>
      <c r="D180" s="2">
        <v>5.3584207000000002E-2</v>
      </c>
      <c r="E180" s="2" t="s">
        <v>28</v>
      </c>
      <c r="F180" s="2">
        <v>224.40880000000001</v>
      </c>
      <c r="G180" s="2" t="s">
        <v>50</v>
      </c>
      <c r="H180" s="2">
        <v>1997</v>
      </c>
      <c r="I180" s="2" t="s">
        <v>51</v>
      </c>
      <c r="J180" s="2" t="s">
        <v>17</v>
      </c>
      <c r="K180" s="2" t="s">
        <v>18</v>
      </c>
      <c r="L180" s="2">
        <v>4697.8847999999998</v>
      </c>
      <c r="M180" s="2">
        <f t="shared" si="4"/>
        <v>-2820.9847999999997</v>
      </c>
      <c r="N180" s="2">
        <f t="shared" si="5"/>
        <v>7957955.2418310381</v>
      </c>
    </row>
    <row r="181" spans="1:14" x14ac:dyDescent="0.25">
      <c r="A181" s="1" t="s">
        <v>585</v>
      </c>
      <c r="B181" s="2">
        <v>11.6</v>
      </c>
      <c r="C181" s="2" t="s">
        <v>20</v>
      </c>
      <c r="D181" s="2">
        <v>0.14401740499999999</v>
      </c>
      <c r="E181" s="2" t="s">
        <v>14</v>
      </c>
      <c r="F181" s="2">
        <v>238.32220000000001</v>
      </c>
      <c r="G181" s="2" t="s">
        <v>50</v>
      </c>
      <c r="H181" s="2">
        <v>1997</v>
      </c>
      <c r="I181" s="2" t="s">
        <v>51</v>
      </c>
      <c r="J181" s="2" t="s">
        <v>17</v>
      </c>
      <c r="K181" s="2" t="s">
        <v>18</v>
      </c>
      <c r="L181" s="2">
        <v>5736.5328</v>
      </c>
      <c r="M181" s="2">
        <f t="shared" si="4"/>
        <v>-3859.6327999999999</v>
      </c>
      <c r="N181" s="2">
        <f t="shared" si="5"/>
        <v>14896765.350835839</v>
      </c>
    </row>
    <row r="182" spans="1:14" x14ac:dyDescent="0.25">
      <c r="A182" s="1" t="s">
        <v>591</v>
      </c>
      <c r="B182" s="2">
        <v>5.6550000000000002</v>
      </c>
      <c r="C182" s="2" t="s">
        <v>13</v>
      </c>
      <c r="D182" s="2">
        <v>0.17535241300000001</v>
      </c>
      <c r="E182" s="2" t="s">
        <v>21</v>
      </c>
      <c r="F182" s="2">
        <v>147.4102</v>
      </c>
      <c r="G182" s="2" t="s">
        <v>15</v>
      </c>
      <c r="H182" s="2">
        <v>1999</v>
      </c>
      <c r="I182" s="2" t="s">
        <v>16</v>
      </c>
      <c r="J182" s="2" t="s">
        <v>17</v>
      </c>
      <c r="K182" s="2" t="s">
        <v>18</v>
      </c>
      <c r="L182" s="2">
        <v>2478.7734</v>
      </c>
      <c r="M182" s="2">
        <f t="shared" si="4"/>
        <v>-601.87339999999995</v>
      </c>
      <c r="N182" s="2">
        <f t="shared" si="5"/>
        <v>362251.58962755994</v>
      </c>
    </row>
    <row r="183" spans="1:14" x14ac:dyDescent="0.25">
      <c r="A183" s="1" t="s">
        <v>595</v>
      </c>
      <c r="B183" s="2">
        <v>12.8</v>
      </c>
      <c r="C183" s="2" t="s">
        <v>13</v>
      </c>
      <c r="D183" s="2">
        <v>7.6060036999999997E-2</v>
      </c>
      <c r="E183" s="2" t="s">
        <v>28</v>
      </c>
      <c r="F183" s="2">
        <v>95.141000000000005</v>
      </c>
      <c r="G183" s="2" t="s">
        <v>50</v>
      </c>
      <c r="H183" s="2">
        <v>1997</v>
      </c>
      <c r="I183" s="2" t="s">
        <v>51</v>
      </c>
      <c r="J183" s="2" t="s">
        <v>17</v>
      </c>
      <c r="K183" s="2" t="s">
        <v>18</v>
      </c>
      <c r="L183" s="2">
        <v>868.86900000000003</v>
      </c>
      <c r="M183" s="2">
        <f t="shared" si="4"/>
        <v>1008.0310000000001</v>
      </c>
      <c r="N183" s="2">
        <f t="shared" si="5"/>
        <v>1016126.4969610001</v>
      </c>
    </row>
    <row r="184" spans="1:14" x14ac:dyDescent="0.25">
      <c r="A184" s="1" t="s">
        <v>596</v>
      </c>
      <c r="B184" s="2">
        <v>19.75</v>
      </c>
      <c r="C184" s="2" t="s">
        <v>13</v>
      </c>
      <c r="D184" s="2">
        <v>1.4301326E-2</v>
      </c>
      <c r="E184" s="2" t="s">
        <v>32</v>
      </c>
      <c r="F184" s="2">
        <v>103.03319999999999</v>
      </c>
      <c r="G184" s="2" t="s">
        <v>50</v>
      </c>
      <c r="H184" s="2">
        <v>1997</v>
      </c>
      <c r="I184" s="2" t="s">
        <v>51</v>
      </c>
      <c r="J184" s="2" t="s">
        <v>17</v>
      </c>
      <c r="K184" s="2" t="s">
        <v>18</v>
      </c>
      <c r="L184" s="2">
        <v>1230.3984</v>
      </c>
      <c r="M184" s="2">
        <f t="shared" si="4"/>
        <v>646.50160000000005</v>
      </c>
      <c r="N184" s="2">
        <f t="shared" si="5"/>
        <v>417964.3188025601</v>
      </c>
    </row>
    <row r="185" spans="1:14" x14ac:dyDescent="0.25">
      <c r="A185" s="1" t="s">
        <v>597</v>
      </c>
      <c r="B185" s="2">
        <v>9.6950000000000003</v>
      </c>
      <c r="C185" s="2" t="s">
        <v>20</v>
      </c>
      <c r="D185" s="2">
        <v>3.033748E-2</v>
      </c>
      <c r="E185" s="2" t="s">
        <v>38</v>
      </c>
      <c r="F185" s="2">
        <v>222.91139999999999</v>
      </c>
      <c r="G185" s="2" t="s">
        <v>15</v>
      </c>
      <c r="H185" s="2">
        <v>1999</v>
      </c>
      <c r="I185" s="2" t="s">
        <v>16</v>
      </c>
      <c r="J185" s="2" t="s">
        <v>17</v>
      </c>
      <c r="K185" s="2" t="s">
        <v>18</v>
      </c>
      <c r="L185" s="2">
        <v>5764.4964</v>
      </c>
      <c r="M185" s="2">
        <f t="shared" si="4"/>
        <v>-3887.5963999999999</v>
      </c>
      <c r="N185" s="2">
        <f t="shared" si="5"/>
        <v>15113405.76929296</v>
      </c>
    </row>
    <row r="186" spans="1:14" x14ac:dyDescent="0.25">
      <c r="A186" s="1" t="s">
        <v>604</v>
      </c>
      <c r="B186" s="2">
        <v>20</v>
      </c>
      <c r="C186" s="2" t="s">
        <v>20</v>
      </c>
      <c r="D186" s="2">
        <v>0.104245198</v>
      </c>
      <c r="E186" s="2" t="s">
        <v>75</v>
      </c>
      <c r="F186" s="2">
        <v>105.3622</v>
      </c>
      <c r="G186" s="2" t="s">
        <v>15</v>
      </c>
      <c r="H186" s="2">
        <v>1999</v>
      </c>
      <c r="I186" s="2" t="s">
        <v>16</v>
      </c>
      <c r="J186" s="2" t="s">
        <v>17</v>
      </c>
      <c r="K186" s="2" t="s">
        <v>18</v>
      </c>
      <c r="L186" s="2">
        <v>1270.3463999999999</v>
      </c>
      <c r="M186" s="2">
        <f t="shared" si="4"/>
        <v>606.55360000000019</v>
      </c>
      <c r="N186" s="2">
        <f t="shared" si="5"/>
        <v>367907.26967296022</v>
      </c>
    </row>
    <row r="187" spans="1:14" x14ac:dyDescent="0.25">
      <c r="A187" s="1" t="s">
        <v>607</v>
      </c>
      <c r="B187" s="2">
        <v>8.2100000000000009</v>
      </c>
      <c r="C187" s="2" t="s">
        <v>13</v>
      </c>
      <c r="D187" s="2">
        <v>4.4995631000000001E-2</v>
      </c>
      <c r="E187" s="2" t="s">
        <v>14</v>
      </c>
      <c r="F187" s="2">
        <v>89.219800000000006</v>
      </c>
      <c r="G187" s="2" t="s">
        <v>15</v>
      </c>
      <c r="H187" s="2">
        <v>1999</v>
      </c>
      <c r="I187" s="2" t="s">
        <v>16</v>
      </c>
      <c r="J187" s="2" t="s">
        <v>17</v>
      </c>
      <c r="K187" s="2" t="s">
        <v>18</v>
      </c>
      <c r="L187" s="2">
        <v>1308.297</v>
      </c>
      <c r="M187" s="2">
        <f t="shared" si="4"/>
        <v>568.60300000000007</v>
      </c>
      <c r="N187" s="2">
        <f t="shared" si="5"/>
        <v>323309.37160900008</v>
      </c>
    </row>
    <row r="188" spans="1:14" x14ac:dyDescent="0.25">
      <c r="A188" s="1" t="s">
        <v>609</v>
      </c>
      <c r="B188" s="2">
        <v>7.5</v>
      </c>
      <c r="C188" s="2" t="s">
        <v>13</v>
      </c>
      <c r="D188" s="2">
        <v>3.6234917999999998E-2</v>
      </c>
      <c r="E188" s="2" t="s">
        <v>58</v>
      </c>
      <c r="F188" s="2">
        <v>175.30279999999999</v>
      </c>
      <c r="G188" s="2" t="s">
        <v>50</v>
      </c>
      <c r="H188" s="2">
        <v>1997</v>
      </c>
      <c r="I188" s="2" t="s">
        <v>51</v>
      </c>
      <c r="J188" s="2" t="s">
        <v>17</v>
      </c>
      <c r="K188" s="2" t="s">
        <v>18</v>
      </c>
      <c r="L188" s="2">
        <v>3896.2615999999998</v>
      </c>
      <c r="M188" s="2">
        <f t="shared" si="4"/>
        <v>-2019.3615999999997</v>
      </c>
      <c r="N188" s="2">
        <f t="shared" si="5"/>
        <v>4077821.271554559</v>
      </c>
    </row>
    <row r="189" spans="1:14" x14ac:dyDescent="0.25">
      <c r="A189" s="1" t="s">
        <v>613</v>
      </c>
      <c r="B189" s="2">
        <v>10.8</v>
      </c>
      <c r="C189" s="2" t="s">
        <v>13</v>
      </c>
      <c r="D189" s="2">
        <v>9.8566831999999993E-2</v>
      </c>
      <c r="E189" s="2" t="s">
        <v>26</v>
      </c>
      <c r="F189" s="2">
        <v>98.304199999999994</v>
      </c>
      <c r="G189" s="2" t="s">
        <v>15</v>
      </c>
      <c r="H189" s="2">
        <v>1999</v>
      </c>
      <c r="I189" s="2" t="s">
        <v>16</v>
      </c>
      <c r="J189" s="2" t="s">
        <v>17</v>
      </c>
      <c r="K189" s="2" t="s">
        <v>18</v>
      </c>
      <c r="L189" s="2">
        <v>1488.0630000000001</v>
      </c>
      <c r="M189" s="2">
        <f t="shared" si="4"/>
        <v>388.83699999999999</v>
      </c>
      <c r="N189" s="2">
        <f t="shared" si="5"/>
        <v>151194.212569</v>
      </c>
    </row>
    <row r="190" spans="1:14" x14ac:dyDescent="0.25">
      <c r="A190" s="1" t="s">
        <v>305</v>
      </c>
      <c r="B190" s="2">
        <v>11.1</v>
      </c>
      <c r="C190" s="2" t="s">
        <v>13</v>
      </c>
      <c r="D190" s="2">
        <v>0.11084417000000001</v>
      </c>
      <c r="E190" s="2" t="s">
        <v>28</v>
      </c>
      <c r="F190" s="2">
        <v>189.28460000000001</v>
      </c>
      <c r="G190" s="2" t="s">
        <v>15</v>
      </c>
      <c r="H190" s="2">
        <v>1999</v>
      </c>
      <c r="I190" s="2" t="s">
        <v>16</v>
      </c>
      <c r="J190" s="2" t="s">
        <v>17</v>
      </c>
      <c r="K190" s="2" t="s">
        <v>18</v>
      </c>
      <c r="L190" s="2">
        <v>5159.2842000000001</v>
      </c>
      <c r="M190" s="2">
        <f t="shared" si="4"/>
        <v>-3282.3842</v>
      </c>
      <c r="N190" s="2">
        <f t="shared" si="5"/>
        <v>10774046.036409641</v>
      </c>
    </row>
    <row r="191" spans="1:14" x14ac:dyDescent="0.25">
      <c r="A191" s="1" t="s">
        <v>285</v>
      </c>
      <c r="B191" s="2">
        <v>12.8</v>
      </c>
      <c r="C191" s="2" t="s">
        <v>20</v>
      </c>
      <c r="D191" s="2">
        <v>2.3567537999999999E-2</v>
      </c>
      <c r="E191" s="2" t="s">
        <v>26</v>
      </c>
      <c r="F191" s="2">
        <v>226.84039999999999</v>
      </c>
      <c r="G191" s="2" t="s">
        <v>15</v>
      </c>
      <c r="H191" s="2">
        <v>1999</v>
      </c>
      <c r="I191" s="2" t="s">
        <v>16</v>
      </c>
      <c r="J191" s="2" t="s">
        <v>17</v>
      </c>
      <c r="K191" s="2" t="s">
        <v>18</v>
      </c>
      <c r="L191" s="2">
        <v>4500.808</v>
      </c>
      <c r="M191" s="2">
        <f t="shared" si="4"/>
        <v>-2623.9079999999999</v>
      </c>
      <c r="N191" s="2">
        <f t="shared" si="5"/>
        <v>6884893.1924639996</v>
      </c>
    </row>
    <row r="192" spans="1:14" x14ac:dyDescent="0.25">
      <c r="A192" s="1" t="s">
        <v>622</v>
      </c>
      <c r="B192" s="2">
        <v>5.32</v>
      </c>
      <c r="C192" s="2" t="s">
        <v>13</v>
      </c>
      <c r="D192" s="2">
        <v>9.3027717999999995E-2</v>
      </c>
      <c r="E192" s="2" t="s">
        <v>58</v>
      </c>
      <c r="F192" s="2">
        <v>101.4674</v>
      </c>
      <c r="G192" s="2" t="s">
        <v>15</v>
      </c>
      <c r="H192" s="2">
        <v>1999</v>
      </c>
      <c r="I192" s="2" t="s">
        <v>16</v>
      </c>
      <c r="J192" s="2" t="s">
        <v>17</v>
      </c>
      <c r="K192" s="2" t="s">
        <v>18</v>
      </c>
      <c r="L192" s="2">
        <v>2954.1545999999998</v>
      </c>
      <c r="M192" s="2">
        <f t="shared" si="4"/>
        <v>-1077.2545999999998</v>
      </c>
      <c r="N192" s="2">
        <f t="shared" si="5"/>
        <v>1160477.4732211595</v>
      </c>
    </row>
    <row r="193" spans="1:14" x14ac:dyDescent="0.25">
      <c r="A193" s="1" t="s">
        <v>623</v>
      </c>
      <c r="B193" s="2"/>
      <c r="C193" s="2" t="s">
        <v>13</v>
      </c>
      <c r="D193" s="2">
        <v>0.164864915</v>
      </c>
      <c r="E193" s="2" t="s">
        <v>32</v>
      </c>
      <c r="F193" s="2">
        <v>255.2698</v>
      </c>
      <c r="G193" s="2" t="s">
        <v>67</v>
      </c>
      <c r="H193" s="2">
        <v>1985</v>
      </c>
      <c r="I193" s="2" t="s">
        <v>51</v>
      </c>
      <c r="J193" s="2" t="s">
        <v>17</v>
      </c>
      <c r="K193" s="2" t="s">
        <v>30</v>
      </c>
      <c r="L193" s="2">
        <v>761.00940000000003</v>
      </c>
      <c r="M193" s="2">
        <f t="shared" si="4"/>
        <v>1115.8906000000002</v>
      </c>
      <c r="N193" s="2">
        <f t="shared" si="5"/>
        <v>1245211.8311683603</v>
      </c>
    </row>
    <row r="194" spans="1:14" x14ac:dyDescent="0.25">
      <c r="A194" s="1" t="s">
        <v>265</v>
      </c>
      <c r="B194" s="2">
        <v>7.55</v>
      </c>
      <c r="C194" s="2" t="s">
        <v>13</v>
      </c>
      <c r="D194" s="2">
        <v>2.7212058000000001E-2</v>
      </c>
      <c r="E194" s="2" t="s">
        <v>75</v>
      </c>
      <c r="F194" s="2">
        <v>152.73400000000001</v>
      </c>
      <c r="G194" s="2" t="s">
        <v>15</v>
      </c>
      <c r="H194" s="2">
        <v>1999</v>
      </c>
      <c r="I194" s="2" t="s">
        <v>16</v>
      </c>
      <c r="J194" s="2" t="s">
        <v>17</v>
      </c>
      <c r="K194" s="2" t="s">
        <v>18</v>
      </c>
      <c r="L194" s="2">
        <v>2756.4119999999998</v>
      </c>
      <c r="M194" s="2">
        <f t="shared" ref="M194:M257" si="6">1876.9-L194</f>
        <v>-879.51199999999972</v>
      </c>
      <c r="N194" s="2">
        <f t="shared" ref="N194:N257" si="7">M194*M194</f>
        <v>773541.35814399947</v>
      </c>
    </row>
    <row r="195" spans="1:14" x14ac:dyDescent="0.25">
      <c r="A195" s="1" t="s">
        <v>628</v>
      </c>
      <c r="B195" s="2">
        <v>13.8</v>
      </c>
      <c r="C195" s="2" t="s">
        <v>13</v>
      </c>
      <c r="D195" s="2">
        <v>1.3263967999999999E-2</v>
      </c>
      <c r="E195" s="2" t="s">
        <v>75</v>
      </c>
      <c r="F195" s="2">
        <v>106.9254</v>
      </c>
      <c r="G195" s="2" t="s">
        <v>50</v>
      </c>
      <c r="H195" s="2">
        <v>1997</v>
      </c>
      <c r="I195" s="2" t="s">
        <v>51</v>
      </c>
      <c r="J195" s="2" t="s">
        <v>17</v>
      </c>
      <c r="K195" s="2" t="s">
        <v>18</v>
      </c>
      <c r="L195" s="2">
        <v>2930.1858000000002</v>
      </c>
      <c r="M195" s="2">
        <f t="shared" si="6"/>
        <v>-1053.2858000000001</v>
      </c>
      <c r="N195" s="2">
        <f t="shared" si="7"/>
        <v>1109410.9764816402</v>
      </c>
    </row>
    <row r="196" spans="1:14" x14ac:dyDescent="0.25">
      <c r="A196" s="1" t="s">
        <v>630</v>
      </c>
      <c r="B196" s="2">
        <v>10.1</v>
      </c>
      <c r="C196" s="2" t="s">
        <v>13</v>
      </c>
      <c r="D196" s="2">
        <v>3.0208510000000001E-2</v>
      </c>
      <c r="E196" s="2" t="s">
        <v>58</v>
      </c>
      <c r="F196" s="2">
        <v>153.16560000000001</v>
      </c>
      <c r="G196" s="2" t="s">
        <v>50</v>
      </c>
      <c r="H196" s="2">
        <v>1997</v>
      </c>
      <c r="I196" s="2" t="s">
        <v>51</v>
      </c>
      <c r="J196" s="2" t="s">
        <v>17</v>
      </c>
      <c r="K196" s="2" t="s">
        <v>18</v>
      </c>
      <c r="L196" s="2">
        <v>1544.6559999999999</v>
      </c>
      <c r="M196" s="2">
        <f t="shared" si="6"/>
        <v>332.24400000000014</v>
      </c>
      <c r="N196" s="2">
        <f t="shared" si="7"/>
        <v>110386.07553600009</v>
      </c>
    </row>
    <row r="197" spans="1:14" x14ac:dyDescent="0.25">
      <c r="A197" s="1" t="s">
        <v>632</v>
      </c>
      <c r="B197" s="2">
        <v>9.8000000000000007</v>
      </c>
      <c r="C197" s="2" t="s">
        <v>13</v>
      </c>
      <c r="D197" s="2">
        <v>4.7187038000000001E-2</v>
      </c>
      <c r="E197" s="2" t="s">
        <v>36</v>
      </c>
      <c r="F197" s="2">
        <v>100.6016</v>
      </c>
      <c r="G197" s="2" t="s">
        <v>50</v>
      </c>
      <c r="H197" s="2">
        <v>1997</v>
      </c>
      <c r="I197" s="2" t="s">
        <v>51</v>
      </c>
      <c r="J197" s="2" t="s">
        <v>17</v>
      </c>
      <c r="K197" s="2" t="s">
        <v>18</v>
      </c>
      <c r="L197" s="2">
        <v>1619.2256</v>
      </c>
      <c r="M197" s="2">
        <f t="shared" si="6"/>
        <v>257.67440000000011</v>
      </c>
      <c r="N197" s="2">
        <f t="shared" si="7"/>
        <v>66396.096415360051</v>
      </c>
    </row>
    <row r="198" spans="1:14" x14ac:dyDescent="0.25">
      <c r="A198" s="1" t="s">
        <v>633</v>
      </c>
      <c r="B198" s="2">
        <v>11.3</v>
      </c>
      <c r="C198" s="2" t="s">
        <v>13</v>
      </c>
      <c r="D198" s="2">
        <v>6.6681332999999995E-2</v>
      </c>
      <c r="E198" s="2" t="s">
        <v>32</v>
      </c>
      <c r="F198" s="2">
        <v>194.4478</v>
      </c>
      <c r="G198" s="2" t="s">
        <v>50</v>
      </c>
      <c r="H198" s="2">
        <v>1997</v>
      </c>
      <c r="I198" s="2" t="s">
        <v>51</v>
      </c>
      <c r="J198" s="2" t="s">
        <v>17</v>
      </c>
      <c r="K198" s="2" t="s">
        <v>18</v>
      </c>
      <c r="L198" s="2">
        <v>387.49560000000002</v>
      </c>
      <c r="M198" s="2">
        <f t="shared" si="6"/>
        <v>1489.4044000000001</v>
      </c>
      <c r="N198" s="2">
        <f t="shared" si="7"/>
        <v>2218325.4667393602</v>
      </c>
    </row>
    <row r="199" spans="1:14" x14ac:dyDescent="0.25">
      <c r="A199" s="1" t="s">
        <v>635</v>
      </c>
      <c r="B199" s="2">
        <v>10.395</v>
      </c>
      <c r="C199" s="2" t="s">
        <v>13</v>
      </c>
      <c r="D199" s="2">
        <v>3.1273558999999999E-2</v>
      </c>
      <c r="E199" s="2" t="s">
        <v>263</v>
      </c>
      <c r="F199" s="2">
        <v>160.06039999999999</v>
      </c>
      <c r="G199" s="2" t="s">
        <v>15</v>
      </c>
      <c r="H199" s="2">
        <v>1999</v>
      </c>
      <c r="I199" s="2" t="s">
        <v>16</v>
      </c>
      <c r="J199" s="2" t="s">
        <v>17</v>
      </c>
      <c r="K199" s="2" t="s">
        <v>18</v>
      </c>
      <c r="L199" s="2">
        <v>1267.6831999999999</v>
      </c>
      <c r="M199" s="2">
        <f t="shared" si="6"/>
        <v>609.21680000000015</v>
      </c>
      <c r="N199" s="2">
        <f t="shared" si="7"/>
        <v>371145.1094022402</v>
      </c>
    </row>
    <row r="200" spans="1:14" x14ac:dyDescent="0.25">
      <c r="A200" s="1" t="s">
        <v>636</v>
      </c>
      <c r="B200" s="2">
        <v>20.7</v>
      </c>
      <c r="C200" s="2" t="s">
        <v>13</v>
      </c>
      <c r="D200" s="2">
        <v>4.2836777999999999E-2</v>
      </c>
      <c r="E200" s="2" t="s">
        <v>14</v>
      </c>
      <c r="F200" s="2">
        <v>175.80279999999999</v>
      </c>
      <c r="G200" s="2" t="s">
        <v>50</v>
      </c>
      <c r="H200" s="2">
        <v>1997</v>
      </c>
      <c r="I200" s="2" t="s">
        <v>51</v>
      </c>
      <c r="J200" s="2" t="s">
        <v>17</v>
      </c>
      <c r="K200" s="2" t="s">
        <v>18</v>
      </c>
      <c r="L200" s="2">
        <v>1593.9251999999999</v>
      </c>
      <c r="M200" s="2">
        <f t="shared" si="6"/>
        <v>282.97480000000019</v>
      </c>
      <c r="N200" s="2">
        <f t="shared" si="7"/>
        <v>80074.737435040108</v>
      </c>
    </row>
    <row r="201" spans="1:14" x14ac:dyDescent="0.25">
      <c r="A201" s="1" t="s">
        <v>637</v>
      </c>
      <c r="B201" s="2"/>
      <c r="C201" s="2" t="s">
        <v>13</v>
      </c>
      <c r="D201" s="2">
        <v>0.11412741799999999</v>
      </c>
      <c r="E201" s="2" t="s">
        <v>14</v>
      </c>
      <c r="F201" s="2">
        <v>147.17599999999999</v>
      </c>
      <c r="G201" s="2" t="s">
        <v>67</v>
      </c>
      <c r="H201" s="2">
        <v>1985</v>
      </c>
      <c r="I201" s="2" t="s">
        <v>51</v>
      </c>
      <c r="J201" s="2" t="s">
        <v>17</v>
      </c>
      <c r="K201" s="2" t="s">
        <v>30</v>
      </c>
      <c r="L201" s="2">
        <v>585.904</v>
      </c>
      <c r="M201" s="2">
        <f t="shared" si="6"/>
        <v>1290.9960000000001</v>
      </c>
      <c r="N201" s="2">
        <f t="shared" si="7"/>
        <v>1666670.6720160001</v>
      </c>
    </row>
    <row r="202" spans="1:14" x14ac:dyDescent="0.25">
      <c r="A202" s="1" t="s">
        <v>640</v>
      </c>
      <c r="B202" s="2">
        <v>19.350000000000001</v>
      </c>
      <c r="C202" s="2" t="s">
        <v>13</v>
      </c>
      <c r="D202" s="2">
        <v>2.6181893000000001E-2</v>
      </c>
      <c r="E202" s="2" t="s">
        <v>28</v>
      </c>
      <c r="F202" s="2">
        <v>167.04740000000001</v>
      </c>
      <c r="G202" s="2" t="s">
        <v>50</v>
      </c>
      <c r="H202" s="2">
        <v>1997</v>
      </c>
      <c r="I202" s="2" t="s">
        <v>51</v>
      </c>
      <c r="J202" s="2" t="s">
        <v>17</v>
      </c>
      <c r="K202" s="2" t="s">
        <v>18</v>
      </c>
      <c r="L202" s="2">
        <v>2358.2636000000002</v>
      </c>
      <c r="M202" s="2">
        <f t="shared" si="6"/>
        <v>-481.36360000000013</v>
      </c>
      <c r="N202" s="2">
        <f t="shared" si="7"/>
        <v>231710.91540496013</v>
      </c>
    </row>
    <row r="203" spans="1:14" x14ac:dyDescent="0.25">
      <c r="A203" s="1" t="s">
        <v>643</v>
      </c>
      <c r="B203" s="2">
        <v>20</v>
      </c>
      <c r="C203" s="2" t="s">
        <v>20</v>
      </c>
      <c r="D203" s="2">
        <v>0</v>
      </c>
      <c r="E203" s="2" t="s">
        <v>43</v>
      </c>
      <c r="F203" s="2">
        <v>127.3678</v>
      </c>
      <c r="G203" s="2" t="s">
        <v>50</v>
      </c>
      <c r="H203" s="2">
        <v>1997</v>
      </c>
      <c r="I203" s="2" t="s">
        <v>51</v>
      </c>
      <c r="J203" s="2" t="s">
        <v>17</v>
      </c>
      <c r="K203" s="2" t="s">
        <v>18</v>
      </c>
      <c r="L203" s="2">
        <v>1780.3492000000001</v>
      </c>
      <c r="M203" s="2">
        <f t="shared" si="6"/>
        <v>96.550799999999981</v>
      </c>
      <c r="N203" s="2">
        <f t="shared" si="7"/>
        <v>9322.0569806399963</v>
      </c>
    </row>
    <row r="204" spans="1:14" x14ac:dyDescent="0.25">
      <c r="A204" s="1" t="s">
        <v>646</v>
      </c>
      <c r="B204" s="2">
        <v>8.18</v>
      </c>
      <c r="C204" s="2" t="s">
        <v>129</v>
      </c>
      <c r="D204" s="2">
        <v>8.2529703999999995E-2</v>
      </c>
      <c r="E204" s="2" t="s">
        <v>43</v>
      </c>
      <c r="F204" s="2">
        <v>56.958799999999997</v>
      </c>
      <c r="G204" s="2" t="s">
        <v>15</v>
      </c>
      <c r="H204" s="2">
        <v>1999</v>
      </c>
      <c r="I204" s="2" t="s">
        <v>16</v>
      </c>
      <c r="J204" s="2" t="s">
        <v>17</v>
      </c>
      <c r="K204" s="2" t="s">
        <v>18</v>
      </c>
      <c r="L204" s="2">
        <v>744.36440000000005</v>
      </c>
      <c r="M204" s="2">
        <f t="shared" si="6"/>
        <v>1132.5356000000002</v>
      </c>
      <c r="N204" s="2">
        <f t="shared" si="7"/>
        <v>1282636.8852673604</v>
      </c>
    </row>
    <row r="205" spans="1:14" x14ac:dyDescent="0.25">
      <c r="A205" s="1" t="s">
        <v>388</v>
      </c>
      <c r="B205" s="2">
        <v>19.5</v>
      </c>
      <c r="C205" s="2" t="s">
        <v>13</v>
      </c>
      <c r="D205" s="2">
        <v>8.2552213999999999E-2</v>
      </c>
      <c r="E205" s="2" t="s">
        <v>75</v>
      </c>
      <c r="F205" s="2">
        <v>179.80019999999999</v>
      </c>
      <c r="G205" s="2" t="s">
        <v>50</v>
      </c>
      <c r="H205" s="2">
        <v>1997</v>
      </c>
      <c r="I205" s="2" t="s">
        <v>51</v>
      </c>
      <c r="J205" s="2" t="s">
        <v>17</v>
      </c>
      <c r="K205" s="2" t="s">
        <v>18</v>
      </c>
      <c r="L205" s="2">
        <v>716.4008</v>
      </c>
      <c r="M205" s="2">
        <f t="shared" si="6"/>
        <v>1160.4992000000002</v>
      </c>
      <c r="N205" s="2">
        <f t="shared" si="7"/>
        <v>1346758.3932006406</v>
      </c>
    </row>
    <row r="206" spans="1:14" x14ac:dyDescent="0.25">
      <c r="A206" s="1" t="s">
        <v>78</v>
      </c>
      <c r="B206" s="2">
        <v>18.7</v>
      </c>
      <c r="C206" s="2" t="s">
        <v>13</v>
      </c>
      <c r="D206" s="2">
        <v>8.9272252999999996E-2</v>
      </c>
      <c r="E206" s="2" t="s">
        <v>38</v>
      </c>
      <c r="F206" s="2">
        <v>254.7672</v>
      </c>
      <c r="G206" s="2" t="s">
        <v>50</v>
      </c>
      <c r="H206" s="2">
        <v>1997</v>
      </c>
      <c r="I206" s="2" t="s">
        <v>51</v>
      </c>
      <c r="J206" s="2" t="s">
        <v>17</v>
      </c>
      <c r="K206" s="2" t="s">
        <v>18</v>
      </c>
      <c r="L206" s="2">
        <v>5113.3440000000001</v>
      </c>
      <c r="M206" s="2">
        <f t="shared" si="6"/>
        <v>-3236.444</v>
      </c>
      <c r="N206" s="2">
        <f t="shared" si="7"/>
        <v>10474569.765136</v>
      </c>
    </row>
    <row r="207" spans="1:14" x14ac:dyDescent="0.25">
      <c r="A207" s="1" t="s">
        <v>605</v>
      </c>
      <c r="B207" s="2">
        <v>8.3949999999999996</v>
      </c>
      <c r="C207" s="2" t="s">
        <v>13</v>
      </c>
      <c r="D207" s="2">
        <v>7.2088552E-2</v>
      </c>
      <c r="E207" s="2" t="s">
        <v>60</v>
      </c>
      <c r="F207" s="2">
        <v>253.70400000000001</v>
      </c>
      <c r="G207" s="2" t="s">
        <v>15</v>
      </c>
      <c r="H207" s="2">
        <v>1999</v>
      </c>
      <c r="I207" s="2" t="s">
        <v>16</v>
      </c>
      <c r="J207" s="2" t="s">
        <v>17</v>
      </c>
      <c r="K207" s="2" t="s">
        <v>18</v>
      </c>
      <c r="L207" s="2">
        <v>4554.0720000000001</v>
      </c>
      <c r="M207" s="2">
        <f t="shared" si="6"/>
        <v>-2677.172</v>
      </c>
      <c r="N207" s="2">
        <f t="shared" si="7"/>
        <v>7167249.9175840002</v>
      </c>
    </row>
    <row r="208" spans="1:14" x14ac:dyDescent="0.25">
      <c r="A208" s="1" t="s">
        <v>651</v>
      </c>
      <c r="B208" s="2">
        <v>20.350000000000001</v>
      </c>
      <c r="C208" s="2" t="s">
        <v>13</v>
      </c>
      <c r="D208" s="2">
        <v>0</v>
      </c>
      <c r="E208" s="2" t="s">
        <v>38</v>
      </c>
      <c r="F208" s="2">
        <v>120.9072</v>
      </c>
      <c r="G208" s="2" t="s">
        <v>15</v>
      </c>
      <c r="H208" s="2">
        <v>1999</v>
      </c>
      <c r="I208" s="2" t="s">
        <v>16</v>
      </c>
      <c r="J208" s="2" t="s">
        <v>17</v>
      </c>
      <c r="K208" s="2" t="s">
        <v>18</v>
      </c>
      <c r="L208" s="2">
        <v>1470.0863999999999</v>
      </c>
      <c r="M208" s="2">
        <f t="shared" si="6"/>
        <v>406.81360000000018</v>
      </c>
      <c r="N208" s="2">
        <f t="shared" si="7"/>
        <v>165497.30514496015</v>
      </c>
    </row>
    <row r="209" spans="1:14" x14ac:dyDescent="0.25">
      <c r="A209" s="1" t="s">
        <v>656</v>
      </c>
      <c r="B209" s="2"/>
      <c r="C209" s="2" t="s">
        <v>13</v>
      </c>
      <c r="D209" s="2">
        <v>0.13941941699999999</v>
      </c>
      <c r="E209" s="2" t="s">
        <v>26</v>
      </c>
      <c r="F209" s="2">
        <v>66.082599999999999</v>
      </c>
      <c r="G209" s="2" t="s">
        <v>67</v>
      </c>
      <c r="H209" s="2">
        <v>1985</v>
      </c>
      <c r="I209" s="2" t="s">
        <v>51</v>
      </c>
      <c r="J209" s="2" t="s">
        <v>17</v>
      </c>
      <c r="K209" s="2" t="s">
        <v>30</v>
      </c>
      <c r="L209" s="2">
        <v>258.3304</v>
      </c>
      <c r="M209" s="2">
        <f t="shared" si="6"/>
        <v>1618.5696</v>
      </c>
      <c r="N209" s="2">
        <f t="shared" si="7"/>
        <v>2619767.5500441603</v>
      </c>
    </row>
    <row r="210" spans="1:14" x14ac:dyDescent="0.25">
      <c r="A210" s="1" t="s">
        <v>657</v>
      </c>
      <c r="B210" s="2">
        <v>18.25</v>
      </c>
      <c r="C210" s="2" t="s">
        <v>13</v>
      </c>
      <c r="D210" s="2">
        <v>1.5278899E-2</v>
      </c>
      <c r="E210" s="2" t="s">
        <v>38</v>
      </c>
      <c r="F210" s="2">
        <v>199.00839999999999</v>
      </c>
      <c r="G210" s="2" t="s">
        <v>50</v>
      </c>
      <c r="H210" s="2">
        <v>1997</v>
      </c>
      <c r="I210" s="2" t="s">
        <v>51</v>
      </c>
      <c r="J210" s="2" t="s">
        <v>17</v>
      </c>
      <c r="K210" s="2" t="s">
        <v>18</v>
      </c>
      <c r="L210" s="2">
        <v>3174.5344</v>
      </c>
      <c r="M210" s="2">
        <f t="shared" si="6"/>
        <v>-1297.6343999999999</v>
      </c>
      <c r="N210" s="2">
        <f t="shared" si="7"/>
        <v>1683855.0360633598</v>
      </c>
    </row>
    <row r="211" spans="1:14" x14ac:dyDescent="0.25">
      <c r="A211" s="1" t="s">
        <v>575</v>
      </c>
      <c r="B211" s="2">
        <v>20.350000000000001</v>
      </c>
      <c r="C211" s="2" t="s">
        <v>13</v>
      </c>
      <c r="D211" s="2">
        <v>3.9329256999999999E-2</v>
      </c>
      <c r="E211" s="2" t="s">
        <v>32</v>
      </c>
      <c r="F211" s="2">
        <v>127.6678</v>
      </c>
      <c r="G211" s="2" t="s">
        <v>15</v>
      </c>
      <c r="H211" s="2">
        <v>1999</v>
      </c>
      <c r="I211" s="2" t="s">
        <v>16</v>
      </c>
      <c r="J211" s="2" t="s">
        <v>17</v>
      </c>
      <c r="K211" s="2" t="s">
        <v>18</v>
      </c>
      <c r="L211" s="2">
        <v>2924.8593999999998</v>
      </c>
      <c r="M211" s="2">
        <f t="shared" si="6"/>
        <v>-1047.9593999999997</v>
      </c>
      <c r="N211" s="2">
        <f t="shared" si="7"/>
        <v>1098218.9040483595</v>
      </c>
    </row>
    <row r="212" spans="1:14" x14ac:dyDescent="0.25">
      <c r="A212" s="1" t="s">
        <v>658</v>
      </c>
      <c r="B212" s="2">
        <v>16.75</v>
      </c>
      <c r="C212" s="2" t="s">
        <v>20</v>
      </c>
      <c r="D212" s="2">
        <v>8.5798630000000001E-3</v>
      </c>
      <c r="E212" s="2" t="s">
        <v>26</v>
      </c>
      <c r="F212" s="2">
        <v>72.303799999999995</v>
      </c>
      <c r="G212" s="2" t="s">
        <v>15</v>
      </c>
      <c r="H212" s="2">
        <v>1999</v>
      </c>
      <c r="I212" s="2" t="s">
        <v>16</v>
      </c>
      <c r="J212" s="2" t="s">
        <v>17</v>
      </c>
      <c r="K212" s="2" t="s">
        <v>18</v>
      </c>
      <c r="L212" s="2">
        <v>960.74940000000004</v>
      </c>
      <c r="M212" s="2">
        <f t="shared" si="6"/>
        <v>916.15060000000005</v>
      </c>
      <c r="N212" s="2">
        <f t="shared" si="7"/>
        <v>839331.92188036011</v>
      </c>
    </row>
    <row r="213" spans="1:14" x14ac:dyDescent="0.25">
      <c r="A213" s="1" t="s">
        <v>516</v>
      </c>
      <c r="B213" s="2">
        <v>19.5</v>
      </c>
      <c r="C213" s="2" t="s">
        <v>20</v>
      </c>
      <c r="D213" s="2">
        <v>2.7346700000000002E-2</v>
      </c>
      <c r="E213" s="2" t="s">
        <v>75</v>
      </c>
      <c r="F213" s="2">
        <v>158.99199999999999</v>
      </c>
      <c r="G213" s="2" t="s">
        <v>50</v>
      </c>
      <c r="H213" s="2">
        <v>1997</v>
      </c>
      <c r="I213" s="2" t="s">
        <v>51</v>
      </c>
      <c r="J213" s="2" t="s">
        <v>17</v>
      </c>
      <c r="K213" s="2" t="s">
        <v>18</v>
      </c>
      <c r="L213" s="2">
        <v>1757.712</v>
      </c>
      <c r="M213" s="2">
        <f t="shared" si="6"/>
        <v>119.1880000000001</v>
      </c>
      <c r="N213" s="2">
        <f t="shared" si="7"/>
        <v>14205.779344000024</v>
      </c>
    </row>
    <row r="214" spans="1:14" x14ac:dyDescent="0.25">
      <c r="A214" s="1" t="s">
        <v>660</v>
      </c>
      <c r="B214" s="2">
        <v>20.6</v>
      </c>
      <c r="C214" s="2" t="s">
        <v>129</v>
      </c>
      <c r="D214" s="2">
        <v>3.0510526E-2</v>
      </c>
      <c r="E214" s="2" t="s">
        <v>14</v>
      </c>
      <c r="F214" s="2">
        <v>211.42439999999999</v>
      </c>
      <c r="G214" s="2" t="s">
        <v>50</v>
      </c>
      <c r="H214" s="2">
        <v>1997</v>
      </c>
      <c r="I214" s="2" t="s">
        <v>51</v>
      </c>
      <c r="J214" s="2" t="s">
        <v>17</v>
      </c>
      <c r="K214" s="2" t="s">
        <v>18</v>
      </c>
      <c r="L214" s="2">
        <v>7833.8028000000004</v>
      </c>
      <c r="M214" s="2">
        <f t="shared" si="6"/>
        <v>-5956.9027999999998</v>
      </c>
      <c r="N214" s="2">
        <f t="shared" si="7"/>
        <v>35484690.968647838</v>
      </c>
    </row>
    <row r="215" spans="1:14" x14ac:dyDescent="0.25">
      <c r="A215" s="1" t="s">
        <v>73</v>
      </c>
      <c r="B215" s="2">
        <v>5.9249999999999998</v>
      </c>
      <c r="C215" s="2" t="s">
        <v>20</v>
      </c>
      <c r="D215" s="2">
        <v>9.6467330000000004E-2</v>
      </c>
      <c r="E215" s="2" t="s">
        <v>14</v>
      </c>
      <c r="F215" s="2">
        <v>42.808599999999998</v>
      </c>
      <c r="G215" s="2" t="s">
        <v>50</v>
      </c>
      <c r="H215" s="2">
        <v>1997</v>
      </c>
      <c r="I215" s="2" t="s">
        <v>51</v>
      </c>
      <c r="J215" s="2" t="s">
        <v>17</v>
      </c>
      <c r="K215" s="2" t="s">
        <v>18</v>
      </c>
      <c r="L215" s="2">
        <v>669.12900000000002</v>
      </c>
      <c r="M215" s="2">
        <f t="shared" si="6"/>
        <v>1207.7710000000002</v>
      </c>
      <c r="N215" s="2">
        <f t="shared" si="7"/>
        <v>1458710.7884410005</v>
      </c>
    </row>
    <row r="216" spans="1:14" x14ac:dyDescent="0.25">
      <c r="A216" s="1" t="s">
        <v>662</v>
      </c>
      <c r="B216" s="2">
        <v>18.850000000000001</v>
      </c>
      <c r="C216" s="2" t="s">
        <v>13</v>
      </c>
      <c r="D216" s="2">
        <v>0.14164221900000001</v>
      </c>
      <c r="E216" s="2" t="s">
        <v>75</v>
      </c>
      <c r="F216" s="2">
        <v>168.11320000000001</v>
      </c>
      <c r="G216" s="2" t="s">
        <v>50</v>
      </c>
      <c r="H216" s="2">
        <v>1997</v>
      </c>
      <c r="I216" s="2" t="s">
        <v>51</v>
      </c>
      <c r="J216" s="2" t="s">
        <v>17</v>
      </c>
      <c r="K216" s="2" t="s">
        <v>18</v>
      </c>
      <c r="L216" s="2">
        <v>2874.9243999999999</v>
      </c>
      <c r="M216" s="2">
        <f t="shared" si="6"/>
        <v>-998.02439999999979</v>
      </c>
      <c r="N216" s="2">
        <f t="shared" si="7"/>
        <v>996052.70299535955</v>
      </c>
    </row>
    <row r="217" spans="1:14" x14ac:dyDescent="0.25">
      <c r="A217" s="1" t="s">
        <v>283</v>
      </c>
      <c r="B217" s="2">
        <v>17.600000000000001</v>
      </c>
      <c r="C217" s="2" t="s">
        <v>20</v>
      </c>
      <c r="D217" s="2">
        <v>7.6121831000000001E-2</v>
      </c>
      <c r="E217" s="2" t="s">
        <v>26</v>
      </c>
      <c r="F217" s="2">
        <v>111.72020000000001</v>
      </c>
      <c r="G217" s="2" t="s">
        <v>50</v>
      </c>
      <c r="H217" s="2">
        <v>1997</v>
      </c>
      <c r="I217" s="2" t="s">
        <v>51</v>
      </c>
      <c r="J217" s="2" t="s">
        <v>17</v>
      </c>
      <c r="K217" s="2" t="s">
        <v>18</v>
      </c>
      <c r="L217" s="2">
        <v>1125.202</v>
      </c>
      <c r="M217" s="2">
        <f t="shared" si="6"/>
        <v>751.69800000000009</v>
      </c>
      <c r="N217" s="2">
        <f t="shared" si="7"/>
        <v>565049.88320400019</v>
      </c>
    </row>
    <row r="218" spans="1:14" x14ac:dyDescent="0.25">
      <c r="A218" s="1" t="s">
        <v>273</v>
      </c>
      <c r="B218" s="2">
        <v>12.15</v>
      </c>
      <c r="C218" s="2" t="s">
        <v>20</v>
      </c>
      <c r="D218" s="2">
        <v>5.8516562000000001E-2</v>
      </c>
      <c r="E218" s="2" t="s">
        <v>28</v>
      </c>
      <c r="F218" s="2">
        <v>164.15520000000001</v>
      </c>
      <c r="G218" s="2" t="s">
        <v>15</v>
      </c>
      <c r="H218" s="2">
        <v>1999</v>
      </c>
      <c r="I218" s="2" t="s">
        <v>16</v>
      </c>
      <c r="J218" s="2" t="s">
        <v>17</v>
      </c>
      <c r="K218" s="2" t="s">
        <v>18</v>
      </c>
      <c r="L218" s="2">
        <v>5198.5663999999997</v>
      </c>
      <c r="M218" s="2">
        <f t="shared" si="6"/>
        <v>-3321.6663999999996</v>
      </c>
      <c r="N218" s="2">
        <f t="shared" si="7"/>
        <v>11033467.672888957</v>
      </c>
    </row>
    <row r="219" spans="1:14" x14ac:dyDescent="0.25">
      <c r="A219" s="1" t="s">
        <v>666</v>
      </c>
      <c r="B219" s="2">
        <v>19.25</v>
      </c>
      <c r="C219" s="2" t="s">
        <v>20</v>
      </c>
      <c r="D219" s="2">
        <v>5.8365706000000003E-2</v>
      </c>
      <c r="E219" s="2" t="s">
        <v>43</v>
      </c>
      <c r="F219" s="2">
        <v>82.190799999999996</v>
      </c>
      <c r="G219" s="2" t="s">
        <v>15</v>
      </c>
      <c r="H219" s="2">
        <v>1999</v>
      </c>
      <c r="I219" s="2" t="s">
        <v>16</v>
      </c>
      <c r="J219" s="2" t="s">
        <v>17</v>
      </c>
      <c r="K219" s="2" t="s">
        <v>18</v>
      </c>
      <c r="L219" s="2">
        <v>2432.8332</v>
      </c>
      <c r="M219" s="2">
        <f t="shared" si="6"/>
        <v>-555.93319999999994</v>
      </c>
      <c r="N219" s="2">
        <f t="shared" si="7"/>
        <v>309061.72286223993</v>
      </c>
    </row>
    <row r="220" spans="1:14" x14ac:dyDescent="0.25">
      <c r="A220" s="1" t="s">
        <v>678</v>
      </c>
      <c r="B220" s="2">
        <v>14.3</v>
      </c>
      <c r="C220" s="2" t="s">
        <v>20</v>
      </c>
      <c r="D220" s="2">
        <v>6.5207558999999998E-2</v>
      </c>
      <c r="E220" s="2" t="s">
        <v>28</v>
      </c>
      <c r="F220" s="2">
        <v>89.885599999999997</v>
      </c>
      <c r="G220" s="2" t="s">
        <v>50</v>
      </c>
      <c r="H220" s="2">
        <v>1997</v>
      </c>
      <c r="I220" s="2" t="s">
        <v>51</v>
      </c>
      <c r="J220" s="2" t="s">
        <v>17</v>
      </c>
      <c r="K220" s="2" t="s">
        <v>18</v>
      </c>
      <c r="L220" s="2">
        <v>966.74159999999995</v>
      </c>
      <c r="M220" s="2">
        <f t="shared" si="6"/>
        <v>910.15840000000014</v>
      </c>
      <c r="N220" s="2">
        <f t="shared" si="7"/>
        <v>828388.31309056026</v>
      </c>
    </row>
    <row r="221" spans="1:14" x14ac:dyDescent="0.25">
      <c r="A221" s="1" t="s">
        <v>388</v>
      </c>
      <c r="B221" s="2">
        <v>19.5</v>
      </c>
      <c r="C221" s="2" t="s">
        <v>13</v>
      </c>
      <c r="D221" s="2">
        <v>0</v>
      </c>
      <c r="E221" s="2" t="s">
        <v>75</v>
      </c>
      <c r="F221" s="2">
        <v>179.30019999999999</v>
      </c>
      <c r="G221" s="2" t="s">
        <v>15</v>
      </c>
      <c r="H221" s="2">
        <v>1999</v>
      </c>
      <c r="I221" s="2" t="s">
        <v>16</v>
      </c>
      <c r="J221" s="2" t="s">
        <v>17</v>
      </c>
      <c r="K221" s="2" t="s">
        <v>18</v>
      </c>
      <c r="L221" s="2">
        <v>2328.3026</v>
      </c>
      <c r="M221" s="2">
        <f t="shared" si="6"/>
        <v>-451.40259999999989</v>
      </c>
      <c r="N221" s="2">
        <f t="shared" si="7"/>
        <v>203764.3072867599</v>
      </c>
    </row>
    <row r="222" spans="1:14" x14ac:dyDescent="0.25">
      <c r="A222" s="1" t="s">
        <v>325</v>
      </c>
      <c r="B222" s="2">
        <v>19.100000000000001</v>
      </c>
      <c r="C222" s="2" t="s">
        <v>13</v>
      </c>
      <c r="D222" s="2">
        <v>9.6733815000000001E-2</v>
      </c>
      <c r="E222" s="2" t="s">
        <v>28</v>
      </c>
      <c r="F222" s="2">
        <v>233.19579999999999</v>
      </c>
      <c r="G222" s="2" t="s">
        <v>50</v>
      </c>
      <c r="H222" s="2">
        <v>1997</v>
      </c>
      <c r="I222" s="2" t="s">
        <v>51</v>
      </c>
      <c r="J222" s="2" t="s">
        <v>17</v>
      </c>
      <c r="K222" s="2" t="s">
        <v>18</v>
      </c>
      <c r="L222" s="2">
        <v>5141.3076000000001</v>
      </c>
      <c r="M222" s="2">
        <f t="shared" si="6"/>
        <v>-3264.4076</v>
      </c>
      <c r="N222" s="2">
        <f t="shared" si="7"/>
        <v>10656356.97893776</v>
      </c>
    </row>
    <row r="223" spans="1:14" x14ac:dyDescent="0.25">
      <c r="A223" s="1" t="s">
        <v>690</v>
      </c>
      <c r="B223" s="2">
        <v>16.25</v>
      </c>
      <c r="C223" s="2" t="s">
        <v>13</v>
      </c>
      <c r="D223" s="2">
        <v>5.7485328000000002E-2</v>
      </c>
      <c r="E223" s="2" t="s">
        <v>28</v>
      </c>
      <c r="F223" s="2">
        <v>126.2046</v>
      </c>
      <c r="G223" s="2" t="s">
        <v>15</v>
      </c>
      <c r="H223" s="2">
        <v>1999</v>
      </c>
      <c r="I223" s="2" t="s">
        <v>16</v>
      </c>
      <c r="J223" s="2" t="s">
        <v>17</v>
      </c>
      <c r="K223" s="2" t="s">
        <v>18</v>
      </c>
      <c r="L223" s="2">
        <v>1867.569</v>
      </c>
      <c r="M223" s="2">
        <f t="shared" si="6"/>
        <v>9.331000000000131</v>
      </c>
      <c r="N223" s="2">
        <f t="shared" si="7"/>
        <v>87.067561000002442</v>
      </c>
    </row>
    <row r="224" spans="1:14" x14ac:dyDescent="0.25">
      <c r="A224" s="1" t="s">
        <v>130</v>
      </c>
      <c r="B224" s="2">
        <v>16.75</v>
      </c>
      <c r="C224" s="2" t="s">
        <v>13</v>
      </c>
      <c r="D224" s="2">
        <v>4.5047439000000002E-2</v>
      </c>
      <c r="E224" s="2" t="s">
        <v>38</v>
      </c>
      <c r="F224" s="2">
        <v>186.4556</v>
      </c>
      <c r="G224" s="2" t="s">
        <v>50</v>
      </c>
      <c r="H224" s="2">
        <v>1997</v>
      </c>
      <c r="I224" s="2" t="s">
        <v>51</v>
      </c>
      <c r="J224" s="2" t="s">
        <v>17</v>
      </c>
      <c r="K224" s="2" t="s">
        <v>18</v>
      </c>
      <c r="L224" s="2">
        <v>3942.8676</v>
      </c>
      <c r="M224" s="2">
        <f t="shared" si="6"/>
        <v>-2065.9675999999999</v>
      </c>
      <c r="N224" s="2">
        <f t="shared" si="7"/>
        <v>4268222.1242497601</v>
      </c>
    </row>
    <row r="225" spans="1:14" x14ac:dyDescent="0.25">
      <c r="A225" s="1" t="s">
        <v>415</v>
      </c>
      <c r="B225" s="2">
        <v>18.850000000000001</v>
      </c>
      <c r="C225" s="2" t="s">
        <v>13</v>
      </c>
      <c r="D225" s="2">
        <v>9.1008571999999996E-2</v>
      </c>
      <c r="E225" s="2" t="s">
        <v>60</v>
      </c>
      <c r="F225" s="2">
        <v>129.6336</v>
      </c>
      <c r="G225" s="2" t="s">
        <v>15</v>
      </c>
      <c r="H225" s="2">
        <v>1999</v>
      </c>
      <c r="I225" s="2" t="s">
        <v>16</v>
      </c>
      <c r="J225" s="2" t="s">
        <v>17</v>
      </c>
      <c r="K225" s="2" t="s">
        <v>18</v>
      </c>
      <c r="L225" s="2">
        <v>3195.84</v>
      </c>
      <c r="M225" s="2">
        <f t="shared" si="6"/>
        <v>-1318.94</v>
      </c>
      <c r="N225" s="2">
        <f t="shared" si="7"/>
        <v>1739602.7236000001</v>
      </c>
    </row>
    <row r="226" spans="1:14" x14ac:dyDescent="0.25">
      <c r="A226" s="1" t="s">
        <v>699</v>
      </c>
      <c r="B226" s="2">
        <v>12.65</v>
      </c>
      <c r="C226" s="2" t="s">
        <v>20</v>
      </c>
      <c r="D226" s="2">
        <v>0.15628656599999999</v>
      </c>
      <c r="E226" s="2" t="s">
        <v>28</v>
      </c>
      <c r="F226" s="2">
        <v>238.9538</v>
      </c>
      <c r="G226" s="2" t="s">
        <v>15</v>
      </c>
      <c r="H226" s="2">
        <v>1999</v>
      </c>
      <c r="I226" s="2" t="s">
        <v>16</v>
      </c>
      <c r="J226" s="2" t="s">
        <v>17</v>
      </c>
      <c r="K226" s="2" t="s">
        <v>18</v>
      </c>
      <c r="L226" s="2">
        <v>4086.0146</v>
      </c>
      <c r="M226" s="2">
        <f t="shared" si="6"/>
        <v>-2209.1145999999999</v>
      </c>
      <c r="N226" s="2">
        <f t="shared" si="7"/>
        <v>4880187.3159331596</v>
      </c>
    </row>
    <row r="227" spans="1:14" x14ac:dyDescent="0.25">
      <c r="A227" s="1" t="s">
        <v>702</v>
      </c>
      <c r="B227" s="2"/>
      <c r="C227" s="2" t="s">
        <v>20</v>
      </c>
      <c r="D227" s="2">
        <v>0.10900383199999999</v>
      </c>
      <c r="E227" s="2" t="s">
        <v>43</v>
      </c>
      <c r="F227" s="2">
        <v>145.24180000000001</v>
      </c>
      <c r="G227" s="2" t="s">
        <v>67</v>
      </c>
      <c r="H227" s="2">
        <v>1985</v>
      </c>
      <c r="I227" s="2" t="s">
        <v>51</v>
      </c>
      <c r="J227" s="2" t="s">
        <v>17</v>
      </c>
      <c r="K227" s="2" t="s">
        <v>30</v>
      </c>
      <c r="L227" s="2">
        <v>147.14179999999999</v>
      </c>
      <c r="M227" s="2">
        <f t="shared" si="6"/>
        <v>1729.7582000000002</v>
      </c>
      <c r="N227" s="2">
        <f t="shared" si="7"/>
        <v>2992063.4304672405</v>
      </c>
    </row>
    <row r="228" spans="1:14" x14ac:dyDescent="0.25">
      <c r="A228" s="1" t="s">
        <v>707</v>
      </c>
      <c r="B228" s="2"/>
      <c r="C228" s="2" t="s">
        <v>13</v>
      </c>
      <c r="D228" s="2">
        <v>6.5188619000000003E-2</v>
      </c>
      <c r="E228" s="2" t="s">
        <v>21</v>
      </c>
      <c r="F228" s="2">
        <v>181.1634</v>
      </c>
      <c r="G228" s="2" t="s">
        <v>67</v>
      </c>
      <c r="H228" s="2">
        <v>1985</v>
      </c>
      <c r="I228" s="2" t="s">
        <v>51</v>
      </c>
      <c r="J228" s="2" t="s">
        <v>17</v>
      </c>
      <c r="K228" s="2" t="s">
        <v>30</v>
      </c>
      <c r="L228" s="2">
        <v>181.76339999999999</v>
      </c>
      <c r="M228" s="2">
        <f t="shared" si="6"/>
        <v>1695.1366</v>
      </c>
      <c r="N228" s="2">
        <f t="shared" si="7"/>
        <v>2873488.09265956</v>
      </c>
    </row>
    <row r="229" spans="1:14" x14ac:dyDescent="0.25">
      <c r="A229" s="1" t="s">
        <v>209</v>
      </c>
      <c r="B229" s="2">
        <v>13.1</v>
      </c>
      <c r="C229" s="2" t="s">
        <v>129</v>
      </c>
      <c r="D229" s="2">
        <v>0</v>
      </c>
      <c r="E229" s="2" t="s">
        <v>28</v>
      </c>
      <c r="F229" s="2">
        <v>178.93180000000001</v>
      </c>
      <c r="G229" s="2" t="s">
        <v>15</v>
      </c>
      <c r="H229" s="2">
        <v>1999</v>
      </c>
      <c r="I229" s="2" t="s">
        <v>16</v>
      </c>
      <c r="J229" s="2" t="s">
        <v>17</v>
      </c>
      <c r="K229" s="2" t="s">
        <v>18</v>
      </c>
      <c r="L229" s="2">
        <v>3067.3406</v>
      </c>
      <c r="M229" s="2">
        <f t="shared" si="6"/>
        <v>-1190.4405999999999</v>
      </c>
      <c r="N229" s="2">
        <f t="shared" si="7"/>
        <v>1417148.8221283597</v>
      </c>
    </row>
    <row r="230" spans="1:14" x14ac:dyDescent="0.25">
      <c r="A230" s="1" t="s">
        <v>711</v>
      </c>
      <c r="B230" s="2"/>
      <c r="C230" s="2" t="s">
        <v>13</v>
      </c>
      <c r="D230" s="2">
        <v>4.5105407E-2</v>
      </c>
      <c r="E230" s="2" t="s">
        <v>26</v>
      </c>
      <c r="F230" s="2">
        <v>89.417199999999994</v>
      </c>
      <c r="G230" s="2" t="s">
        <v>67</v>
      </c>
      <c r="H230" s="2">
        <v>1985</v>
      </c>
      <c r="I230" s="2" t="s">
        <v>51</v>
      </c>
      <c r="J230" s="2" t="s">
        <v>17</v>
      </c>
      <c r="K230" s="2" t="s">
        <v>30</v>
      </c>
      <c r="L230" s="2">
        <v>178.43440000000001</v>
      </c>
      <c r="M230" s="2">
        <f t="shared" si="6"/>
        <v>1698.4656</v>
      </c>
      <c r="N230" s="2">
        <f t="shared" si="7"/>
        <v>2884785.3943833602</v>
      </c>
    </row>
    <row r="231" spans="1:14" x14ac:dyDescent="0.25">
      <c r="A231" s="1" t="s">
        <v>712</v>
      </c>
      <c r="B231" s="2">
        <v>6.13</v>
      </c>
      <c r="C231" s="2" t="s">
        <v>13</v>
      </c>
      <c r="D231" s="2">
        <v>7.6855206999999995E-2</v>
      </c>
      <c r="E231" s="2" t="s">
        <v>14</v>
      </c>
      <c r="F231" s="2">
        <v>59.3536</v>
      </c>
      <c r="G231" s="2" t="s">
        <v>15</v>
      </c>
      <c r="H231" s="2">
        <v>1999</v>
      </c>
      <c r="I231" s="2" t="s">
        <v>16</v>
      </c>
      <c r="J231" s="2" t="s">
        <v>17</v>
      </c>
      <c r="K231" s="2" t="s">
        <v>18</v>
      </c>
      <c r="L231" s="2">
        <v>1470.0863999999999</v>
      </c>
      <c r="M231" s="2">
        <f t="shared" si="6"/>
        <v>406.81360000000018</v>
      </c>
      <c r="N231" s="2">
        <f t="shared" si="7"/>
        <v>165497.30514496015</v>
      </c>
    </row>
    <row r="232" spans="1:14" x14ac:dyDescent="0.25">
      <c r="A232" s="1" t="s">
        <v>715</v>
      </c>
      <c r="B232" s="2">
        <v>16.7</v>
      </c>
      <c r="C232" s="2" t="s">
        <v>20</v>
      </c>
      <c r="D232" s="2">
        <v>6.2044505999999999E-2</v>
      </c>
      <c r="E232" s="2" t="s">
        <v>38</v>
      </c>
      <c r="F232" s="2">
        <v>57.456200000000003</v>
      </c>
      <c r="G232" s="2" t="s">
        <v>50</v>
      </c>
      <c r="H232" s="2">
        <v>1997</v>
      </c>
      <c r="I232" s="2" t="s">
        <v>51</v>
      </c>
      <c r="J232" s="2" t="s">
        <v>17</v>
      </c>
      <c r="K232" s="2" t="s">
        <v>18</v>
      </c>
      <c r="L232" s="2">
        <v>948.0992</v>
      </c>
      <c r="M232" s="2">
        <f t="shared" si="6"/>
        <v>928.80080000000009</v>
      </c>
      <c r="N232" s="2">
        <f t="shared" si="7"/>
        <v>862670.92608064017</v>
      </c>
    </row>
    <row r="233" spans="1:14" x14ac:dyDescent="0.25">
      <c r="A233" s="1" t="s">
        <v>264</v>
      </c>
      <c r="B233" s="2"/>
      <c r="C233" s="2" t="s">
        <v>13</v>
      </c>
      <c r="D233" s="2">
        <v>0.22022560799999999</v>
      </c>
      <c r="E233" s="2" t="s">
        <v>28</v>
      </c>
      <c r="F233" s="2">
        <v>85.619799999999998</v>
      </c>
      <c r="G233" s="2" t="s">
        <v>67</v>
      </c>
      <c r="H233" s="2">
        <v>1985</v>
      </c>
      <c r="I233" s="2" t="s">
        <v>51</v>
      </c>
      <c r="J233" s="2" t="s">
        <v>17</v>
      </c>
      <c r="K233" s="2" t="s">
        <v>30</v>
      </c>
      <c r="L233" s="2">
        <v>87.219800000000006</v>
      </c>
      <c r="M233" s="2">
        <f t="shared" si="6"/>
        <v>1789.6802</v>
      </c>
      <c r="N233" s="2">
        <f t="shared" si="7"/>
        <v>3202955.2182720401</v>
      </c>
    </row>
    <row r="234" spans="1:14" x14ac:dyDescent="0.25">
      <c r="A234" s="1" t="s">
        <v>577</v>
      </c>
      <c r="B234" s="2"/>
      <c r="C234" s="2" t="s">
        <v>20</v>
      </c>
      <c r="D234" s="2">
        <v>0.11491654599999999</v>
      </c>
      <c r="E234" s="2" t="s">
        <v>28</v>
      </c>
      <c r="F234" s="2">
        <v>188.42140000000001</v>
      </c>
      <c r="G234" s="2" t="s">
        <v>67</v>
      </c>
      <c r="H234" s="2">
        <v>1985</v>
      </c>
      <c r="I234" s="2" t="s">
        <v>51</v>
      </c>
      <c r="J234" s="2" t="s">
        <v>17</v>
      </c>
      <c r="K234" s="2" t="s">
        <v>30</v>
      </c>
      <c r="L234" s="2">
        <v>565.26419999999996</v>
      </c>
      <c r="M234" s="2">
        <f t="shared" si="6"/>
        <v>1311.6358</v>
      </c>
      <c r="N234" s="2">
        <f t="shared" si="7"/>
        <v>1720388.4718416401</v>
      </c>
    </row>
    <row r="235" spans="1:14" x14ac:dyDescent="0.25">
      <c r="A235" s="1" t="s">
        <v>579</v>
      </c>
      <c r="B235" s="2"/>
      <c r="C235" s="2" t="s">
        <v>72</v>
      </c>
      <c r="D235" s="2">
        <v>0.32839094800000002</v>
      </c>
      <c r="E235" s="2" t="s">
        <v>75</v>
      </c>
      <c r="F235" s="2">
        <v>146.04179999999999</v>
      </c>
      <c r="G235" s="2" t="s">
        <v>67</v>
      </c>
      <c r="H235" s="2">
        <v>1985</v>
      </c>
      <c r="I235" s="2" t="s">
        <v>51</v>
      </c>
      <c r="J235" s="2" t="s">
        <v>17</v>
      </c>
      <c r="K235" s="2" t="s">
        <v>30</v>
      </c>
      <c r="L235" s="2">
        <v>588.56719999999996</v>
      </c>
      <c r="M235" s="2">
        <f t="shared" si="6"/>
        <v>1288.3328000000001</v>
      </c>
      <c r="N235" s="2">
        <f t="shared" si="7"/>
        <v>1659801.4035558403</v>
      </c>
    </row>
    <row r="236" spans="1:14" x14ac:dyDescent="0.25">
      <c r="A236" s="1" t="s">
        <v>718</v>
      </c>
      <c r="B236" s="2">
        <v>11.85</v>
      </c>
      <c r="C236" s="2" t="s">
        <v>13</v>
      </c>
      <c r="D236" s="2">
        <v>0.13267058000000001</v>
      </c>
      <c r="E236" s="2" t="s">
        <v>14</v>
      </c>
      <c r="F236" s="2">
        <v>96.4726</v>
      </c>
      <c r="G236" s="2" t="s">
        <v>50</v>
      </c>
      <c r="H236" s="2">
        <v>1997</v>
      </c>
      <c r="I236" s="2" t="s">
        <v>51</v>
      </c>
      <c r="J236" s="2" t="s">
        <v>17</v>
      </c>
      <c r="K236" s="2" t="s">
        <v>18</v>
      </c>
      <c r="L236" s="2">
        <v>978.726</v>
      </c>
      <c r="M236" s="2">
        <f t="shared" si="6"/>
        <v>898.17400000000009</v>
      </c>
      <c r="N236" s="2">
        <f t="shared" si="7"/>
        <v>806716.53427600011</v>
      </c>
    </row>
    <row r="237" spans="1:14" x14ac:dyDescent="0.25">
      <c r="A237" s="1" t="s">
        <v>720</v>
      </c>
      <c r="B237" s="2"/>
      <c r="C237" s="2" t="s">
        <v>13</v>
      </c>
      <c r="D237" s="2">
        <v>6.2892909999999998E-3</v>
      </c>
      <c r="E237" s="2" t="s">
        <v>60</v>
      </c>
      <c r="F237" s="2">
        <v>153.2998</v>
      </c>
      <c r="G237" s="2" t="s">
        <v>67</v>
      </c>
      <c r="H237" s="2">
        <v>1985</v>
      </c>
      <c r="I237" s="2" t="s">
        <v>51</v>
      </c>
      <c r="J237" s="2" t="s">
        <v>17</v>
      </c>
      <c r="K237" s="2" t="s">
        <v>30</v>
      </c>
      <c r="L237" s="2">
        <v>461.39940000000001</v>
      </c>
      <c r="M237" s="2">
        <f t="shared" si="6"/>
        <v>1415.5006000000001</v>
      </c>
      <c r="N237" s="2">
        <f t="shared" si="7"/>
        <v>2003641.9486003602</v>
      </c>
    </row>
    <row r="238" spans="1:14" x14ac:dyDescent="0.25">
      <c r="A238" s="1" t="s">
        <v>537</v>
      </c>
      <c r="B238" s="2">
        <v>13.65</v>
      </c>
      <c r="C238" s="2" t="s">
        <v>13</v>
      </c>
      <c r="D238" s="2">
        <v>4.9295020000000002E-2</v>
      </c>
      <c r="E238" s="2" t="s">
        <v>28</v>
      </c>
      <c r="F238" s="2">
        <v>150.505</v>
      </c>
      <c r="G238" s="2" t="s">
        <v>15</v>
      </c>
      <c r="H238" s="2">
        <v>1999</v>
      </c>
      <c r="I238" s="2" t="s">
        <v>16</v>
      </c>
      <c r="J238" s="2" t="s">
        <v>17</v>
      </c>
      <c r="K238" s="2" t="s">
        <v>18</v>
      </c>
      <c r="L238" s="2">
        <v>2696.49</v>
      </c>
      <c r="M238" s="2">
        <f t="shared" si="6"/>
        <v>-819.58999999999969</v>
      </c>
      <c r="N238" s="2">
        <f t="shared" si="7"/>
        <v>671727.76809999952</v>
      </c>
    </row>
    <row r="239" spans="1:14" x14ac:dyDescent="0.25">
      <c r="A239" s="1" t="s">
        <v>395</v>
      </c>
      <c r="B239" s="2">
        <v>13.85</v>
      </c>
      <c r="C239" s="2" t="s">
        <v>20</v>
      </c>
      <c r="D239" s="2">
        <v>8.5274987999999996E-2</v>
      </c>
      <c r="E239" s="2" t="s">
        <v>26</v>
      </c>
      <c r="F239" s="2">
        <v>119.61239999999999</v>
      </c>
      <c r="G239" s="2" t="s">
        <v>50</v>
      </c>
      <c r="H239" s="2">
        <v>1997</v>
      </c>
      <c r="I239" s="2" t="s">
        <v>51</v>
      </c>
      <c r="J239" s="2" t="s">
        <v>17</v>
      </c>
      <c r="K239" s="2" t="s">
        <v>18</v>
      </c>
      <c r="L239" s="2">
        <v>2014.7108000000001</v>
      </c>
      <c r="M239" s="2">
        <f t="shared" si="6"/>
        <v>-137.81079999999997</v>
      </c>
      <c r="N239" s="2">
        <f t="shared" si="7"/>
        <v>18991.816596639994</v>
      </c>
    </row>
    <row r="240" spans="1:14" x14ac:dyDescent="0.25">
      <c r="A240" s="1" t="s">
        <v>729</v>
      </c>
      <c r="B240" s="2">
        <v>16.75</v>
      </c>
      <c r="C240" s="2" t="s">
        <v>13</v>
      </c>
      <c r="D240" s="2">
        <v>7.5853370000000003E-2</v>
      </c>
      <c r="E240" s="2" t="s">
        <v>58</v>
      </c>
      <c r="F240" s="2">
        <v>36.853200000000001</v>
      </c>
      <c r="G240" s="2" t="s">
        <v>15</v>
      </c>
      <c r="H240" s="2">
        <v>1999</v>
      </c>
      <c r="I240" s="2" t="s">
        <v>16</v>
      </c>
      <c r="J240" s="2" t="s">
        <v>17</v>
      </c>
      <c r="K240" s="2" t="s">
        <v>18</v>
      </c>
      <c r="L240" s="2">
        <v>1150.5024000000001</v>
      </c>
      <c r="M240" s="2">
        <f t="shared" si="6"/>
        <v>726.39760000000001</v>
      </c>
      <c r="N240" s="2">
        <f t="shared" si="7"/>
        <v>527653.47328576003</v>
      </c>
    </row>
    <row r="241" spans="1:14" x14ac:dyDescent="0.25">
      <c r="A241" s="1" t="s">
        <v>343</v>
      </c>
      <c r="B241" s="2">
        <v>9.6</v>
      </c>
      <c r="C241" s="2" t="s">
        <v>20</v>
      </c>
      <c r="D241" s="2">
        <v>2.2278477000000001E-2</v>
      </c>
      <c r="E241" s="2" t="s">
        <v>80</v>
      </c>
      <c r="F241" s="2">
        <v>102.499</v>
      </c>
      <c r="G241" s="2" t="s">
        <v>50</v>
      </c>
      <c r="H241" s="2">
        <v>1997</v>
      </c>
      <c r="I241" s="2" t="s">
        <v>51</v>
      </c>
      <c r="J241" s="2" t="s">
        <v>17</v>
      </c>
      <c r="K241" s="2" t="s">
        <v>18</v>
      </c>
      <c r="L241" s="2">
        <v>1547.9849999999999</v>
      </c>
      <c r="M241" s="2">
        <f t="shared" si="6"/>
        <v>328.91500000000019</v>
      </c>
      <c r="N241" s="2">
        <f t="shared" si="7"/>
        <v>108185.07722500013</v>
      </c>
    </row>
    <row r="242" spans="1:14" x14ac:dyDescent="0.25">
      <c r="A242" s="1" t="s">
        <v>674</v>
      </c>
      <c r="B242" s="2">
        <v>15.1</v>
      </c>
      <c r="C242" s="2" t="s">
        <v>13</v>
      </c>
      <c r="D242" s="2">
        <v>2.5993423000000002E-2</v>
      </c>
      <c r="E242" s="2" t="s">
        <v>43</v>
      </c>
      <c r="F242" s="2">
        <v>147.4076</v>
      </c>
      <c r="G242" s="2" t="s">
        <v>50</v>
      </c>
      <c r="H242" s="2">
        <v>1997</v>
      </c>
      <c r="I242" s="2" t="s">
        <v>51</v>
      </c>
      <c r="J242" s="2" t="s">
        <v>17</v>
      </c>
      <c r="K242" s="2" t="s">
        <v>18</v>
      </c>
      <c r="L242" s="2">
        <v>2808.3444</v>
      </c>
      <c r="M242" s="2">
        <f t="shared" si="6"/>
        <v>-931.44439999999986</v>
      </c>
      <c r="N242" s="2">
        <f t="shared" si="7"/>
        <v>867588.67029135977</v>
      </c>
    </row>
    <row r="243" spans="1:14" x14ac:dyDescent="0.25">
      <c r="A243" s="1" t="s">
        <v>733</v>
      </c>
      <c r="B243" s="2">
        <v>16.75</v>
      </c>
      <c r="C243" s="2" t="s">
        <v>13</v>
      </c>
      <c r="D243" s="2">
        <v>0.129086113</v>
      </c>
      <c r="E243" s="2" t="s">
        <v>80</v>
      </c>
      <c r="F243" s="2">
        <v>89.485600000000005</v>
      </c>
      <c r="G243" s="2" t="s">
        <v>15</v>
      </c>
      <c r="H243" s="2">
        <v>1999</v>
      </c>
      <c r="I243" s="2" t="s">
        <v>16</v>
      </c>
      <c r="J243" s="2" t="s">
        <v>17</v>
      </c>
      <c r="K243" s="2" t="s">
        <v>18</v>
      </c>
      <c r="L243" s="2">
        <v>1054.6271999999999</v>
      </c>
      <c r="M243" s="2">
        <f t="shared" si="6"/>
        <v>822.27280000000019</v>
      </c>
      <c r="N243" s="2">
        <f t="shared" si="7"/>
        <v>676132.55761984026</v>
      </c>
    </row>
    <row r="244" spans="1:14" x14ac:dyDescent="0.25">
      <c r="A244" s="1" t="s">
        <v>739</v>
      </c>
      <c r="B244" s="2">
        <v>11.15</v>
      </c>
      <c r="C244" s="2" t="s">
        <v>13</v>
      </c>
      <c r="D244" s="2">
        <v>0.120139206</v>
      </c>
      <c r="E244" s="2" t="s">
        <v>14</v>
      </c>
      <c r="F244" s="2">
        <v>45.074399999999997</v>
      </c>
      <c r="G244" s="2" t="s">
        <v>15</v>
      </c>
      <c r="H244" s="2">
        <v>1999</v>
      </c>
      <c r="I244" s="2" t="s">
        <v>16</v>
      </c>
      <c r="J244" s="2" t="s">
        <v>17</v>
      </c>
      <c r="K244" s="2" t="s">
        <v>18</v>
      </c>
      <c r="L244" s="2">
        <v>452.74400000000003</v>
      </c>
      <c r="M244" s="2">
        <f t="shared" si="6"/>
        <v>1424.1559999999999</v>
      </c>
      <c r="N244" s="2">
        <f t="shared" si="7"/>
        <v>2028220.3123359999</v>
      </c>
    </row>
    <row r="245" spans="1:14" x14ac:dyDescent="0.25">
      <c r="A245" s="1" t="s">
        <v>741</v>
      </c>
      <c r="B245" s="2">
        <v>8.39</v>
      </c>
      <c r="C245" s="2" t="s">
        <v>13</v>
      </c>
      <c r="D245" s="2">
        <v>0.12049726600000001</v>
      </c>
      <c r="E245" s="2" t="s">
        <v>32</v>
      </c>
      <c r="F245" s="2">
        <v>162.2868</v>
      </c>
      <c r="G245" s="2" t="s">
        <v>50</v>
      </c>
      <c r="H245" s="2">
        <v>1997</v>
      </c>
      <c r="I245" s="2" t="s">
        <v>51</v>
      </c>
      <c r="J245" s="2" t="s">
        <v>17</v>
      </c>
      <c r="K245" s="2" t="s">
        <v>18</v>
      </c>
      <c r="L245" s="2">
        <v>2620.5888</v>
      </c>
      <c r="M245" s="2">
        <f t="shared" si="6"/>
        <v>-743.6887999999999</v>
      </c>
      <c r="N245" s="2">
        <f t="shared" si="7"/>
        <v>553073.0312454399</v>
      </c>
    </row>
    <row r="246" spans="1:14" x14ac:dyDescent="0.25">
      <c r="A246" s="1" t="s">
        <v>382</v>
      </c>
      <c r="B246" s="2">
        <v>15.7</v>
      </c>
      <c r="C246" s="2" t="s">
        <v>20</v>
      </c>
      <c r="D246" s="2">
        <v>0.12265733600000001</v>
      </c>
      <c r="E246" s="2" t="s">
        <v>28</v>
      </c>
      <c r="F246" s="2">
        <v>110.1544</v>
      </c>
      <c r="G246" s="2" t="s">
        <v>15</v>
      </c>
      <c r="H246" s="2">
        <v>1999</v>
      </c>
      <c r="I246" s="2" t="s">
        <v>16</v>
      </c>
      <c r="J246" s="2" t="s">
        <v>17</v>
      </c>
      <c r="K246" s="2" t="s">
        <v>18</v>
      </c>
      <c r="L246" s="2">
        <v>1565.9616000000001</v>
      </c>
      <c r="M246" s="2">
        <f t="shared" si="6"/>
        <v>310.9384</v>
      </c>
      <c r="N246" s="2">
        <f t="shared" si="7"/>
        <v>96682.688594560008</v>
      </c>
    </row>
    <row r="247" spans="1:14" x14ac:dyDescent="0.25">
      <c r="A247" s="1" t="s">
        <v>486</v>
      </c>
      <c r="B247" s="2">
        <v>10.895</v>
      </c>
      <c r="C247" s="2" t="s">
        <v>13</v>
      </c>
      <c r="D247" s="2">
        <v>0.13681074200000001</v>
      </c>
      <c r="E247" s="2" t="s">
        <v>14</v>
      </c>
      <c r="F247" s="2">
        <v>263.05680000000001</v>
      </c>
      <c r="G247" s="2" t="s">
        <v>50</v>
      </c>
      <c r="H247" s="2">
        <v>1997</v>
      </c>
      <c r="I247" s="2" t="s">
        <v>51</v>
      </c>
      <c r="J247" s="2" t="s">
        <v>17</v>
      </c>
      <c r="K247" s="2" t="s">
        <v>18</v>
      </c>
      <c r="L247" s="2">
        <v>527.31359999999995</v>
      </c>
      <c r="M247" s="2">
        <f t="shared" si="6"/>
        <v>1349.5864000000001</v>
      </c>
      <c r="N247" s="2">
        <f t="shared" si="7"/>
        <v>1821383.4510649603</v>
      </c>
    </row>
    <row r="248" spans="1:14" x14ac:dyDescent="0.25">
      <c r="A248" s="1" t="s">
        <v>748</v>
      </c>
      <c r="B248" s="2">
        <v>7.4749999999999996</v>
      </c>
      <c r="C248" s="2" t="s">
        <v>13</v>
      </c>
      <c r="D248" s="2">
        <v>1.3120028000000001E-2</v>
      </c>
      <c r="E248" s="2" t="s">
        <v>32</v>
      </c>
      <c r="F248" s="2">
        <v>217.61920000000001</v>
      </c>
      <c r="G248" s="2" t="s">
        <v>50</v>
      </c>
      <c r="H248" s="2">
        <v>1997</v>
      </c>
      <c r="I248" s="2" t="s">
        <v>51</v>
      </c>
      <c r="J248" s="2" t="s">
        <v>17</v>
      </c>
      <c r="K248" s="2" t="s">
        <v>18</v>
      </c>
      <c r="L248" s="2">
        <v>1725.7536</v>
      </c>
      <c r="M248" s="2">
        <f t="shared" si="6"/>
        <v>151.14640000000009</v>
      </c>
      <c r="N248" s="2">
        <f t="shared" si="7"/>
        <v>22845.234232960025</v>
      </c>
    </row>
    <row r="249" spans="1:14" x14ac:dyDescent="0.25">
      <c r="A249" s="1" t="s">
        <v>749</v>
      </c>
      <c r="B249" s="2"/>
      <c r="C249" s="2" t="s">
        <v>13</v>
      </c>
      <c r="D249" s="2">
        <v>0</v>
      </c>
      <c r="E249" s="2" t="s">
        <v>36</v>
      </c>
      <c r="F249" s="2">
        <v>144.84700000000001</v>
      </c>
      <c r="G249" s="2" t="s">
        <v>67</v>
      </c>
      <c r="H249" s="2">
        <v>1985</v>
      </c>
      <c r="I249" s="2" t="s">
        <v>51</v>
      </c>
      <c r="J249" s="2" t="s">
        <v>17</v>
      </c>
      <c r="K249" s="2" t="s">
        <v>30</v>
      </c>
      <c r="L249" s="2">
        <v>143.14699999999999</v>
      </c>
      <c r="M249" s="2">
        <f t="shared" si="6"/>
        <v>1733.7530000000002</v>
      </c>
      <c r="N249" s="2">
        <f t="shared" si="7"/>
        <v>3005899.4650090006</v>
      </c>
    </row>
    <row r="250" spans="1:14" x14ac:dyDescent="0.25">
      <c r="A250" s="1" t="s">
        <v>631</v>
      </c>
      <c r="B250" s="2">
        <v>14.3</v>
      </c>
      <c r="C250" s="2" t="s">
        <v>20</v>
      </c>
      <c r="D250" s="2">
        <v>4.9753390000000002E-2</v>
      </c>
      <c r="E250" s="2" t="s">
        <v>26</v>
      </c>
      <c r="F250" s="2">
        <v>210.3586</v>
      </c>
      <c r="G250" s="2" t="s">
        <v>15</v>
      </c>
      <c r="H250" s="2">
        <v>1999</v>
      </c>
      <c r="I250" s="2" t="s">
        <v>16</v>
      </c>
      <c r="J250" s="2" t="s">
        <v>17</v>
      </c>
      <c r="K250" s="2" t="s">
        <v>18</v>
      </c>
      <c r="L250" s="2">
        <v>6331.7579999999998</v>
      </c>
      <c r="M250" s="2">
        <f t="shared" si="6"/>
        <v>-4454.8580000000002</v>
      </c>
      <c r="N250" s="2">
        <f t="shared" si="7"/>
        <v>19845759.800164003</v>
      </c>
    </row>
    <row r="251" spans="1:14" x14ac:dyDescent="0.25">
      <c r="A251" s="1" t="s">
        <v>751</v>
      </c>
      <c r="B251" s="2">
        <v>17.850000000000001</v>
      </c>
      <c r="C251" s="2" t="s">
        <v>92</v>
      </c>
      <c r="D251" s="2">
        <v>6.5810044999999998E-2</v>
      </c>
      <c r="E251" s="2" t="s">
        <v>43</v>
      </c>
      <c r="F251" s="2">
        <v>149.10499999999999</v>
      </c>
      <c r="G251" s="2" t="s">
        <v>50</v>
      </c>
      <c r="H251" s="2">
        <v>1997</v>
      </c>
      <c r="I251" s="2" t="s">
        <v>51</v>
      </c>
      <c r="J251" s="2" t="s">
        <v>17</v>
      </c>
      <c r="K251" s="2" t="s">
        <v>18</v>
      </c>
      <c r="L251" s="2">
        <v>2247.0749999999998</v>
      </c>
      <c r="M251" s="2">
        <f t="shared" si="6"/>
        <v>-370.17499999999973</v>
      </c>
      <c r="N251" s="2">
        <f t="shared" si="7"/>
        <v>137029.53062499981</v>
      </c>
    </row>
    <row r="252" spans="1:14" x14ac:dyDescent="0.25">
      <c r="A252" s="1" t="s">
        <v>601</v>
      </c>
      <c r="B252" s="2">
        <v>7.67</v>
      </c>
      <c r="C252" s="2" t="s">
        <v>13</v>
      </c>
      <c r="D252" s="2">
        <v>0.18484357900000001</v>
      </c>
      <c r="E252" s="2" t="s">
        <v>32</v>
      </c>
      <c r="F252" s="2">
        <v>33.121600000000001</v>
      </c>
      <c r="G252" s="2" t="s">
        <v>50</v>
      </c>
      <c r="H252" s="2">
        <v>1997</v>
      </c>
      <c r="I252" s="2" t="s">
        <v>51</v>
      </c>
      <c r="J252" s="2" t="s">
        <v>17</v>
      </c>
      <c r="K252" s="2" t="s">
        <v>18</v>
      </c>
      <c r="L252" s="2">
        <v>727.05359999999996</v>
      </c>
      <c r="M252" s="2">
        <f t="shared" si="6"/>
        <v>1149.8464000000001</v>
      </c>
      <c r="N252" s="2">
        <f t="shared" si="7"/>
        <v>1322146.7435929603</v>
      </c>
    </row>
    <row r="253" spans="1:14" x14ac:dyDescent="0.25">
      <c r="A253" s="1" t="s">
        <v>755</v>
      </c>
      <c r="B253" s="2"/>
      <c r="C253" s="2" t="s">
        <v>13</v>
      </c>
      <c r="D253" s="2">
        <v>0.122896411</v>
      </c>
      <c r="E253" s="2" t="s">
        <v>28</v>
      </c>
      <c r="F253" s="2">
        <v>111.19119999999999</v>
      </c>
      <c r="G253" s="2" t="s">
        <v>67</v>
      </c>
      <c r="H253" s="2">
        <v>1985</v>
      </c>
      <c r="I253" s="2" t="s">
        <v>51</v>
      </c>
      <c r="J253" s="2" t="s">
        <v>17</v>
      </c>
      <c r="K253" s="2" t="s">
        <v>30</v>
      </c>
      <c r="L253" s="2">
        <v>218.38239999999999</v>
      </c>
      <c r="M253" s="2">
        <f t="shared" si="6"/>
        <v>1658.5176000000001</v>
      </c>
      <c r="N253" s="2">
        <f t="shared" si="7"/>
        <v>2750680.6295097605</v>
      </c>
    </row>
    <row r="254" spans="1:14" x14ac:dyDescent="0.25">
      <c r="A254" s="1" t="s">
        <v>154</v>
      </c>
      <c r="B254" s="2">
        <v>9.3949999999999996</v>
      </c>
      <c r="C254" s="2" t="s">
        <v>13</v>
      </c>
      <c r="D254" s="2">
        <v>0.15958218499999999</v>
      </c>
      <c r="E254" s="2" t="s">
        <v>21</v>
      </c>
      <c r="F254" s="2">
        <v>224.77199999999999</v>
      </c>
      <c r="G254" s="2" t="s">
        <v>15</v>
      </c>
      <c r="H254" s="2">
        <v>1999</v>
      </c>
      <c r="I254" s="2" t="s">
        <v>16</v>
      </c>
      <c r="J254" s="2" t="s">
        <v>17</v>
      </c>
      <c r="K254" s="2" t="s">
        <v>18</v>
      </c>
      <c r="L254" s="2">
        <v>7017.5320000000002</v>
      </c>
      <c r="M254" s="2">
        <f t="shared" si="6"/>
        <v>-5140.6319999999996</v>
      </c>
      <c r="N254" s="2">
        <f t="shared" si="7"/>
        <v>26426097.359423995</v>
      </c>
    </row>
    <row r="255" spans="1:14" x14ac:dyDescent="0.25">
      <c r="A255" s="1" t="s">
        <v>388</v>
      </c>
      <c r="B255" s="2"/>
      <c r="C255" s="2" t="s">
        <v>13</v>
      </c>
      <c r="D255" s="2">
        <v>0.14453827</v>
      </c>
      <c r="E255" s="2" t="s">
        <v>75</v>
      </c>
      <c r="F255" s="2">
        <v>180.6002</v>
      </c>
      <c r="G255" s="2" t="s">
        <v>67</v>
      </c>
      <c r="H255" s="2">
        <v>1985</v>
      </c>
      <c r="I255" s="2" t="s">
        <v>51</v>
      </c>
      <c r="J255" s="2" t="s">
        <v>17</v>
      </c>
      <c r="K255" s="2" t="s">
        <v>30</v>
      </c>
      <c r="L255" s="2">
        <v>895.50099999999998</v>
      </c>
      <c r="M255" s="2">
        <f t="shared" si="6"/>
        <v>981.39900000000011</v>
      </c>
      <c r="N255" s="2">
        <f t="shared" si="7"/>
        <v>963143.99720100022</v>
      </c>
    </row>
    <row r="256" spans="1:14" x14ac:dyDescent="0.25">
      <c r="A256" s="1" t="s">
        <v>107</v>
      </c>
      <c r="B256" s="2">
        <v>10</v>
      </c>
      <c r="C256" s="2" t="s">
        <v>13</v>
      </c>
      <c r="D256" s="2">
        <v>3.8685801999999998E-2</v>
      </c>
      <c r="E256" s="2" t="s">
        <v>28</v>
      </c>
      <c r="F256" s="2">
        <v>243.81440000000001</v>
      </c>
      <c r="G256" s="2" t="s">
        <v>50</v>
      </c>
      <c r="H256" s="2">
        <v>1997</v>
      </c>
      <c r="I256" s="2" t="s">
        <v>51</v>
      </c>
      <c r="J256" s="2" t="s">
        <v>17</v>
      </c>
      <c r="K256" s="2" t="s">
        <v>18</v>
      </c>
      <c r="L256" s="2">
        <v>4655.2736000000004</v>
      </c>
      <c r="M256" s="2">
        <f t="shared" si="6"/>
        <v>-2778.3736000000004</v>
      </c>
      <c r="N256" s="2">
        <f t="shared" si="7"/>
        <v>7719359.861176962</v>
      </c>
    </row>
    <row r="257" spans="1:14" x14ac:dyDescent="0.25">
      <c r="A257" s="1" t="s">
        <v>613</v>
      </c>
      <c r="B257" s="2"/>
      <c r="C257" s="2" t="s">
        <v>13</v>
      </c>
      <c r="D257" s="2">
        <v>0.17230990299999999</v>
      </c>
      <c r="E257" s="2" t="s">
        <v>26</v>
      </c>
      <c r="F257" s="2">
        <v>98.2042</v>
      </c>
      <c r="G257" s="2" t="s">
        <v>67</v>
      </c>
      <c r="H257" s="2">
        <v>1985</v>
      </c>
      <c r="I257" s="2" t="s">
        <v>51</v>
      </c>
      <c r="J257" s="2" t="s">
        <v>17</v>
      </c>
      <c r="K257" s="2" t="s">
        <v>30</v>
      </c>
      <c r="L257" s="2">
        <v>198.4084</v>
      </c>
      <c r="M257" s="2">
        <f t="shared" si="6"/>
        <v>1678.4916000000001</v>
      </c>
      <c r="N257" s="2">
        <f t="shared" si="7"/>
        <v>2817334.0512705604</v>
      </c>
    </row>
    <row r="258" spans="1:14" x14ac:dyDescent="0.25">
      <c r="A258" s="1" t="s">
        <v>558</v>
      </c>
      <c r="B258" s="2">
        <v>7.4450000000000003</v>
      </c>
      <c r="C258" s="2" t="s">
        <v>13</v>
      </c>
      <c r="D258" s="2">
        <v>3.7690730999999998E-2</v>
      </c>
      <c r="E258" s="2" t="s">
        <v>36</v>
      </c>
      <c r="F258" s="2">
        <v>73.335400000000007</v>
      </c>
      <c r="G258" s="2" t="s">
        <v>15</v>
      </c>
      <c r="H258" s="2">
        <v>1999</v>
      </c>
      <c r="I258" s="2" t="s">
        <v>16</v>
      </c>
      <c r="J258" s="2" t="s">
        <v>17</v>
      </c>
      <c r="K258" s="2" t="s">
        <v>18</v>
      </c>
      <c r="L258" s="2">
        <v>451.41239999999999</v>
      </c>
      <c r="M258" s="2">
        <f t="shared" ref="M258:M321" si="8">1876.9-L258</f>
        <v>1425.4876000000002</v>
      </c>
      <c r="N258" s="2">
        <f t="shared" ref="N258:N321" si="9">M258*M258</f>
        <v>2032014.8977537605</v>
      </c>
    </row>
    <row r="259" spans="1:14" x14ac:dyDescent="0.25">
      <c r="A259" s="1" t="s">
        <v>758</v>
      </c>
      <c r="B259" s="2"/>
      <c r="C259" s="2" t="s">
        <v>20</v>
      </c>
      <c r="D259" s="2">
        <v>5.7870079999999997E-2</v>
      </c>
      <c r="E259" s="2" t="s">
        <v>56</v>
      </c>
      <c r="F259" s="2">
        <v>49.700800000000001</v>
      </c>
      <c r="G259" s="2" t="s">
        <v>67</v>
      </c>
      <c r="H259" s="2">
        <v>1985</v>
      </c>
      <c r="I259" s="2" t="s">
        <v>51</v>
      </c>
      <c r="J259" s="2" t="s">
        <v>17</v>
      </c>
      <c r="K259" s="2" t="s">
        <v>30</v>
      </c>
      <c r="L259" s="2">
        <v>50.6008</v>
      </c>
      <c r="M259" s="2">
        <f t="shared" si="8"/>
        <v>1826.2992000000002</v>
      </c>
      <c r="N259" s="2">
        <f t="shared" si="9"/>
        <v>3335368.7679206408</v>
      </c>
    </row>
    <row r="260" spans="1:14" x14ac:dyDescent="0.25">
      <c r="A260" s="1" t="s">
        <v>761</v>
      </c>
      <c r="B260" s="2">
        <v>11.5</v>
      </c>
      <c r="C260" s="2" t="s">
        <v>13</v>
      </c>
      <c r="D260" s="2">
        <v>0.173516063</v>
      </c>
      <c r="E260" s="2" t="s">
        <v>28</v>
      </c>
      <c r="F260" s="2">
        <v>128.1652</v>
      </c>
      <c r="G260" s="2" t="s">
        <v>50</v>
      </c>
      <c r="H260" s="2">
        <v>1997</v>
      </c>
      <c r="I260" s="2" t="s">
        <v>51</v>
      </c>
      <c r="J260" s="2" t="s">
        <v>17</v>
      </c>
      <c r="K260" s="2" t="s">
        <v>18</v>
      </c>
      <c r="L260" s="2">
        <v>2454.1388000000002</v>
      </c>
      <c r="M260" s="2">
        <f t="shared" si="8"/>
        <v>-577.23880000000008</v>
      </c>
      <c r="N260" s="2">
        <f t="shared" si="9"/>
        <v>333204.63222544012</v>
      </c>
    </row>
    <row r="261" spans="1:14" x14ac:dyDescent="0.25">
      <c r="A261" s="1" t="s">
        <v>762</v>
      </c>
      <c r="B261" s="2"/>
      <c r="C261" s="2" t="s">
        <v>13</v>
      </c>
      <c r="D261" s="2">
        <v>0.12898087999999999</v>
      </c>
      <c r="E261" s="2" t="s">
        <v>36</v>
      </c>
      <c r="F261" s="2">
        <v>250.47239999999999</v>
      </c>
      <c r="G261" s="2" t="s">
        <v>67</v>
      </c>
      <c r="H261" s="2">
        <v>1985</v>
      </c>
      <c r="I261" s="2" t="s">
        <v>51</v>
      </c>
      <c r="J261" s="2" t="s">
        <v>17</v>
      </c>
      <c r="K261" s="2" t="s">
        <v>30</v>
      </c>
      <c r="L261" s="2">
        <v>251.67240000000001</v>
      </c>
      <c r="M261" s="2">
        <f t="shared" si="8"/>
        <v>1625.2276000000002</v>
      </c>
      <c r="N261" s="2">
        <f t="shared" si="9"/>
        <v>2641364.7518017604</v>
      </c>
    </row>
    <row r="262" spans="1:14" x14ac:dyDescent="0.25">
      <c r="A262" s="1" t="s">
        <v>766</v>
      </c>
      <c r="B262" s="2">
        <v>13.35</v>
      </c>
      <c r="C262" s="2" t="s">
        <v>13</v>
      </c>
      <c r="D262" s="2">
        <v>3.2230526000000002E-2</v>
      </c>
      <c r="E262" s="2" t="s">
        <v>26</v>
      </c>
      <c r="F262" s="2">
        <v>61.419400000000003</v>
      </c>
      <c r="G262" s="2" t="s">
        <v>15</v>
      </c>
      <c r="H262" s="2">
        <v>1999</v>
      </c>
      <c r="I262" s="2" t="s">
        <v>16</v>
      </c>
      <c r="J262" s="2" t="s">
        <v>17</v>
      </c>
      <c r="K262" s="2" t="s">
        <v>18</v>
      </c>
      <c r="L262" s="2">
        <v>743.03279999999995</v>
      </c>
      <c r="M262" s="2">
        <f t="shared" si="8"/>
        <v>1133.8672000000001</v>
      </c>
      <c r="N262" s="2">
        <f t="shared" si="9"/>
        <v>1285654.8272358403</v>
      </c>
    </row>
    <row r="263" spans="1:14" x14ac:dyDescent="0.25">
      <c r="A263" s="1" t="s">
        <v>767</v>
      </c>
      <c r="B263" s="2">
        <v>12.1</v>
      </c>
      <c r="C263" s="2" t="s">
        <v>13</v>
      </c>
      <c r="D263" s="2">
        <v>4.0357314999999998E-2</v>
      </c>
      <c r="E263" s="2" t="s">
        <v>28</v>
      </c>
      <c r="F263" s="2">
        <v>177.80019999999999</v>
      </c>
      <c r="G263" s="2" t="s">
        <v>50</v>
      </c>
      <c r="H263" s="2">
        <v>1997</v>
      </c>
      <c r="I263" s="2" t="s">
        <v>51</v>
      </c>
      <c r="J263" s="2" t="s">
        <v>17</v>
      </c>
      <c r="K263" s="2" t="s">
        <v>18</v>
      </c>
      <c r="L263" s="2">
        <v>1611.9018000000001</v>
      </c>
      <c r="M263" s="2">
        <f t="shared" si="8"/>
        <v>264.9982</v>
      </c>
      <c r="N263" s="2">
        <f t="shared" si="9"/>
        <v>70224.046003240001</v>
      </c>
    </row>
    <row r="264" spans="1:14" x14ac:dyDescent="0.25">
      <c r="A264" s="1" t="s">
        <v>769</v>
      </c>
      <c r="B264" s="2"/>
      <c r="C264" s="2" t="s">
        <v>13</v>
      </c>
      <c r="D264" s="2">
        <v>0.16093617800000001</v>
      </c>
      <c r="E264" s="2" t="s">
        <v>182</v>
      </c>
      <c r="F264" s="2">
        <v>184.26079999999999</v>
      </c>
      <c r="G264" s="2" t="s">
        <v>67</v>
      </c>
      <c r="H264" s="2">
        <v>1985</v>
      </c>
      <c r="I264" s="2" t="s">
        <v>51</v>
      </c>
      <c r="J264" s="2" t="s">
        <v>17</v>
      </c>
      <c r="K264" s="2" t="s">
        <v>30</v>
      </c>
      <c r="L264" s="2">
        <v>367.52159999999998</v>
      </c>
      <c r="M264" s="2">
        <f t="shared" si="8"/>
        <v>1509.3784000000001</v>
      </c>
      <c r="N264" s="2">
        <f t="shared" si="9"/>
        <v>2278223.15438656</v>
      </c>
    </row>
    <row r="265" spans="1:14" x14ac:dyDescent="0.25">
      <c r="A265" s="1" t="s">
        <v>771</v>
      </c>
      <c r="B265" s="2"/>
      <c r="C265" s="2" t="s">
        <v>20</v>
      </c>
      <c r="D265" s="2">
        <v>2.5795769999999999E-2</v>
      </c>
      <c r="E265" s="2" t="s">
        <v>75</v>
      </c>
      <c r="F265" s="2">
        <v>88.417199999999994</v>
      </c>
      <c r="G265" s="2" t="s">
        <v>67</v>
      </c>
      <c r="H265" s="2">
        <v>1985</v>
      </c>
      <c r="I265" s="2" t="s">
        <v>51</v>
      </c>
      <c r="J265" s="2" t="s">
        <v>17</v>
      </c>
      <c r="K265" s="2" t="s">
        <v>30</v>
      </c>
      <c r="L265" s="2">
        <v>89.217200000000005</v>
      </c>
      <c r="M265" s="2">
        <f t="shared" si="8"/>
        <v>1787.6828</v>
      </c>
      <c r="N265" s="2">
        <f t="shared" si="9"/>
        <v>3195809.7934158402</v>
      </c>
    </row>
    <row r="266" spans="1:14" x14ac:dyDescent="0.25">
      <c r="A266" s="1" t="s">
        <v>459</v>
      </c>
      <c r="B266" s="2">
        <v>13.6</v>
      </c>
      <c r="C266" s="2" t="s">
        <v>13</v>
      </c>
      <c r="D266" s="2">
        <v>1.0008698999999999E-2</v>
      </c>
      <c r="E266" s="2" t="s">
        <v>32</v>
      </c>
      <c r="F266" s="2">
        <v>176.73699999999999</v>
      </c>
      <c r="G266" s="2" t="s">
        <v>15</v>
      </c>
      <c r="H266" s="2">
        <v>1999</v>
      </c>
      <c r="I266" s="2" t="s">
        <v>16</v>
      </c>
      <c r="J266" s="2" t="s">
        <v>17</v>
      </c>
      <c r="K266" s="2" t="s">
        <v>18</v>
      </c>
      <c r="L266" s="2">
        <v>4940.2359999999999</v>
      </c>
      <c r="M266" s="2">
        <f t="shared" si="8"/>
        <v>-3063.3359999999998</v>
      </c>
      <c r="N266" s="2">
        <f t="shared" si="9"/>
        <v>9384027.4488959983</v>
      </c>
    </row>
    <row r="267" spans="1:14" x14ac:dyDescent="0.25">
      <c r="A267" s="1" t="s">
        <v>781</v>
      </c>
      <c r="B267" s="2">
        <v>20.7</v>
      </c>
      <c r="C267" s="2" t="s">
        <v>20</v>
      </c>
      <c r="D267" s="2">
        <v>0.11411709</v>
      </c>
      <c r="E267" s="2" t="s">
        <v>14</v>
      </c>
      <c r="F267" s="2">
        <v>92.743600000000001</v>
      </c>
      <c r="G267" s="2" t="s">
        <v>50</v>
      </c>
      <c r="H267" s="2">
        <v>1997</v>
      </c>
      <c r="I267" s="2" t="s">
        <v>51</v>
      </c>
      <c r="J267" s="2" t="s">
        <v>17</v>
      </c>
      <c r="K267" s="2" t="s">
        <v>18</v>
      </c>
      <c r="L267" s="2">
        <v>1323.6104</v>
      </c>
      <c r="M267" s="2">
        <f t="shared" si="8"/>
        <v>553.28960000000006</v>
      </c>
      <c r="N267" s="2">
        <f t="shared" si="9"/>
        <v>306129.38146816008</v>
      </c>
    </row>
    <row r="268" spans="1:14" x14ac:dyDescent="0.25">
      <c r="A268" s="1" t="s">
        <v>789</v>
      </c>
      <c r="B268" s="2">
        <v>9.3000000000000007</v>
      </c>
      <c r="C268" s="2" t="s">
        <v>13</v>
      </c>
      <c r="D268" s="2">
        <v>0.17462134300000001</v>
      </c>
      <c r="E268" s="2" t="s">
        <v>38</v>
      </c>
      <c r="F268" s="2">
        <v>104.29640000000001</v>
      </c>
      <c r="G268" s="2" t="s">
        <v>15</v>
      </c>
      <c r="H268" s="2">
        <v>1999</v>
      </c>
      <c r="I268" s="2" t="s">
        <v>16</v>
      </c>
      <c r="J268" s="2" t="s">
        <v>17</v>
      </c>
      <c r="K268" s="2" t="s">
        <v>18</v>
      </c>
      <c r="L268" s="2">
        <v>1998.7316000000001</v>
      </c>
      <c r="M268" s="2">
        <f t="shared" si="8"/>
        <v>-121.83159999999998</v>
      </c>
      <c r="N268" s="2">
        <f t="shared" si="9"/>
        <v>14842.938758559994</v>
      </c>
    </row>
    <row r="269" spans="1:14" x14ac:dyDescent="0.25">
      <c r="A269" s="1" t="s">
        <v>793</v>
      </c>
      <c r="B269" s="2">
        <v>14.7</v>
      </c>
      <c r="C269" s="2" t="s">
        <v>13</v>
      </c>
      <c r="D269" s="2">
        <v>7.2410764000000002E-2</v>
      </c>
      <c r="E269" s="2" t="s">
        <v>28</v>
      </c>
      <c r="F269" s="2">
        <v>48.203400000000002</v>
      </c>
      <c r="G269" s="2" t="s">
        <v>15</v>
      </c>
      <c r="H269" s="2">
        <v>1999</v>
      </c>
      <c r="I269" s="2" t="s">
        <v>16</v>
      </c>
      <c r="J269" s="2" t="s">
        <v>17</v>
      </c>
      <c r="K269" s="2" t="s">
        <v>18</v>
      </c>
      <c r="L269" s="2">
        <v>1020.6713999999999</v>
      </c>
      <c r="M269" s="2">
        <f t="shared" si="8"/>
        <v>856.22860000000014</v>
      </c>
      <c r="N269" s="2">
        <f t="shared" si="9"/>
        <v>733127.41545796022</v>
      </c>
    </row>
    <row r="270" spans="1:14" x14ac:dyDescent="0.25">
      <c r="A270" s="1" t="s">
        <v>794</v>
      </c>
      <c r="B270" s="2"/>
      <c r="C270" s="2" t="s">
        <v>13</v>
      </c>
      <c r="D270" s="2">
        <v>0.16335022099999999</v>
      </c>
      <c r="E270" s="2" t="s">
        <v>38</v>
      </c>
      <c r="F270" s="2">
        <v>120.2124</v>
      </c>
      <c r="G270" s="2" t="s">
        <v>67</v>
      </c>
      <c r="H270" s="2">
        <v>1985</v>
      </c>
      <c r="I270" s="2" t="s">
        <v>51</v>
      </c>
      <c r="J270" s="2" t="s">
        <v>17</v>
      </c>
      <c r="K270" s="2" t="s">
        <v>30</v>
      </c>
      <c r="L270" s="2">
        <v>474.0496</v>
      </c>
      <c r="M270" s="2">
        <f t="shared" si="8"/>
        <v>1402.8504</v>
      </c>
      <c r="N270" s="2">
        <f t="shared" si="9"/>
        <v>1967989.24478016</v>
      </c>
    </row>
    <row r="271" spans="1:14" x14ac:dyDescent="0.25">
      <c r="A271" s="1" t="s">
        <v>805</v>
      </c>
      <c r="B271" s="2">
        <v>20.75</v>
      </c>
      <c r="C271" s="2" t="s">
        <v>13</v>
      </c>
      <c r="D271" s="2">
        <v>0.108710162</v>
      </c>
      <c r="E271" s="2" t="s">
        <v>38</v>
      </c>
      <c r="F271" s="2">
        <v>161.7578</v>
      </c>
      <c r="G271" s="2" t="s">
        <v>50</v>
      </c>
      <c r="H271" s="2">
        <v>1997</v>
      </c>
      <c r="I271" s="2" t="s">
        <v>51</v>
      </c>
      <c r="J271" s="2" t="s">
        <v>17</v>
      </c>
      <c r="K271" s="2" t="s">
        <v>18</v>
      </c>
      <c r="L271" s="2">
        <v>2888.2404000000001</v>
      </c>
      <c r="M271" s="2">
        <f t="shared" si="8"/>
        <v>-1011.3404</v>
      </c>
      <c r="N271" s="2">
        <f t="shared" si="9"/>
        <v>1022809.40467216</v>
      </c>
    </row>
    <row r="272" spans="1:14" x14ac:dyDescent="0.25">
      <c r="A272" s="1" t="s">
        <v>807</v>
      </c>
      <c r="B272" s="2">
        <v>13.5</v>
      </c>
      <c r="C272" s="2" t="s">
        <v>13</v>
      </c>
      <c r="D272" s="2">
        <v>5.4990008999999999E-2</v>
      </c>
      <c r="E272" s="2" t="s">
        <v>58</v>
      </c>
      <c r="F272" s="2">
        <v>35.287399999999998</v>
      </c>
      <c r="G272" s="2" t="s">
        <v>50</v>
      </c>
      <c r="H272" s="2">
        <v>1997</v>
      </c>
      <c r="I272" s="2" t="s">
        <v>51</v>
      </c>
      <c r="J272" s="2" t="s">
        <v>17</v>
      </c>
      <c r="K272" s="2" t="s">
        <v>18</v>
      </c>
      <c r="L272" s="2">
        <v>741.03539999999998</v>
      </c>
      <c r="M272" s="2">
        <f t="shared" si="8"/>
        <v>1135.8646000000001</v>
      </c>
      <c r="N272" s="2">
        <f t="shared" si="9"/>
        <v>1290188.3895331603</v>
      </c>
    </row>
    <row r="273" spans="1:14" x14ac:dyDescent="0.25">
      <c r="A273" s="1" t="s">
        <v>812</v>
      </c>
      <c r="B273" s="2">
        <v>8.1850000000000005</v>
      </c>
      <c r="C273" s="2" t="s">
        <v>13</v>
      </c>
      <c r="D273" s="2">
        <v>3.8789271E-2</v>
      </c>
      <c r="E273" s="2" t="s">
        <v>28</v>
      </c>
      <c r="F273" s="2">
        <v>115.6808</v>
      </c>
      <c r="G273" s="2" t="s">
        <v>15</v>
      </c>
      <c r="H273" s="2">
        <v>1999</v>
      </c>
      <c r="I273" s="2" t="s">
        <v>16</v>
      </c>
      <c r="J273" s="2" t="s">
        <v>17</v>
      </c>
      <c r="K273" s="2" t="s">
        <v>18</v>
      </c>
      <c r="L273" s="2">
        <v>703.08479999999997</v>
      </c>
      <c r="M273" s="2">
        <f t="shared" si="8"/>
        <v>1173.8152</v>
      </c>
      <c r="N273" s="2">
        <f t="shared" si="9"/>
        <v>1377842.1237510401</v>
      </c>
    </row>
    <row r="274" spans="1:14" x14ac:dyDescent="0.25">
      <c r="A274" s="1" t="s">
        <v>818</v>
      </c>
      <c r="B274" s="2">
        <v>14</v>
      </c>
      <c r="C274" s="2" t="s">
        <v>129</v>
      </c>
      <c r="D274" s="2">
        <v>3.1267495999999999E-2</v>
      </c>
      <c r="E274" s="2" t="s">
        <v>75</v>
      </c>
      <c r="F274" s="2">
        <v>51.463999999999999</v>
      </c>
      <c r="G274" s="2" t="s">
        <v>50</v>
      </c>
      <c r="H274" s="2">
        <v>1997</v>
      </c>
      <c r="I274" s="2" t="s">
        <v>51</v>
      </c>
      <c r="J274" s="2" t="s">
        <v>17</v>
      </c>
      <c r="K274" s="2" t="s">
        <v>18</v>
      </c>
      <c r="L274" s="2">
        <v>692.43200000000002</v>
      </c>
      <c r="M274" s="2">
        <f t="shared" si="8"/>
        <v>1184.4680000000001</v>
      </c>
      <c r="N274" s="2">
        <f t="shared" si="9"/>
        <v>1402964.4430240002</v>
      </c>
    </row>
    <row r="275" spans="1:14" x14ac:dyDescent="0.25">
      <c r="A275" s="1" t="s">
        <v>825</v>
      </c>
      <c r="B275" s="2">
        <v>16.350000000000001</v>
      </c>
      <c r="C275" s="2" t="s">
        <v>13</v>
      </c>
      <c r="D275" s="2">
        <v>2.9445361E-2</v>
      </c>
      <c r="E275" s="2" t="s">
        <v>32</v>
      </c>
      <c r="F275" s="2">
        <v>257.66460000000001</v>
      </c>
      <c r="G275" s="2" t="s">
        <v>50</v>
      </c>
      <c r="H275" s="2">
        <v>1997</v>
      </c>
      <c r="I275" s="2" t="s">
        <v>51</v>
      </c>
      <c r="J275" s="2" t="s">
        <v>17</v>
      </c>
      <c r="K275" s="2" t="s">
        <v>18</v>
      </c>
      <c r="L275" s="2">
        <v>2061.3168000000001</v>
      </c>
      <c r="M275" s="2">
        <f t="shared" si="8"/>
        <v>-184.41679999999997</v>
      </c>
      <c r="N275" s="2">
        <f t="shared" si="9"/>
        <v>34009.556122239985</v>
      </c>
    </row>
    <row r="276" spans="1:14" x14ac:dyDescent="0.25">
      <c r="A276" s="1" t="s">
        <v>826</v>
      </c>
      <c r="B276" s="2"/>
      <c r="C276" s="2" t="s">
        <v>13</v>
      </c>
      <c r="D276" s="2">
        <v>4.8932713000000003E-2</v>
      </c>
      <c r="E276" s="2" t="s">
        <v>38</v>
      </c>
      <c r="F276" s="2">
        <v>144.476</v>
      </c>
      <c r="G276" s="2" t="s">
        <v>67</v>
      </c>
      <c r="H276" s="2">
        <v>1985</v>
      </c>
      <c r="I276" s="2" t="s">
        <v>51</v>
      </c>
      <c r="J276" s="2" t="s">
        <v>17</v>
      </c>
      <c r="K276" s="2" t="s">
        <v>30</v>
      </c>
      <c r="L276" s="2">
        <v>146.476</v>
      </c>
      <c r="M276" s="2">
        <f t="shared" si="8"/>
        <v>1730.424</v>
      </c>
      <c r="N276" s="2">
        <f t="shared" si="9"/>
        <v>2994367.2197759999</v>
      </c>
    </row>
    <row r="277" spans="1:14" x14ac:dyDescent="0.25">
      <c r="A277" s="1" t="s">
        <v>82</v>
      </c>
      <c r="B277" s="2"/>
      <c r="C277" s="2" t="s">
        <v>13</v>
      </c>
      <c r="D277" s="2">
        <v>0.15609456899999999</v>
      </c>
      <c r="E277" s="2" t="s">
        <v>58</v>
      </c>
      <c r="F277" s="2">
        <v>144.31020000000001</v>
      </c>
      <c r="G277" s="2" t="s">
        <v>67</v>
      </c>
      <c r="H277" s="2">
        <v>1985</v>
      </c>
      <c r="I277" s="2" t="s">
        <v>51</v>
      </c>
      <c r="J277" s="2" t="s">
        <v>17</v>
      </c>
      <c r="K277" s="2" t="s">
        <v>30</v>
      </c>
      <c r="L277" s="2">
        <v>145.81020000000001</v>
      </c>
      <c r="M277" s="2">
        <f t="shared" si="8"/>
        <v>1731.0898000000002</v>
      </c>
      <c r="N277" s="2">
        <f t="shared" si="9"/>
        <v>2996671.8956640405</v>
      </c>
    </row>
    <row r="278" spans="1:14" x14ac:dyDescent="0.25">
      <c r="A278" s="1" t="s">
        <v>505</v>
      </c>
      <c r="B278" s="2">
        <v>12.6</v>
      </c>
      <c r="C278" s="2" t="s">
        <v>20</v>
      </c>
      <c r="D278" s="2">
        <v>6.2700289000000006E-2</v>
      </c>
      <c r="E278" s="2" t="s">
        <v>43</v>
      </c>
      <c r="F278" s="2">
        <v>102.199</v>
      </c>
      <c r="G278" s="2" t="s">
        <v>50</v>
      </c>
      <c r="H278" s="2">
        <v>1997</v>
      </c>
      <c r="I278" s="2" t="s">
        <v>51</v>
      </c>
      <c r="J278" s="2" t="s">
        <v>17</v>
      </c>
      <c r="K278" s="2" t="s">
        <v>18</v>
      </c>
      <c r="L278" s="2">
        <v>1960.7809999999999</v>
      </c>
      <c r="M278" s="2">
        <f t="shared" si="8"/>
        <v>-83.880999999999858</v>
      </c>
      <c r="N278" s="2">
        <f t="shared" si="9"/>
        <v>7036.0221609999762</v>
      </c>
    </row>
    <row r="279" spans="1:14" x14ac:dyDescent="0.25">
      <c r="A279" s="1" t="s">
        <v>829</v>
      </c>
      <c r="B279" s="2">
        <v>16.850000000000001</v>
      </c>
      <c r="C279" s="2" t="s">
        <v>13</v>
      </c>
      <c r="D279" s="2">
        <v>0.139417654</v>
      </c>
      <c r="E279" s="2" t="s">
        <v>38</v>
      </c>
      <c r="F279" s="2">
        <v>147.476</v>
      </c>
      <c r="G279" s="2" t="s">
        <v>50</v>
      </c>
      <c r="H279" s="2">
        <v>1997</v>
      </c>
      <c r="I279" s="2" t="s">
        <v>51</v>
      </c>
      <c r="J279" s="2" t="s">
        <v>17</v>
      </c>
      <c r="K279" s="2" t="s">
        <v>18</v>
      </c>
      <c r="L279" s="2">
        <v>2929.52</v>
      </c>
      <c r="M279" s="2">
        <f t="shared" si="8"/>
        <v>-1052.6199999999999</v>
      </c>
      <c r="N279" s="2">
        <f t="shared" si="9"/>
        <v>1108008.8643999998</v>
      </c>
    </row>
    <row r="280" spans="1:14" x14ac:dyDescent="0.25">
      <c r="A280" s="1" t="s">
        <v>832</v>
      </c>
      <c r="B280" s="2">
        <v>13.65</v>
      </c>
      <c r="C280" s="2" t="s">
        <v>20</v>
      </c>
      <c r="D280" s="2">
        <v>2.6643448E-2</v>
      </c>
      <c r="E280" s="2" t="s">
        <v>26</v>
      </c>
      <c r="F280" s="2">
        <v>37.953200000000002</v>
      </c>
      <c r="G280" s="2" t="s">
        <v>15</v>
      </c>
      <c r="H280" s="2">
        <v>1999</v>
      </c>
      <c r="I280" s="2" t="s">
        <v>16</v>
      </c>
      <c r="J280" s="2" t="s">
        <v>17</v>
      </c>
      <c r="K280" s="2" t="s">
        <v>18</v>
      </c>
      <c r="L280" s="2">
        <v>862.8768</v>
      </c>
      <c r="M280" s="2">
        <f t="shared" si="8"/>
        <v>1014.0232000000001</v>
      </c>
      <c r="N280" s="2">
        <f t="shared" si="9"/>
        <v>1028243.0501382402</v>
      </c>
    </row>
    <row r="281" spans="1:14" x14ac:dyDescent="0.25">
      <c r="A281" s="1" t="s">
        <v>557</v>
      </c>
      <c r="B281" s="2"/>
      <c r="C281" s="2" t="s">
        <v>13</v>
      </c>
      <c r="D281" s="2">
        <v>7.7046505000000001E-2</v>
      </c>
      <c r="E281" s="2" t="s">
        <v>21</v>
      </c>
      <c r="F281" s="2">
        <v>189.453</v>
      </c>
      <c r="G281" s="2" t="s">
        <v>67</v>
      </c>
      <c r="H281" s="2">
        <v>1985</v>
      </c>
      <c r="I281" s="2" t="s">
        <v>51</v>
      </c>
      <c r="J281" s="2" t="s">
        <v>17</v>
      </c>
      <c r="K281" s="2" t="s">
        <v>30</v>
      </c>
      <c r="L281" s="2">
        <v>759.01199999999994</v>
      </c>
      <c r="M281" s="2">
        <f t="shared" si="8"/>
        <v>1117.8880000000001</v>
      </c>
      <c r="N281" s="2">
        <f t="shared" si="9"/>
        <v>1249673.5805440003</v>
      </c>
    </row>
    <row r="282" spans="1:14" x14ac:dyDescent="0.25">
      <c r="A282" s="1" t="s">
        <v>835</v>
      </c>
      <c r="B282" s="2">
        <v>7.85</v>
      </c>
      <c r="C282" s="2" t="s">
        <v>13</v>
      </c>
      <c r="D282" s="2">
        <v>0.16298027600000001</v>
      </c>
      <c r="E282" s="2" t="s">
        <v>60</v>
      </c>
      <c r="F282" s="2">
        <v>145.24440000000001</v>
      </c>
      <c r="G282" s="2" t="s">
        <v>50</v>
      </c>
      <c r="H282" s="2">
        <v>1997</v>
      </c>
      <c r="I282" s="2" t="s">
        <v>51</v>
      </c>
      <c r="J282" s="2" t="s">
        <v>17</v>
      </c>
      <c r="K282" s="2" t="s">
        <v>18</v>
      </c>
      <c r="L282" s="2">
        <v>1451.444</v>
      </c>
      <c r="M282" s="2">
        <f t="shared" si="8"/>
        <v>425.45600000000013</v>
      </c>
      <c r="N282" s="2">
        <f t="shared" si="9"/>
        <v>181012.80793600011</v>
      </c>
    </row>
    <row r="283" spans="1:14" x14ac:dyDescent="0.25">
      <c r="A283" s="1" t="s">
        <v>146</v>
      </c>
      <c r="B283" s="2">
        <v>13.3</v>
      </c>
      <c r="C283" s="2" t="s">
        <v>13</v>
      </c>
      <c r="D283" s="2">
        <v>6.3664998E-2</v>
      </c>
      <c r="E283" s="2" t="s">
        <v>43</v>
      </c>
      <c r="F283" s="2">
        <v>151.67080000000001</v>
      </c>
      <c r="G283" s="2" t="s">
        <v>15</v>
      </c>
      <c r="H283" s="2">
        <v>1999</v>
      </c>
      <c r="I283" s="2" t="s">
        <v>16</v>
      </c>
      <c r="J283" s="2" t="s">
        <v>17</v>
      </c>
      <c r="K283" s="2" t="s">
        <v>18</v>
      </c>
      <c r="L283" s="2">
        <v>3912.2408</v>
      </c>
      <c r="M283" s="2">
        <f t="shared" si="8"/>
        <v>-2035.3407999999999</v>
      </c>
      <c r="N283" s="2">
        <f t="shared" si="9"/>
        <v>4142612.1721446398</v>
      </c>
    </row>
    <row r="284" spans="1:14" x14ac:dyDescent="0.25">
      <c r="A284" s="1" t="s">
        <v>379</v>
      </c>
      <c r="B284" s="2">
        <v>8.0500000000000007</v>
      </c>
      <c r="C284" s="2" t="s">
        <v>20</v>
      </c>
      <c r="D284" s="2">
        <v>7.8522357000000001E-2</v>
      </c>
      <c r="E284" s="2" t="s">
        <v>28</v>
      </c>
      <c r="F284" s="2">
        <v>257.16460000000001</v>
      </c>
      <c r="G284" s="2" t="s">
        <v>15</v>
      </c>
      <c r="H284" s="2">
        <v>1999</v>
      </c>
      <c r="I284" s="2" t="s">
        <v>16</v>
      </c>
      <c r="J284" s="2" t="s">
        <v>17</v>
      </c>
      <c r="K284" s="2" t="s">
        <v>18</v>
      </c>
      <c r="L284" s="2">
        <v>6183.9503999999997</v>
      </c>
      <c r="M284" s="2">
        <f t="shared" si="8"/>
        <v>-4307.0504000000001</v>
      </c>
      <c r="N284" s="2">
        <f t="shared" si="9"/>
        <v>18550683.148140162</v>
      </c>
    </row>
    <row r="285" spans="1:14" x14ac:dyDescent="0.25">
      <c r="A285" s="1" t="s">
        <v>187</v>
      </c>
      <c r="B285" s="2">
        <v>18.600000000000001</v>
      </c>
      <c r="C285" s="2" t="s">
        <v>13</v>
      </c>
      <c r="D285" s="2">
        <v>3.9294853999999997E-2</v>
      </c>
      <c r="E285" s="2" t="s">
        <v>43</v>
      </c>
      <c r="F285" s="2">
        <v>246.68020000000001</v>
      </c>
      <c r="G285" s="2" t="s">
        <v>50</v>
      </c>
      <c r="H285" s="2">
        <v>1997</v>
      </c>
      <c r="I285" s="2" t="s">
        <v>51</v>
      </c>
      <c r="J285" s="2" t="s">
        <v>17</v>
      </c>
      <c r="K285" s="2" t="s">
        <v>18</v>
      </c>
      <c r="L285" s="2">
        <v>2702.4821999999999</v>
      </c>
      <c r="M285" s="2">
        <f t="shared" si="8"/>
        <v>-825.58219999999983</v>
      </c>
      <c r="N285" s="2">
        <f t="shared" si="9"/>
        <v>681585.96895683976</v>
      </c>
    </row>
    <row r="286" spans="1:14" x14ac:dyDescent="0.25">
      <c r="A286" s="1" t="s">
        <v>493</v>
      </c>
      <c r="B286" s="2">
        <v>20.75</v>
      </c>
      <c r="C286" s="2" t="s">
        <v>13</v>
      </c>
      <c r="D286" s="2">
        <v>8.9260667000000002E-2</v>
      </c>
      <c r="E286" s="2" t="s">
        <v>56</v>
      </c>
      <c r="F286" s="2">
        <v>193.4478</v>
      </c>
      <c r="G286" s="2" t="s">
        <v>50</v>
      </c>
      <c r="H286" s="2">
        <v>1997</v>
      </c>
      <c r="I286" s="2" t="s">
        <v>51</v>
      </c>
      <c r="J286" s="2" t="s">
        <v>17</v>
      </c>
      <c r="K286" s="2" t="s">
        <v>18</v>
      </c>
      <c r="L286" s="2">
        <v>4843.6949999999997</v>
      </c>
      <c r="M286" s="2">
        <f t="shared" si="8"/>
        <v>-2966.7949999999996</v>
      </c>
      <c r="N286" s="2">
        <f t="shared" si="9"/>
        <v>8801872.5720249973</v>
      </c>
    </row>
    <row r="287" spans="1:14" x14ac:dyDescent="0.25">
      <c r="A287" s="1" t="s">
        <v>845</v>
      </c>
      <c r="B287" s="2">
        <v>16.5</v>
      </c>
      <c r="C287" s="2" t="s">
        <v>20</v>
      </c>
      <c r="D287" s="2">
        <v>0</v>
      </c>
      <c r="E287" s="2" t="s">
        <v>36</v>
      </c>
      <c r="F287" s="2">
        <v>96.206800000000001</v>
      </c>
      <c r="G287" s="2" t="s">
        <v>50</v>
      </c>
      <c r="H287" s="2">
        <v>1997</v>
      </c>
      <c r="I287" s="2" t="s">
        <v>51</v>
      </c>
      <c r="J287" s="2" t="s">
        <v>17</v>
      </c>
      <c r="K287" s="2" t="s">
        <v>18</v>
      </c>
      <c r="L287" s="2">
        <v>3013.4108000000001</v>
      </c>
      <c r="M287" s="2">
        <f t="shared" si="8"/>
        <v>-1136.5108</v>
      </c>
      <c r="N287" s="2">
        <f t="shared" si="9"/>
        <v>1291656.79851664</v>
      </c>
    </row>
    <row r="288" spans="1:14" x14ac:dyDescent="0.25">
      <c r="A288" s="1" t="s">
        <v>846</v>
      </c>
      <c r="B288" s="2">
        <v>9.8000000000000007</v>
      </c>
      <c r="C288" s="2" t="s">
        <v>20</v>
      </c>
      <c r="D288" s="2">
        <v>0.14061103999999999</v>
      </c>
      <c r="E288" s="2" t="s">
        <v>36</v>
      </c>
      <c r="F288" s="2">
        <v>49.800800000000002</v>
      </c>
      <c r="G288" s="2" t="s">
        <v>50</v>
      </c>
      <c r="H288" s="2">
        <v>1997</v>
      </c>
      <c r="I288" s="2" t="s">
        <v>51</v>
      </c>
      <c r="J288" s="2" t="s">
        <v>17</v>
      </c>
      <c r="K288" s="2" t="s">
        <v>18</v>
      </c>
      <c r="L288" s="2">
        <v>809.61279999999999</v>
      </c>
      <c r="M288" s="2">
        <f t="shared" si="8"/>
        <v>1067.2872000000002</v>
      </c>
      <c r="N288" s="2">
        <f t="shared" si="9"/>
        <v>1139101.9672838405</v>
      </c>
    </row>
    <row r="289" spans="1:14" x14ac:dyDescent="0.25">
      <c r="A289" s="1" t="s">
        <v>821</v>
      </c>
      <c r="B289" s="2">
        <v>17.25</v>
      </c>
      <c r="C289" s="2" t="s">
        <v>13</v>
      </c>
      <c r="D289" s="2">
        <v>7.2952297999999999E-2</v>
      </c>
      <c r="E289" s="2" t="s">
        <v>75</v>
      </c>
      <c r="F289" s="2">
        <v>76.098600000000005</v>
      </c>
      <c r="G289" s="2" t="s">
        <v>15</v>
      </c>
      <c r="H289" s="2">
        <v>1999</v>
      </c>
      <c r="I289" s="2" t="s">
        <v>16</v>
      </c>
      <c r="J289" s="2" t="s">
        <v>17</v>
      </c>
      <c r="K289" s="2" t="s">
        <v>18</v>
      </c>
      <c r="L289" s="2">
        <v>623.18880000000001</v>
      </c>
      <c r="M289" s="2">
        <f t="shared" si="8"/>
        <v>1253.7112000000002</v>
      </c>
      <c r="N289" s="2">
        <f t="shared" si="9"/>
        <v>1571791.7730054404</v>
      </c>
    </row>
    <row r="290" spans="1:14" x14ac:dyDescent="0.25">
      <c r="A290" s="1" t="s">
        <v>848</v>
      </c>
      <c r="B290" s="2"/>
      <c r="C290" s="2" t="s">
        <v>20</v>
      </c>
      <c r="D290" s="2">
        <v>7.5215349000000001E-2</v>
      </c>
      <c r="E290" s="2" t="s">
        <v>28</v>
      </c>
      <c r="F290" s="2">
        <v>108.4254</v>
      </c>
      <c r="G290" s="2" t="s">
        <v>67</v>
      </c>
      <c r="H290" s="2">
        <v>1985</v>
      </c>
      <c r="I290" s="2" t="s">
        <v>51</v>
      </c>
      <c r="J290" s="2" t="s">
        <v>17</v>
      </c>
      <c r="K290" s="2" t="s">
        <v>30</v>
      </c>
      <c r="L290" s="2">
        <v>217.05080000000001</v>
      </c>
      <c r="M290" s="2">
        <f t="shared" si="8"/>
        <v>1659.8492000000001</v>
      </c>
      <c r="N290" s="2">
        <f t="shared" si="9"/>
        <v>2755099.3667406403</v>
      </c>
    </row>
    <row r="291" spans="1:14" x14ac:dyDescent="0.25">
      <c r="A291" s="1" t="s">
        <v>850</v>
      </c>
      <c r="B291" s="2">
        <v>16</v>
      </c>
      <c r="C291" s="2" t="s">
        <v>13</v>
      </c>
      <c r="D291" s="2">
        <v>7.6975117999999995E-2</v>
      </c>
      <c r="E291" s="2" t="s">
        <v>28</v>
      </c>
      <c r="F291" s="2">
        <v>46.208599999999997</v>
      </c>
      <c r="G291" s="2" t="s">
        <v>15</v>
      </c>
      <c r="H291" s="2">
        <v>1999</v>
      </c>
      <c r="I291" s="2" t="s">
        <v>16</v>
      </c>
      <c r="J291" s="2" t="s">
        <v>17</v>
      </c>
      <c r="K291" s="2" t="s">
        <v>18</v>
      </c>
      <c r="L291" s="2">
        <v>490.69459999999998</v>
      </c>
      <c r="M291" s="2">
        <f t="shared" si="8"/>
        <v>1386.2054000000001</v>
      </c>
      <c r="N291" s="2">
        <f t="shared" si="9"/>
        <v>1921565.4109891602</v>
      </c>
    </row>
    <row r="292" spans="1:14" x14ac:dyDescent="0.25">
      <c r="A292" s="1" t="s">
        <v>737</v>
      </c>
      <c r="B292" s="2">
        <v>4.59</v>
      </c>
      <c r="C292" s="2" t="s">
        <v>13</v>
      </c>
      <c r="D292" s="2">
        <v>7.0890601999999997E-2</v>
      </c>
      <c r="E292" s="2" t="s">
        <v>21</v>
      </c>
      <c r="F292" s="2">
        <v>111.68600000000001</v>
      </c>
      <c r="G292" s="2" t="s">
        <v>15</v>
      </c>
      <c r="H292" s="2">
        <v>1999</v>
      </c>
      <c r="I292" s="2" t="s">
        <v>16</v>
      </c>
      <c r="J292" s="2" t="s">
        <v>17</v>
      </c>
      <c r="K292" s="2" t="s">
        <v>18</v>
      </c>
      <c r="L292" s="2">
        <v>1584.604</v>
      </c>
      <c r="M292" s="2">
        <f t="shared" si="8"/>
        <v>292.29600000000005</v>
      </c>
      <c r="N292" s="2">
        <f t="shared" si="9"/>
        <v>85436.951616000035</v>
      </c>
    </row>
    <row r="293" spans="1:14" x14ac:dyDescent="0.25">
      <c r="A293" s="1" t="s">
        <v>853</v>
      </c>
      <c r="B293" s="2"/>
      <c r="C293" s="2" t="s">
        <v>20</v>
      </c>
      <c r="D293" s="2">
        <v>9.8606543000000005E-2</v>
      </c>
      <c r="E293" s="2" t="s">
        <v>56</v>
      </c>
      <c r="F293" s="2">
        <v>232.73</v>
      </c>
      <c r="G293" s="2" t="s">
        <v>67</v>
      </c>
      <c r="H293" s="2">
        <v>1985</v>
      </c>
      <c r="I293" s="2" t="s">
        <v>51</v>
      </c>
      <c r="J293" s="2" t="s">
        <v>17</v>
      </c>
      <c r="K293" s="2" t="s">
        <v>30</v>
      </c>
      <c r="L293" s="2">
        <v>932.12</v>
      </c>
      <c r="M293" s="2">
        <f t="shared" si="8"/>
        <v>944.78000000000009</v>
      </c>
      <c r="N293" s="2">
        <f t="shared" si="9"/>
        <v>892609.24840000016</v>
      </c>
    </row>
    <row r="294" spans="1:14" x14ac:dyDescent="0.25">
      <c r="A294" s="1" t="s">
        <v>857</v>
      </c>
      <c r="B294" s="2">
        <v>15.6</v>
      </c>
      <c r="C294" s="2" t="s">
        <v>13</v>
      </c>
      <c r="D294" s="2">
        <v>0</v>
      </c>
      <c r="E294" s="2" t="s">
        <v>28</v>
      </c>
      <c r="F294" s="2">
        <v>111.95180000000001</v>
      </c>
      <c r="G294" s="2" t="s">
        <v>15</v>
      </c>
      <c r="H294" s="2">
        <v>1999</v>
      </c>
      <c r="I294" s="2" t="s">
        <v>16</v>
      </c>
      <c r="J294" s="2" t="s">
        <v>17</v>
      </c>
      <c r="K294" s="2" t="s">
        <v>18</v>
      </c>
      <c r="L294" s="2">
        <v>2163.1842000000001</v>
      </c>
      <c r="M294" s="2">
        <f t="shared" si="8"/>
        <v>-286.28420000000006</v>
      </c>
      <c r="N294" s="2">
        <f t="shared" si="9"/>
        <v>81958.643169640025</v>
      </c>
    </row>
    <row r="295" spans="1:14" x14ac:dyDescent="0.25">
      <c r="A295" s="1" t="s">
        <v>861</v>
      </c>
      <c r="B295" s="2">
        <v>7.2350000000000003</v>
      </c>
      <c r="C295" s="2" t="s">
        <v>13</v>
      </c>
      <c r="D295" s="2">
        <v>9.9962523999999997E-2</v>
      </c>
      <c r="E295" s="2" t="s">
        <v>38</v>
      </c>
      <c r="F295" s="2">
        <v>193.84520000000001</v>
      </c>
      <c r="G295" s="2" t="s">
        <v>50</v>
      </c>
      <c r="H295" s="2">
        <v>1997</v>
      </c>
      <c r="I295" s="2" t="s">
        <v>51</v>
      </c>
      <c r="J295" s="2" t="s">
        <v>17</v>
      </c>
      <c r="K295" s="2" t="s">
        <v>18</v>
      </c>
      <c r="L295" s="2">
        <v>1957.452</v>
      </c>
      <c r="M295" s="2">
        <f t="shared" si="8"/>
        <v>-80.551999999999907</v>
      </c>
      <c r="N295" s="2">
        <f t="shared" si="9"/>
        <v>6488.6247039999853</v>
      </c>
    </row>
    <row r="296" spans="1:14" x14ac:dyDescent="0.25">
      <c r="A296" s="1" t="s">
        <v>869</v>
      </c>
      <c r="B296" s="2">
        <v>9.8000000000000007</v>
      </c>
      <c r="C296" s="2" t="s">
        <v>20</v>
      </c>
      <c r="D296" s="2">
        <v>4.5266806E-2</v>
      </c>
      <c r="E296" s="2" t="s">
        <v>36</v>
      </c>
      <c r="F296" s="2">
        <v>36.987400000000001</v>
      </c>
      <c r="G296" s="2" t="s">
        <v>50</v>
      </c>
      <c r="H296" s="2">
        <v>1997</v>
      </c>
      <c r="I296" s="2" t="s">
        <v>51</v>
      </c>
      <c r="J296" s="2" t="s">
        <v>17</v>
      </c>
      <c r="K296" s="2" t="s">
        <v>18</v>
      </c>
      <c r="L296" s="2">
        <v>705.74800000000005</v>
      </c>
      <c r="M296" s="2">
        <f t="shared" si="8"/>
        <v>1171.152</v>
      </c>
      <c r="N296" s="2">
        <f t="shared" si="9"/>
        <v>1371597.0071040001</v>
      </c>
    </row>
    <row r="297" spans="1:14" x14ac:dyDescent="0.25">
      <c r="A297" s="1" t="s">
        <v>94</v>
      </c>
      <c r="B297" s="2">
        <v>10</v>
      </c>
      <c r="C297" s="2" t="s">
        <v>13</v>
      </c>
      <c r="D297" s="2">
        <v>2.5827198999999999E-2</v>
      </c>
      <c r="E297" s="2" t="s">
        <v>75</v>
      </c>
      <c r="F297" s="2">
        <v>263.2226</v>
      </c>
      <c r="G297" s="2" t="s">
        <v>50</v>
      </c>
      <c r="H297" s="2">
        <v>1997</v>
      </c>
      <c r="I297" s="2" t="s">
        <v>51</v>
      </c>
      <c r="J297" s="2" t="s">
        <v>17</v>
      </c>
      <c r="K297" s="2" t="s">
        <v>18</v>
      </c>
      <c r="L297" s="2">
        <v>3700.5164</v>
      </c>
      <c r="M297" s="2">
        <f t="shared" si="8"/>
        <v>-1823.6163999999999</v>
      </c>
      <c r="N297" s="2">
        <f t="shared" si="9"/>
        <v>3325576.7743489598</v>
      </c>
    </row>
    <row r="298" spans="1:14" x14ac:dyDescent="0.25">
      <c r="A298" s="1" t="s">
        <v>450</v>
      </c>
      <c r="B298" s="2">
        <v>10.3</v>
      </c>
      <c r="C298" s="2" t="s">
        <v>20</v>
      </c>
      <c r="D298" s="2">
        <v>1.1143599000000001E-2</v>
      </c>
      <c r="E298" s="2" t="s">
        <v>38</v>
      </c>
      <c r="F298" s="2">
        <v>88.254000000000005</v>
      </c>
      <c r="G298" s="2" t="s">
        <v>15</v>
      </c>
      <c r="H298" s="2">
        <v>1999</v>
      </c>
      <c r="I298" s="2" t="s">
        <v>16</v>
      </c>
      <c r="J298" s="2" t="s">
        <v>17</v>
      </c>
      <c r="K298" s="2" t="s">
        <v>18</v>
      </c>
      <c r="L298" s="2">
        <v>1125.202</v>
      </c>
      <c r="M298" s="2">
        <f t="shared" si="8"/>
        <v>751.69800000000009</v>
      </c>
      <c r="N298" s="2">
        <f t="shared" si="9"/>
        <v>565049.88320400019</v>
      </c>
    </row>
    <row r="299" spans="1:14" x14ac:dyDescent="0.25">
      <c r="A299" s="1" t="s">
        <v>195</v>
      </c>
      <c r="B299" s="2">
        <v>18.350000000000001</v>
      </c>
      <c r="C299" s="2" t="s">
        <v>13</v>
      </c>
      <c r="D299" s="2">
        <v>1.4045831999999999E-2</v>
      </c>
      <c r="E299" s="2" t="s">
        <v>32</v>
      </c>
      <c r="F299" s="2">
        <v>222.77459999999999</v>
      </c>
      <c r="G299" s="2" t="s">
        <v>15</v>
      </c>
      <c r="H299" s="2">
        <v>1999</v>
      </c>
      <c r="I299" s="2" t="s">
        <v>16</v>
      </c>
      <c r="J299" s="2" t="s">
        <v>17</v>
      </c>
      <c r="K299" s="2" t="s">
        <v>18</v>
      </c>
      <c r="L299" s="2">
        <v>1570.6222</v>
      </c>
      <c r="M299" s="2">
        <f t="shared" si="8"/>
        <v>306.27780000000007</v>
      </c>
      <c r="N299" s="2">
        <f t="shared" si="9"/>
        <v>93806.090772840049</v>
      </c>
    </row>
    <row r="300" spans="1:14" x14ac:dyDescent="0.25">
      <c r="A300" s="1" t="s">
        <v>592</v>
      </c>
      <c r="B300" s="2">
        <v>20.75</v>
      </c>
      <c r="C300" s="2" t="s">
        <v>20</v>
      </c>
      <c r="D300" s="2">
        <v>8.3736551000000006E-2</v>
      </c>
      <c r="E300" s="2" t="s">
        <v>43</v>
      </c>
      <c r="F300" s="2">
        <v>178.73179999999999</v>
      </c>
      <c r="G300" s="2" t="s">
        <v>15</v>
      </c>
      <c r="H300" s="2">
        <v>1999</v>
      </c>
      <c r="I300" s="2" t="s">
        <v>16</v>
      </c>
      <c r="J300" s="2" t="s">
        <v>17</v>
      </c>
      <c r="K300" s="2" t="s">
        <v>18</v>
      </c>
      <c r="L300" s="2">
        <v>3428.2042000000001</v>
      </c>
      <c r="M300" s="2">
        <f t="shared" si="8"/>
        <v>-1551.3042</v>
      </c>
      <c r="N300" s="2">
        <f t="shared" si="9"/>
        <v>2406544.7209376399</v>
      </c>
    </row>
    <row r="301" spans="1:14" x14ac:dyDescent="0.25">
      <c r="A301" s="1" t="s">
        <v>875</v>
      </c>
      <c r="B301" s="2"/>
      <c r="C301" s="2" t="s">
        <v>13</v>
      </c>
      <c r="D301" s="2">
        <v>0.11366962899999999</v>
      </c>
      <c r="E301" s="2" t="s">
        <v>75</v>
      </c>
      <c r="F301" s="2">
        <v>89.019800000000004</v>
      </c>
      <c r="G301" s="2" t="s">
        <v>67</v>
      </c>
      <c r="H301" s="2">
        <v>1985</v>
      </c>
      <c r="I301" s="2" t="s">
        <v>51</v>
      </c>
      <c r="J301" s="2" t="s">
        <v>17</v>
      </c>
      <c r="K301" s="2" t="s">
        <v>30</v>
      </c>
      <c r="L301" s="2">
        <v>174.43960000000001</v>
      </c>
      <c r="M301" s="2">
        <f t="shared" si="8"/>
        <v>1702.4604000000002</v>
      </c>
      <c r="N301" s="2">
        <f t="shared" si="9"/>
        <v>2898371.4135681605</v>
      </c>
    </row>
    <row r="302" spans="1:14" x14ac:dyDescent="0.25">
      <c r="A302" s="1" t="s">
        <v>876</v>
      </c>
      <c r="B302" s="2"/>
      <c r="C302" s="2" t="s">
        <v>13</v>
      </c>
      <c r="D302" s="2">
        <v>1.2865901000000001E-2</v>
      </c>
      <c r="E302" s="2" t="s">
        <v>43</v>
      </c>
      <c r="F302" s="2">
        <v>59.3536</v>
      </c>
      <c r="G302" s="2" t="s">
        <v>67</v>
      </c>
      <c r="H302" s="2">
        <v>1985</v>
      </c>
      <c r="I302" s="2" t="s">
        <v>51</v>
      </c>
      <c r="J302" s="2" t="s">
        <v>17</v>
      </c>
      <c r="K302" s="2" t="s">
        <v>30</v>
      </c>
      <c r="L302" s="2">
        <v>122.5072</v>
      </c>
      <c r="M302" s="2">
        <f t="shared" si="8"/>
        <v>1754.3928000000001</v>
      </c>
      <c r="N302" s="2">
        <f t="shared" si="9"/>
        <v>3077894.0966918403</v>
      </c>
    </row>
    <row r="303" spans="1:14" x14ac:dyDescent="0.25">
      <c r="A303" s="1" t="s">
        <v>604</v>
      </c>
      <c r="B303" s="2"/>
      <c r="C303" s="2" t="s">
        <v>20</v>
      </c>
      <c r="D303" s="2">
        <v>0.18223655499999999</v>
      </c>
      <c r="E303" s="2" t="s">
        <v>75</v>
      </c>
      <c r="F303" s="2">
        <v>107.1622</v>
      </c>
      <c r="G303" s="2" t="s">
        <v>67</v>
      </c>
      <c r="H303" s="2">
        <v>1985</v>
      </c>
      <c r="I303" s="2" t="s">
        <v>51</v>
      </c>
      <c r="J303" s="2" t="s">
        <v>17</v>
      </c>
      <c r="K303" s="2" t="s">
        <v>30</v>
      </c>
      <c r="L303" s="2">
        <v>211.7244</v>
      </c>
      <c r="M303" s="2">
        <f t="shared" si="8"/>
        <v>1665.1756</v>
      </c>
      <c r="N303" s="2">
        <f t="shared" si="9"/>
        <v>2772809.77883536</v>
      </c>
    </row>
    <row r="304" spans="1:14" x14ac:dyDescent="0.25">
      <c r="A304" s="1" t="s">
        <v>877</v>
      </c>
      <c r="B304" s="2"/>
      <c r="C304" s="2" t="s">
        <v>20</v>
      </c>
      <c r="D304" s="2">
        <v>4.4063785000000001E-2</v>
      </c>
      <c r="E304" s="2" t="s">
        <v>75</v>
      </c>
      <c r="F304" s="2">
        <v>147.24180000000001</v>
      </c>
      <c r="G304" s="2" t="s">
        <v>67</v>
      </c>
      <c r="H304" s="2">
        <v>1985</v>
      </c>
      <c r="I304" s="2" t="s">
        <v>51</v>
      </c>
      <c r="J304" s="2" t="s">
        <v>17</v>
      </c>
      <c r="K304" s="2" t="s">
        <v>30</v>
      </c>
      <c r="L304" s="2">
        <v>294.28359999999998</v>
      </c>
      <c r="M304" s="2">
        <f t="shared" si="8"/>
        <v>1582.6164000000001</v>
      </c>
      <c r="N304" s="2">
        <f t="shared" si="9"/>
        <v>2504674.6695489604</v>
      </c>
    </row>
    <row r="305" spans="1:14" x14ac:dyDescent="0.25">
      <c r="A305" s="1" t="s">
        <v>881</v>
      </c>
      <c r="B305" s="2">
        <v>6.13</v>
      </c>
      <c r="C305" s="2" t="s">
        <v>13</v>
      </c>
      <c r="D305" s="2">
        <v>2.8365524E-2</v>
      </c>
      <c r="E305" s="2" t="s">
        <v>32</v>
      </c>
      <c r="F305" s="2">
        <v>110.0912</v>
      </c>
      <c r="G305" s="2" t="s">
        <v>15</v>
      </c>
      <c r="H305" s="2">
        <v>1999</v>
      </c>
      <c r="I305" s="2" t="s">
        <v>16</v>
      </c>
      <c r="J305" s="2" t="s">
        <v>17</v>
      </c>
      <c r="K305" s="2" t="s">
        <v>18</v>
      </c>
      <c r="L305" s="2">
        <v>1637.8679999999999</v>
      </c>
      <c r="M305" s="2">
        <f t="shared" si="8"/>
        <v>239.03200000000015</v>
      </c>
      <c r="N305" s="2">
        <f t="shared" si="9"/>
        <v>57136.297024000072</v>
      </c>
    </row>
    <row r="306" spans="1:14" x14ac:dyDescent="0.25">
      <c r="A306" s="1" t="s">
        <v>882</v>
      </c>
      <c r="B306" s="2">
        <v>9.1</v>
      </c>
      <c r="C306" s="2" t="s">
        <v>13</v>
      </c>
      <c r="D306" s="2">
        <v>0</v>
      </c>
      <c r="E306" s="2" t="s">
        <v>32</v>
      </c>
      <c r="F306" s="2">
        <v>114.45180000000001</v>
      </c>
      <c r="G306" s="2" t="s">
        <v>50</v>
      </c>
      <c r="H306" s="2">
        <v>1997</v>
      </c>
      <c r="I306" s="2" t="s">
        <v>51</v>
      </c>
      <c r="J306" s="2" t="s">
        <v>17</v>
      </c>
      <c r="K306" s="2" t="s">
        <v>18</v>
      </c>
      <c r="L306" s="2">
        <v>1593.9251999999999</v>
      </c>
      <c r="M306" s="2">
        <f t="shared" si="8"/>
        <v>282.97480000000019</v>
      </c>
      <c r="N306" s="2">
        <f t="shared" si="9"/>
        <v>80074.737435040108</v>
      </c>
    </row>
    <row r="307" spans="1:14" x14ac:dyDescent="0.25">
      <c r="A307" s="1" t="s">
        <v>884</v>
      </c>
      <c r="B307" s="2">
        <v>10.8</v>
      </c>
      <c r="C307" s="2" t="s">
        <v>72</v>
      </c>
      <c r="D307" s="2">
        <v>0</v>
      </c>
      <c r="E307" s="2" t="s">
        <v>60</v>
      </c>
      <c r="F307" s="2">
        <v>72.337999999999994</v>
      </c>
      <c r="G307" s="2" t="s">
        <v>15</v>
      </c>
      <c r="H307" s="2">
        <v>1999</v>
      </c>
      <c r="I307" s="2" t="s">
        <v>16</v>
      </c>
      <c r="J307" s="2" t="s">
        <v>17</v>
      </c>
      <c r="K307" s="2" t="s">
        <v>18</v>
      </c>
      <c r="L307" s="2">
        <v>805.61800000000005</v>
      </c>
      <c r="M307" s="2">
        <f t="shared" si="8"/>
        <v>1071.2820000000002</v>
      </c>
      <c r="N307" s="2">
        <f t="shared" si="9"/>
        <v>1147645.1235240004</v>
      </c>
    </row>
    <row r="308" spans="1:14" x14ac:dyDescent="0.25">
      <c r="A308" s="1" t="s">
        <v>614</v>
      </c>
      <c r="B308" s="2">
        <v>19.2</v>
      </c>
      <c r="C308" s="2" t="s">
        <v>13</v>
      </c>
      <c r="D308" s="2">
        <v>3.5185587999999997E-2</v>
      </c>
      <c r="E308" s="2" t="s">
        <v>38</v>
      </c>
      <c r="F308" s="2">
        <v>181.33179999999999</v>
      </c>
      <c r="G308" s="2" t="s">
        <v>50</v>
      </c>
      <c r="H308" s="2">
        <v>1997</v>
      </c>
      <c r="I308" s="2" t="s">
        <v>51</v>
      </c>
      <c r="J308" s="2" t="s">
        <v>17</v>
      </c>
      <c r="K308" s="2" t="s">
        <v>18</v>
      </c>
      <c r="L308" s="2">
        <v>1443.4544000000001</v>
      </c>
      <c r="M308" s="2">
        <f t="shared" si="8"/>
        <v>433.44560000000001</v>
      </c>
      <c r="N308" s="2">
        <f t="shared" si="9"/>
        <v>187875.08815936002</v>
      </c>
    </row>
    <row r="309" spans="1:14" x14ac:dyDescent="0.25">
      <c r="A309" s="1" t="s">
        <v>890</v>
      </c>
      <c r="B309" s="2"/>
      <c r="C309" s="2" t="s">
        <v>13</v>
      </c>
      <c r="D309" s="2">
        <v>0.24732103899999999</v>
      </c>
      <c r="E309" s="2" t="s">
        <v>38</v>
      </c>
      <c r="F309" s="2">
        <v>152.3998</v>
      </c>
      <c r="G309" s="2" t="s">
        <v>67</v>
      </c>
      <c r="H309" s="2">
        <v>1985</v>
      </c>
      <c r="I309" s="2" t="s">
        <v>51</v>
      </c>
      <c r="J309" s="2" t="s">
        <v>17</v>
      </c>
      <c r="K309" s="2" t="s">
        <v>30</v>
      </c>
      <c r="L309" s="2">
        <v>153.7998</v>
      </c>
      <c r="M309" s="2">
        <f t="shared" si="8"/>
        <v>1723.1002000000001</v>
      </c>
      <c r="N309" s="2">
        <f t="shared" si="9"/>
        <v>2969074.2992400401</v>
      </c>
    </row>
    <row r="310" spans="1:14" x14ac:dyDescent="0.25">
      <c r="A310" s="1" t="s">
        <v>895</v>
      </c>
      <c r="B310" s="2">
        <v>17.600000000000001</v>
      </c>
      <c r="C310" s="2" t="s">
        <v>13</v>
      </c>
      <c r="D310" s="2">
        <v>4.9067877000000003E-2</v>
      </c>
      <c r="E310" s="2" t="s">
        <v>38</v>
      </c>
      <c r="F310" s="2">
        <v>115.6176</v>
      </c>
      <c r="G310" s="2" t="s">
        <v>50</v>
      </c>
      <c r="H310" s="2">
        <v>1997</v>
      </c>
      <c r="I310" s="2" t="s">
        <v>51</v>
      </c>
      <c r="J310" s="2" t="s">
        <v>17</v>
      </c>
      <c r="K310" s="2" t="s">
        <v>18</v>
      </c>
      <c r="L310" s="2">
        <v>2519.3872000000001</v>
      </c>
      <c r="M310" s="2">
        <f t="shared" si="8"/>
        <v>-642.48720000000003</v>
      </c>
      <c r="N310" s="2">
        <f t="shared" si="9"/>
        <v>412789.80216384004</v>
      </c>
    </row>
    <row r="311" spans="1:14" x14ac:dyDescent="0.25">
      <c r="A311" s="1" t="s">
        <v>620</v>
      </c>
      <c r="B311" s="2">
        <v>11.1</v>
      </c>
      <c r="C311" s="2" t="s">
        <v>13</v>
      </c>
      <c r="D311" s="2">
        <v>3.3160416999999998E-2</v>
      </c>
      <c r="E311" s="2" t="s">
        <v>32</v>
      </c>
      <c r="F311" s="2">
        <v>119.61239999999999</v>
      </c>
      <c r="G311" s="2" t="s">
        <v>15</v>
      </c>
      <c r="H311" s="2">
        <v>1999</v>
      </c>
      <c r="I311" s="2" t="s">
        <v>16</v>
      </c>
      <c r="J311" s="2" t="s">
        <v>17</v>
      </c>
      <c r="K311" s="2" t="s">
        <v>18</v>
      </c>
      <c r="L311" s="2">
        <v>2251.7356</v>
      </c>
      <c r="M311" s="2">
        <f t="shared" si="8"/>
        <v>-374.83559999999989</v>
      </c>
      <c r="N311" s="2">
        <f t="shared" si="9"/>
        <v>140501.72702735991</v>
      </c>
    </row>
    <row r="312" spans="1:14" x14ac:dyDescent="0.25">
      <c r="A312" s="1" t="s">
        <v>897</v>
      </c>
      <c r="B312" s="2">
        <v>16.100000000000001</v>
      </c>
      <c r="C312" s="2" t="s">
        <v>20</v>
      </c>
      <c r="D312" s="2">
        <v>4.7801883000000003E-2</v>
      </c>
      <c r="E312" s="2" t="s">
        <v>43</v>
      </c>
      <c r="F312" s="2">
        <v>127.4362</v>
      </c>
      <c r="G312" s="2" t="s">
        <v>50</v>
      </c>
      <c r="H312" s="2">
        <v>1997</v>
      </c>
      <c r="I312" s="2" t="s">
        <v>51</v>
      </c>
      <c r="J312" s="2" t="s">
        <v>17</v>
      </c>
      <c r="K312" s="2" t="s">
        <v>18</v>
      </c>
      <c r="L312" s="2">
        <v>2265.0515999999998</v>
      </c>
      <c r="M312" s="2">
        <f t="shared" si="8"/>
        <v>-388.15159999999969</v>
      </c>
      <c r="N312" s="2">
        <f t="shared" si="9"/>
        <v>150661.66458255975</v>
      </c>
    </row>
    <row r="313" spans="1:14" x14ac:dyDescent="0.25">
      <c r="A313" s="1" t="s">
        <v>898</v>
      </c>
      <c r="B313" s="2">
        <v>5.1550000000000002</v>
      </c>
      <c r="C313" s="2" t="s">
        <v>13</v>
      </c>
      <c r="D313" s="2">
        <v>8.3198340999999995E-2</v>
      </c>
      <c r="E313" s="2" t="s">
        <v>43</v>
      </c>
      <c r="F313" s="2">
        <v>246.07759999999999</v>
      </c>
      <c r="G313" s="2" t="s">
        <v>50</v>
      </c>
      <c r="H313" s="2">
        <v>1997</v>
      </c>
      <c r="I313" s="2" t="s">
        <v>51</v>
      </c>
      <c r="J313" s="2" t="s">
        <v>17</v>
      </c>
      <c r="K313" s="2" t="s">
        <v>18</v>
      </c>
      <c r="L313" s="2">
        <v>990.71040000000005</v>
      </c>
      <c r="M313" s="2">
        <f t="shared" si="8"/>
        <v>886.18960000000004</v>
      </c>
      <c r="N313" s="2">
        <f t="shared" si="9"/>
        <v>785332.00714816002</v>
      </c>
    </row>
    <row r="314" spans="1:14" x14ac:dyDescent="0.25">
      <c r="A314" s="1" t="s">
        <v>899</v>
      </c>
      <c r="B314" s="2"/>
      <c r="C314" s="2" t="s">
        <v>13</v>
      </c>
      <c r="D314" s="2">
        <v>5.9281315000000001E-2</v>
      </c>
      <c r="E314" s="2" t="s">
        <v>263</v>
      </c>
      <c r="F314" s="2">
        <v>111.586</v>
      </c>
      <c r="G314" s="2" t="s">
        <v>67</v>
      </c>
      <c r="H314" s="2">
        <v>1985</v>
      </c>
      <c r="I314" s="2" t="s">
        <v>51</v>
      </c>
      <c r="J314" s="2" t="s">
        <v>17</v>
      </c>
      <c r="K314" s="2" t="s">
        <v>30</v>
      </c>
      <c r="L314" s="2">
        <v>339.55799999999999</v>
      </c>
      <c r="M314" s="2">
        <f t="shared" si="8"/>
        <v>1537.3420000000001</v>
      </c>
      <c r="N314" s="2">
        <f t="shared" si="9"/>
        <v>2363420.4249640005</v>
      </c>
    </row>
    <row r="315" spans="1:14" x14ac:dyDescent="0.25">
      <c r="A315" s="1" t="s">
        <v>81</v>
      </c>
      <c r="B315" s="2"/>
      <c r="C315" s="2" t="s">
        <v>13</v>
      </c>
      <c r="D315" s="2">
        <v>0.17141731599999999</v>
      </c>
      <c r="E315" s="2" t="s">
        <v>21</v>
      </c>
      <c r="F315" s="2">
        <v>173.07380000000001</v>
      </c>
      <c r="G315" s="2" t="s">
        <v>67</v>
      </c>
      <c r="H315" s="2">
        <v>1985</v>
      </c>
      <c r="I315" s="2" t="s">
        <v>51</v>
      </c>
      <c r="J315" s="2" t="s">
        <v>17</v>
      </c>
      <c r="K315" s="2" t="s">
        <v>30</v>
      </c>
      <c r="L315" s="2">
        <v>347.54759999999999</v>
      </c>
      <c r="M315" s="2">
        <f t="shared" si="8"/>
        <v>1529.3524000000002</v>
      </c>
      <c r="N315" s="2">
        <f t="shared" si="9"/>
        <v>2338918.7633857606</v>
      </c>
    </row>
    <row r="316" spans="1:14" x14ac:dyDescent="0.25">
      <c r="A316" s="1" t="s">
        <v>876</v>
      </c>
      <c r="B316" s="2">
        <v>6.3650000000000002</v>
      </c>
      <c r="C316" s="2" t="s">
        <v>13</v>
      </c>
      <c r="D316" s="2">
        <v>7.3482859999999999E-3</v>
      </c>
      <c r="E316" s="2" t="s">
        <v>43</v>
      </c>
      <c r="F316" s="2">
        <v>62.8536</v>
      </c>
      <c r="G316" s="2" t="s">
        <v>50</v>
      </c>
      <c r="H316" s="2">
        <v>1997</v>
      </c>
      <c r="I316" s="2" t="s">
        <v>51</v>
      </c>
      <c r="J316" s="2" t="s">
        <v>17</v>
      </c>
      <c r="K316" s="2" t="s">
        <v>18</v>
      </c>
      <c r="L316" s="2">
        <v>796.29679999999996</v>
      </c>
      <c r="M316" s="2">
        <f t="shared" si="8"/>
        <v>1080.6032</v>
      </c>
      <c r="N316" s="2">
        <f t="shared" si="9"/>
        <v>1167703.2758502401</v>
      </c>
    </row>
    <row r="317" spans="1:14" x14ac:dyDescent="0.25">
      <c r="A317" s="1" t="s">
        <v>902</v>
      </c>
      <c r="B317" s="2">
        <v>11.8</v>
      </c>
      <c r="C317" s="2" t="s">
        <v>20</v>
      </c>
      <c r="D317" s="2">
        <v>2.5966531000000001E-2</v>
      </c>
      <c r="E317" s="2" t="s">
        <v>26</v>
      </c>
      <c r="F317" s="2">
        <v>102.26739999999999</v>
      </c>
      <c r="G317" s="2" t="s">
        <v>15</v>
      </c>
      <c r="H317" s="2">
        <v>1999</v>
      </c>
      <c r="I317" s="2" t="s">
        <v>16</v>
      </c>
      <c r="J317" s="2" t="s">
        <v>17</v>
      </c>
      <c r="K317" s="2" t="s">
        <v>18</v>
      </c>
      <c r="L317" s="2">
        <v>2444.8175999999999</v>
      </c>
      <c r="M317" s="2">
        <f t="shared" si="8"/>
        <v>-567.91759999999977</v>
      </c>
      <c r="N317" s="2">
        <f t="shared" si="9"/>
        <v>322530.40038975974</v>
      </c>
    </row>
    <row r="318" spans="1:14" x14ac:dyDescent="0.25">
      <c r="A318" s="1" t="s">
        <v>394</v>
      </c>
      <c r="B318" s="2">
        <v>18.2</v>
      </c>
      <c r="C318" s="2" t="s">
        <v>13</v>
      </c>
      <c r="D318" s="2">
        <v>0.161489509</v>
      </c>
      <c r="E318" s="2" t="s">
        <v>28</v>
      </c>
      <c r="F318" s="2">
        <v>37.619</v>
      </c>
      <c r="G318" s="2" t="s">
        <v>50</v>
      </c>
      <c r="H318" s="2">
        <v>1997</v>
      </c>
      <c r="I318" s="2" t="s">
        <v>51</v>
      </c>
      <c r="J318" s="2" t="s">
        <v>17</v>
      </c>
      <c r="K318" s="2" t="s">
        <v>18</v>
      </c>
      <c r="L318" s="2">
        <v>366.19</v>
      </c>
      <c r="M318" s="2">
        <f t="shared" si="8"/>
        <v>1510.71</v>
      </c>
      <c r="N318" s="2">
        <f t="shared" si="9"/>
        <v>2282244.7041000002</v>
      </c>
    </row>
    <row r="319" spans="1:14" x14ac:dyDescent="0.25">
      <c r="A319" s="1" t="s">
        <v>904</v>
      </c>
      <c r="B319" s="2">
        <v>8.3650000000000002</v>
      </c>
      <c r="C319" s="2" t="s">
        <v>20</v>
      </c>
      <c r="D319" s="2">
        <v>3.9906377E-2</v>
      </c>
      <c r="E319" s="2" t="s">
        <v>28</v>
      </c>
      <c r="F319" s="2">
        <v>191.31880000000001</v>
      </c>
      <c r="G319" s="2" t="s">
        <v>15</v>
      </c>
      <c r="H319" s="2">
        <v>1999</v>
      </c>
      <c r="I319" s="2" t="s">
        <v>16</v>
      </c>
      <c r="J319" s="2" t="s">
        <v>17</v>
      </c>
      <c r="K319" s="2" t="s">
        <v>18</v>
      </c>
      <c r="L319" s="2">
        <v>1713.7692</v>
      </c>
      <c r="M319" s="2">
        <f t="shared" si="8"/>
        <v>163.13080000000014</v>
      </c>
      <c r="N319" s="2">
        <f t="shared" si="9"/>
        <v>26611.657908640045</v>
      </c>
    </row>
    <row r="320" spans="1:14" x14ac:dyDescent="0.25">
      <c r="A320" s="1" t="s">
        <v>115</v>
      </c>
      <c r="B320" s="2"/>
      <c r="C320" s="2" t="s">
        <v>13</v>
      </c>
      <c r="D320" s="2">
        <v>7.2864868999999999E-2</v>
      </c>
      <c r="E320" s="2" t="s">
        <v>21</v>
      </c>
      <c r="F320" s="2">
        <v>165.2526</v>
      </c>
      <c r="G320" s="2" t="s">
        <v>67</v>
      </c>
      <c r="H320" s="2">
        <v>1985</v>
      </c>
      <c r="I320" s="2" t="s">
        <v>51</v>
      </c>
      <c r="J320" s="2" t="s">
        <v>17</v>
      </c>
      <c r="K320" s="2" t="s">
        <v>30</v>
      </c>
      <c r="L320" s="2">
        <v>822.26300000000003</v>
      </c>
      <c r="M320" s="2">
        <f t="shared" si="8"/>
        <v>1054.6370000000002</v>
      </c>
      <c r="N320" s="2">
        <f t="shared" si="9"/>
        <v>1112259.2017690004</v>
      </c>
    </row>
    <row r="321" spans="1:14" x14ac:dyDescent="0.25">
      <c r="A321" s="1" t="s">
        <v>498</v>
      </c>
      <c r="B321" s="2">
        <v>20.7</v>
      </c>
      <c r="C321" s="2" t="s">
        <v>20</v>
      </c>
      <c r="D321" s="2">
        <v>7.9419754999999995E-2</v>
      </c>
      <c r="E321" s="2" t="s">
        <v>36</v>
      </c>
      <c r="F321" s="2">
        <v>99.804199999999994</v>
      </c>
      <c r="G321" s="2" t="s">
        <v>15</v>
      </c>
      <c r="H321" s="2">
        <v>1999</v>
      </c>
      <c r="I321" s="2" t="s">
        <v>16</v>
      </c>
      <c r="J321" s="2" t="s">
        <v>17</v>
      </c>
      <c r="K321" s="2" t="s">
        <v>18</v>
      </c>
      <c r="L321" s="2">
        <v>1488.0630000000001</v>
      </c>
      <c r="M321" s="2">
        <f t="shared" si="8"/>
        <v>388.83699999999999</v>
      </c>
      <c r="N321" s="2">
        <f t="shared" si="9"/>
        <v>151194.212569</v>
      </c>
    </row>
    <row r="322" spans="1:14" x14ac:dyDescent="0.25">
      <c r="A322" s="1" t="s">
        <v>905</v>
      </c>
      <c r="B322" s="2">
        <v>17.75</v>
      </c>
      <c r="C322" s="2" t="s">
        <v>13</v>
      </c>
      <c r="D322" s="2">
        <v>3.0507050000000001E-2</v>
      </c>
      <c r="E322" s="2" t="s">
        <v>182</v>
      </c>
      <c r="F322" s="2">
        <v>180.36600000000001</v>
      </c>
      <c r="G322" s="2" t="s">
        <v>50</v>
      </c>
      <c r="H322" s="2">
        <v>1997</v>
      </c>
      <c r="I322" s="2" t="s">
        <v>51</v>
      </c>
      <c r="J322" s="2" t="s">
        <v>17</v>
      </c>
      <c r="K322" s="2" t="s">
        <v>18</v>
      </c>
      <c r="L322" s="2">
        <v>2336.9580000000001</v>
      </c>
      <c r="M322" s="2">
        <f t="shared" ref="M322:M385" si="10">1876.9-L322</f>
        <v>-460.05799999999999</v>
      </c>
      <c r="N322" s="2">
        <f t="shared" ref="N322:N385" si="11">M322*M322</f>
        <v>211653.36336399999</v>
      </c>
    </row>
    <row r="323" spans="1:14" x14ac:dyDescent="0.25">
      <c r="A323" s="1" t="s">
        <v>509</v>
      </c>
      <c r="B323" s="2">
        <v>17.7</v>
      </c>
      <c r="C323" s="2" t="s">
        <v>20</v>
      </c>
      <c r="D323" s="2">
        <v>1.6622448000000001E-2</v>
      </c>
      <c r="E323" s="2" t="s">
        <v>28</v>
      </c>
      <c r="F323" s="2">
        <v>50.203400000000002</v>
      </c>
      <c r="G323" s="2" t="s">
        <v>15</v>
      </c>
      <c r="H323" s="2">
        <v>1999</v>
      </c>
      <c r="I323" s="2" t="s">
        <v>16</v>
      </c>
      <c r="J323" s="2" t="s">
        <v>17</v>
      </c>
      <c r="K323" s="2" t="s">
        <v>18</v>
      </c>
      <c r="L323" s="2">
        <v>1166.4816000000001</v>
      </c>
      <c r="M323" s="2">
        <f t="shared" si="10"/>
        <v>710.41840000000002</v>
      </c>
      <c r="N323" s="2">
        <f t="shared" si="11"/>
        <v>504694.30305856001</v>
      </c>
    </row>
    <row r="324" spans="1:14" x14ac:dyDescent="0.25">
      <c r="A324" s="1" t="s">
        <v>911</v>
      </c>
      <c r="B324" s="2">
        <v>8.2349999999999994</v>
      </c>
      <c r="C324" s="2" t="s">
        <v>13</v>
      </c>
      <c r="D324" s="2">
        <v>1.4482152999999999E-2</v>
      </c>
      <c r="E324" s="2" t="s">
        <v>58</v>
      </c>
      <c r="F324" s="2">
        <v>182.29499999999999</v>
      </c>
      <c r="G324" s="2" t="s">
        <v>15</v>
      </c>
      <c r="H324" s="2">
        <v>1999</v>
      </c>
      <c r="I324" s="2" t="s">
        <v>16</v>
      </c>
      <c r="J324" s="2" t="s">
        <v>17</v>
      </c>
      <c r="K324" s="2" t="s">
        <v>18</v>
      </c>
      <c r="L324" s="2">
        <v>3661.9</v>
      </c>
      <c r="M324" s="2">
        <f t="shared" si="10"/>
        <v>-1785</v>
      </c>
      <c r="N324" s="2">
        <f t="shared" si="11"/>
        <v>3186225</v>
      </c>
    </row>
    <row r="325" spans="1:14" x14ac:dyDescent="0.25">
      <c r="A325" s="1" t="s">
        <v>877</v>
      </c>
      <c r="B325" s="2">
        <v>17.2</v>
      </c>
      <c r="C325" s="2" t="s">
        <v>20</v>
      </c>
      <c r="D325" s="2">
        <v>2.5205908999999999E-2</v>
      </c>
      <c r="E325" s="2" t="s">
        <v>75</v>
      </c>
      <c r="F325" s="2">
        <v>149.14179999999999</v>
      </c>
      <c r="G325" s="2" t="s">
        <v>15</v>
      </c>
      <c r="H325" s="2">
        <v>1999</v>
      </c>
      <c r="I325" s="2" t="s">
        <v>16</v>
      </c>
      <c r="J325" s="2" t="s">
        <v>17</v>
      </c>
      <c r="K325" s="2" t="s">
        <v>18</v>
      </c>
      <c r="L325" s="2">
        <v>1177.1343999999999</v>
      </c>
      <c r="M325" s="2">
        <f t="shared" si="10"/>
        <v>699.76560000000018</v>
      </c>
      <c r="N325" s="2">
        <f t="shared" si="11"/>
        <v>489671.89494336024</v>
      </c>
    </row>
    <row r="326" spans="1:14" x14ac:dyDescent="0.25">
      <c r="A326" s="1" t="s">
        <v>858</v>
      </c>
      <c r="B326" s="2">
        <v>8.02</v>
      </c>
      <c r="C326" s="2" t="s">
        <v>13</v>
      </c>
      <c r="D326" s="2">
        <v>0.111613921</v>
      </c>
      <c r="E326" s="2" t="s">
        <v>38</v>
      </c>
      <c r="F326" s="2">
        <v>152.69980000000001</v>
      </c>
      <c r="G326" s="2" t="s">
        <v>15</v>
      </c>
      <c r="H326" s="2">
        <v>1999</v>
      </c>
      <c r="I326" s="2" t="s">
        <v>16</v>
      </c>
      <c r="J326" s="2" t="s">
        <v>17</v>
      </c>
      <c r="K326" s="2" t="s">
        <v>18</v>
      </c>
      <c r="L326" s="2">
        <v>3383.5956000000001</v>
      </c>
      <c r="M326" s="2">
        <f t="shared" si="10"/>
        <v>-1506.6956</v>
      </c>
      <c r="N326" s="2">
        <f t="shared" si="11"/>
        <v>2270131.6310593602</v>
      </c>
    </row>
    <row r="327" spans="1:14" x14ac:dyDescent="0.25">
      <c r="A327" s="1" t="s">
        <v>913</v>
      </c>
      <c r="B327" s="2"/>
      <c r="C327" s="2" t="s">
        <v>13</v>
      </c>
      <c r="D327" s="2">
        <v>4.3168762999999999E-2</v>
      </c>
      <c r="E327" s="2" t="s">
        <v>21</v>
      </c>
      <c r="F327" s="2">
        <v>82.859200000000001</v>
      </c>
      <c r="G327" s="2" t="s">
        <v>67</v>
      </c>
      <c r="H327" s="2">
        <v>1985</v>
      </c>
      <c r="I327" s="2" t="s">
        <v>51</v>
      </c>
      <c r="J327" s="2" t="s">
        <v>17</v>
      </c>
      <c r="K327" s="2" t="s">
        <v>30</v>
      </c>
      <c r="L327" s="2">
        <v>165.11840000000001</v>
      </c>
      <c r="M327" s="2">
        <f t="shared" si="10"/>
        <v>1711.7816</v>
      </c>
      <c r="N327" s="2">
        <f t="shared" si="11"/>
        <v>2930196.2460985603</v>
      </c>
    </row>
    <row r="328" spans="1:14" x14ac:dyDescent="0.25">
      <c r="A328" s="1" t="s">
        <v>228</v>
      </c>
      <c r="B328" s="2">
        <v>16.350000000000001</v>
      </c>
      <c r="C328" s="2" t="s">
        <v>13</v>
      </c>
      <c r="D328" s="2">
        <v>2.0547950999999998E-2</v>
      </c>
      <c r="E328" s="2" t="s">
        <v>28</v>
      </c>
      <c r="F328" s="2">
        <v>51.232399999999998</v>
      </c>
      <c r="G328" s="2" t="s">
        <v>50</v>
      </c>
      <c r="H328" s="2">
        <v>1997</v>
      </c>
      <c r="I328" s="2" t="s">
        <v>51</v>
      </c>
      <c r="J328" s="2" t="s">
        <v>17</v>
      </c>
      <c r="K328" s="2" t="s">
        <v>18</v>
      </c>
      <c r="L328" s="2">
        <v>571.25639999999999</v>
      </c>
      <c r="M328" s="2">
        <f t="shared" si="10"/>
        <v>1305.6436000000001</v>
      </c>
      <c r="N328" s="2">
        <f t="shared" si="11"/>
        <v>1704705.2102209602</v>
      </c>
    </row>
    <row r="329" spans="1:14" x14ac:dyDescent="0.25">
      <c r="A329" s="1" t="s">
        <v>268</v>
      </c>
      <c r="B329" s="2">
        <v>17.25</v>
      </c>
      <c r="C329" s="2" t="s">
        <v>13</v>
      </c>
      <c r="D329" s="2">
        <v>0.113694957</v>
      </c>
      <c r="E329" s="2" t="s">
        <v>32</v>
      </c>
      <c r="F329" s="2">
        <v>253.47239999999999</v>
      </c>
      <c r="G329" s="2" t="s">
        <v>15</v>
      </c>
      <c r="H329" s="2">
        <v>1999</v>
      </c>
      <c r="I329" s="2" t="s">
        <v>16</v>
      </c>
      <c r="J329" s="2" t="s">
        <v>17</v>
      </c>
      <c r="K329" s="2" t="s">
        <v>18</v>
      </c>
      <c r="L329" s="2">
        <v>6040.1376</v>
      </c>
      <c r="M329" s="2">
        <f t="shared" si="10"/>
        <v>-4163.2376000000004</v>
      </c>
      <c r="N329" s="2">
        <f t="shared" si="11"/>
        <v>17332547.314053763</v>
      </c>
    </row>
    <row r="330" spans="1:14" x14ac:dyDescent="0.25">
      <c r="A330" s="1" t="s">
        <v>915</v>
      </c>
      <c r="B330" s="2">
        <v>15.35</v>
      </c>
      <c r="C330" s="2" t="s">
        <v>13</v>
      </c>
      <c r="D330" s="2">
        <v>3.5204318999999998E-2</v>
      </c>
      <c r="E330" s="2" t="s">
        <v>32</v>
      </c>
      <c r="F330" s="2">
        <v>122.873</v>
      </c>
      <c r="G330" s="2" t="s">
        <v>15</v>
      </c>
      <c r="H330" s="2">
        <v>1999</v>
      </c>
      <c r="I330" s="2" t="s">
        <v>16</v>
      </c>
      <c r="J330" s="2" t="s">
        <v>17</v>
      </c>
      <c r="K330" s="2" t="s">
        <v>18</v>
      </c>
      <c r="L330" s="2">
        <v>2832.9789999999998</v>
      </c>
      <c r="M330" s="2">
        <f t="shared" si="10"/>
        <v>-956.07899999999972</v>
      </c>
      <c r="N330" s="2">
        <f t="shared" si="11"/>
        <v>914087.05424099951</v>
      </c>
    </row>
    <row r="331" spans="1:14" x14ac:dyDescent="0.25">
      <c r="A331" s="1" t="s">
        <v>916</v>
      </c>
      <c r="B331" s="2">
        <v>14.5</v>
      </c>
      <c r="C331" s="2" t="s">
        <v>20</v>
      </c>
      <c r="D331" s="2">
        <v>5.8827382999999997E-2</v>
      </c>
      <c r="E331" s="2" t="s">
        <v>28</v>
      </c>
      <c r="F331" s="2">
        <v>172.2448</v>
      </c>
      <c r="G331" s="2" t="s">
        <v>50</v>
      </c>
      <c r="H331" s="2">
        <v>1997</v>
      </c>
      <c r="I331" s="2" t="s">
        <v>51</v>
      </c>
      <c r="J331" s="2" t="s">
        <v>17</v>
      </c>
      <c r="K331" s="2" t="s">
        <v>18</v>
      </c>
      <c r="L331" s="2">
        <v>2897.5616</v>
      </c>
      <c r="M331" s="2">
        <f t="shared" si="10"/>
        <v>-1020.6615999999999</v>
      </c>
      <c r="N331" s="2">
        <f t="shared" si="11"/>
        <v>1041750.1017145598</v>
      </c>
    </row>
    <row r="332" spans="1:14" x14ac:dyDescent="0.25">
      <c r="A332" s="1" t="s">
        <v>923</v>
      </c>
      <c r="B332" s="2"/>
      <c r="C332" s="2" t="s">
        <v>20</v>
      </c>
      <c r="D332" s="2">
        <v>0.214139786</v>
      </c>
      <c r="E332" s="2" t="s">
        <v>28</v>
      </c>
      <c r="F332" s="2">
        <v>102.4016</v>
      </c>
      <c r="G332" s="2" t="s">
        <v>67</v>
      </c>
      <c r="H332" s="2">
        <v>1985</v>
      </c>
      <c r="I332" s="2" t="s">
        <v>51</v>
      </c>
      <c r="J332" s="2" t="s">
        <v>17</v>
      </c>
      <c r="K332" s="2" t="s">
        <v>30</v>
      </c>
      <c r="L332" s="2">
        <v>202.4032</v>
      </c>
      <c r="M332" s="2">
        <f t="shared" si="10"/>
        <v>1674.4968000000001</v>
      </c>
      <c r="N332" s="2">
        <f t="shared" si="11"/>
        <v>2803939.5332102403</v>
      </c>
    </row>
    <row r="333" spans="1:14" x14ac:dyDescent="0.25">
      <c r="A333" s="1" t="s">
        <v>524</v>
      </c>
      <c r="B333" s="2">
        <v>19.75</v>
      </c>
      <c r="C333" s="2" t="s">
        <v>13</v>
      </c>
      <c r="D333" s="2">
        <v>1.2448294E-2</v>
      </c>
      <c r="E333" s="2" t="s">
        <v>28</v>
      </c>
      <c r="F333" s="2">
        <v>188.28720000000001</v>
      </c>
      <c r="G333" s="2" t="s">
        <v>50</v>
      </c>
      <c r="H333" s="2">
        <v>1997</v>
      </c>
      <c r="I333" s="2" t="s">
        <v>51</v>
      </c>
      <c r="J333" s="2" t="s">
        <v>17</v>
      </c>
      <c r="K333" s="2" t="s">
        <v>18</v>
      </c>
      <c r="L333" s="2">
        <v>2647.2208000000001</v>
      </c>
      <c r="M333" s="2">
        <f t="shared" si="10"/>
        <v>-770.32079999999996</v>
      </c>
      <c r="N333" s="2">
        <f t="shared" si="11"/>
        <v>593394.13491263997</v>
      </c>
    </row>
    <row r="334" spans="1:14" x14ac:dyDescent="0.25">
      <c r="A334" s="1" t="s">
        <v>930</v>
      </c>
      <c r="B334" s="2">
        <v>4.92</v>
      </c>
      <c r="C334" s="2" t="s">
        <v>13</v>
      </c>
      <c r="D334" s="2">
        <v>4.6026479000000002E-2</v>
      </c>
      <c r="E334" s="2" t="s">
        <v>36</v>
      </c>
      <c r="F334" s="2">
        <v>196.50839999999999</v>
      </c>
      <c r="G334" s="2" t="s">
        <v>15</v>
      </c>
      <c r="H334" s="2">
        <v>1999</v>
      </c>
      <c r="I334" s="2" t="s">
        <v>16</v>
      </c>
      <c r="J334" s="2" t="s">
        <v>17</v>
      </c>
      <c r="K334" s="2" t="s">
        <v>18</v>
      </c>
      <c r="L334" s="2">
        <v>3769.7595999999999</v>
      </c>
      <c r="M334" s="2">
        <f t="shared" si="10"/>
        <v>-1892.8595999999998</v>
      </c>
      <c r="N334" s="2">
        <f t="shared" si="11"/>
        <v>3582917.4653121592</v>
      </c>
    </row>
    <row r="335" spans="1:14" x14ac:dyDescent="0.25">
      <c r="A335" s="1" t="s">
        <v>931</v>
      </c>
      <c r="B335" s="2">
        <v>6.3849999999999998</v>
      </c>
      <c r="C335" s="2" t="s">
        <v>13</v>
      </c>
      <c r="D335" s="2">
        <v>0</v>
      </c>
      <c r="E335" s="2" t="s">
        <v>60</v>
      </c>
      <c r="F335" s="2">
        <v>108.95959999999999</v>
      </c>
      <c r="G335" s="2" t="s">
        <v>50</v>
      </c>
      <c r="H335" s="2">
        <v>1997</v>
      </c>
      <c r="I335" s="2" t="s">
        <v>51</v>
      </c>
      <c r="J335" s="2" t="s">
        <v>17</v>
      </c>
      <c r="K335" s="2" t="s">
        <v>18</v>
      </c>
      <c r="L335" s="2">
        <v>1186.4556</v>
      </c>
      <c r="M335" s="2">
        <f t="shared" si="10"/>
        <v>690.44440000000009</v>
      </c>
      <c r="N335" s="2">
        <f t="shared" si="11"/>
        <v>476713.46949136013</v>
      </c>
    </row>
    <row r="336" spans="1:14" x14ac:dyDescent="0.25">
      <c r="A336" s="1" t="s">
        <v>581</v>
      </c>
      <c r="B336" s="2">
        <v>18.5</v>
      </c>
      <c r="C336" s="2" t="s">
        <v>13</v>
      </c>
      <c r="D336" s="2">
        <v>5.2149675E-2</v>
      </c>
      <c r="E336" s="2" t="s">
        <v>38</v>
      </c>
      <c r="F336" s="2">
        <v>118.3124</v>
      </c>
      <c r="G336" s="2" t="s">
        <v>15</v>
      </c>
      <c r="H336" s="2">
        <v>1999</v>
      </c>
      <c r="I336" s="2" t="s">
        <v>16</v>
      </c>
      <c r="J336" s="2" t="s">
        <v>17</v>
      </c>
      <c r="K336" s="2" t="s">
        <v>18</v>
      </c>
      <c r="L336" s="2">
        <v>1540.6612</v>
      </c>
      <c r="M336" s="2">
        <f t="shared" si="10"/>
        <v>336.23880000000008</v>
      </c>
      <c r="N336" s="2">
        <f t="shared" si="11"/>
        <v>113056.53062544005</v>
      </c>
    </row>
    <row r="337" spans="1:14" x14ac:dyDescent="0.25">
      <c r="A337" s="1" t="s">
        <v>935</v>
      </c>
      <c r="B337" s="2"/>
      <c r="C337" s="2" t="s">
        <v>13</v>
      </c>
      <c r="D337" s="2">
        <v>0.16496634499999999</v>
      </c>
      <c r="E337" s="2" t="s">
        <v>21</v>
      </c>
      <c r="F337" s="2">
        <v>189.4872</v>
      </c>
      <c r="G337" s="2" t="s">
        <v>67</v>
      </c>
      <c r="H337" s="2">
        <v>1985</v>
      </c>
      <c r="I337" s="2" t="s">
        <v>51</v>
      </c>
      <c r="J337" s="2" t="s">
        <v>17</v>
      </c>
      <c r="K337" s="2" t="s">
        <v>30</v>
      </c>
      <c r="L337" s="2">
        <v>189.0872</v>
      </c>
      <c r="M337" s="2">
        <f t="shared" si="10"/>
        <v>1687.8128000000002</v>
      </c>
      <c r="N337" s="2">
        <f t="shared" si="11"/>
        <v>2848712.0478438404</v>
      </c>
    </row>
    <row r="338" spans="1:14" x14ac:dyDescent="0.25">
      <c r="A338" s="1" t="s">
        <v>937</v>
      </c>
      <c r="B338" s="2">
        <v>12.8</v>
      </c>
      <c r="C338" s="2" t="s">
        <v>13</v>
      </c>
      <c r="D338" s="2">
        <v>6.9618840000000001E-2</v>
      </c>
      <c r="E338" s="2" t="s">
        <v>119</v>
      </c>
      <c r="F338" s="2">
        <v>260.3252</v>
      </c>
      <c r="G338" s="2" t="s">
        <v>50</v>
      </c>
      <c r="H338" s="2">
        <v>1997</v>
      </c>
      <c r="I338" s="2" t="s">
        <v>51</v>
      </c>
      <c r="J338" s="2" t="s">
        <v>17</v>
      </c>
      <c r="K338" s="2" t="s">
        <v>18</v>
      </c>
      <c r="L338" s="2">
        <v>8132.0811999999996</v>
      </c>
      <c r="M338" s="2">
        <f t="shared" si="10"/>
        <v>-6255.1811999999991</v>
      </c>
      <c r="N338" s="2">
        <f t="shared" si="11"/>
        <v>39127291.844833426</v>
      </c>
    </row>
    <row r="339" spans="1:14" x14ac:dyDescent="0.25">
      <c r="A339" s="1" t="s">
        <v>939</v>
      </c>
      <c r="B339" s="2">
        <v>16.850000000000001</v>
      </c>
      <c r="C339" s="2" t="s">
        <v>20</v>
      </c>
      <c r="D339" s="2">
        <v>2.6561056999999999E-2</v>
      </c>
      <c r="E339" s="2" t="s">
        <v>75</v>
      </c>
      <c r="F339" s="2">
        <v>93.712000000000003</v>
      </c>
      <c r="G339" s="2" t="s">
        <v>15</v>
      </c>
      <c r="H339" s="2">
        <v>1999</v>
      </c>
      <c r="I339" s="2" t="s">
        <v>16</v>
      </c>
      <c r="J339" s="2" t="s">
        <v>17</v>
      </c>
      <c r="K339" s="2" t="s">
        <v>18</v>
      </c>
      <c r="L339" s="2">
        <v>466.06</v>
      </c>
      <c r="M339" s="2">
        <f t="shared" si="10"/>
        <v>1410.8400000000001</v>
      </c>
      <c r="N339" s="2">
        <f t="shared" si="11"/>
        <v>1990469.5056000005</v>
      </c>
    </row>
    <row r="340" spans="1:14" x14ac:dyDescent="0.25">
      <c r="A340" s="1" t="s">
        <v>587</v>
      </c>
      <c r="B340" s="2">
        <v>16</v>
      </c>
      <c r="C340" s="2" t="s">
        <v>13</v>
      </c>
      <c r="D340" s="2">
        <v>4.1009558000000002E-2</v>
      </c>
      <c r="E340" s="2" t="s">
        <v>38</v>
      </c>
      <c r="F340" s="2">
        <v>141.24959999999999</v>
      </c>
      <c r="G340" s="2" t="s">
        <v>15</v>
      </c>
      <c r="H340" s="2">
        <v>1999</v>
      </c>
      <c r="I340" s="2" t="s">
        <v>16</v>
      </c>
      <c r="J340" s="2" t="s">
        <v>17</v>
      </c>
      <c r="K340" s="2" t="s">
        <v>18</v>
      </c>
      <c r="L340" s="2">
        <v>2681.8424</v>
      </c>
      <c r="M340" s="2">
        <f t="shared" si="10"/>
        <v>-804.94239999999991</v>
      </c>
      <c r="N340" s="2">
        <f t="shared" si="11"/>
        <v>647932.2673177598</v>
      </c>
    </row>
    <row r="341" spans="1:14" x14ac:dyDescent="0.25">
      <c r="A341" s="1" t="s">
        <v>343</v>
      </c>
      <c r="B341" s="2">
        <v>9.6</v>
      </c>
      <c r="C341" s="2" t="s">
        <v>20</v>
      </c>
      <c r="D341" s="2">
        <v>0</v>
      </c>
      <c r="E341" s="2" t="s">
        <v>80</v>
      </c>
      <c r="F341" s="2">
        <v>101.699</v>
      </c>
      <c r="G341" s="2" t="s">
        <v>15</v>
      </c>
      <c r="H341" s="2">
        <v>1999</v>
      </c>
      <c r="I341" s="2" t="s">
        <v>16</v>
      </c>
      <c r="J341" s="2" t="s">
        <v>17</v>
      </c>
      <c r="K341" s="2" t="s">
        <v>18</v>
      </c>
      <c r="L341" s="2">
        <v>2373.5770000000002</v>
      </c>
      <c r="M341" s="2">
        <f t="shared" si="10"/>
        <v>-496.67700000000013</v>
      </c>
      <c r="N341" s="2">
        <f t="shared" si="11"/>
        <v>246688.04232900013</v>
      </c>
    </row>
    <row r="342" spans="1:14" x14ac:dyDescent="0.25">
      <c r="A342" s="1" t="s">
        <v>798</v>
      </c>
      <c r="B342" s="2"/>
      <c r="C342" s="2" t="s">
        <v>13</v>
      </c>
      <c r="D342" s="2">
        <v>0.18803837200000001</v>
      </c>
      <c r="E342" s="2" t="s">
        <v>38</v>
      </c>
      <c r="F342" s="2">
        <v>146.4076</v>
      </c>
      <c r="G342" s="2" t="s">
        <v>67</v>
      </c>
      <c r="H342" s="2">
        <v>1985</v>
      </c>
      <c r="I342" s="2" t="s">
        <v>51</v>
      </c>
      <c r="J342" s="2" t="s">
        <v>17</v>
      </c>
      <c r="K342" s="2" t="s">
        <v>30</v>
      </c>
      <c r="L342" s="2">
        <v>147.80760000000001</v>
      </c>
      <c r="M342" s="2">
        <f t="shared" si="10"/>
        <v>1729.0924</v>
      </c>
      <c r="N342" s="2">
        <f t="shared" si="11"/>
        <v>2989760.52773776</v>
      </c>
    </row>
    <row r="343" spans="1:14" x14ac:dyDescent="0.25">
      <c r="A343" s="1" t="s">
        <v>865</v>
      </c>
      <c r="B343" s="2">
        <v>7.4749999999999996</v>
      </c>
      <c r="C343" s="2" t="s">
        <v>13</v>
      </c>
      <c r="D343" s="2">
        <v>7.5845633999999995E-2</v>
      </c>
      <c r="E343" s="2" t="s">
        <v>32</v>
      </c>
      <c r="F343" s="2">
        <v>156.06559999999999</v>
      </c>
      <c r="G343" s="2" t="s">
        <v>15</v>
      </c>
      <c r="H343" s="2">
        <v>1999</v>
      </c>
      <c r="I343" s="2" t="s">
        <v>16</v>
      </c>
      <c r="J343" s="2" t="s">
        <v>17</v>
      </c>
      <c r="K343" s="2" t="s">
        <v>18</v>
      </c>
      <c r="L343" s="2">
        <v>1853.5871999999999</v>
      </c>
      <c r="M343" s="2">
        <f t="shared" si="10"/>
        <v>23.312800000000152</v>
      </c>
      <c r="N343" s="2">
        <f t="shared" si="11"/>
        <v>543.4866438400071</v>
      </c>
    </row>
    <row r="344" spans="1:14" x14ac:dyDescent="0.25">
      <c r="A344" s="1" t="s">
        <v>230</v>
      </c>
      <c r="B344" s="2">
        <v>10.5</v>
      </c>
      <c r="C344" s="2" t="s">
        <v>13</v>
      </c>
      <c r="D344" s="2">
        <v>4.1459804000000003E-2</v>
      </c>
      <c r="E344" s="2" t="s">
        <v>28</v>
      </c>
      <c r="F344" s="2">
        <v>39.2164</v>
      </c>
      <c r="G344" s="2" t="s">
        <v>15</v>
      </c>
      <c r="H344" s="2">
        <v>1999</v>
      </c>
      <c r="I344" s="2" t="s">
        <v>16</v>
      </c>
      <c r="J344" s="2" t="s">
        <v>17</v>
      </c>
      <c r="K344" s="2" t="s">
        <v>18</v>
      </c>
      <c r="L344" s="2">
        <v>540.62959999999998</v>
      </c>
      <c r="M344" s="2">
        <f t="shared" si="10"/>
        <v>1336.2704000000001</v>
      </c>
      <c r="N344" s="2">
        <f t="shared" si="11"/>
        <v>1785618.5819161602</v>
      </c>
    </row>
    <row r="345" spans="1:14" x14ac:dyDescent="0.25">
      <c r="A345" s="1" t="s">
        <v>793</v>
      </c>
      <c r="B345" s="2">
        <v>14.7</v>
      </c>
      <c r="C345" s="2" t="s">
        <v>13</v>
      </c>
      <c r="D345" s="2">
        <v>7.2298360000000006E-2</v>
      </c>
      <c r="E345" s="2" t="s">
        <v>28</v>
      </c>
      <c r="F345" s="2">
        <v>48.203400000000002</v>
      </c>
      <c r="G345" s="2" t="s">
        <v>50</v>
      </c>
      <c r="H345" s="2">
        <v>1997</v>
      </c>
      <c r="I345" s="2" t="s">
        <v>51</v>
      </c>
      <c r="J345" s="2" t="s">
        <v>17</v>
      </c>
      <c r="K345" s="2" t="s">
        <v>18</v>
      </c>
      <c r="L345" s="2">
        <v>874.86120000000005</v>
      </c>
      <c r="M345" s="2">
        <f t="shared" si="10"/>
        <v>1002.0388</v>
      </c>
      <c r="N345" s="2">
        <f t="shared" si="11"/>
        <v>1004081.7567054401</v>
      </c>
    </row>
    <row r="346" spans="1:14" x14ac:dyDescent="0.25">
      <c r="A346" s="1" t="s">
        <v>192</v>
      </c>
      <c r="B346" s="2"/>
      <c r="C346" s="2" t="s">
        <v>20</v>
      </c>
      <c r="D346" s="2">
        <v>0.127660257</v>
      </c>
      <c r="E346" s="2" t="s">
        <v>43</v>
      </c>
      <c r="F346" s="2">
        <v>198.54259999999999</v>
      </c>
      <c r="G346" s="2" t="s">
        <v>67</v>
      </c>
      <c r="H346" s="2">
        <v>1985</v>
      </c>
      <c r="I346" s="2" t="s">
        <v>51</v>
      </c>
      <c r="J346" s="2" t="s">
        <v>17</v>
      </c>
      <c r="K346" s="2" t="s">
        <v>30</v>
      </c>
      <c r="L346" s="2">
        <v>790.97040000000004</v>
      </c>
      <c r="M346" s="2">
        <f t="shared" si="10"/>
        <v>1085.9295999999999</v>
      </c>
      <c r="N346" s="2">
        <f t="shared" si="11"/>
        <v>1179243.0961561599</v>
      </c>
    </row>
    <row r="347" spans="1:14" x14ac:dyDescent="0.25">
      <c r="A347" s="1" t="s">
        <v>949</v>
      </c>
      <c r="B347" s="2">
        <v>9.2100000000000009</v>
      </c>
      <c r="C347" s="2" t="s">
        <v>13</v>
      </c>
      <c r="D347" s="2">
        <v>8.7647860000000001E-3</v>
      </c>
      <c r="E347" s="2" t="s">
        <v>28</v>
      </c>
      <c r="F347" s="2">
        <v>123.1414</v>
      </c>
      <c r="G347" s="2" t="s">
        <v>50</v>
      </c>
      <c r="H347" s="2">
        <v>1997</v>
      </c>
      <c r="I347" s="2" t="s">
        <v>51</v>
      </c>
      <c r="J347" s="2" t="s">
        <v>17</v>
      </c>
      <c r="K347" s="2" t="s">
        <v>18</v>
      </c>
      <c r="L347" s="2">
        <v>4264.4489999999996</v>
      </c>
      <c r="M347" s="2">
        <f t="shared" si="10"/>
        <v>-2387.5489999999995</v>
      </c>
      <c r="N347" s="2">
        <f t="shared" si="11"/>
        <v>5700390.2274009977</v>
      </c>
    </row>
    <row r="348" spans="1:14" x14ac:dyDescent="0.25">
      <c r="A348" s="1" t="s">
        <v>639</v>
      </c>
      <c r="B348" s="2">
        <v>16.350000000000001</v>
      </c>
      <c r="C348" s="2" t="s">
        <v>13</v>
      </c>
      <c r="D348" s="2">
        <v>1.3387211E-2</v>
      </c>
      <c r="E348" s="2" t="s">
        <v>182</v>
      </c>
      <c r="F348" s="2">
        <v>105.628</v>
      </c>
      <c r="G348" s="2" t="s">
        <v>15</v>
      </c>
      <c r="H348" s="2">
        <v>1999</v>
      </c>
      <c r="I348" s="2" t="s">
        <v>16</v>
      </c>
      <c r="J348" s="2" t="s">
        <v>17</v>
      </c>
      <c r="K348" s="2" t="s">
        <v>18</v>
      </c>
      <c r="L348" s="2">
        <v>1065.28</v>
      </c>
      <c r="M348" s="2">
        <f t="shared" si="10"/>
        <v>811.62000000000012</v>
      </c>
      <c r="N348" s="2">
        <f t="shared" si="11"/>
        <v>658727.02440000023</v>
      </c>
    </row>
    <row r="349" spans="1:14" x14ac:dyDescent="0.25">
      <c r="A349" s="1" t="s">
        <v>188</v>
      </c>
      <c r="B349" s="2">
        <v>16</v>
      </c>
      <c r="C349" s="2" t="s">
        <v>13</v>
      </c>
      <c r="D349" s="2">
        <v>6.0942631999999997E-2</v>
      </c>
      <c r="E349" s="2" t="s">
        <v>119</v>
      </c>
      <c r="F349" s="2">
        <v>225.6404</v>
      </c>
      <c r="G349" s="2" t="s">
        <v>15</v>
      </c>
      <c r="H349" s="2">
        <v>1999</v>
      </c>
      <c r="I349" s="2" t="s">
        <v>16</v>
      </c>
      <c r="J349" s="2" t="s">
        <v>17</v>
      </c>
      <c r="K349" s="2" t="s">
        <v>18</v>
      </c>
      <c r="L349" s="2">
        <v>2925.5252</v>
      </c>
      <c r="M349" s="2">
        <f t="shared" si="10"/>
        <v>-1048.6251999999999</v>
      </c>
      <c r="N349" s="2">
        <f t="shared" si="11"/>
        <v>1099614.81007504</v>
      </c>
    </row>
    <row r="350" spans="1:14" x14ac:dyDescent="0.25">
      <c r="A350" s="1" t="s">
        <v>912</v>
      </c>
      <c r="B350" s="2">
        <v>19.600000000000001</v>
      </c>
      <c r="C350" s="2" t="s">
        <v>13</v>
      </c>
      <c r="D350" s="2">
        <v>3.9577173E-2</v>
      </c>
      <c r="E350" s="2" t="s">
        <v>38</v>
      </c>
      <c r="F350" s="2">
        <v>166.15260000000001</v>
      </c>
      <c r="G350" s="2" t="s">
        <v>50</v>
      </c>
      <c r="H350" s="2">
        <v>1997</v>
      </c>
      <c r="I350" s="2" t="s">
        <v>51</v>
      </c>
      <c r="J350" s="2" t="s">
        <v>17</v>
      </c>
      <c r="K350" s="2" t="s">
        <v>18</v>
      </c>
      <c r="L350" s="2">
        <v>2960.1468</v>
      </c>
      <c r="M350" s="2">
        <f t="shared" si="10"/>
        <v>-1083.2467999999999</v>
      </c>
      <c r="N350" s="2">
        <f t="shared" si="11"/>
        <v>1173423.6297102398</v>
      </c>
    </row>
    <row r="351" spans="1:14" x14ac:dyDescent="0.25">
      <c r="A351" s="1" t="s">
        <v>512</v>
      </c>
      <c r="B351" s="2">
        <v>14.3</v>
      </c>
      <c r="C351" s="2" t="s">
        <v>13</v>
      </c>
      <c r="D351" s="2">
        <v>0.130415118</v>
      </c>
      <c r="E351" s="2" t="s">
        <v>36</v>
      </c>
      <c r="F351" s="2">
        <v>75.9328</v>
      </c>
      <c r="G351" s="2" t="s">
        <v>50</v>
      </c>
      <c r="H351" s="2">
        <v>1997</v>
      </c>
      <c r="I351" s="2" t="s">
        <v>51</v>
      </c>
      <c r="J351" s="2" t="s">
        <v>17</v>
      </c>
      <c r="K351" s="2" t="s">
        <v>18</v>
      </c>
      <c r="L351" s="2">
        <v>1158.492</v>
      </c>
      <c r="M351" s="2">
        <f t="shared" si="10"/>
        <v>718.40800000000013</v>
      </c>
      <c r="N351" s="2">
        <f t="shared" si="11"/>
        <v>516110.05446400016</v>
      </c>
    </row>
    <row r="352" spans="1:14" x14ac:dyDescent="0.25">
      <c r="A352" s="1" t="s">
        <v>87</v>
      </c>
      <c r="B352" s="2"/>
      <c r="C352" s="2" t="s">
        <v>13</v>
      </c>
      <c r="D352" s="2">
        <v>4.6994716999999998E-2</v>
      </c>
      <c r="E352" s="2" t="s">
        <v>26</v>
      </c>
      <c r="F352" s="2">
        <v>125.80200000000001</v>
      </c>
      <c r="G352" s="2" t="s">
        <v>67</v>
      </c>
      <c r="H352" s="2">
        <v>1985</v>
      </c>
      <c r="I352" s="2" t="s">
        <v>51</v>
      </c>
      <c r="J352" s="2" t="s">
        <v>17</v>
      </c>
      <c r="K352" s="2" t="s">
        <v>30</v>
      </c>
      <c r="L352" s="2">
        <v>253.00399999999999</v>
      </c>
      <c r="M352" s="2">
        <f t="shared" si="10"/>
        <v>1623.8960000000002</v>
      </c>
      <c r="N352" s="2">
        <f t="shared" si="11"/>
        <v>2637038.2188160005</v>
      </c>
    </row>
    <row r="353" spans="1:14" x14ac:dyDescent="0.25">
      <c r="A353" s="1" t="s">
        <v>959</v>
      </c>
      <c r="B353" s="2">
        <v>8.9049999999999994</v>
      </c>
      <c r="C353" s="2" t="s">
        <v>92</v>
      </c>
      <c r="D353" s="2">
        <v>0.143129124</v>
      </c>
      <c r="E353" s="2" t="s">
        <v>43</v>
      </c>
      <c r="F353" s="2">
        <v>58.887799999999999</v>
      </c>
      <c r="G353" s="2" t="s">
        <v>50</v>
      </c>
      <c r="H353" s="2">
        <v>1997</v>
      </c>
      <c r="I353" s="2" t="s">
        <v>51</v>
      </c>
      <c r="J353" s="2" t="s">
        <v>17</v>
      </c>
      <c r="K353" s="2" t="s">
        <v>18</v>
      </c>
      <c r="L353" s="2">
        <v>1151.1682000000001</v>
      </c>
      <c r="M353" s="2">
        <f t="shared" si="10"/>
        <v>725.73180000000002</v>
      </c>
      <c r="N353" s="2">
        <f t="shared" si="11"/>
        <v>526686.64553124004</v>
      </c>
    </row>
    <row r="354" spans="1:14" x14ac:dyDescent="0.25">
      <c r="A354" s="1" t="s">
        <v>844</v>
      </c>
      <c r="B354" s="2">
        <v>10.3</v>
      </c>
      <c r="C354" s="2" t="s">
        <v>20</v>
      </c>
      <c r="D354" s="2">
        <v>3.0616757000000001E-2</v>
      </c>
      <c r="E354" s="2" t="s">
        <v>28</v>
      </c>
      <c r="F354" s="2">
        <v>112.7176</v>
      </c>
      <c r="G354" s="2" t="s">
        <v>15</v>
      </c>
      <c r="H354" s="2">
        <v>1999</v>
      </c>
      <c r="I354" s="2" t="s">
        <v>16</v>
      </c>
      <c r="J354" s="2" t="s">
        <v>17</v>
      </c>
      <c r="K354" s="2" t="s">
        <v>18</v>
      </c>
      <c r="L354" s="2">
        <v>343.55279999999999</v>
      </c>
      <c r="M354" s="2">
        <f t="shared" si="10"/>
        <v>1533.3472000000002</v>
      </c>
      <c r="N354" s="2">
        <f t="shared" si="11"/>
        <v>2351153.6357478406</v>
      </c>
    </row>
    <row r="355" spans="1:14" x14ac:dyDescent="0.25">
      <c r="A355" s="1" t="s">
        <v>961</v>
      </c>
      <c r="B355" s="2">
        <v>7.21</v>
      </c>
      <c r="C355" s="2" t="s">
        <v>20</v>
      </c>
      <c r="D355" s="2">
        <v>0.144856342</v>
      </c>
      <c r="E355" s="2" t="s">
        <v>38</v>
      </c>
      <c r="F355" s="2">
        <v>100.53319999999999</v>
      </c>
      <c r="G355" s="2" t="s">
        <v>15</v>
      </c>
      <c r="H355" s="2">
        <v>1999</v>
      </c>
      <c r="I355" s="2" t="s">
        <v>16</v>
      </c>
      <c r="J355" s="2" t="s">
        <v>17</v>
      </c>
      <c r="K355" s="2" t="s">
        <v>18</v>
      </c>
      <c r="L355" s="2">
        <v>1127.8652</v>
      </c>
      <c r="M355" s="2">
        <f t="shared" si="10"/>
        <v>749.03480000000013</v>
      </c>
      <c r="N355" s="2">
        <f t="shared" si="11"/>
        <v>561053.13161104021</v>
      </c>
    </row>
    <row r="356" spans="1:14" x14ac:dyDescent="0.25">
      <c r="A356" s="1" t="s">
        <v>966</v>
      </c>
      <c r="B356" s="2">
        <v>18.600000000000001</v>
      </c>
      <c r="C356" s="2" t="s">
        <v>13</v>
      </c>
      <c r="D356" s="2">
        <v>4.7964395E-2</v>
      </c>
      <c r="E356" s="2" t="s">
        <v>38</v>
      </c>
      <c r="F356" s="2">
        <v>185.0898</v>
      </c>
      <c r="G356" s="2" t="s">
        <v>15</v>
      </c>
      <c r="H356" s="2">
        <v>1999</v>
      </c>
      <c r="I356" s="2" t="s">
        <v>16</v>
      </c>
      <c r="J356" s="2" t="s">
        <v>17</v>
      </c>
      <c r="K356" s="2" t="s">
        <v>18</v>
      </c>
      <c r="L356" s="2">
        <v>2993.4367999999999</v>
      </c>
      <c r="M356" s="2">
        <f t="shared" si="10"/>
        <v>-1116.5367999999999</v>
      </c>
      <c r="N356" s="2">
        <f t="shared" si="11"/>
        <v>1246654.4257542398</v>
      </c>
    </row>
    <row r="357" spans="1:14" x14ac:dyDescent="0.25">
      <c r="A357" s="1" t="s">
        <v>967</v>
      </c>
      <c r="B357" s="2">
        <v>16.75</v>
      </c>
      <c r="C357" s="2" t="s">
        <v>13</v>
      </c>
      <c r="D357" s="2">
        <v>0.105018817</v>
      </c>
      <c r="E357" s="2" t="s">
        <v>38</v>
      </c>
      <c r="F357" s="2">
        <v>155.26300000000001</v>
      </c>
      <c r="G357" s="2" t="s">
        <v>15</v>
      </c>
      <c r="H357" s="2">
        <v>1999</v>
      </c>
      <c r="I357" s="2" t="s">
        <v>16</v>
      </c>
      <c r="J357" s="2" t="s">
        <v>17</v>
      </c>
      <c r="K357" s="2" t="s">
        <v>18</v>
      </c>
      <c r="L357" s="2">
        <v>1721.0930000000001</v>
      </c>
      <c r="M357" s="2">
        <f t="shared" si="10"/>
        <v>155.80700000000002</v>
      </c>
      <c r="N357" s="2">
        <f t="shared" si="11"/>
        <v>24275.821249000004</v>
      </c>
    </row>
    <row r="358" spans="1:14" x14ac:dyDescent="0.25">
      <c r="A358" s="1" t="s">
        <v>91</v>
      </c>
      <c r="B358" s="2">
        <v>6.42</v>
      </c>
      <c r="C358" s="2" t="s">
        <v>13</v>
      </c>
      <c r="D358" s="2">
        <v>5.3553794000000002E-2</v>
      </c>
      <c r="E358" s="2" t="s">
        <v>14</v>
      </c>
      <c r="F358" s="2">
        <v>178.6002</v>
      </c>
      <c r="G358" s="2" t="s">
        <v>15</v>
      </c>
      <c r="H358" s="2">
        <v>1999</v>
      </c>
      <c r="I358" s="2" t="s">
        <v>16</v>
      </c>
      <c r="J358" s="2" t="s">
        <v>17</v>
      </c>
      <c r="K358" s="2" t="s">
        <v>18</v>
      </c>
      <c r="L358" s="2">
        <v>3582.0039999999999</v>
      </c>
      <c r="M358" s="2">
        <f t="shared" si="10"/>
        <v>-1705.1039999999998</v>
      </c>
      <c r="N358" s="2">
        <f t="shared" si="11"/>
        <v>2907379.6508159991</v>
      </c>
    </row>
    <row r="359" spans="1:14" x14ac:dyDescent="0.25">
      <c r="A359" s="1" t="s">
        <v>970</v>
      </c>
      <c r="B359" s="2">
        <v>7.39</v>
      </c>
      <c r="C359" s="2" t="s">
        <v>13</v>
      </c>
      <c r="D359" s="2">
        <v>0.120280989</v>
      </c>
      <c r="E359" s="2" t="s">
        <v>182</v>
      </c>
      <c r="F359" s="2">
        <v>142.74700000000001</v>
      </c>
      <c r="G359" s="2" t="s">
        <v>50</v>
      </c>
      <c r="H359" s="2">
        <v>1997</v>
      </c>
      <c r="I359" s="2" t="s">
        <v>51</v>
      </c>
      <c r="J359" s="2" t="s">
        <v>17</v>
      </c>
      <c r="K359" s="2" t="s">
        <v>18</v>
      </c>
      <c r="L359" s="2">
        <v>3149.2339999999999</v>
      </c>
      <c r="M359" s="2">
        <f t="shared" si="10"/>
        <v>-1272.3339999999998</v>
      </c>
      <c r="N359" s="2">
        <f t="shared" si="11"/>
        <v>1618833.8075559996</v>
      </c>
    </row>
    <row r="360" spans="1:14" x14ac:dyDescent="0.25">
      <c r="A360" s="1" t="s">
        <v>804</v>
      </c>
      <c r="B360" s="2">
        <v>19.2</v>
      </c>
      <c r="C360" s="2" t="s">
        <v>13</v>
      </c>
      <c r="D360" s="2">
        <v>0.18265377199999999</v>
      </c>
      <c r="E360" s="2" t="s">
        <v>182</v>
      </c>
      <c r="F360" s="2">
        <v>243.0196</v>
      </c>
      <c r="G360" s="2" t="s">
        <v>50</v>
      </c>
      <c r="H360" s="2">
        <v>1997</v>
      </c>
      <c r="I360" s="2" t="s">
        <v>51</v>
      </c>
      <c r="J360" s="2" t="s">
        <v>17</v>
      </c>
      <c r="K360" s="2" t="s">
        <v>18</v>
      </c>
      <c r="L360" s="2">
        <v>3374.2743999999998</v>
      </c>
      <c r="M360" s="2">
        <f t="shared" si="10"/>
        <v>-1497.3743999999997</v>
      </c>
      <c r="N360" s="2">
        <f t="shared" si="11"/>
        <v>2242130.093775359</v>
      </c>
    </row>
    <row r="361" spans="1:14" x14ac:dyDescent="0.25">
      <c r="A361" s="1" t="s">
        <v>79</v>
      </c>
      <c r="B361" s="2"/>
      <c r="C361" s="2" t="s">
        <v>13</v>
      </c>
      <c r="D361" s="2">
        <v>0.25637538999999998</v>
      </c>
      <c r="E361" s="2" t="s">
        <v>80</v>
      </c>
      <c r="F361" s="2">
        <v>94.843599999999995</v>
      </c>
      <c r="G361" s="2" t="s">
        <v>67</v>
      </c>
      <c r="H361" s="2">
        <v>1985</v>
      </c>
      <c r="I361" s="2" t="s">
        <v>51</v>
      </c>
      <c r="J361" s="2" t="s">
        <v>17</v>
      </c>
      <c r="K361" s="2" t="s">
        <v>30</v>
      </c>
      <c r="L361" s="2">
        <v>567.26160000000004</v>
      </c>
      <c r="M361" s="2">
        <f t="shared" si="10"/>
        <v>1309.6384</v>
      </c>
      <c r="N361" s="2">
        <f t="shared" si="11"/>
        <v>1715152.73875456</v>
      </c>
    </row>
    <row r="362" spans="1:14" x14ac:dyDescent="0.25">
      <c r="A362" s="1" t="s">
        <v>875</v>
      </c>
      <c r="B362" s="2">
        <v>19.7</v>
      </c>
      <c r="C362" s="2" t="s">
        <v>13</v>
      </c>
      <c r="D362" s="2">
        <v>6.4921764000000007E-2</v>
      </c>
      <c r="E362" s="2" t="s">
        <v>75</v>
      </c>
      <c r="F362" s="2">
        <v>88.119799999999998</v>
      </c>
      <c r="G362" s="2" t="s">
        <v>50</v>
      </c>
      <c r="H362" s="2">
        <v>1997</v>
      </c>
      <c r="I362" s="2" t="s">
        <v>51</v>
      </c>
      <c r="J362" s="2" t="s">
        <v>17</v>
      </c>
      <c r="K362" s="2" t="s">
        <v>18</v>
      </c>
      <c r="L362" s="2">
        <v>1744.396</v>
      </c>
      <c r="M362" s="2">
        <f t="shared" si="10"/>
        <v>132.50400000000013</v>
      </c>
      <c r="N362" s="2">
        <f t="shared" si="11"/>
        <v>17557.310016000036</v>
      </c>
    </row>
    <row r="363" spans="1:14" x14ac:dyDescent="0.25">
      <c r="A363" s="1" t="s">
        <v>380</v>
      </c>
      <c r="B363" s="2">
        <v>9.1950000000000003</v>
      </c>
      <c r="C363" s="2" t="s">
        <v>20</v>
      </c>
      <c r="D363" s="2">
        <v>7.8181964000000007E-2</v>
      </c>
      <c r="E363" s="2" t="s">
        <v>26</v>
      </c>
      <c r="F363" s="2">
        <v>106.75960000000001</v>
      </c>
      <c r="G363" s="2" t="s">
        <v>15</v>
      </c>
      <c r="H363" s="2">
        <v>1999</v>
      </c>
      <c r="I363" s="2" t="s">
        <v>16</v>
      </c>
      <c r="J363" s="2" t="s">
        <v>17</v>
      </c>
      <c r="K363" s="2" t="s">
        <v>18</v>
      </c>
      <c r="L363" s="2">
        <v>4098.6647999999996</v>
      </c>
      <c r="M363" s="2">
        <f t="shared" si="10"/>
        <v>-2221.7647999999995</v>
      </c>
      <c r="N363" s="2">
        <f t="shared" si="11"/>
        <v>4936238.8265190376</v>
      </c>
    </row>
    <row r="364" spans="1:14" x14ac:dyDescent="0.25">
      <c r="A364" s="1" t="s">
        <v>975</v>
      </c>
      <c r="B364" s="2">
        <v>11.8</v>
      </c>
      <c r="C364" s="2" t="s">
        <v>13</v>
      </c>
      <c r="D364" s="2">
        <v>0.11516757900000001</v>
      </c>
      <c r="E364" s="2" t="s">
        <v>21</v>
      </c>
      <c r="F364" s="2">
        <v>199.80840000000001</v>
      </c>
      <c r="G364" s="2" t="s">
        <v>50</v>
      </c>
      <c r="H364" s="2">
        <v>1997</v>
      </c>
      <c r="I364" s="2" t="s">
        <v>51</v>
      </c>
      <c r="J364" s="2" t="s">
        <v>17</v>
      </c>
      <c r="K364" s="2" t="s">
        <v>18</v>
      </c>
      <c r="L364" s="2">
        <v>2380.9007999999999</v>
      </c>
      <c r="M364" s="2">
        <f t="shared" si="10"/>
        <v>-504.0007999999998</v>
      </c>
      <c r="N364" s="2">
        <f t="shared" si="11"/>
        <v>254016.80640063979</v>
      </c>
    </row>
    <row r="365" spans="1:14" x14ac:dyDescent="0.25">
      <c r="A365" s="1" t="s">
        <v>469</v>
      </c>
      <c r="B365" s="2">
        <v>9.5</v>
      </c>
      <c r="C365" s="2" t="s">
        <v>20</v>
      </c>
      <c r="D365" s="2">
        <v>1.0917052E-2</v>
      </c>
      <c r="E365" s="2" t="s">
        <v>38</v>
      </c>
      <c r="F365" s="2">
        <v>185.36080000000001</v>
      </c>
      <c r="G365" s="2" t="s">
        <v>50</v>
      </c>
      <c r="H365" s="2">
        <v>1997</v>
      </c>
      <c r="I365" s="2" t="s">
        <v>51</v>
      </c>
      <c r="J365" s="2" t="s">
        <v>17</v>
      </c>
      <c r="K365" s="2" t="s">
        <v>18</v>
      </c>
      <c r="L365" s="2">
        <v>2021.3688</v>
      </c>
      <c r="M365" s="2">
        <f t="shared" si="10"/>
        <v>-144.46879999999987</v>
      </c>
      <c r="N365" s="2">
        <f t="shared" si="11"/>
        <v>20871.234173439963</v>
      </c>
    </row>
    <row r="366" spans="1:14" x14ac:dyDescent="0.25">
      <c r="A366" s="1" t="s">
        <v>977</v>
      </c>
      <c r="B366" s="2">
        <v>6.8650000000000002</v>
      </c>
      <c r="C366" s="2" t="s">
        <v>20</v>
      </c>
      <c r="D366" s="2">
        <v>3.5895933999999997E-2</v>
      </c>
      <c r="E366" s="2" t="s">
        <v>43</v>
      </c>
      <c r="F366" s="2">
        <v>244.4486</v>
      </c>
      <c r="G366" s="2" t="s">
        <v>15</v>
      </c>
      <c r="H366" s="2">
        <v>1999</v>
      </c>
      <c r="I366" s="2" t="s">
        <v>16</v>
      </c>
      <c r="J366" s="2" t="s">
        <v>17</v>
      </c>
      <c r="K366" s="2" t="s">
        <v>18</v>
      </c>
      <c r="L366" s="2">
        <v>6353.0636000000004</v>
      </c>
      <c r="M366" s="2">
        <f t="shared" si="10"/>
        <v>-4476.1635999999999</v>
      </c>
      <c r="N366" s="2">
        <f t="shared" si="11"/>
        <v>20036040.573964957</v>
      </c>
    </row>
    <row r="367" spans="1:14" x14ac:dyDescent="0.25">
      <c r="A367" s="1" t="s">
        <v>165</v>
      </c>
      <c r="B367" s="2">
        <v>11.65</v>
      </c>
      <c r="C367" s="2" t="s">
        <v>13</v>
      </c>
      <c r="D367" s="2">
        <v>3.9980644000000003E-2</v>
      </c>
      <c r="E367" s="2" t="s">
        <v>38</v>
      </c>
      <c r="F367" s="2">
        <v>227.36940000000001</v>
      </c>
      <c r="G367" s="2" t="s">
        <v>15</v>
      </c>
      <c r="H367" s="2">
        <v>1999</v>
      </c>
      <c r="I367" s="2" t="s">
        <v>16</v>
      </c>
      <c r="J367" s="2" t="s">
        <v>17</v>
      </c>
      <c r="K367" s="2" t="s">
        <v>18</v>
      </c>
      <c r="L367" s="2">
        <v>4567.3879999999999</v>
      </c>
      <c r="M367" s="2">
        <f t="shared" si="10"/>
        <v>-2690.4879999999998</v>
      </c>
      <c r="N367" s="2">
        <f t="shared" si="11"/>
        <v>7238725.6781439995</v>
      </c>
    </row>
    <row r="368" spans="1:14" x14ac:dyDescent="0.25">
      <c r="A368" s="1" t="s">
        <v>978</v>
      </c>
      <c r="B368" s="2"/>
      <c r="C368" s="2" t="s">
        <v>13</v>
      </c>
      <c r="D368" s="2">
        <v>0</v>
      </c>
      <c r="E368" s="2" t="s">
        <v>58</v>
      </c>
      <c r="F368" s="2">
        <v>123.473</v>
      </c>
      <c r="G368" s="2" t="s">
        <v>67</v>
      </c>
      <c r="H368" s="2">
        <v>1985</v>
      </c>
      <c r="I368" s="2" t="s">
        <v>51</v>
      </c>
      <c r="J368" s="2" t="s">
        <v>17</v>
      </c>
      <c r="K368" s="2" t="s">
        <v>30</v>
      </c>
      <c r="L368" s="2">
        <v>369.51900000000001</v>
      </c>
      <c r="M368" s="2">
        <f t="shared" si="10"/>
        <v>1507.3810000000001</v>
      </c>
      <c r="N368" s="2">
        <f t="shared" si="11"/>
        <v>2272197.4791610003</v>
      </c>
    </row>
    <row r="369" spans="1:14" x14ac:dyDescent="0.25">
      <c r="A369" s="1" t="s">
        <v>556</v>
      </c>
      <c r="B369" s="2">
        <v>20.350000000000001</v>
      </c>
      <c r="C369" s="2" t="s">
        <v>13</v>
      </c>
      <c r="D369" s="2">
        <v>5.4056926999999998E-2</v>
      </c>
      <c r="E369" s="2" t="s">
        <v>38</v>
      </c>
      <c r="F369" s="2">
        <v>116.8466</v>
      </c>
      <c r="G369" s="2" t="s">
        <v>50</v>
      </c>
      <c r="H369" s="2">
        <v>1997</v>
      </c>
      <c r="I369" s="2" t="s">
        <v>51</v>
      </c>
      <c r="J369" s="2" t="s">
        <v>17</v>
      </c>
      <c r="K369" s="2" t="s">
        <v>18</v>
      </c>
      <c r="L369" s="2">
        <v>2356.9319999999998</v>
      </c>
      <c r="M369" s="2">
        <f t="shared" si="10"/>
        <v>-480.0319999999997</v>
      </c>
      <c r="N369" s="2">
        <f t="shared" si="11"/>
        <v>230430.72102399971</v>
      </c>
    </row>
    <row r="370" spans="1:14" x14ac:dyDescent="0.25">
      <c r="A370" s="1" t="s">
        <v>980</v>
      </c>
      <c r="B370" s="2">
        <v>10.895</v>
      </c>
      <c r="C370" s="2" t="s">
        <v>20</v>
      </c>
      <c r="D370" s="2">
        <v>9.6368210000000003E-3</v>
      </c>
      <c r="E370" s="2" t="s">
        <v>14</v>
      </c>
      <c r="F370" s="2">
        <v>121.873</v>
      </c>
      <c r="G370" s="2" t="s">
        <v>15</v>
      </c>
      <c r="H370" s="2">
        <v>1999</v>
      </c>
      <c r="I370" s="2" t="s">
        <v>16</v>
      </c>
      <c r="J370" s="2" t="s">
        <v>17</v>
      </c>
      <c r="K370" s="2" t="s">
        <v>18</v>
      </c>
      <c r="L370" s="2">
        <v>2463.46</v>
      </c>
      <c r="M370" s="2">
        <f t="shared" si="10"/>
        <v>-586.55999999999995</v>
      </c>
      <c r="N370" s="2">
        <f t="shared" si="11"/>
        <v>344052.63359999994</v>
      </c>
    </row>
    <row r="371" spans="1:14" x14ac:dyDescent="0.25">
      <c r="A371" s="1" t="s">
        <v>981</v>
      </c>
      <c r="B371" s="2">
        <v>7.3</v>
      </c>
      <c r="C371" s="2" t="s">
        <v>13</v>
      </c>
      <c r="D371" s="2">
        <v>8.6266285999999998E-2</v>
      </c>
      <c r="E371" s="2" t="s">
        <v>43</v>
      </c>
      <c r="F371" s="2">
        <v>147.20760000000001</v>
      </c>
      <c r="G371" s="2" t="s">
        <v>15</v>
      </c>
      <c r="H371" s="2">
        <v>1999</v>
      </c>
      <c r="I371" s="2" t="s">
        <v>16</v>
      </c>
      <c r="J371" s="2" t="s">
        <v>17</v>
      </c>
      <c r="K371" s="2" t="s">
        <v>18</v>
      </c>
      <c r="L371" s="2">
        <v>1921.4988000000001</v>
      </c>
      <c r="M371" s="2">
        <f t="shared" si="10"/>
        <v>-44.598799999999983</v>
      </c>
      <c r="N371" s="2">
        <f t="shared" si="11"/>
        <v>1989.0529614399984</v>
      </c>
    </row>
    <row r="372" spans="1:14" x14ac:dyDescent="0.25">
      <c r="A372" s="1" t="s">
        <v>985</v>
      </c>
      <c r="B372" s="2">
        <v>9</v>
      </c>
      <c r="C372" s="2" t="s">
        <v>13</v>
      </c>
      <c r="D372" s="2">
        <v>3.8925251000000001E-2</v>
      </c>
      <c r="E372" s="2" t="s">
        <v>21</v>
      </c>
      <c r="F372" s="2">
        <v>34.918999999999997</v>
      </c>
      <c r="G372" s="2" t="s">
        <v>50</v>
      </c>
      <c r="H372" s="2">
        <v>1997</v>
      </c>
      <c r="I372" s="2" t="s">
        <v>51</v>
      </c>
      <c r="J372" s="2" t="s">
        <v>17</v>
      </c>
      <c r="K372" s="2" t="s">
        <v>18</v>
      </c>
      <c r="L372" s="2">
        <v>476.04700000000003</v>
      </c>
      <c r="M372" s="2">
        <f t="shared" si="10"/>
        <v>1400.8530000000001</v>
      </c>
      <c r="N372" s="2">
        <f t="shared" si="11"/>
        <v>1962389.1276090001</v>
      </c>
    </row>
    <row r="373" spans="1:14" x14ac:dyDescent="0.25">
      <c r="A373" s="1" t="s">
        <v>578</v>
      </c>
      <c r="B373" s="2">
        <v>12.6</v>
      </c>
      <c r="C373" s="2" t="s">
        <v>20</v>
      </c>
      <c r="D373" s="2">
        <v>4.1557653E-2</v>
      </c>
      <c r="E373" s="2" t="s">
        <v>28</v>
      </c>
      <c r="F373" s="2">
        <v>124.5072</v>
      </c>
      <c r="G373" s="2" t="s">
        <v>50</v>
      </c>
      <c r="H373" s="2">
        <v>1997</v>
      </c>
      <c r="I373" s="2" t="s">
        <v>51</v>
      </c>
      <c r="J373" s="2" t="s">
        <v>17</v>
      </c>
      <c r="K373" s="2" t="s">
        <v>18</v>
      </c>
      <c r="L373" s="2">
        <v>2450.1439999999998</v>
      </c>
      <c r="M373" s="2">
        <f t="shared" si="10"/>
        <v>-573.24399999999969</v>
      </c>
      <c r="N373" s="2">
        <f t="shared" si="11"/>
        <v>328608.68353599962</v>
      </c>
    </row>
    <row r="374" spans="1:14" x14ac:dyDescent="0.25">
      <c r="A374" s="1" t="s">
        <v>59</v>
      </c>
      <c r="B374" s="2"/>
      <c r="C374" s="2" t="s">
        <v>13</v>
      </c>
      <c r="D374" s="2">
        <v>6.0237464999999997E-2</v>
      </c>
      <c r="E374" s="2" t="s">
        <v>60</v>
      </c>
      <c r="F374" s="2">
        <v>115.9834</v>
      </c>
      <c r="G374" s="2" t="s">
        <v>67</v>
      </c>
      <c r="H374" s="2">
        <v>1985</v>
      </c>
      <c r="I374" s="2" t="s">
        <v>51</v>
      </c>
      <c r="J374" s="2" t="s">
        <v>17</v>
      </c>
      <c r="K374" s="2" t="s">
        <v>30</v>
      </c>
      <c r="L374" s="2">
        <v>345.55020000000002</v>
      </c>
      <c r="M374" s="2">
        <f t="shared" si="10"/>
        <v>1531.3498</v>
      </c>
      <c r="N374" s="2">
        <f t="shared" si="11"/>
        <v>2345032.2099600397</v>
      </c>
    </row>
    <row r="375" spans="1:14" x14ac:dyDescent="0.25">
      <c r="A375" s="1" t="s">
        <v>198</v>
      </c>
      <c r="B375" s="2">
        <v>13.85</v>
      </c>
      <c r="C375" s="2" t="s">
        <v>13</v>
      </c>
      <c r="D375" s="2">
        <v>3.0795085E-2</v>
      </c>
      <c r="E375" s="2" t="s">
        <v>21</v>
      </c>
      <c r="F375" s="2">
        <v>143.31540000000001</v>
      </c>
      <c r="G375" s="2" t="s">
        <v>50</v>
      </c>
      <c r="H375" s="2">
        <v>1997</v>
      </c>
      <c r="I375" s="2" t="s">
        <v>51</v>
      </c>
      <c r="J375" s="2" t="s">
        <v>17</v>
      </c>
      <c r="K375" s="2" t="s">
        <v>18</v>
      </c>
      <c r="L375" s="2">
        <v>1985.4156</v>
      </c>
      <c r="M375" s="2">
        <f t="shared" si="10"/>
        <v>-108.51559999999995</v>
      </c>
      <c r="N375" s="2">
        <f t="shared" si="11"/>
        <v>11775.635443359988</v>
      </c>
    </row>
    <row r="376" spans="1:14" x14ac:dyDescent="0.25">
      <c r="A376" s="1" t="s">
        <v>990</v>
      </c>
      <c r="B376" s="2">
        <v>9.27</v>
      </c>
      <c r="C376" s="2" t="s">
        <v>13</v>
      </c>
      <c r="D376" s="2">
        <v>6.1883353000000002E-2</v>
      </c>
      <c r="E376" s="2" t="s">
        <v>14</v>
      </c>
      <c r="F376" s="2">
        <v>147.905</v>
      </c>
      <c r="G376" s="2" t="s">
        <v>15</v>
      </c>
      <c r="H376" s="2">
        <v>1999</v>
      </c>
      <c r="I376" s="2" t="s">
        <v>16</v>
      </c>
      <c r="J376" s="2" t="s">
        <v>17</v>
      </c>
      <c r="K376" s="2" t="s">
        <v>18</v>
      </c>
      <c r="L376" s="2">
        <v>1647.855</v>
      </c>
      <c r="M376" s="2">
        <f t="shared" si="10"/>
        <v>229.04500000000007</v>
      </c>
      <c r="N376" s="2">
        <f t="shared" si="11"/>
        <v>52461.612025000031</v>
      </c>
    </row>
    <row r="377" spans="1:14" x14ac:dyDescent="0.25">
      <c r="A377" s="1" t="s">
        <v>991</v>
      </c>
      <c r="B377" s="2">
        <v>15</v>
      </c>
      <c r="C377" s="2" t="s">
        <v>13</v>
      </c>
      <c r="D377" s="2">
        <v>6.4241345000000005E-2</v>
      </c>
      <c r="E377" s="2" t="s">
        <v>60</v>
      </c>
      <c r="F377" s="2">
        <v>45.206000000000003</v>
      </c>
      <c r="G377" s="2" t="s">
        <v>15</v>
      </c>
      <c r="H377" s="2">
        <v>1999</v>
      </c>
      <c r="I377" s="2" t="s">
        <v>16</v>
      </c>
      <c r="J377" s="2" t="s">
        <v>17</v>
      </c>
      <c r="K377" s="2" t="s">
        <v>18</v>
      </c>
      <c r="L377" s="2">
        <v>792.30200000000002</v>
      </c>
      <c r="M377" s="2">
        <f t="shared" si="10"/>
        <v>1084.598</v>
      </c>
      <c r="N377" s="2">
        <f t="shared" si="11"/>
        <v>1176352.8216039999</v>
      </c>
    </row>
    <row r="378" spans="1:14" x14ac:dyDescent="0.25">
      <c r="A378" s="1" t="s">
        <v>994</v>
      </c>
      <c r="B378" s="2">
        <v>14.35</v>
      </c>
      <c r="C378" s="2" t="s">
        <v>13</v>
      </c>
      <c r="D378" s="2">
        <v>1.7038777000000001E-2</v>
      </c>
      <c r="E378" s="2" t="s">
        <v>58</v>
      </c>
      <c r="F378" s="2">
        <v>112.5228</v>
      </c>
      <c r="G378" s="2" t="s">
        <v>50</v>
      </c>
      <c r="H378" s="2">
        <v>1997</v>
      </c>
      <c r="I378" s="2" t="s">
        <v>51</v>
      </c>
      <c r="J378" s="2" t="s">
        <v>17</v>
      </c>
      <c r="K378" s="2" t="s">
        <v>18</v>
      </c>
      <c r="L378" s="2">
        <v>1989.4104</v>
      </c>
      <c r="M378" s="2">
        <f t="shared" si="10"/>
        <v>-112.51039999999989</v>
      </c>
      <c r="N378" s="2">
        <f t="shared" si="11"/>
        <v>12658.590108159975</v>
      </c>
    </row>
    <row r="379" spans="1:14" x14ac:dyDescent="0.25">
      <c r="A379" s="1" t="s">
        <v>1002</v>
      </c>
      <c r="B379" s="2">
        <v>18.100000000000001</v>
      </c>
      <c r="C379" s="2" t="s">
        <v>13</v>
      </c>
      <c r="D379" s="2">
        <v>2.2399591999999999E-2</v>
      </c>
      <c r="E379" s="2" t="s">
        <v>28</v>
      </c>
      <c r="F379" s="2">
        <v>96.009399999999999</v>
      </c>
      <c r="G379" s="2" t="s">
        <v>50</v>
      </c>
      <c r="H379" s="2">
        <v>1997</v>
      </c>
      <c r="I379" s="2" t="s">
        <v>51</v>
      </c>
      <c r="J379" s="2" t="s">
        <v>17</v>
      </c>
      <c r="K379" s="2" t="s">
        <v>18</v>
      </c>
      <c r="L379" s="2">
        <v>1808.9785999999999</v>
      </c>
      <c r="M379" s="2">
        <f t="shared" si="10"/>
        <v>67.921400000000176</v>
      </c>
      <c r="N379" s="2">
        <f t="shared" si="11"/>
        <v>4613.316577960024</v>
      </c>
    </row>
    <row r="380" spans="1:14" x14ac:dyDescent="0.25">
      <c r="A380" s="1" t="s">
        <v>750</v>
      </c>
      <c r="B380" s="2">
        <v>20</v>
      </c>
      <c r="C380" s="2" t="s">
        <v>13</v>
      </c>
      <c r="D380" s="2">
        <v>8.1453600000000001E-2</v>
      </c>
      <c r="E380" s="2" t="s">
        <v>182</v>
      </c>
      <c r="F380" s="2">
        <v>36.819000000000003</v>
      </c>
      <c r="G380" s="2" t="s">
        <v>15</v>
      </c>
      <c r="H380" s="2">
        <v>1999</v>
      </c>
      <c r="I380" s="2" t="s">
        <v>16</v>
      </c>
      <c r="J380" s="2" t="s">
        <v>17</v>
      </c>
      <c r="K380" s="2" t="s">
        <v>18</v>
      </c>
      <c r="L380" s="2">
        <v>768.99900000000002</v>
      </c>
      <c r="M380" s="2">
        <f t="shared" si="10"/>
        <v>1107.9010000000001</v>
      </c>
      <c r="N380" s="2">
        <f t="shared" si="11"/>
        <v>1227444.625801</v>
      </c>
    </row>
    <row r="381" spans="1:14" x14ac:dyDescent="0.25">
      <c r="A381" s="1" t="s">
        <v>1003</v>
      </c>
      <c r="B381" s="2">
        <v>17.75</v>
      </c>
      <c r="C381" s="2" t="s">
        <v>92</v>
      </c>
      <c r="D381" s="2">
        <v>7.6077720000000001E-2</v>
      </c>
      <c r="E381" s="2" t="s">
        <v>36</v>
      </c>
      <c r="F381" s="2">
        <v>112.45440000000001</v>
      </c>
      <c r="G381" s="2" t="s">
        <v>15</v>
      </c>
      <c r="H381" s="2">
        <v>1999</v>
      </c>
      <c r="I381" s="2" t="s">
        <v>16</v>
      </c>
      <c r="J381" s="2" t="s">
        <v>17</v>
      </c>
      <c r="K381" s="2" t="s">
        <v>18</v>
      </c>
      <c r="L381" s="2">
        <v>2348.9423999999999</v>
      </c>
      <c r="M381" s="2">
        <f t="shared" si="10"/>
        <v>-472.04239999999982</v>
      </c>
      <c r="N381" s="2">
        <f t="shared" si="11"/>
        <v>222824.02739775981</v>
      </c>
    </row>
    <row r="382" spans="1:14" x14ac:dyDescent="0.25">
      <c r="A382" s="1" t="s">
        <v>186</v>
      </c>
      <c r="B382" s="2">
        <v>14</v>
      </c>
      <c r="C382" s="2" t="s">
        <v>20</v>
      </c>
      <c r="D382" s="2">
        <v>0.135775701</v>
      </c>
      <c r="E382" s="2" t="s">
        <v>43</v>
      </c>
      <c r="F382" s="2">
        <v>54.564</v>
      </c>
      <c r="G382" s="2" t="s">
        <v>50</v>
      </c>
      <c r="H382" s="2">
        <v>1997</v>
      </c>
      <c r="I382" s="2" t="s">
        <v>51</v>
      </c>
      <c r="J382" s="2" t="s">
        <v>17</v>
      </c>
      <c r="K382" s="2" t="s">
        <v>18</v>
      </c>
      <c r="L382" s="2">
        <v>1597.92</v>
      </c>
      <c r="M382" s="2">
        <f t="shared" si="10"/>
        <v>278.98</v>
      </c>
      <c r="N382" s="2">
        <f t="shared" si="11"/>
        <v>77829.840400000016</v>
      </c>
    </row>
    <row r="383" spans="1:14" x14ac:dyDescent="0.25">
      <c r="A383" s="1" t="s">
        <v>1004</v>
      </c>
      <c r="B383" s="2">
        <v>15.35</v>
      </c>
      <c r="C383" s="2" t="s">
        <v>20</v>
      </c>
      <c r="D383" s="2">
        <v>0</v>
      </c>
      <c r="E383" s="2" t="s">
        <v>28</v>
      </c>
      <c r="F383" s="2">
        <v>193.0504</v>
      </c>
      <c r="G383" s="2" t="s">
        <v>15</v>
      </c>
      <c r="H383" s="2">
        <v>1999</v>
      </c>
      <c r="I383" s="2" t="s">
        <v>16</v>
      </c>
      <c r="J383" s="2" t="s">
        <v>17</v>
      </c>
      <c r="K383" s="2" t="s">
        <v>18</v>
      </c>
      <c r="L383" s="2">
        <v>2492.7552000000001</v>
      </c>
      <c r="M383" s="2">
        <f t="shared" si="10"/>
        <v>-615.85519999999997</v>
      </c>
      <c r="N383" s="2">
        <f t="shared" si="11"/>
        <v>379277.62736703997</v>
      </c>
    </row>
    <row r="384" spans="1:14" x14ac:dyDescent="0.25">
      <c r="A384" s="1" t="s">
        <v>326</v>
      </c>
      <c r="B384" s="2">
        <v>20.25</v>
      </c>
      <c r="C384" s="2" t="s">
        <v>20</v>
      </c>
      <c r="D384" s="2">
        <v>1.4793357E-2</v>
      </c>
      <c r="E384" s="2" t="s">
        <v>14</v>
      </c>
      <c r="F384" s="2">
        <v>191.5162</v>
      </c>
      <c r="G384" s="2" t="s">
        <v>50</v>
      </c>
      <c r="H384" s="2">
        <v>1997</v>
      </c>
      <c r="I384" s="2" t="s">
        <v>51</v>
      </c>
      <c r="J384" s="2" t="s">
        <v>17</v>
      </c>
      <c r="K384" s="2" t="s">
        <v>18</v>
      </c>
      <c r="L384" s="2">
        <v>3078.6592000000001</v>
      </c>
      <c r="M384" s="2">
        <f t="shared" si="10"/>
        <v>-1201.7592</v>
      </c>
      <c r="N384" s="2">
        <f t="shared" si="11"/>
        <v>1444225.1747846399</v>
      </c>
    </row>
    <row r="385" spans="1:14" x14ac:dyDescent="0.25">
      <c r="A385" s="1" t="s">
        <v>1011</v>
      </c>
      <c r="B385" s="2">
        <v>7.72</v>
      </c>
      <c r="C385" s="2" t="s">
        <v>13</v>
      </c>
      <c r="D385" s="2">
        <v>0.12152072</v>
      </c>
      <c r="E385" s="2" t="s">
        <v>28</v>
      </c>
      <c r="F385" s="2">
        <v>118.244</v>
      </c>
      <c r="G385" s="2" t="s">
        <v>50</v>
      </c>
      <c r="H385" s="2">
        <v>1997</v>
      </c>
      <c r="I385" s="2" t="s">
        <v>51</v>
      </c>
      <c r="J385" s="2" t="s">
        <v>17</v>
      </c>
      <c r="K385" s="2" t="s">
        <v>18</v>
      </c>
      <c r="L385" s="2">
        <v>958.75199999999995</v>
      </c>
      <c r="M385" s="2">
        <f t="shared" si="10"/>
        <v>918.14800000000014</v>
      </c>
      <c r="N385" s="2">
        <f t="shared" si="11"/>
        <v>842995.7499040002</v>
      </c>
    </row>
    <row r="386" spans="1:14" x14ac:dyDescent="0.25">
      <c r="A386" s="1" t="s">
        <v>166</v>
      </c>
      <c r="B386" s="2"/>
      <c r="C386" s="2" t="s">
        <v>13</v>
      </c>
      <c r="D386" s="2">
        <v>6.1470858000000003E-2</v>
      </c>
      <c r="E386" s="2" t="s">
        <v>32</v>
      </c>
      <c r="F386" s="2">
        <v>48.603400000000001</v>
      </c>
      <c r="G386" s="2" t="s">
        <v>67</v>
      </c>
      <c r="H386" s="2">
        <v>1985</v>
      </c>
      <c r="I386" s="2" t="s">
        <v>51</v>
      </c>
      <c r="J386" s="2" t="s">
        <v>17</v>
      </c>
      <c r="K386" s="2" t="s">
        <v>30</v>
      </c>
      <c r="L386" s="2">
        <v>145.81020000000001</v>
      </c>
      <c r="M386" s="2">
        <f t="shared" ref="M386:M449" si="12">1876.9-L386</f>
        <v>1731.0898000000002</v>
      </c>
      <c r="N386" s="2">
        <f t="shared" ref="N386:N449" si="13">M386*M386</f>
        <v>2996671.8956640405</v>
      </c>
    </row>
    <row r="387" spans="1:14" x14ac:dyDescent="0.25">
      <c r="A387" s="1" t="s">
        <v>1016</v>
      </c>
      <c r="B387" s="2"/>
      <c r="C387" s="2" t="s">
        <v>20</v>
      </c>
      <c r="D387" s="2">
        <v>0.13659289099999999</v>
      </c>
      <c r="E387" s="2" t="s">
        <v>26</v>
      </c>
      <c r="F387" s="2">
        <v>238.0248</v>
      </c>
      <c r="G387" s="2" t="s">
        <v>67</v>
      </c>
      <c r="H387" s="2">
        <v>1985</v>
      </c>
      <c r="I387" s="2" t="s">
        <v>51</v>
      </c>
      <c r="J387" s="2" t="s">
        <v>17</v>
      </c>
      <c r="K387" s="2" t="s">
        <v>30</v>
      </c>
      <c r="L387" s="2">
        <v>711.07439999999997</v>
      </c>
      <c r="M387" s="2">
        <f t="shared" si="12"/>
        <v>1165.8256000000001</v>
      </c>
      <c r="N387" s="2">
        <f t="shared" si="13"/>
        <v>1359149.3296153604</v>
      </c>
    </row>
    <row r="388" spans="1:14" x14ac:dyDescent="0.25">
      <c r="A388" s="1" t="s">
        <v>829</v>
      </c>
      <c r="B388" s="2"/>
      <c r="C388" s="2" t="s">
        <v>13</v>
      </c>
      <c r="D388" s="2">
        <v>0.24410231499999999</v>
      </c>
      <c r="E388" s="2" t="s">
        <v>38</v>
      </c>
      <c r="F388" s="2">
        <v>148.07599999999999</v>
      </c>
      <c r="G388" s="2" t="s">
        <v>67</v>
      </c>
      <c r="H388" s="2">
        <v>1985</v>
      </c>
      <c r="I388" s="2" t="s">
        <v>51</v>
      </c>
      <c r="J388" s="2" t="s">
        <v>17</v>
      </c>
      <c r="K388" s="2" t="s">
        <v>30</v>
      </c>
      <c r="L388" s="2">
        <v>146.476</v>
      </c>
      <c r="M388" s="2">
        <f t="shared" si="12"/>
        <v>1730.424</v>
      </c>
      <c r="N388" s="2">
        <f t="shared" si="13"/>
        <v>2994367.2197759999</v>
      </c>
    </row>
    <row r="389" spans="1:14" x14ac:dyDescent="0.25">
      <c r="A389" s="1" t="s">
        <v>1021</v>
      </c>
      <c r="B389" s="2">
        <v>9.6950000000000003</v>
      </c>
      <c r="C389" s="2" t="s">
        <v>13</v>
      </c>
      <c r="D389" s="2">
        <v>0.11411658</v>
      </c>
      <c r="E389" s="2" t="s">
        <v>58</v>
      </c>
      <c r="F389" s="2">
        <v>158.8604</v>
      </c>
      <c r="G389" s="2" t="s">
        <v>15</v>
      </c>
      <c r="H389" s="2">
        <v>1999</v>
      </c>
      <c r="I389" s="2" t="s">
        <v>16</v>
      </c>
      <c r="J389" s="2" t="s">
        <v>17</v>
      </c>
      <c r="K389" s="2" t="s">
        <v>18</v>
      </c>
      <c r="L389" s="2">
        <v>4436.8912</v>
      </c>
      <c r="M389" s="2">
        <f t="shared" si="12"/>
        <v>-2559.9911999999999</v>
      </c>
      <c r="N389" s="2">
        <f t="shared" si="13"/>
        <v>6553554.9440774396</v>
      </c>
    </row>
    <row r="390" spans="1:14" x14ac:dyDescent="0.25">
      <c r="A390" s="1" t="s">
        <v>485</v>
      </c>
      <c r="B390" s="2"/>
      <c r="C390" s="2" t="s">
        <v>13</v>
      </c>
      <c r="D390" s="2">
        <v>4.6124444000000001E-2</v>
      </c>
      <c r="E390" s="2" t="s">
        <v>43</v>
      </c>
      <c r="F390" s="2">
        <v>206.7954</v>
      </c>
      <c r="G390" s="2" t="s">
        <v>67</v>
      </c>
      <c r="H390" s="2">
        <v>1985</v>
      </c>
      <c r="I390" s="2" t="s">
        <v>51</v>
      </c>
      <c r="J390" s="2" t="s">
        <v>17</v>
      </c>
      <c r="K390" s="2" t="s">
        <v>30</v>
      </c>
      <c r="L390" s="2">
        <v>833.58159999999998</v>
      </c>
      <c r="M390" s="2">
        <f t="shared" si="12"/>
        <v>1043.3184000000001</v>
      </c>
      <c r="N390" s="2">
        <f t="shared" si="13"/>
        <v>1088513.2837785601</v>
      </c>
    </row>
    <row r="391" spans="1:14" x14ac:dyDescent="0.25">
      <c r="A391" s="1" t="s">
        <v>1022</v>
      </c>
      <c r="B391" s="2">
        <v>11.65</v>
      </c>
      <c r="C391" s="2" t="s">
        <v>20</v>
      </c>
      <c r="D391" s="2">
        <v>7.5849166999999995E-2</v>
      </c>
      <c r="E391" s="2" t="s">
        <v>38</v>
      </c>
      <c r="F391" s="2">
        <v>85.190799999999996</v>
      </c>
      <c r="G391" s="2" t="s">
        <v>50</v>
      </c>
      <c r="H391" s="2">
        <v>1997</v>
      </c>
      <c r="I391" s="2" t="s">
        <v>51</v>
      </c>
      <c r="J391" s="2" t="s">
        <v>17</v>
      </c>
      <c r="K391" s="2" t="s">
        <v>18</v>
      </c>
      <c r="L391" s="2">
        <v>2181.1608000000001</v>
      </c>
      <c r="M391" s="2">
        <f t="shared" si="12"/>
        <v>-304.26080000000002</v>
      </c>
      <c r="N391" s="2">
        <f t="shared" si="13"/>
        <v>92574.634416640009</v>
      </c>
    </row>
    <row r="392" spans="1:14" x14ac:dyDescent="0.25">
      <c r="A392" s="1" t="s">
        <v>700</v>
      </c>
      <c r="B392" s="2"/>
      <c r="C392" s="2" t="s">
        <v>92</v>
      </c>
      <c r="D392" s="2">
        <v>5.8827583000000003E-2</v>
      </c>
      <c r="E392" s="2" t="s">
        <v>32</v>
      </c>
      <c r="F392" s="2">
        <v>110.49120000000001</v>
      </c>
      <c r="G392" s="2" t="s">
        <v>67</v>
      </c>
      <c r="H392" s="2">
        <v>1985</v>
      </c>
      <c r="I392" s="2" t="s">
        <v>51</v>
      </c>
      <c r="J392" s="2" t="s">
        <v>17</v>
      </c>
      <c r="K392" s="2" t="s">
        <v>30</v>
      </c>
      <c r="L392" s="2">
        <v>436.76479999999998</v>
      </c>
      <c r="M392" s="2">
        <f t="shared" si="12"/>
        <v>1440.1352000000002</v>
      </c>
      <c r="N392" s="2">
        <f t="shared" si="13"/>
        <v>2073989.3942790404</v>
      </c>
    </row>
    <row r="393" spans="1:14" x14ac:dyDescent="0.25">
      <c r="A393" s="1" t="s">
        <v>140</v>
      </c>
      <c r="B393" s="2">
        <v>19.600000000000001</v>
      </c>
      <c r="C393" s="2" t="s">
        <v>13</v>
      </c>
      <c r="D393" s="2">
        <v>3.3901441999999997E-2</v>
      </c>
      <c r="E393" s="2" t="s">
        <v>21</v>
      </c>
      <c r="F393" s="2">
        <v>56.261400000000002</v>
      </c>
      <c r="G393" s="2" t="s">
        <v>50</v>
      </c>
      <c r="H393" s="2">
        <v>1997</v>
      </c>
      <c r="I393" s="2" t="s">
        <v>51</v>
      </c>
      <c r="J393" s="2" t="s">
        <v>17</v>
      </c>
      <c r="K393" s="2" t="s">
        <v>18</v>
      </c>
      <c r="L393" s="2">
        <v>773.65959999999995</v>
      </c>
      <c r="M393" s="2">
        <f t="shared" si="12"/>
        <v>1103.2404000000001</v>
      </c>
      <c r="N393" s="2">
        <f t="shared" si="13"/>
        <v>1217139.3801921604</v>
      </c>
    </row>
    <row r="394" spans="1:14" x14ac:dyDescent="0.25">
      <c r="A394" s="1" t="s">
        <v>1028</v>
      </c>
      <c r="B394" s="2"/>
      <c r="C394" s="2" t="s">
        <v>20</v>
      </c>
      <c r="D394" s="2">
        <v>0</v>
      </c>
      <c r="E394" s="2" t="s">
        <v>14</v>
      </c>
      <c r="F394" s="2">
        <v>55.9298</v>
      </c>
      <c r="G394" s="2" t="s">
        <v>67</v>
      </c>
      <c r="H394" s="2">
        <v>1985</v>
      </c>
      <c r="I394" s="2" t="s">
        <v>51</v>
      </c>
      <c r="J394" s="2" t="s">
        <v>17</v>
      </c>
      <c r="K394" s="2" t="s">
        <v>30</v>
      </c>
      <c r="L394" s="2">
        <v>107.8596</v>
      </c>
      <c r="M394" s="2">
        <f t="shared" si="12"/>
        <v>1769.0404000000001</v>
      </c>
      <c r="N394" s="2">
        <f t="shared" si="13"/>
        <v>3129503.9368321602</v>
      </c>
    </row>
    <row r="395" spans="1:14" x14ac:dyDescent="0.25">
      <c r="A395" s="1" t="s">
        <v>1031</v>
      </c>
      <c r="B395" s="2">
        <v>8.42</v>
      </c>
      <c r="C395" s="2" t="s">
        <v>20</v>
      </c>
      <c r="D395" s="2">
        <v>3.0890618000000002E-2</v>
      </c>
      <c r="E395" s="2" t="s">
        <v>75</v>
      </c>
      <c r="F395" s="2">
        <v>228.73519999999999</v>
      </c>
      <c r="G395" s="2" t="s">
        <v>15</v>
      </c>
      <c r="H395" s="2">
        <v>1999</v>
      </c>
      <c r="I395" s="2" t="s">
        <v>16</v>
      </c>
      <c r="J395" s="2" t="s">
        <v>17</v>
      </c>
      <c r="K395" s="2" t="s">
        <v>18</v>
      </c>
      <c r="L395" s="2">
        <v>5954.9152000000004</v>
      </c>
      <c r="M395" s="2">
        <f t="shared" si="12"/>
        <v>-4078.0152000000003</v>
      </c>
      <c r="N395" s="2">
        <f t="shared" si="13"/>
        <v>16630207.971431043</v>
      </c>
    </row>
    <row r="396" spans="1:14" x14ac:dyDescent="0.25">
      <c r="A396" s="1" t="s">
        <v>1034</v>
      </c>
      <c r="B396" s="2"/>
      <c r="C396" s="2" t="s">
        <v>13</v>
      </c>
      <c r="D396" s="2">
        <v>0.16994319499999999</v>
      </c>
      <c r="E396" s="2" t="s">
        <v>58</v>
      </c>
      <c r="F396" s="2">
        <v>116.2492</v>
      </c>
      <c r="G396" s="2" t="s">
        <v>67</v>
      </c>
      <c r="H396" s="2">
        <v>1985</v>
      </c>
      <c r="I396" s="2" t="s">
        <v>51</v>
      </c>
      <c r="J396" s="2" t="s">
        <v>17</v>
      </c>
      <c r="K396" s="2" t="s">
        <v>30</v>
      </c>
      <c r="L396" s="2">
        <v>115.8492</v>
      </c>
      <c r="M396" s="2">
        <f t="shared" si="12"/>
        <v>1761.0508</v>
      </c>
      <c r="N396" s="2">
        <f t="shared" si="13"/>
        <v>3101299.9201806397</v>
      </c>
    </row>
    <row r="397" spans="1:14" x14ac:dyDescent="0.25">
      <c r="A397" s="1" t="s">
        <v>1036</v>
      </c>
      <c r="B397" s="2">
        <v>15.3</v>
      </c>
      <c r="C397" s="2" t="s">
        <v>20</v>
      </c>
      <c r="D397" s="2">
        <v>8.4765192000000003E-2</v>
      </c>
      <c r="E397" s="2" t="s">
        <v>75</v>
      </c>
      <c r="F397" s="2">
        <v>215.02180000000001</v>
      </c>
      <c r="G397" s="2" t="s">
        <v>50</v>
      </c>
      <c r="H397" s="2">
        <v>1997</v>
      </c>
      <c r="I397" s="2" t="s">
        <v>51</v>
      </c>
      <c r="J397" s="2" t="s">
        <v>17</v>
      </c>
      <c r="K397" s="2" t="s">
        <v>18</v>
      </c>
      <c r="L397" s="2">
        <v>1923.4962</v>
      </c>
      <c r="M397" s="2">
        <f t="shared" si="12"/>
        <v>-46.596199999999953</v>
      </c>
      <c r="N397" s="2">
        <f t="shared" si="13"/>
        <v>2171.2058544399956</v>
      </c>
    </row>
    <row r="398" spans="1:14" x14ac:dyDescent="0.25">
      <c r="A398" s="1" t="s">
        <v>819</v>
      </c>
      <c r="B398" s="2">
        <v>15.7</v>
      </c>
      <c r="C398" s="2" t="s">
        <v>20</v>
      </c>
      <c r="D398" s="2">
        <v>2.7617045999999999E-2</v>
      </c>
      <c r="E398" s="2" t="s">
        <v>75</v>
      </c>
      <c r="F398" s="2">
        <v>168.279</v>
      </c>
      <c r="G398" s="2" t="s">
        <v>50</v>
      </c>
      <c r="H398" s="2">
        <v>1997</v>
      </c>
      <c r="I398" s="2" t="s">
        <v>51</v>
      </c>
      <c r="J398" s="2" t="s">
        <v>17</v>
      </c>
      <c r="K398" s="2" t="s">
        <v>18</v>
      </c>
      <c r="L398" s="2">
        <v>4074.6959999999999</v>
      </c>
      <c r="M398" s="2">
        <f t="shared" si="12"/>
        <v>-2197.7959999999998</v>
      </c>
      <c r="N398" s="2">
        <f t="shared" si="13"/>
        <v>4830307.2576159993</v>
      </c>
    </row>
    <row r="399" spans="1:14" x14ac:dyDescent="0.25">
      <c r="A399" s="1" t="s">
        <v>602</v>
      </c>
      <c r="B399" s="2">
        <v>13.8</v>
      </c>
      <c r="C399" s="2" t="s">
        <v>20</v>
      </c>
      <c r="D399" s="2">
        <v>6.4307102000000005E-2</v>
      </c>
      <c r="E399" s="2" t="s">
        <v>28</v>
      </c>
      <c r="F399" s="2">
        <v>77.301199999999994</v>
      </c>
      <c r="G399" s="2" t="s">
        <v>15</v>
      </c>
      <c r="H399" s="2">
        <v>1999</v>
      </c>
      <c r="I399" s="2" t="s">
        <v>16</v>
      </c>
      <c r="J399" s="2" t="s">
        <v>17</v>
      </c>
      <c r="K399" s="2" t="s">
        <v>18</v>
      </c>
      <c r="L399" s="2">
        <v>1593.9251999999999</v>
      </c>
      <c r="M399" s="2">
        <f t="shared" si="12"/>
        <v>282.97480000000019</v>
      </c>
      <c r="N399" s="2">
        <f t="shared" si="13"/>
        <v>80074.737435040108</v>
      </c>
    </row>
    <row r="400" spans="1:14" x14ac:dyDescent="0.25">
      <c r="A400" s="1" t="s">
        <v>293</v>
      </c>
      <c r="B400" s="2">
        <v>15.85</v>
      </c>
      <c r="C400" s="2" t="s">
        <v>13</v>
      </c>
      <c r="D400" s="2">
        <v>4.3234573999999998E-2</v>
      </c>
      <c r="E400" s="2" t="s">
        <v>119</v>
      </c>
      <c r="F400" s="2">
        <v>38.316400000000002</v>
      </c>
      <c r="G400" s="2" t="s">
        <v>50</v>
      </c>
      <c r="H400" s="2">
        <v>1997</v>
      </c>
      <c r="I400" s="2" t="s">
        <v>51</v>
      </c>
      <c r="J400" s="2" t="s">
        <v>17</v>
      </c>
      <c r="K400" s="2" t="s">
        <v>18</v>
      </c>
      <c r="L400" s="2">
        <v>540.62959999999998</v>
      </c>
      <c r="M400" s="2">
        <f t="shared" si="12"/>
        <v>1336.2704000000001</v>
      </c>
      <c r="N400" s="2">
        <f t="shared" si="13"/>
        <v>1785618.5819161602</v>
      </c>
    </row>
    <row r="401" spans="1:14" x14ac:dyDescent="0.25">
      <c r="A401" s="1" t="s">
        <v>1043</v>
      </c>
      <c r="B401" s="2">
        <v>13.1</v>
      </c>
      <c r="C401" s="2" t="s">
        <v>20</v>
      </c>
      <c r="D401" s="2">
        <v>9.8938169000000006E-2</v>
      </c>
      <c r="E401" s="2" t="s">
        <v>43</v>
      </c>
      <c r="F401" s="2">
        <v>195.77680000000001</v>
      </c>
      <c r="G401" s="2" t="s">
        <v>15</v>
      </c>
      <c r="H401" s="2">
        <v>1999</v>
      </c>
      <c r="I401" s="2" t="s">
        <v>16</v>
      </c>
      <c r="J401" s="2" t="s">
        <v>17</v>
      </c>
      <c r="K401" s="2" t="s">
        <v>18</v>
      </c>
      <c r="L401" s="2">
        <v>4138.6127999999999</v>
      </c>
      <c r="M401" s="2">
        <f t="shared" si="12"/>
        <v>-2261.7127999999998</v>
      </c>
      <c r="N401" s="2">
        <f t="shared" si="13"/>
        <v>5115344.7896838393</v>
      </c>
    </row>
    <row r="402" spans="1:14" x14ac:dyDescent="0.25">
      <c r="A402" s="1" t="s">
        <v>1045</v>
      </c>
      <c r="B402" s="2">
        <v>17.100000000000001</v>
      </c>
      <c r="C402" s="2" t="s">
        <v>20</v>
      </c>
      <c r="D402" s="2">
        <v>0</v>
      </c>
      <c r="E402" s="2" t="s">
        <v>28</v>
      </c>
      <c r="F402" s="2">
        <v>208.56379999999999</v>
      </c>
      <c r="G402" s="2" t="s">
        <v>15</v>
      </c>
      <c r="H402" s="2">
        <v>1999</v>
      </c>
      <c r="I402" s="2" t="s">
        <v>16</v>
      </c>
      <c r="J402" s="2" t="s">
        <v>17</v>
      </c>
      <c r="K402" s="2" t="s">
        <v>18</v>
      </c>
      <c r="L402" s="2">
        <v>5383.6588000000002</v>
      </c>
      <c r="M402" s="2">
        <f t="shared" si="12"/>
        <v>-3506.7588000000001</v>
      </c>
      <c r="N402" s="2">
        <f t="shared" si="13"/>
        <v>12297357.28137744</v>
      </c>
    </row>
    <row r="403" spans="1:14" x14ac:dyDescent="0.25">
      <c r="A403" s="1" t="s">
        <v>714</v>
      </c>
      <c r="B403" s="2">
        <v>7.42</v>
      </c>
      <c r="C403" s="2" t="s">
        <v>13</v>
      </c>
      <c r="D403" s="2">
        <v>2.0391844999999999E-2</v>
      </c>
      <c r="E403" s="2" t="s">
        <v>38</v>
      </c>
      <c r="F403" s="2">
        <v>248.9092</v>
      </c>
      <c r="G403" s="2" t="s">
        <v>50</v>
      </c>
      <c r="H403" s="2">
        <v>1997</v>
      </c>
      <c r="I403" s="2" t="s">
        <v>51</v>
      </c>
      <c r="J403" s="2" t="s">
        <v>17</v>
      </c>
      <c r="K403" s="2" t="s">
        <v>18</v>
      </c>
      <c r="L403" s="2">
        <v>2241.0828000000001</v>
      </c>
      <c r="M403" s="2">
        <f t="shared" si="12"/>
        <v>-364.18280000000004</v>
      </c>
      <c r="N403" s="2">
        <f t="shared" si="13"/>
        <v>132629.11181584003</v>
      </c>
    </row>
    <row r="404" spans="1:14" x14ac:dyDescent="0.25">
      <c r="A404" s="1" t="s">
        <v>856</v>
      </c>
      <c r="B404" s="2">
        <v>7.51</v>
      </c>
      <c r="C404" s="2" t="s">
        <v>13</v>
      </c>
      <c r="D404" s="2">
        <v>0.103813029</v>
      </c>
      <c r="E404" s="2" t="s">
        <v>38</v>
      </c>
      <c r="F404" s="2">
        <v>113.7544</v>
      </c>
      <c r="G404" s="2" t="s">
        <v>50</v>
      </c>
      <c r="H404" s="2">
        <v>1997</v>
      </c>
      <c r="I404" s="2" t="s">
        <v>51</v>
      </c>
      <c r="J404" s="2" t="s">
        <v>17</v>
      </c>
      <c r="K404" s="2" t="s">
        <v>18</v>
      </c>
      <c r="L404" s="2">
        <v>671.12639999999999</v>
      </c>
      <c r="M404" s="2">
        <f t="shared" si="12"/>
        <v>1205.7736</v>
      </c>
      <c r="N404" s="2">
        <f t="shared" si="13"/>
        <v>1453889.9744569599</v>
      </c>
    </row>
    <row r="405" spans="1:14" x14ac:dyDescent="0.25">
      <c r="A405" s="1" t="s">
        <v>1046</v>
      </c>
      <c r="B405" s="2"/>
      <c r="C405" s="2" t="s">
        <v>13</v>
      </c>
      <c r="D405" s="2">
        <v>3.1069203E-2</v>
      </c>
      <c r="E405" s="2" t="s">
        <v>75</v>
      </c>
      <c r="F405" s="2">
        <v>179.6686</v>
      </c>
      <c r="G405" s="2" t="s">
        <v>67</v>
      </c>
      <c r="H405" s="2">
        <v>1985</v>
      </c>
      <c r="I405" s="2" t="s">
        <v>51</v>
      </c>
      <c r="J405" s="2" t="s">
        <v>17</v>
      </c>
      <c r="K405" s="2" t="s">
        <v>30</v>
      </c>
      <c r="L405" s="2">
        <v>177.76859999999999</v>
      </c>
      <c r="M405" s="2">
        <f t="shared" si="12"/>
        <v>1699.1314000000002</v>
      </c>
      <c r="N405" s="2">
        <f t="shared" si="13"/>
        <v>2887047.5144659607</v>
      </c>
    </row>
    <row r="406" spans="1:14" x14ac:dyDescent="0.25">
      <c r="A406" s="1" t="s">
        <v>1047</v>
      </c>
      <c r="B406" s="2"/>
      <c r="C406" s="2" t="s">
        <v>13</v>
      </c>
      <c r="D406" s="2">
        <v>6.2294473000000003E-2</v>
      </c>
      <c r="E406" s="2" t="s">
        <v>38</v>
      </c>
      <c r="F406" s="2">
        <v>242.417</v>
      </c>
      <c r="G406" s="2" t="s">
        <v>67</v>
      </c>
      <c r="H406" s="2">
        <v>1985</v>
      </c>
      <c r="I406" s="2" t="s">
        <v>51</v>
      </c>
      <c r="J406" s="2" t="s">
        <v>17</v>
      </c>
      <c r="K406" s="2" t="s">
        <v>30</v>
      </c>
      <c r="L406" s="2">
        <v>486.03399999999999</v>
      </c>
      <c r="M406" s="2">
        <f t="shared" si="12"/>
        <v>1390.866</v>
      </c>
      <c r="N406" s="2">
        <f t="shared" si="13"/>
        <v>1934508.2299559999</v>
      </c>
    </row>
    <row r="407" spans="1:14" x14ac:dyDescent="0.25">
      <c r="A407" s="1" t="s">
        <v>197</v>
      </c>
      <c r="B407" s="2">
        <v>18.600000000000001</v>
      </c>
      <c r="C407" s="2" t="s">
        <v>13</v>
      </c>
      <c r="D407" s="2">
        <v>0.15205828099999999</v>
      </c>
      <c r="E407" s="2" t="s">
        <v>56</v>
      </c>
      <c r="F407" s="2">
        <v>99.9358</v>
      </c>
      <c r="G407" s="2" t="s">
        <v>50</v>
      </c>
      <c r="H407" s="2">
        <v>1997</v>
      </c>
      <c r="I407" s="2" t="s">
        <v>51</v>
      </c>
      <c r="J407" s="2" t="s">
        <v>17</v>
      </c>
      <c r="K407" s="2" t="s">
        <v>18</v>
      </c>
      <c r="L407" s="2">
        <v>201.07159999999999</v>
      </c>
      <c r="M407" s="2">
        <f t="shared" si="12"/>
        <v>1675.8284000000001</v>
      </c>
      <c r="N407" s="2">
        <f t="shared" si="13"/>
        <v>2808400.8262465606</v>
      </c>
    </row>
    <row r="408" spans="1:14" x14ac:dyDescent="0.25">
      <c r="A408" s="1" t="s">
        <v>1051</v>
      </c>
      <c r="B408" s="2">
        <v>8.8949999999999996</v>
      </c>
      <c r="C408" s="2" t="s">
        <v>20</v>
      </c>
      <c r="D408" s="2">
        <v>0.13785895500000001</v>
      </c>
      <c r="E408" s="2" t="s">
        <v>43</v>
      </c>
      <c r="F408" s="2">
        <v>162.12360000000001</v>
      </c>
      <c r="G408" s="2" t="s">
        <v>15</v>
      </c>
      <c r="H408" s="2">
        <v>1999</v>
      </c>
      <c r="I408" s="2" t="s">
        <v>16</v>
      </c>
      <c r="J408" s="2" t="s">
        <v>17</v>
      </c>
      <c r="K408" s="2" t="s">
        <v>18</v>
      </c>
      <c r="L408" s="2">
        <v>2577.9776000000002</v>
      </c>
      <c r="M408" s="2">
        <f t="shared" si="12"/>
        <v>-701.07760000000007</v>
      </c>
      <c r="N408" s="2">
        <f t="shared" si="13"/>
        <v>491509.80122176011</v>
      </c>
    </row>
    <row r="409" spans="1:14" x14ac:dyDescent="0.25">
      <c r="A409" s="1" t="s">
        <v>277</v>
      </c>
      <c r="B409" s="2"/>
      <c r="C409" s="2" t="s">
        <v>13</v>
      </c>
      <c r="D409" s="2">
        <v>0.22483730800000001</v>
      </c>
      <c r="E409" s="2" t="s">
        <v>28</v>
      </c>
      <c r="F409" s="2">
        <v>112.7886</v>
      </c>
      <c r="G409" s="2" t="s">
        <v>67</v>
      </c>
      <c r="H409" s="2">
        <v>1985</v>
      </c>
      <c r="I409" s="2" t="s">
        <v>51</v>
      </c>
      <c r="J409" s="2" t="s">
        <v>17</v>
      </c>
      <c r="K409" s="2" t="s">
        <v>30</v>
      </c>
      <c r="L409" s="2">
        <v>222.37719999999999</v>
      </c>
      <c r="M409" s="2">
        <f t="shared" si="12"/>
        <v>1654.5228000000002</v>
      </c>
      <c r="N409" s="2">
        <f t="shared" si="13"/>
        <v>2737445.6957198405</v>
      </c>
    </row>
    <row r="410" spans="1:14" x14ac:dyDescent="0.25">
      <c r="A410" s="1" t="s">
        <v>486</v>
      </c>
      <c r="B410" s="2">
        <v>10.895</v>
      </c>
      <c r="C410" s="2" t="s">
        <v>13</v>
      </c>
      <c r="D410" s="2">
        <v>0.13702344599999999</v>
      </c>
      <c r="E410" s="2" t="s">
        <v>14</v>
      </c>
      <c r="F410" s="2">
        <v>263.7568</v>
      </c>
      <c r="G410" s="2" t="s">
        <v>15</v>
      </c>
      <c r="H410" s="2">
        <v>1999</v>
      </c>
      <c r="I410" s="2" t="s">
        <v>16</v>
      </c>
      <c r="J410" s="2" t="s">
        <v>17</v>
      </c>
      <c r="K410" s="2" t="s">
        <v>18</v>
      </c>
      <c r="L410" s="2">
        <v>7646.0472</v>
      </c>
      <c r="M410" s="2">
        <f t="shared" si="12"/>
        <v>-5769.1471999999994</v>
      </c>
      <c r="N410" s="2">
        <f t="shared" si="13"/>
        <v>33283059.415267833</v>
      </c>
    </row>
    <row r="411" spans="1:14" x14ac:dyDescent="0.25">
      <c r="A411" s="1" t="s">
        <v>317</v>
      </c>
      <c r="B411" s="2">
        <v>19.350000000000001</v>
      </c>
      <c r="C411" s="2" t="s">
        <v>129</v>
      </c>
      <c r="D411" s="2">
        <v>4.9712775000000001E-2</v>
      </c>
      <c r="E411" s="2" t="s">
        <v>28</v>
      </c>
      <c r="F411" s="2">
        <v>78.264399999999995</v>
      </c>
      <c r="G411" s="2" t="s">
        <v>15</v>
      </c>
      <c r="H411" s="2">
        <v>1999</v>
      </c>
      <c r="I411" s="2" t="s">
        <v>16</v>
      </c>
      <c r="J411" s="2" t="s">
        <v>17</v>
      </c>
      <c r="K411" s="2" t="s">
        <v>18</v>
      </c>
      <c r="L411" s="2">
        <v>1492.7236</v>
      </c>
      <c r="M411" s="2">
        <f t="shared" si="12"/>
        <v>384.17640000000006</v>
      </c>
      <c r="N411" s="2">
        <f t="shared" si="13"/>
        <v>147591.50631696003</v>
      </c>
    </row>
    <row r="412" spans="1:14" x14ac:dyDescent="0.25">
      <c r="A412" s="1" t="s">
        <v>737</v>
      </c>
      <c r="B412" s="2">
        <v>4.59</v>
      </c>
      <c r="C412" s="2" t="s">
        <v>13</v>
      </c>
      <c r="D412" s="2">
        <v>7.0780557999999993E-2</v>
      </c>
      <c r="E412" s="2" t="s">
        <v>21</v>
      </c>
      <c r="F412" s="2">
        <v>114.586</v>
      </c>
      <c r="G412" s="2" t="s">
        <v>50</v>
      </c>
      <c r="H412" s="2">
        <v>1997</v>
      </c>
      <c r="I412" s="2" t="s">
        <v>51</v>
      </c>
      <c r="J412" s="2" t="s">
        <v>17</v>
      </c>
      <c r="K412" s="2" t="s">
        <v>18</v>
      </c>
      <c r="L412" s="2">
        <v>1245.046</v>
      </c>
      <c r="M412" s="2">
        <f t="shared" si="12"/>
        <v>631.85400000000004</v>
      </c>
      <c r="N412" s="2">
        <f t="shared" si="13"/>
        <v>399239.47731600003</v>
      </c>
    </row>
    <row r="413" spans="1:14" x14ac:dyDescent="0.25">
      <c r="A413" s="1" t="s">
        <v>1057</v>
      </c>
      <c r="B413" s="2">
        <v>12.85</v>
      </c>
      <c r="C413" s="2" t="s">
        <v>13</v>
      </c>
      <c r="D413" s="2">
        <v>5.3527104999999998E-2</v>
      </c>
      <c r="E413" s="2" t="s">
        <v>58</v>
      </c>
      <c r="F413" s="2">
        <v>185.16079999999999</v>
      </c>
      <c r="G413" s="2" t="s">
        <v>15</v>
      </c>
      <c r="H413" s="2">
        <v>1999</v>
      </c>
      <c r="I413" s="2" t="s">
        <v>16</v>
      </c>
      <c r="J413" s="2" t="s">
        <v>17</v>
      </c>
      <c r="K413" s="2" t="s">
        <v>18</v>
      </c>
      <c r="L413" s="2">
        <v>2388.8904000000002</v>
      </c>
      <c r="M413" s="2">
        <f t="shared" si="12"/>
        <v>-511.99040000000014</v>
      </c>
      <c r="N413" s="2">
        <f t="shared" si="13"/>
        <v>262134.16969216013</v>
      </c>
    </row>
    <row r="414" spans="1:14" x14ac:dyDescent="0.25">
      <c r="A414" s="1" t="s">
        <v>297</v>
      </c>
      <c r="B414" s="2">
        <v>6.59</v>
      </c>
      <c r="C414" s="2" t="s">
        <v>13</v>
      </c>
      <c r="D414" s="2">
        <v>0.105597316</v>
      </c>
      <c r="E414" s="2" t="s">
        <v>28</v>
      </c>
      <c r="F414" s="2">
        <v>83.490799999999993</v>
      </c>
      <c r="G414" s="2" t="s">
        <v>50</v>
      </c>
      <c r="H414" s="2">
        <v>1997</v>
      </c>
      <c r="I414" s="2" t="s">
        <v>51</v>
      </c>
      <c r="J414" s="2" t="s">
        <v>17</v>
      </c>
      <c r="K414" s="2" t="s">
        <v>18</v>
      </c>
      <c r="L414" s="2">
        <v>1342.2528</v>
      </c>
      <c r="M414" s="2">
        <f t="shared" si="12"/>
        <v>534.64720000000011</v>
      </c>
      <c r="N414" s="2">
        <f t="shared" si="13"/>
        <v>285847.62846784014</v>
      </c>
    </row>
    <row r="415" spans="1:14" x14ac:dyDescent="0.25">
      <c r="A415" s="1" t="s">
        <v>1063</v>
      </c>
      <c r="B415" s="2">
        <v>7.6</v>
      </c>
      <c r="C415" s="2" t="s">
        <v>20</v>
      </c>
      <c r="D415" s="2">
        <v>0.14241077499999999</v>
      </c>
      <c r="E415" s="2" t="s">
        <v>119</v>
      </c>
      <c r="F415" s="2">
        <v>171.94479999999999</v>
      </c>
      <c r="G415" s="2" t="s">
        <v>50</v>
      </c>
      <c r="H415" s="2">
        <v>1997</v>
      </c>
      <c r="I415" s="2" t="s">
        <v>51</v>
      </c>
      <c r="J415" s="2" t="s">
        <v>17</v>
      </c>
      <c r="K415" s="2" t="s">
        <v>18</v>
      </c>
      <c r="L415" s="2">
        <v>3749.7856000000002</v>
      </c>
      <c r="M415" s="2">
        <f t="shared" si="12"/>
        <v>-1872.8856000000001</v>
      </c>
      <c r="N415" s="2">
        <f t="shared" si="13"/>
        <v>3507700.47068736</v>
      </c>
    </row>
    <row r="416" spans="1:14" x14ac:dyDescent="0.25">
      <c r="A416" s="1" t="s">
        <v>1064</v>
      </c>
      <c r="B416" s="2">
        <v>19.600000000000001</v>
      </c>
      <c r="C416" s="2" t="s">
        <v>13</v>
      </c>
      <c r="D416" s="2">
        <v>2.4226902000000002E-2</v>
      </c>
      <c r="E416" s="2" t="s">
        <v>14</v>
      </c>
      <c r="F416" s="2">
        <v>48.771799999999999</v>
      </c>
      <c r="G416" s="2" t="s">
        <v>50</v>
      </c>
      <c r="H416" s="2">
        <v>1997</v>
      </c>
      <c r="I416" s="2" t="s">
        <v>51</v>
      </c>
      <c r="J416" s="2" t="s">
        <v>17</v>
      </c>
      <c r="K416" s="2" t="s">
        <v>18</v>
      </c>
      <c r="L416" s="2">
        <v>236.35900000000001</v>
      </c>
      <c r="M416" s="2">
        <f t="shared" si="12"/>
        <v>1640.5410000000002</v>
      </c>
      <c r="N416" s="2">
        <f t="shared" si="13"/>
        <v>2691374.7726810006</v>
      </c>
    </row>
    <row r="417" spans="1:14" x14ac:dyDescent="0.25">
      <c r="A417" s="1" t="s">
        <v>1066</v>
      </c>
      <c r="B417" s="2">
        <v>11.35</v>
      </c>
      <c r="C417" s="2" t="s">
        <v>20</v>
      </c>
      <c r="D417" s="2">
        <v>5.5305160000000001E-3</v>
      </c>
      <c r="E417" s="2" t="s">
        <v>28</v>
      </c>
      <c r="F417" s="2">
        <v>171.179</v>
      </c>
      <c r="G417" s="2" t="s">
        <v>50</v>
      </c>
      <c r="H417" s="2">
        <v>1997</v>
      </c>
      <c r="I417" s="2" t="s">
        <v>51</v>
      </c>
      <c r="J417" s="2" t="s">
        <v>17</v>
      </c>
      <c r="K417" s="2" t="s">
        <v>18</v>
      </c>
      <c r="L417" s="2">
        <v>4923.5910000000003</v>
      </c>
      <c r="M417" s="2">
        <f t="shared" si="12"/>
        <v>-3046.6910000000003</v>
      </c>
      <c r="N417" s="2">
        <f t="shared" si="13"/>
        <v>9282326.0494810008</v>
      </c>
    </row>
    <row r="418" spans="1:14" x14ac:dyDescent="0.25">
      <c r="A418" s="1" t="s">
        <v>767</v>
      </c>
      <c r="B418" s="2"/>
      <c r="C418" s="2" t="s">
        <v>13</v>
      </c>
      <c r="D418" s="2">
        <v>7.0660449E-2</v>
      </c>
      <c r="E418" s="2" t="s">
        <v>28</v>
      </c>
      <c r="F418" s="2">
        <v>180.40020000000001</v>
      </c>
      <c r="G418" s="2" t="s">
        <v>67</v>
      </c>
      <c r="H418" s="2">
        <v>1985</v>
      </c>
      <c r="I418" s="2" t="s">
        <v>51</v>
      </c>
      <c r="J418" s="2" t="s">
        <v>17</v>
      </c>
      <c r="K418" s="2" t="s">
        <v>30</v>
      </c>
      <c r="L418" s="2">
        <v>716.4008</v>
      </c>
      <c r="M418" s="2">
        <f t="shared" si="12"/>
        <v>1160.4992000000002</v>
      </c>
      <c r="N418" s="2">
        <f t="shared" si="13"/>
        <v>1346758.3932006406</v>
      </c>
    </row>
    <row r="419" spans="1:14" x14ac:dyDescent="0.25">
      <c r="A419" s="1" t="s">
        <v>1070</v>
      </c>
      <c r="B419" s="2">
        <v>14.5</v>
      </c>
      <c r="C419" s="2" t="s">
        <v>20</v>
      </c>
      <c r="D419" s="2">
        <v>0.12845948099999999</v>
      </c>
      <c r="E419" s="2" t="s">
        <v>36</v>
      </c>
      <c r="F419" s="2">
        <v>102.03319999999999</v>
      </c>
      <c r="G419" s="2" t="s">
        <v>15</v>
      </c>
      <c r="H419" s="2">
        <v>1999</v>
      </c>
      <c r="I419" s="2" t="s">
        <v>16</v>
      </c>
      <c r="J419" s="2" t="s">
        <v>17</v>
      </c>
      <c r="K419" s="2" t="s">
        <v>18</v>
      </c>
      <c r="L419" s="2">
        <v>2050.6640000000002</v>
      </c>
      <c r="M419" s="2">
        <f t="shared" si="12"/>
        <v>-173.76400000000012</v>
      </c>
      <c r="N419" s="2">
        <f t="shared" si="13"/>
        <v>30193.927696000042</v>
      </c>
    </row>
    <row r="420" spans="1:14" x14ac:dyDescent="0.25">
      <c r="A420" s="1" t="s">
        <v>781</v>
      </c>
      <c r="B420" s="2">
        <v>20.7</v>
      </c>
      <c r="C420" s="2" t="s">
        <v>129</v>
      </c>
      <c r="D420" s="2">
        <v>0.114294512</v>
      </c>
      <c r="E420" s="2" t="s">
        <v>14</v>
      </c>
      <c r="F420" s="2">
        <v>94.943600000000004</v>
      </c>
      <c r="G420" s="2" t="s">
        <v>15</v>
      </c>
      <c r="H420" s="2">
        <v>1999</v>
      </c>
      <c r="I420" s="2" t="s">
        <v>16</v>
      </c>
      <c r="J420" s="2" t="s">
        <v>17</v>
      </c>
      <c r="K420" s="2" t="s">
        <v>18</v>
      </c>
      <c r="L420" s="2">
        <v>1229.0668000000001</v>
      </c>
      <c r="M420" s="2">
        <f t="shared" si="12"/>
        <v>647.83320000000003</v>
      </c>
      <c r="N420" s="2">
        <f t="shared" si="13"/>
        <v>419687.85502224002</v>
      </c>
    </row>
    <row r="421" spans="1:14" x14ac:dyDescent="0.25">
      <c r="A421" s="1" t="s">
        <v>1072</v>
      </c>
      <c r="B421" s="2">
        <v>6.0549999999999997</v>
      </c>
      <c r="C421" s="2" t="s">
        <v>13</v>
      </c>
      <c r="D421" s="2">
        <v>3.1103357000000002E-2</v>
      </c>
      <c r="E421" s="2" t="s">
        <v>28</v>
      </c>
      <c r="F421" s="2">
        <v>159.95779999999999</v>
      </c>
      <c r="G421" s="2" t="s">
        <v>50</v>
      </c>
      <c r="H421" s="2">
        <v>1997</v>
      </c>
      <c r="I421" s="2" t="s">
        <v>51</v>
      </c>
      <c r="J421" s="2" t="s">
        <v>17</v>
      </c>
      <c r="K421" s="2" t="s">
        <v>18</v>
      </c>
      <c r="L421" s="2">
        <v>2727.7826</v>
      </c>
      <c r="M421" s="2">
        <f t="shared" si="12"/>
        <v>-850.88259999999991</v>
      </c>
      <c r="N421" s="2">
        <f t="shared" si="13"/>
        <v>724001.19898275984</v>
      </c>
    </row>
    <row r="422" spans="1:14" x14ac:dyDescent="0.25">
      <c r="A422" s="1" t="s">
        <v>1073</v>
      </c>
      <c r="B422" s="2">
        <v>5.6550000000000002</v>
      </c>
      <c r="C422" s="2" t="s">
        <v>92</v>
      </c>
      <c r="D422" s="2">
        <v>8.5274987999999996E-2</v>
      </c>
      <c r="E422" s="2" t="s">
        <v>28</v>
      </c>
      <c r="F422" s="2">
        <v>165.05</v>
      </c>
      <c r="G422" s="2" t="s">
        <v>50</v>
      </c>
      <c r="H422" s="2">
        <v>1997</v>
      </c>
      <c r="I422" s="2" t="s">
        <v>51</v>
      </c>
      <c r="J422" s="2" t="s">
        <v>17</v>
      </c>
      <c r="K422" s="2" t="s">
        <v>18</v>
      </c>
      <c r="L422" s="2">
        <v>2330.3000000000002</v>
      </c>
      <c r="M422" s="2">
        <f t="shared" si="12"/>
        <v>-453.40000000000009</v>
      </c>
      <c r="N422" s="2">
        <f t="shared" si="13"/>
        <v>205571.56000000008</v>
      </c>
    </row>
    <row r="423" spans="1:14" x14ac:dyDescent="0.25">
      <c r="A423" s="1" t="s">
        <v>663</v>
      </c>
      <c r="B423" s="2"/>
      <c r="C423" s="2" t="s">
        <v>13</v>
      </c>
      <c r="D423" s="2">
        <v>7.8764058999999997E-2</v>
      </c>
      <c r="E423" s="2" t="s">
        <v>14</v>
      </c>
      <c r="F423" s="2">
        <v>241.3854</v>
      </c>
      <c r="G423" s="2" t="s">
        <v>67</v>
      </c>
      <c r="H423" s="2">
        <v>1985</v>
      </c>
      <c r="I423" s="2" t="s">
        <v>51</v>
      </c>
      <c r="J423" s="2" t="s">
        <v>17</v>
      </c>
      <c r="K423" s="2" t="s">
        <v>30</v>
      </c>
      <c r="L423" s="2">
        <v>483.37079999999997</v>
      </c>
      <c r="M423" s="2">
        <f t="shared" si="12"/>
        <v>1393.5292000000002</v>
      </c>
      <c r="N423" s="2">
        <f t="shared" si="13"/>
        <v>1941923.6312526404</v>
      </c>
    </row>
    <row r="424" spans="1:14" x14ac:dyDescent="0.25">
      <c r="A424" s="1" t="s">
        <v>1075</v>
      </c>
      <c r="B424" s="2"/>
      <c r="C424" s="2" t="s">
        <v>20</v>
      </c>
      <c r="D424" s="2">
        <v>0.22417463000000001</v>
      </c>
      <c r="E424" s="2" t="s">
        <v>38</v>
      </c>
      <c r="F424" s="2">
        <v>168.88159999999999</v>
      </c>
      <c r="G424" s="2" t="s">
        <v>67</v>
      </c>
      <c r="H424" s="2">
        <v>1985</v>
      </c>
      <c r="I424" s="2" t="s">
        <v>51</v>
      </c>
      <c r="J424" s="2" t="s">
        <v>17</v>
      </c>
      <c r="K424" s="2" t="s">
        <v>30</v>
      </c>
      <c r="L424" s="2">
        <v>167.7816</v>
      </c>
      <c r="M424" s="2">
        <f t="shared" si="12"/>
        <v>1709.1184000000001</v>
      </c>
      <c r="N424" s="2">
        <f t="shared" si="13"/>
        <v>2921085.7052185601</v>
      </c>
    </row>
    <row r="425" spans="1:14" x14ac:dyDescent="0.25">
      <c r="A425" s="1" t="s">
        <v>155</v>
      </c>
      <c r="B425" s="2">
        <v>14.15</v>
      </c>
      <c r="C425" s="2" t="s">
        <v>13</v>
      </c>
      <c r="D425" s="2">
        <v>3.5943717E-2</v>
      </c>
      <c r="E425" s="2" t="s">
        <v>21</v>
      </c>
      <c r="F425" s="2">
        <v>40.513800000000003</v>
      </c>
      <c r="G425" s="2" t="s">
        <v>50</v>
      </c>
      <c r="H425" s="2">
        <v>1997</v>
      </c>
      <c r="I425" s="2" t="s">
        <v>51</v>
      </c>
      <c r="J425" s="2" t="s">
        <v>17</v>
      </c>
      <c r="K425" s="2" t="s">
        <v>18</v>
      </c>
      <c r="L425" s="2">
        <v>446.7518</v>
      </c>
      <c r="M425" s="2">
        <f t="shared" si="12"/>
        <v>1430.1482000000001</v>
      </c>
      <c r="N425" s="2">
        <f t="shared" si="13"/>
        <v>2045323.8739632403</v>
      </c>
    </row>
    <row r="426" spans="1:14" x14ac:dyDescent="0.25">
      <c r="A426" s="1" t="s">
        <v>547</v>
      </c>
      <c r="B426" s="2">
        <v>9.1950000000000003</v>
      </c>
      <c r="C426" s="2" t="s">
        <v>13</v>
      </c>
      <c r="D426" s="2">
        <v>0.108059141</v>
      </c>
      <c r="E426" s="2" t="s">
        <v>38</v>
      </c>
      <c r="F426" s="2">
        <v>181.76339999999999</v>
      </c>
      <c r="G426" s="2" t="s">
        <v>15</v>
      </c>
      <c r="H426" s="2">
        <v>1999</v>
      </c>
      <c r="I426" s="2" t="s">
        <v>16</v>
      </c>
      <c r="J426" s="2" t="s">
        <v>17</v>
      </c>
      <c r="K426" s="2" t="s">
        <v>18</v>
      </c>
      <c r="L426" s="2">
        <v>6179.9556000000002</v>
      </c>
      <c r="M426" s="2">
        <f t="shared" si="12"/>
        <v>-4303.0555999999997</v>
      </c>
      <c r="N426" s="2">
        <f t="shared" si="13"/>
        <v>18516287.496691357</v>
      </c>
    </row>
    <row r="427" spans="1:14" x14ac:dyDescent="0.25">
      <c r="A427" s="1" t="s">
        <v>809</v>
      </c>
      <c r="B427" s="2">
        <v>18.100000000000001</v>
      </c>
      <c r="C427" s="2" t="s">
        <v>13</v>
      </c>
      <c r="D427" s="2">
        <v>4.9016517000000003E-2</v>
      </c>
      <c r="E427" s="2" t="s">
        <v>32</v>
      </c>
      <c r="F427" s="2">
        <v>128.7336</v>
      </c>
      <c r="G427" s="2" t="s">
        <v>15</v>
      </c>
      <c r="H427" s="2">
        <v>1999</v>
      </c>
      <c r="I427" s="2" t="s">
        <v>16</v>
      </c>
      <c r="J427" s="2" t="s">
        <v>17</v>
      </c>
      <c r="K427" s="2" t="s">
        <v>18</v>
      </c>
      <c r="L427" s="2">
        <v>2173.1712000000002</v>
      </c>
      <c r="M427" s="2">
        <f t="shared" si="12"/>
        <v>-296.27120000000014</v>
      </c>
      <c r="N427" s="2">
        <f t="shared" si="13"/>
        <v>87776.62394944008</v>
      </c>
    </row>
    <row r="428" spans="1:14" x14ac:dyDescent="0.25">
      <c r="A428" s="1" t="s">
        <v>1010</v>
      </c>
      <c r="B428" s="2">
        <v>15.7</v>
      </c>
      <c r="C428" s="2" t="s">
        <v>20</v>
      </c>
      <c r="D428" s="2">
        <v>3.0672457E-2</v>
      </c>
      <c r="E428" s="2" t="s">
        <v>38</v>
      </c>
      <c r="F428" s="2">
        <v>253.17240000000001</v>
      </c>
      <c r="G428" s="2" t="s">
        <v>15</v>
      </c>
      <c r="H428" s="2">
        <v>1999</v>
      </c>
      <c r="I428" s="2" t="s">
        <v>16</v>
      </c>
      <c r="J428" s="2" t="s">
        <v>17</v>
      </c>
      <c r="K428" s="2" t="s">
        <v>18</v>
      </c>
      <c r="L428" s="2">
        <v>5285.1203999999998</v>
      </c>
      <c r="M428" s="2">
        <f t="shared" si="12"/>
        <v>-3408.2203999999997</v>
      </c>
      <c r="N428" s="2">
        <f t="shared" si="13"/>
        <v>11615966.294976158</v>
      </c>
    </row>
    <row r="429" spans="1:14" x14ac:dyDescent="0.25">
      <c r="A429" s="1" t="s">
        <v>262</v>
      </c>
      <c r="B429" s="2"/>
      <c r="C429" s="2" t="s">
        <v>20</v>
      </c>
      <c r="D429" s="2">
        <v>0.24554262700000001</v>
      </c>
      <c r="E429" s="2" t="s">
        <v>263</v>
      </c>
      <c r="F429" s="2">
        <v>172.2764</v>
      </c>
      <c r="G429" s="2" t="s">
        <v>67</v>
      </c>
      <c r="H429" s="2">
        <v>1985</v>
      </c>
      <c r="I429" s="2" t="s">
        <v>51</v>
      </c>
      <c r="J429" s="2" t="s">
        <v>17</v>
      </c>
      <c r="K429" s="2" t="s">
        <v>30</v>
      </c>
      <c r="L429" s="2">
        <v>171.7764</v>
      </c>
      <c r="M429" s="2">
        <f t="shared" si="12"/>
        <v>1705.1236000000001</v>
      </c>
      <c r="N429" s="2">
        <f t="shared" si="13"/>
        <v>2907446.4912769604</v>
      </c>
    </row>
    <row r="430" spans="1:14" x14ac:dyDescent="0.25">
      <c r="A430" s="1" t="s">
        <v>37</v>
      </c>
      <c r="B430" s="2">
        <v>13.65</v>
      </c>
      <c r="C430" s="2" t="s">
        <v>129</v>
      </c>
      <c r="D430" s="2">
        <v>1.2751699999999999E-2</v>
      </c>
      <c r="E430" s="2" t="s">
        <v>38</v>
      </c>
      <c r="F430" s="2">
        <v>55.558799999999998</v>
      </c>
      <c r="G430" s="2" t="s">
        <v>50</v>
      </c>
      <c r="H430" s="2">
        <v>1997</v>
      </c>
      <c r="I430" s="2" t="s">
        <v>51</v>
      </c>
      <c r="J430" s="2" t="s">
        <v>17</v>
      </c>
      <c r="K430" s="2" t="s">
        <v>18</v>
      </c>
      <c r="L430" s="2">
        <v>1603.2464</v>
      </c>
      <c r="M430" s="2">
        <f t="shared" si="12"/>
        <v>273.6536000000001</v>
      </c>
      <c r="N430" s="2">
        <f t="shared" si="13"/>
        <v>74886.292792960056</v>
      </c>
    </row>
    <row r="431" spans="1:14" x14ac:dyDescent="0.25">
      <c r="A431" s="1" t="s">
        <v>423</v>
      </c>
      <c r="B431" s="2">
        <v>6.6550000000000002</v>
      </c>
      <c r="C431" s="2" t="s">
        <v>13</v>
      </c>
      <c r="D431" s="2">
        <v>1.6958832E-2</v>
      </c>
      <c r="E431" s="2" t="s">
        <v>28</v>
      </c>
      <c r="F431" s="2">
        <v>210.05860000000001</v>
      </c>
      <c r="G431" s="2" t="s">
        <v>50</v>
      </c>
      <c r="H431" s="2">
        <v>1997</v>
      </c>
      <c r="I431" s="2" t="s">
        <v>51</v>
      </c>
      <c r="J431" s="2" t="s">
        <v>17</v>
      </c>
      <c r="K431" s="2" t="s">
        <v>18</v>
      </c>
      <c r="L431" s="2">
        <v>4221.1719999999996</v>
      </c>
      <c r="M431" s="2">
        <f t="shared" si="12"/>
        <v>-2344.2719999999995</v>
      </c>
      <c r="N431" s="2">
        <f t="shared" si="13"/>
        <v>5495611.209983998</v>
      </c>
    </row>
    <row r="432" spans="1:14" x14ac:dyDescent="0.25">
      <c r="A432" s="1" t="s">
        <v>1079</v>
      </c>
      <c r="B432" s="2">
        <v>16.5</v>
      </c>
      <c r="C432" s="2" t="s">
        <v>20</v>
      </c>
      <c r="D432" s="2">
        <v>6.8125755999999996E-2</v>
      </c>
      <c r="E432" s="2" t="s">
        <v>75</v>
      </c>
      <c r="F432" s="2">
        <v>101.199</v>
      </c>
      <c r="G432" s="2" t="s">
        <v>50</v>
      </c>
      <c r="H432" s="2">
        <v>1997</v>
      </c>
      <c r="I432" s="2" t="s">
        <v>51</v>
      </c>
      <c r="J432" s="2" t="s">
        <v>17</v>
      </c>
      <c r="K432" s="2" t="s">
        <v>18</v>
      </c>
      <c r="L432" s="2">
        <v>1031.99</v>
      </c>
      <c r="M432" s="2">
        <f t="shared" si="12"/>
        <v>844.91000000000008</v>
      </c>
      <c r="N432" s="2">
        <f t="shared" si="13"/>
        <v>713872.90810000012</v>
      </c>
    </row>
    <row r="433" spans="1:14" x14ac:dyDescent="0.25">
      <c r="A433" s="1" t="s">
        <v>1080</v>
      </c>
      <c r="B433" s="2">
        <v>9.6</v>
      </c>
      <c r="C433" s="2" t="s">
        <v>20</v>
      </c>
      <c r="D433" s="2">
        <v>2.7343610000000001E-2</v>
      </c>
      <c r="E433" s="2" t="s">
        <v>38</v>
      </c>
      <c r="F433" s="2">
        <v>257.8304</v>
      </c>
      <c r="G433" s="2" t="s">
        <v>50</v>
      </c>
      <c r="H433" s="2">
        <v>1997</v>
      </c>
      <c r="I433" s="2" t="s">
        <v>51</v>
      </c>
      <c r="J433" s="2" t="s">
        <v>17</v>
      </c>
      <c r="K433" s="2" t="s">
        <v>18</v>
      </c>
      <c r="L433" s="2">
        <v>1808.3127999999999</v>
      </c>
      <c r="M433" s="2">
        <f t="shared" si="12"/>
        <v>68.587200000000166</v>
      </c>
      <c r="N433" s="2">
        <f t="shared" si="13"/>
        <v>4704.2040038400228</v>
      </c>
    </row>
    <row r="434" spans="1:14" x14ac:dyDescent="0.25">
      <c r="A434" s="1" t="s">
        <v>1081</v>
      </c>
      <c r="B434" s="2">
        <v>6.55</v>
      </c>
      <c r="C434" s="2" t="s">
        <v>20</v>
      </c>
      <c r="D434" s="2">
        <v>3.4658144000000002E-2</v>
      </c>
      <c r="E434" s="2" t="s">
        <v>80</v>
      </c>
      <c r="F434" s="2">
        <v>155.8288</v>
      </c>
      <c r="G434" s="2" t="s">
        <v>15</v>
      </c>
      <c r="H434" s="2">
        <v>1999</v>
      </c>
      <c r="I434" s="2" t="s">
        <v>16</v>
      </c>
      <c r="J434" s="2" t="s">
        <v>17</v>
      </c>
      <c r="K434" s="2" t="s">
        <v>18</v>
      </c>
      <c r="L434" s="2">
        <v>1099.9015999999999</v>
      </c>
      <c r="M434" s="2">
        <f t="shared" si="12"/>
        <v>776.99840000000017</v>
      </c>
      <c r="N434" s="2">
        <f t="shared" si="13"/>
        <v>603726.51360256027</v>
      </c>
    </row>
    <row r="435" spans="1:14" x14ac:dyDescent="0.25">
      <c r="A435" s="1" t="s">
        <v>1025</v>
      </c>
      <c r="B435" s="2"/>
      <c r="C435" s="2" t="s">
        <v>13</v>
      </c>
      <c r="D435" s="2">
        <v>6.3649581999999996E-2</v>
      </c>
      <c r="E435" s="2" t="s">
        <v>43</v>
      </c>
      <c r="F435" s="2">
        <v>74.769599999999997</v>
      </c>
      <c r="G435" s="2" t="s">
        <v>67</v>
      </c>
      <c r="H435" s="2">
        <v>1985</v>
      </c>
      <c r="I435" s="2" t="s">
        <v>51</v>
      </c>
      <c r="J435" s="2" t="s">
        <v>17</v>
      </c>
      <c r="K435" s="2" t="s">
        <v>30</v>
      </c>
      <c r="L435" s="2">
        <v>74.569599999999994</v>
      </c>
      <c r="M435" s="2">
        <f t="shared" si="12"/>
        <v>1802.3304000000001</v>
      </c>
      <c r="N435" s="2">
        <f t="shared" si="13"/>
        <v>3248394.8707641601</v>
      </c>
    </row>
    <row r="436" spans="1:14" x14ac:dyDescent="0.25">
      <c r="A436" s="1" t="s">
        <v>941</v>
      </c>
      <c r="B436" s="2">
        <v>16</v>
      </c>
      <c r="C436" s="2" t="s">
        <v>92</v>
      </c>
      <c r="D436" s="2">
        <v>5.7060090000000001E-2</v>
      </c>
      <c r="E436" s="2" t="s">
        <v>14</v>
      </c>
      <c r="F436" s="2">
        <v>225.04040000000001</v>
      </c>
      <c r="G436" s="2" t="s">
        <v>50</v>
      </c>
      <c r="H436" s="2">
        <v>1997</v>
      </c>
      <c r="I436" s="2" t="s">
        <v>51</v>
      </c>
      <c r="J436" s="2" t="s">
        <v>17</v>
      </c>
      <c r="K436" s="2" t="s">
        <v>18</v>
      </c>
      <c r="L436" s="2">
        <v>4950.8887999999997</v>
      </c>
      <c r="M436" s="2">
        <f t="shared" si="12"/>
        <v>-3073.9887999999996</v>
      </c>
      <c r="N436" s="2">
        <f t="shared" si="13"/>
        <v>9449407.1425254382</v>
      </c>
    </row>
    <row r="437" spans="1:14" x14ac:dyDescent="0.25">
      <c r="A437" s="1" t="s">
        <v>131</v>
      </c>
      <c r="B437" s="2">
        <v>18.850000000000001</v>
      </c>
      <c r="C437" s="2" t="s">
        <v>13</v>
      </c>
      <c r="D437" s="2">
        <v>0.16784443800000001</v>
      </c>
      <c r="E437" s="2" t="s">
        <v>32</v>
      </c>
      <c r="F437" s="2">
        <v>193.9136</v>
      </c>
      <c r="G437" s="2" t="s">
        <v>15</v>
      </c>
      <c r="H437" s="2">
        <v>1999</v>
      </c>
      <c r="I437" s="2" t="s">
        <v>16</v>
      </c>
      <c r="J437" s="2" t="s">
        <v>17</v>
      </c>
      <c r="K437" s="2" t="s">
        <v>18</v>
      </c>
      <c r="L437" s="2">
        <v>3110.6176</v>
      </c>
      <c r="M437" s="2">
        <f t="shared" si="12"/>
        <v>-1233.7175999999999</v>
      </c>
      <c r="N437" s="2">
        <f t="shared" si="13"/>
        <v>1522059.1165497599</v>
      </c>
    </row>
    <row r="438" spans="1:14" x14ac:dyDescent="0.25">
      <c r="A438" s="1" t="s">
        <v>213</v>
      </c>
      <c r="B438" s="2">
        <v>11.8</v>
      </c>
      <c r="C438" s="2" t="s">
        <v>13</v>
      </c>
      <c r="D438" s="2">
        <v>5.8827557000000003E-2</v>
      </c>
      <c r="E438" s="2" t="s">
        <v>58</v>
      </c>
      <c r="F438" s="2">
        <v>80.861800000000002</v>
      </c>
      <c r="G438" s="2" t="s">
        <v>15</v>
      </c>
      <c r="H438" s="2">
        <v>1999</v>
      </c>
      <c r="I438" s="2" t="s">
        <v>16</v>
      </c>
      <c r="J438" s="2" t="s">
        <v>17</v>
      </c>
      <c r="K438" s="2" t="s">
        <v>18</v>
      </c>
      <c r="L438" s="2">
        <v>1288.9888000000001</v>
      </c>
      <c r="M438" s="2">
        <f t="shared" si="12"/>
        <v>587.91120000000001</v>
      </c>
      <c r="N438" s="2">
        <f t="shared" si="13"/>
        <v>345639.57908544003</v>
      </c>
    </row>
    <row r="439" spans="1:14" x14ac:dyDescent="0.25">
      <c r="A439" s="1" t="s">
        <v>763</v>
      </c>
      <c r="B439" s="2">
        <v>10.5</v>
      </c>
      <c r="C439" s="2" t="s">
        <v>13</v>
      </c>
      <c r="D439" s="2">
        <v>4.8092815999999997E-2</v>
      </c>
      <c r="E439" s="2" t="s">
        <v>60</v>
      </c>
      <c r="F439" s="2">
        <v>159.2946</v>
      </c>
      <c r="G439" s="2" t="s">
        <v>15</v>
      </c>
      <c r="H439" s="2">
        <v>1999</v>
      </c>
      <c r="I439" s="2" t="s">
        <v>16</v>
      </c>
      <c r="J439" s="2" t="s">
        <v>17</v>
      </c>
      <c r="K439" s="2" t="s">
        <v>18</v>
      </c>
      <c r="L439" s="2">
        <v>1893.5352</v>
      </c>
      <c r="M439" s="2">
        <f t="shared" si="12"/>
        <v>-16.635199999999941</v>
      </c>
      <c r="N439" s="2">
        <f t="shared" si="13"/>
        <v>276.72987903999802</v>
      </c>
    </row>
    <row r="440" spans="1:14" x14ac:dyDescent="0.25">
      <c r="A440" s="1" t="s">
        <v>833</v>
      </c>
      <c r="B440" s="2">
        <v>13.5</v>
      </c>
      <c r="C440" s="2" t="s">
        <v>20</v>
      </c>
      <c r="D440" s="2">
        <v>0.12546944199999999</v>
      </c>
      <c r="E440" s="2" t="s">
        <v>38</v>
      </c>
      <c r="F440" s="2">
        <v>264.49099999999999</v>
      </c>
      <c r="G440" s="2" t="s">
        <v>15</v>
      </c>
      <c r="H440" s="2">
        <v>1999</v>
      </c>
      <c r="I440" s="2" t="s">
        <v>16</v>
      </c>
      <c r="J440" s="2" t="s">
        <v>17</v>
      </c>
      <c r="K440" s="2" t="s">
        <v>18</v>
      </c>
      <c r="L440" s="2">
        <v>6574.7749999999996</v>
      </c>
      <c r="M440" s="2">
        <f t="shared" si="12"/>
        <v>-4697.875</v>
      </c>
      <c r="N440" s="2">
        <f t="shared" si="13"/>
        <v>22070029.515625</v>
      </c>
    </row>
    <row r="441" spans="1:14" x14ac:dyDescent="0.25">
      <c r="A441" s="1" t="s">
        <v>120</v>
      </c>
      <c r="B441" s="2">
        <v>7.8550000000000004</v>
      </c>
      <c r="C441" s="2" t="s">
        <v>13</v>
      </c>
      <c r="D441" s="2">
        <v>1.1261165E-2</v>
      </c>
      <c r="E441" s="2" t="s">
        <v>75</v>
      </c>
      <c r="F441" s="2">
        <v>189.5188</v>
      </c>
      <c r="G441" s="2" t="s">
        <v>50</v>
      </c>
      <c r="H441" s="2">
        <v>1997</v>
      </c>
      <c r="I441" s="2" t="s">
        <v>51</v>
      </c>
      <c r="J441" s="2" t="s">
        <v>17</v>
      </c>
      <c r="K441" s="2" t="s">
        <v>18</v>
      </c>
      <c r="L441" s="2">
        <v>1904.1880000000001</v>
      </c>
      <c r="M441" s="2">
        <f t="shared" si="12"/>
        <v>-27.288000000000011</v>
      </c>
      <c r="N441" s="2">
        <f t="shared" si="13"/>
        <v>744.63494400000059</v>
      </c>
    </row>
    <row r="442" spans="1:14" x14ac:dyDescent="0.25">
      <c r="A442" s="1" t="s">
        <v>1087</v>
      </c>
      <c r="B442" s="2">
        <v>17</v>
      </c>
      <c r="C442" s="2" t="s">
        <v>20</v>
      </c>
      <c r="D442" s="2">
        <v>1.5965308000000001E-2</v>
      </c>
      <c r="E442" s="2" t="s">
        <v>38</v>
      </c>
      <c r="F442" s="2">
        <v>229.43520000000001</v>
      </c>
      <c r="G442" s="2" t="s">
        <v>50</v>
      </c>
      <c r="H442" s="2">
        <v>1997</v>
      </c>
      <c r="I442" s="2" t="s">
        <v>51</v>
      </c>
      <c r="J442" s="2" t="s">
        <v>17</v>
      </c>
      <c r="K442" s="2" t="s">
        <v>18</v>
      </c>
      <c r="L442" s="2">
        <v>4809.7392</v>
      </c>
      <c r="M442" s="2">
        <f t="shared" si="12"/>
        <v>-2932.8391999999999</v>
      </c>
      <c r="N442" s="2">
        <f t="shared" si="13"/>
        <v>8601545.7730566394</v>
      </c>
    </row>
    <row r="443" spans="1:14" x14ac:dyDescent="0.25">
      <c r="A443" s="1" t="s">
        <v>1088</v>
      </c>
      <c r="B443" s="2">
        <v>5.78</v>
      </c>
      <c r="C443" s="2" t="s">
        <v>13</v>
      </c>
      <c r="D443" s="2">
        <v>9.6386227000000005E-2</v>
      </c>
      <c r="E443" s="2" t="s">
        <v>80</v>
      </c>
      <c r="F443" s="2">
        <v>163.55520000000001</v>
      </c>
      <c r="G443" s="2" t="s">
        <v>50</v>
      </c>
      <c r="H443" s="2">
        <v>1997</v>
      </c>
      <c r="I443" s="2" t="s">
        <v>51</v>
      </c>
      <c r="J443" s="2" t="s">
        <v>17</v>
      </c>
      <c r="K443" s="2" t="s">
        <v>18</v>
      </c>
      <c r="L443" s="2">
        <v>1787.0072</v>
      </c>
      <c r="M443" s="2">
        <f t="shared" si="12"/>
        <v>89.892800000000079</v>
      </c>
      <c r="N443" s="2">
        <f t="shared" si="13"/>
        <v>8080.7154918400147</v>
      </c>
    </row>
    <row r="444" spans="1:14" x14ac:dyDescent="0.25">
      <c r="A444" s="1" t="s">
        <v>1091</v>
      </c>
      <c r="B444" s="2">
        <v>8.5749999999999993</v>
      </c>
      <c r="C444" s="2" t="s">
        <v>129</v>
      </c>
      <c r="D444" s="2">
        <v>7.1958197000000002E-2</v>
      </c>
      <c r="E444" s="2" t="s">
        <v>14</v>
      </c>
      <c r="F444" s="2">
        <v>195.3794</v>
      </c>
      <c r="G444" s="2" t="s">
        <v>15</v>
      </c>
      <c r="H444" s="2">
        <v>1999</v>
      </c>
      <c r="I444" s="2" t="s">
        <v>16</v>
      </c>
      <c r="J444" s="2" t="s">
        <v>17</v>
      </c>
      <c r="K444" s="2" t="s">
        <v>18</v>
      </c>
      <c r="L444" s="2">
        <v>3511.4292</v>
      </c>
      <c r="M444" s="2">
        <f t="shared" si="12"/>
        <v>-1634.5291999999999</v>
      </c>
      <c r="N444" s="2">
        <f t="shared" si="13"/>
        <v>2671685.7056526397</v>
      </c>
    </row>
    <row r="445" spans="1:14" x14ac:dyDescent="0.25">
      <c r="A445" s="1" t="s">
        <v>443</v>
      </c>
      <c r="B445" s="2">
        <v>8.7750000000000004</v>
      </c>
      <c r="C445" s="2" t="s">
        <v>13</v>
      </c>
      <c r="D445" s="2">
        <v>0.109911272</v>
      </c>
      <c r="E445" s="2" t="s">
        <v>14</v>
      </c>
      <c r="F445" s="2">
        <v>41.942799999999998</v>
      </c>
      <c r="G445" s="2" t="s">
        <v>50</v>
      </c>
      <c r="H445" s="2">
        <v>1997</v>
      </c>
      <c r="I445" s="2" t="s">
        <v>51</v>
      </c>
      <c r="J445" s="2" t="s">
        <v>17</v>
      </c>
      <c r="K445" s="2" t="s">
        <v>18</v>
      </c>
      <c r="L445" s="2">
        <v>1537.998</v>
      </c>
      <c r="M445" s="2">
        <f t="shared" si="12"/>
        <v>338.90200000000004</v>
      </c>
      <c r="N445" s="2">
        <f t="shared" si="13"/>
        <v>114854.56560400003</v>
      </c>
    </row>
    <row r="446" spans="1:14" x14ac:dyDescent="0.25">
      <c r="A446" s="1" t="s">
        <v>252</v>
      </c>
      <c r="B446" s="2">
        <v>6.32</v>
      </c>
      <c r="C446" s="2" t="s">
        <v>13</v>
      </c>
      <c r="D446" s="2">
        <v>1.2717946000000001E-2</v>
      </c>
      <c r="E446" s="2" t="s">
        <v>26</v>
      </c>
      <c r="F446" s="2">
        <v>40.282200000000003</v>
      </c>
      <c r="G446" s="2" t="s">
        <v>50</v>
      </c>
      <c r="H446" s="2">
        <v>1997</v>
      </c>
      <c r="I446" s="2" t="s">
        <v>51</v>
      </c>
      <c r="J446" s="2" t="s">
        <v>17</v>
      </c>
      <c r="K446" s="2" t="s">
        <v>18</v>
      </c>
      <c r="L446" s="2">
        <v>628.51520000000005</v>
      </c>
      <c r="M446" s="2">
        <f t="shared" si="12"/>
        <v>1248.3848</v>
      </c>
      <c r="N446" s="2">
        <f t="shared" si="13"/>
        <v>1558464.6088710402</v>
      </c>
    </row>
    <row r="447" spans="1:14" x14ac:dyDescent="0.25">
      <c r="A447" s="1" t="s">
        <v>868</v>
      </c>
      <c r="B447" s="2">
        <v>17.100000000000001</v>
      </c>
      <c r="C447" s="2" t="s">
        <v>13</v>
      </c>
      <c r="D447" s="2">
        <v>3.2678839000000001E-2</v>
      </c>
      <c r="E447" s="2" t="s">
        <v>43</v>
      </c>
      <c r="F447" s="2">
        <v>150.73920000000001</v>
      </c>
      <c r="G447" s="2" t="s">
        <v>15</v>
      </c>
      <c r="H447" s="2">
        <v>1999</v>
      </c>
      <c r="I447" s="2" t="s">
        <v>16</v>
      </c>
      <c r="J447" s="2" t="s">
        <v>17</v>
      </c>
      <c r="K447" s="2" t="s">
        <v>18</v>
      </c>
      <c r="L447" s="2">
        <v>3131.9232000000002</v>
      </c>
      <c r="M447" s="2">
        <f t="shared" si="12"/>
        <v>-1255.0232000000001</v>
      </c>
      <c r="N447" s="2">
        <f t="shared" si="13"/>
        <v>1575083.2325382403</v>
      </c>
    </row>
    <row r="448" spans="1:14" x14ac:dyDescent="0.25">
      <c r="A448" s="1" t="s">
        <v>999</v>
      </c>
      <c r="B448" s="2">
        <v>10.695</v>
      </c>
      <c r="C448" s="2" t="s">
        <v>20</v>
      </c>
      <c r="D448" s="2">
        <v>1.1443221999999999E-2</v>
      </c>
      <c r="E448" s="2" t="s">
        <v>38</v>
      </c>
      <c r="F448" s="2">
        <v>73.503799999999998</v>
      </c>
      <c r="G448" s="2" t="s">
        <v>15</v>
      </c>
      <c r="H448" s="2">
        <v>1999</v>
      </c>
      <c r="I448" s="2" t="s">
        <v>16</v>
      </c>
      <c r="J448" s="2" t="s">
        <v>17</v>
      </c>
      <c r="K448" s="2" t="s">
        <v>18</v>
      </c>
      <c r="L448" s="2">
        <v>1478.076</v>
      </c>
      <c r="M448" s="2">
        <f t="shared" si="12"/>
        <v>398.82400000000007</v>
      </c>
      <c r="N448" s="2">
        <f t="shared" si="13"/>
        <v>159060.58297600006</v>
      </c>
    </row>
    <row r="449" spans="1:14" x14ac:dyDescent="0.25">
      <c r="A449" s="1" t="s">
        <v>657</v>
      </c>
      <c r="B449" s="2">
        <v>18.25</v>
      </c>
      <c r="C449" s="2" t="s">
        <v>13</v>
      </c>
      <c r="D449" s="2">
        <v>1.5302652999999999E-2</v>
      </c>
      <c r="E449" s="2" t="s">
        <v>38</v>
      </c>
      <c r="F449" s="2">
        <v>198.00839999999999</v>
      </c>
      <c r="G449" s="2" t="s">
        <v>15</v>
      </c>
      <c r="H449" s="2">
        <v>1999</v>
      </c>
      <c r="I449" s="2" t="s">
        <v>16</v>
      </c>
      <c r="J449" s="2" t="s">
        <v>17</v>
      </c>
      <c r="K449" s="2" t="s">
        <v>18</v>
      </c>
      <c r="L449" s="2">
        <v>793.6336</v>
      </c>
      <c r="M449" s="2">
        <f t="shared" si="12"/>
        <v>1083.2664</v>
      </c>
      <c r="N449" s="2">
        <f t="shared" si="13"/>
        <v>1173466.0933689598</v>
      </c>
    </row>
    <row r="450" spans="1:14" x14ac:dyDescent="0.25">
      <c r="A450" s="1" t="s">
        <v>1099</v>
      </c>
      <c r="B450" s="2">
        <v>5.6349999999999998</v>
      </c>
      <c r="C450" s="2" t="s">
        <v>13</v>
      </c>
      <c r="D450" s="2">
        <v>0</v>
      </c>
      <c r="E450" s="2" t="s">
        <v>36</v>
      </c>
      <c r="F450" s="2">
        <v>148.70500000000001</v>
      </c>
      <c r="G450" s="2" t="s">
        <v>15</v>
      </c>
      <c r="H450" s="2">
        <v>1999</v>
      </c>
      <c r="I450" s="2" t="s">
        <v>16</v>
      </c>
      <c r="J450" s="2" t="s">
        <v>17</v>
      </c>
      <c r="K450" s="2" t="s">
        <v>18</v>
      </c>
      <c r="L450" s="2">
        <v>1198.44</v>
      </c>
      <c r="M450" s="2">
        <f t="shared" ref="M450:M513" si="14">1876.9-L450</f>
        <v>678.46</v>
      </c>
      <c r="N450" s="2">
        <f t="shared" ref="N450:N513" si="15">M450*M450</f>
        <v>460307.97160000005</v>
      </c>
    </row>
    <row r="451" spans="1:14" x14ac:dyDescent="0.25">
      <c r="A451" s="1" t="s">
        <v>987</v>
      </c>
      <c r="B451" s="2">
        <v>18.25</v>
      </c>
      <c r="C451" s="2" t="s">
        <v>20</v>
      </c>
      <c r="D451" s="2">
        <v>0.18329487999999999</v>
      </c>
      <c r="E451" s="2" t="s">
        <v>14</v>
      </c>
      <c r="F451" s="2">
        <v>111.657</v>
      </c>
      <c r="G451" s="2" t="s">
        <v>50</v>
      </c>
      <c r="H451" s="2">
        <v>1997</v>
      </c>
      <c r="I451" s="2" t="s">
        <v>51</v>
      </c>
      <c r="J451" s="2" t="s">
        <v>17</v>
      </c>
      <c r="K451" s="2" t="s">
        <v>18</v>
      </c>
      <c r="L451" s="2">
        <v>1537.998</v>
      </c>
      <c r="M451" s="2">
        <f t="shared" si="14"/>
        <v>338.90200000000004</v>
      </c>
      <c r="N451" s="2">
        <f t="shared" si="15"/>
        <v>114854.56560400003</v>
      </c>
    </row>
    <row r="452" spans="1:14" x14ac:dyDescent="0.25">
      <c r="A452" s="1" t="s">
        <v>1101</v>
      </c>
      <c r="B452" s="2">
        <v>17.7</v>
      </c>
      <c r="C452" s="2" t="s">
        <v>20</v>
      </c>
      <c r="D452" s="2">
        <v>0</v>
      </c>
      <c r="E452" s="2" t="s">
        <v>119</v>
      </c>
      <c r="F452" s="2">
        <v>184.39240000000001</v>
      </c>
      <c r="G452" s="2" t="s">
        <v>50</v>
      </c>
      <c r="H452" s="2">
        <v>1997</v>
      </c>
      <c r="I452" s="2" t="s">
        <v>51</v>
      </c>
      <c r="J452" s="2" t="s">
        <v>17</v>
      </c>
      <c r="K452" s="2" t="s">
        <v>18</v>
      </c>
      <c r="L452" s="2">
        <v>4257.1252000000004</v>
      </c>
      <c r="M452" s="2">
        <f t="shared" si="14"/>
        <v>-2380.2252000000003</v>
      </c>
      <c r="N452" s="2">
        <f t="shared" si="15"/>
        <v>5665472.0027150419</v>
      </c>
    </row>
    <row r="453" spans="1:14" x14ac:dyDescent="0.25">
      <c r="A453" s="1" t="s">
        <v>1102</v>
      </c>
      <c r="B453" s="2">
        <v>8.8800000000000008</v>
      </c>
      <c r="C453" s="2" t="s">
        <v>13</v>
      </c>
      <c r="D453" s="2">
        <v>9.8775709000000003E-2</v>
      </c>
      <c r="E453" s="2" t="s">
        <v>32</v>
      </c>
      <c r="F453" s="2">
        <v>208.92699999999999</v>
      </c>
      <c r="G453" s="2" t="s">
        <v>15</v>
      </c>
      <c r="H453" s="2">
        <v>1999</v>
      </c>
      <c r="I453" s="2" t="s">
        <v>16</v>
      </c>
      <c r="J453" s="2" t="s">
        <v>17</v>
      </c>
      <c r="K453" s="2" t="s">
        <v>18</v>
      </c>
      <c r="L453" s="2">
        <v>7130.7179999999998</v>
      </c>
      <c r="M453" s="2">
        <f t="shared" si="14"/>
        <v>-5253.8179999999993</v>
      </c>
      <c r="N453" s="2">
        <f t="shared" si="15"/>
        <v>27602603.577123992</v>
      </c>
    </row>
    <row r="454" spans="1:14" x14ac:dyDescent="0.25">
      <c r="A454" s="1" t="s">
        <v>332</v>
      </c>
      <c r="B454" s="2">
        <v>6.48</v>
      </c>
      <c r="C454" s="2" t="s">
        <v>92</v>
      </c>
      <c r="D454" s="2">
        <v>3.3952602999999998E-2</v>
      </c>
      <c r="E454" s="2" t="s">
        <v>38</v>
      </c>
      <c r="F454" s="2">
        <v>148.20760000000001</v>
      </c>
      <c r="G454" s="2" t="s">
        <v>15</v>
      </c>
      <c r="H454" s="2">
        <v>1999</v>
      </c>
      <c r="I454" s="2" t="s">
        <v>16</v>
      </c>
      <c r="J454" s="2" t="s">
        <v>17</v>
      </c>
      <c r="K454" s="2" t="s">
        <v>18</v>
      </c>
      <c r="L454" s="2">
        <v>3399.5747999999999</v>
      </c>
      <c r="M454" s="2">
        <f t="shared" si="14"/>
        <v>-1522.6747999999998</v>
      </c>
      <c r="N454" s="2">
        <f t="shared" si="15"/>
        <v>2318538.5465550395</v>
      </c>
    </row>
    <row r="455" spans="1:14" x14ac:dyDescent="0.25">
      <c r="A455" s="1" t="s">
        <v>984</v>
      </c>
      <c r="B455" s="2">
        <v>6.78</v>
      </c>
      <c r="C455" s="2" t="s">
        <v>20</v>
      </c>
      <c r="D455" s="2">
        <v>0</v>
      </c>
      <c r="E455" s="2" t="s">
        <v>28</v>
      </c>
      <c r="F455" s="2">
        <v>227.5694</v>
      </c>
      <c r="G455" s="2" t="s">
        <v>15</v>
      </c>
      <c r="H455" s="2">
        <v>1999</v>
      </c>
      <c r="I455" s="2" t="s">
        <v>16</v>
      </c>
      <c r="J455" s="2" t="s">
        <v>17</v>
      </c>
      <c r="K455" s="2" t="s">
        <v>18</v>
      </c>
      <c r="L455" s="2">
        <v>3653.9104000000002</v>
      </c>
      <c r="M455" s="2">
        <f t="shared" si="14"/>
        <v>-1777.0104000000001</v>
      </c>
      <c r="N455" s="2">
        <f t="shared" si="15"/>
        <v>3157765.9617081606</v>
      </c>
    </row>
    <row r="456" spans="1:14" x14ac:dyDescent="0.25">
      <c r="A456" s="1" t="s">
        <v>1111</v>
      </c>
      <c r="B456" s="2">
        <v>7.51</v>
      </c>
      <c r="C456" s="2" t="s">
        <v>13</v>
      </c>
      <c r="D456" s="2">
        <v>1.742908E-2</v>
      </c>
      <c r="E456" s="2" t="s">
        <v>28</v>
      </c>
      <c r="F456" s="2">
        <v>229.601</v>
      </c>
      <c r="G456" s="2" t="s">
        <v>50</v>
      </c>
      <c r="H456" s="2">
        <v>1997</v>
      </c>
      <c r="I456" s="2" t="s">
        <v>51</v>
      </c>
      <c r="J456" s="2" t="s">
        <v>17</v>
      </c>
      <c r="K456" s="2" t="s">
        <v>18</v>
      </c>
      <c r="L456" s="2">
        <v>6201.9269999999997</v>
      </c>
      <c r="M456" s="2">
        <f t="shared" si="14"/>
        <v>-4325.027</v>
      </c>
      <c r="N456" s="2">
        <f t="shared" si="15"/>
        <v>18705858.550728999</v>
      </c>
    </row>
    <row r="457" spans="1:14" x14ac:dyDescent="0.25">
      <c r="A457" s="1" t="s">
        <v>1112</v>
      </c>
      <c r="B457" s="2"/>
      <c r="C457" s="2" t="s">
        <v>13</v>
      </c>
      <c r="D457" s="2">
        <v>7.3229342000000003E-2</v>
      </c>
      <c r="E457" s="2" t="s">
        <v>32</v>
      </c>
      <c r="F457" s="2">
        <v>254.10140000000001</v>
      </c>
      <c r="G457" s="2" t="s">
        <v>67</v>
      </c>
      <c r="H457" s="2">
        <v>1985</v>
      </c>
      <c r="I457" s="2" t="s">
        <v>51</v>
      </c>
      <c r="J457" s="2" t="s">
        <v>17</v>
      </c>
      <c r="K457" s="2" t="s">
        <v>30</v>
      </c>
      <c r="L457" s="2">
        <v>255.00139999999999</v>
      </c>
      <c r="M457" s="2">
        <f t="shared" si="14"/>
        <v>1621.8986</v>
      </c>
      <c r="N457" s="2">
        <f t="shared" si="15"/>
        <v>2630555.06868196</v>
      </c>
    </row>
    <row r="458" spans="1:14" x14ac:dyDescent="0.25">
      <c r="A458" s="1" t="s">
        <v>871</v>
      </c>
      <c r="B458" s="2"/>
      <c r="C458" s="2" t="s">
        <v>13</v>
      </c>
      <c r="D458" s="2">
        <v>0.15725763700000001</v>
      </c>
      <c r="E458" s="2" t="s">
        <v>43</v>
      </c>
      <c r="F458" s="2">
        <v>215.01920000000001</v>
      </c>
      <c r="G458" s="2" t="s">
        <v>67</v>
      </c>
      <c r="H458" s="2">
        <v>1985</v>
      </c>
      <c r="I458" s="2" t="s">
        <v>51</v>
      </c>
      <c r="J458" s="2" t="s">
        <v>17</v>
      </c>
      <c r="K458" s="2" t="s">
        <v>30</v>
      </c>
      <c r="L458" s="2">
        <v>1078.596</v>
      </c>
      <c r="M458" s="2">
        <f t="shared" si="14"/>
        <v>798.30400000000009</v>
      </c>
      <c r="N458" s="2">
        <f t="shared" si="15"/>
        <v>637289.2764160001</v>
      </c>
    </row>
    <row r="459" spans="1:14" x14ac:dyDescent="0.25">
      <c r="A459" s="1" t="s">
        <v>1049</v>
      </c>
      <c r="B459" s="2">
        <v>11</v>
      </c>
      <c r="C459" s="2" t="s">
        <v>20</v>
      </c>
      <c r="D459" s="2">
        <v>0.13314561699999999</v>
      </c>
      <c r="E459" s="2" t="s">
        <v>75</v>
      </c>
      <c r="F459" s="2">
        <v>218.47980000000001</v>
      </c>
      <c r="G459" s="2" t="s">
        <v>50</v>
      </c>
      <c r="H459" s="2">
        <v>1997</v>
      </c>
      <c r="I459" s="2" t="s">
        <v>51</v>
      </c>
      <c r="J459" s="2" t="s">
        <v>17</v>
      </c>
      <c r="K459" s="2" t="s">
        <v>18</v>
      </c>
      <c r="L459" s="2">
        <v>2203.7979999999998</v>
      </c>
      <c r="M459" s="2">
        <f t="shared" si="14"/>
        <v>-326.89799999999968</v>
      </c>
      <c r="N459" s="2">
        <f t="shared" si="15"/>
        <v>106862.3024039998</v>
      </c>
    </row>
    <row r="460" spans="1:14" x14ac:dyDescent="0.25">
      <c r="A460" s="1" t="s">
        <v>1116</v>
      </c>
      <c r="B460" s="2"/>
      <c r="C460" s="2" t="s">
        <v>92</v>
      </c>
      <c r="D460" s="2">
        <v>4.6609281000000002E-2</v>
      </c>
      <c r="E460" s="2" t="s">
        <v>32</v>
      </c>
      <c r="F460" s="2">
        <v>248.67760000000001</v>
      </c>
      <c r="G460" s="2" t="s">
        <v>67</v>
      </c>
      <c r="H460" s="2">
        <v>1985</v>
      </c>
      <c r="I460" s="2" t="s">
        <v>51</v>
      </c>
      <c r="J460" s="2" t="s">
        <v>17</v>
      </c>
      <c r="K460" s="2" t="s">
        <v>30</v>
      </c>
      <c r="L460" s="2">
        <v>495.35520000000002</v>
      </c>
      <c r="M460" s="2">
        <f t="shared" si="14"/>
        <v>1381.5448000000001</v>
      </c>
      <c r="N460" s="2">
        <f t="shared" si="15"/>
        <v>1908666.0344070403</v>
      </c>
    </row>
    <row r="461" spans="1:14" x14ac:dyDescent="0.25">
      <c r="A461" s="1" t="s">
        <v>1122</v>
      </c>
      <c r="B461" s="2"/>
      <c r="C461" s="2" t="s">
        <v>20</v>
      </c>
      <c r="D461" s="2">
        <v>0.18212836299999999</v>
      </c>
      <c r="E461" s="2" t="s">
        <v>36</v>
      </c>
      <c r="F461" s="2">
        <v>165.65</v>
      </c>
      <c r="G461" s="2" t="s">
        <v>67</v>
      </c>
      <c r="H461" s="2">
        <v>1985</v>
      </c>
      <c r="I461" s="2" t="s">
        <v>51</v>
      </c>
      <c r="J461" s="2" t="s">
        <v>17</v>
      </c>
      <c r="K461" s="2" t="s">
        <v>30</v>
      </c>
      <c r="L461" s="2">
        <v>665.8</v>
      </c>
      <c r="M461" s="2">
        <f t="shared" si="14"/>
        <v>1211.1000000000001</v>
      </c>
      <c r="N461" s="2">
        <f t="shared" si="15"/>
        <v>1466763.2100000004</v>
      </c>
    </row>
    <row r="462" spans="1:14" x14ac:dyDescent="0.25">
      <c r="A462" s="1" t="s">
        <v>415</v>
      </c>
      <c r="B462" s="2"/>
      <c r="C462" s="2" t="s">
        <v>13</v>
      </c>
      <c r="D462" s="2">
        <v>0.15909690800000001</v>
      </c>
      <c r="E462" s="2" t="s">
        <v>60</v>
      </c>
      <c r="F462" s="2">
        <v>129.33359999999999</v>
      </c>
      <c r="G462" s="2" t="s">
        <v>67</v>
      </c>
      <c r="H462" s="2">
        <v>1985</v>
      </c>
      <c r="I462" s="2" t="s">
        <v>51</v>
      </c>
      <c r="J462" s="2" t="s">
        <v>17</v>
      </c>
      <c r="K462" s="2" t="s">
        <v>30</v>
      </c>
      <c r="L462" s="2">
        <v>127.8336</v>
      </c>
      <c r="M462" s="2">
        <f t="shared" si="14"/>
        <v>1749.0664000000002</v>
      </c>
      <c r="N462" s="2">
        <f t="shared" si="15"/>
        <v>3059233.2716089603</v>
      </c>
    </row>
    <row r="463" spans="1:14" x14ac:dyDescent="0.25">
      <c r="A463" s="1" t="s">
        <v>1124</v>
      </c>
      <c r="B463" s="2"/>
      <c r="C463" s="2" t="s">
        <v>13</v>
      </c>
      <c r="D463" s="2">
        <v>7.9440261999999998E-2</v>
      </c>
      <c r="E463" s="2" t="s">
        <v>21</v>
      </c>
      <c r="F463" s="2">
        <v>86.788200000000003</v>
      </c>
      <c r="G463" s="2" t="s">
        <v>67</v>
      </c>
      <c r="H463" s="2">
        <v>1985</v>
      </c>
      <c r="I463" s="2" t="s">
        <v>51</v>
      </c>
      <c r="J463" s="2" t="s">
        <v>17</v>
      </c>
      <c r="K463" s="2" t="s">
        <v>30</v>
      </c>
      <c r="L463" s="2">
        <v>85.888199999999998</v>
      </c>
      <c r="M463" s="2">
        <f t="shared" si="14"/>
        <v>1791.0118</v>
      </c>
      <c r="N463" s="2">
        <f t="shared" si="15"/>
        <v>3207723.2677392401</v>
      </c>
    </row>
    <row r="464" spans="1:14" x14ac:dyDescent="0.25">
      <c r="A464" s="1" t="s">
        <v>542</v>
      </c>
      <c r="B464" s="2">
        <v>7.2350000000000003</v>
      </c>
      <c r="C464" s="2" t="s">
        <v>13</v>
      </c>
      <c r="D464" s="2">
        <v>5.8222586999999999E-2</v>
      </c>
      <c r="E464" s="2" t="s">
        <v>38</v>
      </c>
      <c r="F464" s="2">
        <v>114.88339999999999</v>
      </c>
      <c r="G464" s="2" t="s">
        <v>15</v>
      </c>
      <c r="H464" s="2">
        <v>1999</v>
      </c>
      <c r="I464" s="2" t="s">
        <v>16</v>
      </c>
      <c r="J464" s="2" t="s">
        <v>17</v>
      </c>
      <c r="K464" s="2" t="s">
        <v>18</v>
      </c>
      <c r="L464" s="2">
        <v>3340.3186000000001</v>
      </c>
      <c r="M464" s="2">
        <f t="shared" si="14"/>
        <v>-1463.4186</v>
      </c>
      <c r="N464" s="2">
        <f t="shared" si="15"/>
        <v>2141593.9988259599</v>
      </c>
    </row>
    <row r="465" spans="1:14" x14ac:dyDescent="0.25">
      <c r="A465" s="1" t="s">
        <v>1033</v>
      </c>
      <c r="B465" s="2">
        <v>6.78</v>
      </c>
      <c r="C465" s="2" t="s">
        <v>13</v>
      </c>
      <c r="D465" s="2">
        <v>6.6724663000000003E-2</v>
      </c>
      <c r="E465" s="2" t="s">
        <v>28</v>
      </c>
      <c r="F465" s="2">
        <v>187.72399999999999</v>
      </c>
      <c r="G465" s="2" t="s">
        <v>15</v>
      </c>
      <c r="H465" s="2">
        <v>1999</v>
      </c>
      <c r="I465" s="2" t="s">
        <v>16</v>
      </c>
      <c r="J465" s="2" t="s">
        <v>17</v>
      </c>
      <c r="K465" s="2" t="s">
        <v>18</v>
      </c>
      <c r="L465" s="2">
        <v>1491.3920000000001</v>
      </c>
      <c r="M465" s="2">
        <f t="shared" si="14"/>
        <v>385.50800000000004</v>
      </c>
      <c r="N465" s="2">
        <f t="shared" si="15"/>
        <v>148616.41806400003</v>
      </c>
    </row>
    <row r="466" spans="1:14" x14ac:dyDescent="0.25">
      <c r="A466" s="1" t="s">
        <v>399</v>
      </c>
      <c r="B466" s="2">
        <v>14.65</v>
      </c>
      <c r="C466" s="2" t="s">
        <v>20</v>
      </c>
      <c r="D466" s="2">
        <v>9.9286297999999995E-2</v>
      </c>
      <c r="E466" s="2" t="s">
        <v>38</v>
      </c>
      <c r="F466" s="2">
        <v>49.866599999999998</v>
      </c>
      <c r="G466" s="2" t="s">
        <v>15</v>
      </c>
      <c r="H466" s="2">
        <v>1999</v>
      </c>
      <c r="I466" s="2" t="s">
        <v>16</v>
      </c>
      <c r="J466" s="2" t="s">
        <v>17</v>
      </c>
      <c r="K466" s="2" t="s">
        <v>18</v>
      </c>
      <c r="L466" s="2">
        <v>563.93259999999998</v>
      </c>
      <c r="M466" s="2">
        <f t="shared" si="14"/>
        <v>1312.9674</v>
      </c>
      <c r="N466" s="2">
        <f t="shared" si="15"/>
        <v>1723883.3934627599</v>
      </c>
    </row>
    <row r="467" spans="1:14" x14ac:dyDescent="0.25">
      <c r="A467" s="1" t="s">
        <v>803</v>
      </c>
      <c r="B467" s="2">
        <v>16</v>
      </c>
      <c r="C467" s="2" t="s">
        <v>13</v>
      </c>
      <c r="D467" s="2">
        <v>9.0111173000000003E-2</v>
      </c>
      <c r="E467" s="2" t="s">
        <v>14</v>
      </c>
      <c r="F467" s="2">
        <v>141.31540000000001</v>
      </c>
      <c r="G467" s="2" t="s">
        <v>15</v>
      </c>
      <c r="H467" s="2">
        <v>1999</v>
      </c>
      <c r="I467" s="2" t="s">
        <v>16</v>
      </c>
      <c r="J467" s="2" t="s">
        <v>17</v>
      </c>
      <c r="K467" s="2" t="s">
        <v>18</v>
      </c>
      <c r="L467" s="2">
        <v>3261.7541999999999</v>
      </c>
      <c r="M467" s="2">
        <f t="shared" si="14"/>
        <v>-1384.8541999999998</v>
      </c>
      <c r="N467" s="2">
        <f t="shared" si="15"/>
        <v>1917821.1552576392</v>
      </c>
    </row>
    <row r="468" spans="1:14" x14ac:dyDescent="0.25">
      <c r="A468" s="1" t="s">
        <v>1129</v>
      </c>
      <c r="B468" s="2">
        <v>5.6950000000000003</v>
      </c>
      <c r="C468" s="2" t="s">
        <v>20</v>
      </c>
      <c r="D468" s="2">
        <v>6.7700924999999995E-2</v>
      </c>
      <c r="E468" s="2" t="s">
        <v>80</v>
      </c>
      <c r="F468" s="2">
        <v>256.59879999999998</v>
      </c>
      <c r="G468" s="2" t="s">
        <v>50</v>
      </c>
      <c r="H468" s="2">
        <v>1997</v>
      </c>
      <c r="I468" s="2" t="s">
        <v>51</v>
      </c>
      <c r="J468" s="2" t="s">
        <v>17</v>
      </c>
      <c r="K468" s="2" t="s">
        <v>18</v>
      </c>
      <c r="L468" s="2">
        <v>2055.9904000000001</v>
      </c>
      <c r="M468" s="2">
        <f t="shared" si="14"/>
        <v>-179.09040000000005</v>
      </c>
      <c r="N468" s="2">
        <f t="shared" si="15"/>
        <v>32073.371372160018</v>
      </c>
    </row>
    <row r="469" spans="1:14" x14ac:dyDescent="0.25">
      <c r="A469" s="1" t="s">
        <v>734</v>
      </c>
      <c r="B469" s="2">
        <v>15.2</v>
      </c>
      <c r="C469" s="2" t="s">
        <v>13</v>
      </c>
      <c r="D469" s="2">
        <v>0.11289666900000001</v>
      </c>
      <c r="E469" s="2" t="s">
        <v>21</v>
      </c>
      <c r="F469" s="2">
        <v>36.084800000000001</v>
      </c>
      <c r="G469" s="2" t="s">
        <v>50</v>
      </c>
      <c r="H469" s="2">
        <v>1997</v>
      </c>
      <c r="I469" s="2" t="s">
        <v>51</v>
      </c>
      <c r="J469" s="2" t="s">
        <v>17</v>
      </c>
      <c r="K469" s="2" t="s">
        <v>18</v>
      </c>
      <c r="L469" s="2">
        <v>1193.1135999999999</v>
      </c>
      <c r="M469" s="2">
        <f t="shared" si="14"/>
        <v>683.78640000000019</v>
      </c>
      <c r="N469" s="2">
        <f t="shared" si="15"/>
        <v>467563.84082496027</v>
      </c>
    </row>
    <row r="470" spans="1:14" x14ac:dyDescent="0.25">
      <c r="A470" s="1" t="s">
        <v>598</v>
      </c>
      <c r="B470" s="2">
        <v>20.7</v>
      </c>
      <c r="C470" s="2" t="s">
        <v>13</v>
      </c>
      <c r="D470" s="2">
        <v>4.8758910000000003E-2</v>
      </c>
      <c r="E470" s="2" t="s">
        <v>28</v>
      </c>
      <c r="F470" s="2">
        <v>37.3506</v>
      </c>
      <c r="G470" s="2" t="s">
        <v>50</v>
      </c>
      <c r="H470" s="2">
        <v>1997</v>
      </c>
      <c r="I470" s="2" t="s">
        <v>51</v>
      </c>
      <c r="J470" s="2" t="s">
        <v>17</v>
      </c>
      <c r="K470" s="2" t="s">
        <v>18</v>
      </c>
      <c r="L470" s="2">
        <v>834.91319999999996</v>
      </c>
      <c r="M470" s="2">
        <f t="shared" si="14"/>
        <v>1041.9868000000001</v>
      </c>
      <c r="N470" s="2">
        <f t="shared" si="15"/>
        <v>1085736.4913742403</v>
      </c>
    </row>
    <row r="471" spans="1:14" x14ac:dyDescent="0.25">
      <c r="A471" s="1" t="s">
        <v>1065</v>
      </c>
      <c r="B471" s="2">
        <v>13</v>
      </c>
      <c r="C471" s="2" t="s">
        <v>13</v>
      </c>
      <c r="D471" s="2">
        <v>8.2970666999999998E-2</v>
      </c>
      <c r="E471" s="2" t="s">
        <v>32</v>
      </c>
      <c r="F471" s="2">
        <v>60.019399999999997</v>
      </c>
      <c r="G471" s="2" t="s">
        <v>15</v>
      </c>
      <c r="H471" s="2">
        <v>1999</v>
      </c>
      <c r="I471" s="2" t="s">
        <v>16</v>
      </c>
      <c r="J471" s="2" t="s">
        <v>17</v>
      </c>
      <c r="K471" s="2" t="s">
        <v>18</v>
      </c>
      <c r="L471" s="2">
        <v>1114.5491999999999</v>
      </c>
      <c r="M471" s="2">
        <f t="shared" si="14"/>
        <v>762.35080000000016</v>
      </c>
      <c r="N471" s="2">
        <f t="shared" si="15"/>
        <v>581178.74226064025</v>
      </c>
    </row>
    <row r="472" spans="1:14" x14ac:dyDescent="0.25">
      <c r="A472" s="1" t="s">
        <v>1132</v>
      </c>
      <c r="B472" s="2">
        <v>18.850000000000001</v>
      </c>
      <c r="C472" s="2" t="s">
        <v>20</v>
      </c>
      <c r="D472" s="2">
        <v>6.7953505999999997E-2</v>
      </c>
      <c r="E472" s="2" t="s">
        <v>14</v>
      </c>
      <c r="F472" s="2">
        <v>119.044</v>
      </c>
      <c r="G472" s="2" t="s">
        <v>50</v>
      </c>
      <c r="H472" s="2">
        <v>1997</v>
      </c>
      <c r="I472" s="2" t="s">
        <v>51</v>
      </c>
      <c r="J472" s="2" t="s">
        <v>17</v>
      </c>
      <c r="K472" s="2" t="s">
        <v>18</v>
      </c>
      <c r="L472" s="2">
        <v>2396.88</v>
      </c>
      <c r="M472" s="2">
        <f t="shared" si="14"/>
        <v>-519.98</v>
      </c>
      <c r="N472" s="2">
        <f t="shared" si="15"/>
        <v>270379.20040000003</v>
      </c>
    </row>
    <row r="473" spans="1:14" x14ac:dyDescent="0.25">
      <c r="A473" s="1" t="s">
        <v>269</v>
      </c>
      <c r="B473" s="2">
        <v>15.85</v>
      </c>
      <c r="C473" s="2" t="s">
        <v>13</v>
      </c>
      <c r="D473" s="2">
        <v>2.0487624999999999E-2</v>
      </c>
      <c r="E473" s="2" t="s">
        <v>32</v>
      </c>
      <c r="F473" s="2">
        <v>44.011200000000002</v>
      </c>
      <c r="G473" s="2" t="s">
        <v>50</v>
      </c>
      <c r="H473" s="2">
        <v>1997</v>
      </c>
      <c r="I473" s="2" t="s">
        <v>51</v>
      </c>
      <c r="J473" s="2" t="s">
        <v>17</v>
      </c>
      <c r="K473" s="2" t="s">
        <v>18</v>
      </c>
      <c r="L473" s="2">
        <v>468.72320000000002</v>
      </c>
      <c r="M473" s="2">
        <f t="shared" si="14"/>
        <v>1408.1768000000002</v>
      </c>
      <c r="N473" s="2">
        <f t="shared" si="15"/>
        <v>1982961.9000582406</v>
      </c>
    </row>
    <row r="474" spans="1:14" x14ac:dyDescent="0.25">
      <c r="A474" s="1" t="s">
        <v>606</v>
      </c>
      <c r="B474" s="2">
        <v>6.1749999999999998</v>
      </c>
      <c r="C474" s="2" t="s">
        <v>20</v>
      </c>
      <c r="D474" s="2">
        <v>0.17907747500000001</v>
      </c>
      <c r="E474" s="2" t="s">
        <v>26</v>
      </c>
      <c r="F474" s="2">
        <v>94.375200000000007</v>
      </c>
      <c r="G474" s="2" t="s">
        <v>50</v>
      </c>
      <c r="H474" s="2">
        <v>1997</v>
      </c>
      <c r="I474" s="2" t="s">
        <v>51</v>
      </c>
      <c r="J474" s="2" t="s">
        <v>17</v>
      </c>
      <c r="K474" s="2" t="s">
        <v>18</v>
      </c>
      <c r="L474" s="2">
        <v>1342.2528</v>
      </c>
      <c r="M474" s="2">
        <f t="shared" si="14"/>
        <v>534.64720000000011</v>
      </c>
      <c r="N474" s="2">
        <f t="shared" si="15"/>
        <v>285847.62846784014</v>
      </c>
    </row>
    <row r="475" spans="1:14" x14ac:dyDescent="0.25">
      <c r="A475" s="1" t="s">
        <v>205</v>
      </c>
      <c r="B475" s="2"/>
      <c r="C475" s="2" t="s">
        <v>72</v>
      </c>
      <c r="D475" s="2">
        <v>3.7131628E-2</v>
      </c>
      <c r="E475" s="2" t="s">
        <v>75</v>
      </c>
      <c r="F475" s="2">
        <v>216.48240000000001</v>
      </c>
      <c r="G475" s="2" t="s">
        <v>67</v>
      </c>
      <c r="H475" s="2">
        <v>1985</v>
      </c>
      <c r="I475" s="2" t="s">
        <v>51</v>
      </c>
      <c r="J475" s="2" t="s">
        <v>17</v>
      </c>
      <c r="K475" s="2" t="s">
        <v>30</v>
      </c>
      <c r="L475" s="2">
        <v>218.38239999999999</v>
      </c>
      <c r="M475" s="2">
        <f t="shared" si="14"/>
        <v>1658.5176000000001</v>
      </c>
      <c r="N475" s="2">
        <f t="shared" si="15"/>
        <v>2750680.6295097605</v>
      </c>
    </row>
    <row r="476" spans="1:14" x14ac:dyDescent="0.25">
      <c r="A476" s="1" t="s">
        <v>893</v>
      </c>
      <c r="B476" s="2">
        <v>10.1</v>
      </c>
      <c r="C476" s="2" t="s">
        <v>13</v>
      </c>
      <c r="D476" s="2">
        <v>3.2152003999999998E-2</v>
      </c>
      <c r="E476" s="2" t="s">
        <v>75</v>
      </c>
      <c r="F476" s="2">
        <v>50.6008</v>
      </c>
      <c r="G476" s="2" t="s">
        <v>15</v>
      </c>
      <c r="H476" s="2">
        <v>1999</v>
      </c>
      <c r="I476" s="2" t="s">
        <v>16</v>
      </c>
      <c r="J476" s="2" t="s">
        <v>17</v>
      </c>
      <c r="K476" s="2" t="s">
        <v>18</v>
      </c>
      <c r="L476" s="2">
        <v>404.8064</v>
      </c>
      <c r="M476" s="2">
        <f t="shared" si="14"/>
        <v>1472.0936000000002</v>
      </c>
      <c r="N476" s="2">
        <f t="shared" si="15"/>
        <v>2167059.5671609603</v>
      </c>
    </row>
    <row r="477" spans="1:14" x14ac:dyDescent="0.25">
      <c r="A477" s="1" t="s">
        <v>1136</v>
      </c>
      <c r="B477" s="2">
        <v>6.2350000000000003</v>
      </c>
      <c r="C477" s="2" t="s">
        <v>13</v>
      </c>
      <c r="D477" s="2">
        <v>2.0229757000000001E-2</v>
      </c>
      <c r="E477" s="2" t="s">
        <v>32</v>
      </c>
      <c r="F477" s="2">
        <v>260.89620000000002</v>
      </c>
      <c r="G477" s="2" t="s">
        <v>15</v>
      </c>
      <c r="H477" s="2">
        <v>1999</v>
      </c>
      <c r="I477" s="2" t="s">
        <v>16</v>
      </c>
      <c r="J477" s="2" t="s">
        <v>17</v>
      </c>
      <c r="K477" s="2" t="s">
        <v>18</v>
      </c>
      <c r="L477" s="2">
        <v>5956.9125999999997</v>
      </c>
      <c r="M477" s="2">
        <f t="shared" si="14"/>
        <v>-4080.0125999999996</v>
      </c>
      <c r="N477" s="2">
        <f t="shared" si="15"/>
        <v>16646502.816158757</v>
      </c>
    </row>
    <row r="478" spans="1:14" x14ac:dyDescent="0.25">
      <c r="A478" s="1" t="s">
        <v>1137</v>
      </c>
      <c r="B478" s="2"/>
      <c r="C478" s="2" t="s">
        <v>13</v>
      </c>
      <c r="D478" s="2">
        <v>8.3862624999999996E-2</v>
      </c>
      <c r="E478" s="2" t="s">
        <v>58</v>
      </c>
      <c r="F478" s="2">
        <v>44.076999999999998</v>
      </c>
      <c r="G478" s="2" t="s">
        <v>67</v>
      </c>
      <c r="H478" s="2">
        <v>1985</v>
      </c>
      <c r="I478" s="2" t="s">
        <v>51</v>
      </c>
      <c r="J478" s="2" t="s">
        <v>17</v>
      </c>
      <c r="K478" s="2" t="s">
        <v>30</v>
      </c>
      <c r="L478" s="2">
        <v>216.38499999999999</v>
      </c>
      <c r="M478" s="2">
        <f t="shared" si="14"/>
        <v>1660.5150000000001</v>
      </c>
      <c r="N478" s="2">
        <f t="shared" si="15"/>
        <v>2757310.0652250005</v>
      </c>
    </row>
    <row r="479" spans="1:14" x14ac:dyDescent="0.25">
      <c r="A479" s="1" t="s">
        <v>1138</v>
      </c>
      <c r="B479" s="2">
        <v>12.35</v>
      </c>
      <c r="C479" s="2" t="s">
        <v>129</v>
      </c>
      <c r="D479" s="2">
        <v>0.18614827</v>
      </c>
      <c r="E479" s="2" t="s">
        <v>36</v>
      </c>
      <c r="F479" s="2">
        <v>78.232799999999997</v>
      </c>
      <c r="G479" s="2" t="s">
        <v>15</v>
      </c>
      <c r="H479" s="2">
        <v>1999</v>
      </c>
      <c r="I479" s="2" t="s">
        <v>16</v>
      </c>
      <c r="J479" s="2" t="s">
        <v>17</v>
      </c>
      <c r="K479" s="2" t="s">
        <v>18</v>
      </c>
      <c r="L479" s="2">
        <v>1158.492</v>
      </c>
      <c r="M479" s="2">
        <f t="shared" si="14"/>
        <v>718.40800000000013</v>
      </c>
      <c r="N479" s="2">
        <f t="shared" si="15"/>
        <v>516110.05446400016</v>
      </c>
    </row>
    <row r="480" spans="1:14" x14ac:dyDescent="0.25">
      <c r="A480" s="1" t="s">
        <v>1139</v>
      </c>
      <c r="B480" s="2">
        <v>7.05</v>
      </c>
      <c r="C480" s="2" t="s">
        <v>20</v>
      </c>
      <c r="D480" s="2">
        <v>5.5558508999999999E-2</v>
      </c>
      <c r="E480" s="2" t="s">
        <v>80</v>
      </c>
      <c r="F480" s="2">
        <v>224.7088</v>
      </c>
      <c r="G480" s="2" t="s">
        <v>50</v>
      </c>
      <c r="H480" s="2">
        <v>1997</v>
      </c>
      <c r="I480" s="2" t="s">
        <v>51</v>
      </c>
      <c r="J480" s="2" t="s">
        <v>17</v>
      </c>
      <c r="K480" s="2" t="s">
        <v>18</v>
      </c>
      <c r="L480" s="2">
        <v>3131.9232000000002</v>
      </c>
      <c r="M480" s="2">
        <f t="shared" si="14"/>
        <v>-1255.0232000000001</v>
      </c>
      <c r="N480" s="2">
        <f t="shared" si="15"/>
        <v>1575083.2325382403</v>
      </c>
    </row>
    <row r="481" spans="1:14" x14ac:dyDescent="0.25">
      <c r="A481" s="1" t="s">
        <v>1140</v>
      </c>
      <c r="B481" s="2"/>
      <c r="C481" s="2" t="s">
        <v>13</v>
      </c>
      <c r="D481" s="2">
        <v>0</v>
      </c>
      <c r="E481" s="2" t="s">
        <v>43</v>
      </c>
      <c r="F481" s="2">
        <v>109.9254</v>
      </c>
      <c r="G481" s="2" t="s">
        <v>67</v>
      </c>
      <c r="H481" s="2">
        <v>1985</v>
      </c>
      <c r="I481" s="2" t="s">
        <v>51</v>
      </c>
      <c r="J481" s="2" t="s">
        <v>17</v>
      </c>
      <c r="K481" s="2" t="s">
        <v>30</v>
      </c>
      <c r="L481" s="2">
        <v>108.5254</v>
      </c>
      <c r="M481" s="2">
        <f t="shared" si="14"/>
        <v>1768.3746000000001</v>
      </c>
      <c r="N481" s="2">
        <f t="shared" si="15"/>
        <v>3127148.7259251606</v>
      </c>
    </row>
    <row r="482" spans="1:14" x14ac:dyDescent="0.25">
      <c r="A482" s="1" t="s">
        <v>366</v>
      </c>
      <c r="B482" s="2">
        <v>14.5</v>
      </c>
      <c r="C482" s="2" t="s">
        <v>20</v>
      </c>
      <c r="D482" s="2">
        <v>6.3863551000000005E-2</v>
      </c>
      <c r="E482" s="2" t="s">
        <v>80</v>
      </c>
      <c r="F482" s="2">
        <v>262.35939999999999</v>
      </c>
      <c r="G482" s="2" t="s">
        <v>50</v>
      </c>
      <c r="H482" s="2">
        <v>1997</v>
      </c>
      <c r="I482" s="2" t="s">
        <v>51</v>
      </c>
      <c r="J482" s="2" t="s">
        <v>17</v>
      </c>
      <c r="K482" s="2" t="s">
        <v>18</v>
      </c>
      <c r="L482" s="2">
        <v>4448.2097999999996</v>
      </c>
      <c r="M482" s="2">
        <f t="shared" si="14"/>
        <v>-2571.3097999999995</v>
      </c>
      <c r="N482" s="2">
        <f t="shared" si="15"/>
        <v>6611634.0875760373</v>
      </c>
    </row>
    <row r="483" spans="1:14" x14ac:dyDescent="0.25">
      <c r="A483" s="1" t="s">
        <v>761</v>
      </c>
      <c r="B483" s="2">
        <v>11.5</v>
      </c>
      <c r="C483" s="2" t="s">
        <v>13</v>
      </c>
      <c r="D483" s="2">
        <v>0</v>
      </c>
      <c r="E483" s="2" t="s">
        <v>28</v>
      </c>
      <c r="F483" s="2">
        <v>128.46520000000001</v>
      </c>
      <c r="G483" s="2" t="s">
        <v>15</v>
      </c>
      <c r="H483" s="2">
        <v>1999</v>
      </c>
      <c r="I483" s="2" t="s">
        <v>16</v>
      </c>
      <c r="J483" s="2" t="s">
        <v>17</v>
      </c>
      <c r="K483" s="2" t="s">
        <v>18</v>
      </c>
      <c r="L483" s="2">
        <v>2841.6343999999999</v>
      </c>
      <c r="M483" s="2">
        <f t="shared" si="14"/>
        <v>-964.73439999999982</v>
      </c>
      <c r="N483" s="2">
        <f t="shared" si="15"/>
        <v>930712.46254335961</v>
      </c>
    </row>
    <row r="484" spans="1:14" x14ac:dyDescent="0.25">
      <c r="A484" s="1" t="s">
        <v>374</v>
      </c>
      <c r="B484" s="2">
        <v>12.1</v>
      </c>
      <c r="C484" s="2" t="s">
        <v>13</v>
      </c>
      <c r="D484" s="2">
        <v>1.6852908999999999E-2</v>
      </c>
      <c r="E484" s="2" t="s">
        <v>60</v>
      </c>
      <c r="F484" s="2">
        <v>180.666</v>
      </c>
      <c r="G484" s="2" t="s">
        <v>15</v>
      </c>
      <c r="H484" s="2">
        <v>1999</v>
      </c>
      <c r="I484" s="2" t="s">
        <v>16</v>
      </c>
      <c r="J484" s="2" t="s">
        <v>17</v>
      </c>
      <c r="K484" s="2" t="s">
        <v>18</v>
      </c>
      <c r="L484" s="2">
        <v>2876.2559999999999</v>
      </c>
      <c r="M484" s="2">
        <f t="shared" si="14"/>
        <v>-999.35599999999977</v>
      </c>
      <c r="N484" s="2">
        <f t="shared" si="15"/>
        <v>998712.41473599954</v>
      </c>
    </row>
    <row r="485" spans="1:14" x14ac:dyDescent="0.25">
      <c r="A485" s="1" t="s">
        <v>1142</v>
      </c>
      <c r="B485" s="2">
        <v>18.75</v>
      </c>
      <c r="C485" s="2" t="s">
        <v>13</v>
      </c>
      <c r="D485" s="2">
        <v>1.0365546E-2</v>
      </c>
      <c r="E485" s="2" t="s">
        <v>32</v>
      </c>
      <c r="F485" s="2">
        <v>207.09540000000001</v>
      </c>
      <c r="G485" s="2" t="s">
        <v>50</v>
      </c>
      <c r="H485" s="2">
        <v>1997</v>
      </c>
      <c r="I485" s="2" t="s">
        <v>51</v>
      </c>
      <c r="J485" s="2" t="s">
        <v>17</v>
      </c>
      <c r="K485" s="2" t="s">
        <v>18</v>
      </c>
      <c r="L485" s="2">
        <v>3125.931</v>
      </c>
      <c r="M485" s="2">
        <f t="shared" si="14"/>
        <v>-1249.0309999999999</v>
      </c>
      <c r="N485" s="2">
        <f t="shared" si="15"/>
        <v>1560078.4389609999</v>
      </c>
    </row>
    <row r="486" spans="1:14" x14ac:dyDescent="0.25">
      <c r="A486" s="1" t="s">
        <v>883</v>
      </c>
      <c r="B486" s="2">
        <v>13.5</v>
      </c>
      <c r="C486" s="2" t="s">
        <v>13</v>
      </c>
      <c r="D486" s="2">
        <v>2.1496403000000001E-2</v>
      </c>
      <c r="E486" s="2" t="s">
        <v>28</v>
      </c>
      <c r="F486" s="2">
        <v>180.5976</v>
      </c>
      <c r="G486" s="2" t="s">
        <v>50</v>
      </c>
      <c r="H486" s="2">
        <v>1997</v>
      </c>
      <c r="I486" s="2" t="s">
        <v>51</v>
      </c>
      <c r="J486" s="2" t="s">
        <v>17</v>
      </c>
      <c r="K486" s="2" t="s">
        <v>18</v>
      </c>
      <c r="L486" s="2">
        <v>3078.6592000000001</v>
      </c>
      <c r="M486" s="2">
        <f t="shared" si="14"/>
        <v>-1201.7592</v>
      </c>
      <c r="N486" s="2">
        <f t="shared" si="15"/>
        <v>1444225.1747846399</v>
      </c>
    </row>
    <row r="487" spans="1:14" x14ac:dyDescent="0.25">
      <c r="A487" s="1" t="s">
        <v>1144</v>
      </c>
      <c r="B487" s="2">
        <v>11.15</v>
      </c>
      <c r="C487" s="2" t="s">
        <v>20</v>
      </c>
      <c r="D487" s="2">
        <v>8.5931543999999999E-2</v>
      </c>
      <c r="E487" s="2" t="s">
        <v>38</v>
      </c>
      <c r="F487" s="2">
        <v>169.679</v>
      </c>
      <c r="G487" s="2" t="s">
        <v>50</v>
      </c>
      <c r="H487" s="2">
        <v>1997</v>
      </c>
      <c r="I487" s="2" t="s">
        <v>51</v>
      </c>
      <c r="J487" s="2" t="s">
        <v>17</v>
      </c>
      <c r="K487" s="2" t="s">
        <v>18</v>
      </c>
      <c r="L487" s="2">
        <v>1018.674</v>
      </c>
      <c r="M487" s="2">
        <f t="shared" si="14"/>
        <v>858.22600000000011</v>
      </c>
      <c r="N487" s="2">
        <f t="shared" si="15"/>
        <v>736551.8670760002</v>
      </c>
    </row>
    <row r="488" spans="1:14" x14ac:dyDescent="0.25">
      <c r="A488" s="1" t="s">
        <v>267</v>
      </c>
      <c r="B488" s="2"/>
      <c r="C488" s="2" t="s">
        <v>13</v>
      </c>
      <c r="D488" s="2">
        <v>0.148764535</v>
      </c>
      <c r="E488" s="2" t="s">
        <v>38</v>
      </c>
      <c r="F488" s="2">
        <v>111.19119999999999</v>
      </c>
      <c r="G488" s="2" t="s">
        <v>67</v>
      </c>
      <c r="H488" s="2">
        <v>1985</v>
      </c>
      <c r="I488" s="2" t="s">
        <v>51</v>
      </c>
      <c r="J488" s="2" t="s">
        <v>17</v>
      </c>
      <c r="K488" s="2" t="s">
        <v>30</v>
      </c>
      <c r="L488" s="2">
        <v>109.19119999999999</v>
      </c>
      <c r="M488" s="2">
        <f t="shared" si="14"/>
        <v>1767.7088000000001</v>
      </c>
      <c r="N488" s="2">
        <f t="shared" si="15"/>
        <v>3124794.4015974402</v>
      </c>
    </row>
    <row r="489" spans="1:14" x14ac:dyDescent="0.25">
      <c r="A489" s="1" t="s">
        <v>650</v>
      </c>
      <c r="B489" s="2"/>
      <c r="C489" s="2" t="s">
        <v>13</v>
      </c>
      <c r="D489" s="2">
        <v>4.4122209000000003E-2</v>
      </c>
      <c r="E489" s="2" t="s">
        <v>38</v>
      </c>
      <c r="F489" s="2">
        <v>173.80539999999999</v>
      </c>
      <c r="G489" s="2" t="s">
        <v>67</v>
      </c>
      <c r="H489" s="2">
        <v>1985</v>
      </c>
      <c r="I489" s="2" t="s">
        <v>51</v>
      </c>
      <c r="J489" s="2" t="s">
        <v>17</v>
      </c>
      <c r="K489" s="2" t="s">
        <v>30</v>
      </c>
      <c r="L489" s="2">
        <v>175.1054</v>
      </c>
      <c r="M489" s="2">
        <f t="shared" si="14"/>
        <v>1701.7946000000002</v>
      </c>
      <c r="N489" s="2">
        <f t="shared" si="15"/>
        <v>2896104.8605891606</v>
      </c>
    </row>
    <row r="490" spans="1:14" x14ac:dyDescent="0.25">
      <c r="A490" s="1" t="s">
        <v>318</v>
      </c>
      <c r="B490" s="2"/>
      <c r="C490" s="2" t="s">
        <v>13</v>
      </c>
      <c r="D490" s="2">
        <v>8.1014460999999996E-2</v>
      </c>
      <c r="E490" s="2" t="s">
        <v>36</v>
      </c>
      <c r="F490" s="2">
        <v>98.838399999999993</v>
      </c>
      <c r="G490" s="2" t="s">
        <v>67</v>
      </c>
      <c r="H490" s="2">
        <v>1985</v>
      </c>
      <c r="I490" s="2" t="s">
        <v>51</v>
      </c>
      <c r="J490" s="2" t="s">
        <v>17</v>
      </c>
      <c r="K490" s="2" t="s">
        <v>30</v>
      </c>
      <c r="L490" s="2">
        <v>492.69200000000001</v>
      </c>
      <c r="M490" s="2">
        <f t="shared" si="14"/>
        <v>1384.2080000000001</v>
      </c>
      <c r="N490" s="2">
        <f t="shared" si="15"/>
        <v>1916031.7872640002</v>
      </c>
    </row>
    <row r="491" spans="1:14" x14ac:dyDescent="0.25">
      <c r="A491" s="1" t="s">
        <v>992</v>
      </c>
      <c r="B491" s="2">
        <v>12.5</v>
      </c>
      <c r="C491" s="2" t="s">
        <v>13</v>
      </c>
      <c r="D491" s="2">
        <v>6.775667E-3</v>
      </c>
      <c r="E491" s="2" t="s">
        <v>32</v>
      </c>
      <c r="F491" s="2">
        <v>42.911200000000001</v>
      </c>
      <c r="G491" s="2" t="s">
        <v>15</v>
      </c>
      <c r="H491" s="2">
        <v>1999</v>
      </c>
      <c r="I491" s="2" t="s">
        <v>16</v>
      </c>
      <c r="J491" s="2" t="s">
        <v>17</v>
      </c>
      <c r="K491" s="2" t="s">
        <v>18</v>
      </c>
      <c r="L491" s="2">
        <v>1022.6688</v>
      </c>
      <c r="M491" s="2">
        <f t="shared" si="14"/>
        <v>854.23120000000006</v>
      </c>
      <c r="N491" s="2">
        <f t="shared" si="15"/>
        <v>729710.94305344007</v>
      </c>
    </row>
    <row r="492" spans="1:14" x14ac:dyDescent="0.25">
      <c r="A492" s="1" t="s">
        <v>411</v>
      </c>
      <c r="B492" s="2">
        <v>6.8</v>
      </c>
      <c r="C492" s="2" t="s">
        <v>13</v>
      </c>
      <c r="D492" s="2">
        <v>3.7497049999999997E-2</v>
      </c>
      <c r="E492" s="2" t="s">
        <v>36</v>
      </c>
      <c r="F492" s="2">
        <v>49.903399999999998</v>
      </c>
      <c r="G492" s="2" t="s">
        <v>50</v>
      </c>
      <c r="H492" s="2">
        <v>1997</v>
      </c>
      <c r="I492" s="2" t="s">
        <v>51</v>
      </c>
      <c r="J492" s="2" t="s">
        <v>17</v>
      </c>
      <c r="K492" s="2" t="s">
        <v>18</v>
      </c>
      <c r="L492" s="2">
        <v>194.4136</v>
      </c>
      <c r="M492" s="2">
        <f t="shared" si="14"/>
        <v>1682.4864</v>
      </c>
      <c r="N492" s="2">
        <f t="shared" si="15"/>
        <v>2830760.4861849602</v>
      </c>
    </row>
    <row r="493" spans="1:14" x14ac:dyDescent="0.25">
      <c r="A493" s="1" t="s">
        <v>269</v>
      </c>
      <c r="B493" s="2">
        <v>15.85</v>
      </c>
      <c r="C493" s="2" t="s">
        <v>13</v>
      </c>
      <c r="D493" s="2">
        <v>2.0519478000000001E-2</v>
      </c>
      <c r="E493" s="2" t="s">
        <v>32</v>
      </c>
      <c r="F493" s="2">
        <v>42.511200000000002</v>
      </c>
      <c r="G493" s="2" t="s">
        <v>15</v>
      </c>
      <c r="H493" s="2">
        <v>1999</v>
      </c>
      <c r="I493" s="2" t="s">
        <v>16</v>
      </c>
      <c r="J493" s="2" t="s">
        <v>17</v>
      </c>
      <c r="K493" s="2" t="s">
        <v>18</v>
      </c>
      <c r="L493" s="2">
        <v>852.22400000000005</v>
      </c>
      <c r="M493" s="2">
        <f t="shared" si="14"/>
        <v>1024.6759999999999</v>
      </c>
      <c r="N493" s="2">
        <f t="shared" si="15"/>
        <v>1049960.9049759998</v>
      </c>
    </row>
    <row r="494" spans="1:14" x14ac:dyDescent="0.25">
      <c r="A494" s="1" t="s">
        <v>373</v>
      </c>
      <c r="B494" s="2"/>
      <c r="C494" s="2" t="s">
        <v>13</v>
      </c>
      <c r="D494" s="2">
        <v>0.32111500999999998</v>
      </c>
      <c r="E494" s="2" t="s">
        <v>28</v>
      </c>
      <c r="F494" s="2">
        <v>100.77</v>
      </c>
      <c r="G494" s="2" t="s">
        <v>67</v>
      </c>
      <c r="H494" s="2">
        <v>1985</v>
      </c>
      <c r="I494" s="2" t="s">
        <v>51</v>
      </c>
      <c r="J494" s="2" t="s">
        <v>17</v>
      </c>
      <c r="K494" s="2" t="s">
        <v>30</v>
      </c>
      <c r="L494" s="2">
        <v>199.74</v>
      </c>
      <c r="M494" s="2">
        <f t="shared" si="14"/>
        <v>1677.16</v>
      </c>
      <c r="N494" s="2">
        <f t="shared" si="15"/>
        <v>2812865.6656000004</v>
      </c>
    </row>
    <row r="495" spans="1:14" x14ac:dyDescent="0.25">
      <c r="A495" s="1" t="s">
        <v>669</v>
      </c>
      <c r="B495" s="2"/>
      <c r="C495" s="2" t="s">
        <v>20</v>
      </c>
      <c r="D495" s="2">
        <v>0.127599399</v>
      </c>
      <c r="E495" s="2" t="s">
        <v>38</v>
      </c>
      <c r="F495" s="2">
        <v>118.9098</v>
      </c>
      <c r="G495" s="2" t="s">
        <v>67</v>
      </c>
      <c r="H495" s="2">
        <v>1985</v>
      </c>
      <c r="I495" s="2" t="s">
        <v>51</v>
      </c>
      <c r="J495" s="2" t="s">
        <v>17</v>
      </c>
      <c r="K495" s="2" t="s">
        <v>30</v>
      </c>
      <c r="L495" s="2">
        <v>120.5098</v>
      </c>
      <c r="M495" s="2">
        <f t="shared" si="14"/>
        <v>1756.3902</v>
      </c>
      <c r="N495" s="2">
        <f t="shared" si="15"/>
        <v>3084906.5346560404</v>
      </c>
    </row>
    <row r="496" spans="1:14" x14ac:dyDescent="0.25">
      <c r="A496" s="1" t="s">
        <v>791</v>
      </c>
      <c r="B496" s="2">
        <v>16.75</v>
      </c>
      <c r="C496" s="2" t="s">
        <v>13</v>
      </c>
      <c r="D496" s="2">
        <v>2.9785888999999999E-2</v>
      </c>
      <c r="E496" s="2" t="s">
        <v>38</v>
      </c>
      <c r="F496" s="2">
        <v>38.982199999999999</v>
      </c>
      <c r="G496" s="2" t="s">
        <v>15</v>
      </c>
      <c r="H496" s="2">
        <v>1999</v>
      </c>
      <c r="I496" s="2" t="s">
        <v>16</v>
      </c>
      <c r="J496" s="2" t="s">
        <v>17</v>
      </c>
      <c r="K496" s="2" t="s">
        <v>18</v>
      </c>
      <c r="L496" s="2">
        <v>628.51520000000005</v>
      </c>
      <c r="M496" s="2">
        <f t="shared" si="14"/>
        <v>1248.3848</v>
      </c>
      <c r="N496" s="2">
        <f t="shared" si="15"/>
        <v>1558464.6088710402</v>
      </c>
    </row>
    <row r="497" spans="1:14" x14ac:dyDescent="0.25">
      <c r="A497" s="1" t="s">
        <v>1143</v>
      </c>
      <c r="B497" s="2">
        <v>16.2</v>
      </c>
      <c r="C497" s="2" t="s">
        <v>13</v>
      </c>
      <c r="D497" s="2">
        <v>6.3127332999999994E-2</v>
      </c>
      <c r="E497" s="2" t="s">
        <v>75</v>
      </c>
      <c r="F497" s="2">
        <v>100.47</v>
      </c>
      <c r="G497" s="2" t="s">
        <v>15</v>
      </c>
      <c r="H497" s="2">
        <v>1999</v>
      </c>
      <c r="I497" s="2" t="s">
        <v>16</v>
      </c>
      <c r="J497" s="2" t="s">
        <v>17</v>
      </c>
      <c r="K497" s="2" t="s">
        <v>18</v>
      </c>
      <c r="L497" s="2">
        <v>1597.92</v>
      </c>
      <c r="M497" s="2">
        <f t="shared" si="14"/>
        <v>278.98</v>
      </c>
      <c r="N497" s="2">
        <f t="shared" si="15"/>
        <v>77829.840400000016</v>
      </c>
    </row>
    <row r="498" spans="1:14" x14ac:dyDescent="0.25">
      <c r="A498" s="1" t="s">
        <v>275</v>
      </c>
      <c r="B498" s="2">
        <v>17.5</v>
      </c>
      <c r="C498" s="2" t="s">
        <v>13</v>
      </c>
      <c r="D498" s="2">
        <v>2.6870890000000001E-2</v>
      </c>
      <c r="E498" s="2" t="s">
        <v>43</v>
      </c>
      <c r="F498" s="2">
        <v>264.49099999999999</v>
      </c>
      <c r="G498" s="2" t="s">
        <v>50</v>
      </c>
      <c r="H498" s="2">
        <v>1997</v>
      </c>
      <c r="I498" s="2" t="s">
        <v>51</v>
      </c>
      <c r="J498" s="2" t="s">
        <v>17</v>
      </c>
      <c r="K498" s="2" t="s">
        <v>18</v>
      </c>
      <c r="L498" s="2">
        <v>3681.8739999999998</v>
      </c>
      <c r="M498" s="2">
        <f t="shared" si="14"/>
        <v>-1804.9739999999997</v>
      </c>
      <c r="N498" s="2">
        <f t="shared" si="15"/>
        <v>3257931.1406759988</v>
      </c>
    </row>
    <row r="499" spans="1:14" x14ac:dyDescent="0.25">
      <c r="A499" s="1" t="s">
        <v>1149</v>
      </c>
      <c r="B499" s="2"/>
      <c r="C499" s="2" t="s">
        <v>13</v>
      </c>
      <c r="D499" s="2">
        <v>9.9681704999999995E-2</v>
      </c>
      <c r="E499" s="2" t="s">
        <v>36</v>
      </c>
      <c r="F499" s="2">
        <v>107.4622</v>
      </c>
      <c r="G499" s="2" t="s">
        <v>67</v>
      </c>
      <c r="H499" s="2">
        <v>1985</v>
      </c>
      <c r="I499" s="2" t="s">
        <v>51</v>
      </c>
      <c r="J499" s="2" t="s">
        <v>17</v>
      </c>
      <c r="K499" s="2" t="s">
        <v>30</v>
      </c>
      <c r="L499" s="2">
        <v>317.58659999999998</v>
      </c>
      <c r="M499" s="2">
        <f t="shared" si="14"/>
        <v>1559.3134</v>
      </c>
      <c r="N499" s="2">
        <f t="shared" si="15"/>
        <v>2431458.27941956</v>
      </c>
    </row>
    <row r="500" spans="1:14" x14ac:dyDescent="0.25">
      <c r="A500" s="1" t="s">
        <v>1150</v>
      </c>
      <c r="B500" s="2">
        <v>19.850000000000001</v>
      </c>
      <c r="C500" s="2" t="s">
        <v>13</v>
      </c>
      <c r="D500" s="2">
        <v>4.5669236000000002E-2</v>
      </c>
      <c r="E500" s="2" t="s">
        <v>28</v>
      </c>
      <c r="F500" s="2">
        <v>126.402</v>
      </c>
      <c r="G500" s="2" t="s">
        <v>50</v>
      </c>
      <c r="H500" s="2">
        <v>1997</v>
      </c>
      <c r="I500" s="2" t="s">
        <v>51</v>
      </c>
      <c r="J500" s="2" t="s">
        <v>17</v>
      </c>
      <c r="K500" s="2" t="s">
        <v>18</v>
      </c>
      <c r="L500" s="2">
        <v>1012.016</v>
      </c>
      <c r="M500" s="2">
        <f t="shared" si="14"/>
        <v>864.88400000000013</v>
      </c>
      <c r="N500" s="2">
        <f t="shared" si="15"/>
        <v>748024.3334560002</v>
      </c>
    </row>
    <row r="501" spans="1:14" x14ac:dyDescent="0.25">
      <c r="A501" s="1" t="s">
        <v>1151</v>
      </c>
      <c r="B501" s="2">
        <v>10.8</v>
      </c>
      <c r="C501" s="2" t="s">
        <v>13</v>
      </c>
      <c r="D501" s="2">
        <v>2.8988288000000001E-2</v>
      </c>
      <c r="E501" s="2" t="s">
        <v>38</v>
      </c>
      <c r="F501" s="2">
        <v>239.22219999999999</v>
      </c>
      <c r="G501" s="2" t="s">
        <v>15</v>
      </c>
      <c r="H501" s="2">
        <v>1999</v>
      </c>
      <c r="I501" s="2" t="s">
        <v>16</v>
      </c>
      <c r="J501" s="2" t="s">
        <v>17</v>
      </c>
      <c r="K501" s="2" t="s">
        <v>18</v>
      </c>
      <c r="L501" s="2">
        <v>6692.6216000000004</v>
      </c>
      <c r="M501" s="2">
        <f t="shared" si="14"/>
        <v>-4815.7216000000008</v>
      </c>
      <c r="N501" s="2">
        <f t="shared" si="15"/>
        <v>23191174.528706565</v>
      </c>
    </row>
    <row r="502" spans="1:14" x14ac:dyDescent="0.25">
      <c r="A502" s="1" t="s">
        <v>452</v>
      </c>
      <c r="B502" s="2">
        <v>15</v>
      </c>
      <c r="C502" s="2" t="s">
        <v>13</v>
      </c>
      <c r="D502" s="2">
        <v>4.4908403999999999E-2</v>
      </c>
      <c r="E502" s="2" t="s">
        <v>58</v>
      </c>
      <c r="F502" s="2">
        <v>140.28380000000001</v>
      </c>
      <c r="G502" s="2" t="s">
        <v>50</v>
      </c>
      <c r="H502" s="2">
        <v>1997</v>
      </c>
      <c r="I502" s="2" t="s">
        <v>51</v>
      </c>
      <c r="J502" s="2" t="s">
        <v>17</v>
      </c>
      <c r="K502" s="2" t="s">
        <v>18</v>
      </c>
      <c r="L502" s="2">
        <v>1404.838</v>
      </c>
      <c r="M502" s="2">
        <f t="shared" si="14"/>
        <v>472.06200000000013</v>
      </c>
      <c r="N502" s="2">
        <f t="shared" si="15"/>
        <v>222842.53184400013</v>
      </c>
    </row>
    <row r="503" spans="1:14" x14ac:dyDescent="0.25">
      <c r="A503" s="1" t="s">
        <v>350</v>
      </c>
      <c r="B503" s="2">
        <v>15.6</v>
      </c>
      <c r="C503" s="2" t="s">
        <v>13</v>
      </c>
      <c r="D503" s="2">
        <v>0.117095014</v>
      </c>
      <c r="E503" s="2" t="s">
        <v>43</v>
      </c>
      <c r="F503" s="2">
        <v>78.066999999999993</v>
      </c>
      <c r="G503" s="2" t="s">
        <v>15</v>
      </c>
      <c r="H503" s="2">
        <v>1999</v>
      </c>
      <c r="I503" s="2" t="s">
        <v>16</v>
      </c>
      <c r="J503" s="2" t="s">
        <v>17</v>
      </c>
      <c r="K503" s="2" t="s">
        <v>18</v>
      </c>
      <c r="L503" s="2">
        <v>1148.5050000000001</v>
      </c>
      <c r="M503" s="2">
        <f t="shared" si="14"/>
        <v>728.39499999999998</v>
      </c>
      <c r="N503" s="2">
        <f t="shared" si="15"/>
        <v>530559.27602500003</v>
      </c>
    </row>
    <row r="504" spans="1:14" x14ac:dyDescent="0.25">
      <c r="A504" s="1" t="s">
        <v>651</v>
      </c>
      <c r="B504" s="2"/>
      <c r="C504" s="2" t="s">
        <v>92</v>
      </c>
      <c r="D504" s="2">
        <v>0.24830153199999999</v>
      </c>
      <c r="E504" s="2" t="s">
        <v>38</v>
      </c>
      <c r="F504" s="2">
        <v>124.10720000000001</v>
      </c>
      <c r="G504" s="2" t="s">
        <v>67</v>
      </c>
      <c r="H504" s="2">
        <v>1985</v>
      </c>
      <c r="I504" s="2" t="s">
        <v>51</v>
      </c>
      <c r="J504" s="2" t="s">
        <v>17</v>
      </c>
      <c r="K504" s="2" t="s">
        <v>30</v>
      </c>
      <c r="L504" s="2">
        <v>245.01439999999999</v>
      </c>
      <c r="M504" s="2">
        <f t="shared" si="14"/>
        <v>1631.8856000000001</v>
      </c>
      <c r="N504" s="2">
        <f t="shared" si="15"/>
        <v>2663050.6114873602</v>
      </c>
    </row>
    <row r="505" spans="1:14" x14ac:dyDescent="0.25">
      <c r="A505" s="1" t="s">
        <v>1037</v>
      </c>
      <c r="B505" s="2"/>
      <c r="C505" s="2" t="s">
        <v>13</v>
      </c>
      <c r="D505" s="2">
        <v>9.1354948000000005E-2</v>
      </c>
      <c r="E505" s="2" t="s">
        <v>38</v>
      </c>
      <c r="F505" s="2">
        <v>122.30719999999999</v>
      </c>
      <c r="G505" s="2" t="s">
        <v>67</v>
      </c>
      <c r="H505" s="2">
        <v>1985</v>
      </c>
      <c r="I505" s="2" t="s">
        <v>51</v>
      </c>
      <c r="J505" s="2" t="s">
        <v>17</v>
      </c>
      <c r="K505" s="2" t="s">
        <v>30</v>
      </c>
      <c r="L505" s="2">
        <v>122.5072</v>
      </c>
      <c r="M505" s="2">
        <f t="shared" si="14"/>
        <v>1754.3928000000001</v>
      </c>
      <c r="N505" s="2">
        <f t="shared" si="15"/>
        <v>3077894.0966918403</v>
      </c>
    </row>
    <row r="506" spans="1:14" x14ac:dyDescent="0.25">
      <c r="A506" s="1" t="s">
        <v>250</v>
      </c>
      <c r="B506" s="2">
        <v>13.65</v>
      </c>
      <c r="C506" s="2" t="s">
        <v>20</v>
      </c>
      <c r="D506" s="2">
        <v>8.0640478000000002E-2</v>
      </c>
      <c r="E506" s="2" t="s">
        <v>43</v>
      </c>
      <c r="F506" s="2">
        <v>262.6936</v>
      </c>
      <c r="G506" s="2" t="s">
        <v>50</v>
      </c>
      <c r="H506" s="2">
        <v>1997</v>
      </c>
      <c r="I506" s="2" t="s">
        <v>51</v>
      </c>
      <c r="J506" s="2" t="s">
        <v>17</v>
      </c>
      <c r="K506" s="2" t="s">
        <v>18</v>
      </c>
      <c r="L506" s="2">
        <v>4175.8976000000002</v>
      </c>
      <c r="M506" s="2">
        <f t="shared" si="14"/>
        <v>-2298.9976000000001</v>
      </c>
      <c r="N506" s="2">
        <f t="shared" si="15"/>
        <v>5285389.9648057604</v>
      </c>
    </row>
    <row r="507" spans="1:14" x14ac:dyDescent="0.25">
      <c r="A507" s="1" t="s">
        <v>405</v>
      </c>
      <c r="B507" s="2">
        <v>8.9700000000000006</v>
      </c>
      <c r="C507" s="2" t="s">
        <v>13</v>
      </c>
      <c r="D507" s="2">
        <v>9.3014620000000006E-2</v>
      </c>
      <c r="E507" s="2" t="s">
        <v>32</v>
      </c>
      <c r="F507" s="2">
        <v>52.7956</v>
      </c>
      <c r="G507" s="2" t="s">
        <v>50</v>
      </c>
      <c r="H507" s="2">
        <v>1997</v>
      </c>
      <c r="I507" s="2" t="s">
        <v>51</v>
      </c>
      <c r="J507" s="2" t="s">
        <v>17</v>
      </c>
      <c r="K507" s="2" t="s">
        <v>18</v>
      </c>
      <c r="L507" s="2">
        <v>1037.3163999999999</v>
      </c>
      <c r="M507" s="2">
        <f t="shared" si="14"/>
        <v>839.58360000000016</v>
      </c>
      <c r="N507" s="2">
        <f t="shared" si="15"/>
        <v>704900.62138896028</v>
      </c>
    </row>
    <row r="508" spans="1:14" x14ac:dyDescent="0.25">
      <c r="A508" s="1" t="s">
        <v>797</v>
      </c>
      <c r="B508" s="2">
        <v>9.3000000000000007</v>
      </c>
      <c r="C508" s="2" t="s">
        <v>13</v>
      </c>
      <c r="D508" s="2">
        <v>6.6887123000000007E-2</v>
      </c>
      <c r="E508" s="2" t="s">
        <v>43</v>
      </c>
      <c r="F508" s="2">
        <v>183.92920000000001</v>
      </c>
      <c r="G508" s="2" t="s">
        <v>15</v>
      </c>
      <c r="H508" s="2">
        <v>1999</v>
      </c>
      <c r="I508" s="2" t="s">
        <v>16</v>
      </c>
      <c r="J508" s="2" t="s">
        <v>17</v>
      </c>
      <c r="K508" s="2" t="s">
        <v>18</v>
      </c>
      <c r="L508" s="2">
        <v>3283.7256000000002</v>
      </c>
      <c r="M508" s="2">
        <f t="shared" si="14"/>
        <v>-1406.8256000000001</v>
      </c>
      <c r="N508" s="2">
        <f t="shared" si="15"/>
        <v>1979158.2688153603</v>
      </c>
    </row>
    <row r="509" spans="1:14" x14ac:dyDescent="0.25">
      <c r="A509" s="1" t="s">
        <v>202</v>
      </c>
      <c r="B509" s="2">
        <v>7.27</v>
      </c>
      <c r="C509" s="2" t="s">
        <v>13</v>
      </c>
      <c r="D509" s="2">
        <v>7.1188446000000002E-2</v>
      </c>
      <c r="E509" s="2" t="s">
        <v>21</v>
      </c>
      <c r="F509" s="2">
        <v>111.95180000000001</v>
      </c>
      <c r="G509" s="2" t="s">
        <v>15</v>
      </c>
      <c r="H509" s="2">
        <v>1999</v>
      </c>
      <c r="I509" s="2" t="s">
        <v>16</v>
      </c>
      <c r="J509" s="2" t="s">
        <v>17</v>
      </c>
      <c r="K509" s="2" t="s">
        <v>18</v>
      </c>
      <c r="L509" s="2">
        <v>1138.518</v>
      </c>
      <c r="M509" s="2">
        <f t="shared" si="14"/>
        <v>738.38200000000006</v>
      </c>
      <c r="N509" s="2">
        <f t="shared" si="15"/>
        <v>545207.97792400012</v>
      </c>
    </row>
    <row r="510" spans="1:14" x14ac:dyDescent="0.25">
      <c r="A510" s="1" t="s">
        <v>317</v>
      </c>
      <c r="B510" s="2"/>
      <c r="C510" s="2" t="s">
        <v>20</v>
      </c>
      <c r="D510" s="2">
        <v>8.6905536000000005E-2</v>
      </c>
      <c r="E510" s="2" t="s">
        <v>28</v>
      </c>
      <c r="F510" s="2">
        <v>78.864400000000003</v>
      </c>
      <c r="G510" s="2" t="s">
        <v>67</v>
      </c>
      <c r="H510" s="2">
        <v>1985</v>
      </c>
      <c r="I510" s="2" t="s">
        <v>51</v>
      </c>
      <c r="J510" s="2" t="s">
        <v>17</v>
      </c>
      <c r="K510" s="2" t="s">
        <v>30</v>
      </c>
      <c r="L510" s="2">
        <v>314.25760000000002</v>
      </c>
      <c r="M510" s="2">
        <f t="shared" si="14"/>
        <v>1562.6424000000002</v>
      </c>
      <c r="N510" s="2">
        <f t="shared" si="15"/>
        <v>2441851.2702777605</v>
      </c>
    </row>
    <row r="511" spans="1:14" x14ac:dyDescent="0.25">
      <c r="A511" s="1" t="s">
        <v>1158</v>
      </c>
      <c r="B511" s="2">
        <v>20.2</v>
      </c>
      <c r="C511" s="2" t="s">
        <v>92</v>
      </c>
      <c r="D511" s="2">
        <v>0.112321218</v>
      </c>
      <c r="E511" s="2" t="s">
        <v>32</v>
      </c>
      <c r="F511" s="2">
        <v>123.6046</v>
      </c>
      <c r="G511" s="2" t="s">
        <v>50</v>
      </c>
      <c r="H511" s="2">
        <v>1997</v>
      </c>
      <c r="I511" s="2" t="s">
        <v>51</v>
      </c>
      <c r="J511" s="2" t="s">
        <v>17</v>
      </c>
      <c r="K511" s="2" t="s">
        <v>18</v>
      </c>
      <c r="L511" s="2">
        <v>2988.1104</v>
      </c>
      <c r="M511" s="2">
        <f t="shared" si="14"/>
        <v>-1111.2103999999999</v>
      </c>
      <c r="N511" s="2">
        <f t="shared" si="15"/>
        <v>1234788.5530681598</v>
      </c>
    </row>
    <row r="512" spans="1:14" x14ac:dyDescent="0.25">
      <c r="A512" s="1" t="s">
        <v>1161</v>
      </c>
      <c r="B512" s="2">
        <v>16.2</v>
      </c>
      <c r="C512" s="2" t="s">
        <v>13</v>
      </c>
      <c r="D512" s="2">
        <v>4.4291250999999997E-2</v>
      </c>
      <c r="E512" s="2" t="s">
        <v>43</v>
      </c>
      <c r="F512" s="2">
        <v>43.345399999999998</v>
      </c>
      <c r="G512" s="2" t="s">
        <v>15</v>
      </c>
      <c r="H512" s="2">
        <v>1999</v>
      </c>
      <c r="I512" s="2" t="s">
        <v>16</v>
      </c>
      <c r="J512" s="2" t="s">
        <v>17</v>
      </c>
      <c r="K512" s="2" t="s">
        <v>18</v>
      </c>
      <c r="L512" s="2">
        <v>503.34480000000002</v>
      </c>
      <c r="M512" s="2">
        <f t="shared" si="14"/>
        <v>1373.5552</v>
      </c>
      <c r="N512" s="2">
        <f t="shared" si="15"/>
        <v>1886653.8874470401</v>
      </c>
    </row>
    <row r="513" spans="1:14" x14ac:dyDescent="0.25">
      <c r="A513" s="1" t="s">
        <v>870</v>
      </c>
      <c r="B513" s="2">
        <v>16.100000000000001</v>
      </c>
      <c r="C513" s="2" t="s">
        <v>13</v>
      </c>
      <c r="D513" s="2">
        <v>0.10038870599999999</v>
      </c>
      <c r="E513" s="2" t="s">
        <v>28</v>
      </c>
      <c r="F513" s="2">
        <v>76.032799999999995</v>
      </c>
      <c r="G513" s="2" t="s">
        <v>15</v>
      </c>
      <c r="H513" s="2">
        <v>1999</v>
      </c>
      <c r="I513" s="2" t="s">
        <v>16</v>
      </c>
      <c r="J513" s="2" t="s">
        <v>17</v>
      </c>
      <c r="K513" s="2" t="s">
        <v>18</v>
      </c>
      <c r="L513" s="2">
        <v>1853.5871999999999</v>
      </c>
      <c r="M513" s="2">
        <f t="shared" si="14"/>
        <v>23.312800000000152</v>
      </c>
      <c r="N513" s="2">
        <f t="shared" si="15"/>
        <v>543.4866438400071</v>
      </c>
    </row>
    <row r="514" spans="1:14" x14ac:dyDescent="0.25">
      <c r="A514" s="1" t="s">
        <v>1089</v>
      </c>
      <c r="B514" s="2">
        <v>11.5</v>
      </c>
      <c r="C514" s="2" t="s">
        <v>13</v>
      </c>
      <c r="D514" s="2">
        <v>7.2994847000000002E-2</v>
      </c>
      <c r="E514" s="2" t="s">
        <v>28</v>
      </c>
      <c r="F514" s="2">
        <v>189.25299999999999</v>
      </c>
      <c r="G514" s="2" t="s">
        <v>15</v>
      </c>
      <c r="H514" s="2">
        <v>1999</v>
      </c>
      <c r="I514" s="2" t="s">
        <v>16</v>
      </c>
      <c r="J514" s="2" t="s">
        <v>17</v>
      </c>
      <c r="K514" s="2" t="s">
        <v>18</v>
      </c>
      <c r="L514" s="2">
        <v>1328.271</v>
      </c>
      <c r="M514" s="2">
        <f t="shared" ref="M514:M577" si="16">1876.9-L514</f>
        <v>548.62900000000013</v>
      </c>
      <c r="N514" s="2">
        <f t="shared" ref="N514:N577" si="17">M514*M514</f>
        <v>300993.77964100015</v>
      </c>
    </row>
    <row r="515" spans="1:14" x14ac:dyDescent="0.25">
      <c r="A515" s="1" t="s">
        <v>1046</v>
      </c>
      <c r="B515" s="2">
        <v>11.6</v>
      </c>
      <c r="C515" s="2" t="s">
        <v>13</v>
      </c>
      <c r="D515" s="2">
        <v>1.7744999000000001E-2</v>
      </c>
      <c r="E515" s="2" t="s">
        <v>75</v>
      </c>
      <c r="F515" s="2">
        <v>177.96860000000001</v>
      </c>
      <c r="G515" s="2" t="s">
        <v>50</v>
      </c>
      <c r="H515" s="2">
        <v>1997</v>
      </c>
      <c r="I515" s="2" t="s">
        <v>51</v>
      </c>
      <c r="J515" s="2" t="s">
        <v>17</v>
      </c>
      <c r="K515" s="2" t="s">
        <v>18</v>
      </c>
      <c r="L515" s="2">
        <v>1244.3802000000001</v>
      </c>
      <c r="M515" s="2">
        <f t="shared" si="16"/>
        <v>632.51980000000003</v>
      </c>
      <c r="N515" s="2">
        <f t="shared" si="17"/>
        <v>400081.29739204003</v>
      </c>
    </row>
    <row r="516" spans="1:14" x14ac:dyDescent="0.25">
      <c r="A516" s="1" t="s">
        <v>1163</v>
      </c>
      <c r="B516" s="2">
        <v>12.3</v>
      </c>
      <c r="C516" s="2" t="s">
        <v>13</v>
      </c>
      <c r="D516" s="2">
        <v>2.1860984999999999E-2</v>
      </c>
      <c r="E516" s="2" t="s">
        <v>43</v>
      </c>
      <c r="F516" s="2">
        <v>193.31620000000001</v>
      </c>
      <c r="G516" s="2" t="s">
        <v>50</v>
      </c>
      <c r="H516" s="2">
        <v>1997</v>
      </c>
      <c r="I516" s="2" t="s">
        <v>51</v>
      </c>
      <c r="J516" s="2" t="s">
        <v>17</v>
      </c>
      <c r="K516" s="2" t="s">
        <v>18</v>
      </c>
      <c r="L516" s="2">
        <v>3078.6592000000001</v>
      </c>
      <c r="M516" s="2">
        <f t="shared" si="16"/>
        <v>-1201.7592</v>
      </c>
      <c r="N516" s="2">
        <f t="shared" si="17"/>
        <v>1444225.1747846399</v>
      </c>
    </row>
    <row r="517" spans="1:14" x14ac:dyDescent="0.25">
      <c r="A517" s="1" t="s">
        <v>242</v>
      </c>
      <c r="B517" s="2">
        <v>16.100000000000001</v>
      </c>
      <c r="C517" s="2" t="s">
        <v>13</v>
      </c>
      <c r="D517" s="2">
        <v>2.3577298E-2</v>
      </c>
      <c r="E517" s="2" t="s">
        <v>21</v>
      </c>
      <c r="F517" s="2">
        <v>192.68459999999999</v>
      </c>
      <c r="G517" s="2" t="s">
        <v>50</v>
      </c>
      <c r="H517" s="2">
        <v>1997</v>
      </c>
      <c r="I517" s="2" t="s">
        <v>51</v>
      </c>
      <c r="J517" s="2" t="s">
        <v>17</v>
      </c>
      <c r="K517" s="2" t="s">
        <v>18</v>
      </c>
      <c r="L517" s="2">
        <v>2866.2689999999998</v>
      </c>
      <c r="M517" s="2">
        <f t="shared" si="16"/>
        <v>-989.36899999999969</v>
      </c>
      <c r="N517" s="2">
        <f t="shared" si="17"/>
        <v>978851.0181609994</v>
      </c>
    </row>
    <row r="518" spans="1:14" x14ac:dyDescent="0.25">
      <c r="A518" s="1" t="s">
        <v>1165</v>
      </c>
      <c r="B518" s="2">
        <v>8.43</v>
      </c>
      <c r="C518" s="2" t="s">
        <v>13</v>
      </c>
      <c r="D518" s="2">
        <v>0.17797111500000001</v>
      </c>
      <c r="E518" s="2" t="s">
        <v>32</v>
      </c>
      <c r="F518" s="2">
        <v>174.04220000000001</v>
      </c>
      <c r="G518" s="2" t="s">
        <v>15</v>
      </c>
      <c r="H518" s="2">
        <v>1999</v>
      </c>
      <c r="I518" s="2" t="s">
        <v>16</v>
      </c>
      <c r="J518" s="2" t="s">
        <v>17</v>
      </c>
      <c r="K518" s="2" t="s">
        <v>18</v>
      </c>
      <c r="L518" s="2">
        <v>2069.3063999999999</v>
      </c>
      <c r="M518" s="2">
        <f t="shared" si="16"/>
        <v>-192.40639999999985</v>
      </c>
      <c r="N518" s="2">
        <f t="shared" si="17"/>
        <v>37020.222760959943</v>
      </c>
    </row>
    <row r="519" spans="1:14" x14ac:dyDescent="0.25">
      <c r="A519" s="1" t="s">
        <v>1166</v>
      </c>
      <c r="B519" s="2">
        <v>8.27</v>
      </c>
      <c r="C519" s="2" t="s">
        <v>20</v>
      </c>
      <c r="D519" s="2">
        <v>0.12792793099999999</v>
      </c>
      <c r="E519" s="2" t="s">
        <v>21</v>
      </c>
      <c r="F519" s="2">
        <v>184.89240000000001</v>
      </c>
      <c r="G519" s="2" t="s">
        <v>50</v>
      </c>
      <c r="H519" s="2">
        <v>1997</v>
      </c>
      <c r="I519" s="2" t="s">
        <v>51</v>
      </c>
      <c r="J519" s="2" t="s">
        <v>17</v>
      </c>
      <c r="K519" s="2" t="s">
        <v>18</v>
      </c>
      <c r="L519" s="2">
        <v>4442.2175999999999</v>
      </c>
      <c r="M519" s="2">
        <f t="shared" si="16"/>
        <v>-2565.3175999999999</v>
      </c>
      <c r="N519" s="2">
        <f t="shared" si="17"/>
        <v>6580854.3888697596</v>
      </c>
    </row>
    <row r="520" spans="1:14" x14ac:dyDescent="0.25">
      <c r="A520" s="1" t="s">
        <v>635</v>
      </c>
      <c r="B520" s="2"/>
      <c r="C520" s="2" t="s">
        <v>13</v>
      </c>
      <c r="D520" s="2">
        <v>5.4670967000000001E-2</v>
      </c>
      <c r="E520" s="2" t="s">
        <v>263</v>
      </c>
      <c r="F520" s="2">
        <v>158.66040000000001</v>
      </c>
      <c r="G520" s="2" t="s">
        <v>67</v>
      </c>
      <c r="H520" s="2">
        <v>1985</v>
      </c>
      <c r="I520" s="2" t="s">
        <v>51</v>
      </c>
      <c r="J520" s="2" t="s">
        <v>17</v>
      </c>
      <c r="K520" s="2" t="s">
        <v>30</v>
      </c>
      <c r="L520" s="2">
        <v>316.92079999999999</v>
      </c>
      <c r="M520" s="2">
        <f t="shared" si="16"/>
        <v>1559.9792000000002</v>
      </c>
      <c r="N520" s="2">
        <f t="shared" si="17"/>
        <v>2433535.1044326406</v>
      </c>
    </row>
    <row r="521" spans="1:14" x14ac:dyDescent="0.25">
      <c r="A521" s="1" t="s">
        <v>884</v>
      </c>
      <c r="B521" s="2">
        <v>10.8</v>
      </c>
      <c r="C521" s="2" t="s">
        <v>13</v>
      </c>
      <c r="D521" s="2">
        <v>5.8433449999999998E-2</v>
      </c>
      <c r="E521" s="2" t="s">
        <v>60</v>
      </c>
      <c r="F521" s="2">
        <v>74.738</v>
      </c>
      <c r="G521" s="2" t="s">
        <v>50</v>
      </c>
      <c r="H521" s="2">
        <v>1997</v>
      </c>
      <c r="I521" s="2" t="s">
        <v>51</v>
      </c>
      <c r="J521" s="2" t="s">
        <v>17</v>
      </c>
      <c r="K521" s="2" t="s">
        <v>18</v>
      </c>
      <c r="L521" s="2">
        <v>1025.3320000000001</v>
      </c>
      <c r="M521" s="2">
        <f t="shared" si="16"/>
        <v>851.56799999999998</v>
      </c>
      <c r="N521" s="2">
        <f t="shared" si="17"/>
        <v>725168.05862399994</v>
      </c>
    </row>
    <row r="522" spans="1:14" x14ac:dyDescent="0.25">
      <c r="A522" s="1" t="s">
        <v>484</v>
      </c>
      <c r="B522" s="2">
        <v>12.15</v>
      </c>
      <c r="C522" s="2" t="s">
        <v>13</v>
      </c>
      <c r="D522" s="2">
        <v>2.9569275999999999E-2</v>
      </c>
      <c r="E522" s="2" t="s">
        <v>32</v>
      </c>
      <c r="F522" s="2">
        <v>115.015</v>
      </c>
      <c r="G522" s="2" t="s">
        <v>15</v>
      </c>
      <c r="H522" s="2">
        <v>1999</v>
      </c>
      <c r="I522" s="2" t="s">
        <v>16</v>
      </c>
      <c r="J522" s="2" t="s">
        <v>17</v>
      </c>
      <c r="K522" s="2" t="s">
        <v>18</v>
      </c>
      <c r="L522" s="2">
        <v>2912.875</v>
      </c>
      <c r="M522" s="2">
        <f t="shared" si="16"/>
        <v>-1035.9749999999999</v>
      </c>
      <c r="N522" s="2">
        <f t="shared" si="17"/>
        <v>1073244.2006249998</v>
      </c>
    </row>
    <row r="523" spans="1:14" x14ac:dyDescent="0.25">
      <c r="A523" s="1" t="s">
        <v>132</v>
      </c>
      <c r="B523" s="2"/>
      <c r="C523" s="2" t="s">
        <v>20</v>
      </c>
      <c r="D523" s="2">
        <v>5.5213281000000003E-2</v>
      </c>
      <c r="E523" s="2" t="s">
        <v>36</v>
      </c>
      <c r="F523" s="2">
        <v>172.47640000000001</v>
      </c>
      <c r="G523" s="2" t="s">
        <v>67</v>
      </c>
      <c r="H523" s="2">
        <v>1985</v>
      </c>
      <c r="I523" s="2" t="s">
        <v>51</v>
      </c>
      <c r="J523" s="2" t="s">
        <v>17</v>
      </c>
      <c r="K523" s="2" t="s">
        <v>30</v>
      </c>
      <c r="L523" s="2">
        <v>687.10559999999998</v>
      </c>
      <c r="M523" s="2">
        <f t="shared" si="16"/>
        <v>1189.7944000000002</v>
      </c>
      <c r="N523" s="2">
        <f t="shared" si="17"/>
        <v>1415610.7142713605</v>
      </c>
    </row>
    <row r="524" spans="1:14" x14ac:dyDescent="0.25">
      <c r="A524" s="1" t="s">
        <v>949</v>
      </c>
      <c r="B524" s="2">
        <v>9.2100000000000009</v>
      </c>
      <c r="C524" s="2" t="s">
        <v>13</v>
      </c>
      <c r="D524" s="2">
        <v>8.7784130000000005E-3</v>
      </c>
      <c r="E524" s="2" t="s">
        <v>28</v>
      </c>
      <c r="F524" s="2">
        <v>122.4414</v>
      </c>
      <c r="G524" s="2" t="s">
        <v>15</v>
      </c>
      <c r="H524" s="2">
        <v>1999</v>
      </c>
      <c r="I524" s="2" t="s">
        <v>16</v>
      </c>
      <c r="J524" s="2" t="s">
        <v>17</v>
      </c>
      <c r="K524" s="2" t="s">
        <v>18</v>
      </c>
      <c r="L524" s="2">
        <v>1583.9382000000001</v>
      </c>
      <c r="M524" s="2">
        <f t="shared" si="16"/>
        <v>292.96180000000004</v>
      </c>
      <c r="N524" s="2">
        <f t="shared" si="17"/>
        <v>85826.616259240021</v>
      </c>
    </row>
    <row r="525" spans="1:14" x14ac:dyDescent="0.25">
      <c r="A525" s="1" t="s">
        <v>989</v>
      </c>
      <c r="B525" s="2">
        <v>15.35</v>
      </c>
      <c r="C525" s="2" t="s">
        <v>13</v>
      </c>
      <c r="D525" s="2">
        <v>1.3834246999999999E-2</v>
      </c>
      <c r="E525" s="2" t="s">
        <v>43</v>
      </c>
      <c r="F525" s="2">
        <v>62.716799999999999</v>
      </c>
      <c r="G525" s="2" t="s">
        <v>15</v>
      </c>
      <c r="H525" s="2">
        <v>1999</v>
      </c>
      <c r="I525" s="2" t="s">
        <v>16</v>
      </c>
      <c r="J525" s="2" t="s">
        <v>17</v>
      </c>
      <c r="K525" s="2" t="s">
        <v>18</v>
      </c>
      <c r="L525" s="2">
        <v>958.75199999999995</v>
      </c>
      <c r="M525" s="2">
        <f t="shared" si="16"/>
        <v>918.14800000000014</v>
      </c>
      <c r="N525" s="2">
        <f t="shared" si="17"/>
        <v>842995.7499040002</v>
      </c>
    </row>
    <row r="526" spans="1:14" x14ac:dyDescent="0.25">
      <c r="A526" s="1" t="s">
        <v>1173</v>
      </c>
      <c r="B526" s="2">
        <v>11.395</v>
      </c>
      <c r="C526" s="2" t="s">
        <v>72</v>
      </c>
      <c r="D526" s="2">
        <v>9.8938169999999992E-3</v>
      </c>
      <c r="E526" s="2" t="s">
        <v>58</v>
      </c>
      <c r="F526" s="2">
        <v>50.303400000000003</v>
      </c>
      <c r="G526" s="2" t="s">
        <v>15</v>
      </c>
      <c r="H526" s="2">
        <v>1999</v>
      </c>
      <c r="I526" s="2" t="s">
        <v>16</v>
      </c>
      <c r="J526" s="2" t="s">
        <v>17</v>
      </c>
      <c r="K526" s="2" t="s">
        <v>18</v>
      </c>
      <c r="L526" s="2">
        <v>972.06799999999998</v>
      </c>
      <c r="M526" s="2">
        <f t="shared" si="16"/>
        <v>904.83200000000011</v>
      </c>
      <c r="N526" s="2">
        <f t="shared" si="17"/>
        <v>818720.94822400017</v>
      </c>
    </row>
    <row r="527" spans="1:14" x14ac:dyDescent="0.25">
      <c r="A527" s="1" t="s">
        <v>277</v>
      </c>
      <c r="B527" s="2">
        <v>17.100000000000001</v>
      </c>
      <c r="C527" s="2" t="s">
        <v>13</v>
      </c>
      <c r="D527" s="2">
        <v>0</v>
      </c>
      <c r="E527" s="2" t="s">
        <v>28</v>
      </c>
      <c r="F527" s="2">
        <v>111.98860000000001</v>
      </c>
      <c r="G527" s="2" t="s">
        <v>50</v>
      </c>
      <c r="H527" s="2">
        <v>1997</v>
      </c>
      <c r="I527" s="2" t="s">
        <v>51</v>
      </c>
      <c r="J527" s="2" t="s">
        <v>17</v>
      </c>
      <c r="K527" s="2" t="s">
        <v>18</v>
      </c>
      <c r="L527" s="2">
        <v>3002.0922</v>
      </c>
      <c r="M527" s="2">
        <f t="shared" si="16"/>
        <v>-1125.1922</v>
      </c>
      <c r="N527" s="2">
        <f t="shared" si="17"/>
        <v>1266057.4869408398</v>
      </c>
    </row>
    <row r="528" spans="1:14" x14ac:dyDescent="0.25">
      <c r="A528" s="1" t="s">
        <v>623</v>
      </c>
      <c r="B528" s="2">
        <v>19.600000000000001</v>
      </c>
      <c r="C528" s="2" t="s">
        <v>13</v>
      </c>
      <c r="D528" s="2">
        <v>9.4161661999999993E-2</v>
      </c>
      <c r="E528" s="2" t="s">
        <v>32</v>
      </c>
      <c r="F528" s="2">
        <v>251.96979999999999</v>
      </c>
      <c r="G528" s="2" t="s">
        <v>50</v>
      </c>
      <c r="H528" s="2">
        <v>1997</v>
      </c>
      <c r="I528" s="2" t="s">
        <v>51</v>
      </c>
      <c r="J528" s="2" t="s">
        <v>17</v>
      </c>
      <c r="K528" s="2" t="s">
        <v>18</v>
      </c>
      <c r="L528" s="2">
        <v>4566.0564000000004</v>
      </c>
      <c r="M528" s="2">
        <f t="shared" si="16"/>
        <v>-2689.1564000000003</v>
      </c>
      <c r="N528" s="2">
        <f t="shared" si="17"/>
        <v>7231562.1436609617</v>
      </c>
    </row>
    <row r="529" spans="1:14" x14ac:dyDescent="0.25">
      <c r="A529" s="1" t="s">
        <v>1174</v>
      </c>
      <c r="B529" s="2">
        <v>5.7850000000000001</v>
      </c>
      <c r="C529" s="2" t="s">
        <v>20</v>
      </c>
      <c r="D529" s="2">
        <v>3.8756864000000002E-2</v>
      </c>
      <c r="E529" s="2" t="s">
        <v>28</v>
      </c>
      <c r="F529" s="2">
        <v>260.72519999999997</v>
      </c>
      <c r="G529" s="2" t="s">
        <v>50</v>
      </c>
      <c r="H529" s="2">
        <v>1997</v>
      </c>
      <c r="I529" s="2" t="s">
        <v>51</v>
      </c>
      <c r="J529" s="2" t="s">
        <v>17</v>
      </c>
      <c r="K529" s="2" t="s">
        <v>18</v>
      </c>
      <c r="L529" s="2">
        <v>6033.4795999999997</v>
      </c>
      <c r="M529" s="2">
        <f t="shared" si="16"/>
        <v>-4156.5795999999991</v>
      </c>
      <c r="N529" s="2">
        <f t="shared" si="17"/>
        <v>17277153.971136153</v>
      </c>
    </row>
    <row r="530" spans="1:14" x14ac:dyDescent="0.25">
      <c r="A530" s="1" t="s">
        <v>1177</v>
      </c>
      <c r="B530" s="2">
        <v>5.44</v>
      </c>
      <c r="C530" s="2" t="s">
        <v>13</v>
      </c>
      <c r="D530" s="2">
        <v>2.5519534E-2</v>
      </c>
      <c r="E530" s="2" t="s">
        <v>14</v>
      </c>
      <c r="F530" s="2">
        <v>238.75380000000001</v>
      </c>
      <c r="G530" s="2" t="s">
        <v>15</v>
      </c>
      <c r="H530" s="2">
        <v>1999</v>
      </c>
      <c r="I530" s="2" t="s">
        <v>16</v>
      </c>
      <c r="J530" s="2" t="s">
        <v>17</v>
      </c>
      <c r="K530" s="2" t="s">
        <v>18</v>
      </c>
      <c r="L530" s="2">
        <v>3605.3069999999998</v>
      </c>
      <c r="M530" s="2">
        <f t="shared" si="16"/>
        <v>-1728.4069999999997</v>
      </c>
      <c r="N530" s="2">
        <f t="shared" si="17"/>
        <v>2987390.7576489989</v>
      </c>
    </row>
    <row r="531" spans="1:14" x14ac:dyDescent="0.25">
      <c r="A531" s="1" t="s">
        <v>155</v>
      </c>
      <c r="B531" s="2"/>
      <c r="C531" s="2" t="s">
        <v>92</v>
      </c>
      <c r="D531" s="2">
        <v>0</v>
      </c>
      <c r="E531" s="2" t="s">
        <v>21</v>
      </c>
      <c r="F531" s="2">
        <v>40.513800000000003</v>
      </c>
      <c r="G531" s="2" t="s">
        <v>67</v>
      </c>
      <c r="H531" s="2">
        <v>1985</v>
      </c>
      <c r="I531" s="2" t="s">
        <v>51</v>
      </c>
      <c r="J531" s="2" t="s">
        <v>17</v>
      </c>
      <c r="K531" s="2" t="s">
        <v>30</v>
      </c>
      <c r="L531" s="2">
        <v>40.613799999999998</v>
      </c>
      <c r="M531" s="2">
        <f t="shared" si="16"/>
        <v>1836.2862</v>
      </c>
      <c r="N531" s="2">
        <f t="shared" si="17"/>
        <v>3371947.00831044</v>
      </c>
    </row>
    <row r="532" spans="1:14" x14ac:dyDescent="0.25">
      <c r="A532" s="1" t="s">
        <v>1178</v>
      </c>
      <c r="B532" s="2"/>
      <c r="C532" s="2" t="s">
        <v>20</v>
      </c>
      <c r="D532" s="2">
        <v>0.165101585</v>
      </c>
      <c r="E532" s="2" t="s">
        <v>28</v>
      </c>
      <c r="F532" s="2">
        <v>87.788200000000003</v>
      </c>
      <c r="G532" s="2" t="s">
        <v>67</v>
      </c>
      <c r="H532" s="2">
        <v>1985</v>
      </c>
      <c r="I532" s="2" t="s">
        <v>51</v>
      </c>
      <c r="J532" s="2" t="s">
        <v>17</v>
      </c>
      <c r="K532" s="2" t="s">
        <v>30</v>
      </c>
      <c r="L532" s="2">
        <v>515.32920000000001</v>
      </c>
      <c r="M532" s="2">
        <f t="shared" si="16"/>
        <v>1361.5708</v>
      </c>
      <c r="N532" s="2">
        <f t="shared" si="17"/>
        <v>1853875.04341264</v>
      </c>
    </row>
    <row r="533" spans="1:14" x14ac:dyDescent="0.25">
      <c r="A533" s="1" t="s">
        <v>1179</v>
      </c>
      <c r="B533" s="2">
        <v>15.1</v>
      </c>
      <c r="C533" s="2" t="s">
        <v>13</v>
      </c>
      <c r="D533" s="2">
        <v>5.9417055000000003E-2</v>
      </c>
      <c r="E533" s="2" t="s">
        <v>32</v>
      </c>
      <c r="F533" s="2">
        <v>237.9248</v>
      </c>
      <c r="G533" s="2" t="s">
        <v>15</v>
      </c>
      <c r="H533" s="2">
        <v>1999</v>
      </c>
      <c r="I533" s="2" t="s">
        <v>16</v>
      </c>
      <c r="J533" s="2" t="s">
        <v>17</v>
      </c>
      <c r="K533" s="2" t="s">
        <v>18</v>
      </c>
      <c r="L533" s="2">
        <v>2133.2231999999999</v>
      </c>
      <c r="M533" s="2">
        <f t="shared" si="16"/>
        <v>-256.32319999999982</v>
      </c>
      <c r="N533" s="2">
        <f t="shared" si="17"/>
        <v>65701.582858239912</v>
      </c>
    </row>
    <row r="534" spans="1:14" x14ac:dyDescent="0.25">
      <c r="A534" s="1" t="s">
        <v>1185</v>
      </c>
      <c r="B534" s="2"/>
      <c r="C534" s="2" t="s">
        <v>20</v>
      </c>
      <c r="D534" s="2">
        <v>7.6868664000000003E-2</v>
      </c>
      <c r="E534" s="2" t="s">
        <v>43</v>
      </c>
      <c r="F534" s="2">
        <v>62.119399999999999</v>
      </c>
      <c r="G534" s="2" t="s">
        <v>67</v>
      </c>
      <c r="H534" s="2">
        <v>1985</v>
      </c>
      <c r="I534" s="2" t="s">
        <v>51</v>
      </c>
      <c r="J534" s="2" t="s">
        <v>17</v>
      </c>
      <c r="K534" s="2" t="s">
        <v>30</v>
      </c>
      <c r="L534" s="2">
        <v>123.83880000000001</v>
      </c>
      <c r="M534" s="2">
        <f t="shared" si="16"/>
        <v>1753.0612000000001</v>
      </c>
      <c r="N534" s="2">
        <f t="shared" si="17"/>
        <v>3073223.5709454403</v>
      </c>
    </row>
    <row r="535" spans="1:14" x14ac:dyDescent="0.25">
      <c r="A535" s="1" t="s">
        <v>727</v>
      </c>
      <c r="B535" s="2"/>
      <c r="C535" s="2" t="s">
        <v>13</v>
      </c>
      <c r="D535" s="2">
        <v>0.20778348299999999</v>
      </c>
      <c r="E535" s="2" t="s">
        <v>32</v>
      </c>
      <c r="F535" s="2">
        <v>262.291</v>
      </c>
      <c r="G535" s="2" t="s">
        <v>67</v>
      </c>
      <c r="H535" s="2">
        <v>1985</v>
      </c>
      <c r="I535" s="2" t="s">
        <v>51</v>
      </c>
      <c r="J535" s="2" t="s">
        <v>17</v>
      </c>
      <c r="K535" s="2" t="s">
        <v>30</v>
      </c>
      <c r="L535" s="2">
        <v>525.98199999999997</v>
      </c>
      <c r="M535" s="2">
        <f t="shared" si="16"/>
        <v>1350.9180000000001</v>
      </c>
      <c r="N535" s="2">
        <f t="shared" si="17"/>
        <v>1824979.4427240004</v>
      </c>
    </row>
    <row r="536" spans="1:14" x14ac:dyDescent="0.25">
      <c r="A536" s="1" t="s">
        <v>569</v>
      </c>
      <c r="B536" s="2">
        <v>7.4349999999999996</v>
      </c>
      <c r="C536" s="2" t="s">
        <v>13</v>
      </c>
      <c r="D536" s="2">
        <v>0.122837694</v>
      </c>
      <c r="E536" s="2" t="s">
        <v>119</v>
      </c>
      <c r="F536" s="2">
        <v>208.7638</v>
      </c>
      <c r="G536" s="2" t="s">
        <v>50</v>
      </c>
      <c r="H536" s="2">
        <v>1997</v>
      </c>
      <c r="I536" s="2" t="s">
        <v>51</v>
      </c>
      <c r="J536" s="2" t="s">
        <v>17</v>
      </c>
      <c r="K536" s="2" t="s">
        <v>18</v>
      </c>
      <c r="L536" s="2">
        <v>3105.9569999999999</v>
      </c>
      <c r="M536" s="2">
        <f t="shared" si="16"/>
        <v>-1229.0569999999998</v>
      </c>
      <c r="N536" s="2">
        <f t="shared" si="17"/>
        <v>1510581.1092489995</v>
      </c>
    </row>
    <row r="537" spans="1:14" x14ac:dyDescent="0.25">
      <c r="A537" s="1" t="s">
        <v>806</v>
      </c>
      <c r="B537" s="2">
        <v>11.65</v>
      </c>
      <c r="C537" s="2" t="s">
        <v>20</v>
      </c>
      <c r="D537" s="2">
        <v>5.8822142000000001E-2</v>
      </c>
      <c r="E537" s="2" t="s">
        <v>36</v>
      </c>
      <c r="F537" s="2">
        <v>173.54220000000001</v>
      </c>
      <c r="G537" s="2" t="s">
        <v>15</v>
      </c>
      <c r="H537" s="2">
        <v>1999</v>
      </c>
      <c r="I537" s="2" t="s">
        <v>16</v>
      </c>
      <c r="J537" s="2" t="s">
        <v>17</v>
      </c>
      <c r="K537" s="2" t="s">
        <v>18</v>
      </c>
      <c r="L537" s="2">
        <v>3448.8440000000001</v>
      </c>
      <c r="M537" s="2">
        <f t="shared" si="16"/>
        <v>-1571.944</v>
      </c>
      <c r="N537" s="2">
        <f t="shared" si="17"/>
        <v>2471007.9391359999</v>
      </c>
    </row>
    <row r="538" spans="1:14" x14ac:dyDescent="0.25">
      <c r="A538" s="1" t="s">
        <v>1190</v>
      </c>
      <c r="B538" s="2">
        <v>10.5</v>
      </c>
      <c r="C538" s="2" t="s">
        <v>13</v>
      </c>
      <c r="D538" s="2">
        <v>7.1368698999999994E-2</v>
      </c>
      <c r="E538" s="2" t="s">
        <v>43</v>
      </c>
      <c r="F538" s="2">
        <v>121.3098</v>
      </c>
      <c r="G538" s="2" t="s">
        <v>15</v>
      </c>
      <c r="H538" s="2">
        <v>1999</v>
      </c>
      <c r="I538" s="2" t="s">
        <v>16</v>
      </c>
      <c r="J538" s="2" t="s">
        <v>17</v>
      </c>
      <c r="K538" s="2" t="s">
        <v>18</v>
      </c>
      <c r="L538" s="2">
        <v>1446.1176</v>
      </c>
      <c r="M538" s="2">
        <f t="shared" si="16"/>
        <v>430.78240000000005</v>
      </c>
      <c r="N538" s="2">
        <f t="shared" si="17"/>
        <v>185573.47614976004</v>
      </c>
    </row>
    <row r="539" spans="1:14" x14ac:dyDescent="0.25">
      <c r="A539" s="1" t="s">
        <v>1191</v>
      </c>
      <c r="B539" s="2">
        <v>14</v>
      </c>
      <c r="C539" s="2" t="s">
        <v>13</v>
      </c>
      <c r="D539" s="2">
        <v>3.0094191999999999E-2</v>
      </c>
      <c r="E539" s="2" t="s">
        <v>28</v>
      </c>
      <c r="F539" s="2">
        <v>215.7192</v>
      </c>
      <c r="G539" s="2" t="s">
        <v>50</v>
      </c>
      <c r="H539" s="2">
        <v>1997</v>
      </c>
      <c r="I539" s="2" t="s">
        <v>51</v>
      </c>
      <c r="J539" s="2" t="s">
        <v>17</v>
      </c>
      <c r="K539" s="2" t="s">
        <v>18</v>
      </c>
      <c r="L539" s="2">
        <v>1078.596</v>
      </c>
      <c r="M539" s="2">
        <f t="shared" si="16"/>
        <v>798.30400000000009</v>
      </c>
      <c r="N539" s="2">
        <f t="shared" si="17"/>
        <v>637289.2764160001</v>
      </c>
    </row>
    <row r="540" spans="1:14" x14ac:dyDescent="0.25">
      <c r="A540" s="1" t="s">
        <v>1041</v>
      </c>
      <c r="B540" s="2">
        <v>13.85</v>
      </c>
      <c r="C540" s="2" t="s">
        <v>13</v>
      </c>
      <c r="D540" s="2">
        <v>3.4624104000000003E-2</v>
      </c>
      <c r="E540" s="2" t="s">
        <v>60</v>
      </c>
      <c r="F540" s="2">
        <v>115.0492</v>
      </c>
      <c r="G540" s="2" t="s">
        <v>15</v>
      </c>
      <c r="H540" s="2">
        <v>1999</v>
      </c>
      <c r="I540" s="2" t="s">
        <v>16</v>
      </c>
      <c r="J540" s="2" t="s">
        <v>17</v>
      </c>
      <c r="K540" s="2" t="s">
        <v>18</v>
      </c>
      <c r="L540" s="2">
        <v>4054.7220000000002</v>
      </c>
      <c r="M540" s="2">
        <f t="shared" si="16"/>
        <v>-2177.8220000000001</v>
      </c>
      <c r="N540" s="2">
        <f t="shared" si="17"/>
        <v>4742908.6636840003</v>
      </c>
    </row>
    <row r="541" spans="1:14" x14ac:dyDescent="0.25">
      <c r="A541" s="1" t="s">
        <v>235</v>
      </c>
      <c r="B541" s="2">
        <v>18.75</v>
      </c>
      <c r="C541" s="2" t="s">
        <v>13</v>
      </c>
      <c r="D541" s="2">
        <v>5.2121824999999997E-2</v>
      </c>
      <c r="E541" s="2" t="s">
        <v>58</v>
      </c>
      <c r="F541" s="2">
        <v>104.828</v>
      </c>
      <c r="G541" s="2" t="s">
        <v>15</v>
      </c>
      <c r="H541" s="2">
        <v>1999</v>
      </c>
      <c r="I541" s="2" t="s">
        <v>16</v>
      </c>
      <c r="J541" s="2" t="s">
        <v>17</v>
      </c>
      <c r="K541" s="2" t="s">
        <v>18</v>
      </c>
      <c r="L541" s="2">
        <v>2343.616</v>
      </c>
      <c r="M541" s="2">
        <f t="shared" si="16"/>
        <v>-466.71599999999989</v>
      </c>
      <c r="N541" s="2">
        <f t="shared" si="17"/>
        <v>217823.8246559999</v>
      </c>
    </row>
    <row r="542" spans="1:14" x14ac:dyDescent="0.25">
      <c r="A542" s="1" t="s">
        <v>242</v>
      </c>
      <c r="B542" s="2">
        <v>16.100000000000001</v>
      </c>
      <c r="C542" s="2" t="s">
        <v>13</v>
      </c>
      <c r="D542" s="2">
        <v>2.3613954999999999E-2</v>
      </c>
      <c r="E542" s="2" t="s">
        <v>21</v>
      </c>
      <c r="F542" s="2">
        <v>192.88460000000001</v>
      </c>
      <c r="G542" s="2" t="s">
        <v>15</v>
      </c>
      <c r="H542" s="2">
        <v>1999</v>
      </c>
      <c r="I542" s="2" t="s">
        <v>16</v>
      </c>
      <c r="J542" s="2" t="s">
        <v>17</v>
      </c>
      <c r="K542" s="2" t="s">
        <v>18</v>
      </c>
      <c r="L542" s="2">
        <v>5350.3688000000002</v>
      </c>
      <c r="M542" s="2">
        <f t="shared" si="16"/>
        <v>-3473.4688000000001</v>
      </c>
      <c r="N542" s="2">
        <f t="shared" si="17"/>
        <v>12064985.50457344</v>
      </c>
    </row>
    <row r="543" spans="1:14" x14ac:dyDescent="0.25">
      <c r="A543" s="1" t="s">
        <v>993</v>
      </c>
      <c r="B543" s="2"/>
      <c r="C543" s="2" t="s">
        <v>20</v>
      </c>
      <c r="D543" s="2">
        <v>2.363057E-2</v>
      </c>
      <c r="E543" s="2" t="s">
        <v>38</v>
      </c>
      <c r="F543" s="2">
        <v>141.71539999999999</v>
      </c>
      <c r="G543" s="2" t="s">
        <v>67</v>
      </c>
      <c r="H543" s="2">
        <v>1985</v>
      </c>
      <c r="I543" s="2" t="s">
        <v>51</v>
      </c>
      <c r="J543" s="2" t="s">
        <v>17</v>
      </c>
      <c r="K543" s="2" t="s">
        <v>30</v>
      </c>
      <c r="L543" s="2">
        <v>425.44619999999998</v>
      </c>
      <c r="M543" s="2">
        <f t="shared" si="16"/>
        <v>1451.4538000000002</v>
      </c>
      <c r="N543" s="2">
        <f t="shared" si="17"/>
        <v>2106718.1335344408</v>
      </c>
    </row>
    <row r="544" spans="1:14" x14ac:dyDescent="0.25">
      <c r="A544" s="1" t="s">
        <v>445</v>
      </c>
      <c r="B544" s="2"/>
      <c r="C544" s="2" t="s">
        <v>72</v>
      </c>
      <c r="D544" s="2">
        <v>2.4992442E-2</v>
      </c>
      <c r="E544" s="2" t="s">
        <v>32</v>
      </c>
      <c r="F544" s="2">
        <v>53.6614</v>
      </c>
      <c r="G544" s="2" t="s">
        <v>67</v>
      </c>
      <c r="H544" s="2">
        <v>1985</v>
      </c>
      <c r="I544" s="2" t="s">
        <v>51</v>
      </c>
      <c r="J544" s="2" t="s">
        <v>17</v>
      </c>
      <c r="K544" s="2" t="s">
        <v>30</v>
      </c>
      <c r="L544" s="2">
        <v>165.7842</v>
      </c>
      <c r="M544" s="2">
        <f t="shared" si="16"/>
        <v>1711.1158</v>
      </c>
      <c r="N544" s="2">
        <f t="shared" si="17"/>
        <v>2927917.2810096401</v>
      </c>
    </row>
    <row r="545" spans="1:14" x14ac:dyDescent="0.25">
      <c r="A545" s="1" t="s">
        <v>1194</v>
      </c>
      <c r="B545" s="2">
        <v>20.75</v>
      </c>
      <c r="C545" s="2" t="s">
        <v>20</v>
      </c>
      <c r="D545" s="2">
        <v>0.129337594</v>
      </c>
      <c r="E545" s="2" t="s">
        <v>263</v>
      </c>
      <c r="F545" s="2">
        <v>238.18799999999999</v>
      </c>
      <c r="G545" s="2" t="s">
        <v>50</v>
      </c>
      <c r="H545" s="2">
        <v>1997</v>
      </c>
      <c r="I545" s="2" t="s">
        <v>51</v>
      </c>
      <c r="J545" s="2" t="s">
        <v>17</v>
      </c>
      <c r="K545" s="2" t="s">
        <v>18</v>
      </c>
      <c r="L545" s="2">
        <v>5033.4480000000003</v>
      </c>
      <c r="M545" s="2">
        <f t="shared" si="16"/>
        <v>-3156.5480000000002</v>
      </c>
      <c r="N545" s="2">
        <f t="shared" si="17"/>
        <v>9963795.276304001</v>
      </c>
    </row>
    <row r="546" spans="1:14" x14ac:dyDescent="0.25">
      <c r="A546" s="1" t="s">
        <v>1106</v>
      </c>
      <c r="B546" s="2">
        <v>11.15</v>
      </c>
      <c r="C546" s="2" t="s">
        <v>13</v>
      </c>
      <c r="D546" s="2">
        <v>0</v>
      </c>
      <c r="E546" s="2" t="s">
        <v>182</v>
      </c>
      <c r="F546" s="2">
        <v>65.014200000000002</v>
      </c>
      <c r="G546" s="2" t="s">
        <v>15</v>
      </c>
      <c r="H546" s="2">
        <v>1999</v>
      </c>
      <c r="I546" s="2" t="s">
        <v>16</v>
      </c>
      <c r="J546" s="2" t="s">
        <v>17</v>
      </c>
      <c r="K546" s="2" t="s">
        <v>18</v>
      </c>
      <c r="L546" s="2">
        <v>1120.5414000000001</v>
      </c>
      <c r="M546" s="2">
        <f t="shared" si="16"/>
        <v>756.35860000000002</v>
      </c>
      <c r="N546" s="2">
        <f t="shared" si="17"/>
        <v>572078.33179396007</v>
      </c>
    </row>
    <row r="547" spans="1:14" x14ac:dyDescent="0.25">
      <c r="A547" s="1" t="s">
        <v>1195</v>
      </c>
      <c r="B547" s="2">
        <v>12.1</v>
      </c>
      <c r="C547" s="2" t="s">
        <v>13</v>
      </c>
      <c r="D547" s="2">
        <v>2.9827665E-2</v>
      </c>
      <c r="E547" s="2" t="s">
        <v>21</v>
      </c>
      <c r="F547" s="2">
        <v>144.34440000000001</v>
      </c>
      <c r="G547" s="2" t="s">
        <v>15</v>
      </c>
      <c r="H547" s="2">
        <v>1999</v>
      </c>
      <c r="I547" s="2" t="s">
        <v>16</v>
      </c>
      <c r="J547" s="2" t="s">
        <v>17</v>
      </c>
      <c r="K547" s="2" t="s">
        <v>18</v>
      </c>
      <c r="L547" s="2">
        <v>2612.5992000000001</v>
      </c>
      <c r="M547" s="2">
        <f t="shared" si="16"/>
        <v>-735.69920000000002</v>
      </c>
      <c r="N547" s="2">
        <f t="shared" si="17"/>
        <v>541253.31288064003</v>
      </c>
    </row>
    <row r="548" spans="1:14" x14ac:dyDescent="0.25">
      <c r="A548" s="1" t="s">
        <v>575</v>
      </c>
      <c r="B548" s="2"/>
      <c r="C548" s="2" t="s">
        <v>13</v>
      </c>
      <c r="D548" s="2">
        <v>6.8753558000000006E-2</v>
      </c>
      <c r="E548" s="2" t="s">
        <v>32</v>
      </c>
      <c r="F548" s="2">
        <v>127.9678</v>
      </c>
      <c r="G548" s="2" t="s">
        <v>67</v>
      </c>
      <c r="H548" s="2">
        <v>1985</v>
      </c>
      <c r="I548" s="2" t="s">
        <v>51</v>
      </c>
      <c r="J548" s="2" t="s">
        <v>17</v>
      </c>
      <c r="K548" s="2" t="s">
        <v>30</v>
      </c>
      <c r="L548" s="2">
        <v>254.3356</v>
      </c>
      <c r="M548" s="2">
        <f t="shared" si="16"/>
        <v>1622.5644000000002</v>
      </c>
      <c r="N548" s="2">
        <f t="shared" si="17"/>
        <v>2632715.2321473607</v>
      </c>
    </row>
    <row r="549" spans="1:14" x14ac:dyDescent="0.25">
      <c r="A549" s="1" t="s">
        <v>1197</v>
      </c>
      <c r="B549" s="2">
        <v>10.65</v>
      </c>
      <c r="C549" s="2" t="s">
        <v>92</v>
      </c>
      <c r="D549" s="2">
        <v>2.3971462999999998E-2</v>
      </c>
      <c r="E549" s="2" t="s">
        <v>28</v>
      </c>
      <c r="F549" s="2">
        <v>54.027200000000001</v>
      </c>
      <c r="G549" s="2" t="s">
        <v>50</v>
      </c>
      <c r="H549" s="2">
        <v>1997</v>
      </c>
      <c r="I549" s="2" t="s">
        <v>51</v>
      </c>
      <c r="J549" s="2" t="s">
        <v>17</v>
      </c>
      <c r="K549" s="2" t="s">
        <v>18</v>
      </c>
      <c r="L549" s="2">
        <v>447.41759999999999</v>
      </c>
      <c r="M549" s="2">
        <f t="shared" si="16"/>
        <v>1429.4824000000001</v>
      </c>
      <c r="N549" s="2">
        <f t="shared" si="17"/>
        <v>2043419.9319097602</v>
      </c>
    </row>
    <row r="550" spans="1:14" x14ac:dyDescent="0.25">
      <c r="A550" s="1" t="s">
        <v>307</v>
      </c>
      <c r="B550" s="2">
        <v>18.2</v>
      </c>
      <c r="C550" s="2" t="s">
        <v>13</v>
      </c>
      <c r="D550" s="2">
        <v>4.9396363999999998E-2</v>
      </c>
      <c r="E550" s="2" t="s">
        <v>28</v>
      </c>
      <c r="F550" s="2">
        <v>146.4734</v>
      </c>
      <c r="G550" s="2" t="s">
        <v>15</v>
      </c>
      <c r="H550" s="2">
        <v>1999</v>
      </c>
      <c r="I550" s="2" t="s">
        <v>16</v>
      </c>
      <c r="J550" s="2" t="s">
        <v>17</v>
      </c>
      <c r="K550" s="2" t="s">
        <v>18</v>
      </c>
      <c r="L550" s="2">
        <v>3563.3616000000002</v>
      </c>
      <c r="M550" s="2">
        <f t="shared" si="16"/>
        <v>-1686.4616000000001</v>
      </c>
      <c r="N550" s="2">
        <f t="shared" si="17"/>
        <v>2844152.7282745605</v>
      </c>
    </row>
    <row r="551" spans="1:14" x14ac:dyDescent="0.25">
      <c r="A551" s="1" t="s">
        <v>122</v>
      </c>
      <c r="B551" s="2">
        <v>8.39</v>
      </c>
      <c r="C551" s="2" t="s">
        <v>20</v>
      </c>
      <c r="D551" s="2">
        <v>2.4243293999999999E-2</v>
      </c>
      <c r="E551" s="2" t="s">
        <v>43</v>
      </c>
      <c r="F551" s="2">
        <v>116.0176</v>
      </c>
      <c r="G551" s="2" t="s">
        <v>15</v>
      </c>
      <c r="H551" s="2">
        <v>1999</v>
      </c>
      <c r="I551" s="2" t="s">
        <v>16</v>
      </c>
      <c r="J551" s="2" t="s">
        <v>17</v>
      </c>
      <c r="K551" s="2" t="s">
        <v>18</v>
      </c>
      <c r="L551" s="2">
        <v>1603.2464</v>
      </c>
      <c r="M551" s="2">
        <f t="shared" si="16"/>
        <v>273.6536000000001</v>
      </c>
      <c r="N551" s="2">
        <f t="shared" si="17"/>
        <v>74886.292792960056</v>
      </c>
    </row>
    <row r="552" spans="1:14" x14ac:dyDescent="0.25">
      <c r="A552" s="1" t="s">
        <v>1201</v>
      </c>
      <c r="B552" s="2">
        <v>5.7350000000000003</v>
      </c>
      <c r="C552" s="2" t="s">
        <v>13</v>
      </c>
      <c r="D552" s="2">
        <v>5.696122E-2</v>
      </c>
      <c r="E552" s="2" t="s">
        <v>28</v>
      </c>
      <c r="F552" s="2">
        <v>176.33699999999999</v>
      </c>
      <c r="G552" s="2" t="s">
        <v>50</v>
      </c>
      <c r="H552" s="2">
        <v>1997</v>
      </c>
      <c r="I552" s="2" t="s">
        <v>51</v>
      </c>
      <c r="J552" s="2" t="s">
        <v>17</v>
      </c>
      <c r="K552" s="2" t="s">
        <v>18</v>
      </c>
      <c r="L552" s="2">
        <v>1764.37</v>
      </c>
      <c r="M552" s="2">
        <f t="shared" si="16"/>
        <v>112.5300000000002</v>
      </c>
      <c r="N552" s="2">
        <f t="shared" si="17"/>
        <v>12663.000900000045</v>
      </c>
    </row>
    <row r="553" spans="1:14" x14ac:dyDescent="0.25">
      <c r="A553" s="1" t="s">
        <v>1175</v>
      </c>
      <c r="B553" s="2">
        <v>5.82</v>
      </c>
      <c r="C553" s="2" t="s">
        <v>20</v>
      </c>
      <c r="D553" s="2">
        <v>7.7319078999999999E-2</v>
      </c>
      <c r="E553" s="2" t="s">
        <v>28</v>
      </c>
      <c r="F553" s="2">
        <v>255.43299999999999</v>
      </c>
      <c r="G553" s="2" t="s">
        <v>50</v>
      </c>
      <c r="H553" s="2">
        <v>1997</v>
      </c>
      <c r="I553" s="2" t="s">
        <v>51</v>
      </c>
      <c r="J553" s="2" t="s">
        <v>17</v>
      </c>
      <c r="K553" s="2" t="s">
        <v>18</v>
      </c>
      <c r="L553" s="2">
        <v>4357.6610000000001</v>
      </c>
      <c r="M553" s="2">
        <f t="shared" si="16"/>
        <v>-2480.761</v>
      </c>
      <c r="N553" s="2">
        <f t="shared" si="17"/>
        <v>6154175.1391209997</v>
      </c>
    </row>
    <row r="554" spans="1:14" x14ac:dyDescent="0.25">
      <c r="A554" s="1" t="s">
        <v>983</v>
      </c>
      <c r="B554" s="2">
        <v>17.600000000000001</v>
      </c>
      <c r="C554" s="2" t="s">
        <v>20</v>
      </c>
      <c r="D554" s="2">
        <v>3.9221859999999997E-2</v>
      </c>
      <c r="E554" s="2" t="s">
        <v>38</v>
      </c>
      <c r="F554" s="2">
        <v>97.241</v>
      </c>
      <c r="G554" s="2" t="s">
        <v>50</v>
      </c>
      <c r="H554" s="2">
        <v>1997</v>
      </c>
      <c r="I554" s="2" t="s">
        <v>51</v>
      </c>
      <c r="J554" s="2" t="s">
        <v>17</v>
      </c>
      <c r="K554" s="2" t="s">
        <v>18</v>
      </c>
      <c r="L554" s="2">
        <v>193.08199999999999</v>
      </c>
      <c r="M554" s="2">
        <f t="shared" si="16"/>
        <v>1683.8180000000002</v>
      </c>
      <c r="N554" s="2">
        <f t="shared" si="17"/>
        <v>2835243.0571240005</v>
      </c>
    </row>
    <row r="555" spans="1:14" x14ac:dyDescent="0.25">
      <c r="A555" s="1" t="s">
        <v>1206</v>
      </c>
      <c r="B555" s="2">
        <v>19.5</v>
      </c>
      <c r="C555" s="2" t="s">
        <v>13</v>
      </c>
      <c r="D555" s="2">
        <v>0.12820600100000001</v>
      </c>
      <c r="E555" s="2" t="s">
        <v>80</v>
      </c>
      <c r="F555" s="2">
        <v>155.9314</v>
      </c>
      <c r="G555" s="2" t="s">
        <v>50</v>
      </c>
      <c r="H555" s="2">
        <v>1997</v>
      </c>
      <c r="I555" s="2" t="s">
        <v>51</v>
      </c>
      <c r="J555" s="2" t="s">
        <v>17</v>
      </c>
      <c r="K555" s="2" t="s">
        <v>18</v>
      </c>
      <c r="L555" s="2">
        <v>3878.2849999999999</v>
      </c>
      <c r="M555" s="2">
        <f t="shared" si="16"/>
        <v>-2001.3849999999998</v>
      </c>
      <c r="N555" s="2">
        <f t="shared" si="17"/>
        <v>4005541.9182249992</v>
      </c>
    </row>
    <row r="556" spans="1:14" x14ac:dyDescent="0.25">
      <c r="A556" s="1" t="s">
        <v>1211</v>
      </c>
      <c r="B556" s="2"/>
      <c r="C556" s="2" t="s">
        <v>13</v>
      </c>
      <c r="D556" s="2">
        <v>6.1999647999999997E-2</v>
      </c>
      <c r="E556" s="2" t="s">
        <v>36</v>
      </c>
      <c r="F556" s="2">
        <v>230.001</v>
      </c>
      <c r="G556" s="2" t="s">
        <v>67</v>
      </c>
      <c r="H556" s="2">
        <v>1985</v>
      </c>
      <c r="I556" s="2" t="s">
        <v>51</v>
      </c>
      <c r="J556" s="2" t="s">
        <v>17</v>
      </c>
      <c r="K556" s="2" t="s">
        <v>30</v>
      </c>
      <c r="L556" s="2">
        <v>689.10299999999995</v>
      </c>
      <c r="M556" s="2">
        <f t="shared" si="16"/>
        <v>1187.797</v>
      </c>
      <c r="N556" s="2">
        <f t="shared" si="17"/>
        <v>1410861.713209</v>
      </c>
    </row>
    <row r="557" spans="1:14" x14ac:dyDescent="0.25">
      <c r="A557" s="1" t="s">
        <v>813</v>
      </c>
      <c r="B557" s="2"/>
      <c r="C557" s="2" t="s">
        <v>13</v>
      </c>
      <c r="D557" s="2">
        <v>2.2074764E-2</v>
      </c>
      <c r="E557" s="2" t="s">
        <v>38</v>
      </c>
      <c r="F557" s="2">
        <v>141.41800000000001</v>
      </c>
      <c r="G557" s="2" t="s">
        <v>67</v>
      </c>
      <c r="H557" s="2">
        <v>1985</v>
      </c>
      <c r="I557" s="2" t="s">
        <v>51</v>
      </c>
      <c r="J557" s="2" t="s">
        <v>17</v>
      </c>
      <c r="K557" s="2" t="s">
        <v>30</v>
      </c>
      <c r="L557" s="2">
        <v>559.27200000000005</v>
      </c>
      <c r="M557" s="2">
        <f t="shared" si="16"/>
        <v>1317.6280000000002</v>
      </c>
      <c r="N557" s="2">
        <f t="shared" si="17"/>
        <v>1736143.5463840005</v>
      </c>
    </row>
    <row r="558" spans="1:14" x14ac:dyDescent="0.25">
      <c r="A558" s="1" t="s">
        <v>294</v>
      </c>
      <c r="B558" s="2"/>
      <c r="C558" s="2" t="s">
        <v>13</v>
      </c>
      <c r="D558" s="2">
        <v>7.9146113000000004E-2</v>
      </c>
      <c r="E558" s="2" t="s">
        <v>43</v>
      </c>
      <c r="F558" s="2">
        <v>181.46600000000001</v>
      </c>
      <c r="G558" s="2" t="s">
        <v>67</v>
      </c>
      <c r="H558" s="2">
        <v>1985</v>
      </c>
      <c r="I558" s="2" t="s">
        <v>51</v>
      </c>
      <c r="J558" s="2" t="s">
        <v>17</v>
      </c>
      <c r="K558" s="2" t="s">
        <v>30</v>
      </c>
      <c r="L558" s="2">
        <v>179.76599999999999</v>
      </c>
      <c r="M558" s="2">
        <f t="shared" si="16"/>
        <v>1697.134</v>
      </c>
      <c r="N558" s="2">
        <f t="shared" si="17"/>
        <v>2880263.8139559999</v>
      </c>
    </row>
    <row r="559" spans="1:14" x14ac:dyDescent="0.25">
      <c r="A559" s="1" t="s">
        <v>344</v>
      </c>
      <c r="B559" s="2">
        <v>18</v>
      </c>
      <c r="C559" s="2" t="s">
        <v>13</v>
      </c>
      <c r="D559" s="2">
        <v>1.9386233999999999E-2</v>
      </c>
      <c r="E559" s="2" t="s">
        <v>58</v>
      </c>
      <c r="F559" s="2">
        <v>126.8994</v>
      </c>
      <c r="G559" s="2" t="s">
        <v>50</v>
      </c>
      <c r="H559" s="2">
        <v>1997</v>
      </c>
      <c r="I559" s="2" t="s">
        <v>51</v>
      </c>
      <c r="J559" s="2" t="s">
        <v>17</v>
      </c>
      <c r="K559" s="2" t="s">
        <v>18</v>
      </c>
      <c r="L559" s="2">
        <v>3083.9856</v>
      </c>
      <c r="M559" s="2">
        <f t="shared" si="16"/>
        <v>-1207.0855999999999</v>
      </c>
      <c r="N559" s="2">
        <f t="shared" si="17"/>
        <v>1457055.6457273597</v>
      </c>
    </row>
    <row r="560" spans="1:14" x14ac:dyDescent="0.25">
      <c r="A560" s="1" t="s">
        <v>951</v>
      </c>
      <c r="B560" s="2"/>
      <c r="C560" s="2" t="s">
        <v>13</v>
      </c>
      <c r="D560" s="2">
        <v>0.13522696200000001</v>
      </c>
      <c r="E560" s="2" t="s">
        <v>58</v>
      </c>
      <c r="F560" s="2">
        <v>56.292999999999999</v>
      </c>
      <c r="G560" s="2" t="s">
        <v>67</v>
      </c>
      <c r="H560" s="2">
        <v>1985</v>
      </c>
      <c r="I560" s="2" t="s">
        <v>51</v>
      </c>
      <c r="J560" s="2" t="s">
        <v>17</v>
      </c>
      <c r="K560" s="2" t="s">
        <v>30</v>
      </c>
      <c r="L560" s="2">
        <v>113.18600000000001</v>
      </c>
      <c r="M560" s="2">
        <f t="shared" si="16"/>
        <v>1763.7140000000002</v>
      </c>
      <c r="N560" s="2">
        <f t="shared" si="17"/>
        <v>3110687.0737960008</v>
      </c>
    </row>
    <row r="561" spans="1:14" x14ac:dyDescent="0.25">
      <c r="A561" s="1" t="s">
        <v>425</v>
      </c>
      <c r="B561" s="2">
        <v>13.15</v>
      </c>
      <c r="C561" s="2" t="s">
        <v>13</v>
      </c>
      <c r="D561" s="2">
        <v>3.6729122000000003E-2</v>
      </c>
      <c r="E561" s="2" t="s">
        <v>43</v>
      </c>
      <c r="F561" s="2">
        <v>179.79759999999999</v>
      </c>
      <c r="G561" s="2" t="s">
        <v>15</v>
      </c>
      <c r="H561" s="2">
        <v>1999</v>
      </c>
      <c r="I561" s="2" t="s">
        <v>16</v>
      </c>
      <c r="J561" s="2" t="s">
        <v>17</v>
      </c>
      <c r="K561" s="2" t="s">
        <v>18</v>
      </c>
      <c r="L561" s="2">
        <v>2535.3663999999999</v>
      </c>
      <c r="M561" s="2">
        <f t="shared" si="16"/>
        <v>-658.46639999999979</v>
      </c>
      <c r="N561" s="2">
        <f t="shared" si="17"/>
        <v>433577.9999289597</v>
      </c>
    </row>
    <row r="562" spans="1:14" x14ac:dyDescent="0.25">
      <c r="A562" s="1" t="s">
        <v>367</v>
      </c>
      <c r="B562" s="2">
        <v>11.395</v>
      </c>
      <c r="C562" s="2" t="s">
        <v>20</v>
      </c>
      <c r="D562" s="2">
        <v>6.9587171000000003E-2</v>
      </c>
      <c r="E562" s="2" t="s">
        <v>26</v>
      </c>
      <c r="F562" s="2">
        <v>234.66159999999999</v>
      </c>
      <c r="G562" s="2" t="s">
        <v>50</v>
      </c>
      <c r="H562" s="2">
        <v>1997</v>
      </c>
      <c r="I562" s="2" t="s">
        <v>51</v>
      </c>
      <c r="J562" s="2" t="s">
        <v>17</v>
      </c>
      <c r="K562" s="2" t="s">
        <v>18</v>
      </c>
      <c r="L562" s="2">
        <v>4687.232</v>
      </c>
      <c r="M562" s="2">
        <f t="shared" si="16"/>
        <v>-2810.3319999999999</v>
      </c>
      <c r="N562" s="2">
        <f t="shared" si="17"/>
        <v>7897965.9502239991</v>
      </c>
    </row>
    <row r="563" spans="1:14" x14ac:dyDescent="0.25">
      <c r="A563" s="1" t="s">
        <v>1217</v>
      </c>
      <c r="B563" s="2">
        <v>8.84</v>
      </c>
      <c r="C563" s="2" t="s">
        <v>20</v>
      </c>
      <c r="D563" s="2">
        <v>7.6681142999999993E-2</v>
      </c>
      <c r="E563" s="2" t="s">
        <v>43</v>
      </c>
      <c r="F563" s="2">
        <v>110.72280000000001</v>
      </c>
      <c r="G563" s="2" t="s">
        <v>15</v>
      </c>
      <c r="H563" s="2">
        <v>1999</v>
      </c>
      <c r="I563" s="2" t="s">
        <v>16</v>
      </c>
      <c r="J563" s="2" t="s">
        <v>17</v>
      </c>
      <c r="K563" s="2" t="s">
        <v>18</v>
      </c>
      <c r="L563" s="2">
        <v>1657.8420000000001</v>
      </c>
      <c r="M563" s="2">
        <f t="shared" si="16"/>
        <v>219.05799999999999</v>
      </c>
      <c r="N563" s="2">
        <f t="shared" si="17"/>
        <v>47986.407363999999</v>
      </c>
    </row>
    <row r="564" spans="1:14" x14ac:dyDescent="0.25">
      <c r="A564" s="1" t="s">
        <v>260</v>
      </c>
      <c r="B564" s="2">
        <v>16.7</v>
      </c>
      <c r="C564" s="2" t="s">
        <v>92</v>
      </c>
      <c r="D564" s="2">
        <v>0.102055777</v>
      </c>
      <c r="E564" s="2" t="s">
        <v>75</v>
      </c>
      <c r="F564" s="2">
        <v>184.0292</v>
      </c>
      <c r="G564" s="2" t="s">
        <v>50</v>
      </c>
      <c r="H564" s="2">
        <v>1997</v>
      </c>
      <c r="I564" s="2" t="s">
        <v>51</v>
      </c>
      <c r="J564" s="2" t="s">
        <v>17</v>
      </c>
      <c r="K564" s="2" t="s">
        <v>18</v>
      </c>
      <c r="L564" s="2">
        <v>3101.2964000000002</v>
      </c>
      <c r="M564" s="2">
        <f t="shared" si="16"/>
        <v>-1224.3964000000001</v>
      </c>
      <c r="N564" s="2">
        <f t="shared" si="17"/>
        <v>1499146.5443329602</v>
      </c>
    </row>
    <row r="565" spans="1:14" x14ac:dyDescent="0.25">
      <c r="A565" s="1" t="s">
        <v>328</v>
      </c>
      <c r="B565" s="2">
        <v>6.67</v>
      </c>
      <c r="C565" s="2" t="s">
        <v>20</v>
      </c>
      <c r="D565" s="2">
        <v>0.123620492</v>
      </c>
      <c r="E565" s="2" t="s">
        <v>38</v>
      </c>
      <c r="F565" s="2">
        <v>90.051400000000001</v>
      </c>
      <c r="G565" s="2" t="s">
        <v>15</v>
      </c>
      <c r="H565" s="2">
        <v>1999</v>
      </c>
      <c r="I565" s="2" t="s">
        <v>16</v>
      </c>
      <c r="J565" s="2" t="s">
        <v>17</v>
      </c>
      <c r="K565" s="2" t="s">
        <v>18</v>
      </c>
      <c r="L565" s="2">
        <v>1505.3738000000001</v>
      </c>
      <c r="M565" s="2">
        <f t="shared" si="16"/>
        <v>371.52620000000002</v>
      </c>
      <c r="N565" s="2">
        <f t="shared" si="17"/>
        <v>138031.71728644002</v>
      </c>
    </row>
    <row r="566" spans="1:14" x14ac:dyDescent="0.25">
      <c r="A566" s="1" t="s">
        <v>1177</v>
      </c>
      <c r="B566" s="2"/>
      <c r="C566" s="2" t="s">
        <v>13</v>
      </c>
      <c r="D566" s="2">
        <v>4.461205E-2</v>
      </c>
      <c r="E566" s="2" t="s">
        <v>14</v>
      </c>
      <c r="F566" s="2">
        <v>241.15379999999999</v>
      </c>
      <c r="G566" s="2" t="s">
        <v>67</v>
      </c>
      <c r="H566" s="2">
        <v>1985</v>
      </c>
      <c r="I566" s="2" t="s">
        <v>51</v>
      </c>
      <c r="J566" s="2" t="s">
        <v>17</v>
      </c>
      <c r="K566" s="2" t="s">
        <v>30</v>
      </c>
      <c r="L566" s="2">
        <v>480.70760000000001</v>
      </c>
      <c r="M566" s="2">
        <f t="shared" si="16"/>
        <v>1396.1924000000001</v>
      </c>
      <c r="N566" s="2">
        <f t="shared" si="17"/>
        <v>1949353.2178177603</v>
      </c>
    </row>
    <row r="567" spans="1:14" x14ac:dyDescent="0.25">
      <c r="A567" s="1" t="s">
        <v>965</v>
      </c>
      <c r="B567" s="2">
        <v>10</v>
      </c>
      <c r="C567" s="2" t="s">
        <v>20</v>
      </c>
      <c r="D567" s="2">
        <v>3.7764306999999997E-2</v>
      </c>
      <c r="E567" s="2" t="s">
        <v>38</v>
      </c>
      <c r="F567" s="2">
        <v>127.29940000000001</v>
      </c>
      <c r="G567" s="2" t="s">
        <v>50</v>
      </c>
      <c r="H567" s="2">
        <v>1997</v>
      </c>
      <c r="I567" s="2" t="s">
        <v>51</v>
      </c>
      <c r="J567" s="2" t="s">
        <v>17</v>
      </c>
      <c r="K567" s="2" t="s">
        <v>18</v>
      </c>
      <c r="L567" s="2">
        <v>642.49699999999996</v>
      </c>
      <c r="M567" s="2">
        <f t="shared" si="16"/>
        <v>1234.4030000000002</v>
      </c>
      <c r="N567" s="2">
        <f t="shared" si="17"/>
        <v>1523750.7664090006</v>
      </c>
    </row>
    <row r="568" spans="1:14" x14ac:dyDescent="0.25">
      <c r="A568" s="1" t="s">
        <v>204</v>
      </c>
      <c r="B568" s="2">
        <v>19.5</v>
      </c>
      <c r="C568" s="2" t="s">
        <v>20</v>
      </c>
      <c r="D568" s="2">
        <v>7.7292301999999993E-2</v>
      </c>
      <c r="E568" s="2" t="s">
        <v>21</v>
      </c>
      <c r="F568" s="2">
        <v>235.39580000000001</v>
      </c>
      <c r="G568" s="2" t="s">
        <v>15</v>
      </c>
      <c r="H568" s="2">
        <v>1999</v>
      </c>
      <c r="I568" s="2" t="s">
        <v>16</v>
      </c>
      <c r="J568" s="2" t="s">
        <v>17</v>
      </c>
      <c r="K568" s="2" t="s">
        <v>18</v>
      </c>
      <c r="L568" s="2">
        <v>6309.7866000000004</v>
      </c>
      <c r="M568" s="2">
        <f t="shared" si="16"/>
        <v>-4432.8865999999998</v>
      </c>
      <c r="N568" s="2">
        <f t="shared" si="17"/>
        <v>19650483.608459558</v>
      </c>
    </row>
    <row r="569" spans="1:14" x14ac:dyDescent="0.25">
      <c r="A569" s="1" t="s">
        <v>645</v>
      </c>
      <c r="B569" s="2">
        <v>10.1</v>
      </c>
      <c r="C569" s="2" t="s">
        <v>20</v>
      </c>
      <c r="D569" s="2">
        <v>4.5763062E-2</v>
      </c>
      <c r="E569" s="2" t="s">
        <v>38</v>
      </c>
      <c r="F569" s="2">
        <v>38.4848</v>
      </c>
      <c r="G569" s="2" t="s">
        <v>15</v>
      </c>
      <c r="H569" s="2">
        <v>1999</v>
      </c>
      <c r="I569" s="2" t="s">
        <v>16</v>
      </c>
      <c r="J569" s="2" t="s">
        <v>17</v>
      </c>
      <c r="K569" s="2" t="s">
        <v>18</v>
      </c>
      <c r="L569" s="2">
        <v>633.84159999999997</v>
      </c>
      <c r="M569" s="2">
        <f t="shared" si="16"/>
        <v>1243.0584000000001</v>
      </c>
      <c r="N569" s="2">
        <f t="shared" si="17"/>
        <v>1545194.1858105604</v>
      </c>
    </row>
    <row r="570" spans="1:14" x14ac:dyDescent="0.25">
      <c r="A570" s="1" t="s">
        <v>1225</v>
      </c>
      <c r="B570" s="2"/>
      <c r="C570" s="2" t="s">
        <v>20</v>
      </c>
      <c r="D570" s="2">
        <v>0</v>
      </c>
      <c r="E570" s="2" t="s">
        <v>36</v>
      </c>
      <c r="F570" s="2">
        <v>38.184800000000003</v>
      </c>
      <c r="G570" s="2" t="s">
        <v>67</v>
      </c>
      <c r="H570" s="2">
        <v>1985</v>
      </c>
      <c r="I570" s="2" t="s">
        <v>51</v>
      </c>
      <c r="J570" s="2" t="s">
        <v>17</v>
      </c>
      <c r="K570" s="2" t="s">
        <v>30</v>
      </c>
      <c r="L570" s="2">
        <v>37.284799999999997</v>
      </c>
      <c r="M570" s="2">
        <f t="shared" si="16"/>
        <v>1839.6152000000002</v>
      </c>
      <c r="N570" s="2">
        <f t="shared" si="17"/>
        <v>3384184.0840710406</v>
      </c>
    </row>
    <row r="571" spans="1:14" x14ac:dyDescent="0.25">
      <c r="A571" s="1" t="s">
        <v>1118</v>
      </c>
      <c r="B571" s="2">
        <v>7.9050000000000002</v>
      </c>
      <c r="C571" s="2" t="s">
        <v>13</v>
      </c>
      <c r="D571" s="2">
        <v>6.4064380000000004E-2</v>
      </c>
      <c r="E571" s="2" t="s">
        <v>60</v>
      </c>
      <c r="F571" s="2">
        <v>229.26939999999999</v>
      </c>
      <c r="G571" s="2" t="s">
        <v>50</v>
      </c>
      <c r="H571" s="2">
        <v>1997</v>
      </c>
      <c r="I571" s="2" t="s">
        <v>51</v>
      </c>
      <c r="J571" s="2" t="s">
        <v>17</v>
      </c>
      <c r="K571" s="2" t="s">
        <v>18</v>
      </c>
      <c r="L571" s="2">
        <v>1826.9552000000001</v>
      </c>
      <c r="M571" s="2">
        <f t="shared" si="16"/>
        <v>49.944799999999987</v>
      </c>
      <c r="N571" s="2">
        <f t="shared" si="17"/>
        <v>2494.4830470399988</v>
      </c>
    </row>
    <row r="572" spans="1:14" x14ac:dyDescent="0.25">
      <c r="A572" s="1" t="s">
        <v>837</v>
      </c>
      <c r="B572" s="2"/>
      <c r="C572" s="2" t="s">
        <v>129</v>
      </c>
      <c r="D572" s="2">
        <v>0</v>
      </c>
      <c r="E572" s="2" t="s">
        <v>43</v>
      </c>
      <c r="F572" s="2">
        <v>83.756600000000006</v>
      </c>
      <c r="G572" s="2" t="s">
        <v>67</v>
      </c>
      <c r="H572" s="2">
        <v>1985</v>
      </c>
      <c r="I572" s="2" t="s">
        <v>51</v>
      </c>
      <c r="J572" s="2" t="s">
        <v>17</v>
      </c>
      <c r="K572" s="2" t="s">
        <v>30</v>
      </c>
      <c r="L572" s="2">
        <v>253.66980000000001</v>
      </c>
      <c r="M572" s="2">
        <f t="shared" si="16"/>
        <v>1623.2302</v>
      </c>
      <c r="N572" s="2">
        <f t="shared" si="17"/>
        <v>2634876.2821920398</v>
      </c>
    </row>
    <row r="573" spans="1:14" x14ac:dyDescent="0.25">
      <c r="A573" s="1" t="s">
        <v>1234</v>
      </c>
      <c r="B573" s="2">
        <v>9.1</v>
      </c>
      <c r="C573" s="2" t="s">
        <v>20</v>
      </c>
      <c r="D573" s="2">
        <v>8.0468780000000004E-3</v>
      </c>
      <c r="E573" s="2" t="s">
        <v>43</v>
      </c>
      <c r="F573" s="2">
        <v>78.761799999999994</v>
      </c>
      <c r="G573" s="2" t="s">
        <v>15</v>
      </c>
      <c r="H573" s="2">
        <v>1999</v>
      </c>
      <c r="I573" s="2" t="s">
        <v>16</v>
      </c>
      <c r="J573" s="2" t="s">
        <v>17</v>
      </c>
      <c r="K573" s="2" t="s">
        <v>18</v>
      </c>
      <c r="L573" s="2">
        <v>402.80900000000003</v>
      </c>
      <c r="M573" s="2">
        <f t="shared" si="16"/>
        <v>1474.0910000000001</v>
      </c>
      <c r="N573" s="2">
        <f t="shared" si="17"/>
        <v>2172944.2762810006</v>
      </c>
    </row>
    <row r="574" spans="1:14" x14ac:dyDescent="0.25">
      <c r="A574" s="1" t="s">
        <v>292</v>
      </c>
      <c r="B574" s="2">
        <v>7.9749999999999996</v>
      </c>
      <c r="C574" s="2" t="s">
        <v>13</v>
      </c>
      <c r="D574" s="2">
        <v>1.4653896E-2</v>
      </c>
      <c r="E574" s="2" t="s">
        <v>36</v>
      </c>
      <c r="F574" s="2">
        <v>82.424999999999997</v>
      </c>
      <c r="G574" s="2" t="s">
        <v>15</v>
      </c>
      <c r="H574" s="2">
        <v>1999</v>
      </c>
      <c r="I574" s="2" t="s">
        <v>16</v>
      </c>
      <c r="J574" s="2" t="s">
        <v>17</v>
      </c>
      <c r="K574" s="2" t="s">
        <v>18</v>
      </c>
      <c r="L574" s="2">
        <v>749.02499999999998</v>
      </c>
      <c r="M574" s="2">
        <f t="shared" si="16"/>
        <v>1127.875</v>
      </c>
      <c r="N574" s="2">
        <f t="shared" si="17"/>
        <v>1272102.015625</v>
      </c>
    </row>
    <row r="575" spans="1:14" x14ac:dyDescent="0.25">
      <c r="A575" s="1" t="s">
        <v>412</v>
      </c>
      <c r="B575" s="2">
        <v>6.8650000000000002</v>
      </c>
      <c r="C575" s="2" t="s">
        <v>13</v>
      </c>
      <c r="D575" s="2">
        <v>5.6830682E-2</v>
      </c>
      <c r="E575" s="2" t="s">
        <v>38</v>
      </c>
      <c r="F575" s="2">
        <v>214.02180000000001</v>
      </c>
      <c r="G575" s="2" t="s">
        <v>50</v>
      </c>
      <c r="H575" s="2">
        <v>1997</v>
      </c>
      <c r="I575" s="2" t="s">
        <v>51</v>
      </c>
      <c r="J575" s="2" t="s">
        <v>17</v>
      </c>
      <c r="K575" s="2" t="s">
        <v>18</v>
      </c>
      <c r="L575" s="2">
        <v>5556.7668000000003</v>
      </c>
      <c r="M575" s="2">
        <f t="shared" si="16"/>
        <v>-3679.8668000000002</v>
      </c>
      <c r="N575" s="2">
        <f t="shared" si="17"/>
        <v>13541419.665742241</v>
      </c>
    </row>
    <row r="576" spans="1:14" x14ac:dyDescent="0.25">
      <c r="A576" s="1" t="s">
        <v>145</v>
      </c>
      <c r="B576" s="2">
        <v>8.75</v>
      </c>
      <c r="C576" s="2" t="s">
        <v>20</v>
      </c>
      <c r="D576" s="2">
        <v>7.4743225999999996E-2</v>
      </c>
      <c r="E576" s="2" t="s">
        <v>28</v>
      </c>
      <c r="F576" s="2">
        <v>187.65559999999999</v>
      </c>
      <c r="G576" s="2" t="s">
        <v>15</v>
      </c>
      <c r="H576" s="2">
        <v>1999</v>
      </c>
      <c r="I576" s="2" t="s">
        <v>16</v>
      </c>
      <c r="J576" s="2" t="s">
        <v>17</v>
      </c>
      <c r="K576" s="2" t="s">
        <v>18</v>
      </c>
      <c r="L576" s="2">
        <v>5257.1567999999997</v>
      </c>
      <c r="M576" s="2">
        <f t="shared" si="16"/>
        <v>-3380.2567999999997</v>
      </c>
      <c r="N576" s="2">
        <f t="shared" si="17"/>
        <v>11426136.033946238</v>
      </c>
    </row>
    <row r="577" spans="1:14" x14ac:dyDescent="0.25">
      <c r="A577" s="1" t="s">
        <v>1236</v>
      </c>
      <c r="B577" s="2">
        <v>7.75</v>
      </c>
      <c r="C577" s="2" t="s">
        <v>20</v>
      </c>
      <c r="D577" s="2">
        <v>8.2930698999999997E-2</v>
      </c>
      <c r="E577" s="2" t="s">
        <v>43</v>
      </c>
      <c r="F577" s="2">
        <v>35.255800000000001</v>
      </c>
      <c r="G577" s="2" t="s">
        <v>50</v>
      </c>
      <c r="H577" s="2">
        <v>1997</v>
      </c>
      <c r="I577" s="2" t="s">
        <v>51</v>
      </c>
      <c r="J577" s="2" t="s">
        <v>17</v>
      </c>
      <c r="K577" s="2" t="s">
        <v>18</v>
      </c>
      <c r="L577" s="2">
        <v>780.98339999999996</v>
      </c>
      <c r="M577" s="2">
        <f t="shared" si="16"/>
        <v>1095.9166</v>
      </c>
      <c r="N577" s="2">
        <f t="shared" si="17"/>
        <v>1201033.1941555601</v>
      </c>
    </row>
    <row r="578" spans="1:14" x14ac:dyDescent="0.25">
      <c r="A578" s="1" t="s">
        <v>869</v>
      </c>
      <c r="B578" s="2">
        <v>9.8000000000000007</v>
      </c>
      <c r="C578" s="2" t="s">
        <v>20</v>
      </c>
      <c r="D578" s="2">
        <v>4.5337184000000003E-2</v>
      </c>
      <c r="E578" s="2" t="s">
        <v>36</v>
      </c>
      <c r="F578" s="2">
        <v>36.8874</v>
      </c>
      <c r="G578" s="2" t="s">
        <v>15</v>
      </c>
      <c r="H578" s="2">
        <v>1999</v>
      </c>
      <c r="I578" s="2" t="s">
        <v>16</v>
      </c>
      <c r="J578" s="2" t="s">
        <v>17</v>
      </c>
      <c r="K578" s="2" t="s">
        <v>18</v>
      </c>
      <c r="L578" s="2">
        <v>564.59839999999997</v>
      </c>
      <c r="M578" s="2">
        <f t="shared" ref="M578:M641" si="18">1876.9-L578</f>
        <v>1312.3016000000002</v>
      </c>
      <c r="N578" s="2">
        <f t="shared" ref="N578:N641" si="19">M578*M578</f>
        <v>1722135.4893625607</v>
      </c>
    </row>
    <row r="579" spans="1:14" x14ac:dyDescent="0.25">
      <c r="A579" s="1" t="s">
        <v>505</v>
      </c>
      <c r="B579" s="2">
        <v>12.6</v>
      </c>
      <c r="C579" s="2" t="s">
        <v>20</v>
      </c>
      <c r="D579" s="2">
        <v>6.2797771000000002E-2</v>
      </c>
      <c r="E579" s="2" t="s">
        <v>43</v>
      </c>
      <c r="F579" s="2">
        <v>103.999</v>
      </c>
      <c r="G579" s="2" t="s">
        <v>15</v>
      </c>
      <c r="H579" s="2">
        <v>1999</v>
      </c>
      <c r="I579" s="2" t="s">
        <v>16</v>
      </c>
      <c r="J579" s="2" t="s">
        <v>17</v>
      </c>
      <c r="K579" s="2" t="s">
        <v>18</v>
      </c>
      <c r="L579" s="2">
        <v>825.59199999999998</v>
      </c>
      <c r="M579" s="2">
        <f t="shared" si="18"/>
        <v>1051.308</v>
      </c>
      <c r="N579" s="2">
        <f t="shared" si="19"/>
        <v>1105248.5108640001</v>
      </c>
    </row>
    <row r="580" spans="1:14" x14ac:dyDescent="0.25">
      <c r="A580" s="1" t="s">
        <v>1239</v>
      </c>
      <c r="B580" s="2">
        <v>10.65</v>
      </c>
      <c r="C580" s="2" t="s">
        <v>13</v>
      </c>
      <c r="D580" s="2">
        <v>4.8686688999999998E-2</v>
      </c>
      <c r="E580" s="2" t="s">
        <v>182</v>
      </c>
      <c r="F580" s="2">
        <v>164.15260000000001</v>
      </c>
      <c r="G580" s="2" t="s">
        <v>50</v>
      </c>
      <c r="H580" s="2">
        <v>1997</v>
      </c>
      <c r="I580" s="2" t="s">
        <v>51</v>
      </c>
      <c r="J580" s="2" t="s">
        <v>17</v>
      </c>
      <c r="K580" s="2" t="s">
        <v>18</v>
      </c>
      <c r="L580" s="2">
        <v>1808.9785999999999</v>
      </c>
      <c r="M580" s="2">
        <f t="shared" si="18"/>
        <v>67.921400000000176</v>
      </c>
      <c r="N580" s="2">
        <f t="shared" si="19"/>
        <v>4613.316577960024</v>
      </c>
    </row>
    <row r="581" spans="1:14" x14ac:dyDescent="0.25">
      <c r="A581" s="1" t="s">
        <v>1152</v>
      </c>
      <c r="B581" s="2"/>
      <c r="C581" s="2" t="s">
        <v>13</v>
      </c>
      <c r="D581" s="2">
        <v>0.117091213</v>
      </c>
      <c r="E581" s="2" t="s">
        <v>38</v>
      </c>
      <c r="F581" s="2">
        <v>197.9084</v>
      </c>
      <c r="G581" s="2" t="s">
        <v>67</v>
      </c>
      <c r="H581" s="2">
        <v>1985</v>
      </c>
      <c r="I581" s="2" t="s">
        <v>51</v>
      </c>
      <c r="J581" s="2" t="s">
        <v>17</v>
      </c>
      <c r="K581" s="2" t="s">
        <v>30</v>
      </c>
      <c r="L581" s="2">
        <v>992.04200000000003</v>
      </c>
      <c r="M581" s="2">
        <f t="shared" si="18"/>
        <v>884.85800000000006</v>
      </c>
      <c r="N581" s="2">
        <f t="shared" si="19"/>
        <v>782973.68016400014</v>
      </c>
    </row>
    <row r="582" spans="1:14" x14ac:dyDescent="0.25">
      <c r="A582" s="1" t="s">
        <v>960</v>
      </c>
      <c r="B582" s="2">
        <v>20.25</v>
      </c>
      <c r="C582" s="2" t="s">
        <v>20</v>
      </c>
      <c r="D582" s="2">
        <v>2.2940826000000001E-2</v>
      </c>
      <c r="E582" s="2" t="s">
        <v>36</v>
      </c>
      <c r="F582" s="2">
        <v>241.85380000000001</v>
      </c>
      <c r="G582" s="2" t="s">
        <v>50</v>
      </c>
      <c r="H582" s="2">
        <v>1997</v>
      </c>
      <c r="I582" s="2" t="s">
        <v>51</v>
      </c>
      <c r="J582" s="2" t="s">
        <v>17</v>
      </c>
      <c r="K582" s="2" t="s">
        <v>18</v>
      </c>
      <c r="L582" s="2">
        <v>5768.4912000000004</v>
      </c>
      <c r="M582" s="2">
        <f t="shared" si="18"/>
        <v>-3891.5912000000003</v>
      </c>
      <c r="N582" s="2">
        <f t="shared" si="19"/>
        <v>15144482.067917442</v>
      </c>
    </row>
    <row r="583" spans="1:14" x14ac:dyDescent="0.25">
      <c r="A583" s="1" t="s">
        <v>986</v>
      </c>
      <c r="B583" s="2">
        <v>14.35</v>
      </c>
      <c r="C583" s="2" t="s">
        <v>129</v>
      </c>
      <c r="D583" s="2">
        <v>9.1054989000000003E-2</v>
      </c>
      <c r="E583" s="2" t="s">
        <v>43</v>
      </c>
      <c r="F583" s="2">
        <v>231.89840000000001</v>
      </c>
      <c r="G583" s="2" t="s">
        <v>15</v>
      </c>
      <c r="H583" s="2">
        <v>1999</v>
      </c>
      <c r="I583" s="2" t="s">
        <v>16</v>
      </c>
      <c r="J583" s="2" t="s">
        <v>17</v>
      </c>
      <c r="K583" s="2" t="s">
        <v>18</v>
      </c>
      <c r="L583" s="2">
        <v>4633.9679999999998</v>
      </c>
      <c r="M583" s="2">
        <f t="shared" si="18"/>
        <v>-2757.0679999999998</v>
      </c>
      <c r="N583" s="2">
        <f t="shared" si="19"/>
        <v>7601423.9566239985</v>
      </c>
    </row>
    <row r="584" spans="1:14" x14ac:dyDescent="0.25">
      <c r="A584" s="1" t="s">
        <v>177</v>
      </c>
      <c r="B584" s="2">
        <v>12.15</v>
      </c>
      <c r="C584" s="2" t="s">
        <v>13</v>
      </c>
      <c r="D584" s="2">
        <v>0.14526636000000001</v>
      </c>
      <c r="E584" s="2" t="s">
        <v>58</v>
      </c>
      <c r="F584" s="2">
        <v>224.04040000000001</v>
      </c>
      <c r="G584" s="2" t="s">
        <v>15</v>
      </c>
      <c r="H584" s="2">
        <v>1999</v>
      </c>
      <c r="I584" s="2" t="s">
        <v>16</v>
      </c>
      <c r="J584" s="2" t="s">
        <v>17</v>
      </c>
      <c r="K584" s="2" t="s">
        <v>18</v>
      </c>
      <c r="L584" s="2">
        <v>3375.6060000000002</v>
      </c>
      <c r="M584" s="2">
        <f t="shared" si="18"/>
        <v>-1498.7060000000001</v>
      </c>
      <c r="N584" s="2">
        <f t="shared" si="19"/>
        <v>2246119.6744360002</v>
      </c>
    </row>
    <row r="585" spans="1:14" x14ac:dyDescent="0.25">
      <c r="A585" s="1" t="s">
        <v>1243</v>
      </c>
      <c r="B585" s="2">
        <v>10.195</v>
      </c>
      <c r="C585" s="2" t="s">
        <v>20</v>
      </c>
      <c r="D585" s="2">
        <v>0.14666293799999999</v>
      </c>
      <c r="E585" s="2" t="s">
        <v>43</v>
      </c>
      <c r="F585" s="2">
        <v>138.68379999999999</v>
      </c>
      <c r="G585" s="2" t="s">
        <v>50</v>
      </c>
      <c r="H585" s="2">
        <v>1997</v>
      </c>
      <c r="I585" s="2" t="s">
        <v>51</v>
      </c>
      <c r="J585" s="2" t="s">
        <v>17</v>
      </c>
      <c r="K585" s="2" t="s">
        <v>18</v>
      </c>
      <c r="L585" s="2">
        <v>2388.2246</v>
      </c>
      <c r="M585" s="2">
        <f t="shared" si="18"/>
        <v>-511.32459999999992</v>
      </c>
      <c r="N585" s="2">
        <f t="shared" si="19"/>
        <v>261452.84656515991</v>
      </c>
    </row>
    <row r="586" spans="1:14" x14ac:dyDescent="0.25">
      <c r="A586" s="1" t="s">
        <v>185</v>
      </c>
      <c r="B586" s="2">
        <v>16.600000000000001</v>
      </c>
      <c r="C586" s="2" t="s">
        <v>13</v>
      </c>
      <c r="D586" s="2">
        <v>2.7579197999999999E-2</v>
      </c>
      <c r="E586" s="2" t="s">
        <v>32</v>
      </c>
      <c r="F586" s="2">
        <v>178.73439999999999</v>
      </c>
      <c r="G586" s="2" t="s">
        <v>50</v>
      </c>
      <c r="H586" s="2">
        <v>1997</v>
      </c>
      <c r="I586" s="2" t="s">
        <v>51</v>
      </c>
      <c r="J586" s="2" t="s">
        <v>17</v>
      </c>
      <c r="K586" s="2" t="s">
        <v>18</v>
      </c>
      <c r="L586" s="2">
        <v>1605.9096</v>
      </c>
      <c r="M586" s="2">
        <f t="shared" si="18"/>
        <v>270.99040000000014</v>
      </c>
      <c r="N586" s="2">
        <f t="shared" si="19"/>
        <v>73435.79689216007</v>
      </c>
    </row>
    <row r="587" spans="1:14" x14ac:dyDescent="0.25">
      <c r="A587" s="1" t="s">
        <v>718</v>
      </c>
      <c r="B587" s="2">
        <v>11.85</v>
      </c>
      <c r="C587" s="2" t="s">
        <v>13</v>
      </c>
      <c r="D587" s="2">
        <v>0.13287684699999999</v>
      </c>
      <c r="E587" s="2" t="s">
        <v>14</v>
      </c>
      <c r="F587" s="2">
        <v>98.072599999999994</v>
      </c>
      <c r="G587" s="2" t="s">
        <v>15</v>
      </c>
      <c r="H587" s="2">
        <v>1999</v>
      </c>
      <c r="I587" s="2" t="s">
        <v>16</v>
      </c>
      <c r="J587" s="2" t="s">
        <v>17</v>
      </c>
      <c r="K587" s="2" t="s">
        <v>18</v>
      </c>
      <c r="L587" s="2">
        <v>1076.5986</v>
      </c>
      <c r="M587" s="2">
        <f t="shared" si="18"/>
        <v>800.30140000000006</v>
      </c>
      <c r="N587" s="2">
        <f t="shared" si="19"/>
        <v>640482.33084196004</v>
      </c>
    </row>
    <row r="588" spans="1:14" x14ac:dyDescent="0.25">
      <c r="A588" s="1" t="s">
        <v>1245</v>
      </c>
      <c r="B588" s="2">
        <v>9</v>
      </c>
      <c r="C588" s="2" t="s">
        <v>13</v>
      </c>
      <c r="D588" s="2">
        <v>1.9536980999999998E-2</v>
      </c>
      <c r="E588" s="2" t="s">
        <v>32</v>
      </c>
      <c r="F588" s="2">
        <v>170.04740000000001</v>
      </c>
      <c r="G588" s="2" t="s">
        <v>15</v>
      </c>
      <c r="H588" s="2">
        <v>1999</v>
      </c>
      <c r="I588" s="2" t="s">
        <v>16</v>
      </c>
      <c r="J588" s="2" t="s">
        <v>17</v>
      </c>
      <c r="K588" s="2" t="s">
        <v>18</v>
      </c>
      <c r="L588" s="2">
        <v>4211.1850000000004</v>
      </c>
      <c r="M588" s="2">
        <f t="shared" si="18"/>
        <v>-2334.2850000000003</v>
      </c>
      <c r="N588" s="2">
        <f t="shared" si="19"/>
        <v>5448886.4612250011</v>
      </c>
    </row>
    <row r="589" spans="1:14" x14ac:dyDescent="0.25">
      <c r="A589" s="1" t="s">
        <v>31</v>
      </c>
      <c r="B589" s="2">
        <v>8.93</v>
      </c>
      <c r="C589" s="2" t="s">
        <v>13</v>
      </c>
      <c r="D589" s="2">
        <v>1.3179388E-2</v>
      </c>
      <c r="E589" s="2" t="s">
        <v>32</v>
      </c>
      <c r="F589" s="2">
        <v>55.1614</v>
      </c>
      <c r="G589" s="2" t="s">
        <v>50</v>
      </c>
      <c r="H589" s="2">
        <v>1997</v>
      </c>
      <c r="I589" s="2" t="s">
        <v>51</v>
      </c>
      <c r="J589" s="2" t="s">
        <v>17</v>
      </c>
      <c r="K589" s="2" t="s">
        <v>18</v>
      </c>
      <c r="L589" s="2">
        <v>939.44380000000001</v>
      </c>
      <c r="M589" s="2">
        <f t="shared" si="18"/>
        <v>937.45620000000008</v>
      </c>
      <c r="N589" s="2">
        <f t="shared" si="19"/>
        <v>878824.1269184401</v>
      </c>
    </row>
    <row r="590" spans="1:14" x14ac:dyDescent="0.25">
      <c r="A590" s="1" t="s">
        <v>1248</v>
      </c>
      <c r="B590" s="2">
        <v>15.5</v>
      </c>
      <c r="C590" s="2" t="s">
        <v>13</v>
      </c>
      <c r="D590" s="2">
        <v>0.10360309400000001</v>
      </c>
      <c r="E590" s="2" t="s">
        <v>38</v>
      </c>
      <c r="F590" s="2">
        <v>143.547</v>
      </c>
      <c r="G590" s="2" t="s">
        <v>15</v>
      </c>
      <c r="H590" s="2">
        <v>1999</v>
      </c>
      <c r="I590" s="2" t="s">
        <v>16</v>
      </c>
      <c r="J590" s="2" t="s">
        <v>17</v>
      </c>
      <c r="K590" s="2" t="s">
        <v>18</v>
      </c>
      <c r="L590" s="2">
        <v>1431.47</v>
      </c>
      <c r="M590" s="2">
        <f t="shared" si="18"/>
        <v>445.43000000000006</v>
      </c>
      <c r="N590" s="2">
        <f t="shared" si="19"/>
        <v>198407.88490000006</v>
      </c>
    </row>
    <row r="591" spans="1:14" x14ac:dyDescent="0.25">
      <c r="A591" s="1" t="s">
        <v>1249</v>
      </c>
      <c r="B591" s="2">
        <v>18.7</v>
      </c>
      <c r="C591" s="2" t="s">
        <v>13</v>
      </c>
      <c r="D591" s="2">
        <v>0.104840884</v>
      </c>
      <c r="E591" s="2" t="s">
        <v>43</v>
      </c>
      <c r="F591" s="2">
        <v>122.10720000000001</v>
      </c>
      <c r="G591" s="2" t="s">
        <v>15</v>
      </c>
      <c r="H591" s="2">
        <v>1999</v>
      </c>
      <c r="I591" s="2" t="s">
        <v>16</v>
      </c>
      <c r="J591" s="2" t="s">
        <v>17</v>
      </c>
      <c r="K591" s="2" t="s">
        <v>18</v>
      </c>
      <c r="L591" s="2">
        <v>490.02879999999999</v>
      </c>
      <c r="M591" s="2">
        <f t="shared" si="18"/>
        <v>1386.8712</v>
      </c>
      <c r="N591" s="2">
        <f t="shared" si="19"/>
        <v>1923411.7253894401</v>
      </c>
    </row>
    <row r="592" spans="1:14" x14ac:dyDescent="0.25">
      <c r="A592" s="1" t="s">
        <v>654</v>
      </c>
      <c r="B592" s="2"/>
      <c r="C592" s="2" t="s">
        <v>20</v>
      </c>
      <c r="D592" s="2">
        <v>3.9415840000000001E-2</v>
      </c>
      <c r="E592" s="2" t="s">
        <v>14</v>
      </c>
      <c r="F592" s="2">
        <v>247.8092</v>
      </c>
      <c r="G592" s="2" t="s">
        <v>67</v>
      </c>
      <c r="H592" s="2">
        <v>1985</v>
      </c>
      <c r="I592" s="2" t="s">
        <v>51</v>
      </c>
      <c r="J592" s="2" t="s">
        <v>17</v>
      </c>
      <c r="K592" s="2" t="s">
        <v>30</v>
      </c>
      <c r="L592" s="2">
        <v>498.01839999999999</v>
      </c>
      <c r="M592" s="2">
        <f t="shared" si="18"/>
        <v>1378.8816000000002</v>
      </c>
      <c r="N592" s="2">
        <f t="shared" si="19"/>
        <v>1901314.4668185604</v>
      </c>
    </row>
    <row r="593" spans="1:14" x14ac:dyDescent="0.25">
      <c r="A593" s="1" t="s">
        <v>954</v>
      </c>
      <c r="B593" s="2">
        <v>20.7</v>
      </c>
      <c r="C593" s="2" t="s">
        <v>13</v>
      </c>
      <c r="D593" s="2">
        <v>2.1464454000000001E-2</v>
      </c>
      <c r="E593" s="2" t="s">
        <v>36</v>
      </c>
      <c r="F593" s="2">
        <v>156.62880000000001</v>
      </c>
      <c r="G593" s="2" t="s">
        <v>15</v>
      </c>
      <c r="H593" s="2">
        <v>1999</v>
      </c>
      <c r="I593" s="2" t="s">
        <v>16</v>
      </c>
      <c r="J593" s="2" t="s">
        <v>17</v>
      </c>
      <c r="K593" s="2" t="s">
        <v>18</v>
      </c>
      <c r="L593" s="2">
        <v>3928.22</v>
      </c>
      <c r="M593" s="2">
        <f t="shared" si="18"/>
        <v>-2051.3199999999997</v>
      </c>
      <c r="N593" s="2">
        <f t="shared" si="19"/>
        <v>4207913.7423999989</v>
      </c>
    </row>
    <row r="594" spans="1:14" x14ac:dyDescent="0.25">
      <c r="A594" s="1" t="s">
        <v>918</v>
      </c>
      <c r="B594" s="2">
        <v>10.8</v>
      </c>
      <c r="C594" s="2" t="s">
        <v>13</v>
      </c>
      <c r="D594" s="2">
        <v>6.1101383000000002E-2</v>
      </c>
      <c r="E594" s="2" t="s">
        <v>21</v>
      </c>
      <c r="F594" s="2">
        <v>151.9024</v>
      </c>
      <c r="G594" s="2" t="s">
        <v>50</v>
      </c>
      <c r="H594" s="2">
        <v>1997</v>
      </c>
      <c r="I594" s="2" t="s">
        <v>51</v>
      </c>
      <c r="J594" s="2" t="s">
        <v>17</v>
      </c>
      <c r="K594" s="2" t="s">
        <v>18</v>
      </c>
      <c r="L594" s="2">
        <v>2580.6408000000001</v>
      </c>
      <c r="M594" s="2">
        <f t="shared" si="18"/>
        <v>-703.74080000000004</v>
      </c>
      <c r="N594" s="2">
        <f t="shared" si="19"/>
        <v>495251.11358464003</v>
      </c>
    </row>
    <row r="595" spans="1:14" x14ac:dyDescent="0.25">
      <c r="A595" s="1" t="s">
        <v>778</v>
      </c>
      <c r="B595" s="2">
        <v>19.350000000000001</v>
      </c>
      <c r="C595" s="2" t="s">
        <v>13</v>
      </c>
      <c r="D595" s="2">
        <v>1.6637301E-2</v>
      </c>
      <c r="E595" s="2" t="s">
        <v>43</v>
      </c>
      <c r="F595" s="2">
        <v>120.9098</v>
      </c>
      <c r="G595" s="2" t="s">
        <v>15</v>
      </c>
      <c r="H595" s="2">
        <v>1999</v>
      </c>
      <c r="I595" s="2" t="s">
        <v>16</v>
      </c>
      <c r="J595" s="2" t="s">
        <v>17</v>
      </c>
      <c r="K595" s="2" t="s">
        <v>18</v>
      </c>
      <c r="L595" s="2">
        <v>1687.1371999999999</v>
      </c>
      <c r="M595" s="2">
        <f t="shared" si="18"/>
        <v>189.7628000000002</v>
      </c>
      <c r="N595" s="2">
        <f t="shared" si="19"/>
        <v>36009.920263840075</v>
      </c>
    </row>
    <row r="596" spans="1:14" x14ac:dyDescent="0.25">
      <c r="A596" s="1" t="s">
        <v>1104</v>
      </c>
      <c r="B596" s="2"/>
      <c r="C596" s="2" t="s">
        <v>13</v>
      </c>
      <c r="D596" s="2">
        <v>5.5566934999999998E-2</v>
      </c>
      <c r="E596" s="2" t="s">
        <v>32</v>
      </c>
      <c r="F596" s="2">
        <v>263.59100000000001</v>
      </c>
      <c r="G596" s="2" t="s">
        <v>67</v>
      </c>
      <c r="H596" s="2">
        <v>1985</v>
      </c>
      <c r="I596" s="2" t="s">
        <v>51</v>
      </c>
      <c r="J596" s="2" t="s">
        <v>17</v>
      </c>
      <c r="K596" s="2" t="s">
        <v>30</v>
      </c>
      <c r="L596" s="2">
        <v>262.99099999999999</v>
      </c>
      <c r="M596" s="2">
        <f t="shared" si="18"/>
        <v>1613.9090000000001</v>
      </c>
      <c r="N596" s="2">
        <f t="shared" si="19"/>
        <v>2604702.2602810003</v>
      </c>
    </row>
    <row r="597" spans="1:14" x14ac:dyDescent="0.25">
      <c r="A597" s="1" t="s">
        <v>555</v>
      </c>
      <c r="B597" s="2">
        <v>18.75</v>
      </c>
      <c r="C597" s="2" t="s">
        <v>13</v>
      </c>
      <c r="D597" s="2">
        <v>3.4307348000000001E-2</v>
      </c>
      <c r="E597" s="2" t="s">
        <v>32</v>
      </c>
      <c r="F597" s="2">
        <v>215.2218</v>
      </c>
      <c r="G597" s="2" t="s">
        <v>50</v>
      </c>
      <c r="H597" s="2">
        <v>1997</v>
      </c>
      <c r="I597" s="2" t="s">
        <v>51</v>
      </c>
      <c r="J597" s="2" t="s">
        <v>17</v>
      </c>
      <c r="K597" s="2" t="s">
        <v>18</v>
      </c>
      <c r="L597" s="2">
        <v>4701.8796000000002</v>
      </c>
      <c r="M597" s="2">
        <f t="shared" si="18"/>
        <v>-2824.9796000000001</v>
      </c>
      <c r="N597" s="2">
        <f t="shared" si="19"/>
        <v>7980509.7404161608</v>
      </c>
    </row>
    <row r="598" spans="1:14" x14ac:dyDescent="0.25">
      <c r="A598" s="1" t="s">
        <v>768</v>
      </c>
      <c r="B598" s="2">
        <v>20.100000000000001</v>
      </c>
      <c r="C598" s="2" t="s">
        <v>13</v>
      </c>
      <c r="D598" s="2">
        <v>7.4627201000000004E-2</v>
      </c>
      <c r="E598" s="2" t="s">
        <v>14</v>
      </c>
      <c r="F598" s="2">
        <v>110.3228</v>
      </c>
      <c r="G598" s="2" t="s">
        <v>50</v>
      </c>
      <c r="H598" s="2">
        <v>1997</v>
      </c>
      <c r="I598" s="2" t="s">
        <v>51</v>
      </c>
      <c r="J598" s="2" t="s">
        <v>17</v>
      </c>
      <c r="K598" s="2" t="s">
        <v>18</v>
      </c>
      <c r="L598" s="2">
        <v>1768.3648000000001</v>
      </c>
      <c r="M598" s="2">
        <f t="shared" si="18"/>
        <v>108.53520000000003</v>
      </c>
      <c r="N598" s="2">
        <f t="shared" si="19"/>
        <v>11779.889639040008</v>
      </c>
    </row>
    <row r="599" spans="1:14" x14ac:dyDescent="0.25">
      <c r="A599" s="1" t="s">
        <v>972</v>
      </c>
      <c r="B599" s="2">
        <v>17</v>
      </c>
      <c r="C599" s="2" t="s">
        <v>13</v>
      </c>
      <c r="D599" s="2">
        <v>5.5519561000000002E-2</v>
      </c>
      <c r="E599" s="2" t="s">
        <v>14</v>
      </c>
      <c r="F599" s="2">
        <v>219.81139999999999</v>
      </c>
      <c r="G599" s="2" t="s">
        <v>15</v>
      </c>
      <c r="H599" s="2">
        <v>1999</v>
      </c>
      <c r="I599" s="2" t="s">
        <v>16</v>
      </c>
      <c r="J599" s="2" t="s">
        <v>17</v>
      </c>
      <c r="K599" s="2" t="s">
        <v>18</v>
      </c>
      <c r="L599" s="2">
        <v>1108.557</v>
      </c>
      <c r="M599" s="2">
        <f t="shared" si="18"/>
        <v>768.34300000000007</v>
      </c>
      <c r="N599" s="2">
        <f t="shared" si="19"/>
        <v>590350.96564900014</v>
      </c>
    </row>
    <row r="600" spans="1:14" x14ac:dyDescent="0.25">
      <c r="A600" s="1" t="s">
        <v>1202</v>
      </c>
      <c r="B600" s="2">
        <v>17.600000000000001</v>
      </c>
      <c r="C600" s="2" t="s">
        <v>20</v>
      </c>
      <c r="D600" s="2">
        <v>4.1381156000000002E-2</v>
      </c>
      <c r="E600" s="2" t="s">
        <v>38</v>
      </c>
      <c r="F600" s="2">
        <v>35.018999999999998</v>
      </c>
      <c r="G600" s="2" t="s">
        <v>50</v>
      </c>
      <c r="H600" s="2">
        <v>1997</v>
      </c>
      <c r="I600" s="2" t="s">
        <v>51</v>
      </c>
      <c r="J600" s="2" t="s">
        <v>17</v>
      </c>
      <c r="K600" s="2" t="s">
        <v>18</v>
      </c>
      <c r="L600" s="2">
        <v>659.14200000000005</v>
      </c>
      <c r="M600" s="2">
        <f t="shared" si="18"/>
        <v>1217.758</v>
      </c>
      <c r="N600" s="2">
        <f t="shared" si="19"/>
        <v>1482934.5465640002</v>
      </c>
    </row>
    <row r="601" spans="1:14" x14ac:dyDescent="0.25">
      <c r="A601" s="1" t="s">
        <v>1184</v>
      </c>
      <c r="B601" s="2">
        <v>5.78</v>
      </c>
      <c r="C601" s="2" t="s">
        <v>13</v>
      </c>
      <c r="D601" s="2">
        <v>1.4555066E-2</v>
      </c>
      <c r="E601" s="2" t="s">
        <v>21</v>
      </c>
      <c r="F601" s="2">
        <v>145.21019999999999</v>
      </c>
      <c r="G601" s="2" t="s">
        <v>50</v>
      </c>
      <c r="H601" s="2">
        <v>1997</v>
      </c>
      <c r="I601" s="2" t="s">
        <v>51</v>
      </c>
      <c r="J601" s="2" t="s">
        <v>17</v>
      </c>
      <c r="K601" s="2" t="s">
        <v>18</v>
      </c>
      <c r="L601" s="2">
        <v>3062.0142000000001</v>
      </c>
      <c r="M601" s="2">
        <f t="shared" si="18"/>
        <v>-1185.1142</v>
      </c>
      <c r="N601" s="2">
        <f t="shared" si="19"/>
        <v>1404495.66704164</v>
      </c>
    </row>
    <row r="602" spans="1:14" x14ac:dyDescent="0.25">
      <c r="A602" s="1" t="s">
        <v>250</v>
      </c>
      <c r="B602" s="2">
        <v>13.65</v>
      </c>
      <c r="C602" s="2" t="s">
        <v>20</v>
      </c>
      <c r="D602" s="2">
        <v>8.0765852999999999E-2</v>
      </c>
      <c r="E602" s="2" t="s">
        <v>43</v>
      </c>
      <c r="F602" s="2">
        <v>262.89359999999999</v>
      </c>
      <c r="G602" s="2" t="s">
        <v>15</v>
      </c>
      <c r="H602" s="2">
        <v>1999</v>
      </c>
      <c r="I602" s="2" t="s">
        <v>16</v>
      </c>
      <c r="J602" s="2" t="s">
        <v>17</v>
      </c>
      <c r="K602" s="2" t="s">
        <v>18</v>
      </c>
      <c r="L602" s="2">
        <v>4958.8783999999996</v>
      </c>
      <c r="M602" s="2">
        <f t="shared" si="18"/>
        <v>-3081.9783999999995</v>
      </c>
      <c r="N602" s="2">
        <f t="shared" si="19"/>
        <v>9498590.858066557</v>
      </c>
    </row>
    <row r="603" spans="1:14" x14ac:dyDescent="0.25">
      <c r="A603" s="1" t="s">
        <v>724</v>
      </c>
      <c r="B603" s="2"/>
      <c r="C603" s="2" t="s">
        <v>13</v>
      </c>
      <c r="D603" s="2">
        <v>0.196490902</v>
      </c>
      <c r="E603" s="2" t="s">
        <v>75</v>
      </c>
      <c r="F603" s="2">
        <v>120.544</v>
      </c>
      <c r="G603" s="2" t="s">
        <v>67</v>
      </c>
      <c r="H603" s="2">
        <v>1985</v>
      </c>
      <c r="I603" s="2" t="s">
        <v>51</v>
      </c>
      <c r="J603" s="2" t="s">
        <v>17</v>
      </c>
      <c r="K603" s="2" t="s">
        <v>30</v>
      </c>
      <c r="L603" s="2">
        <v>479.37599999999998</v>
      </c>
      <c r="M603" s="2">
        <f t="shared" si="18"/>
        <v>1397.5240000000001</v>
      </c>
      <c r="N603" s="2">
        <f t="shared" si="19"/>
        <v>1953073.3305760003</v>
      </c>
    </row>
    <row r="604" spans="1:14" x14ac:dyDescent="0.25">
      <c r="A604" s="1" t="s">
        <v>157</v>
      </c>
      <c r="B604" s="2">
        <v>8.89</v>
      </c>
      <c r="C604" s="2" t="s">
        <v>72</v>
      </c>
      <c r="D604" s="2">
        <v>5.4745150000000001E-3</v>
      </c>
      <c r="E604" s="2" t="s">
        <v>43</v>
      </c>
      <c r="F604" s="2">
        <v>99.701599999999999</v>
      </c>
      <c r="G604" s="2" t="s">
        <v>50</v>
      </c>
      <c r="H604" s="2">
        <v>1997</v>
      </c>
      <c r="I604" s="2" t="s">
        <v>51</v>
      </c>
      <c r="J604" s="2" t="s">
        <v>17</v>
      </c>
      <c r="K604" s="2" t="s">
        <v>18</v>
      </c>
      <c r="L604" s="2">
        <v>1922.8304000000001</v>
      </c>
      <c r="M604" s="2">
        <f t="shared" si="18"/>
        <v>-45.930399999999963</v>
      </c>
      <c r="N604" s="2">
        <f t="shared" si="19"/>
        <v>2109.6016441599968</v>
      </c>
    </row>
    <row r="605" spans="1:14" x14ac:dyDescent="0.25">
      <c r="A605" s="1" t="s">
        <v>563</v>
      </c>
      <c r="B605" s="2">
        <v>6.6749999999999998</v>
      </c>
      <c r="C605" s="2" t="s">
        <v>13</v>
      </c>
      <c r="D605" s="2">
        <v>4.1921462E-2</v>
      </c>
      <c r="E605" s="2" t="s">
        <v>38</v>
      </c>
      <c r="F605" s="2">
        <v>92.346199999999996</v>
      </c>
      <c r="G605" s="2" t="s">
        <v>50</v>
      </c>
      <c r="H605" s="2">
        <v>1997</v>
      </c>
      <c r="I605" s="2" t="s">
        <v>51</v>
      </c>
      <c r="J605" s="2" t="s">
        <v>17</v>
      </c>
      <c r="K605" s="2" t="s">
        <v>18</v>
      </c>
      <c r="L605" s="2">
        <v>2406.2012</v>
      </c>
      <c r="M605" s="2">
        <f t="shared" si="18"/>
        <v>-529.30119999999988</v>
      </c>
      <c r="N605" s="2">
        <f t="shared" si="19"/>
        <v>280159.76032143988</v>
      </c>
    </row>
    <row r="606" spans="1:14" x14ac:dyDescent="0.25">
      <c r="A606" s="1" t="s">
        <v>582</v>
      </c>
      <c r="B606" s="2">
        <v>8.9749999999999996</v>
      </c>
      <c r="C606" s="2" t="s">
        <v>20</v>
      </c>
      <c r="D606" s="2">
        <v>9.0588449999999994E-3</v>
      </c>
      <c r="E606" s="2" t="s">
        <v>75</v>
      </c>
      <c r="F606" s="2">
        <v>103.399</v>
      </c>
      <c r="G606" s="2" t="s">
        <v>50</v>
      </c>
      <c r="H606" s="2">
        <v>1997</v>
      </c>
      <c r="I606" s="2" t="s">
        <v>51</v>
      </c>
      <c r="J606" s="2" t="s">
        <v>17</v>
      </c>
      <c r="K606" s="2" t="s">
        <v>18</v>
      </c>
      <c r="L606" s="2">
        <v>2579.9749999999999</v>
      </c>
      <c r="M606" s="2">
        <f t="shared" si="18"/>
        <v>-703.07499999999982</v>
      </c>
      <c r="N606" s="2">
        <f t="shared" si="19"/>
        <v>494314.45562499977</v>
      </c>
    </row>
    <row r="607" spans="1:14" x14ac:dyDescent="0.25">
      <c r="A607" s="1" t="s">
        <v>971</v>
      </c>
      <c r="B607" s="2">
        <v>12.3</v>
      </c>
      <c r="C607" s="2" t="s">
        <v>20</v>
      </c>
      <c r="D607" s="2">
        <v>0.106327251</v>
      </c>
      <c r="E607" s="2" t="s">
        <v>28</v>
      </c>
      <c r="F607" s="2">
        <v>172.83959999999999</v>
      </c>
      <c r="G607" s="2" t="s">
        <v>50</v>
      </c>
      <c r="H607" s="2">
        <v>1997</v>
      </c>
      <c r="I607" s="2" t="s">
        <v>51</v>
      </c>
      <c r="J607" s="2" t="s">
        <v>17</v>
      </c>
      <c r="K607" s="2" t="s">
        <v>18</v>
      </c>
      <c r="L607" s="2">
        <v>2616.5940000000001</v>
      </c>
      <c r="M607" s="2">
        <f t="shared" si="18"/>
        <v>-739.69399999999996</v>
      </c>
      <c r="N607" s="2">
        <f t="shared" si="19"/>
        <v>547147.21363599994</v>
      </c>
    </row>
    <row r="608" spans="1:14" x14ac:dyDescent="0.25">
      <c r="A608" s="1" t="s">
        <v>824</v>
      </c>
      <c r="B608" s="2">
        <v>20.100000000000001</v>
      </c>
      <c r="C608" s="2" t="s">
        <v>20</v>
      </c>
      <c r="D608" s="2">
        <v>5.4540158999999998E-2</v>
      </c>
      <c r="E608" s="2" t="s">
        <v>43</v>
      </c>
      <c r="F608" s="2">
        <v>152.13659999999999</v>
      </c>
      <c r="G608" s="2" t="s">
        <v>15</v>
      </c>
      <c r="H608" s="2">
        <v>1999</v>
      </c>
      <c r="I608" s="2" t="s">
        <v>16</v>
      </c>
      <c r="J608" s="2" t="s">
        <v>17</v>
      </c>
      <c r="K608" s="2" t="s">
        <v>18</v>
      </c>
      <c r="L608" s="2">
        <v>755.68299999999999</v>
      </c>
      <c r="M608" s="2">
        <f t="shared" si="18"/>
        <v>1121.2170000000001</v>
      </c>
      <c r="N608" s="2">
        <f t="shared" si="19"/>
        <v>1257127.5610890002</v>
      </c>
    </row>
    <row r="609" spans="1:14" x14ac:dyDescent="0.25">
      <c r="A609" s="1" t="s">
        <v>596</v>
      </c>
      <c r="B609" s="2"/>
      <c r="C609" s="2" t="s">
        <v>13</v>
      </c>
      <c r="D609" s="2">
        <v>2.5039776E-2</v>
      </c>
      <c r="E609" s="2" t="s">
        <v>32</v>
      </c>
      <c r="F609" s="2">
        <v>102.7332</v>
      </c>
      <c r="G609" s="2" t="s">
        <v>67</v>
      </c>
      <c r="H609" s="2">
        <v>1985</v>
      </c>
      <c r="I609" s="2" t="s">
        <v>51</v>
      </c>
      <c r="J609" s="2" t="s">
        <v>17</v>
      </c>
      <c r="K609" s="2" t="s">
        <v>30</v>
      </c>
      <c r="L609" s="2">
        <v>410.13279999999997</v>
      </c>
      <c r="M609" s="2">
        <f t="shared" si="18"/>
        <v>1466.7672000000002</v>
      </c>
      <c r="N609" s="2">
        <f t="shared" si="19"/>
        <v>2151406.0189958406</v>
      </c>
    </row>
    <row r="610" spans="1:14" x14ac:dyDescent="0.25">
      <c r="A610" s="1" t="s">
        <v>774</v>
      </c>
      <c r="B610" s="2"/>
      <c r="C610" s="2" t="s">
        <v>13</v>
      </c>
      <c r="D610" s="2">
        <v>8.6326707000000003E-2</v>
      </c>
      <c r="E610" s="2" t="s">
        <v>38</v>
      </c>
      <c r="F610" s="2">
        <v>192.64779999999999</v>
      </c>
      <c r="G610" s="2" t="s">
        <v>67</v>
      </c>
      <c r="H610" s="2">
        <v>1985</v>
      </c>
      <c r="I610" s="2" t="s">
        <v>51</v>
      </c>
      <c r="J610" s="2" t="s">
        <v>17</v>
      </c>
      <c r="K610" s="2" t="s">
        <v>30</v>
      </c>
      <c r="L610" s="2">
        <v>387.49560000000002</v>
      </c>
      <c r="M610" s="2">
        <f t="shared" si="18"/>
        <v>1489.4044000000001</v>
      </c>
      <c r="N610" s="2">
        <f t="shared" si="19"/>
        <v>2218325.4667393602</v>
      </c>
    </row>
    <row r="611" spans="1:14" x14ac:dyDescent="0.25">
      <c r="A611" s="1" t="s">
        <v>1224</v>
      </c>
      <c r="B611" s="2">
        <v>10.8</v>
      </c>
      <c r="C611" s="2" t="s">
        <v>13</v>
      </c>
      <c r="D611" s="2">
        <v>5.2149675E-2</v>
      </c>
      <c r="E611" s="2" t="s">
        <v>21</v>
      </c>
      <c r="F611" s="2">
        <v>239.9564</v>
      </c>
      <c r="G611" s="2" t="s">
        <v>15</v>
      </c>
      <c r="H611" s="2">
        <v>1999</v>
      </c>
      <c r="I611" s="2" t="s">
        <v>16</v>
      </c>
      <c r="J611" s="2" t="s">
        <v>17</v>
      </c>
      <c r="K611" s="2" t="s">
        <v>18</v>
      </c>
      <c r="L611" s="2">
        <v>3813.7024000000001</v>
      </c>
      <c r="M611" s="2">
        <f t="shared" si="18"/>
        <v>-1936.8024</v>
      </c>
      <c r="N611" s="2">
        <f t="shared" si="19"/>
        <v>3751203.5366457603</v>
      </c>
    </row>
    <row r="612" spans="1:14" x14ac:dyDescent="0.25">
      <c r="A612" s="1" t="s">
        <v>1265</v>
      </c>
      <c r="B612" s="2">
        <v>8.76</v>
      </c>
      <c r="C612" s="2" t="s">
        <v>13</v>
      </c>
      <c r="D612" s="2">
        <v>5.0130529E-2</v>
      </c>
      <c r="E612" s="2" t="s">
        <v>58</v>
      </c>
      <c r="F612" s="2">
        <v>128.33359999999999</v>
      </c>
      <c r="G612" s="2" t="s">
        <v>15</v>
      </c>
      <c r="H612" s="2">
        <v>1999</v>
      </c>
      <c r="I612" s="2" t="s">
        <v>16</v>
      </c>
      <c r="J612" s="2" t="s">
        <v>17</v>
      </c>
      <c r="K612" s="2" t="s">
        <v>18</v>
      </c>
      <c r="L612" s="2">
        <v>2556.672</v>
      </c>
      <c r="M612" s="2">
        <f t="shared" si="18"/>
        <v>-679.77199999999993</v>
      </c>
      <c r="N612" s="2">
        <f t="shared" si="19"/>
        <v>462089.97198399989</v>
      </c>
    </row>
    <row r="613" spans="1:14" x14ac:dyDescent="0.25">
      <c r="A613" s="1" t="s">
        <v>688</v>
      </c>
      <c r="B613" s="2">
        <v>16.100000000000001</v>
      </c>
      <c r="C613" s="2" t="s">
        <v>20</v>
      </c>
      <c r="D613" s="2">
        <v>2.4987902999999999E-2</v>
      </c>
      <c r="E613" s="2" t="s">
        <v>28</v>
      </c>
      <c r="F613" s="2">
        <v>97.340999999999994</v>
      </c>
      <c r="G613" s="2" t="s">
        <v>15</v>
      </c>
      <c r="H613" s="2">
        <v>1999</v>
      </c>
      <c r="I613" s="2" t="s">
        <v>16</v>
      </c>
      <c r="J613" s="2" t="s">
        <v>17</v>
      </c>
      <c r="K613" s="2" t="s">
        <v>18</v>
      </c>
      <c r="L613" s="2">
        <v>1255.0329999999999</v>
      </c>
      <c r="M613" s="2">
        <f t="shared" si="18"/>
        <v>621.86700000000019</v>
      </c>
      <c r="N613" s="2">
        <f t="shared" si="19"/>
        <v>386718.56568900024</v>
      </c>
    </row>
    <row r="614" spans="1:14" x14ac:dyDescent="0.25">
      <c r="A614" s="1" t="s">
        <v>175</v>
      </c>
      <c r="B614" s="2">
        <v>12</v>
      </c>
      <c r="C614" s="2" t="s">
        <v>13</v>
      </c>
      <c r="D614" s="2">
        <v>3.3974435999999997E-2</v>
      </c>
      <c r="E614" s="2" t="s">
        <v>75</v>
      </c>
      <c r="F614" s="2">
        <v>181.89760000000001</v>
      </c>
      <c r="G614" s="2" t="s">
        <v>50</v>
      </c>
      <c r="H614" s="2">
        <v>1997</v>
      </c>
      <c r="I614" s="2" t="s">
        <v>51</v>
      </c>
      <c r="J614" s="2" t="s">
        <v>17</v>
      </c>
      <c r="K614" s="2" t="s">
        <v>18</v>
      </c>
      <c r="L614" s="2">
        <v>4527.4399999999996</v>
      </c>
      <c r="M614" s="2">
        <f t="shared" si="18"/>
        <v>-2650.5399999999995</v>
      </c>
      <c r="N614" s="2">
        <f t="shared" si="19"/>
        <v>7025362.2915999973</v>
      </c>
    </row>
    <row r="615" spans="1:14" x14ac:dyDescent="0.25">
      <c r="A615" s="1" t="s">
        <v>1273</v>
      </c>
      <c r="B615" s="2"/>
      <c r="C615" s="2" t="s">
        <v>13</v>
      </c>
      <c r="D615" s="2">
        <v>3.6012918999999997E-2</v>
      </c>
      <c r="E615" s="2" t="s">
        <v>38</v>
      </c>
      <c r="F615" s="2">
        <v>148.07339999999999</v>
      </c>
      <c r="G615" s="2" t="s">
        <v>67</v>
      </c>
      <c r="H615" s="2">
        <v>1985</v>
      </c>
      <c r="I615" s="2" t="s">
        <v>51</v>
      </c>
      <c r="J615" s="2" t="s">
        <v>17</v>
      </c>
      <c r="K615" s="2" t="s">
        <v>30</v>
      </c>
      <c r="L615" s="2">
        <v>593.89359999999999</v>
      </c>
      <c r="M615" s="2">
        <f t="shared" si="18"/>
        <v>1283.0064000000002</v>
      </c>
      <c r="N615" s="2">
        <f t="shared" si="19"/>
        <v>1646105.4224409605</v>
      </c>
    </row>
    <row r="616" spans="1:14" x14ac:dyDescent="0.25">
      <c r="A616" s="1" t="s">
        <v>593</v>
      </c>
      <c r="B616" s="2">
        <v>20</v>
      </c>
      <c r="C616" s="2" t="s">
        <v>20</v>
      </c>
      <c r="D616" s="2">
        <v>2.8167477999999999E-2</v>
      </c>
      <c r="E616" s="2" t="s">
        <v>28</v>
      </c>
      <c r="F616" s="2">
        <v>45.574399999999997</v>
      </c>
      <c r="G616" s="2" t="s">
        <v>15</v>
      </c>
      <c r="H616" s="2">
        <v>1999</v>
      </c>
      <c r="I616" s="2" t="s">
        <v>16</v>
      </c>
      <c r="J616" s="2" t="s">
        <v>17</v>
      </c>
      <c r="K616" s="2" t="s">
        <v>18</v>
      </c>
      <c r="L616" s="2">
        <v>452.74400000000003</v>
      </c>
      <c r="M616" s="2">
        <f t="shared" si="18"/>
        <v>1424.1559999999999</v>
      </c>
      <c r="N616" s="2">
        <f t="shared" si="19"/>
        <v>2028220.3123359999</v>
      </c>
    </row>
    <row r="617" spans="1:14" x14ac:dyDescent="0.25">
      <c r="A617" s="1" t="s">
        <v>872</v>
      </c>
      <c r="B617" s="2">
        <v>6.71</v>
      </c>
      <c r="C617" s="2" t="s">
        <v>20</v>
      </c>
      <c r="D617" s="2">
        <v>2.9560451000000001E-2</v>
      </c>
      <c r="E617" s="2" t="s">
        <v>36</v>
      </c>
      <c r="F617" s="2">
        <v>65.8142</v>
      </c>
      <c r="G617" s="2" t="s">
        <v>50</v>
      </c>
      <c r="H617" s="2">
        <v>1997</v>
      </c>
      <c r="I617" s="2" t="s">
        <v>51</v>
      </c>
      <c r="J617" s="2" t="s">
        <v>17</v>
      </c>
      <c r="K617" s="2" t="s">
        <v>18</v>
      </c>
      <c r="L617" s="2">
        <v>856.88459999999998</v>
      </c>
      <c r="M617" s="2">
        <f t="shared" si="18"/>
        <v>1020.0154000000001</v>
      </c>
      <c r="N617" s="2">
        <f t="shared" si="19"/>
        <v>1040431.4162371602</v>
      </c>
    </row>
    <row r="618" spans="1:14" x14ac:dyDescent="0.25">
      <c r="A618" s="1" t="s">
        <v>291</v>
      </c>
      <c r="B618" s="2">
        <v>17.600000000000001</v>
      </c>
      <c r="C618" s="2" t="s">
        <v>13</v>
      </c>
      <c r="D618" s="2">
        <v>5.6379439000000003E-2</v>
      </c>
      <c r="E618" s="2" t="s">
        <v>43</v>
      </c>
      <c r="F618" s="2">
        <v>42.745399999999997</v>
      </c>
      <c r="G618" s="2" t="s">
        <v>15</v>
      </c>
      <c r="H618" s="2">
        <v>1999</v>
      </c>
      <c r="I618" s="2" t="s">
        <v>16</v>
      </c>
      <c r="J618" s="2" t="s">
        <v>17</v>
      </c>
      <c r="K618" s="2" t="s">
        <v>18</v>
      </c>
      <c r="L618" s="2">
        <v>293.61779999999999</v>
      </c>
      <c r="M618" s="2">
        <f t="shared" si="18"/>
        <v>1583.2822000000001</v>
      </c>
      <c r="N618" s="2">
        <f t="shared" si="19"/>
        <v>2506782.5248368401</v>
      </c>
    </row>
    <row r="619" spans="1:14" x14ac:dyDescent="0.25">
      <c r="A619" s="1" t="s">
        <v>1274</v>
      </c>
      <c r="B619" s="2">
        <v>19</v>
      </c>
      <c r="C619" s="2" t="s">
        <v>72</v>
      </c>
      <c r="D619" s="2">
        <v>0.129534812</v>
      </c>
      <c r="E619" s="2" t="s">
        <v>32</v>
      </c>
      <c r="F619" s="2">
        <v>190.18719999999999</v>
      </c>
      <c r="G619" s="2" t="s">
        <v>15</v>
      </c>
      <c r="H619" s="2">
        <v>1999</v>
      </c>
      <c r="I619" s="2" t="s">
        <v>16</v>
      </c>
      <c r="J619" s="2" t="s">
        <v>17</v>
      </c>
      <c r="K619" s="2" t="s">
        <v>18</v>
      </c>
      <c r="L619" s="2">
        <v>5105.3544000000002</v>
      </c>
      <c r="M619" s="2">
        <f t="shared" si="18"/>
        <v>-3228.4544000000001</v>
      </c>
      <c r="N619" s="2">
        <f t="shared" si="19"/>
        <v>10422917.812879361</v>
      </c>
    </row>
    <row r="620" spans="1:14" x14ac:dyDescent="0.25">
      <c r="A620" s="1" t="s">
        <v>1141</v>
      </c>
      <c r="B620" s="2">
        <v>13.35</v>
      </c>
      <c r="C620" s="2" t="s">
        <v>13</v>
      </c>
      <c r="D620" s="2">
        <v>0</v>
      </c>
      <c r="E620" s="2" t="s">
        <v>14</v>
      </c>
      <c r="F620" s="2">
        <v>77.601200000000006</v>
      </c>
      <c r="G620" s="2" t="s">
        <v>50</v>
      </c>
      <c r="H620" s="2">
        <v>1997</v>
      </c>
      <c r="I620" s="2" t="s">
        <v>51</v>
      </c>
      <c r="J620" s="2" t="s">
        <v>17</v>
      </c>
      <c r="K620" s="2" t="s">
        <v>18</v>
      </c>
      <c r="L620" s="2">
        <v>986.71559999999999</v>
      </c>
      <c r="M620" s="2">
        <f t="shared" si="18"/>
        <v>890.1844000000001</v>
      </c>
      <c r="N620" s="2">
        <f t="shared" si="19"/>
        <v>792428.26600336016</v>
      </c>
    </row>
    <row r="621" spans="1:14" x14ac:dyDescent="0.25">
      <c r="A621" s="1" t="s">
        <v>1218</v>
      </c>
      <c r="B621" s="2">
        <v>8.6</v>
      </c>
      <c r="C621" s="2" t="s">
        <v>13</v>
      </c>
      <c r="D621" s="2">
        <v>9.0191431000000002E-2</v>
      </c>
      <c r="E621" s="2" t="s">
        <v>32</v>
      </c>
      <c r="F621" s="2">
        <v>112.91759999999999</v>
      </c>
      <c r="G621" s="2" t="s">
        <v>50</v>
      </c>
      <c r="H621" s="2">
        <v>1997</v>
      </c>
      <c r="I621" s="2" t="s">
        <v>51</v>
      </c>
      <c r="J621" s="2" t="s">
        <v>17</v>
      </c>
      <c r="K621" s="2" t="s">
        <v>18</v>
      </c>
      <c r="L621" s="2">
        <v>458.07040000000001</v>
      </c>
      <c r="M621" s="2">
        <f t="shared" si="18"/>
        <v>1418.8296</v>
      </c>
      <c r="N621" s="2">
        <f t="shared" si="19"/>
        <v>2013077.43383616</v>
      </c>
    </row>
    <row r="622" spans="1:14" x14ac:dyDescent="0.25">
      <c r="A622" s="1" t="s">
        <v>105</v>
      </c>
      <c r="B622" s="2"/>
      <c r="C622" s="2" t="s">
        <v>92</v>
      </c>
      <c r="D622" s="2">
        <v>0.30374337000000001</v>
      </c>
      <c r="E622" s="2" t="s">
        <v>38</v>
      </c>
      <c r="F622" s="2">
        <v>196.011</v>
      </c>
      <c r="G622" s="2" t="s">
        <v>67</v>
      </c>
      <c r="H622" s="2">
        <v>1985</v>
      </c>
      <c r="I622" s="2" t="s">
        <v>51</v>
      </c>
      <c r="J622" s="2" t="s">
        <v>17</v>
      </c>
      <c r="K622" s="2" t="s">
        <v>30</v>
      </c>
      <c r="L622" s="2">
        <v>589.23299999999995</v>
      </c>
      <c r="M622" s="2">
        <f t="shared" si="18"/>
        <v>1287.6670000000001</v>
      </c>
      <c r="N622" s="2">
        <f t="shared" si="19"/>
        <v>1658086.3028890004</v>
      </c>
    </row>
    <row r="623" spans="1:14" x14ac:dyDescent="0.25">
      <c r="A623" s="1" t="s">
        <v>1275</v>
      </c>
      <c r="B623" s="2">
        <v>9</v>
      </c>
      <c r="C623" s="2" t="s">
        <v>13</v>
      </c>
      <c r="D623" s="2">
        <v>8.2011521000000004E-2</v>
      </c>
      <c r="E623" s="2" t="s">
        <v>43</v>
      </c>
      <c r="F623" s="2">
        <v>213.35339999999999</v>
      </c>
      <c r="G623" s="2" t="s">
        <v>50</v>
      </c>
      <c r="H623" s="2">
        <v>1997</v>
      </c>
      <c r="I623" s="2" t="s">
        <v>51</v>
      </c>
      <c r="J623" s="2" t="s">
        <v>17</v>
      </c>
      <c r="K623" s="2" t="s">
        <v>18</v>
      </c>
      <c r="L623" s="2">
        <v>1935.4806000000001</v>
      </c>
      <c r="M623" s="2">
        <f t="shared" si="18"/>
        <v>-58.580600000000004</v>
      </c>
      <c r="N623" s="2">
        <f t="shared" si="19"/>
        <v>3431.6866963600005</v>
      </c>
    </row>
    <row r="624" spans="1:14" x14ac:dyDescent="0.25">
      <c r="A624" s="1" t="s">
        <v>786</v>
      </c>
      <c r="B624" s="2">
        <v>4.6100000000000003</v>
      </c>
      <c r="C624" s="2" t="s">
        <v>13</v>
      </c>
      <c r="D624" s="2">
        <v>0.12284300500000001</v>
      </c>
      <c r="E624" s="2" t="s">
        <v>60</v>
      </c>
      <c r="F624" s="2">
        <v>172.43960000000001</v>
      </c>
      <c r="G624" s="2" t="s">
        <v>15</v>
      </c>
      <c r="H624" s="2">
        <v>1999</v>
      </c>
      <c r="I624" s="2" t="s">
        <v>16</v>
      </c>
      <c r="J624" s="2" t="s">
        <v>17</v>
      </c>
      <c r="K624" s="2" t="s">
        <v>18</v>
      </c>
      <c r="L624" s="2">
        <v>1569.9564</v>
      </c>
      <c r="M624" s="2">
        <f t="shared" si="18"/>
        <v>306.94360000000006</v>
      </c>
      <c r="N624" s="2">
        <f t="shared" si="19"/>
        <v>94214.373580960033</v>
      </c>
    </row>
    <row r="625" spans="1:14" x14ac:dyDescent="0.25">
      <c r="A625" s="1" t="s">
        <v>895</v>
      </c>
      <c r="B625" s="2">
        <v>17.600000000000001</v>
      </c>
      <c r="C625" s="2" t="s">
        <v>13</v>
      </c>
      <c r="D625" s="2">
        <v>4.9144164999999997E-2</v>
      </c>
      <c r="E625" s="2" t="s">
        <v>38</v>
      </c>
      <c r="F625" s="2">
        <v>112.7176</v>
      </c>
      <c r="G625" s="2" t="s">
        <v>15</v>
      </c>
      <c r="H625" s="2">
        <v>1999</v>
      </c>
      <c r="I625" s="2" t="s">
        <v>16</v>
      </c>
      <c r="J625" s="2" t="s">
        <v>17</v>
      </c>
      <c r="K625" s="2" t="s">
        <v>18</v>
      </c>
      <c r="L625" s="2">
        <v>1717.7639999999999</v>
      </c>
      <c r="M625" s="2">
        <f t="shared" si="18"/>
        <v>159.13600000000019</v>
      </c>
      <c r="N625" s="2">
        <f t="shared" si="19"/>
        <v>25324.266496000062</v>
      </c>
    </row>
    <row r="626" spans="1:14" x14ac:dyDescent="0.25">
      <c r="A626" s="1" t="s">
        <v>1276</v>
      </c>
      <c r="B626" s="2">
        <v>11.65</v>
      </c>
      <c r="C626" s="2" t="s">
        <v>13</v>
      </c>
      <c r="D626" s="2">
        <v>4.0577877999999998E-2</v>
      </c>
      <c r="E626" s="2" t="s">
        <v>28</v>
      </c>
      <c r="F626" s="2">
        <v>188.22399999999999</v>
      </c>
      <c r="G626" s="2" t="s">
        <v>15</v>
      </c>
      <c r="H626" s="2">
        <v>1999</v>
      </c>
      <c r="I626" s="2" t="s">
        <v>16</v>
      </c>
      <c r="J626" s="2" t="s">
        <v>17</v>
      </c>
      <c r="K626" s="2" t="s">
        <v>18</v>
      </c>
      <c r="L626" s="2">
        <v>1304.9680000000001</v>
      </c>
      <c r="M626" s="2">
        <f t="shared" si="18"/>
        <v>571.93200000000002</v>
      </c>
      <c r="N626" s="2">
        <f t="shared" si="19"/>
        <v>327106.21262400004</v>
      </c>
    </row>
    <row r="627" spans="1:14" x14ac:dyDescent="0.25">
      <c r="A627" s="1" t="s">
        <v>1252</v>
      </c>
      <c r="B627" s="2">
        <v>19.100000000000001</v>
      </c>
      <c r="C627" s="2" t="s">
        <v>13</v>
      </c>
      <c r="D627" s="2">
        <v>6.7400031999999999E-2</v>
      </c>
      <c r="E627" s="2" t="s">
        <v>32</v>
      </c>
      <c r="F627" s="2">
        <v>41.979599999999998</v>
      </c>
      <c r="G627" s="2" t="s">
        <v>15</v>
      </c>
      <c r="H627" s="2">
        <v>1999</v>
      </c>
      <c r="I627" s="2" t="s">
        <v>16</v>
      </c>
      <c r="J627" s="2" t="s">
        <v>17</v>
      </c>
      <c r="K627" s="2" t="s">
        <v>18</v>
      </c>
      <c r="L627" s="2">
        <v>784.31240000000003</v>
      </c>
      <c r="M627" s="2">
        <f t="shared" si="18"/>
        <v>1092.5876000000001</v>
      </c>
      <c r="N627" s="2">
        <f t="shared" si="19"/>
        <v>1193747.6636737601</v>
      </c>
    </row>
    <row r="628" spans="1:14" x14ac:dyDescent="0.25">
      <c r="A628" s="1" t="s">
        <v>159</v>
      </c>
      <c r="B628" s="2">
        <v>6.1950000000000003</v>
      </c>
      <c r="C628" s="2" t="s">
        <v>13</v>
      </c>
      <c r="D628" s="2">
        <v>7.2097448999999994E-2</v>
      </c>
      <c r="E628" s="2" t="s">
        <v>38</v>
      </c>
      <c r="F628" s="2">
        <v>119.3098</v>
      </c>
      <c r="G628" s="2" t="s">
        <v>15</v>
      </c>
      <c r="H628" s="2">
        <v>1999</v>
      </c>
      <c r="I628" s="2" t="s">
        <v>16</v>
      </c>
      <c r="J628" s="2" t="s">
        <v>17</v>
      </c>
      <c r="K628" s="2" t="s">
        <v>18</v>
      </c>
      <c r="L628" s="2">
        <v>1205.098</v>
      </c>
      <c r="M628" s="2">
        <f t="shared" si="18"/>
        <v>671.80200000000013</v>
      </c>
      <c r="N628" s="2">
        <f t="shared" si="19"/>
        <v>451317.92720400018</v>
      </c>
    </row>
    <row r="629" spans="1:14" x14ac:dyDescent="0.25">
      <c r="A629" s="1" t="s">
        <v>313</v>
      </c>
      <c r="B629" s="2">
        <v>20.2</v>
      </c>
      <c r="C629" s="2" t="s">
        <v>20</v>
      </c>
      <c r="D629" s="2">
        <v>0.11754371299999999</v>
      </c>
      <c r="E629" s="2" t="s">
        <v>36</v>
      </c>
      <c r="F629" s="2">
        <v>197.31100000000001</v>
      </c>
      <c r="G629" s="2" t="s">
        <v>15</v>
      </c>
      <c r="H629" s="2">
        <v>1999</v>
      </c>
      <c r="I629" s="2" t="s">
        <v>16</v>
      </c>
      <c r="J629" s="2" t="s">
        <v>17</v>
      </c>
      <c r="K629" s="2" t="s">
        <v>18</v>
      </c>
      <c r="L629" s="2">
        <v>3338.9870000000001</v>
      </c>
      <c r="M629" s="2">
        <f t="shared" si="18"/>
        <v>-1462.087</v>
      </c>
      <c r="N629" s="2">
        <f t="shared" si="19"/>
        <v>2137698.3955689999</v>
      </c>
    </row>
    <row r="630" spans="1:14" x14ac:dyDescent="0.25">
      <c r="A630" s="1" t="s">
        <v>1279</v>
      </c>
      <c r="B630" s="2"/>
      <c r="C630" s="2" t="s">
        <v>20</v>
      </c>
      <c r="D630" s="2">
        <v>9.5587976000000005E-2</v>
      </c>
      <c r="E630" s="2" t="s">
        <v>28</v>
      </c>
      <c r="F630" s="2">
        <v>193.982</v>
      </c>
      <c r="G630" s="2" t="s">
        <v>67</v>
      </c>
      <c r="H630" s="2">
        <v>1985</v>
      </c>
      <c r="I630" s="2" t="s">
        <v>51</v>
      </c>
      <c r="J630" s="2" t="s">
        <v>17</v>
      </c>
      <c r="K630" s="2" t="s">
        <v>30</v>
      </c>
      <c r="L630" s="2">
        <v>579.24599999999998</v>
      </c>
      <c r="M630" s="2">
        <f t="shared" si="18"/>
        <v>1297.654</v>
      </c>
      <c r="N630" s="2">
        <f t="shared" si="19"/>
        <v>1683905.903716</v>
      </c>
    </row>
    <row r="631" spans="1:14" x14ac:dyDescent="0.25">
      <c r="A631" s="1" t="s">
        <v>1283</v>
      </c>
      <c r="B631" s="2"/>
      <c r="C631" s="2" t="s">
        <v>20</v>
      </c>
      <c r="D631" s="2">
        <v>7.7480626999999996E-2</v>
      </c>
      <c r="E631" s="2" t="s">
        <v>26</v>
      </c>
      <c r="F631" s="2">
        <v>101.399</v>
      </c>
      <c r="G631" s="2" t="s">
        <v>67</v>
      </c>
      <c r="H631" s="2">
        <v>1985</v>
      </c>
      <c r="I631" s="2" t="s">
        <v>51</v>
      </c>
      <c r="J631" s="2" t="s">
        <v>17</v>
      </c>
      <c r="K631" s="2" t="s">
        <v>30</v>
      </c>
      <c r="L631" s="2">
        <v>206.398</v>
      </c>
      <c r="M631" s="2">
        <f t="shared" si="18"/>
        <v>1670.5020000000002</v>
      </c>
      <c r="N631" s="2">
        <f t="shared" si="19"/>
        <v>2790576.9320040005</v>
      </c>
    </row>
    <row r="632" spans="1:14" x14ac:dyDescent="0.25">
      <c r="A632" s="1" t="s">
        <v>862</v>
      </c>
      <c r="B632" s="2">
        <v>14.15</v>
      </c>
      <c r="C632" s="2" t="s">
        <v>92</v>
      </c>
      <c r="D632" s="2">
        <v>2.0714522999999999E-2</v>
      </c>
      <c r="E632" s="2" t="s">
        <v>28</v>
      </c>
      <c r="F632" s="2">
        <v>124.2046</v>
      </c>
      <c r="G632" s="2" t="s">
        <v>50</v>
      </c>
      <c r="H632" s="2">
        <v>1997</v>
      </c>
      <c r="I632" s="2" t="s">
        <v>51</v>
      </c>
      <c r="J632" s="2" t="s">
        <v>17</v>
      </c>
      <c r="K632" s="2" t="s">
        <v>18</v>
      </c>
      <c r="L632" s="2">
        <v>2490.0920000000001</v>
      </c>
      <c r="M632" s="2">
        <f t="shared" si="18"/>
        <v>-613.19200000000001</v>
      </c>
      <c r="N632" s="2">
        <f t="shared" si="19"/>
        <v>376004.42886400002</v>
      </c>
    </row>
    <row r="633" spans="1:14" x14ac:dyDescent="0.25">
      <c r="A633" s="1" t="s">
        <v>355</v>
      </c>
      <c r="B633" s="2">
        <v>7.8949999999999996</v>
      </c>
      <c r="C633" s="2" t="s">
        <v>20</v>
      </c>
      <c r="D633" s="2">
        <v>9.4567181E-2</v>
      </c>
      <c r="E633" s="2" t="s">
        <v>56</v>
      </c>
      <c r="F633" s="2">
        <v>104.53319999999999</v>
      </c>
      <c r="G633" s="2" t="s">
        <v>50</v>
      </c>
      <c r="H633" s="2">
        <v>1997</v>
      </c>
      <c r="I633" s="2" t="s">
        <v>51</v>
      </c>
      <c r="J633" s="2" t="s">
        <v>17</v>
      </c>
      <c r="K633" s="2" t="s">
        <v>18</v>
      </c>
      <c r="L633" s="2">
        <v>1845.5976000000001</v>
      </c>
      <c r="M633" s="2">
        <f t="shared" si="18"/>
        <v>31.302400000000034</v>
      </c>
      <c r="N633" s="2">
        <f t="shared" si="19"/>
        <v>979.84024576000218</v>
      </c>
    </row>
    <row r="634" spans="1:14" x14ac:dyDescent="0.25">
      <c r="A634" s="1" t="s">
        <v>1139</v>
      </c>
      <c r="B634" s="2">
        <v>7.05</v>
      </c>
      <c r="C634" s="2" t="s">
        <v>20</v>
      </c>
      <c r="D634" s="2">
        <v>5.5644886999999997E-2</v>
      </c>
      <c r="E634" s="2" t="s">
        <v>80</v>
      </c>
      <c r="F634" s="2">
        <v>224.90880000000001</v>
      </c>
      <c r="G634" s="2" t="s">
        <v>15</v>
      </c>
      <c r="H634" s="2">
        <v>1999</v>
      </c>
      <c r="I634" s="2" t="s">
        <v>16</v>
      </c>
      <c r="J634" s="2" t="s">
        <v>17</v>
      </c>
      <c r="K634" s="2" t="s">
        <v>18</v>
      </c>
      <c r="L634" s="2">
        <v>2684.5056</v>
      </c>
      <c r="M634" s="2">
        <f t="shared" si="18"/>
        <v>-807.60559999999987</v>
      </c>
      <c r="N634" s="2">
        <f t="shared" si="19"/>
        <v>652226.80515135976</v>
      </c>
    </row>
    <row r="635" spans="1:14" x14ac:dyDescent="0.25">
      <c r="A635" s="1" t="s">
        <v>1286</v>
      </c>
      <c r="B635" s="2">
        <v>8.52</v>
      </c>
      <c r="C635" s="2" t="s">
        <v>13</v>
      </c>
      <c r="D635" s="2">
        <v>2.7101430999999999E-2</v>
      </c>
      <c r="E635" s="2" t="s">
        <v>21</v>
      </c>
      <c r="F635" s="2">
        <v>151.76820000000001</v>
      </c>
      <c r="G635" s="2" t="s">
        <v>15</v>
      </c>
      <c r="H635" s="2">
        <v>1999</v>
      </c>
      <c r="I635" s="2" t="s">
        <v>16</v>
      </c>
      <c r="J635" s="2" t="s">
        <v>17</v>
      </c>
      <c r="K635" s="2" t="s">
        <v>18</v>
      </c>
      <c r="L635" s="2">
        <v>2439.4911999999999</v>
      </c>
      <c r="M635" s="2">
        <f t="shared" si="18"/>
        <v>-562.59119999999984</v>
      </c>
      <c r="N635" s="2">
        <f t="shared" si="19"/>
        <v>316508.85831743985</v>
      </c>
    </row>
    <row r="636" spans="1:14" x14ac:dyDescent="0.25">
      <c r="A636" s="1" t="s">
        <v>1100</v>
      </c>
      <c r="B636" s="2">
        <v>14.8</v>
      </c>
      <c r="C636" s="2" t="s">
        <v>13</v>
      </c>
      <c r="D636" s="2">
        <v>8.1042136000000001E-2</v>
      </c>
      <c r="E636" s="2" t="s">
        <v>26</v>
      </c>
      <c r="F636" s="2">
        <v>192.4846</v>
      </c>
      <c r="G636" s="2" t="s">
        <v>50</v>
      </c>
      <c r="H636" s="2">
        <v>1997</v>
      </c>
      <c r="I636" s="2" t="s">
        <v>51</v>
      </c>
      <c r="J636" s="2" t="s">
        <v>17</v>
      </c>
      <c r="K636" s="2" t="s">
        <v>18</v>
      </c>
      <c r="L636" s="2">
        <v>5159.2842000000001</v>
      </c>
      <c r="M636" s="2">
        <f t="shared" si="18"/>
        <v>-3282.3842</v>
      </c>
      <c r="N636" s="2">
        <f t="shared" si="19"/>
        <v>10774046.036409641</v>
      </c>
    </row>
    <row r="637" spans="1:14" x14ac:dyDescent="0.25">
      <c r="A637" s="1" t="s">
        <v>479</v>
      </c>
      <c r="B637" s="2">
        <v>6.65</v>
      </c>
      <c r="C637" s="2" t="s">
        <v>13</v>
      </c>
      <c r="D637" s="2">
        <v>8.7805787999999996E-2</v>
      </c>
      <c r="E637" s="2" t="s">
        <v>28</v>
      </c>
      <c r="F637" s="2">
        <v>126.76779999999999</v>
      </c>
      <c r="G637" s="2" t="s">
        <v>15</v>
      </c>
      <c r="H637" s="2">
        <v>1999</v>
      </c>
      <c r="I637" s="2" t="s">
        <v>16</v>
      </c>
      <c r="J637" s="2" t="s">
        <v>17</v>
      </c>
      <c r="K637" s="2" t="s">
        <v>18</v>
      </c>
      <c r="L637" s="2">
        <v>1907.5170000000001</v>
      </c>
      <c r="M637" s="2">
        <f t="shared" si="18"/>
        <v>-30.616999999999962</v>
      </c>
      <c r="N637" s="2">
        <f t="shared" si="19"/>
        <v>937.40068899999767</v>
      </c>
    </row>
    <row r="638" spans="1:14" x14ac:dyDescent="0.25">
      <c r="A638" s="1" t="s">
        <v>345</v>
      </c>
      <c r="B638" s="2">
        <v>13.35</v>
      </c>
      <c r="C638" s="2" t="s">
        <v>13</v>
      </c>
      <c r="D638" s="2">
        <v>4.8027042999999998E-2</v>
      </c>
      <c r="E638" s="2" t="s">
        <v>80</v>
      </c>
      <c r="F638" s="2">
        <v>218.91659999999999</v>
      </c>
      <c r="G638" s="2" t="s">
        <v>50</v>
      </c>
      <c r="H638" s="2">
        <v>1997</v>
      </c>
      <c r="I638" s="2" t="s">
        <v>51</v>
      </c>
      <c r="J638" s="2" t="s">
        <v>17</v>
      </c>
      <c r="K638" s="2" t="s">
        <v>18</v>
      </c>
      <c r="L638" s="2">
        <v>5660.6315999999997</v>
      </c>
      <c r="M638" s="2">
        <f t="shared" si="18"/>
        <v>-3783.7315999999996</v>
      </c>
      <c r="N638" s="2">
        <f t="shared" si="19"/>
        <v>14316624.820838558</v>
      </c>
    </row>
    <row r="639" spans="1:14" x14ac:dyDescent="0.25">
      <c r="A639" s="1" t="s">
        <v>1291</v>
      </c>
      <c r="B639" s="2">
        <v>8.1850000000000005</v>
      </c>
      <c r="C639" s="2" t="s">
        <v>92</v>
      </c>
      <c r="D639" s="2">
        <v>4.6556408000000001E-2</v>
      </c>
      <c r="E639" s="2" t="s">
        <v>28</v>
      </c>
      <c r="F639" s="2">
        <v>47.769199999999998</v>
      </c>
      <c r="G639" s="2" t="s">
        <v>15</v>
      </c>
      <c r="H639" s="2">
        <v>1999</v>
      </c>
      <c r="I639" s="2" t="s">
        <v>16</v>
      </c>
      <c r="J639" s="2" t="s">
        <v>17</v>
      </c>
      <c r="K639" s="2" t="s">
        <v>18</v>
      </c>
      <c r="L639" s="2">
        <v>640.49959999999999</v>
      </c>
      <c r="M639" s="2">
        <f t="shared" si="18"/>
        <v>1236.4004</v>
      </c>
      <c r="N639" s="2">
        <f t="shared" si="19"/>
        <v>1528685.94912016</v>
      </c>
    </row>
    <row r="640" spans="1:14" x14ac:dyDescent="0.25">
      <c r="A640" s="1" t="s">
        <v>256</v>
      </c>
      <c r="B640" s="2">
        <v>7.5</v>
      </c>
      <c r="C640" s="2" t="s">
        <v>13</v>
      </c>
      <c r="D640" s="2">
        <v>5.0750977000000003E-2</v>
      </c>
      <c r="E640" s="2" t="s">
        <v>75</v>
      </c>
      <c r="F640" s="2">
        <v>122.2072</v>
      </c>
      <c r="G640" s="2" t="s">
        <v>50</v>
      </c>
      <c r="H640" s="2">
        <v>1997</v>
      </c>
      <c r="I640" s="2" t="s">
        <v>51</v>
      </c>
      <c r="J640" s="2" t="s">
        <v>17</v>
      </c>
      <c r="K640" s="2" t="s">
        <v>18</v>
      </c>
      <c r="L640" s="2">
        <v>1960.1152</v>
      </c>
      <c r="M640" s="2">
        <f t="shared" si="18"/>
        <v>-83.215199999999868</v>
      </c>
      <c r="N640" s="2">
        <f t="shared" si="19"/>
        <v>6924.7695110399782</v>
      </c>
    </row>
    <row r="641" spans="1:14" x14ac:dyDescent="0.25">
      <c r="A641" s="1" t="s">
        <v>804</v>
      </c>
      <c r="B641" s="2">
        <v>19.2</v>
      </c>
      <c r="C641" s="2" t="s">
        <v>13</v>
      </c>
      <c r="D641" s="2">
        <v>0.18293775000000001</v>
      </c>
      <c r="E641" s="2" t="s">
        <v>182</v>
      </c>
      <c r="F641" s="2">
        <v>243.0196</v>
      </c>
      <c r="G641" s="2" t="s">
        <v>15</v>
      </c>
      <c r="H641" s="2">
        <v>1999</v>
      </c>
      <c r="I641" s="2" t="s">
        <v>16</v>
      </c>
      <c r="J641" s="2" t="s">
        <v>17</v>
      </c>
      <c r="K641" s="2" t="s">
        <v>18</v>
      </c>
      <c r="L641" s="2">
        <v>3615.2939999999999</v>
      </c>
      <c r="M641" s="2">
        <f t="shared" si="18"/>
        <v>-1738.3939999999998</v>
      </c>
      <c r="N641" s="2">
        <f t="shared" si="19"/>
        <v>3022013.699235999</v>
      </c>
    </row>
    <row r="642" spans="1:14" x14ac:dyDescent="0.25">
      <c r="A642" s="1" t="s">
        <v>223</v>
      </c>
      <c r="B642" s="2">
        <v>19.75</v>
      </c>
      <c r="C642" s="2" t="s">
        <v>20</v>
      </c>
      <c r="D642" s="2">
        <v>1.8051090999999998E-2</v>
      </c>
      <c r="E642" s="2" t="s">
        <v>43</v>
      </c>
      <c r="F642" s="2">
        <v>179.86600000000001</v>
      </c>
      <c r="G642" s="2" t="s">
        <v>15</v>
      </c>
      <c r="H642" s="2">
        <v>1999</v>
      </c>
      <c r="I642" s="2" t="s">
        <v>16</v>
      </c>
      <c r="J642" s="2" t="s">
        <v>17</v>
      </c>
      <c r="K642" s="2" t="s">
        <v>18</v>
      </c>
      <c r="L642" s="2">
        <v>2696.49</v>
      </c>
      <c r="M642" s="2">
        <f t="shared" ref="M642:M705" si="20">1876.9-L642</f>
        <v>-819.58999999999969</v>
      </c>
      <c r="N642" s="2">
        <f t="shared" ref="N642:N705" si="21">M642*M642</f>
        <v>671727.76809999952</v>
      </c>
    </row>
    <row r="643" spans="1:14" x14ac:dyDescent="0.25">
      <c r="A643" s="1" t="s">
        <v>910</v>
      </c>
      <c r="B643" s="2"/>
      <c r="C643" s="2" t="s">
        <v>20</v>
      </c>
      <c r="D643" s="2">
        <v>5.7620562E-2</v>
      </c>
      <c r="E643" s="2" t="s">
        <v>38</v>
      </c>
      <c r="F643" s="2">
        <v>115.45180000000001</v>
      </c>
      <c r="G643" s="2" t="s">
        <v>67</v>
      </c>
      <c r="H643" s="2">
        <v>1985</v>
      </c>
      <c r="I643" s="2" t="s">
        <v>51</v>
      </c>
      <c r="J643" s="2" t="s">
        <v>17</v>
      </c>
      <c r="K643" s="2" t="s">
        <v>30</v>
      </c>
      <c r="L643" s="2">
        <v>113.8518</v>
      </c>
      <c r="M643" s="2">
        <f t="shared" si="20"/>
        <v>1763.0482000000002</v>
      </c>
      <c r="N643" s="2">
        <f t="shared" si="21"/>
        <v>3108338.9555232408</v>
      </c>
    </row>
    <row r="644" spans="1:14" x14ac:dyDescent="0.25">
      <c r="A644" s="1" t="s">
        <v>431</v>
      </c>
      <c r="B644" s="2"/>
      <c r="C644" s="2" t="s">
        <v>20</v>
      </c>
      <c r="D644" s="2">
        <v>2.1002171E-2</v>
      </c>
      <c r="E644" s="2" t="s">
        <v>75</v>
      </c>
      <c r="F644" s="2">
        <v>185.19239999999999</v>
      </c>
      <c r="G644" s="2" t="s">
        <v>67</v>
      </c>
      <c r="H644" s="2">
        <v>1985</v>
      </c>
      <c r="I644" s="2" t="s">
        <v>51</v>
      </c>
      <c r="J644" s="2" t="s">
        <v>17</v>
      </c>
      <c r="K644" s="2" t="s">
        <v>30</v>
      </c>
      <c r="L644" s="2">
        <v>555.27719999999999</v>
      </c>
      <c r="M644" s="2">
        <f t="shared" si="20"/>
        <v>1321.6228000000001</v>
      </c>
      <c r="N644" s="2">
        <f t="shared" si="21"/>
        <v>1746686.8254798402</v>
      </c>
    </row>
    <row r="645" spans="1:14" x14ac:dyDescent="0.25">
      <c r="A645" s="1" t="s">
        <v>641</v>
      </c>
      <c r="B645" s="2">
        <v>15.2</v>
      </c>
      <c r="C645" s="2" t="s">
        <v>13</v>
      </c>
      <c r="D645" s="2">
        <v>0</v>
      </c>
      <c r="E645" s="2" t="s">
        <v>58</v>
      </c>
      <c r="F645" s="2">
        <v>47.803400000000003</v>
      </c>
      <c r="G645" s="2" t="s">
        <v>15</v>
      </c>
      <c r="H645" s="2">
        <v>1999</v>
      </c>
      <c r="I645" s="2" t="s">
        <v>16</v>
      </c>
      <c r="J645" s="2" t="s">
        <v>17</v>
      </c>
      <c r="K645" s="2" t="s">
        <v>18</v>
      </c>
      <c r="L645" s="2">
        <v>437.43060000000003</v>
      </c>
      <c r="M645" s="2">
        <f t="shared" si="20"/>
        <v>1439.4694</v>
      </c>
      <c r="N645" s="2">
        <f t="shared" si="21"/>
        <v>2072072.1535363598</v>
      </c>
    </row>
    <row r="646" spans="1:14" x14ac:dyDescent="0.25">
      <c r="A646" s="1" t="s">
        <v>1175</v>
      </c>
      <c r="B646" s="2">
        <v>5.82</v>
      </c>
      <c r="C646" s="2" t="s">
        <v>129</v>
      </c>
      <c r="D646" s="2">
        <v>0</v>
      </c>
      <c r="E646" s="2" t="s">
        <v>28</v>
      </c>
      <c r="F646" s="2">
        <v>256.63299999999998</v>
      </c>
      <c r="G646" s="2" t="s">
        <v>15</v>
      </c>
      <c r="H646" s="2">
        <v>1999</v>
      </c>
      <c r="I646" s="2" t="s">
        <v>16</v>
      </c>
      <c r="J646" s="2" t="s">
        <v>17</v>
      </c>
      <c r="K646" s="2" t="s">
        <v>18</v>
      </c>
      <c r="L646" s="2">
        <v>2050.6640000000002</v>
      </c>
      <c r="M646" s="2">
        <f t="shared" si="20"/>
        <v>-173.76400000000012</v>
      </c>
      <c r="N646" s="2">
        <f t="shared" si="21"/>
        <v>30193.927696000042</v>
      </c>
    </row>
    <row r="647" spans="1:14" x14ac:dyDescent="0.25">
      <c r="A647" s="1" t="s">
        <v>702</v>
      </c>
      <c r="B647" s="2">
        <v>18.5</v>
      </c>
      <c r="C647" s="2" t="s">
        <v>20</v>
      </c>
      <c r="D647" s="2">
        <v>6.2256921E-2</v>
      </c>
      <c r="E647" s="2" t="s">
        <v>43</v>
      </c>
      <c r="F647" s="2">
        <v>148.04179999999999</v>
      </c>
      <c r="G647" s="2" t="s">
        <v>50</v>
      </c>
      <c r="H647" s="2">
        <v>1997</v>
      </c>
      <c r="I647" s="2" t="s">
        <v>51</v>
      </c>
      <c r="J647" s="2" t="s">
        <v>17</v>
      </c>
      <c r="K647" s="2" t="s">
        <v>18</v>
      </c>
      <c r="L647" s="2">
        <v>2059.9852000000001</v>
      </c>
      <c r="M647" s="2">
        <f t="shared" si="20"/>
        <v>-183.08519999999999</v>
      </c>
      <c r="N647" s="2">
        <f t="shared" si="21"/>
        <v>33520.190459039994</v>
      </c>
    </row>
    <row r="648" spans="1:14" x14ac:dyDescent="0.25">
      <c r="A648" s="1" t="s">
        <v>199</v>
      </c>
      <c r="B648" s="2">
        <v>14</v>
      </c>
      <c r="C648" s="2" t="s">
        <v>20</v>
      </c>
      <c r="D648" s="2">
        <v>6.0427061999999997E-2</v>
      </c>
      <c r="E648" s="2" t="s">
        <v>43</v>
      </c>
      <c r="F648" s="2">
        <v>153.56559999999999</v>
      </c>
      <c r="G648" s="2" t="s">
        <v>50</v>
      </c>
      <c r="H648" s="2">
        <v>1997</v>
      </c>
      <c r="I648" s="2" t="s">
        <v>51</v>
      </c>
      <c r="J648" s="2" t="s">
        <v>17</v>
      </c>
      <c r="K648" s="2" t="s">
        <v>18</v>
      </c>
      <c r="L648" s="2">
        <v>3089.3119999999999</v>
      </c>
      <c r="M648" s="2">
        <f t="shared" si="20"/>
        <v>-1212.4119999999998</v>
      </c>
      <c r="N648" s="2">
        <f t="shared" si="21"/>
        <v>1469942.8577439995</v>
      </c>
    </row>
    <row r="649" spans="1:14" x14ac:dyDescent="0.25">
      <c r="A649" s="1" t="s">
        <v>1014</v>
      </c>
      <c r="B649" s="2"/>
      <c r="C649" s="2" t="s">
        <v>13</v>
      </c>
      <c r="D649" s="2">
        <v>0.135612397</v>
      </c>
      <c r="E649" s="2" t="s">
        <v>58</v>
      </c>
      <c r="F649" s="2">
        <v>61.153599999999997</v>
      </c>
      <c r="G649" s="2" t="s">
        <v>67</v>
      </c>
      <c r="H649" s="2">
        <v>1985</v>
      </c>
      <c r="I649" s="2" t="s">
        <v>51</v>
      </c>
      <c r="J649" s="2" t="s">
        <v>17</v>
      </c>
      <c r="K649" s="2" t="s">
        <v>30</v>
      </c>
      <c r="L649" s="2">
        <v>61.253599999999999</v>
      </c>
      <c r="M649" s="2">
        <f t="shared" si="20"/>
        <v>1815.6464000000001</v>
      </c>
      <c r="N649" s="2">
        <f t="shared" si="21"/>
        <v>3296571.8498329604</v>
      </c>
    </row>
    <row r="650" spans="1:14" x14ac:dyDescent="0.25">
      <c r="A650" s="1" t="s">
        <v>1298</v>
      </c>
      <c r="B650" s="2">
        <v>16.600000000000001</v>
      </c>
      <c r="C650" s="2" t="s">
        <v>92</v>
      </c>
      <c r="D650" s="2">
        <v>0</v>
      </c>
      <c r="E650" s="2" t="s">
        <v>75</v>
      </c>
      <c r="F650" s="2">
        <v>118.8124</v>
      </c>
      <c r="G650" s="2" t="s">
        <v>50</v>
      </c>
      <c r="H650" s="2">
        <v>1997</v>
      </c>
      <c r="I650" s="2" t="s">
        <v>51</v>
      </c>
      <c r="J650" s="2" t="s">
        <v>17</v>
      </c>
      <c r="K650" s="2" t="s">
        <v>18</v>
      </c>
      <c r="L650" s="2">
        <v>2607.2728000000002</v>
      </c>
      <c r="M650" s="2">
        <f t="shared" si="20"/>
        <v>-730.3728000000001</v>
      </c>
      <c r="N650" s="2">
        <f t="shared" si="21"/>
        <v>533444.42697984015</v>
      </c>
    </row>
    <row r="651" spans="1:14" x14ac:dyDescent="0.25">
      <c r="A651" s="1" t="s">
        <v>841</v>
      </c>
      <c r="B651" s="2">
        <v>16.100000000000001</v>
      </c>
      <c r="C651" s="2" t="s">
        <v>20</v>
      </c>
      <c r="D651" s="2">
        <v>6.3429817999999999E-2</v>
      </c>
      <c r="E651" s="2" t="s">
        <v>14</v>
      </c>
      <c r="F651" s="2">
        <v>179.43180000000001</v>
      </c>
      <c r="G651" s="2" t="s">
        <v>15</v>
      </c>
      <c r="H651" s="2">
        <v>1999</v>
      </c>
      <c r="I651" s="2" t="s">
        <v>16</v>
      </c>
      <c r="J651" s="2" t="s">
        <v>17</v>
      </c>
      <c r="K651" s="2" t="s">
        <v>18</v>
      </c>
      <c r="L651" s="2">
        <v>2345.6134000000002</v>
      </c>
      <c r="M651" s="2">
        <f t="shared" si="20"/>
        <v>-468.71340000000009</v>
      </c>
      <c r="N651" s="2">
        <f t="shared" si="21"/>
        <v>219692.25133956008</v>
      </c>
    </row>
    <row r="652" spans="1:14" x14ac:dyDescent="0.25">
      <c r="A652" s="1" t="s">
        <v>125</v>
      </c>
      <c r="B652" s="2">
        <v>19</v>
      </c>
      <c r="C652" s="2" t="s">
        <v>13</v>
      </c>
      <c r="D652" s="2">
        <v>0.112097433</v>
      </c>
      <c r="E652" s="2" t="s">
        <v>43</v>
      </c>
      <c r="F652" s="2">
        <v>105.5622</v>
      </c>
      <c r="G652" s="2" t="s">
        <v>15</v>
      </c>
      <c r="H652" s="2">
        <v>1999</v>
      </c>
      <c r="I652" s="2" t="s">
        <v>16</v>
      </c>
      <c r="J652" s="2" t="s">
        <v>17</v>
      </c>
      <c r="K652" s="2" t="s">
        <v>18</v>
      </c>
      <c r="L652" s="2">
        <v>1905.5196000000001</v>
      </c>
      <c r="M652" s="2">
        <f t="shared" si="20"/>
        <v>-28.619599999999991</v>
      </c>
      <c r="N652" s="2">
        <f t="shared" si="21"/>
        <v>819.08150415999955</v>
      </c>
    </row>
    <row r="653" spans="1:14" x14ac:dyDescent="0.25">
      <c r="A653" s="1" t="s">
        <v>1146</v>
      </c>
      <c r="B653" s="2">
        <v>20.85</v>
      </c>
      <c r="C653" s="2" t="s">
        <v>13</v>
      </c>
      <c r="D653" s="2">
        <v>9.7618233999999998E-2</v>
      </c>
      <c r="E653" s="2" t="s">
        <v>119</v>
      </c>
      <c r="F653" s="2">
        <v>223.97460000000001</v>
      </c>
      <c r="G653" s="2" t="s">
        <v>50</v>
      </c>
      <c r="H653" s="2">
        <v>1997</v>
      </c>
      <c r="I653" s="2" t="s">
        <v>51</v>
      </c>
      <c r="J653" s="2" t="s">
        <v>17</v>
      </c>
      <c r="K653" s="2" t="s">
        <v>18</v>
      </c>
      <c r="L653" s="2">
        <v>897.49839999999995</v>
      </c>
      <c r="M653" s="2">
        <f t="shared" si="20"/>
        <v>979.40160000000014</v>
      </c>
      <c r="N653" s="2">
        <f t="shared" si="21"/>
        <v>959227.4940825603</v>
      </c>
    </row>
    <row r="654" spans="1:14" x14ac:dyDescent="0.25">
      <c r="A654" s="1" t="s">
        <v>151</v>
      </c>
      <c r="B654" s="2">
        <v>17.100000000000001</v>
      </c>
      <c r="C654" s="2" t="s">
        <v>20</v>
      </c>
      <c r="D654" s="2">
        <v>4.6808553000000003E-2</v>
      </c>
      <c r="E654" s="2" t="s">
        <v>75</v>
      </c>
      <c r="F654" s="2">
        <v>141.4838</v>
      </c>
      <c r="G654" s="2" t="s">
        <v>50</v>
      </c>
      <c r="H654" s="2">
        <v>1997</v>
      </c>
      <c r="I654" s="2" t="s">
        <v>51</v>
      </c>
      <c r="J654" s="2" t="s">
        <v>17</v>
      </c>
      <c r="K654" s="2" t="s">
        <v>18</v>
      </c>
      <c r="L654" s="2">
        <v>1404.838</v>
      </c>
      <c r="M654" s="2">
        <f t="shared" si="20"/>
        <v>472.06200000000013</v>
      </c>
      <c r="N654" s="2">
        <f t="shared" si="21"/>
        <v>222842.53184400013</v>
      </c>
    </row>
    <row r="655" spans="1:14" x14ac:dyDescent="0.25">
      <c r="A655" s="1" t="s">
        <v>947</v>
      </c>
      <c r="B655" s="2">
        <v>13.15</v>
      </c>
      <c r="C655" s="2" t="s">
        <v>13</v>
      </c>
      <c r="D655" s="2">
        <v>2.2831052000000001E-2</v>
      </c>
      <c r="E655" s="2" t="s">
        <v>28</v>
      </c>
      <c r="F655" s="2">
        <v>160.292</v>
      </c>
      <c r="G655" s="2" t="s">
        <v>15</v>
      </c>
      <c r="H655" s="2">
        <v>1999</v>
      </c>
      <c r="I655" s="2" t="s">
        <v>16</v>
      </c>
      <c r="J655" s="2" t="s">
        <v>17</v>
      </c>
      <c r="K655" s="2" t="s">
        <v>18</v>
      </c>
      <c r="L655" s="2">
        <v>4793.76</v>
      </c>
      <c r="M655" s="2">
        <f t="shared" si="20"/>
        <v>-2916.86</v>
      </c>
      <c r="N655" s="2">
        <f t="shared" si="21"/>
        <v>8508072.2596000005</v>
      </c>
    </row>
    <row r="656" spans="1:14" x14ac:dyDescent="0.25">
      <c r="A656" s="1" t="s">
        <v>1303</v>
      </c>
      <c r="B656" s="2">
        <v>19.350000000000001</v>
      </c>
      <c r="C656" s="2" t="s">
        <v>20</v>
      </c>
      <c r="D656" s="2">
        <v>7.6878416000000005E-2</v>
      </c>
      <c r="E656" s="2" t="s">
        <v>38</v>
      </c>
      <c r="F656" s="2">
        <v>113.95180000000001</v>
      </c>
      <c r="G656" s="2" t="s">
        <v>15</v>
      </c>
      <c r="H656" s="2">
        <v>1999</v>
      </c>
      <c r="I656" s="2" t="s">
        <v>16</v>
      </c>
      <c r="J656" s="2" t="s">
        <v>17</v>
      </c>
      <c r="K656" s="2" t="s">
        <v>18</v>
      </c>
      <c r="L656" s="2">
        <v>1138.518</v>
      </c>
      <c r="M656" s="2">
        <f t="shared" si="20"/>
        <v>738.38200000000006</v>
      </c>
      <c r="N656" s="2">
        <f t="shared" si="21"/>
        <v>545207.97792400012</v>
      </c>
    </row>
    <row r="657" spans="1:14" x14ac:dyDescent="0.25">
      <c r="A657" s="1" t="s">
        <v>279</v>
      </c>
      <c r="B657" s="2">
        <v>11.8</v>
      </c>
      <c r="C657" s="2" t="s">
        <v>20</v>
      </c>
      <c r="D657" s="2">
        <v>9.3801336999999999E-2</v>
      </c>
      <c r="E657" s="2" t="s">
        <v>38</v>
      </c>
      <c r="F657" s="2">
        <v>126.07040000000001</v>
      </c>
      <c r="G657" s="2" t="s">
        <v>15</v>
      </c>
      <c r="H657" s="2">
        <v>1999</v>
      </c>
      <c r="I657" s="2" t="s">
        <v>16</v>
      </c>
      <c r="J657" s="2" t="s">
        <v>17</v>
      </c>
      <c r="K657" s="2" t="s">
        <v>18</v>
      </c>
      <c r="L657" s="2">
        <v>1251.704</v>
      </c>
      <c r="M657" s="2">
        <f t="shared" si="20"/>
        <v>625.19600000000014</v>
      </c>
      <c r="N657" s="2">
        <f t="shared" si="21"/>
        <v>390870.0384160002</v>
      </c>
    </row>
    <row r="658" spans="1:14" x14ac:dyDescent="0.25">
      <c r="A658" s="1" t="s">
        <v>1257</v>
      </c>
      <c r="B658" s="2">
        <v>12.35</v>
      </c>
      <c r="C658" s="2" t="s">
        <v>20</v>
      </c>
      <c r="D658" s="2">
        <v>3.3760862000000003E-2</v>
      </c>
      <c r="E658" s="2" t="s">
        <v>26</v>
      </c>
      <c r="F658" s="2">
        <v>196.9426</v>
      </c>
      <c r="G658" s="2" t="s">
        <v>50</v>
      </c>
      <c r="H658" s="2">
        <v>1997</v>
      </c>
      <c r="I658" s="2" t="s">
        <v>51</v>
      </c>
      <c r="J658" s="2" t="s">
        <v>17</v>
      </c>
      <c r="K658" s="2" t="s">
        <v>18</v>
      </c>
      <c r="L658" s="2">
        <v>5141.3076000000001</v>
      </c>
      <c r="M658" s="2">
        <f t="shared" si="20"/>
        <v>-3264.4076</v>
      </c>
      <c r="N658" s="2">
        <f t="shared" si="21"/>
        <v>10656356.97893776</v>
      </c>
    </row>
    <row r="659" spans="1:14" x14ac:dyDescent="0.25">
      <c r="A659" s="1" t="s">
        <v>727</v>
      </c>
      <c r="B659" s="2">
        <v>6.2350000000000003</v>
      </c>
      <c r="C659" s="2" t="s">
        <v>13</v>
      </c>
      <c r="D659" s="2">
        <v>0.11885886599999999</v>
      </c>
      <c r="E659" s="2" t="s">
        <v>32</v>
      </c>
      <c r="F659" s="2">
        <v>263.291</v>
      </c>
      <c r="G659" s="2" t="s">
        <v>15</v>
      </c>
      <c r="H659" s="2">
        <v>1999</v>
      </c>
      <c r="I659" s="2" t="s">
        <v>16</v>
      </c>
      <c r="J659" s="2" t="s">
        <v>17</v>
      </c>
      <c r="K659" s="2" t="s">
        <v>18</v>
      </c>
      <c r="L659" s="2">
        <v>3418.8829999999998</v>
      </c>
      <c r="M659" s="2">
        <f t="shared" si="20"/>
        <v>-1541.9829999999997</v>
      </c>
      <c r="N659" s="2">
        <f t="shared" si="21"/>
        <v>2377711.5722889993</v>
      </c>
    </row>
    <row r="660" spans="1:14" x14ac:dyDescent="0.25">
      <c r="A660" s="1" t="s">
        <v>151</v>
      </c>
      <c r="B660" s="2">
        <v>17.100000000000001</v>
      </c>
      <c r="C660" s="2" t="s">
        <v>20</v>
      </c>
      <c r="D660" s="2">
        <v>4.6881328E-2</v>
      </c>
      <c r="E660" s="2" t="s">
        <v>75</v>
      </c>
      <c r="F660" s="2">
        <v>141.38380000000001</v>
      </c>
      <c r="G660" s="2" t="s">
        <v>15</v>
      </c>
      <c r="H660" s="2">
        <v>1999</v>
      </c>
      <c r="I660" s="2" t="s">
        <v>16</v>
      </c>
      <c r="J660" s="2" t="s">
        <v>17</v>
      </c>
      <c r="K660" s="2" t="s">
        <v>18</v>
      </c>
      <c r="L660" s="2">
        <v>1685.8055999999999</v>
      </c>
      <c r="M660" s="2">
        <f t="shared" si="20"/>
        <v>191.09440000000018</v>
      </c>
      <c r="N660" s="2">
        <f t="shared" si="21"/>
        <v>36517.069711360069</v>
      </c>
    </row>
    <row r="661" spans="1:14" x14ac:dyDescent="0.25">
      <c r="A661" s="1" t="s">
        <v>291</v>
      </c>
      <c r="B661" s="2">
        <v>17.600000000000001</v>
      </c>
      <c r="C661" s="2" t="s">
        <v>13</v>
      </c>
      <c r="D661" s="2">
        <v>5.6291920000000002E-2</v>
      </c>
      <c r="E661" s="2" t="s">
        <v>43</v>
      </c>
      <c r="F661" s="2">
        <v>42.545400000000001</v>
      </c>
      <c r="G661" s="2" t="s">
        <v>50</v>
      </c>
      <c r="H661" s="2">
        <v>1997</v>
      </c>
      <c r="I661" s="2" t="s">
        <v>51</v>
      </c>
      <c r="J661" s="2" t="s">
        <v>17</v>
      </c>
      <c r="K661" s="2" t="s">
        <v>18</v>
      </c>
      <c r="L661" s="2">
        <v>419.45400000000001</v>
      </c>
      <c r="M661" s="2">
        <f t="shared" si="20"/>
        <v>1457.4460000000001</v>
      </c>
      <c r="N661" s="2">
        <f t="shared" si="21"/>
        <v>2124148.8429160006</v>
      </c>
    </row>
    <row r="662" spans="1:14" x14ac:dyDescent="0.25">
      <c r="A662" s="1" t="s">
        <v>699</v>
      </c>
      <c r="B662" s="2">
        <v>12.65</v>
      </c>
      <c r="C662" s="2" t="s">
        <v>20</v>
      </c>
      <c r="D662" s="2">
        <v>0.15604396000000001</v>
      </c>
      <c r="E662" s="2" t="s">
        <v>28</v>
      </c>
      <c r="F662" s="2">
        <v>239.65379999999999</v>
      </c>
      <c r="G662" s="2" t="s">
        <v>50</v>
      </c>
      <c r="H662" s="2">
        <v>1997</v>
      </c>
      <c r="I662" s="2" t="s">
        <v>51</v>
      </c>
      <c r="J662" s="2" t="s">
        <v>17</v>
      </c>
      <c r="K662" s="2" t="s">
        <v>18</v>
      </c>
      <c r="L662" s="2">
        <v>3845.6608000000001</v>
      </c>
      <c r="M662" s="2">
        <f t="shared" si="20"/>
        <v>-1968.7608</v>
      </c>
      <c r="N662" s="2">
        <f t="shared" si="21"/>
        <v>3876019.0876166401</v>
      </c>
    </row>
    <row r="663" spans="1:14" x14ac:dyDescent="0.25">
      <c r="A663" s="1" t="s">
        <v>301</v>
      </c>
      <c r="B663" s="2">
        <v>17.850000000000001</v>
      </c>
      <c r="C663" s="2" t="s">
        <v>13</v>
      </c>
      <c r="D663" s="2">
        <v>4.4463491000000001E-2</v>
      </c>
      <c r="E663" s="2" t="s">
        <v>38</v>
      </c>
      <c r="F663" s="2">
        <v>127.102</v>
      </c>
      <c r="G663" s="2" t="s">
        <v>50</v>
      </c>
      <c r="H663" s="2">
        <v>1997</v>
      </c>
      <c r="I663" s="2" t="s">
        <v>51</v>
      </c>
      <c r="J663" s="2" t="s">
        <v>17</v>
      </c>
      <c r="K663" s="2" t="s">
        <v>18</v>
      </c>
      <c r="L663" s="2">
        <v>2024.0319999999999</v>
      </c>
      <c r="M663" s="2">
        <f t="shared" si="20"/>
        <v>-147.13199999999983</v>
      </c>
      <c r="N663" s="2">
        <f t="shared" si="21"/>
        <v>21647.825423999951</v>
      </c>
    </row>
    <row r="664" spans="1:14" x14ac:dyDescent="0.25">
      <c r="A664" s="1" t="s">
        <v>1096</v>
      </c>
      <c r="B664" s="2">
        <v>15.85</v>
      </c>
      <c r="C664" s="2" t="s">
        <v>13</v>
      </c>
      <c r="D664" s="2">
        <v>5.7313442999999999E-2</v>
      </c>
      <c r="E664" s="2" t="s">
        <v>38</v>
      </c>
      <c r="F664" s="2">
        <v>53.395600000000002</v>
      </c>
      <c r="G664" s="2" t="s">
        <v>50</v>
      </c>
      <c r="H664" s="2">
        <v>1997</v>
      </c>
      <c r="I664" s="2" t="s">
        <v>51</v>
      </c>
      <c r="J664" s="2" t="s">
        <v>17</v>
      </c>
      <c r="K664" s="2" t="s">
        <v>18</v>
      </c>
      <c r="L664" s="2">
        <v>1364.89</v>
      </c>
      <c r="M664" s="2">
        <f t="shared" si="20"/>
        <v>512.01</v>
      </c>
      <c r="N664" s="2">
        <f t="shared" si="21"/>
        <v>262154.2401</v>
      </c>
    </row>
    <row r="665" spans="1:14" x14ac:dyDescent="0.25">
      <c r="A665" s="1" t="s">
        <v>698</v>
      </c>
      <c r="B665" s="2">
        <v>6.5750000000000002</v>
      </c>
      <c r="C665" s="2" t="s">
        <v>20</v>
      </c>
      <c r="D665" s="2">
        <v>7.5625152000000001E-2</v>
      </c>
      <c r="E665" s="2" t="s">
        <v>80</v>
      </c>
      <c r="F665" s="2">
        <v>145.74440000000001</v>
      </c>
      <c r="G665" s="2" t="s">
        <v>15</v>
      </c>
      <c r="H665" s="2">
        <v>1999</v>
      </c>
      <c r="I665" s="2" t="s">
        <v>16</v>
      </c>
      <c r="J665" s="2" t="s">
        <v>17</v>
      </c>
      <c r="K665" s="2" t="s">
        <v>18</v>
      </c>
      <c r="L665" s="2">
        <v>3193.1768000000002</v>
      </c>
      <c r="M665" s="2">
        <f t="shared" si="20"/>
        <v>-1316.2768000000001</v>
      </c>
      <c r="N665" s="2">
        <f t="shared" si="21"/>
        <v>1732584.6142182401</v>
      </c>
    </row>
    <row r="666" spans="1:14" x14ac:dyDescent="0.25">
      <c r="A666" s="1" t="s">
        <v>704</v>
      </c>
      <c r="B666" s="2"/>
      <c r="C666" s="2" t="s">
        <v>13</v>
      </c>
      <c r="D666" s="2">
        <v>0.19842484099999999</v>
      </c>
      <c r="E666" s="2" t="s">
        <v>21</v>
      </c>
      <c r="F666" s="2">
        <v>185.29239999999999</v>
      </c>
      <c r="G666" s="2" t="s">
        <v>67</v>
      </c>
      <c r="H666" s="2">
        <v>1985</v>
      </c>
      <c r="I666" s="2" t="s">
        <v>51</v>
      </c>
      <c r="J666" s="2" t="s">
        <v>17</v>
      </c>
      <c r="K666" s="2" t="s">
        <v>30</v>
      </c>
      <c r="L666" s="2">
        <v>370.1848</v>
      </c>
      <c r="M666" s="2">
        <f t="shared" si="20"/>
        <v>1506.7152000000001</v>
      </c>
      <c r="N666" s="2">
        <f t="shared" si="21"/>
        <v>2270190.6939110402</v>
      </c>
    </row>
    <row r="667" spans="1:14" x14ac:dyDescent="0.25">
      <c r="A667" s="1" t="s">
        <v>842</v>
      </c>
      <c r="B667" s="2"/>
      <c r="C667" s="2" t="s">
        <v>92</v>
      </c>
      <c r="D667" s="2">
        <v>0.213125482</v>
      </c>
      <c r="E667" s="2" t="s">
        <v>38</v>
      </c>
      <c r="F667" s="2">
        <v>44.942799999999998</v>
      </c>
      <c r="G667" s="2" t="s">
        <v>67</v>
      </c>
      <c r="H667" s="2">
        <v>1985</v>
      </c>
      <c r="I667" s="2" t="s">
        <v>51</v>
      </c>
      <c r="J667" s="2" t="s">
        <v>17</v>
      </c>
      <c r="K667" s="2" t="s">
        <v>30</v>
      </c>
      <c r="L667" s="2">
        <v>175.77119999999999</v>
      </c>
      <c r="M667" s="2">
        <f t="shared" si="20"/>
        <v>1701.1288000000002</v>
      </c>
      <c r="N667" s="2">
        <f t="shared" si="21"/>
        <v>2893839.1941894405</v>
      </c>
    </row>
    <row r="668" spans="1:14" x14ac:dyDescent="0.25">
      <c r="A668" s="1" t="s">
        <v>820</v>
      </c>
      <c r="B668" s="2">
        <v>10.85</v>
      </c>
      <c r="C668" s="2" t="s">
        <v>13</v>
      </c>
      <c r="D668" s="2">
        <v>2.8679894000000001E-2</v>
      </c>
      <c r="E668" s="2" t="s">
        <v>32</v>
      </c>
      <c r="F668" s="2">
        <v>115.1808</v>
      </c>
      <c r="G668" s="2" t="s">
        <v>50</v>
      </c>
      <c r="H668" s="2">
        <v>1997</v>
      </c>
      <c r="I668" s="2" t="s">
        <v>51</v>
      </c>
      <c r="J668" s="2" t="s">
        <v>17</v>
      </c>
      <c r="K668" s="2" t="s">
        <v>18</v>
      </c>
      <c r="L668" s="2">
        <v>2109.2543999999998</v>
      </c>
      <c r="M668" s="2">
        <f t="shared" si="20"/>
        <v>-232.35439999999971</v>
      </c>
      <c r="N668" s="2">
        <f t="shared" si="21"/>
        <v>53988.567199359866</v>
      </c>
    </row>
    <row r="669" spans="1:14" x14ac:dyDescent="0.25">
      <c r="A669" s="1" t="s">
        <v>1308</v>
      </c>
      <c r="B669" s="2">
        <v>10</v>
      </c>
      <c r="C669" s="2" t="s">
        <v>13</v>
      </c>
      <c r="D669" s="2">
        <v>9.9804622999999995E-2</v>
      </c>
      <c r="E669" s="2" t="s">
        <v>38</v>
      </c>
      <c r="F669" s="2">
        <v>113.7544</v>
      </c>
      <c r="G669" s="2" t="s">
        <v>15</v>
      </c>
      <c r="H669" s="2">
        <v>1999</v>
      </c>
      <c r="I669" s="2" t="s">
        <v>16</v>
      </c>
      <c r="J669" s="2" t="s">
        <v>17</v>
      </c>
      <c r="K669" s="2" t="s">
        <v>18</v>
      </c>
      <c r="L669" s="2">
        <v>3243.7775999999999</v>
      </c>
      <c r="M669" s="2">
        <f t="shared" si="20"/>
        <v>-1366.8775999999998</v>
      </c>
      <c r="N669" s="2">
        <f t="shared" si="21"/>
        <v>1868354.3733817595</v>
      </c>
    </row>
    <row r="670" spans="1:14" x14ac:dyDescent="0.25">
      <c r="A670" s="1" t="s">
        <v>1029</v>
      </c>
      <c r="B670" s="2">
        <v>14.5</v>
      </c>
      <c r="C670" s="2" t="s">
        <v>20</v>
      </c>
      <c r="D670" s="2">
        <v>9.7201127999999998E-2</v>
      </c>
      <c r="E670" s="2" t="s">
        <v>38</v>
      </c>
      <c r="F670" s="2">
        <v>159.42619999999999</v>
      </c>
      <c r="G670" s="2" t="s">
        <v>50</v>
      </c>
      <c r="H670" s="2">
        <v>1997</v>
      </c>
      <c r="I670" s="2" t="s">
        <v>51</v>
      </c>
      <c r="J670" s="2" t="s">
        <v>17</v>
      </c>
      <c r="K670" s="2" t="s">
        <v>18</v>
      </c>
      <c r="L670" s="2">
        <v>2705.1453999999999</v>
      </c>
      <c r="M670" s="2">
        <f t="shared" si="20"/>
        <v>-828.24539999999979</v>
      </c>
      <c r="N670" s="2">
        <f t="shared" si="21"/>
        <v>685990.4426211596</v>
      </c>
    </row>
    <row r="671" spans="1:14" x14ac:dyDescent="0.25">
      <c r="A671" s="1" t="s">
        <v>794</v>
      </c>
      <c r="B671" s="2">
        <v>12.35</v>
      </c>
      <c r="C671" s="2" t="s">
        <v>13</v>
      </c>
      <c r="D671" s="2">
        <v>9.3441603999999998E-2</v>
      </c>
      <c r="E671" s="2" t="s">
        <v>38</v>
      </c>
      <c r="F671" s="2">
        <v>119.11239999999999</v>
      </c>
      <c r="G671" s="2" t="s">
        <v>15</v>
      </c>
      <c r="H671" s="2">
        <v>1999</v>
      </c>
      <c r="I671" s="2" t="s">
        <v>16</v>
      </c>
      <c r="J671" s="2" t="s">
        <v>17</v>
      </c>
      <c r="K671" s="2" t="s">
        <v>18</v>
      </c>
      <c r="L671" s="2">
        <v>3673.8843999999999</v>
      </c>
      <c r="M671" s="2">
        <f t="shared" si="20"/>
        <v>-1796.9843999999998</v>
      </c>
      <c r="N671" s="2">
        <f t="shared" si="21"/>
        <v>3229152.9338433594</v>
      </c>
    </row>
    <row r="672" spans="1:14" x14ac:dyDescent="0.25">
      <c r="A672" s="1" t="s">
        <v>546</v>
      </c>
      <c r="B672" s="2">
        <v>12.15</v>
      </c>
      <c r="C672" s="2" t="s">
        <v>13</v>
      </c>
      <c r="D672" s="2">
        <v>1.5484763E-2</v>
      </c>
      <c r="E672" s="2" t="s">
        <v>43</v>
      </c>
      <c r="F672" s="2">
        <v>211.99279999999999</v>
      </c>
      <c r="G672" s="2" t="s">
        <v>15</v>
      </c>
      <c r="H672" s="2">
        <v>1999</v>
      </c>
      <c r="I672" s="2" t="s">
        <v>16</v>
      </c>
      <c r="J672" s="2" t="s">
        <v>17</v>
      </c>
      <c r="K672" s="2" t="s">
        <v>18</v>
      </c>
      <c r="L672" s="2">
        <v>631.17840000000001</v>
      </c>
      <c r="M672" s="2">
        <f t="shared" si="20"/>
        <v>1245.7216000000001</v>
      </c>
      <c r="N672" s="2">
        <f t="shared" si="21"/>
        <v>1551822.3047065602</v>
      </c>
    </row>
    <row r="673" spans="1:14" x14ac:dyDescent="0.25">
      <c r="A673" s="1" t="s">
        <v>1121</v>
      </c>
      <c r="B673" s="2">
        <v>12.6</v>
      </c>
      <c r="C673" s="2" t="s">
        <v>20</v>
      </c>
      <c r="D673" s="2">
        <v>7.3920438000000005E-2</v>
      </c>
      <c r="E673" s="2" t="s">
        <v>14</v>
      </c>
      <c r="F673" s="2">
        <v>255.63560000000001</v>
      </c>
      <c r="G673" s="2" t="s">
        <v>50</v>
      </c>
      <c r="H673" s="2">
        <v>1997</v>
      </c>
      <c r="I673" s="2" t="s">
        <v>51</v>
      </c>
      <c r="J673" s="2" t="s">
        <v>17</v>
      </c>
      <c r="K673" s="2" t="s">
        <v>18</v>
      </c>
      <c r="L673" s="2">
        <v>2797.6916000000001</v>
      </c>
      <c r="M673" s="2">
        <f t="shared" si="20"/>
        <v>-920.79160000000002</v>
      </c>
      <c r="N673" s="2">
        <f t="shared" si="21"/>
        <v>847857.17063056002</v>
      </c>
    </row>
    <row r="674" spans="1:14" x14ac:dyDescent="0.25">
      <c r="A674" s="1" t="s">
        <v>307</v>
      </c>
      <c r="B674" s="2"/>
      <c r="C674" s="2" t="s">
        <v>13</v>
      </c>
      <c r="D674" s="2">
        <v>8.6352402999999994E-2</v>
      </c>
      <c r="E674" s="2" t="s">
        <v>28</v>
      </c>
      <c r="F674" s="2">
        <v>149.8734</v>
      </c>
      <c r="G674" s="2" t="s">
        <v>67</v>
      </c>
      <c r="H674" s="2">
        <v>1985</v>
      </c>
      <c r="I674" s="2" t="s">
        <v>51</v>
      </c>
      <c r="J674" s="2" t="s">
        <v>17</v>
      </c>
      <c r="K674" s="2" t="s">
        <v>30</v>
      </c>
      <c r="L674" s="2">
        <v>445.42020000000002</v>
      </c>
      <c r="M674" s="2">
        <f t="shared" si="20"/>
        <v>1431.4798000000001</v>
      </c>
      <c r="N674" s="2">
        <f t="shared" si="21"/>
        <v>2049134.4178080403</v>
      </c>
    </row>
    <row r="675" spans="1:14" x14ac:dyDescent="0.25">
      <c r="A675" s="1" t="s">
        <v>681</v>
      </c>
      <c r="B675" s="2"/>
      <c r="C675" s="2" t="s">
        <v>13</v>
      </c>
      <c r="D675" s="2">
        <v>0.14319938900000001</v>
      </c>
      <c r="E675" s="2" t="s">
        <v>80</v>
      </c>
      <c r="F675" s="2">
        <v>175.83699999999999</v>
      </c>
      <c r="G675" s="2" t="s">
        <v>67</v>
      </c>
      <c r="H675" s="2">
        <v>1985</v>
      </c>
      <c r="I675" s="2" t="s">
        <v>51</v>
      </c>
      <c r="J675" s="2" t="s">
        <v>17</v>
      </c>
      <c r="K675" s="2" t="s">
        <v>30</v>
      </c>
      <c r="L675" s="2">
        <v>352.87400000000002</v>
      </c>
      <c r="M675" s="2">
        <f t="shared" si="20"/>
        <v>1524.0260000000001</v>
      </c>
      <c r="N675" s="2">
        <f t="shared" si="21"/>
        <v>2322655.2486760002</v>
      </c>
    </row>
    <row r="676" spans="1:14" x14ac:dyDescent="0.25">
      <c r="A676" s="1" t="s">
        <v>1312</v>
      </c>
      <c r="B676" s="2">
        <v>15.1</v>
      </c>
      <c r="C676" s="2" t="s">
        <v>20</v>
      </c>
      <c r="D676" s="2">
        <v>1.9965179E-2</v>
      </c>
      <c r="E676" s="2" t="s">
        <v>43</v>
      </c>
      <c r="F676" s="2">
        <v>130.53100000000001</v>
      </c>
      <c r="G676" s="2" t="s">
        <v>15</v>
      </c>
      <c r="H676" s="2">
        <v>1999</v>
      </c>
      <c r="I676" s="2" t="s">
        <v>16</v>
      </c>
      <c r="J676" s="2" t="s">
        <v>17</v>
      </c>
      <c r="K676" s="2" t="s">
        <v>18</v>
      </c>
      <c r="L676" s="2">
        <v>908.81700000000001</v>
      </c>
      <c r="M676" s="2">
        <f t="shared" si="20"/>
        <v>968.08300000000008</v>
      </c>
      <c r="N676" s="2">
        <f t="shared" si="21"/>
        <v>937184.69488900015</v>
      </c>
    </row>
    <row r="677" spans="1:14" x14ac:dyDescent="0.25">
      <c r="A677" s="1" t="s">
        <v>1127</v>
      </c>
      <c r="B677" s="2"/>
      <c r="C677" s="2" t="s">
        <v>13</v>
      </c>
      <c r="D677" s="2">
        <v>0.23765134399999999</v>
      </c>
      <c r="E677" s="2" t="s">
        <v>28</v>
      </c>
      <c r="F677" s="2">
        <v>170.2106</v>
      </c>
      <c r="G677" s="2" t="s">
        <v>67</v>
      </c>
      <c r="H677" s="2">
        <v>1985</v>
      </c>
      <c r="I677" s="2" t="s">
        <v>51</v>
      </c>
      <c r="J677" s="2" t="s">
        <v>17</v>
      </c>
      <c r="K677" s="2" t="s">
        <v>30</v>
      </c>
      <c r="L677" s="2">
        <v>171.11060000000001</v>
      </c>
      <c r="M677" s="2">
        <f t="shared" si="20"/>
        <v>1705.7894000000001</v>
      </c>
      <c r="N677" s="2">
        <f t="shared" si="21"/>
        <v>2909717.4771523606</v>
      </c>
    </row>
    <row r="678" spans="1:14" x14ac:dyDescent="0.25">
      <c r="A678" s="1" t="s">
        <v>488</v>
      </c>
      <c r="B678" s="2">
        <v>10.895</v>
      </c>
      <c r="C678" s="2" t="s">
        <v>13</v>
      </c>
      <c r="D678" s="2">
        <v>2.6880159000000001E-2</v>
      </c>
      <c r="E678" s="2" t="s">
        <v>43</v>
      </c>
      <c r="F678" s="2">
        <v>106.428</v>
      </c>
      <c r="G678" s="2" t="s">
        <v>50</v>
      </c>
      <c r="H678" s="2">
        <v>1997</v>
      </c>
      <c r="I678" s="2" t="s">
        <v>51</v>
      </c>
      <c r="J678" s="2" t="s">
        <v>17</v>
      </c>
      <c r="K678" s="2" t="s">
        <v>18</v>
      </c>
      <c r="L678" s="2">
        <v>1491.3920000000001</v>
      </c>
      <c r="M678" s="2">
        <f t="shared" si="20"/>
        <v>385.50800000000004</v>
      </c>
      <c r="N678" s="2">
        <f t="shared" si="21"/>
        <v>148616.41806400003</v>
      </c>
    </row>
    <row r="679" spans="1:14" x14ac:dyDescent="0.25">
      <c r="A679" s="1" t="s">
        <v>627</v>
      </c>
      <c r="B679" s="2">
        <v>14.6</v>
      </c>
      <c r="C679" s="2" t="s">
        <v>13</v>
      </c>
      <c r="D679" s="2">
        <v>5.9405152000000003E-2</v>
      </c>
      <c r="E679" s="2" t="s">
        <v>32</v>
      </c>
      <c r="F679" s="2">
        <v>179.69759999999999</v>
      </c>
      <c r="G679" s="2" t="s">
        <v>50</v>
      </c>
      <c r="H679" s="2">
        <v>1997</v>
      </c>
      <c r="I679" s="2" t="s">
        <v>51</v>
      </c>
      <c r="J679" s="2" t="s">
        <v>17</v>
      </c>
      <c r="K679" s="2" t="s">
        <v>18</v>
      </c>
      <c r="L679" s="2">
        <v>3621.9520000000002</v>
      </c>
      <c r="M679" s="2">
        <f t="shared" si="20"/>
        <v>-1745.0520000000001</v>
      </c>
      <c r="N679" s="2">
        <f t="shared" si="21"/>
        <v>3045206.4827040005</v>
      </c>
    </row>
    <row r="680" spans="1:14" x14ac:dyDescent="0.25">
      <c r="A680" s="1" t="s">
        <v>1295</v>
      </c>
      <c r="B680" s="2">
        <v>18.7</v>
      </c>
      <c r="C680" s="2" t="s">
        <v>13</v>
      </c>
      <c r="D680" s="2">
        <v>4.6088272999999999E-2</v>
      </c>
      <c r="E680" s="2" t="s">
        <v>58</v>
      </c>
      <c r="F680" s="2">
        <v>153.66820000000001</v>
      </c>
      <c r="G680" s="2" t="s">
        <v>50</v>
      </c>
      <c r="H680" s="2">
        <v>1997</v>
      </c>
      <c r="I680" s="2" t="s">
        <v>51</v>
      </c>
      <c r="J680" s="2" t="s">
        <v>17</v>
      </c>
      <c r="K680" s="2" t="s">
        <v>18</v>
      </c>
      <c r="L680" s="2">
        <v>3506.7685999999999</v>
      </c>
      <c r="M680" s="2">
        <f t="shared" si="20"/>
        <v>-1629.8685999999998</v>
      </c>
      <c r="N680" s="2">
        <f t="shared" si="21"/>
        <v>2656471.6532659591</v>
      </c>
    </row>
    <row r="681" spans="1:14" x14ac:dyDescent="0.25">
      <c r="A681" s="1" t="s">
        <v>1193</v>
      </c>
      <c r="B681" s="2">
        <v>12.1</v>
      </c>
      <c r="C681" s="2" t="s">
        <v>13</v>
      </c>
      <c r="D681" s="2">
        <v>0.11487406</v>
      </c>
      <c r="E681" s="2" t="s">
        <v>36</v>
      </c>
      <c r="F681" s="2">
        <v>221.41139999999999</v>
      </c>
      <c r="G681" s="2" t="s">
        <v>50</v>
      </c>
      <c r="H681" s="2">
        <v>1997</v>
      </c>
      <c r="I681" s="2" t="s">
        <v>51</v>
      </c>
      <c r="J681" s="2" t="s">
        <v>17</v>
      </c>
      <c r="K681" s="2" t="s">
        <v>18</v>
      </c>
      <c r="L681" s="2">
        <v>5099.3621999999996</v>
      </c>
      <c r="M681" s="2">
        <f t="shared" si="20"/>
        <v>-3222.4621999999995</v>
      </c>
      <c r="N681" s="2">
        <f t="shared" si="21"/>
        <v>10384262.630428836</v>
      </c>
    </row>
    <row r="682" spans="1:14" x14ac:dyDescent="0.25">
      <c r="A682" s="1" t="s">
        <v>513</v>
      </c>
      <c r="B682" s="2">
        <v>13</v>
      </c>
      <c r="C682" s="2" t="s">
        <v>20</v>
      </c>
      <c r="D682" s="2">
        <v>8.3643716000000007E-2</v>
      </c>
      <c r="E682" s="2" t="s">
        <v>75</v>
      </c>
      <c r="F682" s="2">
        <v>196.04259999999999</v>
      </c>
      <c r="G682" s="2" t="s">
        <v>15</v>
      </c>
      <c r="H682" s="2">
        <v>1999</v>
      </c>
      <c r="I682" s="2" t="s">
        <v>16</v>
      </c>
      <c r="J682" s="2" t="s">
        <v>17</v>
      </c>
      <c r="K682" s="2" t="s">
        <v>18</v>
      </c>
      <c r="L682" s="2">
        <v>2570.6538</v>
      </c>
      <c r="M682" s="2">
        <f t="shared" si="20"/>
        <v>-693.75379999999996</v>
      </c>
      <c r="N682" s="2">
        <f t="shared" si="21"/>
        <v>481294.33501443994</v>
      </c>
    </row>
    <row r="683" spans="1:14" x14ac:dyDescent="0.25">
      <c r="A683" s="1" t="s">
        <v>1208</v>
      </c>
      <c r="B683" s="2">
        <v>20.85</v>
      </c>
      <c r="C683" s="2" t="s">
        <v>20</v>
      </c>
      <c r="D683" s="2">
        <v>6.2224478999999999E-2</v>
      </c>
      <c r="E683" s="2" t="s">
        <v>36</v>
      </c>
      <c r="F683" s="2">
        <v>88.151399999999995</v>
      </c>
      <c r="G683" s="2" t="s">
        <v>50</v>
      </c>
      <c r="H683" s="2">
        <v>1997</v>
      </c>
      <c r="I683" s="2" t="s">
        <v>51</v>
      </c>
      <c r="J683" s="2" t="s">
        <v>17</v>
      </c>
      <c r="K683" s="2" t="s">
        <v>18</v>
      </c>
      <c r="L683" s="2">
        <v>1682.4766</v>
      </c>
      <c r="M683" s="2">
        <f t="shared" si="20"/>
        <v>194.42340000000013</v>
      </c>
      <c r="N683" s="2">
        <f t="shared" si="21"/>
        <v>37800.458467560049</v>
      </c>
    </row>
    <row r="684" spans="1:14" x14ac:dyDescent="0.25">
      <c r="A684" s="1" t="s">
        <v>555</v>
      </c>
      <c r="B684" s="2">
        <v>18.75</v>
      </c>
      <c r="C684" s="2" t="s">
        <v>13</v>
      </c>
      <c r="D684" s="2">
        <v>3.4360687000000001E-2</v>
      </c>
      <c r="E684" s="2" t="s">
        <v>32</v>
      </c>
      <c r="F684" s="2">
        <v>215.7218</v>
      </c>
      <c r="G684" s="2" t="s">
        <v>15</v>
      </c>
      <c r="H684" s="2">
        <v>1999</v>
      </c>
      <c r="I684" s="2" t="s">
        <v>16</v>
      </c>
      <c r="J684" s="2" t="s">
        <v>17</v>
      </c>
      <c r="K684" s="2" t="s">
        <v>18</v>
      </c>
      <c r="L684" s="2">
        <v>4274.4359999999997</v>
      </c>
      <c r="M684" s="2">
        <f t="shared" si="20"/>
        <v>-2397.5359999999996</v>
      </c>
      <c r="N684" s="2">
        <f t="shared" si="21"/>
        <v>5748178.8712959979</v>
      </c>
    </row>
    <row r="685" spans="1:14" x14ac:dyDescent="0.25">
      <c r="A685" s="1" t="s">
        <v>285</v>
      </c>
      <c r="B685" s="2">
        <v>12.8</v>
      </c>
      <c r="C685" s="2" t="s">
        <v>20</v>
      </c>
      <c r="D685" s="2">
        <v>2.3530953E-2</v>
      </c>
      <c r="E685" s="2" t="s">
        <v>26</v>
      </c>
      <c r="F685" s="2">
        <v>223.54040000000001</v>
      </c>
      <c r="G685" s="2" t="s">
        <v>50</v>
      </c>
      <c r="H685" s="2">
        <v>1997</v>
      </c>
      <c r="I685" s="2" t="s">
        <v>51</v>
      </c>
      <c r="J685" s="2" t="s">
        <v>17</v>
      </c>
      <c r="K685" s="2" t="s">
        <v>18</v>
      </c>
      <c r="L685" s="2">
        <v>1800.3232</v>
      </c>
      <c r="M685" s="2">
        <f t="shared" si="20"/>
        <v>76.576800000000048</v>
      </c>
      <c r="N685" s="2">
        <f t="shared" si="21"/>
        <v>5864.0062982400077</v>
      </c>
    </row>
    <row r="686" spans="1:14" x14ac:dyDescent="0.25">
      <c r="A686" s="1" t="s">
        <v>224</v>
      </c>
      <c r="B686" s="2">
        <v>6.5250000000000004</v>
      </c>
      <c r="C686" s="2" t="s">
        <v>13</v>
      </c>
      <c r="D686" s="2">
        <v>9.0295708000000002E-2</v>
      </c>
      <c r="E686" s="2" t="s">
        <v>32</v>
      </c>
      <c r="F686" s="2">
        <v>84.688199999999995</v>
      </c>
      <c r="G686" s="2" t="s">
        <v>50</v>
      </c>
      <c r="H686" s="2">
        <v>1997</v>
      </c>
      <c r="I686" s="2" t="s">
        <v>51</v>
      </c>
      <c r="J686" s="2" t="s">
        <v>17</v>
      </c>
      <c r="K686" s="2" t="s">
        <v>18</v>
      </c>
      <c r="L686" s="2">
        <v>601.2174</v>
      </c>
      <c r="M686" s="2">
        <f t="shared" si="20"/>
        <v>1275.6826000000001</v>
      </c>
      <c r="N686" s="2">
        <f t="shared" si="21"/>
        <v>1627366.0959427604</v>
      </c>
    </row>
    <row r="687" spans="1:14" x14ac:dyDescent="0.25">
      <c r="A687" s="1" t="s">
        <v>778</v>
      </c>
      <c r="B687" s="2"/>
      <c r="C687" s="2" t="s">
        <v>13</v>
      </c>
      <c r="D687" s="2">
        <v>2.9084548000000002E-2</v>
      </c>
      <c r="E687" s="2" t="s">
        <v>43</v>
      </c>
      <c r="F687" s="2">
        <v>122.0098</v>
      </c>
      <c r="G687" s="2" t="s">
        <v>67</v>
      </c>
      <c r="H687" s="2">
        <v>1985</v>
      </c>
      <c r="I687" s="2" t="s">
        <v>51</v>
      </c>
      <c r="J687" s="2" t="s">
        <v>17</v>
      </c>
      <c r="K687" s="2" t="s">
        <v>30</v>
      </c>
      <c r="L687" s="2">
        <v>361.52940000000001</v>
      </c>
      <c r="M687" s="2">
        <f t="shared" si="20"/>
        <v>1515.3706000000002</v>
      </c>
      <c r="N687" s="2">
        <f t="shared" si="21"/>
        <v>2296348.0553443604</v>
      </c>
    </row>
    <row r="688" spans="1:14" x14ac:dyDescent="0.25">
      <c r="A688" s="1" t="s">
        <v>1317</v>
      </c>
      <c r="B688" s="2">
        <v>6.9850000000000003</v>
      </c>
      <c r="C688" s="2" t="s">
        <v>20</v>
      </c>
      <c r="D688" s="2">
        <v>0.13758045199999999</v>
      </c>
      <c r="E688" s="2" t="s">
        <v>26</v>
      </c>
      <c r="F688" s="2">
        <v>182.86080000000001</v>
      </c>
      <c r="G688" s="2" t="s">
        <v>15</v>
      </c>
      <c r="H688" s="2">
        <v>1999</v>
      </c>
      <c r="I688" s="2" t="s">
        <v>16</v>
      </c>
      <c r="J688" s="2" t="s">
        <v>17</v>
      </c>
      <c r="K688" s="2" t="s">
        <v>18</v>
      </c>
      <c r="L688" s="2">
        <v>4042.7375999999999</v>
      </c>
      <c r="M688" s="2">
        <f t="shared" si="20"/>
        <v>-2165.8375999999998</v>
      </c>
      <c r="N688" s="2">
        <f t="shared" si="21"/>
        <v>4690852.5095737595</v>
      </c>
    </row>
    <row r="689" spans="1:14" x14ac:dyDescent="0.25">
      <c r="A689" s="1" t="s">
        <v>803</v>
      </c>
      <c r="B689" s="2">
        <v>16</v>
      </c>
      <c r="C689" s="2" t="s">
        <v>13</v>
      </c>
      <c r="D689" s="2">
        <v>8.9971291999999994E-2</v>
      </c>
      <c r="E689" s="2" t="s">
        <v>14</v>
      </c>
      <c r="F689" s="2">
        <v>143.21539999999999</v>
      </c>
      <c r="G689" s="2" t="s">
        <v>50</v>
      </c>
      <c r="H689" s="2">
        <v>1997</v>
      </c>
      <c r="I689" s="2" t="s">
        <v>51</v>
      </c>
      <c r="J689" s="2" t="s">
        <v>17</v>
      </c>
      <c r="K689" s="2" t="s">
        <v>18</v>
      </c>
      <c r="L689" s="2">
        <v>1701.7847999999999</v>
      </c>
      <c r="M689" s="2">
        <f t="shared" si="20"/>
        <v>175.11520000000019</v>
      </c>
      <c r="N689" s="2">
        <f t="shared" si="21"/>
        <v>30665.333271040065</v>
      </c>
    </row>
    <row r="690" spans="1:14" x14ac:dyDescent="0.25">
      <c r="A690" s="1" t="s">
        <v>530</v>
      </c>
      <c r="B690" s="2"/>
      <c r="C690" s="2" t="s">
        <v>13</v>
      </c>
      <c r="D690" s="2">
        <v>4.1821227000000002E-2</v>
      </c>
      <c r="E690" s="2" t="s">
        <v>21</v>
      </c>
      <c r="F690" s="2">
        <v>107.628</v>
      </c>
      <c r="G690" s="2" t="s">
        <v>67</v>
      </c>
      <c r="H690" s="2">
        <v>1985</v>
      </c>
      <c r="I690" s="2" t="s">
        <v>51</v>
      </c>
      <c r="J690" s="2" t="s">
        <v>17</v>
      </c>
      <c r="K690" s="2" t="s">
        <v>30</v>
      </c>
      <c r="L690" s="2">
        <v>213.05600000000001</v>
      </c>
      <c r="M690" s="2">
        <f t="shared" si="20"/>
        <v>1663.8440000000001</v>
      </c>
      <c r="N690" s="2">
        <f t="shared" si="21"/>
        <v>2768376.8563360004</v>
      </c>
    </row>
    <row r="691" spans="1:14" x14ac:dyDescent="0.25">
      <c r="A691" s="1" t="s">
        <v>1321</v>
      </c>
      <c r="B691" s="2">
        <v>11</v>
      </c>
      <c r="C691" s="2" t="s">
        <v>13</v>
      </c>
      <c r="D691" s="2">
        <v>8.9604449999999992E-3</v>
      </c>
      <c r="E691" s="2" t="s">
        <v>26</v>
      </c>
      <c r="F691" s="2">
        <v>119.1756</v>
      </c>
      <c r="G691" s="2" t="s">
        <v>15</v>
      </c>
      <c r="H691" s="2">
        <v>1999</v>
      </c>
      <c r="I691" s="2" t="s">
        <v>16</v>
      </c>
      <c r="J691" s="2" t="s">
        <v>17</v>
      </c>
      <c r="K691" s="2" t="s">
        <v>18</v>
      </c>
      <c r="L691" s="2">
        <v>1696.4584</v>
      </c>
      <c r="M691" s="2">
        <f t="shared" si="20"/>
        <v>180.44160000000011</v>
      </c>
      <c r="N691" s="2">
        <f t="shared" si="21"/>
        <v>32559.17101056004</v>
      </c>
    </row>
    <row r="692" spans="1:14" x14ac:dyDescent="0.25">
      <c r="A692" s="1" t="s">
        <v>257</v>
      </c>
      <c r="B692" s="2">
        <v>9.06</v>
      </c>
      <c r="C692" s="2" t="s">
        <v>13</v>
      </c>
      <c r="D692" s="2">
        <v>9.7914669999999999E-3</v>
      </c>
      <c r="E692" s="2" t="s">
        <v>182</v>
      </c>
      <c r="F692" s="2">
        <v>213.256</v>
      </c>
      <c r="G692" s="2" t="s">
        <v>15</v>
      </c>
      <c r="H692" s="2">
        <v>1999</v>
      </c>
      <c r="I692" s="2" t="s">
        <v>16</v>
      </c>
      <c r="J692" s="2" t="s">
        <v>17</v>
      </c>
      <c r="K692" s="2" t="s">
        <v>18</v>
      </c>
      <c r="L692" s="2">
        <v>4687.232</v>
      </c>
      <c r="M692" s="2">
        <f t="shared" si="20"/>
        <v>-2810.3319999999999</v>
      </c>
      <c r="N692" s="2">
        <f t="shared" si="21"/>
        <v>7897965.9502239991</v>
      </c>
    </row>
    <row r="693" spans="1:14" x14ac:dyDescent="0.25">
      <c r="A693" s="1" t="s">
        <v>353</v>
      </c>
      <c r="B693" s="2">
        <v>15.1</v>
      </c>
      <c r="C693" s="2" t="s">
        <v>20</v>
      </c>
      <c r="D693" s="2">
        <v>8.7406863000000001E-2</v>
      </c>
      <c r="E693" s="2" t="s">
        <v>28</v>
      </c>
      <c r="F693" s="2">
        <v>221.84559999999999</v>
      </c>
      <c r="G693" s="2" t="s">
        <v>50</v>
      </c>
      <c r="H693" s="2">
        <v>1997</v>
      </c>
      <c r="I693" s="2" t="s">
        <v>51</v>
      </c>
      <c r="J693" s="2" t="s">
        <v>17</v>
      </c>
      <c r="K693" s="2" t="s">
        <v>18</v>
      </c>
      <c r="L693" s="2">
        <v>663.13679999999999</v>
      </c>
      <c r="M693" s="2">
        <f t="shared" si="20"/>
        <v>1213.7632000000001</v>
      </c>
      <c r="N693" s="2">
        <f t="shared" si="21"/>
        <v>1473221.1056742403</v>
      </c>
    </row>
    <row r="694" spans="1:14" x14ac:dyDescent="0.25">
      <c r="A694" s="1" t="s">
        <v>1270</v>
      </c>
      <c r="B694" s="2">
        <v>8.3000000000000007</v>
      </c>
      <c r="C694" s="2" t="s">
        <v>20</v>
      </c>
      <c r="D694" s="2">
        <v>3.0198228000000001E-2</v>
      </c>
      <c r="E694" s="2" t="s">
        <v>36</v>
      </c>
      <c r="F694" s="2">
        <v>98.238399999999999</v>
      </c>
      <c r="G694" s="2" t="s">
        <v>15</v>
      </c>
      <c r="H694" s="2">
        <v>1999</v>
      </c>
      <c r="I694" s="2" t="s">
        <v>16</v>
      </c>
      <c r="J694" s="2" t="s">
        <v>17</v>
      </c>
      <c r="K694" s="2" t="s">
        <v>18</v>
      </c>
      <c r="L694" s="2">
        <v>2167.8447999999999</v>
      </c>
      <c r="M694" s="2">
        <f t="shared" si="20"/>
        <v>-290.94479999999976</v>
      </c>
      <c r="N694" s="2">
        <f t="shared" si="21"/>
        <v>84648.876647039855</v>
      </c>
    </row>
    <row r="695" spans="1:14" x14ac:dyDescent="0.25">
      <c r="A695" s="1" t="s">
        <v>1027</v>
      </c>
      <c r="B695" s="2">
        <v>14.15</v>
      </c>
      <c r="C695" s="2" t="s">
        <v>20</v>
      </c>
      <c r="D695" s="2">
        <v>2.4442500999999998E-2</v>
      </c>
      <c r="E695" s="2" t="s">
        <v>28</v>
      </c>
      <c r="F695" s="2">
        <v>196.411</v>
      </c>
      <c r="G695" s="2" t="s">
        <v>15</v>
      </c>
      <c r="H695" s="2">
        <v>1999</v>
      </c>
      <c r="I695" s="2" t="s">
        <v>16</v>
      </c>
      <c r="J695" s="2" t="s">
        <v>17</v>
      </c>
      <c r="K695" s="2" t="s">
        <v>18</v>
      </c>
      <c r="L695" s="2">
        <v>2749.7539999999999</v>
      </c>
      <c r="M695" s="2">
        <f t="shared" si="20"/>
        <v>-872.85399999999981</v>
      </c>
      <c r="N695" s="2">
        <f t="shared" si="21"/>
        <v>761874.10531599971</v>
      </c>
    </row>
    <row r="696" spans="1:14" x14ac:dyDescent="0.25">
      <c r="A696" s="1" t="s">
        <v>904</v>
      </c>
      <c r="B696" s="2">
        <v>8.3650000000000002</v>
      </c>
      <c r="C696" s="2" t="s">
        <v>20</v>
      </c>
      <c r="D696" s="2">
        <v>3.9844429000000001E-2</v>
      </c>
      <c r="E696" s="2" t="s">
        <v>28</v>
      </c>
      <c r="F696" s="2">
        <v>190.11879999999999</v>
      </c>
      <c r="G696" s="2" t="s">
        <v>50</v>
      </c>
      <c r="H696" s="2">
        <v>1997</v>
      </c>
      <c r="I696" s="2" t="s">
        <v>51</v>
      </c>
      <c r="J696" s="2" t="s">
        <v>17</v>
      </c>
      <c r="K696" s="2" t="s">
        <v>18</v>
      </c>
      <c r="L696" s="2">
        <v>1904.1880000000001</v>
      </c>
      <c r="M696" s="2">
        <f t="shared" si="20"/>
        <v>-27.288000000000011</v>
      </c>
      <c r="N696" s="2">
        <f t="shared" si="21"/>
        <v>744.63494400000059</v>
      </c>
    </row>
    <row r="697" spans="1:14" x14ac:dyDescent="0.25">
      <c r="A697" s="1" t="s">
        <v>1135</v>
      </c>
      <c r="B697" s="2">
        <v>11.85</v>
      </c>
      <c r="C697" s="2" t="s">
        <v>20</v>
      </c>
      <c r="D697" s="2">
        <v>5.5805027E-2</v>
      </c>
      <c r="E697" s="2" t="s">
        <v>36</v>
      </c>
      <c r="F697" s="2">
        <v>53.066600000000001</v>
      </c>
      <c r="G697" s="2" t="s">
        <v>15</v>
      </c>
      <c r="H697" s="2">
        <v>1999</v>
      </c>
      <c r="I697" s="2" t="s">
        <v>16</v>
      </c>
      <c r="J697" s="2" t="s">
        <v>17</v>
      </c>
      <c r="K697" s="2" t="s">
        <v>18</v>
      </c>
      <c r="L697" s="2">
        <v>512.66600000000005</v>
      </c>
      <c r="M697" s="2">
        <f t="shared" si="20"/>
        <v>1364.2339999999999</v>
      </c>
      <c r="N697" s="2">
        <f t="shared" si="21"/>
        <v>1861134.4067559999</v>
      </c>
    </row>
    <row r="698" spans="1:14" x14ac:dyDescent="0.25">
      <c r="A698" s="1" t="s">
        <v>577</v>
      </c>
      <c r="B698" s="2">
        <v>19</v>
      </c>
      <c r="C698" s="2" t="s">
        <v>20</v>
      </c>
      <c r="D698" s="2">
        <v>6.5735977000000001E-2</v>
      </c>
      <c r="E698" s="2" t="s">
        <v>28</v>
      </c>
      <c r="F698" s="2">
        <v>189.62139999999999</v>
      </c>
      <c r="G698" s="2" t="s">
        <v>15</v>
      </c>
      <c r="H698" s="2">
        <v>1999</v>
      </c>
      <c r="I698" s="2" t="s">
        <v>16</v>
      </c>
      <c r="J698" s="2" t="s">
        <v>17</v>
      </c>
      <c r="K698" s="2" t="s">
        <v>18</v>
      </c>
      <c r="L698" s="2">
        <v>2826.3209999999999</v>
      </c>
      <c r="M698" s="2">
        <f t="shared" si="20"/>
        <v>-949.42099999999982</v>
      </c>
      <c r="N698" s="2">
        <f t="shared" si="21"/>
        <v>901400.23524099961</v>
      </c>
    </row>
    <row r="699" spans="1:14" x14ac:dyDescent="0.25">
      <c r="A699" s="1" t="s">
        <v>1323</v>
      </c>
      <c r="B699" s="2">
        <v>18.25</v>
      </c>
      <c r="C699" s="2" t="s">
        <v>13</v>
      </c>
      <c r="D699" s="2">
        <v>7.6089711000000004E-2</v>
      </c>
      <c r="E699" s="2" t="s">
        <v>38</v>
      </c>
      <c r="F699" s="2">
        <v>212.92179999999999</v>
      </c>
      <c r="G699" s="2" t="s">
        <v>15</v>
      </c>
      <c r="H699" s="2">
        <v>1999</v>
      </c>
      <c r="I699" s="2" t="s">
        <v>16</v>
      </c>
      <c r="J699" s="2" t="s">
        <v>17</v>
      </c>
      <c r="K699" s="2" t="s">
        <v>18</v>
      </c>
      <c r="L699" s="2">
        <v>3846.9924000000001</v>
      </c>
      <c r="M699" s="2">
        <f t="shared" si="20"/>
        <v>-1970.0924</v>
      </c>
      <c r="N699" s="2">
        <f t="shared" si="21"/>
        <v>3881264.0645377599</v>
      </c>
    </row>
    <row r="700" spans="1:14" x14ac:dyDescent="0.25">
      <c r="A700" s="1" t="s">
        <v>731</v>
      </c>
      <c r="B700" s="2">
        <v>19.850000000000001</v>
      </c>
      <c r="C700" s="2" t="s">
        <v>20</v>
      </c>
      <c r="D700" s="2">
        <v>2.0908607999999999E-2</v>
      </c>
      <c r="E700" s="2" t="s">
        <v>38</v>
      </c>
      <c r="F700" s="2">
        <v>63.519399999999997</v>
      </c>
      <c r="G700" s="2" t="s">
        <v>15</v>
      </c>
      <c r="H700" s="2">
        <v>1999</v>
      </c>
      <c r="I700" s="2" t="s">
        <v>16</v>
      </c>
      <c r="J700" s="2" t="s">
        <v>17</v>
      </c>
      <c r="K700" s="2" t="s">
        <v>18</v>
      </c>
      <c r="L700" s="2">
        <v>557.27459999999996</v>
      </c>
      <c r="M700" s="2">
        <f t="shared" si="20"/>
        <v>1319.6254000000001</v>
      </c>
      <c r="N700" s="2">
        <f t="shared" si="21"/>
        <v>1741411.1963251603</v>
      </c>
    </row>
    <row r="701" spans="1:14" x14ac:dyDescent="0.25">
      <c r="A701" s="1" t="s">
        <v>146</v>
      </c>
      <c r="B701" s="2">
        <v>13.3</v>
      </c>
      <c r="C701" s="2" t="s">
        <v>13</v>
      </c>
      <c r="D701" s="2">
        <v>6.3566170000000005E-2</v>
      </c>
      <c r="E701" s="2" t="s">
        <v>43</v>
      </c>
      <c r="F701" s="2">
        <v>151.3708</v>
      </c>
      <c r="G701" s="2" t="s">
        <v>50</v>
      </c>
      <c r="H701" s="2">
        <v>1997</v>
      </c>
      <c r="I701" s="2" t="s">
        <v>51</v>
      </c>
      <c r="J701" s="2" t="s">
        <v>17</v>
      </c>
      <c r="K701" s="2" t="s">
        <v>18</v>
      </c>
      <c r="L701" s="2">
        <v>3611.2991999999999</v>
      </c>
      <c r="M701" s="2">
        <f t="shared" si="20"/>
        <v>-1734.3991999999998</v>
      </c>
      <c r="N701" s="2">
        <f t="shared" si="21"/>
        <v>3008140.5849606395</v>
      </c>
    </row>
    <row r="702" spans="1:14" x14ac:dyDescent="0.25">
      <c r="A702" s="1" t="s">
        <v>1325</v>
      </c>
      <c r="B702" s="2">
        <v>19.350000000000001</v>
      </c>
      <c r="C702" s="2" t="s">
        <v>13</v>
      </c>
      <c r="D702" s="2">
        <v>0.118102769</v>
      </c>
      <c r="E702" s="2" t="s">
        <v>38</v>
      </c>
      <c r="F702" s="2">
        <v>224.80879999999999</v>
      </c>
      <c r="G702" s="2" t="s">
        <v>50</v>
      </c>
      <c r="H702" s="2">
        <v>1997</v>
      </c>
      <c r="I702" s="2" t="s">
        <v>51</v>
      </c>
      <c r="J702" s="2" t="s">
        <v>17</v>
      </c>
      <c r="K702" s="2" t="s">
        <v>18</v>
      </c>
      <c r="L702" s="2">
        <v>2013.3792000000001</v>
      </c>
      <c r="M702" s="2">
        <f t="shared" si="20"/>
        <v>-136.47919999999999</v>
      </c>
      <c r="N702" s="2">
        <f t="shared" si="21"/>
        <v>18626.572032639997</v>
      </c>
    </row>
    <row r="703" spans="1:14" x14ac:dyDescent="0.25">
      <c r="A703" s="1" t="s">
        <v>169</v>
      </c>
      <c r="B703" s="2">
        <v>8.6</v>
      </c>
      <c r="C703" s="2" t="s">
        <v>20</v>
      </c>
      <c r="D703" s="2">
        <v>4.0205535000000001E-2</v>
      </c>
      <c r="E703" s="2" t="s">
        <v>75</v>
      </c>
      <c r="F703" s="2">
        <v>188.75299999999999</v>
      </c>
      <c r="G703" s="2" t="s">
        <v>50</v>
      </c>
      <c r="H703" s="2">
        <v>1997</v>
      </c>
      <c r="I703" s="2" t="s">
        <v>51</v>
      </c>
      <c r="J703" s="2" t="s">
        <v>17</v>
      </c>
      <c r="K703" s="2" t="s">
        <v>18</v>
      </c>
      <c r="L703" s="2">
        <v>7590.12</v>
      </c>
      <c r="M703" s="2">
        <f t="shared" si="20"/>
        <v>-5713.2199999999993</v>
      </c>
      <c r="N703" s="2">
        <f t="shared" si="21"/>
        <v>32640882.768399991</v>
      </c>
    </row>
    <row r="704" spans="1:14" x14ac:dyDescent="0.25">
      <c r="A704" s="1" t="s">
        <v>174</v>
      </c>
      <c r="B704" s="2">
        <v>20.5</v>
      </c>
      <c r="C704" s="2" t="s">
        <v>13</v>
      </c>
      <c r="D704" s="2">
        <v>3.2819636999999999E-2</v>
      </c>
      <c r="E704" s="2" t="s">
        <v>32</v>
      </c>
      <c r="F704" s="2">
        <v>38.982199999999999</v>
      </c>
      <c r="G704" s="2" t="s">
        <v>15</v>
      </c>
      <c r="H704" s="2">
        <v>1999</v>
      </c>
      <c r="I704" s="2" t="s">
        <v>16</v>
      </c>
      <c r="J704" s="2" t="s">
        <v>17</v>
      </c>
      <c r="K704" s="2" t="s">
        <v>18</v>
      </c>
      <c r="L704" s="2">
        <v>982.05499999999995</v>
      </c>
      <c r="M704" s="2">
        <f t="shared" si="20"/>
        <v>894.84500000000014</v>
      </c>
      <c r="N704" s="2">
        <f t="shared" si="21"/>
        <v>800747.57402500021</v>
      </c>
    </row>
    <row r="705" spans="1:14" x14ac:dyDescent="0.25">
      <c r="A705" s="1" t="s">
        <v>747</v>
      </c>
      <c r="B705" s="2">
        <v>15.1</v>
      </c>
      <c r="C705" s="2" t="s">
        <v>20</v>
      </c>
      <c r="D705" s="2">
        <v>9.6249842000000002E-2</v>
      </c>
      <c r="E705" s="2" t="s">
        <v>26</v>
      </c>
      <c r="F705" s="2">
        <v>134.49420000000001</v>
      </c>
      <c r="G705" s="2" t="s">
        <v>15</v>
      </c>
      <c r="H705" s="2">
        <v>1999</v>
      </c>
      <c r="I705" s="2" t="s">
        <v>16</v>
      </c>
      <c r="J705" s="2" t="s">
        <v>17</v>
      </c>
      <c r="K705" s="2" t="s">
        <v>18</v>
      </c>
      <c r="L705" s="2">
        <v>2119.9072000000001</v>
      </c>
      <c r="M705" s="2">
        <f t="shared" si="20"/>
        <v>-243.00720000000001</v>
      </c>
      <c r="N705" s="2">
        <f t="shared" si="21"/>
        <v>59052.499251840003</v>
      </c>
    </row>
    <row r="706" spans="1:14" x14ac:dyDescent="0.25">
      <c r="A706" s="1" t="s">
        <v>1326</v>
      </c>
      <c r="B706" s="2">
        <v>18</v>
      </c>
      <c r="C706" s="2" t="s">
        <v>13</v>
      </c>
      <c r="D706" s="2">
        <v>0.124452048</v>
      </c>
      <c r="E706" s="2" t="s">
        <v>43</v>
      </c>
      <c r="F706" s="2">
        <v>118.5124</v>
      </c>
      <c r="G706" s="2" t="s">
        <v>50</v>
      </c>
      <c r="H706" s="2">
        <v>1997</v>
      </c>
      <c r="I706" s="2" t="s">
        <v>51</v>
      </c>
      <c r="J706" s="2" t="s">
        <v>17</v>
      </c>
      <c r="K706" s="2" t="s">
        <v>18</v>
      </c>
      <c r="L706" s="2">
        <v>1303.6364000000001</v>
      </c>
      <c r="M706" s="2">
        <f t="shared" ref="M706:M769" si="22">1876.9-L706</f>
        <v>573.2636</v>
      </c>
      <c r="N706" s="2">
        <f t="shared" ref="N706:N769" si="23">M706*M706</f>
        <v>328631.15508495999</v>
      </c>
    </row>
    <row r="707" spans="1:14" x14ac:dyDescent="0.25">
      <c r="A707" s="1" t="s">
        <v>816</v>
      </c>
      <c r="B707" s="2">
        <v>19.850000000000001</v>
      </c>
      <c r="C707" s="2" t="s">
        <v>13</v>
      </c>
      <c r="D707" s="2">
        <v>5.4025643999999998E-2</v>
      </c>
      <c r="E707" s="2" t="s">
        <v>263</v>
      </c>
      <c r="F707" s="2">
        <v>197.27680000000001</v>
      </c>
      <c r="G707" s="2" t="s">
        <v>50</v>
      </c>
      <c r="H707" s="2">
        <v>1997</v>
      </c>
      <c r="I707" s="2" t="s">
        <v>51</v>
      </c>
      <c r="J707" s="2" t="s">
        <v>17</v>
      </c>
      <c r="K707" s="2" t="s">
        <v>18</v>
      </c>
      <c r="L707" s="2">
        <v>6503.5343999999996</v>
      </c>
      <c r="M707" s="2">
        <f t="shared" si="22"/>
        <v>-4626.634399999999</v>
      </c>
      <c r="N707" s="2">
        <f t="shared" si="23"/>
        <v>21405745.871263351</v>
      </c>
    </row>
    <row r="708" spans="1:14" x14ac:dyDescent="0.25">
      <c r="A708" s="1" t="s">
        <v>1083</v>
      </c>
      <c r="B708" s="2">
        <v>7.3250000000000002</v>
      </c>
      <c r="C708" s="2" t="s">
        <v>13</v>
      </c>
      <c r="D708" s="2">
        <v>9.3385381000000003E-2</v>
      </c>
      <c r="E708" s="2" t="s">
        <v>28</v>
      </c>
      <c r="F708" s="2">
        <v>91.314599999999999</v>
      </c>
      <c r="G708" s="2" t="s">
        <v>50</v>
      </c>
      <c r="H708" s="2">
        <v>1997</v>
      </c>
      <c r="I708" s="2" t="s">
        <v>51</v>
      </c>
      <c r="J708" s="2" t="s">
        <v>17</v>
      </c>
      <c r="K708" s="2" t="s">
        <v>18</v>
      </c>
      <c r="L708" s="2">
        <v>1641.8628000000001</v>
      </c>
      <c r="M708" s="2">
        <f t="shared" si="22"/>
        <v>235.03719999999998</v>
      </c>
      <c r="N708" s="2">
        <f t="shared" si="23"/>
        <v>55242.485383839994</v>
      </c>
    </row>
    <row r="709" spans="1:14" x14ac:dyDescent="0.25">
      <c r="A709" s="1" t="s">
        <v>359</v>
      </c>
      <c r="B709" s="2">
        <v>20.25</v>
      </c>
      <c r="C709" s="2" t="s">
        <v>92</v>
      </c>
      <c r="D709" s="2">
        <v>2.5953257E-2</v>
      </c>
      <c r="E709" s="2" t="s">
        <v>32</v>
      </c>
      <c r="F709" s="2">
        <v>179.5976</v>
      </c>
      <c r="G709" s="2" t="s">
        <v>50</v>
      </c>
      <c r="H709" s="2">
        <v>1997</v>
      </c>
      <c r="I709" s="2" t="s">
        <v>51</v>
      </c>
      <c r="J709" s="2" t="s">
        <v>17</v>
      </c>
      <c r="K709" s="2" t="s">
        <v>18</v>
      </c>
      <c r="L709" s="2">
        <v>2535.3663999999999</v>
      </c>
      <c r="M709" s="2">
        <f t="shared" si="22"/>
        <v>-658.46639999999979</v>
      </c>
      <c r="N709" s="2">
        <f t="shared" si="23"/>
        <v>433577.9999289597</v>
      </c>
    </row>
    <row r="710" spans="1:14" x14ac:dyDescent="0.25">
      <c r="A710" s="1" t="s">
        <v>1238</v>
      </c>
      <c r="B710" s="2">
        <v>6.7649999999999997</v>
      </c>
      <c r="C710" s="2" t="s">
        <v>20</v>
      </c>
      <c r="D710" s="2">
        <v>8.7260103000000006E-2</v>
      </c>
      <c r="E710" s="2" t="s">
        <v>43</v>
      </c>
      <c r="F710" s="2">
        <v>105.03060000000001</v>
      </c>
      <c r="G710" s="2" t="s">
        <v>50</v>
      </c>
      <c r="H710" s="2">
        <v>1997</v>
      </c>
      <c r="I710" s="2" t="s">
        <v>51</v>
      </c>
      <c r="J710" s="2" t="s">
        <v>17</v>
      </c>
      <c r="K710" s="2" t="s">
        <v>18</v>
      </c>
      <c r="L710" s="2">
        <v>2090.6120000000001</v>
      </c>
      <c r="M710" s="2">
        <f t="shared" si="22"/>
        <v>-213.71199999999999</v>
      </c>
      <c r="N710" s="2">
        <f t="shared" si="23"/>
        <v>45672.818943999999</v>
      </c>
    </row>
    <row r="711" spans="1:14" x14ac:dyDescent="0.25">
      <c r="A711" s="1" t="s">
        <v>450</v>
      </c>
      <c r="B711" s="2">
        <v>10.3</v>
      </c>
      <c r="C711" s="2" t="s">
        <v>20</v>
      </c>
      <c r="D711" s="2">
        <v>1.11263E-2</v>
      </c>
      <c r="E711" s="2" t="s">
        <v>38</v>
      </c>
      <c r="F711" s="2">
        <v>87.254000000000005</v>
      </c>
      <c r="G711" s="2" t="s">
        <v>50</v>
      </c>
      <c r="H711" s="2">
        <v>1997</v>
      </c>
      <c r="I711" s="2" t="s">
        <v>51</v>
      </c>
      <c r="J711" s="2" t="s">
        <v>17</v>
      </c>
      <c r="K711" s="2" t="s">
        <v>18</v>
      </c>
      <c r="L711" s="2">
        <v>1211.7560000000001</v>
      </c>
      <c r="M711" s="2">
        <f t="shared" si="22"/>
        <v>665.14400000000001</v>
      </c>
      <c r="N711" s="2">
        <f t="shared" si="23"/>
        <v>442416.540736</v>
      </c>
    </row>
    <row r="712" spans="1:14" x14ac:dyDescent="0.25">
      <c r="A712" s="1" t="s">
        <v>131</v>
      </c>
      <c r="B712" s="2">
        <v>18.850000000000001</v>
      </c>
      <c r="C712" s="2" t="s">
        <v>13</v>
      </c>
      <c r="D712" s="2">
        <v>0.16758389000000001</v>
      </c>
      <c r="E712" s="2" t="s">
        <v>32</v>
      </c>
      <c r="F712" s="2">
        <v>194.61359999999999</v>
      </c>
      <c r="G712" s="2" t="s">
        <v>50</v>
      </c>
      <c r="H712" s="2">
        <v>1997</v>
      </c>
      <c r="I712" s="2" t="s">
        <v>51</v>
      </c>
      <c r="J712" s="2" t="s">
        <v>17</v>
      </c>
      <c r="K712" s="2" t="s">
        <v>18</v>
      </c>
      <c r="L712" s="2">
        <v>2721.7903999999999</v>
      </c>
      <c r="M712" s="2">
        <f t="shared" si="22"/>
        <v>-844.89039999999977</v>
      </c>
      <c r="N712" s="2">
        <f t="shared" si="23"/>
        <v>713839.78801215964</v>
      </c>
    </row>
    <row r="713" spans="1:14" x14ac:dyDescent="0.25">
      <c r="A713" s="1" t="s">
        <v>237</v>
      </c>
      <c r="B713" s="2">
        <v>18.25</v>
      </c>
      <c r="C713" s="2" t="s">
        <v>13</v>
      </c>
      <c r="D713" s="2">
        <v>5.4318516999999997E-2</v>
      </c>
      <c r="E713" s="2" t="s">
        <v>38</v>
      </c>
      <c r="F713" s="2">
        <v>140.91540000000001</v>
      </c>
      <c r="G713" s="2" t="s">
        <v>15</v>
      </c>
      <c r="H713" s="2">
        <v>1999</v>
      </c>
      <c r="I713" s="2" t="s">
        <v>16</v>
      </c>
      <c r="J713" s="2" t="s">
        <v>17</v>
      </c>
      <c r="K713" s="2" t="s">
        <v>18</v>
      </c>
      <c r="L713" s="2">
        <v>6381.6930000000002</v>
      </c>
      <c r="M713" s="2">
        <f t="shared" si="22"/>
        <v>-4504.7929999999997</v>
      </c>
      <c r="N713" s="2">
        <f t="shared" si="23"/>
        <v>20293159.972848997</v>
      </c>
    </row>
    <row r="714" spans="1:14" x14ac:dyDescent="0.25">
      <c r="A714" s="1" t="s">
        <v>1331</v>
      </c>
      <c r="B714" s="2">
        <v>15.1</v>
      </c>
      <c r="C714" s="2" t="s">
        <v>13</v>
      </c>
      <c r="D714" s="2">
        <v>5.5840055E-2</v>
      </c>
      <c r="E714" s="2" t="s">
        <v>32</v>
      </c>
      <c r="F714" s="2">
        <v>139.84960000000001</v>
      </c>
      <c r="G714" s="2" t="s">
        <v>50</v>
      </c>
      <c r="H714" s="2">
        <v>1997</v>
      </c>
      <c r="I714" s="2" t="s">
        <v>51</v>
      </c>
      <c r="J714" s="2" t="s">
        <v>17</v>
      </c>
      <c r="K714" s="2" t="s">
        <v>18</v>
      </c>
      <c r="L714" s="2">
        <v>1411.4960000000001</v>
      </c>
      <c r="M714" s="2">
        <f t="shared" si="22"/>
        <v>465.404</v>
      </c>
      <c r="N714" s="2">
        <f t="shared" si="23"/>
        <v>216600.88321599999</v>
      </c>
    </row>
    <row r="715" spans="1:14" x14ac:dyDescent="0.25">
      <c r="A715" s="1" t="s">
        <v>1137</v>
      </c>
      <c r="B715" s="2">
        <v>19.600000000000001</v>
      </c>
      <c r="C715" s="2" t="s">
        <v>13</v>
      </c>
      <c r="D715" s="2">
        <v>0</v>
      </c>
      <c r="E715" s="2" t="s">
        <v>58</v>
      </c>
      <c r="F715" s="2">
        <v>42.877000000000002</v>
      </c>
      <c r="G715" s="2" t="s">
        <v>15</v>
      </c>
      <c r="H715" s="2">
        <v>1999</v>
      </c>
      <c r="I715" s="2" t="s">
        <v>16</v>
      </c>
      <c r="J715" s="2" t="s">
        <v>17</v>
      </c>
      <c r="K715" s="2" t="s">
        <v>18</v>
      </c>
      <c r="L715" s="2">
        <v>649.15499999999997</v>
      </c>
      <c r="M715" s="2">
        <f t="shared" si="22"/>
        <v>1227.7450000000001</v>
      </c>
      <c r="N715" s="2">
        <f t="shared" si="23"/>
        <v>1507357.7850250003</v>
      </c>
    </row>
    <row r="716" spans="1:14" x14ac:dyDescent="0.25">
      <c r="A716" s="1" t="s">
        <v>1334</v>
      </c>
      <c r="B716" s="2">
        <v>15.2</v>
      </c>
      <c r="C716" s="2" t="s">
        <v>13</v>
      </c>
      <c r="D716" s="2">
        <v>9.1763303000000004E-2</v>
      </c>
      <c r="E716" s="2" t="s">
        <v>38</v>
      </c>
      <c r="F716" s="2">
        <v>228.5352</v>
      </c>
      <c r="G716" s="2" t="s">
        <v>50</v>
      </c>
      <c r="H716" s="2">
        <v>1997</v>
      </c>
      <c r="I716" s="2" t="s">
        <v>51</v>
      </c>
      <c r="J716" s="2" t="s">
        <v>17</v>
      </c>
      <c r="K716" s="2" t="s">
        <v>18</v>
      </c>
      <c r="L716" s="2">
        <v>1832.2816</v>
      </c>
      <c r="M716" s="2">
        <f t="shared" si="22"/>
        <v>44.618400000000065</v>
      </c>
      <c r="N716" s="2">
        <f t="shared" si="23"/>
        <v>1990.8016185600059</v>
      </c>
    </row>
    <row r="717" spans="1:14" x14ac:dyDescent="0.25">
      <c r="A717" s="1" t="s">
        <v>521</v>
      </c>
      <c r="B717" s="2"/>
      <c r="C717" s="2" t="s">
        <v>20</v>
      </c>
      <c r="D717" s="2">
        <v>0.13432761300000001</v>
      </c>
      <c r="E717" s="2" t="s">
        <v>38</v>
      </c>
      <c r="F717" s="2">
        <v>35.055799999999998</v>
      </c>
      <c r="G717" s="2" t="s">
        <v>67</v>
      </c>
      <c r="H717" s="2">
        <v>1985</v>
      </c>
      <c r="I717" s="2" t="s">
        <v>51</v>
      </c>
      <c r="J717" s="2" t="s">
        <v>17</v>
      </c>
      <c r="K717" s="2" t="s">
        <v>30</v>
      </c>
      <c r="L717" s="2">
        <v>33.955800000000004</v>
      </c>
      <c r="M717" s="2">
        <f t="shared" si="22"/>
        <v>1842.9442000000001</v>
      </c>
      <c r="N717" s="2">
        <f t="shared" si="23"/>
        <v>3396443.3243136406</v>
      </c>
    </row>
    <row r="718" spans="1:14" x14ac:dyDescent="0.25">
      <c r="A718" s="1" t="s">
        <v>539</v>
      </c>
      <c r="B718" s="2">
        <v>16.5</v>
      </c>
      <c r="C718" s="2" t="s">
        <v>13</v>
      </c>
      <c r="D718" s="2">
        <v>3.5711425999999998E-2</v>
      </c>
      <c r="E718" s="2" t="s">
        <v>58</v>
      </c>
      <c r="F718" s="2">
        <v>93.611999999999995</v>
      </c>
      <c r="G718" s="2" t="s">
        <v>15</v>
      </c>
      <c r="H718" s="2">
        <v>1999</v>
      </c>
      <c r="I718" s="2" t="s">
        <v>16</v>
      </c>
      <c r="J718" s="2" t="s">
        <v>17</v>
      </c>
      <c r="K718" s="2" t="s">
        <v>18</v>
      </c>
      <c r="L718" s="2">
        <v>1584.604</v>
      </c>
      <c r="M718" s="2">
        <f t="shared" si="22"/>
        <v>292.29600000000005</v>
      </c>
      <c r="N718" s="2">
        <f t="shared" si="23"/>
        <v>85436.951616000035</v>
      </c>
    </row>
    <row r="719" spans="1:14" x14ac:dyDescent="0.25">
      <c r="A719" s="1" t="s">
        <v>1090</v>
      </c>
      <c r="B719" s="2">
        <v>13.6</v>
      </c>
      <c r="C719" s="2" t="s">
        <v>20</v>
      </c>
      <c r="D719" s="2">
        <v>4.3655155000000001E-2</v>
      </c>
      <c r="E719" s="2" t="s">
        <v>28</v>
      </c>
      <c r="F719" s="2">
        <v>156.7946</v>
      </c>
      <c r="G719" s="2" t="s">
        <v>50</v>
      </c>
      <c r="H719" s="2">
        <v>1997</v>
      </c>
      <c r="I719" s="2" t="s">
        <v>51</v>
      </c>
      <c r="J719" s="2" t="s">
        <v>17</v>
      </c>
      <c r="K719" s="2" t="s">
        <v>18</v>
      </c>
      <c r="L719" s="2">
        <v>3629.2757999999999</v>
      </c>
      <c r="M719" s="2">
        <f t="shared" si="22"/>
        <v>-1752.3757999999998</v>
      </c>
      <c r="N719" s="2">
        <f t="shared" si="23"/>
        <v>3070820.9444256392</v>
      </c>
    </row>
    <row r="720" spans="1:14" x14ac:dyDescent="0.25">
      <c r="A720" s="1" t="s">
        <v>1336</v>
      </c>
      <c r="B720" s="2"/>
      <c r="C720" s="2" t="s">
        <v>13</v>
      </c>
      <c r="D720" s="2">
        <v>0.29493921400000001</v>
      </c>
      <c r="E720" s="2" t="s">
        <v>43</v>
      </c>
      <c r="F720" s="2">
        <v>47.106000000000002</v>
      </c>
      <c r="G720" s="2" t="s">
        <v>67</v>
      </c>
      <c r="H720" s="2">
        <v>1985</v>
      </c>
      <c r="I720" s="2" t="s">
        <v>51</v>
      </c>
      <c r="J720" s="2" t="s">
        <v>17</v>
      </c>
      <c r="K720" s="2" t="s">
        <v>30</v>
      </c>
      <c r="L720" s="2">
        <v>139.81800000000001</v>
      </c>
      <c r="M720" s="2">
        <f t="shared" si="22"/>
        <v>1737.0820000000001</v>
      </c>
      <c r="N720" s="2">
        <f t="shared" si="23"/>
        <v>3017453.8747240002</v>
      </c>
    </row>
    <row r="721" spans="1:14" x14ac:dyDescent="0.25">
      <c r="A721" s="1" t="s">
        <v>1339</v>
      </c>
      <c r="B721" s="2">
        <v>6.96</v>
      </c>
      <c r="C721" s="2" t="s">
        <v>13</v>
      </c>
      <c r="D721" s="2">
        <v>7.7193560999999994E-2</v>
      </c>
      <c r="E721" s="2" t="s">
        <v>21</v>
      </c>
      <c r="F721" s="2">
        <v>89.914599999999993</v>
      </c>
      <c r="G721" s="2" t="s">
        <v>50</v>
      </c>
      <c r="H721" s="2">
        <v>1997</v>
      </c>
      <c r="I721" s="2" t="s">
        <v>51</v>
      </c>
      <c r="J721" s="2" t="s">
        <v>17</v>
      </c>
      <c r="K721" s="2" t="s">
        <v>18</v>
      </c>
      <c r="L721" s="2">
        <v>1277.0044</v>
      </c>
      <c r="M721" s="2">
        <f t="shared" si="22"/>
        <v>599.89560000000006</v>
      </c>
      <c r="N721" s="2">
        <f t="shared" si="23"/>
        <v>359874.73089936009</v>
      </c>
    </row>
    <row r="722" spans="1:14" x14ac:dyDescent="0.25">
      <c r="A722" s="1" t="s">
        <v>1262</v>
      </c>
      <c r="B722" s="2"/>
      <c r="C722" s="2" t="s">
        <v>13</v>
      </c>
      <c r="D722" s="2">
        <v>1.8632082000000001E-2</v>
      </c>
      <c r="E722" s="2" t="s">
        <v>75</v>
      </c>
      <c r="F722" s="2">
        <v>82.990799999999993</v>
      </c>
      <c r="G722" s="2" t="s">
        <v>67</v>
      </c>
      <c r="H722" s="2">
        <v>1985</v>
      </c>
      <c r="I722" s="2" t="s">
        <v>51</v>
      </c>
      <c r="J722" s="2" t="s">
        <v>17</v>
      </c>
      <c r="K722" s="2" t="s">
        <v>30</v>
      </c>
      <c r="L722" s="2">
        <v>503.34480000000002</v>
      </c>
      <c r="M722" s="2">
        <f t="shared" si="22"/>
        <v>1373.5552</v>
      </c>
      <c r="N722" s="2">
        <f t="shared" si="23"/>
        <v>1886653.8874470401</v>
      </c>
    </row>
    <row r="723" spans="1:14" x14ac:dyDescent="0.25">
      <c r="A723" s="1" t="s">
        <v>1088</v>
      </c>
      <c r="B723" s="2">
        <v>5.78</v>
      </c>
      <c r="C723" s="2" t="s">
        <v>13</v>
      </c>
      <c r="D723" s="2">
        <v>9.6536081999999995E-2</v>
      </c>
      <c r="E723" s="2" t="s">
        <v>80</v>
      </c>
      <c r="F723" s="2">
        <v>162.8552</v>
      </c>
      <c r="G723" s="2" t="s">
        <v>15</v>
      </c>
      <c r="H723" s="2">
        <v>1999</v>
      </c>
      <c r="I723" s="2" t="s">
        <v>16</v>
      </c>
      <c r="J723" s="2" t="s">
        <v>17</v>
      </c>
      <c r="K723" s="2" t="s">
        <v>18</v>
      </c>
      <c r="L723" s="2">
        <v>3574.0144</v>
      </c>
      <c r="M723" s="2">
        <f t="shared" si="22"/>
        <v>-1697.1143999999999</v>
      </c>
      <c r="N723" s="2">
        <f t="shared" si="23"/>
        <v>2880197.2866873597</v>
      </c>
    </row>
    <row r="724" spans="1:14" x14ac:dyDescent="0.25">
      <c r="A724" s="1" t="s">
        <v>749</v>
      </c>
      <c r="B724" s="2">
        <v>9.17</v>
      </c>
      <c r="C724" s="2" t="s">
        <v>13</v>
      </c>
      <c r="D724" s="2">
        <v>0.10313892199999999</v>
      </c>
      <c r="E724" s="2" t="s">
        <v>36</v>
      </c>
      <c r="F724" s="2">
        <v>141.74700000000001</v>
      </c>
      <c r="G724" s="2" t="s">
        <v>15</v>
      </c>
      <c r="H724" s="2">
        <v>1999</v>
      </c>
      <c r="I724" s="2" t="s">
        <v>16</v>
      </c>
      <c r="J724" s="2" t="s">
        <v>17</v>
      </c>
      <c r="K724" s="2" t="s">
        <v>18</v>
      </c>
      <c r="L724" s="2">
        <v>3006.087</v>
      </c>
      <c r="M724" s="2">
        <f t="shared" si="22"/>
        <v>-1129.1869999999999</v>
      </c>
      <c r="N724" s="2">
        <f t="shared" si="23"/>
        <v>1275063.2809689997</v>
      </c>
    </row>
    <row r="725" spans="1:14" x14ac:dyDescent="0.25">
      <c r="A725" s="1" t="s">
        <v>1181</v>
      </c>
      <c r="B725" s="2"/>
      <c r="C725" s="2" t="s">
        <v>92</v>
      </c>
      <c r="D725" s="2">
        <v>0.28406587900000002</v>
      </c>
      <c r="E725" s="2" t="s">
        <v>38</v>
      </c>
      <c r="F725" s="2">
        <v>105.5622</v>
      </c>
      <c r="G725" s="2" t="s">
        <v>67</v>
      </c>
      <c r="H725" s="2">
        <v>1985</v>
      </c>
      <c r="I725" s="2" t="s">
        <v>51</v>
      </c>
      <c r="J725" s="2" t="s">
        <v>17</v>
      </c>
      <c r="K725" s="2" t="s">
        <v>30</v>
      </c>
      <c r="L725" s="2">
        <v>211.7244</v>
      </c>
      <c r="M725" s="2">
        <f t="shared" si="22"/>
        <v>1665.1756</v>
      </c>
      <c r="N725" s="2">
        <f t="shared" si="23"/>
        <v>2772809.77883536</v>
      </c>
    </row>
    <row r="726" spans="1:14" x14ac:dyDescent="0.25">
      <c r="A726" s="1" t="s">
        <v>1071</v>
      </c>
      <c r="B726" s="2">
        <v>9.6</v>
      </c>
      <c r="C726" s="2" t="s">
        <v>13</v>
      </c>
      <c r="D726" s="2">
        <v>6.7085169999999998E-3</v>
      </c>
      <c r="E726" s="2" t="s">
        <v>32</v>
      </c>
      <c r="F726" s="2">
        <v>164.61840000000001</v>
      </c>
      <c r="G726" s="2" t="s">
        <v>15</v>
      </c>
      <c r="H726" s="2">
        <v>1999</v>
      </c>
      <c r="I726" s="2" t="s">
        <v>16</v>
      </c>
      <c r="J726" s="2" t="s">
        <v>17</v>
      </c>
      <c r="K726" s="2" t="s">
        <v>18</v>
      </c>
      <c r="L726" s="2">
        <v>2972.1311999999998</v>
      </c>
      <c r="M726" s="2">
        <f t="shared" si="22"/>
        <v>-1095.2311999999997</v>
      </c>
      <c r="N726" s="2">
        <f t="shared" si="23"/>
        <v>1199531.3814534394</v>
      </c>
    </row>
    <row r="727" spans="1:14" x14ac:dyDescent="0.25">
      <c r="A727" s="1" t="s">
        <v>766</v>
      </c>
      <c r="B727" s="2">
        <v>13.35</v>
      </c>
      <c r="C727" s="2" t="s">
        <v>13</v>
      </c>
      <c r="D727" s="2">
        <v>3.2180493999999997E-2</v>
      </c>
      <c r="E727" s="2" t="s">
        <v>26</v>
      </c>
      <c r="F727" s="2">
        <v>61.2194</v>
      </c>
      <c r="G727" s="2" t="s">
        <v>50</v>
      </c>
      <c r="H727" s="2">
        <v>1997</v>
      </c>
      <c r="I727" s="2" t="s">
        <v>51</v>
      </c>
      <c r="J727" s="2" t="s">
        <v>17</v>
      </c>
      <c r="K727" s="2" t="s">
        <v>18</v>
      </c>
      <c r="L727" s="2">
        <v>433.43579999999997</v>
      </c>
      <c r="M727" s="2">
        <f t="shared" si="22"/>
        <v>1443.4642000000001</v>
      </c>
      <c r="N727" s="2">
        <f t="shared" si="23"/>
        <v>2083588.8966816403</v>
      </c>
    </row>
    <row r="728" spans="1:14" x14ac:dyDescent="0.25">
      <c r="A728" s="1" t="s">
        <v>1310</v>
      </c>
      <c r="B728" s="2">
        <v>5.19</v>
      </c>
      <c r="C728" s="2" t="s">
        <v>13</v>
      </c>
      <c r="D728" s="2">
        <v>4.2687151E-2</v>
      </c>
      <c r="E728" s="2" t="s">
        <v>43</v>
      </c>
      <c r="F728" s="2">
        <v>195.911</v>
      </c>
      <c r="G728" s="2" t="s">
        <v>15</v>
      </c>
      <c r="H728" s="2">
        <v>1999</v>
      </c>
      <c r="I728" s="2" t="s">
        <v>16</v>
      </c>
      <c r="J728" s="2" t="s">
        <v>17</v>
      </c>
      <c r="K728" s="2" t="s">
        <v>18</v>
      </c>
      <c r="L728" s="2">
        <v>2946.165</v>
      </c>
      <c r="M728" s="2">
        <f t="shared" si="22"/>
        <v>-1069.2649999999999</v>
      </c>
      <c r="N728" s="2">
        <f t="shared" si="23"/>
        <v>1143327.6402249997</v>
      </c>
    </row>
    <row r="729" spans="1:14" x14ac:dyDescent="0.25">
      <c r="A729" s="1" t="s">
        <v>86</v>
      </c>
      <c r="B729" s="2">
        <v>15.25</v>
      </c>
      <c r="C729" s="2" t="s">
        <v>13</v>
      </c>
      <c r="D729" s="2">
        <v>2.6651184000000001E-2</v>
      </c>
      <c r="E729" s="2" t="s">
        <v>38</v>
      </c>
      <c r="F729" s="2">
        <v>86.619799999999998</v>
      </c>
      <c r="G729" s="2" t="s">
        <v>15</v>
      </c>
      <c r="H729" s="2">
        <v>1999</v>
      </c>
      <c r="I729" s="2" t="s">
        <v>16</v>
      </c>
      <c r="J729" s="2" t="s">
        <v>17</v>
      </c>
      <c r="K729" s="2" t="s">
        <v>18</v>
      </c>
      <c r="L729" s="2">
        <v>1657.1762000000001</v>
      </c>
      <c r="M729" s="2">
        <f t="shared" si="22"/>
        <v>219.72379999999998</v>
      </c>
      <c r="N729" s="2">
        <f t="shared" si="23"/>
        <v>48278.548286439989</v>
      </c>
    </row>
    <row r="730" spans="1:14" x14ac:dyDescent="0.25">
      <c r="A730" s="1" t="s">
        <v>594</v>
      </c>
      <c r="B730" s="2">
        <v>16.75</v>
      </c>
      <c r="C730" s="2" t="s">
        <v>20</v>
      </c>
      <c r="D730" s="2">
        <v>8.191729E-3</v>
      </c>
      <c r="E730" s="2" t="s">
        <v>75</v>
      </c>
      <c r="F730" s="2">
        <v>103.56740000000001</v>
      </c>
      <c r="G730" s="2" t="s">
        <v>50</v>
      </c>
      <c r="H730" s="2">
        <v>1997</v>
      </c>
      <c r="I730" s="2" t="s">
        <v>51</v>
      </c>
      <c r="J730" s="2" t="s">
        <v>17</v>
      </c>
      <c r="K730" s="2" t="s">
        <v>18</v>
      </c>
      <c r="L730" s="2">
        <v>1629.8784000000001</v>
      </c>
      <c r="M730" s="2">
        <f t="shared" si="22"/>
        <v>247.02160000000003</v>
      </c>
      <c r="N730" s="2">
        <f t="shared" si="23"/>
        <v>61019.670866560016</v>
      </c>
    </row>
    <row r="731" spans="1:14" x14ac:dyDescent="0.25">
      <c r="A731" s="1" t="s">
        <v>413</v>
      </c>
      <c r="B731" s="2">
        <v>10.8</v>
      </c>
      <c r="C731" s="2" t="s">
        <v>20</v>
      </c>
      <c r="D731" s="2">
        <v>4.8218141999999999E-2</v>
      </c>
      <c r="E731" s="2" t="s">
        <v>36</v>
      </c>
      <c r="F731" s="2">
        <v>42.213799999999999</v>
      </c>
      <c r="G731" s="2" t="s">
        <v>15</v>
      </c>
      <c r="H731" s="2">
        <v>1999</v>
      </c>
      <c r="I731" s="2" t="s">
        <v>16</v>
      </c>
      <c r="J731" s="2" t="s">
        <v>17</v>
      </c>
      <c r="K731" s="2" t="s">
        <v>18</v>
      </c>
      <c r="L731" s="2">
        <v>690.43460000000005</v>
      </c>
      <c r="M731" s="2">
        <f t="shared" si="22"/>
        <v>1186.4654</v>
      </c>
      <c r="N731" s="2">
        <f t="shared" si="23"/>
        <v>1407700.1453971602</v>
      </c>
    </row>
    <row r="732" spans="1:14" x14ac:dyDescent="0.25">
      <c r="A732" s="1" t="s">
        <v>1347</v>
      </c>
      <c r="B732" s="2">
        <v>7.81</v>
      </c>
      <c r="C732" s="2" t="s">
        <v>20</v>
      </c>
      <c r="D732" s="2">
        <v>3.4043503000000003E-2</v>
      </c>
      <c r="E732" s="2" t="s">
        <v>38</v>
      </c>
      <c r="F732" s="2">
        <v>168.7158</v>
      </c>
      <c r="G732" s="2" t="s">
        <v>15</v>
      </c>
      <c r="H732" s="2">
        <v>1999</v>
      </c>
      <c r="I732" s="2" t="s">
        <v>16</v>
      </c>
      <c r="J732" s="2" t="s">
        <v>17</v>
      </c>
      <c r="K732" s="2" t="s">
        <v>18</v>
      </c>
      <c r="L732" s="2">
        <v>2673.8528000000001</v>
      </c>
      <c r="M732" s="2">
        <f t="shared" si="22"/>
        <v>-796.95280000000002</v>
      </c>
      <c r="N732" s="2">
        <f t="shared" si="23"/>
        <v>635133.76542784006</v>
      </c>
    </row>
    <row r="733" spans="1:14" x14ac:dyDescent="0.25">
      <c r="A733" s="1" t="s">
        <v>1302</v>
      </c>
      <c r="B733" s="2">
        <v>11.1</v>
      </c>
      <c r="C733" s="2" t="s">
        <v>20</v>
      </c>
      <c r="D733" s="2">
        <v>3.6027523999999998E-2</v>
      </c>
      <c r="E733" s="2" t="s">
        <v>43</v>
      </c>
      <c r="F733" s="2">
        <v>177.27119999999999</v>
      </c>
      <c r="G733" s="2" t="s">
        <v>50</v>
      </c>
      <c r="H733" s="2">
        <v>1997</v>
      </c>
      <c r="I733" s="2" t="s">
        <v>51</v>
      </c>
      <c r="J733" s="2" t="s">
        <v>17</v>
      </c>
      <c r="K733" s="2" t="s">
        <v>18</v>
      </c>
      <c r="L733" s="2">
        <v>3339.6527999999998</v>
      </c>
      <c r="M733" s="2">
        <f t="shared" si="22"/>
        <v>-1462.7527999999998</v>
      </c>
      <c r="N733" s="2">
        <f t="shared" si="23"/>
        <v>2139645.7539078393</v>
      </c>
    </row>
    <row r="734" spans="1:14" x14ac:dyDescent="0.25">
      <c r="A734" s="1" t="s">
        <v>1349</v>
      </c>
      <c r="B734" s="2">
        <v>6.1349999999999998</v>
      </c>
      <c r="C734" s="2" t="s">
        <v>13</v>
      </c>
      <c r="D734" s="2">
        <v>0.115032406</v>
      </c>
      <c r="E734" s="2" t="s">
        <v>21</v>
      </c>
      <c r="F734" s="2">
        <v>161.02359999999999</v>
      </c>
      <c r="G734" s="2" t="s">
        <v>50</v>
      </c>
      <c r="H734" s="2">
        <v>1997</v>
      </c>
      <c r="I734" s="2" t="s">
        <v>51</v>
      </c>
      <c r="J734" s="2" t="s">
        <v>17</v>
      </c>
      <c r="K734" s="2" t="s">
        <v>18</v>
      </c>
      <c r="L734" s="2">
        <v>1288.9888000000001</v>
      </c>
      <c r="M734" s="2">
        <f t="shared" si="22"/>
        <v>587.91120000000001</v>
      </c>
      <c r="N734" s="2">
        <f t="shared" si="23"/>
        <v>345639.57908544003</v>
      </c>
    </row>
    <row r="735" spans="1:14" x14ac:dyDescent="0.25">
      <c r="A735" s="1" t="s">
        <v>1351</v>
      </c>
      <c r="B735" s="2">
        <v>14.5</v>
      </c>
      <c r="C735" s="2" t="s">
        <v>13</v>
      </c>
      <c r="D735" s="2">
        <v>8.9778186999999995E-2</v>
      </c>
      <c r="E735" s="2" t="s">
        <v>58</v>
      </c>
      <c r="F735" s="2">
        <v>158.46039999999999</v>
      </c>
      <c r="G735" s="2" t="s">
        <v>50</v>
      </c>
      <c r="H735" s="2">
        <v>1997</v>
      </c>
      <c r="I735" s="2" t="s">
        <v>51</v>
      </c>
      <c r="J735" s="2" t="s">
        <v>17</v>
      </c>
      <c r="K735" s="2" t="s">
        <v>18</v>
      </c>
      <c r="L735" s="2">
        <v>2693.8267999999998</v>
      </c>
      <c r="M735" s="2">
        <f t="shared" si="22"/>
        <v>-816.92679999999973</v>
      </c>
      <c r="N735" s="2">
        <f t="shared" si="23"/>
        <v>667369.39655823959</v>
      </c>
    </row>
    <row r="736" spans="1:14" x14ac:dyDescent="0.25">
      <c r="A736" s="1" t="s">
        <v>921</v>
      </c>
      <c r="B736" s="2">
        <v>6.65</v>
      </c>
      <c r="C736" s="2" t="s">
        <v>13</v>
      </c>
      <c r="D736" s="2">
        <v>5.3372768000000001E-2</v>
      </c>
      <c r="E736" s="2" t="s">
        <v>75</v>
      </c>
      <c r="F736" s="2">
        <v>149.57339999999999</v>
      </c>
      <c r="G736" s="2" t="s">
        <v>15</v>
      </c>
      <c r="H736" s="2">
        <v>1999</v>
      </c>
      <c r="I736" s="2" t="s">
        <v>16</v>
      </c>
      <c r="J736" s="2" t="s">
        <v>17</v>
      </c>
      <c r="K736" s="2" t="s">
        <v>18</v>
      </c>
      <c r="L736" s="2">
        <v>2524.0477999999998</v>
      </c>
      <c r="M736" s="2">
        <f t="shared" si="22"/>
        <v>-647.14779999999973</v>
      </c>
      <c r="N736" s="2">
        <f t="shared" si="23"/>
        <v>418800.27504483965</v>
      </c>
    </row>
    <row r="737" spans="1:14" x14ac:dyDescent="0.25">
      <c r="A737" s="1" t="s">
        <v>480</v>
      </c>
      <c r="B737" s="2">
        <v>15.25</v>
      </c>
      <c r="C737" s="2" t="s">
        <v>20</v>
      </c>
      <c r="D737" s="2">
        <v>6.5896555999999995E-2</v>
      </c>
      <c r="E737" s="2" t="s">
        <v>38</v>
      </c>
      <c r="F737" s="2">
        <v>179.26599999999999</v>
      </c>
      <c r="G737" s="2" t="s">
        <v>50</v>
      </c>
      <c r="H737" s="2">
        <v>1997</v>
      </c>
      <c r="I737" s="2" t="s">
        <v>51</v>
      </c>
      <c r="J737" s="2" t="s">
        <v>17</v>
      </c>
      <c r="K737" s="2" t="s">
        <v>18</v>
      </c>
      <c r="L737" s="2">
        <v>1438.1279999999999</v>
      </c>
      <c r="M737" s="2">
        <f t="shared" si="22"/>
        <v>438.77200000000016</v>
      </c>
      <c r="N737" s="2">
        <f t="shared" si="23"/>
        <v>192520.86798400013</v>
      </c>
    </row>
    <row r="738" spans="1:14" x14ac:dyDescent="0.25">
      <c r="A738" s="1" t="s">
        <v>323</v>
      </c>
      <c r="B738" s="2">
        <v>7.0750000000000002</v>
      </c>
      <c r="C738" s="2" t="s">
        <v>13</v>
      </c>
      <c r="D738" s="2">
        <v>2.2566975E-2</v>
      </c>
      <c r="E738" s="2" t="s">
        <v>43</v>
      </c>
      <c r="F738" s="2">
        <v>97.306799999999996</v>
      </c>
      <c r="G738" s="2" t="s">
        <v>50</v>
      </c>
      <c r="H738" s="2">
        <v>1997</v>
      </c>
      <c r="I738" s="2" t="s">
        <v>51</v>
      </c>
      <c r="J738" s="2" t="s">
        <v>17</v>
      </c>
      <c r="K738" s="2" t="s">
        <v>18</v>
      </c>
      <c r="L738" s="2">
        <v>1263.6884</v>
      </c>
      <c r="M738" s="2">
        <f t="shared" si="22"/>
        <v>613.21160000000009</v>
      </c>
      <c r="N738" s="2">
        <f t="shared" si="23"/>
        <v>376028.46637456008</v>
      </c>
    </row>
    <row r="739" spans="1:14" x14ac:dyDescent="0.25">
      <c r="A739" s="1" t="s">
        <v>1352</v>
      </c>
      <c r="B739" s="2">
        <v>8.7850000000000001</v>
      </c>
      <c r="C739" s="2" t="s">
        <v>13</v>
      </c>
      <c r="D739" s="2">
        <v>2.0609217999999999E-2</v>
      </c>
      <c r="E739" s="2" t="s">
        <v>21</v>
      </c>
      <c r="F739" s="2">
        <v>155.16560000000001</v>
      </c>
      <c r="G739" s="2" t="s">
        <v>15</v>
      </c>
      <c r="H739" s="2">
        <v>1999</v>
      </c>
      <c r="I739" s="2" t="s">
        <v>16</v>
      </c>
      <c r="J739" s="2" t="s">
        <v>17</v>
      </c>
      <c r="K739" s="2" t="s">
        <v>18</v>
      </c>
      <c r="L739" s="2">
        <v>4016.1055999999999</v>
      </c>
      <c r="M739" s="2">
        <f t="shared" si="22"/>
        <v>-2139.2055999999998</v>
      </c>
      <c r="N739" s="2">
        <f t="shared" si="23"/>
        <v>4576200.5990713593</v>
      </c>
    </row>
    <row r="740" spans="1:14" x14ac:dyDescent="0.25">
      <c r="A740" s="1" t="s">
        <v>196</v>
      </c>
      <c r="B740" s="2">
        <v>5.4649999999999999</v>
      </c>
      <c r="C740" s="2" t="s">
        <v>20</v>
      </c>
      <c r="D740" s="2">
        <v>0</v>
      </c>
      <c r="E740" s="2" t="s">
        <v>36</v>
      </c>
      <c r="F740" s="2">
        <v>129.1626</v>
      </c>
      <c r="G740" s="2" t="s">
        <v>50</v>
      </c>
      <c r="H740" s="2">
        <v>1997</v>
      </c>
      <c r="I740" s="2" t="s">
        <v>51</v>
      </c>
      <c r="J740" s="2" t="s">
        <v>17</v>
      </c>
      <c r="K740" s="2" t="s">
        <v>18</v>
      </c>
      <c r="L740" s="2">
        <v>3672.5527999999999</v>
      </c>
      <c r="M740" s="2">
        <f t="shared" si="22"/>
        <v>-1795.6527999999998</v>
      </c>
      <c r="N740" s="2">
        <f t="shared" si="23"/>
        <v>3224368.9781478397</v>
      </c>
    </row>
    <row r="741" spans="1:14" x14ac:dyDescent="0.25">
      <c r="A741" s="1" t="s">
        <v>1010</v>
      </c>
      <c r="B741" s="2">
        <v>15.7</v>
      </c>
      <c r="C741" s="2" t="s">
        <v>20</v>
      </c>
      <c r="D741" s="2">
        <v>3.0624843999999998E-2</v>
      </c>
      <c r="E741" s="2" t="s">
        <v>38</v>
      </c>
      <c r="F741" s="2">
        <v>252.2724</v>
      </c>
      <c r="G741" s="2" t="s">
        <v>50</v>
      </c>
      <c r="H741" s="2">
        <v>1997</v>
      </c>
      <c r="I741" s="2" t="s">
        <v>51</v>
      </c>
      <c r="J741" s="2" t="s">
        <v>17</v>
      </c>
      <c r="K741" s="2" t="s">
        <v>18</v>
      </c>
      <c r="L741" s="2">
        <v>1258.3620000000001</v>
      </c>
      <c r="M741" s="2">
        <f t="shared" si="22"/>
        <v>618.53800000000001</v>
      </c>
      <c r="N741" s="2">
        <f t="shared" si="23"/>
        <v>382589.25744399999</v>
      </c>
    </row>
    <row r="742" spans="1:14" x14ac:dyDescent="0.25">
      <c r="A742" s="1" t="s">
        <v>684</v>
      </c>
      <c r="B742" s="2"/>
      <c r="C742" s="2" t="s">
        <v>13</v>
      </c>
      <c r="D742" s="2">
        <v>4.2941558999999997E-2</v>
      </c>
      <c r="E742" s="2" t="s">
        <v>80</v>
      </c>
      <c r="F742" s="2">
        <v>102.9332</v>
      </c>
      <c r="G742" s="2" t="s">
        <v>67</v>
      </c>
      <c r="H742" s="2">
        <v>1985</v>
      </c>
      <c r="I742" s="2" t="s">
        <v>51</v>
      </c>
      <c r="J742" s="2" t="s">
        <v>17</v>
      </c>
      <c r="K742" s="2" t="s">
        <v>30</v>
      </c>
      <c r="L742" s="2">
        <v>102.53319999999999</v>
      </c>
      <c r="M742" s="2">
        <f t="shared" si="22"/>
        <v>1774.3668</v>
      </c>
      <c r="N742" s="2">
        <f t="shared" si="23"/>
        <v>3148377.54094224</v>
      </c>
    </row>
    <row r="743" spans="1:14" x14ac:dyDescent="0.25">
      <c r="A743" s="1" t="s">
        <v>776</v>
      </c>
      <c r="B743" s="2">
        <v>18.600000000000001</v>
      </c>
      <c r="C743" s="2" t="s">
        <v>13</v>
      </c>
      <c r="D743" s="2">
        <v>7.6975117999999995E-2</v>
      </c>
      <c r="E743" s="2" t="s">
        <v>38</v>
      </c>
      <c r="F743" s="2">
        <v>161.8236</v>
      </c>
      <c r="G743" s="2" t="s">
        <v>15</v>
      </c>
      <c r="H743" s="2">
        <v>1999</v>
      </c>
      <c r="I743" s="2" t="s">
        <v>16</v>
      </c>
      <c r="J743" s="2" t="s">
        <v>17</v>
      </c>
      <c r="K743" s="2" t="s">
        <v>18</v>
      </c>
      <c r="L743" s="2">
        <v>1611.2360000000001</v>
      </c>
      <c r="M743" s="2">
        <f t="shared" si="22"/>
        <v>265.66399999999999</v>
      </c>
      <c r="N743" s="2">
        <f t="shared" si="23"/>
        <v>70577.360895999998</v>
      </c>
    </row>
    <row r="744" spans="1:14" x14ac:dyDescent="0.25">
      <c r="A744" s="1" t="s">
        <v>1124</v>
      </c>
      <c r="B744" s="2">
        <v>5.73</v>
      </c>
      <c r="C744" s="2" t="s">
        <v>13</v>
      </c>
      <c r="D744" s="2">
        <v>4.5371855000000003E-2</v>
      </c>
      <c r="E744" s="2" t="s">
        <v>21</v>
      </c>
      <c r="F744" s="2">
        <v>86.088200000000001</v>
      </c>
      <c r="G744" s="2" t="s">
        <v>50</v>
      </c>
      <c r="H744" s="2">
        <v>1997</v>
      </c>
      <c r="I744" s="2" t="s">
        <v>51</v>
      </c>
      <c r="J744" s="2" t="s">
        <v>17</v>
      </c>
      <c r="K744" s="2" t="s">
        <v>18</v>
      </c>
      <c r="L744" s="2">
        <v>1116.5465999999999</v>
      </c>
      <c r="M744" s="2">
        <f t="shared" si="22"/>
        <v>760.35340000000019</v>
      </c>
      <c r="N744" s="2">
        <f t="shared" si="23"/>
        <v>578137.29289156024</v>
      </c>
    </row>
    <row r="745" spans="1:14" x14ac:dyDescent="0.25">
      <c r="A745" s="1" t="s">
        <v>101</v>
      </c>
      <c r="B745" s="2">
        <v>12.15</v>
      </c>
      <c r="C745" s="2" t="s">
        <v>13</v>
      </c>
      <c r="D745" s="2">
        <v>2.8642712000000001E-2</v>
      </c>
      <c r="E745" s="2" t="s">
        <v>32</v>
      </c>
      <c r="F745" s="2">
        <v>149.07079999999999</v>
      </c>
      <c r="G745" s="2" t="s">
        <v>15</v>
      </c>
      <c r="H745" s="2">
        <v>1999</v>
      </c>
      <c r="I745" s="2" t="s">
        <v>16</v>
      </c>
      <c r="J745" s="2" t="s">
        <v>17</v>
      </c>
      <c r="K745" s="2" t="s">
        <v>18</v>
      </c>
      <c r="L745" s="2">
        <v>1203.7664</v>
      </c>
      <c r="M745" s="2">
        <f t="shared" si="22"/>
        <v>673.13360000000011</v>
      </c>
      <c r="N745" s="2">
        <f t="shared" si="23"/>
        <v>453108.84344896016</v>
      </c>
    </row>
    <row r="746" spans="1:14" x14ac:dyDescent="0.25">
      <c r="A746" s="1" t="s">
        <v>1356</v>
      </c>
      <c r="B746" s="2">
        <v>16</v>
      </c>
      <c r="C746" s="2" t="s">
        <v>13</v>
      </c>
      <c r="D746" s="2">
        <v>9.9136035999999997E-2</v>
      </c>
      <c r="E746" s="2" t="s">
        <v>32</v>
      </c>
      <c r="F746" s="2">
        <v>210.39019999999999</v>
      </c>
      <c r="G746" s="2" t="s">
        <v>50</v>
      </c>
      <c r="H746" s="2">
        <v>1997</v>
      </c>
      <c r="I746" s="2" t="s">
        <v>51</v>
      </c>
      <c r="J746" s="2" t="s">
        <v>17</v>
      </c>
      <c r="K746" s="2" t="s">
        <v>18</v>
      </c>
      <c r="L746" s="2">
        <v>1486.7313999999999</v>
      </c>
      <c r="M746" s="2">
        <f t="shared" si="22"/>
        <v>390.1686000000002</v>
      </c>
      <c r="N746" s="2">
        <f t="shared" si="23"/>
        <v>152231.53642596016</v>
      </c>
    </row>
    <row r="747" spans="1:14" x14ac:dyDescent="0.25">
      <c r="A747" s="1" t="s">
        <v>1335</v>
      </c>
      <c r="B747" s="2">
        <v>20.25</v>
      </c>
      <c r="C747" s="2" t="s">
        <v>13</v>
      </c>
      <c r="D747" s="2">
        <v>1.4222617E-2</v>
      </c>
      <c r="E747" s="2" t="s">
        <v>32</v>
      </c>
      <c r="F747" s="2">
        <v>148.9418</v>
      </c>
      <c r="G747" s="2" t="s">
        <v>50</v>
      </c>
      <c r="H747" s="2">
        <v>1997</v>
      </c>
      <c r="I747" s="2" t="s">
        <v>51</v>
      </c>
      <c r="J747" s="2" t="s">
        <v>17</v>
      </c>
      <c r="K747" s="2" t="s">
        <v>18</v>
      </c>
      <c r="L747" s="2">
        <v>3531.4032000000002</v>
      </c>
      <c r="M747" s="2">
        <f t="shared" si="22"/>
        <v>-1654.5032000000001</v>
      </c>
      <c r="N747" s="2">
        <f t="shared" si="23"/>
        <v>2737380.8388102404</v>
      </c>
    </row>
    <row r="748" spans="1:14" x14ac:dyDescent="0.25">
      <c r="A748" s="1" t="s">
        <v>1357</v>
      </c>
      <c r="B748" s="2">
        <v>5.1749999999999998</v>
      </c>
      <c r="C748" s="2" t="s">
        <v>13</v>
      </c>
      <c r="D748" s="2">
        <v>3.7457098000000001E-2</v>
      </c>
      <c r="E748" s="2" t="s">
        <v>75</v>
      </c>
      <c r="F748" s="2">
        <v>83.422399999999996</v>
      </c>
      <c r="G748" s="2" t="s">
        <v>15</v>
      </c>
      <c r="H748" s="2">
        <v>1999</v>
      </c>
      <c r="I748" s="2" t="s">
        <v>16</v>
      </c>
      <c r="J748" s="2" t="s">
        <v>17</v>
      </c>
      <c r="K748" s="2" t="s">
        <v>18</v>
      </c>
      <c r="L748" s="2">
        <v>1448.7808</v>
      </c>
      <c r="M748" s="2">
        <f t="shared" si="22"/>
        <v>428.11920000000009</v>
      </c>
      <c r="N748" s="2">
        <f t="shared" si="23"/>
        <v>183286.04940864007</v>
      </c>
    </row>
    <row r="749" spans="1:14" x14ac:dyDescent="0.25">
      <c r="A749" s="1" t="s">
        <v>840</v>
      </c>
      <c r="B749" s="2">
        <v>15.6</v>
      </c>
      <c r="C749" s="2" t="s">
        <v>20</v>
      </c>
      <c r="D749" s="2">
        <v>4.5835395000000001E-2</v>
      </c>
      <c r="E749" s="2" t="s">
        <v>38</v>
      </c>
      <c r="F749" s="2">
        <v>168.2132</v>
      </c>
      <c r="G749" s="2" t="s">
        <v>15</v>
      </c>
      <c r="H749" s="2">
        <v>1999</v>
      </c>
      <c r="I749" s="2" t="s">
        <v>16</v>
      </c>
      <c r="J749" s="2" t="s">
        <v>17</v>
      </c>
      <c r="K749" s="2" t="s">
        <v>18</v>
      </c>
      <c r="L749" s="2">
        <v>2367.5848000000001</v>
      </c>
      <c r="M749" s="2">
        <f t="shared" si="22"/>
        <v>-490.6848</v>
      </c>
      <c r="N749" s="2">
        <f t="shared" si="23"/>
        <v>240771.57295104</v>
      </c>
    </row>
    <row r="750" spans="1:14" x14ac:dyDescent="0.25">
      <c r="A750" s="1" t="s">
        <v>867</v>
      </c>
      <c r="B750" s="2">
        <v>18.7</v>
      </c>
      <c r="C750" s="2" t="s">
        <v>13</v>
      </c>
      <c r="D750" s="2">
        <v>5.7626900000000002E-2</v>
      </c>
      <c r="E750" s="2" t="s">
        <v>14</v>
      </c>
      <c r="F750" s="2">
        <v>83.3566</v>
      </c>
      <c r="G750" s="2" t="s">
        <v>15</v>
      </c>
      <c r="H750" s="2">
        <v>1999</v>
      </c>
      <c r="I750" s="2" t="s">
        <v>16</v>
      </c>
      <c r="J750" s="2" t="s">
        <v>17</v>
      </c>
      <c r="K750" s="2" t="s">
        <v>18</v>
      </c>
      <c r="L750" s="2">
        <v>1860.2452000000001</v>
      </c>
      <c r="M750" s="2">
        <f t="shared" si="22"/>
        <v>16.654800000000023</v>
      </c>
      <c r="N750" s="2">
        <f t="shared" si="23"/>
        <v>277.38236304000077</v>
      </c>
    </row>
    <row r="751" spans="1:14" x14ac:dyDescent="0.25">
      <c r="A751" s="1" t="s">
        <v>229</v>
      </c>
      <c r="B751" s="2">
        <v>17.600000000000001</v>
      </c>
      <c r="C751" s="2" t="s">
        <v>13</v>
      </c>
      <c r="D751" s="2">
        <v>1.5687045E-2</v>
      </c>
      <c r="E751" s="2" t="s">
        <v>32</v>
      </c>
      <c r="F751" s="2">
        <v>182.69759999999999</v>
      </c>
      <c r="G751" s="2" t="s">
        <v>50</v>
      </c>
      <c r="H751" s="2">
        <v>1997</v>
      </c>
      <c r="I751" s="2" t="s">
        <v>51</v>
      </c>
      <c r="J751" s="2" t="s">
        <v>17</v>
      </c>
      <c r="K751" s="2" t="s">
        <v>18</v>
      </c>
      <c r="L751" s="2">
        <v>3440.8544000000002</v>
      </c>
      <c r="M751" s="2">
        <f t="shared" si="22"/>
        <v>-1563.9544000000001</v>
      </c>
      <c r="N751" s="2">
        <f t="shared" si="23"/>
        <v>2445953.3652793602</v>
      </c>
    </row>
    <row r="752" spans="1:14" x14ac:dyDescent="0.25">
      <c r="A752" s="1" t="s">
        <v>777</v>
      </c>
      <c r="B752" s="2">
        <v>13.15</v>
      </c>
      <c r="C752" s="2" t="s">
        <v>13</v>
      </c>
      <c r="D752" s="2">
        <v>2.4651269E-2</v>
      </c>
      <c r="E752" s="2" t="s">
        <v>32</v>
      </c>
      <c r="F752" s="2">
        <v>179.5686</v>
      </c>
      <c r="G752" s="2" t="s">
        <v>50</v>
      </c>
      <c r="H752" s="2">
        <v>1997</v>
      </c>
      <c r="I752" s="2" t="s">
        <v>51</v>
      </c>
      <c r="J752" s="2" t="s">
        <v>17</v>
      </c>
      <c r="K752" s="2" t="s">
        <v>18</v>
      </c>
      <c r="L752" s="2">
        <v>1422.1487999999999</v>
      </c>
      <c r="M752" s="2">
        <f t="shared" si="22"/>
        <v>454.75120000000015</v>
      </c>
      <c r="N752" s="2">
        <f t="shared" si="23"/>
        <v>206798.65390144015</v>
      </c>
    </row>
    <row r="753" spans="1:14" x14ac:dyDescent="0.25">
      <c r="A753" s="1" t="s">
        <v>296</v>
      </c>
      <c r="B753" s="2">
        <v>20.350000000000001</v>
      </c>
      <c r="C753" s="2" t="s">
        <v>13</v>
      </c>
      <c r="D753" s="2">
        <v>8.9608321000000005E-2</v>
      </c>
      <c r="E753" s="2" t="s">
        <v>14</v>
      </c>
      <c r="F753" s="2">
        <v>262.15940000000001</v>
      </c>
      <c r="G753" s="2" t="s">
        <v>15</v>
      </c>
      <c r="H753" s="2">
        <v>1999</v>
      </c>
      <c r="I753" s="2" t="s">
        <v>16</v>
      </c>
      <c r="J753" s="2" t="s">
        <v>17</v>
      </c>
      <c r="K753" s="2" t="s">
        <v>18</v>
      </c>
      <c r="L753" s="2">
        <v>3139.9128000000001</v>
      </c>
      <c r="M753" s="2">
        <f t="shared" si="22"/>
        <v>-1263.0128</v>
      </c>
      <c r="N753" s="2">
        <f t="shared" si="23"/>
        <v>1595201.3329638399</v>
      </c>
    </row>
    <row r="754" spans="1:14" x14ac:dyDescent="0.25">
      <c r="A754" s="1" t="s">
        <v>608</v>
      </c>
      <c r="B754" s="2">
        <v>19.600000000000001</v>
      </c>
      <c r="C754" s="2" t="s">
        <v>13</v>
      </c>
      <c r="D754" s="2">
        <v>4.1355365999999998E-2</v>
      </c>
      <c r="E754" s="2" t="s">
        <v>32</v>
      </c>
      <c r="F754" s="2">
        <v>88.751400000000004</v>
      </c>
      <c r="G754" s="2" t="s">
        <v>15</v>
      </c>
      <c r="H754" s="2">
        <v>1999</v>
      </c>
      <c r="I754" s="2" t="s">
        <v>16</v>
      </c>
      <c r="J754" s="2" t="s">
        <v>17</v>
      </c>
      <c r="K754" s="2" t="s">
        <v>18</v>
      </c>
      <c r="L754" s="2">
        <v>2656.5419999999999</v>
      </c>
      <c r="M754" s="2">
        <f t="shared" si="22"/>
        <v>-779.64199999999983</v>
      </c>
      <c r="N754" s="2">
        <f t="shared" si="23"/>
        <v>607841.64816399978</v>
      </c>
    </row>
    <row r="755" spans="1:14" x14ac:dyDescent="0.25">
      <c r="A755" s="1" t="s">
        <v>661</v>
      </c>
      <c r="B755" s="2">
        <v>6.28</v>
      </c>
      <c r="C755" s="2" t="s">
        <v>13</v>
      </c>
      <c r="D755" s="2">
        <v>2.7748175999999999E-2</v>
      </c>
      <c r="E755" s="2" t="s">
        <v>21</v>
      </c>
      <c r="F755" s="2">
        <v>86.519800000000004</v>
      </c>
      <c r="G755" s="2" t="s">
        <v>15</v>
      </c>
      <c r="H755" s="2">
        <v>1999</v>
      </c>
      <c r="I755" s="2" t="s">
        <v>16</v>
      </c>
      <c r="J755" s="2" t="s">
        <v>17</v>
      </c>
      <c r="K755" s="2" t="s">
        <v>18</v>
      </c>
      <c r="L755" s="2">
        <v>1395.5168000000001</v>
      </c>
      <c r="M755" s="2">
        <f t="shared" si="22"/>
        <v>481.38319999999999</v>
      </c>
      <c r="N755" s="2">
        <f t="shared" si="23"/>
        <v>231729.78524224</v>
      </c>
    </row>
    <row r="756" spans="1:14" x14ac:dyDescent="0.25">
      <c r="A756" s="1" t="s">
        <v>113</v>
      </c>
      <c r="B756" s="2"/>
      <c r="C756" s="2" t="s">
        <v>13</v>
      </c>
      <c r="D756" s="2">
        <v>5.7933643E-2</v>
      </c>
      <c r="E756" s="2" t="s">
        <v>26</v>
      </c>
      <c r="F756" s="2">
        <v>175.1738</v>
      </c>
      <c r="G756" s="2" t="s">
        <v>67</v>
      </c>
      <c r="H756" s="2">
        <v>1985</v>
      </c>
      <c r="I756" s="2" t="s">
        <v>51</v>
      </c>
      <c r="J756" s="2" t="s">
        <v>17</v>
      </c>
      <c r="K756" s="2" t="s">
        <v>30</v>
      </c>
      <c r="L756" s="2">
        <v>347.54759999999999</v>
      </c>
      <c r="M756" s="2">
        <f t="shared" si="22"/>
        <v>1529.3524000000002</v>
      </c>
      <c r="N756" s="2">
        <f t="shared" si="23"/>
        <v>2338918.7633857606</v>
      </c>
    </row>
    <row r="757" spans="1:14" x14ac:dyDescent="0.25">
      <c r="A757" s="1" t="s">
        <v>173</v>
      </c>
      <c r="B757" s="2">
        <v>8.8800000000000008</v>
      </c>
      <c r="C757" s="2" t="s">
        <v>13</v>
      </c>
      <c r="D757" s="2">
        <v>8.6916125999999996E-2</v>
      </c>
      <c r="E757" s="2" t="s">
        <v>60</v>
      </c>
      <c r="F757" s="2">
        <v>153.3682</v>
      </c>
      <c r="G757" s="2" t="s">
        <v>15</v>
      </c>
      <c r="H757" s="2">
        <v>1999</v>
      </c>
      <c r="I757" s="2" t="s">
        <v>16</v>
      </c>
      <c r="J757" s="2" t="s">
        <v>17</v>
      </c>
      <c r="K757" s="2" t="s">
        <v>18</v>
      </c>
      <c r="L757" s="2">
        <v>1219.7456</v>
      </c>
      <c r="M757" s="2">
        <f t="shared" si="22"/>
        <v>657.15440000000012</v>
      </c>
      <c r="N757" s="2">
        <f t="shared" si="23"/>
        <v>431851.90543936018</v>
      </c>
    </row>
    <row r="758" spans="1:14" x14ac:dyDescent="0.25">
      <c r="A758" s="1" t="s">
        <v>675</v>
      </c>
      <c r="B758" s="2">
        <v>19.25</v>
      </c>
      <c r="C758" s="2" t="s">
        <v>13</v>
      </c>
      <c r="D758" s="2">
        <v>0.10803043399999999</v>
      </c>
      <c r="E758" s="2" t="s">
        <v>32</v>
      </c>
      <c r="F758" s="2">
        <v>32.455800000000004</v>
      </c>
      <c r="G758" s="2" t="s">
        <v>50</v>
      </c>
      <c r="H758" s="2">
        <v>1997</v>
      </c>
      <c r="I758" s="2" t="s">
        <v>51</v>
      </c>
      <c r="J758" s="2" t="s">
        <v>17</v>
      </c>
      <c r="K758" s="2" t="s">
        <v>18</v>
      </c>
      <c r="L758" s="2">
        <v>101.8674</v>
      </c>
      <c r="M758" s="2">
        <f t="shared" si="22"/>
        <v>1775.0326</v>
      </c>
      <c r="N758" s="2">
        <f t="shared" si="23"/>
        <v>3150740.7310627601</v>
      </c>
    </row>
    <row r="759" spans="1:14" x14ac:dyDescent="0.25">
      <c r="A759" s="1" t="s">
        <v>1027</v>
      </c>
      <c r="B759" s="2">
        <v>14.15</v>
      </c>
      <c r="C759" s="2" t="s">
        <v>20</v>
      </c>
      <c r="D759" s="2">
        <v>2.4404558E-2</v>
      </c>
      <c r="E759" s="2" t="s">
        <v>28</v>
      </c>
      <c r="F759" s="2">
        <v>198.31100000000001</v>
      </c>
      <c r="G759" s="2" t="s">
        <v>50</v>
      </c>
      <c r="H759" s="2">
        <v>1997</v>
      </c>
      <c r="I759" s="2" t="s">
        <v>51</v>
      </c>
      <c r="J759" s="2" t="s">
        <v>17</v>
      </c>
      <c r="K759" s="2" t="s">
        <v>18</v>
      </c>
      <c r="L759" s="2">
        <v>2553.3429999999998</v>
      </c>
      <c r="M759" s="2">
        <f t="shared" si="22"/>
        <v>-676.44299999999976</v>
      </c>
      <c r="N759" s="2">
        <f t="shared" si="23"/>
        <v>457575.13224899967</v>
      </c>
    </row>
    <row r="760" spans="1:14" x14ac:dyDescent="0.25">
      <c r="A760" s="1" t="s">
        <v>1362</v>
      </c>
      <c r="B760" s="2">
        <v>11.8</v>
      </c>
      <c r="C760" s="2" t="s">
        <v>20</v>
      </c>
      <c r="D760" s="2">
        <v>2.6358005E-2</v>
      </c>
      <c r="E760" s="2" t="s">
        <v>75</v>
      </c>
      <c r="F760" s="2">
        <v>39.613799999999998</v>
      </c>
      <c r="G760" s="2" t="s">
        <v>50</v>
      </c>
      <c r="H760" s="2">
        <v>1997</v>
      </c>
      <c r="I760" s="2" t="s">
        <v>51</v>
      </c>
      <c r="J760" s="2" t="s">
        <v>17</v>
      </c>
      <c r="K760" s="2" t="s">
        <v>18</v>
      </c>
      <c r="L760" s="2">
        <v>365.52420000000001</v>
      </c>
      <c r="M760" s="2">
        <f t="shared" si="22"/>
        <v>1511.3758</v>
      </c>
      <c r="N760" s="2">
        <f t="shared" si="23"/>
        <v>2284256.80882564</v>
      </c>
    </row>
    <row r="761" spans="1:14" x14ac:dyDescent="0.25">
      <c r="A761" s="1" t="s">
        <v>1363</v>
      </c>
      <c r="B761" s="2"/>
      <c r="C761" s="2" t="s">
        <v>13</v>
      </c>
      <c r="D761" s="2">
        <v>3.627089E-2</v>
      </c>
      <c r="E761" s="2" t="s">
        <v>80</v>
      </c>
      <c r="F761" s="2">
        <v>85.956599999999995</v>
      </c>
      <c r="G761" s="2" t="s">
        <v>67</v>
      </c>
      <c r="H761" s="2">
        <v>1985</v>
      </c>
      <c r="I761" s="2" t="s">
        <v>51</v>
      </c>
      <c r="J761" s="2" t="s">
        <v>17</v>
      </c>
      <c r="K761" s="2" t="s">
        <v>30</v>
      </c>
      <c r="L761" s="2">
        <v>169.11320000000001</v>
      </c>
      <c r="M761" s="2">
        <f t="shared" si="22"/>
        <v>1707.7868000000001</v>
      </c>
      <c r="N761" s="2">
        <f t="shared" si="23"/>
        <v>2916535.7542542401</v>
      </c>
    </row>
    <row r="762" spans="1:14" x14ac:dyDescent="0.25">
      <c r="A762" s="1" t="s">
        <v>1226</v>
      </c>
      <c r="B762" s="2">
        <v>12.85</v>
      </c>
      <c r="C762" s="2" t="s">
        <v>13</v>
      </c>
      <c r="D762" s="2">
        <v>0.13722784800000001</v>
      </c>
      <c r="E762" s="2" t="s">
        <v>38</v>
      </c>
      <c r="F762" s="2">
        <v>155.56299999999999</v>
      </c>
      <c r="G762" s="2" t="s">
        <v>50</v>
      </c>
      <c r="H762" s="2">
        <v>1997</v>
      </c>
      <c r="I762" s="2" t="s">
        <v>51</v>
      </c>
      <c r="J762" s="2" t="s">
        <v>17</v>
      </c>
      <c r="K762" s="2" t="s">
        <v>18</v>
      </c>
      <c r="L762" s="2">
        <v>4224.5010000000002</v>
      </c>
      <c r="M762" s="2">
        <f t="shared" si="22"/>
        <v>-2347.6010000000001</v>
      </c>
      <c r="N762" s="2">
        <f t="shared" si="23"/>
        <v>5511230.4552010009</v>
      </c>
    </row>
    <row r="763" spans="1:14" x14ac:dyDescent="0.25">
      <c r="A763" s="1" t="s">
        <v>42</v>
      </c>
      <c r="B763" s="2"/>
      <c r="C763" s="2" t="s">
        <v>20</v>
      </c>
      <c r="D763" s="2">
        <v>2.9157849E-2</v>
      </c>
      <c r="E763" s="2" t="s">
        <v>43</v>
      </c>
      <c r="F763" s="2">
        <v>97.072599999999994</v>
      </c>
      <c r="G763" s="2" t="s">
        <v>67</v>
      </c>
      <c r="H763" s="2">
        <v>1985</v>
      </c>
      <c r="I763" s="2" t="s">
        <v>51</v>
      </c>
      <c r="J763" s="2" t="s">
        <v>17</v>
      </c>
      <c r="K763" s="2" t="s">
        <v>30</v>
      </c>
      <c r="L763" s="2">
        <v>293.61779999999999</v>
      </c>
      <c r="M763" s="2">
        <f t="shared" si="22"/>
        <v>1583.2822000000001</v>
      </c>
      <c r="N763" s="2">
        <f t="shared" si="23"/>
        <v>2506782.5248368401</v>
      </c>
    </row>
    <row r="764" spans="1:14" x14ac:dyDescent="0.25">
      <c r="A764" s="1" t="s">
        <v>1189</v>
      </c>
      <c r="B764" s="2">
        <v>4.6349999999999998</v>
      </c>
      <c r="C764" s="2" t="s">
        <v>13</v>
      </c>
      <c r="D764" s="2">
        <v>0.14110815600000001</v>
      </c>
      <c r="E764" s="2" t="s">
        <v>80</v>
      </c>
      <c r="F764" s="2">
        <v>128.29939999999999</v>
      </c>
      <c r="G764" s="2" t="s">
        <v>15</v>
      </c>
      <c r="H764" s="2">
        <v>1999</v>
      </c>
      <c r="I764" s="2" t="s">
        <v>16</v>
      </c>
      <c r="J764" s="2" t="s">
        <v>17</v>
      </c>
      <c r="K764" s="2" t="s">
        <v>18</v>
      </c>
      <c r="L764" s="2">
        <v>2698.4874</v>
      </c>
      <c r="M764" s="2">
        <f t="shared" si="22"/>
        <v>-821.58739999999989</v>
      </c>
      <c r="N764" s="2">
        <f t="shared" si="23"/>
        <v>675005.8558387598</v>
      </c>
    </row>
    <row r="765" spans="1:14" x14ac:dyDescent="0.25">
      <c r="A765" s="1" t="s">
        <v>214</v>
      </c>
      <c r="B765" s="2">
        <v>9.3949999999999996</v>
      </c>
      <c r="C765" s="2" t="s">
        <v>20</v>
      </c>
      <c r="D765" s="2">
        <v>0.109096371</v>
      </c>
      <c r="E765" s="2" t="s">
        <v>21</v>
      </c>
      <c r="F765" s="2">
        <v>44.611199999999997</v>
      </c>
      <c r="G765" s="2" t="s">
        <v>50</v>
      </c>
      <c r="H765" s="2">
        <v>1997</v>
      </c>
      <c r="I765" s="2" t="s">
        <v>51</v>
      </c>
      <c r="J765" s="2" t="s">
        <v>17</v>
      </c>
      <c r="K765" s="2" t="s">
        <v>18</v>
      </c>
      <c r="L765" s="2">
        <v>511.33440000000002</v>
      </c>
      <c r="M765" s="2">
        <f t="shared" si="22"/>
        <v>1365.5656000000001</v>
      </c>
      <c r="N765" s="2">
        <f t="shared" si="23"/>
        <v>1864769.4079033604</v>
      </c>
    </row>
    <row r="766" spans="1:14" x14ac:dyDescent="0.25">
      <c r="A766" s="1" t="s">
        <v>1365</v>
      </c>
      <c r="B766" s="2">
        <v>18.350000000000001</v>
      </c>
      <c r="C766" s="2" t="s">
        <v>20</v>
      </c>
      <c r="D766" s="2">
        <v>9.2226753999999994E-2</v>
      </c>
      <c r="E766" s="2" t="s">
        <v>43</v>
      </c>
      <c r="F766" s="2">
        <v>184.42660000000001</v>
      </c>
      <c r="G766" s="2" t="s">
        <v>50</v>
      </c>
      <c r="H766" s="2">
        <v>1997</v>
      </c>
      <c r="I766" s="2" t="s">
        <v>51</v>
      </c>
      <c r="J766" s="2" t="s">
        <v>17</v>
      </c>
      <c r="K766" s="2" t="s">
        <v>18</v>
      </c>
      <c r="L766" s="2">
        <v>3504.1053999999999</v>
      </c>
      <c r="M766" s="2">
        <f t="shared" si="22"/>
        <v>-1627.2053999999998</v>
      </c>
      <c r="N766" s="2">
        <f t="shared" si="23"/>
        <v>2647797.4137891596</v>
      </c>
    </row>
    <row r="767" spans="1:14" x14ac:dyDescent="0.25">
      <c r="A767" s="1" t="s">
        <v>437</v>
      </c>
      <c r="B767" s="2">
        <v>14</v>
      </c>
      <c r="C767" s="2" t="s">
        <v>13</v>
      </c>
      <c r="D767" s="2">
        <v>4.1355365999999998E-2</v>
      </c>
      <c r="E767" s="2" t="s">
        <v>119</v>
      </c>
      <c r="F767" s="2">
        <v>182.0634</v>
      </c>
      <c r="G767" s="2" t="s">
        <v>15</v>
      </c>
      <c r="H767" s="2">
        <v>1999</v>
      </c>
      <c r="I767" s="2" t="s">
        <v>16</v>
      </c>
      <c r="J767" s="2" t="s">
        <v>17</v>
      </c>
      <c r="K767" s="2" t="s">
        <v>18</v>
      </c>
      <c r="L767" s="2">
        <v>4544.085</v>
      </c>
      <c r="M767" s="2">
        <f t="shared" si="22"/>
        <v>-2667.1849999999999</v>
      </c>
      <c r="N767" s="2">
        <f t="shared" si="23"/>
        <v>7113875.8242250001</v>
      </c>
    </row>
    <row r="768" spans="1:14" x14ac:dyDescent="0.25">
      <c r="A768" s="1" t="s">
        <v>913</v>
      </c>
      <c r="B768" s="2">
        <v>19.7</v>
      </c>
      <c r="C768" s="2" t="s">
        <v>13</v>
      </c>
      <c r="D768" s="2">
        <v>2.4655593999999999E-2</v>
      </c>
      <c r="E768" s="2" t="s">
        <v>21</v>
      </c>
      <c r="F768" s="2">
        <v>84.359200000000001</v>
      </c>
      <c r="G768" s="2" t="s">
        <v>50</v>
      </c>
      <c r="H768" s="2">
        <v>1997</v>
      </c>
      <c r="I768" s="2" t="s">
        <v>51</v>
      </c>
      <c r="J768" s="2" t="s">
        <v>17</v>
      </c>
      <c r="K768" s="2" t="s">
        <v>18</v>
      </c>
      <c r="L768" s="2">
        <v>743.03279999999995</v>
      </c>
      <c r="M768" s="2">
        <f t="shared" si="22"/>
        <v>1133.8672000000001</v>
      </c>
      <c r="N768" s="2">
        <f t="shared" si="23"/>
        <v>1285654.8272358403</v>
      </c>
    </row>
    <row r="769" spans="1:14" x14ac:dyDescent="0.25">
      <c r="A769" s="1" t="s">
        <v>586</v>
      </c>
      <c r="B769" s="2">
        <v>12.5</v>
      </c>
      <c r="C769" s="2" t="s">
        <v>13</v>
      </c>
      <c r="D769" s="2">
        <v>8.1134825999999993E-2</v>
      </c>
      <c r="E769" s="2" t="s">
        <v>26</v>
      </c>
      <c r="F769" s="2">
        <v>220.07980000000001</v>
      </c>
      <c r="G769" s="2" t="s">
        <v>50</v>
      </c>
      <c r="H769" s="2">
        <v>1997</v>
      </c>
      <c r="I769" s="2" t="s">
        <v>51</v>
      </c>
      <c r="J769" s="2" t="s">
        <v>17</v>
      </c>
      <c r="K769" s="2" t="s">
        <v>18</v>
      </c>
      <c r="L769" s="2">
        <v>4848.3555999999999</v>
      </c>
      <c r="M769" s="2">
        <f t="shared" si="22"/>
        <v>-2971.4555999999998</v>
      </c>
      <c r="N769" s="2">
        <f t="shared" si="23"/>
        <v>8829548.3827713579</v>
      </c>
    </row>
    <row r="770" spans="1:14" x14ac:dyDescent="0.25">
      <c r="A770" s="1" t="s">
        <v>1366</v>
      </c>
      <c r="B770" s="2">
        <v>7.4349999999999996</v>
      </c>
      <c r="C770" s="2" t="s">
        <v>13</v>
      </c>
      <c r="D770" s="2">
        <v>8.4452363000000003E-2</v>
      </c>
      <c r="E770" s="2" t="s">
        <v>119</v>
      </c>
      <c r="F770" s="2">
        <v>165.2158</v>
      </c>
      <c r="G770" s="2" t="s">
        <v>50</v>
      </c>
      <c r="H770" s="2">
        <v>1997</v>
      </c>
      <c r="I770" s="2" t="s">
        <v>51</v>
      </c>
      <c r="J770" s="2" t="s">
        <v>17</v>
      </c>
      <c r="K770" s="2" t="s">
        <v>18</v>
      </c>
      <c r="L770" s="2">
        <v>2840.9686000000002</v>
      </c>
      <c r="M770" s="2">
        <f t="shared" ref="M770:M833" si="24">1876.9-L770</f>
        <v>-964.06860000000006</v>
      </c>
      <c r="N770" s="2">
        <f t="shared" ref="N770:N833" si="25">M770*M770</f>
        <v>929428.26550596009</v>
      </c>
    </row>
    <row r="771" spans="1:14" x14ac:dyDescent="0.25">
      <c r="A771" s="1" t="s">
        <v>332</v>
      </c>
      <c r="B771" s="2">
        <v>6.48</v>
      </c>
      <c r="C771" s="2" t="s">
        <v>13</v>
      </c>
      <c r="D771" s="2">
        <v>3.3899897999999998E-2</v>
      </c>
      <c r="E771" s="2" t="s">
        <v>38</v>
      </c>
      <c r="F771" s="2">
        <v>146.9076</v>
      </c>
      <c r="G771" s="2" t="s">
        <v>50</v>
      </c>
      <c r="H771" s="2">
        <v>1997</v>
      </c>
      <c r="I771" s="2" t="s">
        <v>51</v>
      </c>
      <c r="J771" s="2" t="s">
        <v>17</v>
      </c>
      <c r="K771" s="2" t="s">
        <v>18</v>
      </c>
      <c r="L771" s="2">
        <v>2956.152</v>
      </c>
      <c r="M771" s="2">
        <f t="shared" si="24"/>
        <v>-1079.252</v>
      </c>
      <c r="N771" s="2">
        <f t="shared" si="25"/>
        <v>1164784.8795039998</v>
      </c>
    </row>
    <row r="772" spans="1:14" x14ac:dyDescent="0.25">
      <c r="A772" s="1" t="s">
        <v>1026</v>
      </c>
      <c r="B772" s="2">
        <v>16.100000000000001</v>
      </c>
      <c r="C772" s="2" t="s">
        <v>13</v>
      </c>
      <c r="D772" s="2">
        <v>3.4360300000000003E-2</v>
      </c>
      <c r="E772" s="2" t="s">
        <v>28</v>
      </c>
      <c r="F772" s="2">
        <v>253.43559999999999</v>
      </c>
      <c r="G772" s="2" t="s">
        <v>15</v>
      </c>
      <c r="H772" s="2">
        <v>1999</v>
      </c>
      <c r="I772" s="2" t="s">
        <v>16</v>
      </c>
      <c r="J772" s="2" t="s">
        <v>17</v>
      </c>
      <c r="K772" s="2" t="s">
        <v>18</v>
      </c>
      <c r="L772" s="2">
        <v>2797.6916000000001</v>
      </c>
      <c r="M772" s="2">
        <f t="shared" si="24"/>
        <v>-920.79160000000002</v>
      </c>
      <c r="N772" s="2">
        <f t="shared" si="25"/>
        <v>847857.17063056002</v>
      </c>
    </row>
    <row r="773" spans="1:14" x14ac:dyDescent="0.25">
      <c r="A773" s="1" t="s">
        <v>481</v>
      </c>
      <c r="B773" s="2">
        <v>15.5</v>
      </c>
      <c r="C773" s="2" t="s">
        <v>20</v>
      </c>
      <c r="D773" s="2">
        <v>0.100922503</v>
      </c>
      <c r="E773" s="2" t="s">
        <v>28</v>
      </c>
      <c r="F773" s="2">
        <v>199.07679999999999</v>
      </c>
      <c r="G773" s="2" t="s">
        <v>15</v>
      </c>
      <c r="H773" s="2">
        <v>1999</v>
      </c>
      <c r="I773" s="2" t="s">
        <v>16</v>
      </c>
      <c r="J773" s="2" t="s">
        <v>17</v>
      </c>
      <c r="K773" s="2" t="s">
        <v>18</v>
      </c>
      <c r="L773" s="2">
        <v>2759.0752000000002</v>
      </c>
      <c r="M773" s="2">
        <f t="shared" si="24"/>
        <v>-882.17520000000013</v>
      </c>
      <c r="N773" s="2">
        <f t="shared" si="25"/>
        <v>778233.08349504019</v>
      </c>
    </row>
    <row r="774" spans="1:14" x14ac:dyDescent="0.25">
      <c r="A774" s="1" t="s">
        <v>65</v>
      </c>
      <c r="B774" s="2">
        <v>14.6</v>
      </c>
      <c r="C774" s="2" t="s">
        <v>13</v>
      </c>
      <c r="D774" s="2">
        <v>2.5742955000000001E-2</v>
      </c>
      <c r="E774" s="2" t="s">
        <v>32</v>
      </c>
      <c r="F774" s="2">
        <v>197.10839999999999</v>
      </c>
      <c r="G774" s="2" t="s">
        <v>15</v>
      </c>
      <c r="H774" s="2">
        <v>1999</v>
      </c>
      <c r="I774" s="2" t="s">
        <v>16</v>
      </c>
      <c r="J774" s="2" t="s">
        <v>17</v>
      </c>
      <c r="K774" s="2" t="s">
        <v>18</v>
      </c>
      <c r="L774" s="2">
        <v>4761.8015999999998</v>
      </c>
      <c r="M774" s="2">
        <f t="shared" si="24"/>
        <v>-2884.9015999999997</v>
      </c>
      <c r="N774" s="2">
        <f t="shared" si="25"/>
        <v>8322657.2416825583</v>
      </c>
    </row>
    <row r="775" spans="1:14" x14ac:dyDescent="0.25">
      <c r="A775" s="1" t="s">
        <v>928</v>
      </c>
      <c r="B775" s="2">
        <v>10</v>
      </c>
      <c r="C775" s="2" t="s">
        <v>13</v>
      </c>
      <c r="D775" s="2">
        <v>2.1425341000000001E-2</v>
      </c>
      <c r="E775" s="2" t="s">
        <v>32</v>
      </c>
      <c r="F775" s="2">
        <v>250.17500000000001</v>
      </c>
      <c r="G775" s="2" t="s">
        <v>50</v>
      </c>
      <c r="H775" s="2">
        <v>1997</v>
      </c>
      <c r="I775" s="2" t="s">
        <v>51</v>
      </c>
      <c r="J775" s="2" t="s">
        <v>17</v>
      </c>
      <c r="K775" s="2" t="s">
        <v>18</v>
      </c>
      <c r="L775" s="2">
        <v>2996.1</v>
      </c>
      <c r="M775" s="2">
        <f t="shared" si="24"/>
        <v>-1119.1999999999998</v>
      </c>
      <c r="N775" s="2">
        <f t="shared" si="25"/>
        <v>1252608.6399999997</v>
      </c>
    </row>
    <row r="776" spans="1:14" x14ac:dyDescent="0.25">
      <c r="A776" s="1" t="s">
        <v>395</v>
      </c>
      <c r="B776" s="2"/>
      <c r="C776" s="2" t="s">
        <v>20</v>
      </c>
      <c r="D776" s="2">
        <v>0.14930549700000001</v>
      </c>
      <c r="E776" s="2" t="s">
        <v>26</v>
      </c>
      <c r="F776" s="2">
        <v>119.61239999999999</v>
      </c>
      <c r="G776" s="2" t="s">
        <v>67</v>
      </c>
      <c r="H776" s="2">
        <v>1985</v>
      </c>
      <c r="I776" s="2" t="s">
        <v>51</v>
      </c>
      <c r="J776" s="2" t="s">
        <v>17</v>
      </c>
      <c r="K776" s="2" t="s">
        <v>30</v>
      </c>
      <c r="L776" s="2">
        <v>592.56200000000001</v>
      </c>
      <c r="M776" s="2">
        <f t="shared" si="24"/>
        <v>1284.3380000000002</v>
      </c>
      <c r="N776" s="2">
        <f t="shared" si="25"/>
        <v>1649524.0982440005</v>
      </c>
    </row>
    <row r="777" spans="1:14" x14ac:dyDescent="0.25">
      <c r="A777" s="1" t="s">
        <v>1219</v>
      </c>
      <c r="B777" s="2">
        <v>19.7</v>
      </c>
      <c r="C777" s="2" t="s">
        <v>92</v>
      </c>
      <c r="D777" s="2">
        <v>4.1803290999999999E-2</v>
      </c>
      <c r="E777" s="2" t="s">
        <v>43</v>
      </c>
      <c r="F777" s="2">
        <v>110.3912</v>
      </c>
      <c r="G777" s="2" t="s">
        <v>15</v>
      </c>
      <c r="H777" s="2">
        <v>1999</v>
      </c>
      <c r="I777" s="2" t="s">
        <v>16</v>
      </c>
      <c r="J777" s="2" t="s">
        <v>17</v>
      </c>
      <c r="K777" s="2" t="s">
        <v>18</v>
      </c>
      <c r="L777" s="2">
        <v>3275.7359999999999</v>
      </c>
      <c r="M777" s="2">
        <f t="shared" si="24"/>
        <v>-1398.8359999999998</v>
      </c>
      <c r="N777" s="2">
        <f t="shared" si="25"/>
        <v>1956742.1548959995</v>
      </c>
    </row>
    <row r="778" spans="1:14" x14ac:dyDescent="0.25">
      <c r="A778" s="1" t="s">
        <v>1263</v>
      </c>
      <c r="B778" s="2"/>
      <c r="C778" s="2" t="s">
        <v>13</v>
      </c>
      <c r="D778" s="2">
        <v>0.13826987299999999</v>
      </c>
      <c r="E778" s="2" t="s">
        <v>21</v>
      </c>
      <c r="F778" s="2">
        <v>111.68600000000001</v>
      </c>
      <c r="G778" s="2" t="s">
        <v>67</v>
      </c>
      <c r="H778" s="2">
        <v>1985</v>
      </c>
      <c r="I778" s="2" t="s">
        <v>51</v>
      </c>
      <c r="J778" s="2" t="s">
        <v>17</v>
      </c>
      <c r="K778" s="2" t="s">
        <v>30</v>
      </c>
      <c r="L778" s="2">
        <v>452.74400000000003</v>
      </c>
      <c r="M778" s="2">
        <f t="shared" si="24"/>
        <v>1424.1559999999999</v>
      </c>
      <c r="N778" s="2">
        <f t="shared" si="25"/>
        <v>2028220.3123359999</v>
      </c>
    </row>
    <row r="779" spans="1:14" x14ac:dyDescent="0.25">
      <c r="A779" s="1" t="s">
        <v>228</v>
      </c>
      <c r="B779" s="2">
        <v>16.350000000000001</v>
      </c>
      <c r="C779" s="2" t="s">
        <v>13</v>
      </c>
      <c r="D779" s="2">
        <v>2.0579897E-2</v>
      </c>
      <c r="E779" s="2" t="s">
        <v>28</v>
      </c>
      <c r="F779" s="2">
        <v>52.132399999999997</v>
      </c>
      <c r="G779" s="2" t="s">
        <v>15</v>
      </c>
      <c r="H779" s="2">
        <v>1999</v>
      </c>
      <c r="I779" s="2" t="s">
        <v>16</v>
      </c>
      <c r="J779" s="2" t="s">
        <v>17</v>
      </c>
      <c r="K779" s="2" t="s">
        <v>18</v>
      </c>
      <c r="L779" s="2">
        <v>934.78319999999997</v>
      </c>
      <c r="M779" s="2">
        <f t="shared" si="24"/>
        <v>942.11680000000013</v>
      </c>
      <c r="N779" s="2">
        <f t="shared" si="25"/>
        <v>887584.06484224019</v>
      </c>
    </row>
    <row r="780" spans="1:14" x14ac:dyDescent="0.25">
      <c r="A780" s="1" t="s">
        <v>1164</v>
      </c>
      <c r="B780" s="2">
        <v>19.100000000000001</v>
      </c>
      <c r="C780" s="2" t="s">
        <v>20</v>
      </c>
      <c r="D780" s="2">
        <v>2.5912378E-2</v>
      </c>
      <c r="E780" s="2" t="s">
        <v>28</v>
      </c>
      <c r="F780" s="2">
        <v>146.84180000000001</v>
      </c>
      <c r="G780" s="2" t="s">
        <v>15</v>
      </c>
      <c r="H780" s="2">
        <v>1999</v>
      </c>
      <c r="I780" s="2" t="s">
        <v>16</v>
      </c>
      <c r="J780" s="2" t="s">
        <v>17</v>
      </c>
      <c r="K780" s="2" t="s">
        <v>18</v>
      </c>
      <c r="L780" s="2">
        <v>1765.7016000000001</v>
      </c>
      <c r="M780" s="2">
        <f t="shared" si="24"/>
        <v>111.19839999999999</v>
      </c>
      <c r="N780" s="2">
        <f t="shared" si="25"/>
        <v>12365.084162559999</v>
      </c>
    </row>
    <row r="781" spans="1:14" x14ac:dyDescent="0.25">
      <c r="A781" s="1" t="s">
        <v>1373</v>
      </c>
      <c r="B781" s="2"/>
      <c r="C781" s="2" t="s">
        <v>20</v>
      </c>
      <c r="D781" s="2">
        <v>8.6077865000000003E-2</v>
      </c>
      <c r="E781" s="2" t="s">
        <v>28</v>
      </c>
      <c r="F781" s="2">
        <v>143.81020000000001</v>
      </c>
      <c r="G781" s="2" t="s">
        <v>67</v>
      </c>
      <c r="H781" s="2">
        <v>1985</v>
      </c>
      <c r="I781" s="2" t="s">
        <v>51</v>
      </c>
      <c r="J781" s="2" t="s">
        <v>17</v>
      </c>
      <c r="K781" s="2" t="s">
        <v>30</v>
      </c>
      <c r="L781" s="2">
        <v>291.62040000000002</v>
      </c>
      <c r="M781" s="2">
        <f t="shared" si="24"/>
        <v>1585.2796000000001</v>
      </c>
      <c r="N781" s="2">
        <f t="shared" si="25"/>
        <v>2513111.4101761603</v>
      </c>
    </row>
    <row r="782" spans="1:14" x14ac:dyDescent="0.25">
      <c r="A782" s="1" t="s">
        <v>975</v>
      </c>
      <c r="B782" s="2">
        <v>11.8</v>
      </c>
      <c r="C782" s="2" t="s">
        <v>13</v>
      </c>
      <c r="D782" s="2">
        <v>0.115346634</v>
      </c>
      <c r="E782" s="2" t="s">
        <v>21</v>
      </c>
      <c r="F782" s="2">
        <v>200.20840000000001</v>
      </c>
      <c r="G782" s="2" t="s">
        <v>15</v>
      </c>
      <c r="H782" s="2">
        <v>1999</v>
      </c>
      <c r="I782" s="2" t="s">
        <v>16</v>
      </c>
      <c r="J782" s="2" t="s">
        <v>17</v>
      </c>
      <c r="K782" s="2" t="s">
        <v>18</v>
      </c>
      <c r="L782" s="2">
        <v>4563.3932000000004</v>
      </c>
      <c r="M782" s="2">
        <f t="shared" si="24"/>
        <v>-2686.4932000000003</v>
      </c>
      <c r="N782" s="2">
        <f t="shared" si="25"/>
        <v>7217245.7136462415</v>
      </c>
    </row>
    <row r="783" spans="1:14" x14ac:dyDescent="0.25">
      <c r="A783" s="1" t="s">
        <v>1013</v>
      </c>
      <c r="B783" s="2">
        <v>11.35</v>
      </c>
      <c r="C783" s="2" t="s">
        <v>20</v>
      </c>
      <c r="D783" s="2">
        <v>6.3226305999999996E-2</v>
      </c>
      <c r="E783" s="2" t="s">
        <v>14</v>
      </c>
      <c r="F783" s="2">
        <v>87.985600000000005</v>
      </c>
      <c r="G783" s="2" t="s">
        <v>50</v>
      </c>
      <c r="H783" s="2">
        <v>1997</v>
      </c>
      <c r="I783" s="2" t="s">
        <v>51</v>
      </c>
      <c r="J783" s="2" t="s">
        <v>17</v>
      </c>
      <c r="K783" s="2" t="s">
        <v>18</v>
      </c>
      <c r="L783" s="2">
        <v>1494.0552</v>
      </c>
      <c r="M783" s="2">
        <f t="shared" si="24"/>
        <v>382.84480000000008</v>
      </c>
      <c r="N783" s="2">
        <f t="shared" si="25"/>
        <v>146570.14088704006</v>
      </c>
    </row>
    <row r="784" spans="1:14" x14ac:dyDescent="0.25">
      <c r="A784" s="1" t="s">
        <v>1374</v>
      </c>
      <c r="B784" s="2">
        <v>12</v>
      </c>
      <c r="C784" s="2" t="s">
        <v>13</v>
      </c>
      <c r="D784" s="2">
        <v>0.104230135</v>
      </c>
      <c r="E784" s="2" t="s">
        <v>58</v>
      </c>
      <c r="F784" s="2">
        <v>259.52780000000001</v>
      </c>
      <c r="G784" s="2" t="s">
        <v>50</v>
      </c>
      <c r="H784" s="2">
        <v>1997</v>
      </c>
      <c r="I784" s="2" t="s">
        <v>51</v>
      </c>
      <c r="J784" s="2" t="s">
        <v>17</v>
      </c>
      <c r="K784" s="2" t="s">
        <v>18</v>
      </c>
      <c r="L784" s="2">
        <v>2603.2779999999998</v>
      </c>
      <c r="M784" s="2">
        <f t="shared" si="24"/>
        <v>-726.3779999999997</v>
      </c>
      <c r="N784" s="2">
        <f t="shared" si="25"/>
        <v>527624.99888399953</v>
      </c>
    </row>
    <row r="785" spans="1:14" x14ac:dyDescent="0.25">
      <c r="A785" s="1" t="s">
        <v>125</v>
      </c>
      <c r="B785" s="2">
        <v>19</v>
      </c>
      <c r="C785" s="2" t="s">
        <v>13</v>
      </c>
      <c r="D785" s="2">
        <v>0.11192342199999999</v>
      </c>
      <c r="E785" s="2" t="s">
        <v>43</v>
      </c>
      <c r="F785" s="2">
        <v>106.5622</v>
      </c>
      <c r="G785" s="2" t="s">
        <v>50</v>
      </c>
      <c r="H785" s="2">
        <v>1997</v>
      </c>
      <c r="I785" s="2" t="s">
        <v>51</v>
      </c>
      <c r="J785" s="2" t="s">
        <v>17</v>
      </c>
      <c r="K785" s="2" t="s">
        <v>18</v>
      </c>
      <c r="L785" s="2">
        <v>2117.2440000000001</v>
      </c>
      <c r="M785" s="2">
        <f t="shared" si="24"/>
        <v>-240.34400000000005</v>
      </c>
      <c r="N785" s="2">
        <f t="shared" si="25"/>
        <v>57765.238336000024</v>
      </c>
    </row>
    <row r="786" spans="1:14" x14ac:dyDescent="0.25">
      <c r="A786" s="1" t="s">
        <v>1175</v>
      </c>
      <c r="B786" s="2"/>
      <c r="C786" s="2" t="s">
        <v>20</v>
      </c>
      <c r="D786" s="2">
        <v>0.135375727</v>
      </c>
      <c r="E786" s="2" t="s">
        <v>28</v>
      </c>
      <c r="F786" s="2">
        <v>256.13299999999998</v>
      </c>
      <c r="G786" s="2" t="s">
        <v>67</v>
      </c>
      <c r="H786" s="2">
        <v>1985</v>
      </c>
      <c r="I786" s="2" t="s">
        <v>51</v>
      </c>
      <c r="J786" s="2" t="s">
        <v>17</v>
      </c>
      <c r="K786" s="2" t="s">
        <v>30</v>
      </c>
      <c r="L786" s="2">
        <v>256.33300000000003</v>
      </c>
      <c r="M786" s="2">
        <f t="shared" si="24"/>
        <v>1620.567</v>
      </c>
      <c r="N786" s="2">
        <f t="shared" si="25"/>
        <v>2626237.4014889998</v>
      </c>
    </row>
    <row r="787" spans="1:14" x14ac:dyDescent="0.25">
      <c r="A787" s="1" t="s">
        <v>350</v>
      </c>
      <c r="B787" s="2">
        <v>15.6</v>
      </c>
      <c r="C787" s="2" t="s">
        <v>13</v>
      </c>
      <c r="D787" s="2">
        <v>0.116913245</v>
      </c>
      <c r="E787" s="2" t="s">
        <v>43</v>
      </c>
      <c r="F787" s="2">
        <v>78.167000000000002</v>
      </c>
      <c r="G787" s="2" t="s">
        <v>50</v>
      </c>
      <c r="H787" s="2">
        <v>1997</v>
      </c>
      <c r="I787" s="2" t="s">
        <v>51</v>
      </c>
      <c r="J787" s="2" t="s">
        <v>17</v>
      </c>
      <c r="K787" s="2" t="s">
        <v>18</v>
      </c>
      <c r="L787" s="2">
        <v>1837.6079999999999</v>
      </c>
      <c r="M787" s="2">
        <f t="shared" si="24"/>
        <v>39.292000000000144</v>
      </c>
      <c r="N787" s="2">
        <f t="shared" si="25"/>
        <v>1543.8612640000113</v>
      </c>
    </row>
    <row r="788" spans="1:14" x14ac:dyDescent="0.25">
      <c r="A788" s="1" t="s">
        <v>204</v>
      </c>
      <c r="B788" s="2"/>
      <c r="C788" s="2" t="s">
        <v>20</v>
      </c>
      <c r="D788" s="2">
        <v>0.13511877</v>
      </c>
      <c r="E788" s="2" t="s">
        <v>21</v>
      </c>
      <c r="F788" s="2">
        <v>232.9958</v>
      </c>
      <c r="G788" s="2" t="s">
        <v>67</v>
      </c>
      <c r="H788" s="2">
        <v>1985</v>
      </c>
      <c r="I788" s="2" t="s">
        <v>51</v>
      </c>
      <c r="J788" s="2" t="s">
        <v>17</v>
      </c>
      <c r="K788" s="2" t="s">
        <v>30</v>
      </c>
      <c r="L788" s="2">
        <v>934.78319999999997</v>
      </c>
      <c r="M788" s="2">
        <f t="shared" si="24"/>
        <v>942.11680000000013</v>
      </c>
      <c r="N788" s="2">
        <f t="shared" si="25"/>
        <v>887584.06484224019</v>
      </c>
    </row>
    <row r="789" spans="1:14" x14ac:dyDescent="0.25">
      <c r="A789" s="1" t="s">
        <v>683</v>
      </c>
      <c r="B789" s="2"/>
      <c r="C789" s="2" t="s">
        <v>13</v>
      </c>
      <c r="D789" s="2">
        <v>0.178923163</v>
      </c>
      <c r="E789" s="2" t="s">
        <v>28</v>
      </c>
      <c r="F789" s="2">
        <v>55.729799999999997</v>
      </c>
      <c r="G789" s="2" t="s">
        <v>67</v>
      </c>
      <c r="H789" s="2">
        <v>1985</v>
      </c>
      <c r="I789" s="2" t="s">
        <v>51</v>
      </c>
      <c r="J789" s="2" t="s">
        <v>17</v>
      </c>
      <c r="K789" s="2" t="s">
        <v>30</v>
      </c>
      <c r="L789" s="2">
        <v>161.7894</v>
      </c>
      <c r="M789" s="2">
        <f t="shared" si="24"/>
        <v>1715.1106</v>
      </c>
      <c r="N789" s="2">
        <f t="shared" si="25"/>
        <v>2941604.37023236</v>
      </c>
    </row>
    <row r="790" spans="1:14" x14ac:dyDescent="0.25">
      <c r="A790" s="1" t="s">
        <v>730</v>
      </c>
      <c r="B790" s="2">
        <v>19.350000000000001</v>
      </c>
      <c r="C790" s="2" t="s">
        <v>20</v>
      </c>
      <c r="D790" s="2">
        <v>6.2528425999999998E-2</v>
      </c>
      <c r="E790" s="2" t="s">
        <v>36</v>
      </c>
      <c r="F790" s="2">
        <v>166.91839999999999</v>
      </c>
      <c r="G790" s="2" t="s">
        <v>50</v>
      </c>
      <c r="H790" s="2">
        <v>1997</v>
      </c>
      <c r="I790" s="2" t="s">
        <v>51</v>
      </c>
      <c r="J790" s="2" t="s">
        <v>17</v>
      </c>
      <c r="K790" s="2" t="s">
        <v>18</v>
      </c>
      <c r="L790" s="2">
        <v>3302.3679999999999</v>
      </c>
      <c r="M790" s="2">
        <f t="shared" si="24"/>
        <v>-1425.4679999999998</v>
      </c>
      <c r="N790" s="2">
        <f t="shared" si="25"/>
        <v>2031959.0190239996</v>
      </c>
    </row>
    <row r="791" spans="1:14" x14ac:dyDescent="0.25">
      <c r="A791" s="1" t="s">
        <v>502</v>
      </c>
      <c r="B791" s="2">
        <v>8.6</v>
      </c>
      <c r="C791" s="2" t="s">
        <v>13</v>
      </c>
      <c r="D791" s="2">
        <v>3.2621545000000002E-2</v>
      </c>
      <c r="E791" s="2" t="s">
        <v>58</v>
      </c>
      <c r="F791" s="2">
        <v>143.21539999999999</v>
      </c>
      <c r="G791" s="2" t="s">
        <v>50</v>
      </c>
      <c r="H791" s="2">
        <v>1997</v>
      </c>
      <c r="I791" s="2" t="s">
        <v>51</v>
      </c>
      <c r="J791" s="2" t="s">
        <v>17</v>
      </c>
      <c r="K791" s="2" t="s">
        <v>18</v>
      </c>
      <c r="L791" s="2">
        <v>2127.2310000000002</v>
      </c>
      <c r="M791" s="2">
        <f t="shared" si="24"/>
        <v>-250.33100000000013</v>
      </c>
      <c r="N791" s="2">
        <f t="shared" si="25"/>
        <v>62665.609561000063</v>
      </c>
    </row>
    <row r="792" spans="1:14" x14ac:dyDescent="0.25">
      <c r="A792" s="1" t="s">
        <v>1211</v>
      </c>
      <c r="B792" s="2">
        <v>12.65</v>
      </c>
      <c r="C792" s="2" t="s">
        <v>92</v>
      </c>
      <c r="D792" s="2">
        <v>3.5410747999999999E-2</v>
      </c>
      <c r="E792" s="2" t="s">
        <v>36</v>
      </c>
      <c r="F792" s="2">
        <v>231.40100000000001</v>
      </c>
      <c r="G792" s="2" t="s">
        <v>50</v>
      </c>
      <c r="H792" s="2">
        <v>1997</v>
      </c>
      <c r="I792" s="2" t="s">
        <v>51</v>
      </c>
      <c r="J792" s="2" t="s">
        <v>17</v>
      </c>
      <c r="K792" s="2" t="s">
        <v>18</v>
      </c>
      <c r="L792" s="2">
        <v>2067.3090000000002</v>
      </c>
      <c r="M792" s="2">
        <f t="shared" si="24"/>
        <v>-190.40900000000011</v>
      </c>
      <c r="N792" s="2">
        <f t="shared" si="25"/>
        <v>36255.587281000044</v>
      </c>
    </row>
    <row r="793" spans="1:14" x14ac:dyDescent="0.25">
      <c r="A793" s="1" t="s">
        <v>531</v>
      </c>
      <c r="B793" s="2">
        <v>19.100000000000001</v>
      </c>
      <c r="C793" s="2" t="s">
        <v>13</v>
      </c>
      <c r="D793" s="2">
        <v>4.5378572999999998E-2</v>
      </c>
      <c r="E793" s="2" t="s">
        <v>14</v>
      </c>
      <c r="F793" s="2">
        <v>42.413800000000002</v>
      </c>
      <c r="G793" s="2" t="s">
        <v>15</v>
      </c>
      <c r="H793" s="2">
        <v>1999</v>
      </c>
      <c r="I793" s="2" t="s">
        <v>16</v>
      </c>
      <c r="J793" s="2" t="s">
        <v>17</v>
      </c>
      <c r="K793" s="2" t="s">
        <v>18</v>
      </c>
      <c r="L793" s="2">
        <v>243.68279999999999</v>
      </c>
      <c r="M793" s="2">
        <f t="shared" si="24"/>
        <v>1633.2172</v>
      </c>
      <c r="N793" s="2">
        <f t="shared" si="25"/>
        <v>2667398.4223758401</v>
      </c>
    </row>
    <row r="794" spans="1:14" x14ac:dyDescent="0.25">
      <c r="A794" s="1" t="s">
        <v>886</v>
      </c>
      <c r="B794" s="2">
        <v>12.3</v>
      </c>
      <c r="C794" s="2" t="s">
        <v>13</v>
      </c>
      <c r="D794" s="2">
        <v>9.4105279999999996E-3</v>
      </c>
      <c r="E794" s="2" t="s">
        <v>36</v>
      </c>
      <c r="F794" s="2">
        <v>73.738</v>
      </c>
      <c r="G794" s="2" t="s">
        <v>50</v>
      </c>
      <c r="H794" s="2">
        <v>1997</v>
      </c>
      <c r="I794" s="2" t="s">
        <v>51</v>
      </c>
      <c r="J794" s="2" t="s">
        <v>17</v>
      </c>
      <c r="K794" s="2" t="s">
        <v>18</v>
      </c>
      <c r="L794" s="2">
        <v>1318.2840000000001</v>
      </c>
      <c r="M794" s="2">
        <f t="shared" si="24"/>
        <v>558.61599999999999</v>
      </c>
      <c r="N794" s="2">
        <f t="shared" si="25"/>
        <v>312051.835456</v>
      </c>
    </row>
    <row r="795" spans="1:14" x14ac:dyDescent="0.25">
      <c r="A795" s="1" t="s">
        <v>333</v>
      </c>
      <c r="B795" s="2">
        <v>19</v>
      </c>
      <c r="C795" s="2" t="s">
        <v>20</v>
      </c>
      <c r="D795" s="2">
        <v>0.10361083</v>
      </c>
      <c r="E795" s="2" t="s">
        <v>28</v>
      </c>
      <c r="F795" s="2">
        <v>228.37200000000001</v>
      </c>
      <c r="G795" s="2" t="s">
        <v>15</v>
      </c>
      <c r="H795" s="2">
        <v>1999</v>
      </c>
      <c r="I795" s="2" t="s">
        <v>16</v>
      </c>
      <c r="J795" s="2" t="s">
        <v>17</v>
      </c>
      <c r="K795" s="2" t="s">
        <v>18</v>
      </c>
      <c r="L795" s="2">
        <v>905.48800000000006</v>
      </c>
      <c r="M795" s="2">
        <f t="shared" si="24"/>
        <v>971.41200000000003</v>
      </c>
      <c r="N795" s="2">
        <f t="shared" si="25"/>
        <v>943641.27374400012</v>
      </c>
    </row>
    <row r="796" spans="1:14" x14ac:dyDescent="0.25">
      <c r="A796" s="1" t="s">
        <v>171</v>
      </c>
      <c r="B796" s="2"/>
      <c r="C796" s="2" t="s">
        <v>13</v>
      </c>
      <c r="D796" s="2">
        <v>0</v>
      </c>
      <c r="E796" s="2" t="s">
        <v>43</v>
      </c>
      <c r="F796" s="2">
        <v>98.241</v>
      </c>
      <c r="G796" s="2" t="s">
        <v>67</v>
      </c>
      <c r="H796" s="2">
        <v>1985</v>
      </c>
      <c r="I796" s="2" t="s">
        <v>51</v>
      </c>
      <c r="J796" s="2" t="s">
        <v>17</v>
      </c>
      <c r="K796" s="2" t="s">
        <v>30</v>
      </c>
      <c r="L796" s="2">
        <v>289.62299999999999</v>
      </c>
      <c r="M796" s="2">
        <f t="shared" si="24"/>
        <v>1587.277</v>
      </c>
      <c r="N796" s="2">
        <f t="shared" si="25"/>
        <v>2519448.2747289999</v>
      </c>
    </row>
    <row r="797" spans="1:14" x14ac:dyDescent="0.25">
      <c r="A797" s="1" t="s">
        <v>1326</v>
      </c>
      <c r="B797" s="2">
        <v>18</v>
      </c>
      <c r="C797" s="2" t="s">
        <v>13</v>
      </c>
      <c r="D797" s="2">
        <v>0.124645538</v>
      </c>
      <c r="E797" s="2" t="s">
        <v>43</v>
      </c>
      <c r="F797" s="2">
        <v>117.2124</v>
      </c>
      <c r="G797" s="2" t="s">
        <v>15</v>
      </c>
      <c r="H797" s="2">
        <v>1999</v>
      </c>
      <c r="I797" s="2" t="s">
        <v>16</v>
      </c>
      <c r="J797" s="2" t="s">
        <v>17</v>
      </c>
      <c r="K797" s="2" t="s">
        <v>18</v>
      </c>
      <c r="L797" s="2">
        <v>2133.2231999999999</v>
      </c>
      <c r="M797" s="2">
        <f t="shared" si="24"/>
        <v>-256.32319999999982</v>
      </c>
      <c r="N797" s="2">
        <f t="shared" si="25"/>
        <v>65701.582858239912</v>
      </c>
    </row>
    <row r="798" spans="1:14" x14ac:dyDescent="0.25">
      <c r="A798" s="1" t="s">
        <v>943</v>
      </c>
      <c r="B798" s="2">
        <v>9.8000000000000007</v>
      </c>
      <c r="C798" s="2" t="s">
        <v>20</v>
      </c>
      <c r="D798" s="2">
        <v>5.6386540999999998E-2</v>
      </c>
      <c r="E798" s="2" t="s">
        <v>80</v>
      </c>
      <c r="F798" s="2">
        <v>84.690799999999996</v>
      </c>
      <c r="G798" s="2" t="s">
        <v>50</v>
      </c>
      <c r="H798" s="2">
        <v>1997</v>
      </c>
      <c r="I798" s="2" t="s">
        <v>51</v>
      </c>
      <c r="J798" s="2" t="s">
        <v>17</v>
      </c>
      <c r="K798" s="2" t="s">
        <v>18</v>
      </c>
      <c r="L798" s="2">
        <v>503.34480000000002</v>
      </c>
      <c r="M798" s="2">
        <f t="shared" si="24"/>
        <v>1373.5552</v>
      </c>
      <c r="N798" s="2">
        <f t="shared" si="25"/>
        <v>1886653.8874470401</v>
      </c>
    </row>
    <row r="799" spans="1:14" x14ac:dyDescent="0.25">
      <c r="A799" s="1" t="s">
        <v>247</v>
      </c>
      <c r="B799" s="2">
        <v>14.65</v>
      </c>
      <c r="C799" s="2" t="s">
        <v>13</v>
      </c>
      <c r="D799" s="2">
        <v>8.3359391000000005E-2</v>
      </c>
      <c r="E799" s="2" t="s">
        <v>32</v>
      </c>
      <c r="F799" s="2">
        <v>161.95519999999999</v>
      </c>
      <c r="G799" s="2" t="s">
        <v>50</v>
      </c>
      <c r="H799" s="2">
        <v>1997</v>
      </c>
      <c r="I799" s="2" t="s">
        <v>51</v>
      </c>
      <c r="J799" s="2" t="s">
        <v>17</v>
      </c>
      <c r="K799" s="2" t="s">
        <v>18</v>
      </c>
      <c r="L799" s="2">
        <v>4711.2007999999996</v>
      </c>
      <c r="M799" s="2">
        <f t="shared" si="24"/>
        <v>-2834.3007999999995</v>
      </c>
      <c r="N799" s="2">
        <f t="shared" si="25"/>
        <v>8033261.0248806374</v>
      </c>
    </row>
    <row r="800" spans="1:14" x14ac:dyDescent="0.25">
      <c r="A800" s="1" t="s">
        <v>668</v>
      </c>
      <c r="B800" s="2"/>
      <c r="C800" s="2" t="s">
        <v>13</v>
      </c>
      <c r="D800" s="2">
        <v>0.112161697</v>
      </c>
      <c r="E800" s="2" t="s">
        <v>75</v>
      </c>
      <c r="F800" s="2">
        <v>154.4682</v>
      </c>
      <c r="G800" s="2" t="s">
        <v>67</v>
      </c>
      <c r="H800" s="2">
        <v>1985</v>
      </c>
      <c r="I800" s="2" t="s">
        <v>51</v>
      </c>
      <c r="J800" s="2" t="s">
        <v>17</v>
      </c>
      <c r="K800" s="2" t="s">
        <v>30</v>
      </c>
      <c r="L800" s="2">
        <v>152.4682</v>
      </c>
      <c r="M800" s="2">
        <f t="shared" si="24"/>
        <v>1724.4318000000001</v>
      </c>
      <c r="N800" s="2">
        <f t="shared" si="25"/>
        <v>2973665.0328512401</v>
      </c>
    </row>
    <row r="801" spans="1:14" x14ac:dyDescent="0.25">
      <c r="A801" s="1" t="s">
        <v>1236</v>
      </c>
      <c r="B801" s="2">
        <v>7.75</v>
      </c>
      <c r="C801" s="2" t="s">
        <v>20</v>
      </c>
      <c r="D801" s="2">
        <v>8.3059633999999993E-2</v>
      </c>
      <c r="E801" s="2" t="s">
        <v>43</v>
      </c>
      <c r="F801" s="2">
        <v>35.755800000000001</v>
      </c>
      <c r="G801" s="2" t="s">
        <v>15</v>
      </c>
      <c r="H801" s="2">
        <v>1999</v>
      </c>
      <c r="I801" s="2" t="s">
        <v>16</v>
      </c>
      <c r="J801" s="2" t="s">
        <v>17</v>
      </c>
      <c r="K801" s="2" t="s">
        <v>18</v>
      </c>
      <c r="L801" s="2">
        <v>611.20439999999996</v>
      </c>
      <c r="M801" s="2">
        <f t="shared" si="24"/>
        <v>1265.6956</v>
      </c>
      <c r="N801" s="2">
        <f t="shared" si="25"/>
        <v>1601985.35185936</v>
      </c>
    </row>
    <row r="802" spans="1:14" x14ac:dyDescent="0.25">
      <c r="A802" s="1" t="s">
        <v>1389</v>
      </c>
      <c r="B802" s="2">
        <v>11.5</v>
      </c>
      <c r="C802" s="2" t="s">
        <v>13</v>
      </c>
      <c r="D802" s="2">
        <v>2.1010687E-2</v>
      </c>
      <c r="E802" s="2" t="s">
        <v>58</v>
      </c>
      <c r="F802" s="2">
        <v>131.39420000000001</v>
      </c>
      <c r="G802" s="2" t="s">
        <v>15</v>
      </c>
      <c r="H802" s="2">
        <v>1999</v>
      </c>
      <c r="I802" s="2" t="s">
        <v>16</v>
      </c>
      <c r="J802" s="2" t="s">
        <v>17</v>
      </c>
      <c r="K802" s="2" t="s">
        <v>18</v>
      </c>
      <c r="L802" s="2">
        <v>927.45939999999996</v>
      </c>
      <c r="M802" s="2">
        <f t="shared" si="24"/>
        <v>949.44060000000013</v>
      </c>
      <c r="N802" s="2">
        <f t="shared" si="25"/>
        <v>901437.4529283602</v>
      </c>
    </row>
    <row r="803" spans="1:14" x14ac:dyDescent="0.25">
      <c r="A803" s="1" t="s">
        <v>726</v>
      </c>
      <c r="B803" s="2">
        <v>17.75</v>
      </c>
      <c r="C803" s="2" t="s">
        <v>13</v>
      </c>
      <c r="D803" s="2">
        <v>7.3524776E-2</v>
      </c>
      <c r="E803" s="2" t="s">
        <v>263</v>
      </c>
      <c r="F803" s="2">
        <v>34.821599999999997</v>
      </c>
      <c r="G803" s="2" t="s">
        <v>15</v>
      </c>
      <c r="H803" s="2">
        <v>1999</v>
      </c>
      <c r="I803" s="2" t="s">
        <v>16</v>
      </c>
      <c r="J803" s="2" t="s">
        <v>17</v>
      </c>
      <c r="K803" s="2" t="s">
        <v>18</v>
      </c>
      <c r="L803" s="2">
        <v>207.7296</v>
      </c>
      <c r="M803" s="2">
        <f t="shared" si="24"/>
        <v>1669.1704</v>
      </c>
      <c r="N803" s="2">
        <f t="shared" si="25"/>
        <v>2786129.8242361597</v>
      </c>
    </row>
    <row r="804" spans="1:14" x14ac:dyDescent="0.25">
      <c r="A804" s="1" t="s">
        <v>1109</v>
      </c>
      <c r="B804" s="2">
        <v>7.27</v>
      </c>
      <c r="C804" s="2" t="s">
        <v>13</v>
      </c>
      <c r="D804" s="2">
        <v>4.6559448000000003E-2</v>
      </c>
      <c r="E804" s="2" t="s">
        <v>58</v>
      </c>
      <c r="F804" s="2">
        <v>100.5384</v>
      </c>
      <c r="G804" s="2" t="s">
        <v>50</v>
      </c>
      <c r="H804" s="2">
        <v>1997</v>
      </c>
      <c r="I804" s="2" t="s">
        <v>51</v>
      </c>
      <c r="J804" s="2" t="s">
        <v>17</v>
      </c>
      <c r="K804" s="2" t="s">
        <v>18</v>
      </c>
      <c r="L804" s="2">
        <v>2463.46</v>
      </c>
      <c r="M804" s="2">
        <f t="shared" si="24"/>
        <v>-586.55999999999995</v>
      </c>
      <c r="N804" s="2">
        <f t="shared" si="25"/>
        <v>344052.63359999994</v>
      </c>
    </row>
    <row r="805" spans="1:14" x14ac:dyDescent="0.25">
      <c r="A805" s="1" t="s">
        <v>135</v>
      </c>
      <c r="B805" s="2">
        <v>20.2</v>
      </c>
      <c r="C805" s="2" t="s">
        <v>20</v>
      </c>
      <c r="D805" s="2">
        <v>3.9247735999999998E-2</v>
      </c>
      <c r="E805" s="2" t="s">
        <v>56</v>
      </c>
      <c r="F805" s="2">
        <v>157.66300000000001</v>
      </c>
      <c r="G805" s="2" t="s">
        <v>50</v>
      </c>
      <c r="H805" s="2">
        <v>1997</v>
      </c>
      <c r="I805" s="2" t="s">
        <v>51</v>
      </c>
      <c r="J805" s="2" t="s">
        <v>17</v>
      </c>
      <c r="K805" s="2" t="s">
        <v>18</v>
      </c>
      <c r="L805" s="2">
        <v>1095.241</v>
      </c>
      <c r="M805" s="2">
        <f t="shared" si="24"/>
        <v>781.65900000000011</v>
      </c>
      <c r="N805" s="2">
        <f t="shared" si="25"/>
        <v>610990.79228100018</v>
      </c>
    </row>
    <row r="806" spans="1:14" x14ac:dyDescent="0.25">
      <c r="A806" s="1" t="s">
        <v>587</v>
      </c>
      <c r="B806" s="2">
        <v>16</v>
      </c>
      <c r="C806" s="2" t="s">
        <v>13</v>
      </c>
      <c r="D806" s="2">
        <v>4.0945898000000001E-2</v>
      </c>
      <c r="E806" s="2" t="s">
        <v>38</v>
      </c>
      <c r="F806" s="2">
        <v>143.14959999999999</v>
      </c>
      <c r="G806" s="2" t="s">
        <v>50</v>
      </c>
      <c r="H806" s="2">
        <v>1997</v>
      </c>
      <c r="I806" s="2" t="s">
        <v>51</v>
      </c>
      <c r="J806" s="2" t="s">
        <v>17</v>
      </c>
      <c r="K806" s="2" t="s">
        <v>18</v>
      </c>
      <c r="L806" s="2">
        <v>2258.3935999999999</v>
      </c>
      <c r="M806" s="2">
        <f t="shared" si="24"/>
        <v>-381.49359999999979</v>
      </c>
      <c r="N806" s="2">
        <f t="shared" si="25"/>
        <v>145537.36684095985</v>
      </c>
    </row>
    <row r="807" spans="1:14" x14ac:dyDescent="0.25">
      <c r="A807" s="1" t="s">
        <v>667</v>
      </c>
      <c r="B807" s="2">
        <v>9.5</v>
      </c>
      <c r="C807" s="2" t="s">
        <v>13</v>
      </c>
      <c r="D807" s="2">
        <v>3.1331580999999997E-2</v>
      </c>
      <c r="E807" s="2" t="s">
        <v>28</v>
      </c>
      <c r="F807" s="2">
        <v>111.1228</v>
      </c>
      <c r="G807" s="2" t="s">
        <v>15</v>
      </c>
      <c r="H807" s="2">
        <v>1999</v>
      </c>
      <c r="I807" s="2" t="s">
        <v>16</v>
      </c>
      <c r="J807" s="2" t="s">
        <v>17</v>
      </c>
      <c r="K807" s="2" t="s">
        <v>18</v>
      </c>
      <c r="L807" s="2">
        <v>663.13679999999999</v>
      </c>
      <c r="M807" s="2">
        <f t="shared" si="24"/>
        <v>1213.7632000000001</v>
      </c>
      <c r="N807" s="2">
        <f t="shared" si="25"/>
        <v>1473221.1056742403</v>
      </c>
    </row>
    <row r="808" spans="1:14" x14ac:dyDescent="0.25">
      <c r="A808" s="1" t="s">
        <v>1053</v>
      </c>
      <c r="B808" s="2">
        <v>15</v>
      </c>
      <c r="C808" s="2" t="s">
        <v>20</v>
      </c>
      <c r="D808" s="2">
        <v>2.6840765999999999E-2</v>
      </c>
      <c r="E808" s="2" t="s">
        <v>36</v>
      </c>
      <c r="F808" s="2">
        <v>219.84559999999999</v>
      </c>
      <c r="G808" s="2" t="s">
        <v>50</v>
      </c>
      <c r="H808" s="2">
        <v>1997</v>
      </c>
      <c r="I808" s="2" t="s">
        <v>51</v>
      </c>
      <c r="J808" s="2" t="s">
        <v>17</v>
      </c>
      <c r="K808" s="2" t="s">
        <v>18</v>
      </c>
      <c r="L808" s="2">
        <v>4863.0032000000001</v>
      </c>
      <c r="M808" s="2">
        <f t="shared" si="24"/>
        <v>-2986.1032</v>
      </c>
      <c r="N808" s="2">
        <f t="shared" si="25"/>
        <v>8916812.3210502397</v>
      </c>
    </row>
    <row r="809" spans="1:14" x14ac:dyDescent="0.25">
      <c r="A809" s="1" t="s">
        <v>1237</v>
      </c>
      <c r="B809" s="2">
        <v>19.75</v>
      </c>
      <c r="C809" s="2" t="s">
        <v>13</v>
      </c>
      <c r="D809" s="2">
        <v>4.1429246000000003E-2</v>
      </c>
      <c r="E809" s="2" t="s">
        <v>28</v>
      </c>
      <c r="F809" s="2">
        <v>117.2466</v>
      </c>
      <c r="G809" s="2" t="s">
        <v>15</v>
      </c>
      <c r="H809" s="2">
        <v>1999</v>
      </c>
      <c r="I809" s="2" t="s">
        <v>16</v>
      </c>
      <c r="J809" s="2" t="s">
        <v>17</v>
      </c>
      <c r="K809" s="2" t="s">
        <v>18</v>
      </c>
      <c r="L809" s="2">
        <v>2239.0853999999999</v>
      </c>
      <c r="M809" s="2">
        <f t="shared" si="24"/>
        <v>-362.18539999999985</v>
      </c>
      <c r="N809" s="2">
        <f t="shared" si="25"/>
        <v>131178.26397315989</v>
      </c>
    </row>
    <row r="810" spans="1:14" x14ac:dyDescent="0.25">
      <c r="A810" s="1" t="s">
        <v>1052</v>
      </c>
      <c r="B810" s="2"/>
      <c r="C810" s="2" t="s">
        <v>20</v>
      </c>
      <c r="D810" s="2">
        <v>6.6006824000000006E-2</v>
      </c>
      <c r="E810" s="2" t="s">
        <v>14</v>
      </c>
      <c r="F810" s="2">
        <v>126.2704</v>
      </c>
      <c r="G810" s="2" t="s">
        <v>67</v>
      </c>
      <c r="H810" s="2">
        <v>1985</v>
      </c>
      <c r="I810" s="2" t="s">
        <v>51</v>
      </c>
      <c r="J810" s="2" t="s">
        <v>17</v>
      </c>
      <c r="K810" s="2" t="s">
        <v>30</v>
      </c>
      <c r="L810" s="2">
        <v>250.3408</v>
      </c>
      <c r="M810" s="2">
        <f t="shared" si="24"/>
        <v>1626.5592000000001</v>
      </c>
      <c r="N810" s="2">
        <f t="shared" si="25"/>
        <v>2645694.8311046404</v>
      </c>
    </row>
    <row r="811" spans="1:14" x14ac:dyDescent="0.25">
      <c r="A811" s="1" t="s">
        <v>209</v>
      </c>
      <c r="B811" s="2"/>
      <c r="C811" s="2" t="s">
        <v>20</v>
      </c>
      <c r="D811" s="2">
        <v>0</v>
      </c>
      <c r="E811" s="2" t="s">
        <v>28</v>
      </c>
      <c r="F811" s="2">
        <v>178.5318</v>
      </c>
      <c r="G811" s="2" t="s">
        <v>67</v>
      </c>
      <c r="H811" s="2">
        <v>1985</v>
      </c>
      <c r="I811" s="2" t="s">
        <v>51</v>
      </c>
      <c r="J811" s="2" t="s">
        <v>17</v>
      </c>
      <c r="K811" s="2" t="s">
        <v>30</v>
      </c>
      <c r="L811" s="2">
        <v>180.43180000000001</v>
      </c>
      <c r="M811" s="2">
        <f t="shared" si="24"/>
        <v>1696.4682</v>
      </c>
      <c r="N811" s="2">
        <f t="shared" si="25"/>
        <v>2878004.3536112402</v>
      </c>
    </row>
    <row r="812" spans="1:14" x14ac:dyDescent="0.25">
      <c r="A812" s="1" t="s">
        <v>1223</v>
      </c>
      <c r="B812" s="2">
        <v>5.34</v>
      </c>
      <c r="C812" s="2" t="s">
        <v>20</v>
      </c>
      <c r="D812" s="2">
        <v>5.9638809999999999E-3</v>
      </c>
      <c r="E812" s="2" t="s">
        <v>38</v>
      </c>
      <c r="F812" s="2">
        <v>99.535799999999995</v>
      </c>
      <c r="G812" s="2" t="s">
        <v>50</v>
      </c>
      <c r="H812" s="2">
        <v>1997</v>
      </c>
      <c r="I812" s="2" t="s">
        <v>51</v>
      </c>
      <c r="J812" s="2" t="s">
        <v>17</v>
      </c>
      <c r="K812" s="2" t="s">
        <v>18</v>
      </c>
      <c r="L812" s="2">
        <v>1407.5011999999999</v>
      </c>
      <c r="M812" s="2">
        <f t="shared" si="24"/>
        <v>469.39880000000016</v>
      </c>
      <c r="N812" s="2">
        <f t="shared" si="25"/>
        <v>220335.23344144016</v>
      </c>
    </row>
    <row r="813" spans="1:14" x14ac:dyDescent="0.25">
      <c r="A813" s="1" t="s">
        <v>1001</v>
      </c>
      <c r="B813" s="2">
        <v>12.15</v>
      </c>
      <c r="C813" s="2" t="s">
        <v>13</v>
      </c>
      <c r="D813" s="2">
        <v>7.9431642999999996E-2</v>
      </c>
      <c r="E813" s="2" t="s">
        <v>58</v>
      </c>
      <c r="F813" s="2">
        <v>38.650599999999997</v>
      </c>
      <c r="G813" s="2" t="s">
        <v>50</v>
      </c>
      <c r="H813" s="2">
        <v>1997</v>
      </c>
      <c r="I813" s="2" t="s">
        <v>51</v>
      </c>
      <c r="J813" s="2" t="s">
        <v>17</v>
      </c>
      <c r="K813" s="2" t="s">
        <v>18</v>
      </c>
      <c r="L813" s="2">
        <v>796.96259999999995</v>
      </c>
      <c r="M813" s="2">
        <f t="shared" si="24"/>
        <v>1079.9374000000003</v>
      </c>
      <c r="N813" s="2">
        <f t="shared" si="25"/>
        <v>1166264.7879187604</v>
      </c>
    </row>
    <row r="814" spans="1:14" x14ac:dyDescent="0.25">
      <c r="A814" s="1" t="s">
        <v>932</v>
      </c>
      <c r="B814" s="2">
        <v>17.350000000000001</v>
      </c>
      <c r="C814" s="2" t="s">
        <v>13</v>
      </c>
      <c r="D814" s="2">
        <v>5.6005780999999998E-2</v>
      </c>
      <c r="E814" s="2" t="s">
        <v>36</v>
      </c>
      <c r="F814" s="2">
        <v>99.201599999999999</v>
      </c>
      <c r="G814" s="2" t="s">
        <v>15</v>
      </c>
      <c r="H814" s="2">
        <v>1999</v>
      </c>
      <c r="I814" s="2" t="s">
        <v>16</v>
      </c>
      <c r="J814" s="2" t="s">
        <v>17</v>
      </c>
      <c r="K814" s="2" t="s">
        <v>18</v>
      </c>
      <c r="L814" s="2">
        <v>1518.0239999999999</v>
      </c>
      <c r="M814" s="2">
        <f t="shared" si="24"/>
        <v>358.8760000000002</v>
      </c>
      <c r="N814" s="2">
        <f t="shared" si="25"/>
        <v>128791.98337600015</v>
      </c>
    </row>
    <row r="815" spans="1:14" x14ac:dyDescent="0.25">
      <c r="A815" s="1" t="s">
        <v>1393</v>
      </c>
      <c r="B815" s="2">
        <v>7.22</v>
      </c>
      <c r="C815" s="2" t="s">
        <v>20</v>
      </c>
      <c r="D815" s="2">
        <v>3.83808E-2</v>
      </c>
      <c r="E815" s="2" t="s">
        <v>36</v>
      </c>
      <c r="F815" s="2">
        <v>62.350999999999999</v>
      </c>
      <c r="G815" s="2" t="s">
        <v>15</v>
      </c>
      <c r="H815" s="2">
        <v>1999</v>
      </c>
      <c r="I815" s="2" t="s">
        <v>16</v>
      </c>
      <c r="J815" s="2" t="s">
        <v>17</v>
      </c>
      <c r="K815" s="2" t="s">
        <v>18</v>
      </c>
      <c r="L815" s="2">
        <v>885.51400000000001</v>
      </c>
      <c r="M815" s="2">
        <f t="shared" si="24"/>
        <v>991.38600000000008</v>
      </c>
      <c r="N815" s="2">
        <f t="shared" si="25"/>
        <v>982846.2009960002</v>
      </c>
    </row>
    <row r="816" spans="1:14" x14ac:dyDescent="0.25">
      <c r="A816" s="1" t="s">
        <v>976</v>
      </c>
      <c r="B816" s="2">
        <v>19.100000000000001</v>
      </c>
      <c r="C816" s="2" t="s">
        <v>13</v>
      </c>
      <c r="D816" s="2">
        <v>3.8563760000000002E-2</v>
      </c>
      <c r="E816" s="2" t="s">
        <v>28</v>
      </c>
      <c r="F816" s="2">
        <v>209.2586</v>
      </c>
      <c r="G816" s="2" t="s">
        <v>50</v>
      </c>
      <c r="H816" s="2">
        <v>1997</v>
      </c>
      <c r="I816" s="2" t="s">
        <v>51</v>
      </c>
      <c r="J816" s="2" t="s">
        <v>17</v>
      </c>
      <c r="K816" s="2" t="s">
        <v>18</v>
      </c>
      <c r="L816" s="2">
        <v>3165.8789999999999</v>
      </c>
      <c r="M816" s="2">
        <f t="shared" si="24"/>
        <v>-1288.9789999999998</v>
      </c>
      <c r="N816" s="2">
        <f t="shared" si="25"/>
        <v>1661466.8624409996</v>
      </c>
    </row>
    <row r="817" spans="1:14" x14ac:dyDescent="0.25">
      <c r="A817" s="1" t="s">
        <v>885</v>
      </c>
      <c r="B817" s="2"/>
      <c r="C817" s="2" t="s">
        <v>20</v>
      </c>
      <c r="D817" s="2">
        <v>6.9909187999999997E-2</v>
      </c>
      <c r="E817" s="2" t="s">
        <v>21</v>
      </c>
      <c r="F817" s="2">
        <v>163.2868</v>
      </c>
      <c r="G817" s="2" t="s">
        <v>67</v>
      </c>
      <c r="H817" s="2">
        <v>1985</v>
      </c>
      <c r="I817" s="2" t="s">
        <v>51</v>
      </c>
      <c r="J817" s="2" t="s">
        <v>17</v>
      </c>
      <c r="K817" s="2" t="s">
        <v>30</v>
      </c>
      <c r="L817" s="2">
        <v>491.36040000000003</v>
      </c>
      <c r="M817" s="2">
        <f t="shared" si="24"/>
        <v>1385.5396000000001</v>
      </c>
      <c r="N817" s="2">
        <f t="shared" si="25"/>
        <v>1919719.9831681601</v>
      </c>
    </row>
    <row r="818" spans="1:14" x14ac:dyDescent="0.25">
      <c r="A818" s="1" t="s">
        <v>1109</v>
      </c>
      <c r="B818" s="2">
        <v>7.27</v>
      </c>
      <c r="C818" s="2" t="s">
        <v>13</v>
      </c>
      <c r="D818" s="2">
        <v>4.6631836000000003E-2</v>
      </c>
      <c r="E818" s="2" t="s">
        <v>58</v>
      </c>
      <c r="F818" s="2">
        <v>98.438400000000001</v>
      </c>
      <c r="G818" s="2" t="s">
        <v>15</v>
      </c>
      <c r="H818" s="2">
        <v>1999</v>
      </c>
      <c r="I818" s="2" t="s">
        <v>16</v>
      </c>
      <c r="J818" s="2" t="s">
        <v>17</v>
      </c>
      <c r="K818" s="2" t="s">
        <v>18</v>
      </c>
      <c r="L818" s="2">
        <v>1576.6143999999999</v>
      </c>
      <c r="M818" s="2">
        <f t="shared" si="24"/>
        <v>300.28560000000016</v>
      </c>
      <c r="N818" s="2">
        <f t="shared" si="25"/>
        <v>90171.441567360089</v>
      </c>
    </row>
    <row r="819" spans="1:14" x14ac:dyDescent="0.25">
      <c r="A819" s="1" t="s">
        <v>521</v>
      </c>
      <c r="B819" s="2">
        <v>11.8</v>
      </c>
      <c r="C819" s="2" t="s">
        <v>20</v>
      </c>
      <c r="D819" s="2">
        <v>7.6839735000000006E-2</v>
      </c>
      <c r="E819" s="2" t="s">
        <v>38</v>
      </c>
      <c r="F819" s="2">
        <v>34.955800000000004</v>
      </c>
      <c r="G819" s="2" t="s">
        <v>15</v>
      </c>
      <c r="H819" s="2">
        <v>1999</v>
      </c>
      <c r="I819" s="2" t="s">
        <v>16</v>
      </c>
      <c r="J819" s="2" t="s">
        <v>17</v>
      </c>
      <c r="K819" s="2" t="s">
        <v>18</v>
      </c>
      <c r="L819" s="2">
        <v>373.5138</v>
      </c>
      <c r="M819" s="2">
        <f t="shared" si="24"/>
        <v>1503.3862000000001</v>
      </c>
      <c r="N819" s="2">
        <f t="shared" si="25"/>
        <v>2260170.0663504405</v>
      </c>
    </row>
    <row r="820" spans="1:14" x14ac:dyDescent="0.25">
      <c r="A820" s="1" t="s">
        <v>54</v>
      </c>
      <c r="B820" s="2">
        <v>16.350000000000001</v>
      </c>
      <c r="C820" s="2" t="s">
        <v>13</v>
      </c>
      <c r="D820" s="2">
        <v>0</v>
      </c>
      <c r="E820" s="2" t="s">
        <v>28</v>
      </c>
      <c r="F820" s="2">
        <v>198.54259999999999</v>
      </c>
      <c r="G820" s="2" t="s">
        <v>50</v>
      </c>
      <c r="H820" s="2">
        <v>1997</v>
      </c>
      <c r="I820" s="2" t="s">
        <v>51</v>
      </c>
      <c r="J820" s="2" t="s">
        <v>17</v>
      </c>
      <c r="K820" s="2" t="s">
        <v>18</v>
      </c>
      <c r="L820" s="2">
        <v>1384.1982</v>
      </c>
      <c r="M820" s="2">
        <f t="shared" si="24"/>
        <v>492.70180000000005</v>
      </c>
      <c r="N820" s="2">
        <f t="shared" si="25"/>
        <v>242755.06372324005</v>
      </c>
    </row>
    <row r="821" spans="1:14" x14ac:dyDescent="0.25">
      <c r="A821" s="1" t="s">
        <v>1399</v>
      </c>
      <c r="B821" s="2"/>
      <c r="C821" s="2" t="s">
        <v>20</v>
      </c>
      <c r="D821" s="2">
        <v>0.277459381</v>
      </c>
      <c r="E821" s="2" t="s">
        <v>26</v>
      </c>
      <c r="F821" s="2">
        <v>156.3946</v>
      </c>
      <c r="G821" s="2" t="s">
        <v>67</v>
      </c>
      <c r="H821" s="2">
        <v>1985</v>
      </c>
      <c r="I821" s="2" t="s">
        <v>51</v>
      </c>
      <c r="J821" s="2" t="s">
        <v>17</v>
      </c>
      <c r="K821" s="2" t="s">
        <v>30</v>
      </c>
      <c r="L821" s="2">
        <v>473.38380000000001</v>
      </c>
      <c r="M821" s="2">
        <f t="shared" si="24"/>
        <v>1403.5162</v>
      </c>
      <c r="N821" s="2">
        <f t="shared" si="25"/>
        <v>1969857.72366244</v>
      </c>
    </row>
    <row r="822" spans="1:14" x14ac:dyDescent="0.25">
      <c r="A822" s="1" t="s">
        <v>1103</v>
      </c>
      <c r="B822" s="2">
        <v>20</v>
      </c>
      <c r="C822" s="2" t="s">
        <v>13</v>
      </c>
      <c r="D822" s="2">
        <v>3.4369528000000003E-2</v>
      </c>
      <c r="E822" s="2" t="s">
        <v>36</v>
      </c>
      <c r="F822" s="2">
        <v>43.708599999999997</v>
      </c>
      <c r="G822" s="2" t="s">
        <v>50</v>
      </c>
      <c r="H822" s="2">
        <v>1997</v>
      </c>
      <c r="I822" s="2" t="s">
        <v>51</v>
      </c>
      <c r="J822" s="2" t="s">
        <v>17</v>
      </c>
      <c r="K822" s="2" t="s">
        <v>18</v>
      </c>
      <c r="L822" s="2">
        <v>892.17200000000003</v>
      </c>
      <c r="M822" s="2">
        <f t="shared" si="24"/>
        <v>984.72800000000007</v>
      </c>
      <c r="N822" s="2">
        <f t="shared" si="25"/>
        <v>969689.23398400017</v>
      </c>
    </row>
    <row r="823" spans="1:14" x14ac:dyDescent="0.25">
      <c r="A823" s="1" t="s">
        <v>525</v>
      </c>
      <c r="B823" s="2"/>
      <c r="C823" s="2" t="s">
        <v>20</v>
      </c>
      <c r="D823" s="2">
        <v>0</v>
      </c>
      <c r="E823" s="2" t="s">
        <v>75</v>
      </c>
      <c r="F823" s="2">
        <v>78.896000000000001</v>
      </c>
      <c r="G823" s="2" t="s">
        <v>67</v>
      </c>
      <c r="H823" s="2">
        <v>1985</v>
      </c>
      <c r="I823" s="2" t="s">
        <v>51</v>
      </c>
      <c r="J823" s="2" t="s">
        <v>17</v>
      </c>
      <c r="K823" s="2" t="s">
        <v>30</v>
      </c>
      <c r="L823" s="2">
        <v>399.48</v>
      </c>
      <c r="M823" s="2">
        <f t="shared" si="24"/>
        <v>1477.42</v>
      </c>
      <c r="N823" s="2">
        <f t="shared" si="25"/>
        <v>2182769.8564000004</v>
      </c>
    </row>
    <row r="824" spans="1:14" x14ac:dyDescent="0.25">
      <c r="A824" s="1" t="s">
        <v>1122</v>
      </c>
      <c r="B824" s="2">
        <v>6.63</v>
      </c>
      <c r="C824" s="2" t="s">
        <v>20</v>
      </c>
      <c r="D824" s="2">
        <v>0.104183308</v>
      </c>
      <c r="E824" s="2" t="s">
        <v>36</v>
      </c>
      <c r="F824" s="2">
        <v>166.15</v>
      </c>
      <c r="G824" s="2" t="s">
        <v>15</v>
      </c>
      <c r="H824" s="2">
        <v>1999</v>
      </c>
      <c r="I824" s="2" t="s">
        <v>16</v>
      </c>
      <c r="J824" s="2" t="s">
        <v>17</v>
      </c>
      <c r="K824" s="2" t="s">
        <v>18</v>
      </c>
      <c r="L824" s="2">
        <v>3828.35</v>
      </c>
      <c r="M824" s="2">
        <f t="shared" si="24"/>
        <v>-1951.4499999999998</v>
      </c>
      <c r="N824" s="2">
        <f t="shared" si="25"/>
        <v>3808157.1024999991</v>
      </c>
    </row>
    <row r="825" spans="1:14" x14ac:dyDescent="0.25">
      <c r="A825" s="1" t="s">
        <v>693</v>
      </c>
      <c r="B825" s="2">
        <v>5.15</v>
      </c>
      <c r="C825" s="2" t="s">
        <v>20</v>
      </c>
      <c r="D825" s="2">
        <v>6.1272194000000002E-2</v>
      </c>
      <c r="E825" s="2" t="s">
        <v>26</v>
      </c>
      <c r="F825" s="2">
        <v>125.6388</v>
      </c>
      <c r="G825" s="2" t="s">
        <v>15</v>
      </c>
      <c r="H825" s="2">
        <v>1999</v>
      </c>
      <c r="I825" s="2" t="s">
        <v>16</v>
      </c>
      <c r="J825" s="2" t="s">
        <v>17</v>
      </c>
      <c r="K825" s="2" t="s">
        <v>18</v>
      </c>
      <c r="L825" s="2">
        <v>1733.7431999999999</v>
      </c>
      <c r="M825" s="2">
        <f t="shared" si="24"/>
        <v>143.1568000000002</v>
      </c>
      <c r="N825" s="2">
        <f t="shared" si="25"/>
        <v>20493.869386240058</v>
      </c>
    </row>
    <row r="826" spans="1:14" x14ac:dyDescent="0.25">
      <c r="A826" s="1" t="s">
        <v>1000</v>
      </c>
      <c r="B826" s="2"/>
      <c r="C826" s="2" t="s">
        <v>13</v>
      </c>
      <c r="D826" s="2">
        <v>1.5397129000000001E-2</v>
      </c>
      <c r="E826" s="2" t="s">
        <v>32</v>
      </c>
      <c r="F826" s="2">
        <v>194.911</v>
      </c>
      <c r="G826" s="2" t="s">
        <v>67</v>
      </c>
      <c r="H826" s="2">
        <v>1985</v>
      </c>
      <c r="I826" s="2" t="s">
        <v>51</v>
      </c>
      <c r="J826" s="2" t="s">
        <v>17</v>
      </c>
      <c r="K826" s="2" t="s">
        <v>30</v>
      </c>
      <c r="L826" s="2">
        <v>196.411</v>
      </c>
      <c r="M826" s="2">
        <f t="shared" si="24"/>
        <v>1680.489</v>
      </c>
      <c r="N826" s="2">
        <f t="shared" si="25"/>
        <v>2824043.2791210003</v>
      </c>
    </row>
    <row r="827" spans="1:14" x14ac:dyDescent="0.25">
      <c r="A827" s="1" t="s">
        <v>311</v>
      </c>
      <c r="B827" s="2">
        <v>12.85</v>
      </c>
      <c r="C827" s="2" t="s">
        <v>13</v>
      </c>
      <c r="D827" s="2">
        <v>3.3271818000000002E-2</v>
      </c>
      <c r="E827" s="2" t="s">
        <v>28</v>
      </c>
      <c r="F827" s="2">
        <v>196.57679999999999</v>
      </c>
      <c r="G827" s="2" t="s">
        <v>15</v>
      </c>
      <c r="H827" s="2">
        <v>1999</v>
      </c>
      <c r="I827" s="2" t="s">
        <v>16</v>
      </c>
      <c r="J827" s="2" t="s">
        <v>17</v>
      </c>
      <c r="K827" s="2" t="s">
        <v>18</v>
      </c>
      <c r="L827" s="2">
        <v>5715.2272000000003</v>
      </c>
      <c r="M827" s="2">
        <f t="shared" si="24"/>
        <v>-3838.3272000000002</v>
      </c>
      <c r="N827" s="2">
        <f t="shared" si="25"/>
        <v>14732755.694259841</v>
      </c>
    </row>
    <row r="828" spans="1:14" x14ac:dyDescent="0.25">
      <c r="A828" s="1" t="s">
        <v>1404</v>
      </c>
      <c r="B828" s="2">
        <v>12.85</v>
      </c>
      <c r="C828" s="2" t="s">
        <v>20</v>
      </c>
      <c r="D828" s="2">
        <v>0.152364317</v>
      </c>
      <c r="E828" s="2" t="s">
        <v>28</v>
      </c>
      <c r="F828" s="2">
        <v>254.03819999999999</v>
      </c>
      <c r="G828" s="2" t="s">
        <v>15</v>
      </c>
      <c r="H828" s="2">
        <v>1999</v>
      </c>
      <c r="I828" s="2" t="s">
        <v>16</v>
      </c>
      <c r="J828" s="2" t="s">
        <v>17</v>
      </c>
      <c r="K828" s="2" t="s">
        <v>18</v>
      </c>
      <c r="L828" s="2">
        <v>1261.691</v>
      </c>
      <c r="M828" s="2">
        <f t="shared" si="24"/>
        <v>615.20900000000006</v>
      </c>
      <c r="N828" s="2">
        <f t="shared" si="25"/>
        <v>378482.11368100008</v>
      </c>
    </row>
    <row r="829" spans="1:14" x14ac:dyDescent="0.25">
      <c r="A829" s="1" t="s">
        <v>1405</v>
      </c>
      <c r="B829" s="2">
        <v>20.2</v>
      </c>
      <c r="C829" s="2" t="s">
        <v>13</v>
      </c>
      <c r="D829" s="2">
        <v>1.1820087E-2</v>
      </c>
      <c r="E829" s="2" t="s">
        <v>32</v>
      </c>
      <c r="F829" s="2">
        <v>151.63399999999999</v>
      </c>
      <c r="G829" s="2" t="s">
        <v>50</v>
      </c>
      <c r="H829" s="2">
        <v>1997</v>
      </c>
      <c r="I829" s="2" t="s">
        <v>51</v>
      </c>
      <c r="J829" s="2" t="s">
        <v>17</v>
      </c>
      <c r="K829" s="2" t="s">
        <v>18</v>
      </c>
      <c r="L829" s="2">
        <v>1990.742</v>
      </c>
      <c r="M829" s="2">
        <f t="shared" si="24"/>
        <v>-113.84199999999987</v>
      </c>
      <c r="N829" s="2">
        <f t="shared" si="25"/>
        <v>12960.00096399997</v>
      </c>
    </row>
    <row r="830" spans="1:14" x14ac:dyDescent="0.25">
      <c r="A830" s="1" t="s">
        <v>719</v>
      </c>
      <c r="B830" s="2"/>
      <c r="C830" s="2" t="s">
        <v>20</v>
      </c>
      <c r="D830" s="2">
        <v>2.1812600000000001E-2</v>
      </c>
      <c r="E830" s="2" t="s">
        <v>26</v>
      </c>
      <c r="F830" s="2">
        <v>194.71100000000001</v>
      </c>
      <c r="G830" s="2" t="s">
        <v>67</v>
      </c>
      <c r="H830" s="2">
        <v>1985</v>
      </c>
      <c r="I830" s="2" t="s">
        <v>51</v>
      </c>
      <c r="J830" s="2" t="s">
        <v>17</v>
      </c>
      <c r="K830" s="2" t="s">
        <v>30</v>
      </c>
      <c r="L830" s="2">
        <v>196.411</v>
      </c>
      <c r="M830" s="2">
        <f t="shared" si="24"/>
        <v>1680.489</v>
      </c>
      <c r="N830" s="2">
        <f t="shared" si="25"/>
        <v>2824043.2791210003</v>
      </c>
    </row>
    <row r="831" spans="1:14" x14ac:dyDescent="0.25">
      <c r="A831" s="1" t="s">
        <v>394</v>
      </c>
      <c r="B831" s="2">
        <v>18.2</v>
      </c>
      <c r="C831" s="2" t="s">
        <v>13</v>
      </c>
      <c r="D831" s="2">
        <v>0.16174058199999999</v>
      </c>
      <c r="E831" s="2" t="s">
        <v>28</v>
      </c>
      <c r="F831" s="2">
        <v>38.418999999999997</v>
      </c>
      <c r="G831" s="2" t="s">
        <v>15</v>
      </c>
      <c r="H831" s="2">
        <v>1999</v>
      </c>
      <c r="I831" s="2" t="s">
        <v>16</v>
      </c>
      <c r="J831" s="2" t="s">
        <v>17</v>
      </c>
      <c r="K831" s="2" t="s">
        <v>18</v>
      </c>
      <c r="L831" s="2">
        <v>805.61800000000005</v>
      </c>
      <c r="M831" s="2">
        <f t="shared" si="24"/>
        <v>1071.2820000000002</v>
      </c>
      <c r="N831" s="2">
        <f t="shared" si="25"/>
        <v>1147645.1235240004</v>
      </c>
    </row>
    <row r="832" spans="1:14" x14ac:dyDescent="0.25">
      <c r="A832" s="1" t="s">
        <v>908</v>
      </c>
      <c r="B832" s="2"/>
      <c r="C832" s="2" t="s">
        <v>13</v>
      </c>
      <c r="D832" s="2">
        <v>9.9442328999999996E-2</v>
      </c>
      <c r="E832" s="2" t="s">
        <v>14</v>
      </c>
      <c r="F832" s="2">
        <v>233.16419999999999</v>
      </c>
      <c r="G832" s="2" t="s">
        <v>67</v>
      </c>
      <c r="H832" s="2">
        <v>1985</v>
      </c>
      <c r="I832" s="2" t="s">
        <v>51</v>
      </c>
      <c r="J832" s="2" t="s">
        <v>17</v>
      </c>
      <c r="K832" s="2" t="s">
        <v>30</v>
      </c>
      <c r="L832" s="2">
        <v>697.09259999999995</v>
      </c>
      <c r="M832" s="2">
        <f t="shared" si="24"/>
        <v>1179.8074000000001</v>
      </c>
      <c r="N832" s="2">
        <f t="shared" si="25"/>
        <v>1391945.5010947604</v>
      </c>
    </row>
    <row r="833" spans="1:14" x14ac:dyDescent="0.25">
      <c r="A833" s="1" t="s">
        <v>1134</v>
      </c>
      <c r="B833" s="2">
        <v>16.5</v>
      </c>
      <c r="C833" s="2" t="s">
        <v>20</v>
      </c>
      <c r="D833" s="2">
        <v>7.9713575999999994E-2</v>
      </c>
      <c r="E833" s="2" t="s">
        <v>28</v>
      </c>
      <c r="F833" s="2">
        <v>101.33320000000001</v>
      </c>
      <c r="G833" s="2" t="s">
        <v>50</v>
      </c>
      <c r="H833" s="2">
        <v>1997</v>
      </c>
      <c r="I833" s="2" t="s">
        <v>51</v>
      </c>
      <c r="J833" s="2" t="s">
        <v>17</v>
      </c>
      <c r="K833" s="2" t="s">
        <v>18</v>
      </c>
      <c r="L833" s="2">
        <v>1537.998</v>
      </c>
      <c r="M833" s="2">
        <f t="shared" si="24"/>
        <v>338.90200000000004</v>
      </c>
      <c r="N833" s="2">
        <f t="shared" si="25"/>
        <v>114854.56560400003</v>
      </c>
    </row>
    <row r="834" spans="1:14" x14ac:dyDescent="0.25">
      <c r="A834" s="1" t="s">
        <v>1406</v>
      </c>
      <c r="B834" s="2">
        <v>5.88</v>
      </c>
      <c r="C834" s="2" t="s">
        <v>20</v>
      </c>
      <c r="D834" s="2">
        <v>3.0247903E-2</v>
      </c>
      <c r="E834" s="2" t="s">
        <v>43</v>
      </c>
      <c r="F834" s="2">
        <v>101.399</v>
      </c>
      <c r="G834" s="2" t="s">
        <v>50</v>
      </c>
      <c r="H834" s="2">
        <v>1997</v>
      </c>
      <c r="I834" s="2" t="s">
        <v>51</v>
      </c>
      <c r="J834" s="2" t="s">
        <v>17</v>
      </c>
      <c r="K834" s="2" t="s">
        <v>18</v>
      </c>
      <c r="L834" s="2">
        <v>2063.98</v>
      </c>
      <c r="M834" s="2">
        <f t="shared" ref="M834:M897" si="26">1876.9-L834</f>
        <v>-187.07999999999993</v>
      </c>
      <c r="N834" s="2">
        <f t="shared" ref="N834:N897" si="27">M834*M834</f>
        <v>34998.926399999975</v>
      </c>
    </row>
    <row r="835" spans="1:14" x14ac:dyDescent="0.25">
      <c r="A835" s="1" t="s">
        <v>1114</v>
      </c>
      <c r="B835" s="2">
        <v>7.93</v>
      </c>
      <c r="C835" s="2" t="s">
        <v>13</v>
      </c>
      <c r="D835" s="2">
        <v>7.1135870000000004E-2</v>
      </c>
      <c r="E835" s="2" t="s">
        <v>58</v>
      </c>
      <c r="F835" s="2">
        <v>42.708599999999997</v>
      </c>
      <c r="G835" s="2" t="s">
        <v>50</v>
      </c>
      <c r="H835" s="2">
        <v>1997</v>
      </c>
      <c r="I835" s="2" t="s">
        <v>51</v>
      </c>
      <c r="J835" s="2" t="s">
        <v>17</v>
      </c>
      <c r="K835" s="2" t="s">
        <v>18</v>
      </c>
      <c r="L835" s="2">
        <v>356.86880000000002</v>
      </c>
      <c r="M835" s="2">
        <f t="shared" si="26"/>
        <v>1520.0312000000001</v>
      </c>
      <c r="N835" s="2">
        <f t="shared" si="27"/>
        <v>2310494.8489734405</v>
      </c>
    </row>
    <row r="836" spans="1:14" x14ac:dyDescent="0.25">
      <c r="A836" s="1" t="s">
        <v>1000</v>
      </c>
      <c r="B836" s="2">
        <v>14.15</v>
      </c>
      <c r="C836" s="2" t="s">
        <v>13</v>
      </c>
      <c r="D836" s="2">
        <v>0</v>
      </c>
      <c r="E836" s="2" t="s">
        <v>32</v>
      </c>
      <c r="F836" s="2">
        <v>197.11099999999999</v>
      </c>
      <c r="G836" s="2" t="s">
        <v>15</v>
      </c>
      <c r="H836" s="2">
        <v>1999</v>
      </c>
      <c r="I836" s="2" t="s">
        <v>16</v>
      </c>
      <c r="J836" s="2" t="s">
        <v>17</v>
      </c>
      <c r="K836" s="2" t="s">
        <v>18</v>
      </c>
      <c r="L836" s="2">
        <v>3731.8090000000002</v>
      </c>
      <c r="M836" s="2">
        <f t="shared" si="26"/>
        <v>-1854.9090000000001</v>
      </c>
      <c r="N836" s="2">
        <f t="shared" si="27"/>
        <v>3440687.3982810006</v>
      </c>
    </row>
    <row r="837" spans="1:14" x14ac:dyDescent="0.25">
      <c r="A837" s="1" t="s">
        <v>1055</v>
      </c>
      <c r="B837" s="2"/>
      <c r="C837" s="2" t="s">
        <v>20</v>
      </c>
      <c r="D837" s="2">
        <v>0.11744283799999999</v>
      </c>
      <c r="E837" s="2" t="s">
        <v>38</v>
      </c>
      <c r="F837" s="2">
        <v>257.73039999999997</v>
      </c>
      <c r="G837" s="2" t="s">
        <v>67</v>
      </c>
      <c r="H837" s="2">
        <v>1985</v>
      </c>
      <c r="I837" s="2" t="s">
        <v>51</v>
      </c>
      <c r="J837" s="2" t="s">
        <v>17</v>
      </c>
      <c r="K837" s="2" t="s">
        <v>30</v>
      </c>
      <c r="L837" s="2">
        <v>774.99120000000005</v>
      </c>
      <c r="M837" s="2">
        <f t="shared" si="26"/>
        <v>1101.9088000000002</v>
      </c>
      <c r="N837" s="2">
        <f t="shared" si="27"/>
        <v>1214203.0035174403</v>
      </c>
    </row>
    <row r="838" spans="1:14" x14ac:dyDescent="0.25">
      <c r="A838" s="1" t="s">
        <v>1409</v>
      </c>
      <c r="B838" s="2">
        <v>17.75</v>
      </c>
      <c r="C838" s="2" t="s">
        <v>13</v>
      </c>
      <c r="D838" s="2">
        <v>3.048292E-2</v>
      </c>
      <c r="E838" s="2" t="s">
        <v>14</v>
      </c>
      <c r="F838" s="2">
        <v>257.2672</v>
      </c>
      <c r="G838" s="2" t="s">
        <v>15</v>
      </c>
      <c r="H838" s="2">
        <v>1999</v>
      </c>
      <c r="I838" s="2" t="s">
        <v>16</v>
      </c>
      <c r="J838" s="2" t="s">
        <v>17</v>
      </c>
      <c r="K838" s="2" t="s">
        <v>18</v>
      </c>
      <c r="L838" s="2">
        <v>3068.0064000000002</v>
      </c>
      <c r="M838" s="2">
        <f t="shared" si="26"/>
        <v>-1191.1064000000001</v>
      </c>
      <c r="N838" s="2">
        <f t="shared" si="27"/>
        <v>1418734.4561209602</v>
      </c>
    </row>
    <row r="839" spans="1:14" x14ac:dyDescent="0.25">
      <c r="A839" s="1" t="s">
        <v>64</v>
      </c>
      <c r="B839" s="2">
        <v>8.3149999999999995</v>
      </c>
      <c r="C839" s="2" t="s">
        <v>129</v>
      </c>
      <c r="D839" s="2">
        <v>3.5627488999999998E-2</v>
      </c>
      <c r="E839" s="2" t="s">
        <v>36</v>
      </c>
      <c r="F839" s="2">
        <v>146.64439999999999</v>
      </c>
      <c r="G839" s="2" t="s">
        <v>15</v>
      </c>
      <c r="H839" s="2">
        <v>1999</v>
      </c>
      <c r="I839" s="2" t="s">
        <v>16</v>
      </c>
      <c r="J839" s="2" t="s">
        <v>17</v>
      </c>
      <c r="K839" s="2" t="s">
        <v>18</v>
      </c>
      <c r="L839" s="2">
        <v>870.8664</v>
      </c>
      <c r="M839" s="2">
        <f t="shared" si="26"/>
        <v>1006.0336000000001</v>
      </c>
      <c r="N839" s="2">
        <f t="shared" si="27"/>
        <v>1012103.6043289602</v>
      </c>
    </row>
    <row r="840" spans="1:14" x14ac:dyDescent="0.25">
      <c r="A840" s="1" t="s">
        <v>358</v>
      </c>
      <c r="B840" s="2">
        <v>7.2850000000000001</v>
      </c>
      <c r="C840" s="2" t="s">
        <v>13</v>
      </c>
      <c r="D840" s="2">
        <v>3.1151633000000001E-2</v>
      </c>
      <c r="E840" s="2" t="s">
        <v>32</v>
      </c>
      <c r="F840" s="2">
        <v>173.2054</v>
      </c>
      <c r="G840" s="2" t="s">
        <v>50</v>
      </c>
      <c r="H840" s="2">
        <v>1997</v>
      </c>
      <c r="I840" s="2" t="s">
        <v>51</v>
      </c>
      <c r="J840" s="2" t="s">
        <v>17</v>
      </c>
      <c r="K840" s="2" t="s">
        <v>18</v>
      </c>
      <c r="L840" s="2">
        <v>4902.9512000000004</v>
      </c>
      <c r="M840" s="2">
        <f t="shared" si="26"/>
        <v>-3026.0512000000003</v>
      </c>
      <c r="N840" s="2">
        <f t="shared" si="27"/>
        <v>9156985.8650214411</v>
      </c>
    </row>
    <row r="841" spans="1:14" x14ac:dyDescent="0.25">
      <c r="A841" s="1" t="s">
        <v>909</v>
      </c>
      <c r="B841" s="2">
        <v>7.8250000000000002</v>
      </c>
      <c r="C841" s="2" t="s">
        <v>20</v>
      </c>
      <c r="D841" s="2">
        <v>0.150248468</v>
      </c>
      <c r="E841" s="2" t="s">
        <v>43</v>
      </c>
      <c r="F841" s="2">
        <v>155.22880000000001</v>
      </c>
      <c r="G841" s="2" t="s">
        <v>15</v>
      </c>
      <c r="H841" s="2">
        <v>1999</v>
      </c>
      <c r="I841" s="2" t="s">
        <v>16</v>
      </c>
      <c r="J841" s="2" t="s">
        <v>17</v>
      </c>
      <c r="K841" s="2" t="s">
        <v>18</v>
      </c>
      <c r="L841" s="2">
        <v>1257.0304000000001</v>
      </c>
      <c r="M841" s="2">
        <f t="shared" si="26"/>
        <v>619.86959999999999</v>
      </c>
      <c r="N841" s="2">
        <f t="shared" si="27"/>
        <v>384238.32100415998</v>
      </c>
    </row>
    <row r="842" spans="1:14" x14ac:dyDescent="0.25">
      <c r="A842" s="1" t="s">
        <v>495</v>
      </c>
      <c r="B842" s="2">
        <v>19.350000000000001</v>
      </c>
      <c r="C842" s="2" t="s">
        <v>20</v>
      </c>
      <c r="D842" s="2">
        <v>8.2394321000000006E-2</v>
      </c>
      <c r="E842" s="2" t="s">
        <v>36</v>
      </c>
      <c r="F842" s="2">
        <v>48.503399999999999</v>
      </c>
      <c r="G842" s="2" t="s">
        <v>15</v>
      </c>
      <c r="H842" s="2">
        <v>1999</v>
      </c>
      <c r="I842" s="2" t="s">
        <v>16</v>
      </c>
      <c r="J842" s="2" t="s">
        <v>17</v>
      </c>
      <c r="K842" s="2" t="s">
        <v>18</v>
      </c>
      <c r="L842" s="2">
        <v>243.017</v>
      </c>
      <c r="M842" s="2">
        <f t="shared" si="26"/>
        <v>1633.883</v>
      </c>
      <c r="N842" s="2">
        <f t="shared" si="27"/>
        <v>2669573.657689</v>
      </c>
    </row>
    <row r="843" spans="1:14" x14ac:dyDescent="0.25">
      <c r="A843" s="1" t="s">
        <v>1190</v>
      </c>
      <c r="B843" s="2">
        <v>10.5</v>
      </c>
      <c r="C843" s="2" t="s">
        <v>13</v>
      </c>
      <c r="D843" s="2">
        <v>7.1257912000000007E-2</v>
      </c>
      <c r="E843" s="2" t="s">
        <v>43</v>
      </c>
      <c r="F843" s="2">
        <v>121.3098</v>
      </c>
      <c r="G843" s="2" t="s">
        <v>50</v>
      </c>
      <c r="H843" s="2">
        <v>1997</v>
      </c>
      <c r="I843" s="2" t="s">
        <v>51</v>
      </c>
      <c r="J843" s="2" t="s">
        <v>17</v>
      </c>
      <c r="K843" s="2" t="s">
        <v>18</v>
      </c>
      <c r="L843" s="2">
        <v>843.56859999999995</v>
      </c>
      <c r="M843" s="2">
        <f t="shared" si="26"/>
        <v>1033.3314</v>
      </c>
      <c r="N843" s="2">
        <f t="shared" si="27"/>
        <v>1067773.7822259602</v>
      </c>
    </row>
    <row r="844" spans="1:14" x14ac:dyDescent="0.25">
      <c r="A844" s="1" t="s">
        <v>890</v>
      </c>
      <c r="B844" s="2">
        <v>6.0350000000000001</v>
      </c>
      <c r="C844" s="2" t="s">
        <v>13</v>
      </c>
      <c r="D844" s="2">
        <v>0.14147562499999999</v>
      </c>
      <c r="E844" s="2" t="s">
        <v>38</v>
      </c>
      <c r="F844" s="2">
        <v>155.09979999999999</v>
      </c>
      <c r="G844" s="2" t="s">
        <v>15</v>
      </c>
      <c r="H844" s="2">
        <v>1999</v>
      </c>
      <c r="I844" s="2" t="s">
        <v>16</v>
      </c>
      <c r="J844" s="2" t="s">
        <v>17</v>
      </c>
      <c r="K844" s="2" t="s">
        <v>18</v>
      </c>
      <c r="L844" s="2">
        <v>1230.3984</v>
      </c>
      <c r="M844" s="2">
        <f t="shared" si="26"/>
        <v>646.50160000000005</v>
      </c>
      <c r="N844" s="2">
        <f t="shared" si="27"/>
        <v>417964.3188025601</v>
      </c>
    </row>
    <row r="845" spans="1:14" x14ac:dyDescent="0.25">
      <c r="A845" s="1" t="s">
        <v>1415</v>
      </c>
      <c r="B845" s="2">
        <v>13.85</v>
      </c>
      <c r="C845" s="2" t="s">
        <v>13</v>
      </c>
      <c r="D845" s="2">
        <v>3.1338558000000002E-2</v>
      </c>
      <c r="E845" s="2" t="s">
        <v>182</v>
      </c>
      <c r="F845" s="2">
        <v>41.048000000000002</v>
      </c>
      <c r="G845" s="2" t="s">
        <v>50</v>
      </c>
      <c r="H845" s="2">
        <v>1997</v>
      </c>
      <c r="I845" s="2" t="s">
        <v>51</v>
      </c>
      <c r="J845" s="2" t="s">
        <v>17</v>
      </c>
      <c r="K845" s="2" t="s">
        <v>18</v>
      </c>
      <c r="L845" s="2">
        <v>639.16800000000001</v>
      </c>
      <c r="M845" s="2">
        <f t="shared" si="26"/>
        <v>1237.732</v>
      </c>
      <c r="N845" s="2">
        <f t="shared" si="27"/>
        <v>1531980.503824</v>
      </c>
    </row>
    <row r="846" spans="1:14" x14ac:dyDescent="0.25">
      <c r="A846" s="1" t="s">
        <v>1200</v>
      </c>
      <c r="B846" s="2">
        <v>16.2</v>
      </c>
      <c r="C846" s="2" t="s">
        <v>13</v>
      </c>
      <c r="D846" s="2">
        <v>1.9378432000000001E-2</v>
      </c>
      <c r="E846" s="2" t="s">
        <v>21</v>
      </c>
      <c r="F846" s="2">
        <v>156.49719999999999</v>
      </c>
      <c r="G846" s="2" t="s">
        <v>50</v>
      </c>
      <c r="H846" s="2">
        <v>1997</v>
      </c>
      <c r="I846" s="2" t="s">
        <v>51</v>
      </c>
      <c r="J846" s="2" t="s">
        <v>17</v>
      </c>
      <c r="K846" s="2" t="s">
        <v>18</v>
      </c>
      <c r="L846" s="2">
        <v>1090.5804000000001</v>
      </c>
      <c r="M846" s="2">
        <f t="shared" si="26"/>
        <v>786.31960000000004</v>
      </c>
      <c r="N846" s="2">
        <f t="shared" si="27"/>
        <v>618298.51334416005</v>
      </c>
    </row>
    <row r="847" spans="1:14" x14ac:dyDescent="0.25">
      <c r="A847" s="1" t="s">
        <v>579</v>
      </c>
      <c r="B847" s="2">
        <v>8.3550000000000004</v>
      </c>
      <c r="C847" s="2" t="s">
        <v>13</v>
      </c>
      <c r="D847" s="2">
        <v>0.18785023300000001</v>
      </c>
      <c r="E847" s="2" t="s">
        <v>75</v>
      </c>
      <c r="F847" s="2">
        <v>146.54179999999999</v>
      </c>
      <c r="G847" s="2" t="s">
        <v>15</v>
      </c>
      <c r="H847" s="2">
        <v>1999</v>
      </c>
      <c r="I847" s="2" t="s">
        <v>16</v>
      </c>
      <c r="J847" s="2" t="s">
        <v>17</v>
      </c>
      <c r="K847" s="2" t="s">
        <v>18</v>
      </c>
      <c r="L847" s="2">
        <v>2501.4106000000002</v>
      </c>
      <c r="M847" s="2">
        <f t="shared" si="26"/>
        <v>-624.51060000000007</v>
      </c>
      <c r="N847" s="2">
        <f t="shared" si="27"/>
        <v>390013.48951236007</v>
      </c>
    </row>
    <row r="848" spans="1:14" x14ac:dyDescent="0.25">
      <c r="A848" s="1" t="s">
        <v>1208</v>
      </c>
      <c r="B848" s="2">
        <v>20.85</v>
      </c>
      <c r="C848" s="2" t="s">
        <v>129</v>
      </c>
      <c r="D848" s="2">
        <v>6.2321222000000003E-2</v>
      </c>
      <c r="E848" s="2" t="s">
        <v>36</v>
      </c>
      <c r="F848" s="2">
        <v>87.251400000000004</v>
      </c>
      <c r="G848" s="2" t="s">
        <v>15</v>
      </c>
      <c r="H848" s="2">
        <v>1999</v>
      </c>
      <c r="I848" s="2" t="s">
        <v>16</v>
      </c>
      <c r="J848" s="2" t="s">
        <v>17</v>
      </c>
      <c r="K848" s="2" t="s">
        <v>18</v>
      </c>
      <c r="L848" s="2">
        <v>265.6542</v>
      </c>
      <c r="M848" s="2">
        <f t="shared" si="26"/>
        <v>1611.2458000000001</v>
      </c>
      <c r="N848" s="2">
        <f t="shared" si="27"/>
        <v>2596113.0280176406</v>
      </c>
    </row>
    <row r="849" spans="1:14" x14ac:dyDescent="0.25">
      <c r="A849" s="1" t="s">
        <v>103</v>
      </c>
      <c r="B849" s="2">
        <v>9.1950000000000003</v>
      </c>
      <c r="C849" s="2" t="s">
        <v>13</v>
      </c>
      <c r="D849" s="2">
        <v>4.8059870999999997E-2</v>
      </c>
      <c r="E849" s="2" t="s">
        <v>32</v>
      </c>
      <c r="F849" s="2">
        <v>105.8622</v>
      </c>
      <c r="G849" s="2" t="s">
        <v>50</v>
      </c>
      <c r="H849" s="2">
        <v>1997</v>
      </c>
      <c r="I849" s="2" t="s">
        <v>51</v>
      </c>
      <c r="J849" s="2" t="s">
        <v>17</v>
      </c>
      <c r="K849" s="2" t="s">
        <v>18</v>
      </c>
      <c r="L849" s="2">
        <v>2223.1062000000002</v>
      </c>
      <c r="M849" s="2">
        <f t="shared" si="26"/>
        <v>-346.20620000000008</v>
      </c>
      <c r="N849" s="2">
        <f t="shared" si="27"/>
        <v>119858.73291844006</v>
      </c>
    </row>
    <row r="850" spans="1:14" x14ac:dyDescent="0.25">
      <c r="A850" s="1" t="s">
        <v>177</v>
      </c>
      <c r="B850" s="2"/>
      <c r="C850" s="2" t="s">
        <v>13</v>
      </c>
      <c r="D850" s="2">
        <v>0.25394782300000002</v>
      </c>
      <c r="E850" s="2" t="s">
        <v>58</v>
      </c>
      <c r="F850" s="2">
        <v>223.84039999999999</v>
      </c>
      <c r="G850" s="2" t="s">
        <v>67</v>
      </c>
      <c r="H850" s="2">
        <v>1985</v>
      </c>
      <c r="I850" s="2" t="s">
        <v>51</v>
      </c>
      <c r="J850" s="2" t="s">
        <v>17</v>
      </c>
      <c r="K850" s="2" t="s">
        <v>30</v>
      </c>
      <c r="L850" s="2">
        <v>675.12120000000004</v>
      </c>
      <c r="M850" s="2">
        <f t="shared" si="26"/>
        <v>1201.7788</v>
      </c>
      <c r="N850" s="2">
        <f t="shared" si="27"/>
        <v>1444272.2841294401</v>
      </c>
    </row>
    <row r="851" spans="1:14" x14ac:dyDescent="0.25">
      <c r="A851" s="1" t="s">
        <v>713</v>
      </c>
      <c r="B851" s="2"/>
      <c r="C851" s="2" t="s">
        <v>20</v>
      </c>
      <c r="D851" s="2">
        <v>0.148737487</v>
      </c>
      <c r="E851" s="2" t="s">
        <v>75</v>
      </c>
      <c r="F851" s="2">
        <v>155.13140000000001</v>
      </c>
      <c r="G851" s="2" t="s">
        <v>67</v>
      </c>
      <c r="H851" s="2">
        <v>1985</v>
      </c>
      <c r="I851" s="2" t="s">
        <v>51</v>
      </c>
      <c r="J851" s="2" t="s">
        <v>17</v>
      </c>
      <c r="K851" s="2" t="s">
        <v>30</v>
      </c>
      <c r="L851" s="2">
        <v>155.13140000000001</v>
      </c>
      <c r="M851" s="2">
        <f t="shared" si="26"/>
        <v>1721.7686000000001</v>
      </c>
      <c r="N851" s="2">
        <f t="shared" si="27"/>
        <v>2964487.1119459602</v>
      </c>
    </row>
    <row r="852" spans="1:14" x14ac:dyDescent="0.25">
      <c r="A852" s="1" t="s">
        <v>568</v>
      </c>
      <c r="B852" s="2">
        <v>12.3</v>
      </c>
      <c r="C852" s="2" t="s">
        <v>20</v>
      </c>
      <c r="D852" s="2">
        <v>5.8207113999999997E-2</v>
      </c>
      <c r="E852" s="2" t="s">
        <v>38</v>
      </c>
      <c r="F852" s="2">
        <v>59.156199999999998</v>
      </c>
      <c r="G852" s="2" t="s">
        <v>15</v>
      </c>
      <c r="H852" s="2">
        <v>1999</v>
      </c>
      <c r="I852" s="2" t="s">
        <v>16</v>
      </c>
      <c r="J852" s="2" t="s">
        <v>17</v>
      </c>
      <c r="K852" s="2" t="s">
        <v>18</v>
      </c>
      <c r="L852" s="2">
        <v>1185.124</v>
      </c>
      <c r="M852" s="2">
        <f t="shared" si="26"/>
        <v>691.77600000000007</v>
      </c>
      <c r="N852" s="2">
        <f t="shared" si="27"/>
        <v>478554.0341760001</v>
      </c>
    </row>
    <row r="853" spans="1:14" x14ac:dyDescent="0.25">
      <c r="A853" s="1" t="s">
        <v>1005</v>
      </c>
      <c r="B853" s="2">
        <v>11.3</v>
      </c>
      <c r="C853" s="2" t="s">
        <v>20</v>
      </c>
      <c r="D853" s="2">
        <v>6.6729996E-2</v>
      </c>
      <c r="E853" s="2" t="s">
        <v>43</v>
      </c>
      <c r="F853" s="2">
        <v>257.2962</v>
      </c>
      <c r="G853" s="2" t="s">
        <v>50</v>
      </c>
      <c r="H853" s="2">
        <v>1997</v>
      </c>
      <c r="I853" s="2" t="s">
        <v>51</v>
      </c>
      <c r="J853" s="2" t="s">
        <v>17</v>
      </c>
      <c r="K853" s="2" t="s">
        <v>18</v>
      </c>
      <c r="L853" s="2">
        <v>4920.9278000000004</v>
      </c>
      <c r="M853" s="2">
        <f t="shared" si="26"/>
        <v>-3044.0278000000003</v>
      </c>
      <c r="N853" s="2">
        <f t="shared" si="27"/>
        <v>9266105.2471728418</v>
      </c>
    </row>
    <row r="854" spans="1:14" x14ac:dyDescent="0.25">
      <c r="A854" s="1" t="s">
        <v>1013</v>
      </c>
      <c r="B854" s="2"/>
      <c r="C854" s="2" t="s">
        <v>20</v>
      </c>
      <c r="D854" s="2">
        <v>0.1107011</v>
      </c>
      <c r="E854" s="2" t="s">
        <v>14</v>
      </c>
      <c r="F854" s="2">
        <v>88.685599999999994</v>
      </c>
      <c r="G854" s="2" t="s">
        <v>67</v>
      </c>
      <c r="H854" s="2">
        <v>1985</v>
      </c>
      <c r="I854" s="2" t="s">
        <v>51</v>
      </c>
      <c r="J854" s="2" t="s">
        <v>17</v>
      </c>
      <c r="K854" s="2" t="s">
        <v>30</v>
      </c>
      <c r="L854" s="2">
        <v>351.54239999999999</v>
      </c>
      <c r="M854" s="2">
        <f t="shared" si="26"/>
        <v>1525.3576</v>
      </c>
      <c r="N854" s="2">
        <f t="shared" si="27"/>
        <v>2326715.8078777599</v>
      </c>
    </row>
    <row r="855" spans="1:14" x14ac:dyDescent="0.25">
      <c r="A855" s="1" t="s">
        <v>519</v>
      </c>
      <c r="B855" s="2">
        <v>17.850000000000001</v>
      </c>
      <c r="C855" s="2" t="s">
        <v>13</v>
      </c>
      <c r="D855" s="2">
        <v>1.8052018999999999E-2</v>
      </c>
      <c r="E855" s="2" t="s">
        <v>58</v>
      </c>
      <c r="F855" s="2">
        <v>96.609399999999994</v>
      </c>
      <c r="G855" s="2" t="s">
        <v>15</v>
      </c>
      <c r="H855" s="2">
        <v>1999</v>
      </c>
      <c r="I855" s="2" t="s">
        <v>16</v>
      </c>
      <c r="J855" s="2" t="s">
        <v>17</v>
      </c>
      <c r="K855" s="2" t="s">
        <v>18</v>
      </c>
      <c r="L855" s="2">
        <v>856.88459999999998</v>
      </c>
      <c r="M855" s="2">
        <f t="shared" si="26"/>
        <v>1020.0154000000001</v>
      </c>
      <c r="N855" s="2">
        <f t="shared" si="27"/>
        <v>1040431.4162371602</v>
      </c>
    </row>
    <row r="856" spans="1:14" x14ac:dyDescent="0.25">
      <c r="A856" s="1" t="s">
        <v>489</v>
      </c>
      <c r="B856" s="2"/>
      <c r="C856" s="2" t="s">
        <v>13</v>
      </c>
      <c r="D856" s="2">
        <v>0.17735437300000001</v>
      </c>
      <c r="E856" s="2" t="s">
        <v>36</v>
      </c>
      <c r="F856" s="2">
        <v>46.674399999999999</v>
      </c>
      <c r="G856" s="2" t="s">
        <v>67</v>
      </c>
      <c r="H856" s="2">
        <v>1985</v>
      </c>
      <c r="I856" s="2" t="s">
        <v>51</v>
      </c>
      <c r="J856" s="2" t="s">
        <v>17</v>
      </c>
      <c r="K856" s="2" t="s">
        <v>30</v>
      </c>
      <c r="L856" s="2">
        <v>135.82320000000001</v>
      </c>
      <c r="M856" s="2">
        <f t="shared" si="26"/>
        <v>1741.0768</v>
      </c>
      <c r="N856" s="2">
        <f t="shared" si="27"/>
        <v>3031348.4234982403</v>
      </c>
    </row>
    <row r="857" spans="1:14" x14ac:dyDescent="0.25">
      <c r="A857" s="1" t="s">
        <v>568</v>
      </c>
      <c r="B857" s="2">
        <v>12.3</v>
      </c>
      <c r="C857" s="2" t="s">
        <v>20</v>
      </c>
      <c r="D857" s="2">
        <v>5.8116757999999998E-2</v>
      </c>
      <c r="E857" s="2" t="s">
        <v>38</v>
      </c>
      <c r="F857" s="2">
        <v>57.556199999999997</v>
      </c>
      <c r="G857" s="2" t="s">
        <v>50</v>
      </c>
      <c r="H857" s="2">
        <v>1997</v>
      </c>
      <c r="I857" s="2" t="s">
        <v>51</v>
      </c>
      <c r="J857" s="2" t="s">
        <v>17</v>
      </c>
      <c r="K857" s="2" t="s">
        <v>18</v>
      </c>
      <c r="L857" s="2">
        <v>651.81820000000005</v>
      </c>
      <c r="M857" s="2">
        <f t="shared" si="26"/>
        <v>1225.0817999999999</v>
      </c>
      <c r="N857" s="2">
        <f t="shared" si="27"/>
        <v>1500825.4166912399</v>
      </c>
    </row>
    <row r="858" spans="1:14" x14ac:dyDescent="0.25">
      <c r="A858" s="1" t="s">
        <v>1343</v>
      </c>
      <c r="B858" s="2">
        <v>8.1549999999999994</v>
      </c>
      <c r="C858" s="2" t="s">
        <v>20</v>
      </c>
      <c r="D858" s="2">
        <v>3.3555399E-2</v>
      </c>
      <c r="E858" s="2" t="s">
        <v>43</v>
      </c>
      <c r="F858" s="2">
        <v>74.735399999999998</v>
      </c>
      <c r="G858" s="2" t="s">
        <v>50</v>
      </c>
      <c r="H858" s="2">
        <v>1997</v>
      </c>
      <c r="I858" s="2" t="s">
        <v>51</v>
      </c>
      <c r="J858" s="2" t="s">
        <v>17</v>
      </c>
      <c r="K858" s="2" t="s">
        <v>18</v>
      </c>
      <c r="L858" s="2">
        <v>1655.1787999999999</v>
      </c>
      <c r="M858" s="2">
        <f t="shared" si="26"/>
        <v>221.72120000000018</v>
      </c>
      <c r="N858" s="2">
        <f t="shared" si="27"/>
        <v>49160.290529440077</v>
      </c>
    </row>
    <row r="859" spans="1:14" x14ac:dyDescent="0.25">
      <c r="A859" s="1" t="s">
        <v>1351</v>
      </c>
      <c r="B859" s="2">
        <v>14.5</v>
      </c>
      <c r="C859" s="2" t="s">
        <v>13</v>
      </c>
      <c r="D859" s="2">
        <v>8.9917768999999995E-2</v>
      </c>
      <c r="E859" s="2" t="s">
        <v>58</v>
      </c>
      <c r="F859" s="2">
        <v>160.3604</v>
      </c>
      <c r="G859" s="2" t="s">
        <v>15</v>
      </c>
      <c r="H859" s="2">
        <v>1999</v>
      </c>
      <c r="I859" s="2" t="s">
        <v>16</v>
      </c>
      <c r="J859" s="2" t="s">
        <v>17</v>
      </c>
      <c r="K859" s="2" t="s">
        <v>18</v>
      </c>
      <c r="L859" s="2">
        <v>2852.2872000000002</v>
      </c>
      <c r="M859" s="2">
        <f t="shared" si="26"/>
        <v>-975.38720000000012</v>
      </c>
      <c r="N859" s="2">
        <f t="shared" si="27"/>
        <v>951380.18992384023</v>
      </c>
    </row>
    <row r="860" spans="1:14" x14ac:dyDescent="0.25">
      <c r="A860" s="1" t="s">
        <v>1421</v>
      </c>
      <c r="B860" s="2"/>
      <c r="C860" s="2" t="s">
        <v>13</v>
      </c>
      <c r="D860" s="2">
        <v>5.3148497000000003E-2</v>
      </c>
      <c r="E860" s="2" t="s">
        <v>58</v>
      </c>
      <c r="F860" s="2">
        <v>36.3874</v>
      </c>
      <c r="G860" s="2" t="s">
        <v>67</v>
      </c>
      <c r="H860" s="2">
        <v>1985</v>
      </c>
      <c r="I860" s="2" t="s">
        <v>51</v>
      </c>
      <c r="J860" s="2" t="s">
        <v>17</v>
      </c>
      <c r="K860" s="2" t="s">
        <v>30</v>
      </c>
      <c r="L860" s="2">
        <v>105.8622</v>
      </c>
      <c r="M860" s="2">
        <f t="shared" si="26"/>
        <v>1771.0378000000001</v>
      </c>
      <c r="N860" s="2">
        <f t="shared" si="27"/>
        <v>3136574.8890288402</v>
      </c>
    </row>
    <row r="861" spans="1:14" x14ac:dyDescent="0.25">
      <c r="A861" s="1" t="s">
        <v>607</v>
      </c>
      <c r="B861" s="2">
        <v>8.2100000000000009</v>
      </c>
      <c r="C861" s="2" t="s">
        <v>13</v>
      </c>
      <c r="D861" s="2">
        <v>4.4925784000000003E-2</v>
      </c>
      <c r="E861" s="2" t="s">
        <v>14</v>
      </c>
      <c r="F861" s="2">
        <v>86.019800000000004</v>
      </c>
      <c r="G861" s="2" t="s">
        <v>50</v>
      </c>
      <c r="H861" s="2">
        <v>1997</v>
      </c>
      <c r="I861" s="2" t="s">
        <v>51</v>
      </c>
      <c r="J861" s="2" t="s">
        <v>17</v>
      </c>
      <c r="K861" s="2" t="s">
        <v>18</v>
      </c>
      <c r="L861" s="2">
        <v>1569.9564</v>
      </c>
      <c r="M861" s="2">
        <f t="shared" si="26"/>
        <v>306.94360000000006</v>
      </c>
      <c r="N861" s="2">
        <f t="shared" si="27"/>
        <v>94214.373580960033</v>
      </c>
    </row>
    <row r="862" spans="1:14" x14ac:dyDescent="0.25">
      <c r="A862" s="1" t="s">
        <v>981</v>
      </c>
      <c r="B862" s="2"/>
      <c r="C862" s="2" t="s">
        <v>13</v>
      </c>
      <c r="D862" s="2">
        <v>0.15080666600000001</v>
      </c>
      <c r="E862" s="2" t="s">
        <v>43</v>
      </c>
      <c r="F862" s="2">
        <v>149.0076</v>
      </c>
      <c r="G862" s="2" t="s">
        <v>67</v>
      </c>
      <c r="H862" s="2">
        <v>1985</v>
      </c>
      <c r="I862" s="2" t="s">
        <v>51</v>
      </c>
      <c r="J862" s="2" t="s">
        <v>17</v>
      </c>
      <c r="K862" s="2" t="s">
        <v>30</v>
      </c>
      <c r="L862" s="2">
        <v>295.61520000000002</v>
      </c>
      <c r="M862" s="2">
        <f t="shared" si="26"/>
        <v>1581.2848000000001</v>
      </c>
      <c r="N862" s="2">
        <f t="shared" si="27"/>
        <v>2500461.6187110404</v>
      </c>
    </row>
    <row r="863" spans="1:14" x14ac:dyDescent="0.25">
      <c r="A863" s="1" t="s">
        <v>1121</v>
      </c>
      <c r="B863" s="2">
        <v>12.6</v>
      </c>
      <c r="C863" s="2" t="s">
        <v>20</v>
      </c>
      <c r="D863" s="2">
        <v>7.4035365000000006E-2</v>
      </c>
      <c r="E863" s="2" t="s">
        <v>14</v>
      </c>
      <c r="F863" s="2">
        <v>256.13560000000001</v>
      </c>
      <c r="G863" s="2" t="s">
        <v>15</v>
      </c>
      <c r="H863" s="2">
        <v>1999</v>
      </c>
      <c r="I863" s="2" t="s">
        <v>16</v>
      </c>
      <c r="J863" s="2" t="s">
        <v>17</v>
      </c>
      <c r="K863" s="2" t="s">
        <v>18</v>
      </c>
      <c r="L863" s="2">
        <v>4578.0407999999998</v>
      </c>
      <c r="M863" s="2">
        <f t="shared" si="26"/>
        <v>-2701.1407999999997</v>
      </c>
      <c r="N863" s="2">
        <f t="shared" si="27"/>
        <v>7296161.6214246387</v>
      </c>
    </row>
    <row r="864" spans="1:14" x14ac:dyDescent="0.25">
      <c r="A864" s="1" t="s">
        <v>1422</v>
      </c>
      <c r="B864" s="2">
        <v>13.8</v>
      </c>
      <c r="C864" s="2" t="s">
        <v>13</v>
      </c>
      <c r="D864" s="2">
        <v>0</v>
      </c>
      <c r="E864" s="2" t="s">
        <v>14</v>
      </c>
      <c r="F864" s="2">
        <v>263.78840000000002</v>
      </c>
      <c r="G864" s="2" t="s">
        <v>15</v>
      </c>
      <c r="H864" s="2">
        <v>1999</v>
      </c>
      <c r="I864" s="2" t="s">
        <v>16</v>
      </c>
      <c r="J864" s="2" t="s">
        <v>17</v>
      </c>
      <c r="K864" s="2" t="s">
        <v>18</v>
      </c>
      <c r="L864" s="2">
        <v>3709.8375999999998</v>
      </c>
      <c r="M864" s="2">
        <f t="shared" si="26"/>
        <v>-1832.9375999999997</v>
      </c>
      <c r="N864" s="2">
        <f t="shared" si="27"/>
        <v>3359660.2454937589</v>
      </c>
    </row>
    <row r="865" spans="1:14" x14ac:dyDescent="0.25">
      <c r="A865" s="1" t="s">
        <v>1255</v>
      </c>
      <c r="B865" s="2"/>
      <c r="C865" s="2" t="s">
        <v>13</v>
      </c>
      <c r="D865" s="2">
        <v>7.3077196999999997E-2</v>
      </c>
      <c r="E865" s="2" t="s">
        <v>58</v>
      </c>
      <c r="F865" s="2">
        <v>34.321599999999997</v>
      </c>
      <c r="G865" s="2" t="s">
        <v>67</v>
      </c>
      <c r="H865" s="2">
        <v>1985</v>
      </c>
      <c r="I865" s="2" t="s">
        <v>51</v>
      </c>
      <c r="J865" s="2" t="s">
        <v>17</v>
      </c>
      <c r="K865" s="2" t="s">
        <v>30</v>
      </c>
      <c r="L865" s="2">
        <v>34.621600000000001</v>
      </c>
      <c r="M865" s="2">
        <f t="shared" si="26"/>
        <v>1842.2784000000001</v>
      </c>
      <c r="N865" s="2">
        <f t="shared" si="27"/>
        <v>3393989.7031065607</v>
      </c>
    </row>
    <row r="866" spans="1:14" x14ac:dyDescent="0.25">
      <c r="A866" s="1" t="s">
        <v>1423</v>
      </c>
      <c r="B866" s="2">
        <v>11</v>
      </c>
      <c r="C866" s="2" t="s">
        <v>13</v>
      </c>
      <c r="D866" s="2">
        <v>5.4939029E-2</v>
      </c>
      <c r="E866" s="2" t="s">
        <v>58</v>
      </c>
      <c r="F866" s="2">
        <v>101.4358</v>
      </c>
      <c r="G866" s="2" t="s">
        <v>50</v>
      </c>
      <c r="H866" s="2">
        <v>1997</v>
      </c>
      <c r="I866" s="2" t="s">
        <v>51</v>
      </c>
      <c r="J866" s="2" t="s">
        <v>17</v>
      </c>
      <c r="K866" s="2" t="s">
        <v>18</v>
      </c>
      <c r="L866" s="2">
        <v>1608.5727999999999</v>
      </c>
      <c r="M866" s="2">
        <f t="shared" si="26"/>
        <v>268.32720000000018</v>
      </c>
      <c r="N866" s="2">
        <f t="shared" si="27"/>
        <v>71999.486259840094</v>
      </c>
    </row>
    <row r="867" spans="1:14" x14ac:dyDescent="0.25">
      <c r="A867" s="1" t="s">
        <v>435</v>
      </c>
      <c r="B867" s="2">
        <v>15.35</v>
      </c>
      <c r="C867" s="2" t="s">
        <v>13</v>
      </c>
      <c r="D867" s="2">
        <v>2.0326962000000001E-2</v>
      </c>
      <c r="E867" s="2" t="s">
        <v>21</v>
      </c>
      <c r="F867" s="2">
        <v>216.7508</v>
      </c>
      <c r="G867" s="2" t="s">
        <v>50</v>
      </c>
      <c r="H867" s="2">
        <v>1997</v>
      </c>
      <c r="I867" s="2" t="s">
        <v>51</v>
      </c>
      <c r="J867" s="2" t="s">
        <v>17</v>
      </c>
      <c r="K867" s="2" t="s">
        <v>18</v>
      </c>
      <c r="L867" s="2">
        <v>1736.4064000000001</v>
      </c>
      <c r="M867" s="2">
        <f t="shared" si="26"/>
        <v>140.49360000000001</v>
      </c>
      <c r="N867" s="2">
        <f t="shared" si="27"/>
        <v>19738.451640960004</v>
      </c>
    </row>
    <row r="868" spans="1:14" x14ac:dyDescent="0.25">
      <c r="A868" s="1" t="s">
        <v>267</v>
      </c>
      <c r="B868" s="2">
        <v>7.05</v>
      </c>
      <c r="C868" s="2" t="s">
        <v>13</v>
      </c>
      <c r="D868" s="2">
        <v>8.5098119999999999E-2</v>
      </c>
      <c r="E868" s="2" t="s">
        <v>38</v>
      </c>
      <c r="F868" s="2">
        <v>108.2912</v>
      </c>
      <c r="G868" s="2" t="s">
        <v>15</v>
      </c>
      <c r="H868" s="2">
        <v>1999</v>
      </c>
      <c r="I868" s="2" t="s">
        <v>16</v>
      </c>
      <c r="J868" s="2" t="s">
        <v>17</v>
      </c>
      <c r="K868" s="2" t="s">
        <v>18</v>
      </c>
      <c r="L868" s="2">
        <v>2293.0151999999998</v>
      </c>
      <c r="M868" s="2">
        <f t="shared" si="26"/>
        <v>-416.11519999999973</v>
      </c>
      <c r="N868" s="2">
        <f t="shared" si="27"/>
        <v>173151.85967103977</v>
      </c>
    </row>
    <row r="869" spans="1:14" x14ac:dyDescent="0.25">
      <c r="A869" s="1" t="s">
        <v>161</v>
      </c>
      <c r="B869" s="2">
        <v>7.5</v>
      </c>
      <c r="C869" s="2" t="s">
        <v>92</v>
      </c>
      <c r="D869" s="2">
        <v>3.2626952000000001E-2</v>
      </c>
      <c r="E869" s="2" t="s">
        <v>43</v>
      </c>
      <c r="F869" s="2">
        <v>235.9906</v>
      </c>
      <c r="G869" s="2" t="s">
        <v>50</v>
      </c>
      <c r="H869" s="2">
        <v>1997</v>
      </c>
      <c r="I869" s="2" t="s">
        <v>51</v>
      </c>
      <c r="J869" s="2" t="s">
        <v>17</v>
      </c>
      <c r="K869" s="2" t="s">
        <v>18</v>
      </c>
      <c r="L869" s="2">
        <v>6893.0273999999999</v>
      </c>
      <c r="M869" s="2">
        <f t="shared" si="26"/>
        <v>-5016.1273999999994</v>
      </c>
      <c r="N869" s="2">
        <f t="shared" si="27"/>
        <v>25161534.093030754</v>
      </c>
    </row>
    <row r="870" spans="1:14" x14ac:dyDescent="0.25">
      <c r="A870" s="1" t="s">
        <v>1338</v>
      </c>
      <c r="B870" s="2">
        <v>20.350000000000001</v>
      </c>
      <c r="C870" s="2" t="s">
        <v>13</v>
      </c>
      <c r="D870" s="2">
        <v>6.0699725000000003E-2</v>
      </c>
      <c r="E870" s="2" t="s">
        <v>36</v>
      </c>
      <c r="F870" s="2">
        <v>233.36160000000001</v>
      </c>
      <c r="G870" s="2" t="s">
        <v>50</v>
      </c>
      <c r="H870" s="2">
        <v>1997</v>
      </c>
      <c r="I870" s="2" t="s">
        <v>51</v>
      </c>
      <c r="J870" s="2" t="s">
        <v>17</v>
      </c>
      <c r="K870" s="2" t="s">
        <v>18</v>
      </c>
      <c r="L870" s="2">
        <v>6093.4016000000001</v>
      </c>
      <c r="M870" s="2">
        <f t="shared" si="26"/>
        <v>-4216.5015999999996</v>
      </c>
      <c r="N870" s="2">
        <f t="shared" si="27"/>
        <v>17778885.742802557</v>
      </c>
    </row>
    <row r="871" spans="1:14" x14ac:dyDescent="0.25">
      <c r="A871" s="1" t="s">
        <v>1360</v>
      </c>
      <c r="B871" s="2"/>
      <c r="C871" s="2" t="s">
        <v>13</v>
      </c>
      <c r="D871" s="2">
        <v>4.1063069000000001E-2</v>
      </c>
      <c r="E871" s="2" t="s">
        <v>28</v>
      </c>
      <c r="F871" s="2">
        <v>93.577799999999996</v>
      </c>
      <c r="G871" s="2" t="s">
        <v>67</v>
      </c>
      <c r="H871" s="2">
        <v>1985</v>
      </c>
      <c r="I871" s="2" t="s">
        <v>51</v>
      </c>
      <c r="J871" s="2" t="s">
        <v>17</v>
      </c>
      <c r="K871" s="2" t="s">
        <v>30</v>
      </c>
      <c r="L871" s="2">
        <v>187.75559999999999</v>
      </c>
      <c r="M871" s="2">
        <f t="shared" si="26"/>
        <v>1689.1444000000001</v>
      </c>
      <c r="N871" s="2">
        <f t="shared" si="27"/>
        <v>2853208.8040513606</v>
      </c>
    </row>
    <row r="872" spans="1:14" x14ac:dyDescent="0.25">
      <c r="A872" s="1" t="s">
        <v>1427</v>
      </c>
      <c r="B872" s="2">
        <v>15.75</v>
      </c>
      <c r="C872" s="2" t="s">
        <v>13</v>
      </c>
      <c r="D872" s="2">
        <v>0.16583822400000001</v>
      </c>
      <c r="E872" s="2" t="s">
        <v>14</v>
      </c>
      <c r="F872" s="2">
        <v>36.650599999999997</v>
      </c>
      <c r="G872" s="2" t="s">
        <v>50</v>
      </c>
      <c r="H872" s="2">
        <v>1997</v>
      </c>
      <c r="I872" s="2" t="s">
        <v>51</v>
      </c>
      <c r="J872" s="2" t="s">
        <v>17</v>
      </c>
      <c r="K872" s="2" t="s">
        <v>18</v>
      </c>
      <c r="L872" s="2">
        <v>607.20960000000002</v>
      </c>
      <c r="M872" s="2">
        <f t="shared" si="26"/>
        <v>1269.6904</v>
      </c>
      <c r="N872" s="2">
        <f t="shared" si="27"/>
        <v>1612113.7118521598</v>
      </c>
    </row>
    <row r="873" spans="1:14" x14ac:dyDescent="0.25">
      <c r="A873" s="1" t="s">
        <v>183</v>
      </c>
      <c r="B873" s="2">
        <v>8.02</v>
      </c>
      <c r="C873" s="2" t="s">
        <v>13</v>
      </c>
      <c r="D873" s="2">
        <v>1.9901355999999999E-2</v>
      </c>
      <c r="E873" s="2" t="s">
        <v>32</v>
      </c>
      <c r="F873" s="2">
        <v>157.59719999999999</v>
      </c>
      <c r="G873" s="2" t="s">
        <v>15</v>
      </c>
      <c r="H873" s="2">
        <v>1999</v>
      </c>
      <c r="I873" s="2" t="s">
        <v>16</v>
      </c>
      <c r="J873" s="2" t="s">
        <v>17</v>
      </c>
      <c r="K873" s="2" t="s">
        <v>18</v>
      </c>
      <c r="L873" s="2">
        <v>3427.5383999999999</v>
      </c>
      <c r="M873" s="2">
        <f t="shared" si="26"/>
        <v>-1550.6383999999998</v>
      </c>
      <c r="N873" s="2">
        <f t="shared" si="27"/>
        <v>2404479.4475545594</v>
      </c>
    </row>
    <row r="874" spans="1:14" x14ac:dyDescent="0.25">
      <c r="A874" s="1" t="s">
        <v>1207</v>
      </c>
      <c r="B874" s="2">
        <v>15.7</v>
      </c>
      <c r="C874" s="2" t="s">
        <v>13</v>
      </c>
      <c r="D874" s="2">
        <v>3.0751365999999999E-2</v>
      </c>
      <c r="E874" s="2" t="s">
        <v>60</v>
      </c>
      <c r="F874" s="2">
        <v>42.576999999999998</v>
      </c>
      <c r="G874" s="2" t="s">
        <v>15</v>
      </c>
      <c r="H874" s="2">
        <v>1999</v>
      </c>
      <c r="I874" s="2" t="s">
        <v>16</v>
      </c>
      <c r="J874" s="2" t="s">
        <v>17</v>
      </c>
      <c r="K874" s="2" t="s">
        <v>18</v>
      </c>
      <c r="L874" s="2">
        <v>952.09400000000005</v>
      </c>
      <c r="M874" s="2">
        <f t="shared" si="26"/>
        <v>924.80600000000004</v>
      </c>
      <c r="N874" s="2">
        <f t="shared" si="27"/>
        <v>855266.13763600006</v>
      </c>
    </row>
    <row r="875" spans="1:14" x14ac:dyDescent="0.25">
      <c r="A875" s="1" t="s">
        <v>981</v>
      </c>
      <c r="B875" s="2">
        <v>7.3</v>
      </c>
      <c r="C875" s="2" t="s">
        <v>13</v>
      </c>
      <c r="D875" s="2">
        <v>8.6132372999999998E-2</v>
      </c>
      <c r="E875" s="2" t="s">
        <v>43</v>
      </c>
      <c r="F875" s="2">
        <v>148.80760000000001</v>
      </c>
      <c r="G875" s="2" t="s">
        <v>50</v>
      </c>
      <c r="H875" s="2">
        <v>1997</v>
      </c>
      <c r="I875" s="2" t="s">
        <v>51</v>
      </c>
      <c r="J875" s="2" t="s">
        <v>17</v>
      </c>
      <c r="K875" s="2" t="s">
        <v>18</v>
      </c>
      <c r="L875" s="2">
        <v>3103.9596000000001</v>
      </c>
      <c r="M875" s="2">
        <f t="shared" si="26"/>
        <v>-1227.0596</v>
      </c>
      <c r="N875" s="2">
        <f t="shared" si="27"/>
        <v>1505675.2619521602</v>
      </c>
    </row>
    <row r="876" spans="1:14" x14ac:dyDescent="0.25">
      <c r="A876" s="1" t="s">
        <v>318</v>
      </c>
      <c r="B876" s="2">
        <v>6.15</v>
      </c>
      <c r="C876" s="2" t="s">
        <v>13</v>
      </c>
      <c r="D876" s="2">
        <v>4.6342888999999998E-2</v>
      </c>
      <c r="E876" s="2" t="s">
        <v>36</v>
      </c>
      <c r="F876" s="2">
        <v>97.338399999999993</v>
      </c>
      <c r="G876" s="2" t="s">
        <v>15</v>
      </c>
      <c r="H876" s="2">
        <v>1999</v>
      </c>
      <c r="I876" s="2" t="s">
        <v>16</v>
      </c>
      <c r="J876" s="2" t="s">
        <v>17</v>
      </c>
      <c r="K876" s="2" t="s">
        <v>18</v>
      </c>
      <c r="L876" s="2">
        <v>886.84559999999999</v>
      </c>
      <c r="M876" s="2">
        <f t="shared" si="26"/>
        <v>990.0544000000001</v>
      </c>
      <c r="N876" s="2">
        <f t="shared" si="27"/>
        <v>980207.71495936019</v>
      </c>
    </row>
    <row r="877" spans="1:14" x14ac:dyDescent="0.25">
      <c r="A877" s="1" t="s">
        <v>1111</v>
      </c>
      <c r="B877" s="2"/>
      <c r="C877" s="2" t="s">
        <v>13</v>
      </c>
      <c r="D877" s="2">
        <v>3.0516069E-2</v>
      </c>
      <c r="E877" s="2" t="s">
        <v>28</v>
      </c>
      <c r="F877" s="2">
        <v>227.80099999999999</v>
      </c>
      <c r="G877" s="2" t="s">
        <v>67</v>
      </c>
      <c r="H877" s="2">
        <v>1985</v>
      </c>
      <c r="I877" s="2" t="s">
        <v>51</v>
      </c>
      <c r="J877" s="2" t="s">
        <v>17</v>
      </c>
      <c r="K877" s="2" t="s">
        <v>30</v>
      </c>
      <c r="L877" s="2">
        <v>459.40199999999999</v>
      </c>
      <c r="M877" s="2">
        <f t="shared" si="26"/>
        <v>1417.498</v>
      </c>
      <c r="N877" s="2">
        <f t="shared" si="27"/>
        <v>2009300.5800040001</v>
      </c>
    </row>
    <row r="878" spans="1:14" x14ac:dyDescent="0.25">
      <c r="A878" s="1" t="s">
        <v>492</v>
      </c>
      <c r="B878" s="2">
        <v>15.2</v>
      </c>
      <c r="C878" s="2" t="s">
        <v>13</v>
      </c>
      <c r="D878" s="2">
        <v>0</v>
      </c>
      <c r="E878" s="2" t="s">
        <v>21</v>
      </c>
      <c r="F878" s="2">
        <v>96.675200000000004</v>
      </c>
      <c r="G878" s="2" t="s">
        <v>50</v>
      </c>
      <c r="H878" s="2">
        <v>1997</v>
      </c>
      <c r="I878" s="2" t="s">
        <v>51</v>
      </c>
      <c r="J878" s="2" t="s">
        <v>17</v>
      </c>
      <c r="K878" s="2" t="s">
        <v>18</v>
      </c>
      <c r="L878" s="2">
        <v>479.37599999999998</v>
      </c>
      <c r="M878" s="2">
        <f t="shared" si="26"/>
        <v>1397.5240000000001</v>
      </c>
      <c r="N878" s="2">
        <f t="shared" si="27"/>
        <v>1953073.3305760003</v>
      </c>
    </row>
    <row r="879" spans="1:14" x14ac:dyDescent="0.25">
      <c r="A879" s="1" t="s">
        <v>1434</v>
      </c>
      <c r="B879" s="2">
        <v>17.850000000000001</v>
      </c>
      <c r="C879" s="2" t="s">
        <v>13</v>
      </c>
      <c r="D879" s="2">
        <v>4.6707263999999998E-2</v>
      </c>
      <c r="E879" s="2" t="s">
        <v>26</v>
      </c>
      <c r="F879" s="2">
        <v>152.66820000000001</v>
      </c>
      <c r="G879" s="2" t="s">
        <v>15</v>
      </c>
      <c r="H879" s="2">
        <v>1999</v>
      </c>
      <c r="I879" s="2" t="s">
        <v>16</v>
      </c>
      <c r="J879" s="2" t="s">
        <v>17</v>
      </c>
      <c r="K879" s="2" t="s">
        <v>18</v>
      </c>
      <c r="L879" s="2">
        <v>1829.6184000000001</v>
      </c>
      <c r="M879" s="2">
        <f t="shared" si="26"/>
        <v>47.281600000000026</v>
      </c>
      <c r="N879" s="2">
        <f t="shared" si="27"/>
        <v>2235.5496985600025</v>
      </c>
    </row>
    <row r="880" spans="1:14" x14ac:dyDescent="0.25">
      <c r="A880" s="1" t="s">
        <v>837</v>
      </c>
      <c r="B880" s="2">
        <v>9.1950000000000003</v>
      </c>
      <c r="C880" s="2" t="s">
        <v>20</v>
      </c>
      <c r="D880" s="2">
        <v>6.4014172999999994E-2</v>
      </c>
      <c r="E880" s="2" t="s">
        <v>43</v>
      </c>
      <c r="F880" s="2">
        <v>83.3566</v>
      </c>
      <c r="G880" s="2" t="s">
        <v>50</v>
      </c>
      <c r="H880" s="2">
        <v>1997</v>
      </c>
      <c r="I880" s="2" t="s">
        <v>51</v>
      </c>
      <c r="J880" s="2" t="s">
        <v>17</v>
      </c>
      <c r="K880" s="2" t="s">
        <v>18</v>
      </c>
      <c r="L880" s="2">
        <v>1437.4621999999999</v>
      </c>
      <c r="M880" s="2">
        <f t="shared" si="26"/>
        <v>439.43780000000015</v>
      </c>
      <c r="N880" s="2">
        <f t="shared" si="27"/>
        <v>193105.58006884012</v>
      </c>
    </row>
    <row r="881" spans="1:14" x14ac:dyDescent="0.25">
      <c r="A881" s="1" t="s">
        <v>1405</v>
      </c>
      <c r="B881" s="2">
        <v>20.2</v>
      </c>
      <c r="C881" s="2" t="s">
        <v>13</v>
      </c>
      <c r="D881" s="2">
        <v>1.1838464E-2</v>
      </c>
      <c r="E881" s="2" t="s">
        <v>32</v>
      </c>
      <c r="F881" s="2">
        <v>155.13399999999999</v>
      </c>
      <c r="G881" s="2" t="s">
        <v>15</v>
      </c>
      <c r="H881" s="2">
        <v>1999</v>
      </c>
      <c r="I881" s="2" t="s">
        <v>16</v>
      </c>
      <c r="J881" s="2" t="s">
        <v>17</v>
      </c>
      <c r="K881" s="2" t="s">
        <v>18</v>
      </c>
      <c r="L881" s="2">
        <v>2603.2779999999998</v>
      </c>
      <c r="M881" s="2">
        <f t="shared" si="26"/>
        <v>-726.3779999999997</v>
      </c>
      <c r="N881" s="2">
        <f t="shared" si="27"/>
        <v>527624.99888399953</v>
      </c>
    </row>
    <row r="882" spans="1:14" x14ac:dyDescent="0.25">
      <c r="A882" s="1" t="s">
        <v>59</v>
      </c>
      <c r="B882" s="2">
        <v>8.26</v>
      </c>
      <c r="C882" s="2" t="s">
        <v>13</v>
      </c>
      <c r="D882" s="2">
        <v>3.4457776000000002E-2</v>
      </c>
      <c r="E882" s="2" t="s">
        <v>60</v>
      </c>
      <c r="F882" s="2">
        <v>113.38339999999999</v>
      </c>
      <c r="G882" s="2" t="s">
        <v>15</v>
      </c>
      <c r="H882" s="2">
        <v>1999</v>
      </c>
      <c r="I882" s="2" t="s">
        <v>16</v>
      </c>
      <c r="J882" s="2" t="s">
        <v>17</v>
      </c>
      <c r="K882" s="2" t="s">
        <v>18</v>
      </c>
      <c r="L882" s="2">
        <v>2073.3011999999999</v>
      </c>
      <c r="M882" s="2">
        <f t="shared" si="26"/>
        <v>-196.40119999999979</v>
      </c>
      <c r="N882" s="2">
        <f t="shared" si="27"/>
        <v>38573.431361439914</v>
      </c>
    </row>
    <row r="883" spans="1:14" x14ac:dyDescent="0.25">
      <c r="A883" s="1" t="s">
        <v>799</v>
      </c>
      <c r="B883" s="2">
        <v>7.52</v>
      </c>
      <c r="C883" s="2" t="s">
        <v>20</v>
      </c>
      <c r="D883" s="2">
        <v>4.4091656999999999E-2</v>
      </c>
      <c r="E883" s="2" t="s">
        <v>36</v>
      </c>
      <c r="F883" s="2">
        <v>182.995</v>
      </c>
      <c r="G883" s="2" t="s">
        <v>15</v>
      </c>
      <c r="H883" s="2">
        <v>1999</v>
      </c>
      <c r="I883" s="2" t="s">
        <v>16</v>
      </c>
      <c r="J883" s="2" t="s">
        <v>17</v>
      </c>
      <c r="K883" s="2" t="s">
        <v>18</v>
      </c>
      <c r="L883" s="2">
        <v>3844.9949999999999</v>
      </c>
      <c r="M883" s="2">
        <f t="shared" si="26"/>
        <v>-1968.0949999999998</v>
      </c>
      <c r="N883" s="2">
        <f t="shared" si="27"/>
        <v>3873397.929024999</v>
      </c>
    </row>
    <row r="884" spans="1:14" x14ac:dyDescent="0.25">
      <c r="A884" s="1" t="s">
        <v>1342</v>
      </c>
      <c r="B884" s="2">
        <v>19.600000000000001</v>
      </c>
      <c r="C884" s="2" t="s">
        <v>13</v>
      </c>
      <c r="D884" s="2">
        <v>2.3951149000000001E-2</v>
      </c>
      <c r="E884" s="2" t="s">
        <v>32</v>
      </c>
      <c r="F884" s="2">
        <v>105.6964</v>
      </c>
      <c r="G884" s="2" t="s">
        <v>50</v>
      </c>
      <c r="H884" s="2">
        <v>1997</v>
      </c>
      <c r="I884" s="2" t="s">
        <v>51</v>
      </c>
      <c r="J884" s="2" t="s">
        <v>17</v>
      </c>
      <c r="K884" s="2" t="s">
        <v>18</v>
      </c>
      <c r="L884" s="2">
        <v>1577.9459999999999</v>
      </c>
      <c r="M884" s="2">
        <f t="shared" si="26"/>
        <v>298.95400000000018</v>
      </c>
      <c r="N884" s="2">
        <f t="shared" si="27"/>
        <v>89373.494116000104</v>
      </c>
    </row>
    <row r="885" spans="1:14" x14ac:dyDescent="0.25">
      <c r="A885" s="1" t="s">
        <v>1176</v>
      </c>
      <c r="B885" s="2">
        <v>5.0949999999999998</v>
      </c>
      <c r="C885" s="2" t="s">
        <v>20</v>
      </c>
      <c r="D885" s="2">
        <v>0.12970500800000001</v>
      </c>
      <c r="E885" s="2" t="s">
        <v>38</v>
      </c>
      <c r="F885" s="2">
        <v>141.88380000000001</v>
      </c>
      <c r="G885" s="2" t="s">
        <v>15</v>
      </c>
      <c r="H885" s="2">
        <v>1999</v>
      </c>
      <c r="I885" s="2" t="s">
        <v>16</v>
      </c>
      <c r="J885" s="2" t="s">
        <v>17</v>
      </c>
      <c r="K885" s="2" t="s">
        <v>18</v>
      </c>
      <c r="L885" s="2">
        <v>1966.7732000000001</v>
      </c>
      <c r="M885" s="2">
        <f t="shared" si="26"/>
        <v>-89.873199999999997</v>
      </c>
      <c r="N885" s="2">
        <f t="shared" si="27"/>
        <v>8077.1920782399993</v>
      </c>
    </row>
    <row r="886" spans="1:14" x14ac:dyDescent="0.25">
      <c r="A886" s="1" t="s">
        <v>511</v>
      </c>
      <c r="B886" s="2">
        <v>15.35</v>
      </c>
      <c r="C886" s="2" t="s">
        <v>13</v>
      </c>
      <c r="D886" s="2">
        <v>1.5700603E-2</v>
      </c>
      <c r="E886" s="2" t="s">
        <v>182</v>
      </c>
      <c r="F886" s="2">
        <v>141.14699999999999</v>
      </c>
      <c r="G886" s="2" t="s">
        <v>15</v>
      </c>
      <c r="H886" s="2">
        <v>1999</v>
      </c>
      <c r="I886" s="2" t="s">
        <v>16</v>
      </c>
      <c r="J886" s="2" t="s">
        <v>17</v>
      </c>
      <c r="K886" s="2" t="s">
        <v>18</v>
      </c>
      <c r="L886" s="2">
        <v>2719.7930000000001</v>
      </c>
      <c r="M886" s="2">
        <f t="shared" si="26"/>
        <v>-842.89300000000003</v>
      </c>
      <c r="N886" s="2">
        <f t="shared" si="27"/>
        <v>710468.6094490001</v>
      </c>
    </row>
    <row r="887" spans="1:14" x14ac:dyDescent="0.25">
      <c r="A887" s="1" t="s">
        <v>1317</v>
      </c>
      <c r="B887" s="2">
        <v>6.9850000000000003</v>
      </c>
      <c r="C887" s="2" t="s">
        <v>20</v>
      </c>
      <c r="D887" s="2">
        <v>0.137366883</v>
      </c>
      <c r="E887" s="2" t="s">
        <v>26</v>
      </c>
      <c r="F887" s="2">
        <v>184.96080000000001</v>
      </c>
      <c r="G887" s="2" t="s">
        <v>50</v>
      </c>
      <c r="H887" s="2">
        <v>1997</v>
      </c>
      <c r="I887" s="2" t="s">
        <v>51</v>
      </c>
      <c r="J887" s="2" t="s">
        <v>17</v>
      </c>
      <c r="K887" s="2" t="s">
        <v>18</v>
      </c>
      <c r="L887" s="2">
        <v>3858.9767999999999</v>
      </c>
      <c r="M887" s="2">
        <f t="shared" si="26"/>
        <v>-1982.0767999999998</v>
      </c>
      <c r="N887" s="2">
        <f t="shared" si="27"/>
        <v>3928628.4410982393</v>
      </c>
    </row>
    <row r="888" spans="1:14" x14ac:dyDescent="0.25">
      <c r="A888" s="1" t="s">
        <v>460</v>
      </c>
      <c r="B888" s="2">
        <v>10.5</v>
      </c>
      <c r="C888" s="2" t="s">
        <v>13</v>
      </c>
      <c r="D888" s="2">
        <v>5.2637056000000002E-2</v>
      </c>
      <c r="E888" s="2" t="s">
        <v>43</v>
      </c>
      <c r="F888" s="2">
        <v>88.582999999999998</v>
      </c>
      <c r="G888" s="2" t="s">
        <v>15</v>
      </c>
      <c r="H888" s="2">
        <v>1999</v>
      </c>
      <c r="I888" s="2" t="s">
        <v>16</v>
      </c>
      <c r="J888" s="2" t="s">
        <v>17</v>
      </c>
      <c r="K888" s="2" t="s">
        <v>18</v>
      </c>
      <c r="L888" s="2">
        <v>808.947</v>
      </c>
      <c r="M888" s="2">
        <f t="shared" si="26"/>
        <v>1067.953</v>
      </c>
      <c r="N888" s="2">
        <f t="shared" si="27"/>
        <v>1140523.6102089998</v>
      </c>
    </row>
    <row r="889" spans="1:14" x14ac:dyDescent="0.25">
      <c r="A889" s="1" t="s">
        <v>181</v>
      </c>
      <c r="B889" s="2">
        <v>18.5</v>
      </c>
      <c r="C889" s="2" t="s">
        <v>13</v>
      </c>
      <c r="D889" s="2">
        <v>3.3997473E-2</v>
      </c>
      <c r="E889" s="2" t="s">
        <v>182</v>
      </c>
      <c r="F889" s="2">
        <v>129.92840000000001</v>
      </c>
      <c r="G889" s="2" t="s">
        <v>15</v>
      </c>
      <c r="H889" s="2">
        <v>1999</v>
      </c>
      <c r="I889" s="2" t="s">
        <v>16</v>
      </c>
      <c r="J889" s="2" t="s">
        <v>17</v>
      </c>
      <c r="K889" s="2" t="s">
        <v>18</v>
      </c>
      <c r="L889" s="2">
        <v>1845.5976000000001</v>
      </c>
      <c r="M889" s="2">
        <f t="shared" si="26"/>
        <v>31.302400000000034</v>
      </c>
      <c r="N889" s="2">
        <f t="shared" si="27"/>
        <v>979.84024576000218</v>
      </c>
    </row>
    <row r="890" spans="1:14" x14ac:dyDescent="0.25">
      <c r="A890" s="1" t="s">
        <v>901</v>
      </c>
      <c r="B890" s="2">
        <v>18.25</v>
      </c>
      <c r="C890" s="2" t="s">
        <v>20</v>
      </c>
      <c r="D890" s="2">
        <v>0.17109363899999999</v>
      </c>
      <c r="E890" s="2" t="s">
        <v>14</v>
      </c>
      <c r="F890" s="2">
        <v>155.66300000000001</v>
      </c>
      <c r="G890" s="2" t="s">
        <v>15</v>
      </c>
      <c r="H890" s="2">
        <v>1999</v>
      </c>
      <c r="I890" s="2" t="s">
        <v>16</v>
      </c>
      <c r="J890" s="2" t="s">
        <v>17</v>
      </c>
      <c r="K890" s="2" t="s">
        <v>18</v>
      </c>
      <c r="L890" s="2">
        <v>2034.019</v>
      </c>
      <c r="M890" s="2">
        <f t="shared" si="26"/>
        <v>-157.11899999999991</v>
      </c>
      <c r="N890" s="2">
        <f t="shared" si="27"/>
        <v>24686.380160999972</v>
      </c>
    </row>
    <row r="891" spans="1:14" x14ac:dyDescent="0.25">
      <c r="A891" s="1" t="s">
        <v>302</v>
      </c>
      <c r="B891" s="2"/>
      <c r="C891" s="2" t="s">
        <v>20</v>
      </c>
      <c r="D891" s="2">
        <v>6.6765522999999993E-2</v>
      </c>
      <c r="E891" s="2" t="s">
        <v>28</v>
      </c>
      <c r="F891" s="2">
        <v>107.1964</v>
      </c>
      <c r="G891" s="2" t="s">
        <v>67</v>
      </c>
      <c r="H891" s="2">
        <v>1985</v>
      </c>
      <c r="I891" s="2" t="s">
        <v>51</v>
      </c>
      <c r="J891" s="2" t="s">
        <v>17</v>
      </c>
      <c r="K891" s="2" t="s">
        <v>30</v>
      </c>
      <c r="L891" s="2">
        <v>420.78559999999999</v>
      </c>
      <c r="M891" s="2">
        <f t="shared" si="26"/>
        <v>1456.1144000000002</v>
      </c>
      <c r="N891" s="2">
        <f t="shared" si="27"/>
        <v>2120269.1458873604</v>
      </c>
    </row>
    <row r="892" spans="1:14" x14ac:dyDescent="0.25">
      <c r="A892" s="1" t="s">
        <v>1416</v>
      </c>
      <c r="B892" s="2">
        <v>15.5</v>
      </c>
      <c r="C892" s="2" t="s">
        <v>20</v>
      </c>
      <c r="D892" s="2">
        <v>7.5751070000000004E-2</v>
      </c>
      <c r="E892" s="2" t="s">
        <v>36</v>
      </c>
      <c r="F892" s="2">
        <v>262.85680000000002</v>
      </c>
      <c r="G892" s="2" t="s">
        <v>50</v>
      </c>
      <c r="H892" s="2">
        <v>1997</v>
      </c>
      <c r="I892" s="2" t="s">
        <v>51</v>
      </c>
      <c r="J892" s="2" t="s">
        <v>17</v>
      </c>
      <c r="K892" s="2" t="s">
        <v>18</v>
      </c>
      <c r="L892" s="2">
        <v>5800.4495999999999</v>
      </c>
      <c r="M892" s="2">
        <f t="shared" si="26"/>
        <v>-3923.5495999999998</v>
      </c>
      <c r="N892" s="2">
        <f t="shared" si="27"/>
        <v>15394241.463660158</v>
      </c>
    </row>
    <row r="893" spans="1:14" x14ac:dyDescent="0.25">
      <c r="A893" s="1" t="s">
        <v>806</v>
      </c>
      <c r="B893" s="2">
        <v>11.65</v>
      </c>
      <c r="C893" s="2" t="s">
        <v>20</v>
      </c>
      <c r="D893" s="2">
        <v>5.8730830999999997E-2</v>
      </c>
      <c r="E893" s="2" t="s">
        <v>36</v>
      </c>
      <c r="F893" s="2">
        <v>171.94220000000001</v>
      </c>
      <c r="G893" s="2" t="s">
        <v>50</v>
      </c>
      <c r="H893" s="2">
        <v>1997</v>
      </c>
      <c r="I893" s="2" t="s">
        <v>51</v>
      </c>
      <c r="J893" s="2" t="s">
        <v>17</v>
      </c>
      <c r="K893" s="2" t="s">
        <v>18</v>
      </c>
      <c r="L893" s="2">
        <v>3448.8440000000001</v>
      </c>
      <c r="M893" s="2">
        <f t="shared" si="26"/>
        <v>-1571.944</v>
      </c>
      <c r="N893" s="2">
        <f t="shared" si="27"/>
        <v>2471007.9391359999</v>
      </c>
    </row>
    <row r="894" spans="1:14" x14ac:dyDescent="0.25">
      <c r="A894" s="1" t="s">
        <v>738</v>
      </c>
      <c r="B894" s="2"/>
      <c r="C894" s="2" t="s">
        <v>20</v>
      </c>
      <c r="D894" s="2">
        <v>0.13991304500000001</v>
      </c>
      <c r="E894" s="2" t="s">
        <v>80</v>
      </c>
      <c r="F894" s="2">
        <v>227.90360000000001</v>
      </c>
      <c r="G894" s="2" t="s">
        <v>67</v>
      </c>
      <c r="H894" s="2">
        <v>1985</v>
      </c>
      <c r="I894" s="2" t="s">
        <v>51</v>
      </c>
      <c r="J894" s="2" t="s">
        <v>17</v>
      </c>
      <c r="K894" s="2" t="s">
        <v>30</v>
      </c>
      <c r="L894" s="2">
        <v>455.40719999999999</v>
      </c>
      <c r="M894" s="2">
        <f t="shared" si="26"/>
        <v>1421.4928</v>
      </c>
      <c r="N894" s="2">
        <f t="shared" si="27"/>
        <v>2020641.78045184</v>
      </c>
    </row>
    <row r="895" spans="1:14" x14ac:dyDescent="0.25">
      <c r="A895" s="1" t="s">
        <v>1318</v>
      </c>
      <c r="B895" s="2">
        <v>9.5</v>
      </c>
      <c r="C895" s="2" t="s">
        <v>20</v>
      </c>
      <c r="D895" s="2">
        <v>2.2093018999999998E-2</v>
      </c>
      <c r="E895" s="2" t="s">
        <v>26</v>
      </c>
      <c r="F895" s="2">
        <v>195.9452</v>
      </c>
      <c r="G895" s="2" t="s">
        <v>15</v>
      </c>
      <c r="H895" s="2">
        <v>1999</v>
      </c>
      <c r="I895" s="2" t="s">
        <v>16</v>
      </c>
      <c r="J895" s="2" t="s">
        <v>17</v>
      </c>
      <c r="K895" s="2" t="s">
        <v>18</v>
      </c>
      <c r="L895" s="2">
        <v>2348.9423999999999</v>
      </c>
      <c r="M895" s="2">
        <f t="shared" si="26"/>
        <v>-472.04239999999982</v>
      </c>
      <c r="N895" s="2">
        <f t="shared" si="27"/>
        <v>222824.02739775981</v>
      </c>
    </row>
    <row r="896" spans="1:14" x14ac:dyDescent="0.25">
      <c r="A896" s="1" t="s">
        <v>1160</v>
      </c>
      <c r="B896" s="2">
        <v>11.5</v>
      </c>
      <c r="C896" s="2" t="s">
        <v>92</v>
      </c>
      <c r="D896" s="2">
        <v>1.7642228999999999E-2</v>
      </c>
      <c r="E896" s="2" t="s">
        <v>58</v>
      </c>
      <c r="F896" s="2">
        <v>131.86259999999999</v>
      </c>
      <c r="G896" s="2" t="s">
        <v>50</v>
      </c>
      <c r="H896" s="2">
        <v>1997</v>
      </c>
      <c r="I896" s="2" t="s">
        <v>51</v>
      </c>
      <c r="J896" s="2" t="s">
        <v>17</v>
      </c>
      <c r="K896" s="2" t="s">
        <v>18</v>
      </c>
      <c r="L896" s="2">
        <v>2885.5772000000002</v>
      </c>
      <c r="M896" s="2">
        <f t="shared" si="26"/>
        <v>-1008.6772000000001</v>
      </c>
      <c r="N896" s="2">
        <f t="shared" si="27"/>
        <v>1017429.6937998402</v>
      </c>
    </row>
    <row r="897" spans="1:14" x14ac:dyDescent="0.25">
      <c r="A897" s="1" t="s">
        <v>1283</v>
      </c>
      <c r="B897" s="2">
        <v>5.19</v>
      </c>
      <c r="C897" s="2" t="s">
        <v>20</v>
      </c>
      <c r="D897" s="2">
        <v>4.4321421999999999E-2</v>
      </c>
      <c r="E897" s="2" t="s">
        <v>26</v>
      </c>
      <c r="F897" s="2">
        <v>103.899</v>
      </c>
      <c r="G897" s="2" t="s">
        <v>15</v>
      </c>
      <c r="H897" s="2">
        <v>1999</v>
      </c>
      <c r="I897" s="2" t="s">
        <v>16</v>
      </c>
      <c r="J897" s="2" t="s">
        <v>17</v>
      </c>
      <c r="K897" s="2" t="s">
        <v>18</v>
      </c>
      <c r="L897" s="2">
        <v>2889.5720000000001</v>
      </c>
      <c r="M897" s="2">
        <f t="shared" si="26"/>
        <v>-1012.672</v>
      </c>
      <c r="N897" s="2">
        <f t="shared" si="27"/>
        <v>1025504.5795840001</v>
      </c>
    </row>
    <row r="898" spans="1:14" x14ac:dyDescent="0.25">
      <c r="A898" s="1" t="s">
        <v>1098</v>
      </c>
      <c r="B898" s="2">
        <v>6.6950000000000003</v>
      </c>
      <c r="C898" s="2" t="s">
        <v>13</v>
      </c>
      <c r="D898" s="2">
        <v>7.5878519000000005E-2</v>
      </c>
      <c r="E898" s="2" t="s">
        <v>119</v>
      </c>
      <c r="F898" s="2">
        <v>194.08199999999999</v>
      </c>
      <c r="G898" s="2" t="s">
        <v>50</v>
      </c>
      <c r="H898" s="2">
        <v>1997</v>
      </c>
      <c r="I898" s="2" t="s">
        <v>51</v>
      </c>
      <c r="J898" s="2" t="s">
        <v>17</v>
      </c>
      <c r="K898" s="2" t="s">
        <v>18</v>
      </c>
      <c r="L898" s="2">
        <v>3861.64</v>
      </c>
      <c r="M898" s="2">
        <f t="shared" ref="M898:M961" si="28">1876.9-L898</f>
        <v>-1984.7399999999998</v>
      </c>
      <c r="N898" s="2">
        <f t="shared" ref="N898:N961" si="29">M898*M898</f>
        <v>3939192.8675999991</v>
      </c>
    </row>
    <row r="899" spans="1:14" x14ac:dyDescent="0.25">
      <c r="A899" s="1" t="s">
        <v>1442</v>
      </c>
      <c r="B899" s="2">
        <v>7.63</v>
      </c>
      <c r="C899" s="2" t="s">
        <v>20</v>
      </c>
      <c r="D899" s="2">
        <v>0.13491920199999999</v>
      </c>
      <c r="E899" s="2" t="s">
        <v>38</v>
      </c>
      <c r="F899" s="2">
        <v>46.940199999999997</v>
      </c>
      <c r="G899" s="2" t="s">
        <v>15</v>
      </c>
      <c r="H899" s="2">
        <v>1999</v>
      </c>
      <c r="I899" s="2" t="s">
        <v>16</v>
      </c>
      <c r="J899" s="2" t="s">
        <v>17</v>
      </c>
      <c r="K899" s="2" t="s">
        <v>18</v>
      </c>
      <c r="L899" s="2">
        <v>780.98339999999996</v>
      </c>
      <c r="M899" s="2">
        <f t="shared" si="28"/>
        <v>1095.9166</v>
      </c>
      <c r="N899" s="2">
        <f t="shared" si="29"/>
        <v>1201033.1941555601</v>
      </c>
    </row>
    <row r="900" spans="1:14" x14ac:dyDescent="0.25">
      <c r="A900" s="1" t="s">
        <v>477</v>
      </c>
      <c r="B900" s="2"/>
      <c r="C900" s="2" t="s">
        <v>13</v>
      </c>
      <c r="D900" s="2">
        <v>2.8207784E-2</v>
      </c>
      <c r="E900" s="2" t="s">
        <v>32</v>
      </c>
      <c r="F900" s="2">
        <v>195.5478</v>
      </c>
      <c r="G900" s="2" t="s">
        <v>67</v>
      </c>
      <c r="H900" s="2">
        <v>1985</v>
      </c>
      <c r="I900" s="2" t="s">
        <v>51</v>
      </c>
      <c r="J900" s="2" t="s">
        <v>17</v>
      </c>
      <c r="K900" s="2" t="s">
        <v>30</v>
      </c>
      <c r="L900" s="2">
        <v>387.49560000000002</v>
      </c>
      <c r="M900" s="2">
        <f t="shared" si="28"/>
        <v>1489.4044000000001</v>
      </c>
      <c r="N900" s="2">
        <f t="shared" si="29"/>
        <v>2218325.4667393602</v>
      </c>
    </row>
    <row r="901" spans="1:14" x14ac:dyDescent="0.25">
      <c r="A901" s="1" t="s">
        <v>1446</v>
      </c>
      <c r="B901" s="2">
        <v>9.3949999999999996</v>
      </c>
      <c r="C901" s="2" t="s">
        <v>13</v>
      </c>
      <c r="D901" s="2">
        <v>9.9120587999999996E-2</v>
      </c>
      <c r="E901" s="2" t="s">
        <v>38</v>
      </c>
      <c r="F901" s="2">
        <v>107.22799999999999</v>
      </c>
      <c r="G901" s="2" t="s">
        <v>50</v>
      </c>
      <c r="H901" s="2">
        <v>1997</v>
      </c>
      <c r="I901" s="2" t="s">
        <v>51</v>
      </c>
      <c r="J901" s="2" t="s">
        <v>17</v>
      </c>
      <c r="K901" s="2" t="s">
        <v>18</v>
      </c>
      <c r="L901" s="2">
        <v>2024.0319999999999</v>
      </c>
      <c r="M901" s="2">
        <f t="shared" si="28"/>
        <v>-147.13199999999983</v>
      </c>
      <c r="N901" s="2">
        <f t="shared" si="29"/>
        <v>21647.825423999951</v>
      </c>
    </row>
    <row r="902" spans="1:14" x14ac:dyDescent="0.25">
      <c r="A902" s="1" t="s">
        <v>743</v>
      </c>
      <c r="B902" s="2">
        <v>13.5</v>
      </c>
      <c r="C902" s="2" t="s">
        <v>20</v>
      </c>
      <c r="D902" s="2">
        <v>0.159968994</v>
      </c>
      <c r="E902" s="2" t="s">
        <v>28</v>
      </c>
      <c r="F902" s="2">
        <v>147.61019999999999</v>
      </c>
      <c r="G902" s="2" t="s">
        <v>15</v>
      </c>
      <c r="H902" s="2">
        <v>1999</v>
      </c>
      <c r="I902" s="2" t="s">
        <v>16</v>
      </c>
      <c r="J902" s="2" t="s">
        <v>17</v>
      </c>
      <c r="K902" s="2" t="s">
        <v>18</v>
      </c>
      <c r="L902" s="2">
        <v>1603.9122</v>
      </c>
      <c r="M902" s="2">
        <f t="shared" si="28"/>
        <v>272.98780000000011</v>
      </c>
      <c r="N902" s="2">
        <f t="shared" si="29"/>
        <v>74522.338948840057</v>
      </c>
    </row>
    <row r="903" spans="1:14" x14ac:dyDescent="0.25">
      <c r="A903" s="1" t="s">
        <v>96</v>
      </c>
      <c r="B903" s="2">
        <v>10.195</v>
      </c>
      <c r="C903" s="2" t="s">
        <v>20</v>
      </c>
      <c r="D903" s="2">
        <v>0.14586734700000001</v>
      </c>
      <c r="E903" s="2" t="s">
        <v>14</v>
      </c>
      <c r="F903" s="2">
        <v>194.07939999999999</v>
      </c>
      <c r="G903" s="2" t="s">
        <v>50</v>
      </c>
      <c r="H903" s="2">
        <v>1997</v>
      </c>
      <c r="I903" s="2" t="s">
        <v>51</v>
      </c>
      <c r="J903" s="2" t="s">
        <v>17</v>
      </c>
      <c r="K903" s="2" t="s">
        <v>18</v>
      </c>
      <c r="L903" s="2">
        <v>3901.5880000000002</v>
      </c>
      <c r="M903" s="2">
        <f t="shared" si="28"/>
        <v>-2024.6880000000001</v>
      </c>
      <c r="N903" s="2">
        <f t="shared" si="29"/>
        <v>4099361.4973440003</v>
      </c>
    </row>
    <row r="904" spans="1:14" x14ac:dyDescent="0.25">
      <c r="A904" s="1" t="s">
        <v>1093</v>
      </c>
      <c r="B904" s="2"/>
      <c r="C904" s="2" t="s">
        <v>13</v>
      </c>
      <c r="D904" s="2">
        <v>0.121554149</v>
      </c>
      <c r="E904" s="2" t="s">
        <v>26</v>
      </c>
      <c r="F904" s="2">
        <v>53.732399999999998</v>
      </c>
      <c r="G904" s="2" t="s">
        <v>67</v>
      </c>
      <c r="H904" s="2">
        <v>1985</v>
      </c>
      <c r="I904" s="2" t="s">
        <v>51</v>
      </c>
      <c r="J904" s="2" t="s">
        <v>17</v>
      </c>
      <c r="K904" s="2" t="s">
        <v>30</v>
      </c>
      <c r="L904" s="2">
        <v>311.59440000000001</v>
      </c>
      <c r="M904" s="2">
        <f t="shared" si="28"/>
        <v>1565.3056000000001</v>
      </c>
      <c r="N904" s="2">
        <f t="shared" si="29"/>
        <v>2450181.6213913606</v>
      </c>
    </row>
    <row r="905" spans="1:14" x14ac:dyDescent="0.25">
      <c r="A905" s="1" t="s">
        <v>1125</v>
      </c>
      <c r="B905" s="2"/>
      <c r="C905" s="2" t="s">
        <v>13</v>
      </c>
      <c r="D905" s="2">
        <v>9.1924310999999995E-2</v>
      </c>
      <c r="E905" s="2" t="s">
        <v>32</v>
      </c>
      <c r="F905" s="2">
        <v>189.75299999999999</v>
      </c>
      <c r="G905" s="2" t="s">
        <v>67</v>
      </c>
      <c r="H905" s="2">
        <v>1985</v>
      </c>
      <c r="I905" s="2" t="s">
        <v>51</v>
      </c>
      <c r="J905" s="2" t="s">
        <v>17</v>
      </c>
      <c r="K905" s="2" t="s">
        <v>30</v>
      </c>
      <c r="L905" s="2">
        <v>189.75299999999999</v>
      </c>
      <c r="M905" s="2">
        <f t="shared" si="28"/>
        <v>1687.1470000000002</v>
      </c>
      <c r="N905" s="2">
        <f t="shared" si="29"/>
        <v>2846464.9996090005</v>
      </c>
    </row>
    <row r="906" spans="1:14" x14ac:dyDescent="0.25">
      <c r="A906" s="1" t="s">
        <v>1437</v>
      </c>
      <c r="B906" s="2"/>
      <c r="C906" s="2" t="s">
        <v>13</v>
      </c>
      <c r="D906" s="2">
        <v>0.23661675400000001</v>
      </c>
      <c r="E906" s="2" t="s">
        <v>38</v>
      </c>
      <c r="F906" s="2">
        <v>217.6482</v>
      </c>
      <c r="G906" s="2" t="s">
        <v>67</v>
      </c>
      <c r="H906" s="2">
        <v>1985</v>
      </c>
      <c r="I906" s="2" t="s">
        <v>51</v>
      </c>
      <c r="J906" s="2" t="s">
        <v>17</v>
      </c>
      <c r="K906" s="2" t="s">
        <v>30</v>
      </c>
      <c r="L906" s="2">
        <v>219.04820000000001</v>
      </c>
      <c r="M906" s="2">
        <f t="shared" si="28"/>
        <v>1657.8518000000001</v>
      </c>
      <c r="N906" s="2">
        <f t="shared" si="29"/>
        <v>2748472.5907632406</v>
      </c>
    </row>
    <row r="907" spans="1:14" x14ac:dyDescent="0.25">
      <c r="A907" s="1" t="s">
        <v>1284</v>
      </c>
      <c r="B907" s="2">
        <v>8.6300000000000008</v>
      </c>
      <c r="C907" s="2" t="s">
        <v>13</v>
      </c>
      <c r="D907" s="2">
        <v>3.1143591000000002E-2</v>
      </c>
      <c r="E907" s="2" t="s">
        <v>38</v>
      </c>
      <c r="F907" s="2">
        <v>183.95820000000001</v>
      </c>
      <c r="G907" s="2" t="s">
        <v>15</v>
      </c>
      <c r="H907" s="2">
        <v>1999</v>
      </c>
      <c r="I907" s="2" t="s">
        <v>16</v>
      </c>
      <c r="J907" s="2" t="s">
        <v>17</v>
      </c>
      <c r="K907" s="2" t="s">
        <v>18</v>
      </c>
      <c r="L907" s="2">
        <v>5386.9877999999999</v>
      </c>
      <c r="M907" s="2">
        <f t="shared" si="28"/>
        <v>-3510.0877999999998</v>
      </c>
      <c r="N907" s="2">
        <f t="shared" si="29"/>
        <v>12320716.363708839</v>
      </c>
    </row>
    <row r="908" spans="1:14" x14ac:dyDescent="0.25">
      <c r="A908" s="1" t="s">
        <v>1356</v>
      </c>
      <c r="B908" s="2">
        <v>16</v>
      </c>
      <c r="C908" s="2" t="s">
        <v>13</v>
      </c>
      <c r="D908" s="2">
        <v>9.9290165999999999E-2</v>
      </c>
      <c r="E908" s="2" t="s">
        <v>32</v>
      </c>
      <c r="F908" s="2">
        <v>214.09020000000001</v>
      </c>
      <c r="G908" s="2" t="s">
        <v>15</v>
      </c>
      <c r="H908" s="2">
        <v>1999</v>
      </c>
      <c r="I908" s="2" t="s">
        <v>16</v>
      </c>
      <c r="J908" s="2" t="s">
        <v>17</v>
      </c>
      <c r="K908" s="2" t="s">
        <v>18</v>
      </c>
      <c r="L908" s="2">
        <v>1486.7313999999999</v>
      </c>
      <c r="M908" s="2">
        <f t="shared" si="28"/>
        <v>390.1686000000002</v>
      </c>
      <c r="N908" s="2">
        <f t="shared" si="29"/>
        <v>152231.53642596016</v>
      </c>
    </row>
    <row r="909" spans="1:14" x14ac:dyDescent="0.25">
      <c r="A909" s="1" t="s">
        <v>1450</v>
      </c>
      <c r="B909" s="2">
        <v>11.1</v>
      </c>
      <c r="C909" s="2" t="s">
        <v>13</v>
      </c>
      <c r="D909" s="2">
        <v>5.9846974999999997E-2</v>
      </c>
      <c r="E909" s="2" t="s">
        <v>28</v>
      </c>
      <c r="F909" s="2">
        <v>150.13659999999999</v>
      </c>
      <c r="G909" s="2" t="s">
        <v>50</v>
      </c>
      <c r="H909" s="2">
        <v>1997</v>
      </c>
      <c r="I909" s="2" t="s">
        <v>51</v>
      </c>
      <c r="J909" s="2" t="s">
        <v>17</v>
      </c>
      <c r="K909" s="2" t="s">
        <v>18</v>
      </c>
      <c r="L909" s="2">
        <v>1813.6392000000001</v>
      </c>
      <c r="M909" s="2">
        <f t="shared" si="28"/>
        <v>63.260800000000017</v>
      </c>
      <c r="N909" s="2">
        <f t="shared" si="29"/>
        <v>4001.9288166400024</v>
      </c>
    </row>
    <row r="910" spans="1:14" x14ac:dyDescent="0.25">
      <c r="A910" s="1" t="s">
        <v>923</v>
      </c>
      <c r="B910" s="2">
        <v>9.1950000000000003</v>
      </c>
      <c r="C910" s="2" t="s">
        <v>20</v>
      </c>
      <c r="D910" s="2">
        <v>0.122494876</v>
      </c>
      <c r="E910" s="2" t="s">
        <v>28</v>
      </c>
      <c r="F910" s="2">
        <v>100.1016</v>
      </c>
      <c r="G910" s="2" t="s">
        <v>15</v>
      </c>
      <c r="H910" s="2">
        <v>1999</v>
      </c>
      <c r="I910" s="2" t="s">
        <v>16</v>
      </c>
      <c r="J910" s="2" t="s">
        <v>17</v>
      </c>
      <c r="K910" s="2" t="s">
        <v>18</v>
      </c>
      <c r="L910" s="2">
        <v>1416.8224</v>
      </c>
      <c r="M910" s="2">
        <f t="shared" si="28"/>
        <v>460.07760000000007</v>
      </c>
      <c r="N910" s="2">
        <f t="shared" si="29"/>
        <v>211671.39802176008</v>
      </c>
    </row>
    <row r="911" spans="1:14" x14ac:dyDescent="0.25">
      <c r="A911" s="1" t="s">
        <v>1451</v>
      </c>
      <c r="B911" s="2">
        <v>12.8</v>
      </c>
      <c r="C911" s="2" t="s">
        <v>13</v>
      </c>
      <c r="D911" s="2">
        <v>2.2980361000000001E-2</v>
      </c>
      <c r="E911" s="2" t="s">
        <v>28</v>
      </c>
      <c r="F911" s="2">
        <v>117.7492</v>
      </c>
      <c r="G911" s="2" t="s">
        <v>15</v>
      </c>
      <c r="H911" s="2">
        <v>1999</v>
      </c>
      <c r="I911" s="2" t="s">
        <v>16</v>
      </c>
      <c r="J911" s="2" t="s">
        <v>17</v>
      </c>
      <c r="K911" s="2" t="s">
        <v>18</v>
      </c>
      <c r="L911" s="2">
        <v>1274.3412000000001</v>
      </c>
      <c r="M911" s="2">
        <f t="shared" si="28"/>
        <v>602.55880000000002</v>
      </c>
      <c r="N911" s="2">
        <f t="shared" si="29"/>
        <v>363077.10745744</v>
      </c>
    </row>
    <row r="912" spans="1:14" x14ac:dyDescent="0.25">
      <c r="A912" s="1" t="s">
        <v>864</v>
      </c>
      <c r="B912" s="2">
        <v>18</v>
      </c>
      <c r="C912" s="2" t="s">
        <v>13</v>
      </c>
      <c r="D912" s="2">
        <v>8.5541019999999992E-3</v>
      </c>
      <c r="E912" s="2" t="s">
        <v>36</v>
      </c>
      <c r="F912" s="2">
        <v>79.361800000000002</v>
      </c>
      <c r="G912" s="2" t="s">
        <v>15</v>
      </c>
      <c r="H912" s="2">
        <v>1999</v>
      </c>
      <c r="I912" s="2" t="s">
        <v>16</v>
      </c>
      <c r="J912" s="2" t="s">
        <v>17</v>
      </c>
      <c r="K912" s="2" t="s">
        <v>18</v>
      </c>
      <c r="L912" s="2">
        <v>805.61800000000005</v>
      </c>
      <c r="M912" s="2">
        <f t="shared" si="28"/>
        <v>1071.2820000000002</v>
      </c>
      <c r="N912" s="2">
        <f t="shared" si="29"/>
        <v>1147645.1235240004</v>
      </c>
    </row>
    <row r="913" spans="1:14" x14ac:dyDescent="0.25">
      <c r="A913" s="1" t="s">
        <v>1247</v>
      </c>
      <c r="B913" s="2">
        <v>6.3</v>
      </c>
      <c r="C913" s="2" t="s">
        <v>13</v>
      </c>
      <c r="D913" s="2">
        <v>0.12744903099999999</v>
      </c>
      <c r="E913" s="2" t="s">
        <v>75</v>
      </c>
      <c r="F913" s="2">
        <v>210.52699999999999</v>
      </c>
      <c r="G913" s="2" t="s">
        <v>50</v>
      </c>
      <c r="H913" s="2">
        <v>1997</v>
      </c>
      <c r="I913" s="2" t="s">
        <v>51</v>
      </c>
      <c r="J913" s="2" t="s">
        <v>17</v>
      </c>
      <c r="K913" s="2" t="s">
        <v>18</v>
      </c>
      <c r="L913" s="2">
        <v>6291.81</v>
      </c>
      <c r="M913" s="2">
        <f t="shared" si="28"/>
        <v>-4414.91</v>
      </c>
      <c r="N913" s="2">
        <f t="shared" si="29"/>
        <v>19491430.3081</v>
      </c>
    </row>
    <row r="914" spans="1:14" x14ac:dyDescent="0.25">
      <c r="A914" s="1" t="s">
        <v>1260</v>
      </c>
      <c r="B914" s="2">
        <v>9.3000000000000007</v>
      </c>
      <c r="C914" s="2" t="s">
        <v>13</v>
      </c>
      <c r="D914" s="2">
        <v>8.9005768999999998E-2</v>
      </c>
      <c r="E914" s="2" t="s">
        <v>75</v>
      </c>
      <c r="F914" s="2">
        <v>143.9786</v>
      </c>
      <c r="G914" s="2" t="s">
        <v>50</v>
      </c>
      <c r="H914" s="2">
        <v>1997</v>
      </c>
      <c r="I914" s="2" t="s">
        <v>51</v>
      </c>
      <c r="J914" s="2" t="s">
        <v>17</v>
      </c>
      <c r="K914" s="2" t="s">
        <v>18</v>
      </c>
      <c r="L914" s="2">
        <v>2745.0934000000002</v>
      </c>
      <c r="M914" s="2">
        <f t="shared" si="28"/>
        <v>-868.19340000000011</v>
      </c>
      <c r="N914" s="2">
        <f t="shared" si="29"/>
        <v>753759.77980356023</v>
      </c>
    </row>
    <row r="915" spans="1:14" x14ac:dyDescent="0.25">
      <c r="A915" s="1" t="s">
        <v>1453</v>
      </c>
      <c r="B915" s="2"/>
      <c r="C915" s="2" t="s">
        <v>13</v>
      </c>
      <c r="D915" s="2">
        <v>0.105893301</v>
      </c>
      <c r="E915" s="2" t="s">
        <v>36</v>
      </c>
      <c r="F915" s="2">
        <v>86.254000000000005</v>
      </c>
      <c r="G915" s="2" t="s">
        <v>67</v>
      </c>
      <c r="H915" s="2">
        <v>1985</v>
      </c>
      <c r="I915" s="2" t="s">
        <v>51</v>
      </c>
      <c r="J915" s="2" t="s">
        <v>17</v>
      </c>
      <c r="K915" s="2" t="s">
        <v>30</v>
      </c>
      <c r="L915" s="2">
        <v>519.32399999999996</v>
      </c>
      <c r="M915" s="2">
        <f t="shared" si="28"/>
        <v>1357.576</v>
      </c>
      <c r="N915" s="2">
        <f t="shared" si="29"/>
        <v>1843012.5957760001</v>
      </c>
    </row>
    <row r="916" spans="1:14" x14ac:dyDescent="0.25">
      <c r="A916" s="1" t="s">
        <v>849</v>
      </c>
      <c r="B916" s="2">
        <v>18</v>
      </c>
      <c r="C916" s="2" t="s">
        <v>13</v>
      </c>
      <c r="D916" s="2">
        <v>4.7377053000000002E-2</v>
      </c>
      <c r="E916" s="2" t="s">
        <v>32</v>
      </c>
      <c r="F916" s="2">
        <v>171.1422</v>
      </c>
      <c r="G916" s="2" t="s">
        <v>50</v>
      </c>
      <c r="H916" s="2">
        <v>1997</v>
      </c>
      <c r="I916" s="2" t="s">
        <v>51</v>
      </c>
      <c r="J916" s="2" t="s">
        <v>17</v>
      </c>
      <c r="K916" s="2" t="s">
        <v>18</v>
      </c>
      <c r="L916" s="2">
        <v>2931.5174000000002</v>
      </c>
      <c r="M916" s="2">
        <f t="shared" si="28"/>
        <v>-1054.6174000000001</v>
      </c>
      <c r="N916" s="2">
        <f t="shared" si="29"/>
        <v>1112217.8603827602</v>
      </c>
    </row>
    <row r="917" spans="1:14" x14ac:dyDescent="0.25">
      <c r="A917" s="1" t="s">
        <v>909</v>
      </c>
      <c r="B917" s="2">
        <v>7.8250000000000002</v>
      </c>
      <c r="C917" s="2" t="s">
        <v>20</v>
      </c>
      <c r="D917" s="2">
        <v>0.150015234</v>
      </c>
      <c r="E917" s="2" t="s">
        <v>43</v>
      </c>
      <c r="F917" s="2">
        <v>157.52879999999999</v>
      </c>
      <c r="G917" s="2" t="s">
        <v>50</v>
      </c>
      <c r="H917" s="2">
        <v>1997</v>
      </c>
      <c r="I917" s="2" t="s">
        <v>51</v>
      </c>
      <c r="J917" s="2" t="s">
        <v>17</v>
      </c>
      <c r="K917" s="2" t="s">
        <v>18</v>
      </c>
      <c r="L917" s="2">
        <v>942.77279999999996</v>
      </c>
      <c r="M917" s="2">
        <f t="shared" si="28"/>
        <v>934.12720000000013</v>
      </c>
      <c r="N917" s="2">
        <f t="shared" si="29"/>
        <v>872593.62577984028</v>
      </c>
    </row>
    <row r="918" spans="1:14" x14ac:dyDescent="0.25">
      <c r="A918" s="1" t="s">
        <v>964</v>
      </c>
      <c r="B918" s="2">
        <v>17.350000000000001</v>
      </c>
      <c r="C918" s="2" t="s">
        <v>13</v>
      </c>
      <c r="D918" s="2">
        <v>1.4691783999999999E-2</v>
      </c>
      <c r="E918" s="2" t="s">
        <v>43</v>
      </c>
      <c r="F918" s="2">
        <v>74.103800000000007</v>
      </c>
      <c r="G918" s="2" t="s">
        <v>50</v>
      </c>
      <c r="H918" s="2">
        <v>1997</v>
      </c>
      <c r="I918" s="2" t="s">
        <v>51</v>
      </c>
      <c r="J918" s="2" t="s">
        <v>17</v>
      </c>
      <c r="K918" s="2" t="s">
        <v>18</v>
      </c>
      <c r="L918" s="2">
        <v>960.74940000000004</v>
      </c>
      <c r="M918" s="2">
        <f t="shared" si="28"/>
        <v>916.15060000000005</v>
      </c>
      <c r="N918" s="2">
        <f t="shared" si="29"/>
        <v>839331.92188036011</v>
      </c>
    </row>
    <row r="919" spans="1:14" x14ac:dyDescent="0.25">
      <c r="A919" s="1" t="s">
        <v>1081</v>
      </c>
      <c r="B919" s="2"/>
      <c r="C919" s="2" t="s">
        <v>20</v>
      </c>
      <c r="D919" s="2">
        <v>6.0587738000000002E-2</v>
      </c>
      <c r="E919" s="2" t="s">
        <v>80</v>
      </c>
      <c r="F919" s="2">
        <v>156.8288</v>
      </c>
      <c r="G919" s="2" t="s">
        <v>67</v>
      </c>
      <c r="H919" s="2">
        <v>1985</v>
      </c>
      <c r="I919" s="2" t="s">
        <v>51</v>
      </c>
      <c r="J919" s="2" t="s">
        <v>17</v>
      </c>
      <c r="K919" s="2" t="s">
        <v>30</v>
      </c>
      <c r="L919" s="2">
        <v>471.38639999999998</v>
      </c>
      <c r="M919" s="2">
        <f t="shared" si="28"/>
        <v>1405.5136000000002</v>
      </c>
      <c r="N919" s="2">
        <f t="shared" si="29"/>
        <v>1975468.4797849606</v>
      </c>
    </row>
    <row r="920" spans="1:14" x14ac:dyDescent="0.25">
      <c r="A920" s="1" t="s">
        <v>1459</v>
      </c>
      <c r="B920" s="2">
        <v>20.350000000000001</v>
      </c>
      <c r="C920" s="2" t="s">
        <v>92</v>
      </c>
      <c r="D920" s="2">
        <v>8.3929568999999996E-2</v>
      </c>
      <c r="E920" s="2" t="s">
        <v>26</v>
      </c>
      <c r="F920" s="2">
        <v>182.42920000000001</v>
      </c>
      <c r="G920" s="2" t="s">
        <v>15</v>
      </c>
      <c r="H920" s="2">
        <v>1999</v>
      </c>
      <c r="I920" s="2" t="s">
        <v>16</v>
      </c>
      <c r="J920" s="2" t="s">
        <v>17</v>
      </c>
      <c r="K920" s="2" t="s">
        <v>18</v>
      </c>
      <c r="L920" s="2">
        <v>4925.5883999999996</v>
      </c>
      <c r="M920" s="2">
        <f t="shared" si="28"/>
        <v>-3048.6883999999995</v>
      </c>
      <c r="N920" s="2">
        <f t="shared" si="29"/>
        <v>9294500.9602945577</v>
      </c>
    </row>
    <row r="921" spans="1:14" x14ac:dyDescent="0.25">
      <c r="A921" s="1" t="s">
        <v>693</v>
      </c>
      <c r="B921" s="2">
        <v>5.15</v>
      </c>
      <c r="C921" s="2" t="s">
        <v>20</v>
      </c>
      <c r="D921" s="2">
        <v>6.1177080000000002E-2</v>
      </c>
      <c r="E921" s="2" t="s">
        <v>26</v>
      </c>
      <c r="F921" s="2">
        <v>121.83880000000001</v>
      </c>
      <c r="G921" s="2" t="s">
        <v>50</v>
      </c>
      <c r="H921" s="2">
        <v>1997</v>
      </c>
      <c r="I921" s="2" t="s">
        <v>51</v>
      </c>
      <c r="J921" s="2" t="s">
        <v>17</v>
      </c>
      <c r="K921" s="2" t="s">
        <v>18</v>
      </c>
      <c r="L921" s="2">
        <v>3219.8087999999998</v>
      </c>
      <c r="M921" s="2">
        <f t="shared" si="28"/>
        <v>-1342.9087999999997</v>
      </c>
      <c r="N921" s="2">
        <f t="shared" si="29"/>
        <v>1803404.0451174392</v>
      </c>
    </row>
    <row r="922" spans="1:14" x14ac:dyDescent="0.25">
      <c r="A922" s="1" t="s">
        <v>133</v>
      </c>
      <c r="B922" s="2">
        <v>15.5</v>
      </c>
      <c r="C922" s="2" t="s">
        <v>20</v>
      </c>
      <c r="D922" s="2">
        <v>0.12568791700000001</v>
      </c>
      <c r="E922" s="2" t="s">
        <v>28</v>
      </c>
      <c r="F922" s="2">
        <v>178.2028</v>
      </c>
      <c r="G922" s="2" t="s">
        <v>50</v>
      </c>
      <c r="H922" s="2">
        <v>1997</v>
      </c>
      <c r="I922" s="2" t="s">
        <v>51</v>
      </c>
      <c r="J922" s="2" t="s">
        <v>17</v>
      </c>
      <c r="K922" s="2" t="s">
        <v>18</v>
      </c>
      <c r="L922" s="2">
        <v>1416.8224</v>
      </c>
      <c r="M922" s="2">
        <f t="shared" si="28"/>
        <v>460.07760000000007</v>
      </c>
      <c r="N922" s="2">
        <f t="shared" si="29"/>
        <v>211671.39802176008</v>
      </c>
    </row>
    <row r="923" spans="1:14" x14ac:dyDescent="0.25">
      <c r="A923" s="1" t="s">
        <v>695</v>
      </c>
      <c r="B923" s="2">
        <v>9.8949999999999996</v>
      </c>
      <c r="C923" s="2" t="s">
        <v>92</v>
      </c>
      <c r="D923" s="2">
        <v>0.167831064</v>
      </c>
      <c r="E923" s="2" t="s">
        <v>21</v>
      </c>
      <c r="F923" s="2">
        <v>237.4564</v>
      </c>
      <c r="G923" s="2" t="s">
        <v>50</v>
      </c>
      <c r="H923" s="2">
        <v>1997</v>
      </c>
      <c r="I923" s="2" t="s">
        <v>51</v>
      </c>
      <c r="J923" s="2" t="s">
        <v>17</v>
      </c>
      <c r="K923" s="2" t="s">
        <v>18</v>
      </c>
      <c r="L923" s="2">
        <v>715.06920000000002</v>
      </c>
      <c r="M923" s="2">
        <f t="shared" si="28"/>
        <v>1161.8308000000002</v>
      </c>
      <c r="N923" s="2">
        <f t="shared" si="29"/>
        <v>1349850.8078286403</v>
      </c>
    </row>
    <row r="924" spans="1:14" x14ac:dyDescent="0.25">
      <c r="A924" s="1" t="s">
        <v>812</v>
      </c>
      <c r="B924" s="2"/>
      <c r="C924" s="2" t="s">
        <v>13</v>
      </c>
      <c r="D924" s="2">
        <v>6.7809579999999994E-2</v>
      </c>
      <c r="E924" s="2" t="s">
        <v>28</v>
      </c>
      <c r="F924" s="2">
        <v>118.1808</v>
      </c>
      <c r="G924" s="2" t="s">
        <v>67</v>
      </c>
      <c r="H924" s="2">
        <v>1985</v>
      </c>
      <c r="I924" s="2" t="s">
        <v>51</v>
      </c>
      <c r="J924" s="2" t="s">
        <v>17</v>
      </c>
      <c r="K924" s="2" t="s">
        <v>30</v>
      </c>
      <c r="L924" s="2">
        <v>234.36160000000001</v>
      </c>
      <c r="M924" s="2">
        <f t="shared" si="28"/>
        <v>1642.5384000000001</v>
      </c>
      <c r="N924" s="2">
        <f t="shared" si="29"/>
        <v>2697932.3954745606</v>
      </c>
    </row>
    <row r="925" spans="1:14" x14ac:dyDescent="0.25">
      <c r="A925" s="1" t="s">
        <v>71</v>
      </c>
      <c r="B925" s="2">
        <v>11.65</v>
      </c>
      <c r="C925" s="2" t="s">
        <v>13</v>
      </c>
      <c r="D925" s="2">
        <v>1.9372252999999999E-2</v>
      </c>
      <c r="E925" s="2" t="s">
        <v>60</v>
      </c>
      <c r="F925" s="2">
        <v>40.616399999999999</v>
      </c>
      <c r="G925" s="2" t="s">
        <v>50</v>
      </c>
      <c r="H925" s="2">
        <v>1997</v>
      </c>
      <c r="I925" s="2" t="s">
        <v>51</v>
      </c>
      <c r="J925" s="2" t="s">
        <v>17</v>
      </c>
      <c r="K925" s="2" t="s">
        <v>18</v>
      </c>
      <c r="L925" s="2">
        <v>308.93119999999999</v>
      </c>
      <c r="M925" s="2">
        <f t="shared" si="28"/>
        <v>1567.9688000000001</v>
      </c>
      <c r="N925" s="2">
        <f t="shared" si="29"/>
        <v>2458526.1577734402</v>
      </c>
    </row>
    <row r="926" spans="1:14" x14ac:dyDescent="0.25">
      <c r="A926" s="1" t="s">
        <v>499</v>
      </c>
      <c r="B926" s="2">
        <v>9.8949999999999996</v>
      </c>
      <c r="C926" s="2" t="s">
        <v>92</v>
      </c>
      <c r="D926" s="2">
        <v>6.0067114999999997E-2</v>
      </c>
      <c r="E926" s="2" t="s">
        <v>32</v>
      </c>
      <c r="F926" s="2">
        <v>230.66419999999999</v>
      </c>
      <c r="G926" s="2" t="s">
        <v>50</v>
      </c>
      <c r="H926" s="2">
        <v>1997</v>
      </c>
      <c r="I926" s="2" t="s">
        <v>51</v>
      </c>
      <c r="J926" s="2" t="s">
        <v>17</v>
      </c>
      <c r="K926" s="2" t="s">
        <v>18</v>
      </c>
      <c r="L926" s="2">
        <v>4647.2839999999997</v>
      </c>
      <c r="M926" s="2">
        <f t="shared" si="28"/>
        <v>-2770.3839999999996</v>
      </c>
      <c r="N926" s="2">
        <f t="shared" si="29"/>
        <v>7675027.5074559972</v>
      </c>
    </row>
    <row r="927" spans="1:14" x14ac:dyDescent="0.25">
      <c r="A927" s="1" t="s">
        <v>1463</v>
      </c>
      <c r="B927" s="2">
        <v>10.695</v>
      </c>
      <c r="C927" s="2" t="s">
        <v>20</v>
      </c>
      <c r="D927" s="2">
        <v>0.12772710200000001</v>
      </c>
      <c r="E927" s="2" t="s">
        <v>14</v>
      </c>
      <c r="F927" s="2">
        <v>121.14400000000001</v>
      </c>
      <c r="G927" s="2" t="s">
        <v>50</v>
      </c>
      <c r="H927" s="2">
        <v>1997</v>
      </c>
      <c r="I927" s="2" t="s">
        <v>51</v>
      </c>
      <c r="J927" s="2" t="s">
        <v>17</v>
      </c>
      <c r="K927" s="2" t="s">
        <v>18</v>
      </c>
      <c r="L927" s="2">
        <v>1917.5039999999999</v>
      </c>
      <c r="M927" s="2">
        <f t="shared" si="28"/>
        <v>-40.603999999999814</v>
      </c>
      <c r="N927" s="2">
        <f t="shared" si="29"/>
        <v>1648.6848159999849</v>
      </c>
    </row>
    <row r="928" spans="1:14" x14ac:dyDescent="0.25">
      <c r="A928" s="1" t="s">
        <v>1319</v>
      </c>
      <c r="B928" s="2">
        <v>15.7</v>
      </c>
      <c r="C928" s="2" t="s">
        <v>13</v>
      </c>
      <c r="D928" s="2">
        <v>0.12268441300000001</v>
      </c>
      <c r="E928" s="2" t="s">
        <v>75</v>
      </c>
      <c r="F928" s="2">
        <v>132.29419999999999</v>
      </c>
      <c r="G928" s="2" t="s">
        <v>15</v>
      </c>
      <c r="H928" s="2">
        <v>1999</v>
      </c>
      <c r="I928" s="2" t="s">
        <v>16</v>
      </c>
      <c r="J928" s="2" t="s">
        <v>17</v>
      </c>
      <c r="K928" s="2" t="s">
        <v>18</v>
      </c>
      <c r="L928" s="2">
        <v>2252.4014000000002</v>
      </c>
      <c r="M928" s="2">
        <f t="shared" si="28"/>
        <v>-375.5014000000001</v>
      </c>
      <c r="N928" s="2">
        <f t="shared" si="29"/>
        <v>141001.30140196008</v>
      </c>
    </row>
    <row r="929" spans="1:14" x14ac:dyDescent="0.25">
      <c r="A929" s="1" t="s">
        <v>325</v>
      </c>
      <c r="B929" s="2">
        <v>19.100000000000001</v>
      </c>
      <c r="C929" s="2" t="s">
        <v>13</v>
      </c>
      <c r="D929" s="2">
        <v>9.6884209999999998E-2</v>
      </c>
      <c r="E929" s="2" t="s">
        <v>28</v>
      </c>
      <c r="F929" s="2">
        <v>233.5958</v>
      </c>
      <c r="G929" s="2" t="s">
        <v>15</v>
      </c>
      <c r="H929" s="2">
        <v>1999</v>
      </c>
      <c r="I929" s="2" t="s">
        <v>16</v>
      </c>
      <c r="J929" s="2" t="s">
        <v>17</v>
      </c>
      <c r="K929" s="2" t="s">
        <v>18</v>
      </c>
      <c r="L929" s="2">
        <v>2336.9580000000001</v>
      </c>
      <c r="M929" s="2">
        <f t="shared" si="28"/>
        <v>-460.05799999999999</v>
      </c>
      <c r="N929" s="2">
        <f t="shared" si="29"/>
        <v>211653.36336399999</v>
      </c>
    </row>
    <row r="930" spans="1:14" x14ac:dyDescent="0.25">
      <c r="A930" s="1" t="s">
        <v>83</v>
      </c>
      <c r="B930" s="2">
        <v>20.2</v>
      </c>
      <c r="C930" s="2" t="s">
        <v>20</v>
      </c>
      <c r="D930" s="2">
        <v>5.9894377999999998E-2</v>
      </c>
      <c r="E930" s="2" t="s">
        <v>28</v>
      </c>
      <c r="F930" s="2">
        <v>125.9678</v>
      </c>
      <c r="G930" s="2" t="s">
        <v>15</v>
      </c>
      <c r="H930" s="2">
        <v>1999</v>
      </c>
      <c r="I930" s="2" t="s">
        <v>16</v>
      </c>
      <c r="J930" s="2" t="s">
        <v>17</v>
      </c>
      <c r="K930" s="2" t="s">
        <v>18</v>
      </c>
      <c r="L930" s="2">
        <v>2797.6916000000001</v>
      </c>
      <c r="M930" s="2">
        <f t="shared" si="28"/>
        <v>-920.79160000000002</v>
      </c>
      <c r="N930" s="2">
        <f t="shared" si="29"/>
        <v>847857.17063056002</v>
      </c>
    </row>
    <row r="931" spans="1:14" x14ac:dyDescent="0.25">
      <c r="A931" s="1" t="s">
        <v>813</v>
      </c>
      <c r="B931" s="2">
        <v>18.2</v>
      </c>
      <c r="C931" s="2" t="s">
        <v>13</v>
      </c>
      <c r="D931" s="2">
        <v>1.2627477999999999E-2</v>
      </c>
      <c r="E931" s="2" t="s">
        <v>38</v>
      </c>
      <c r="F931" s="2">
        <v>140.81800000000001</v>
      </c>
      <c r="G931" s="2" t="s">
        <v>15</v>
      </c>
      <c r="H931" s="2">
        <v>1999</v>
      </c>
      <c r="I931" s="2" t="s">
        <v>16</v>
      </c>
      <c r="J931" s="2" t="s">
        <v>17</v>
      </c>
      <c r="K931" s="2" t="s">
        <v>18</v>
      </c>
      <c r="L931" s="2">
        <v>3495.45</v>
      </c>
      <c r="M931" s="2">
        <f t="shared" si="28"/>
        <v>-1618.5499999999997</v>
      </c>
      <c r="N931" s="2">
        <f t="shared" si="29"/>
        <v>2619704.1024999991</v>
      </c>
    </row>
    <row r="932" spans="1:14" x14ac:dyDescent="0.25">
      <c r="A932" s="1" t="s">
        <v>1348</v>
      </c>
      <c r="B932" s="2">
        <v>10.5</v>
      </c>
      <c r="C932" s="2" t="s">
        <v>129</v>
      </c>
      <c r="D932" s="2">
        <v>2.5029909999999999E-2</v>
      </c>
      <c r="E932" s="2" t="s">
        <v>28</v>
      </c>
      <c r="F932" s="2">
        <v>218.45079999999999</v>
      </c>
      <c r="G932" s="2" t="s">
        <v>15</v>
      </c>
      <c r="H932" s="2">
        <v>1999</v>
      </c>
      <c r="I932" s="2" t="s">
        <v>16</v>
      </c>
      <c r="J932" s="2" t="s">
        <v>17</v>
      </c>
      <c r="K932" s="2" t="s">
        <v>18</v>
      </c>
      <c r="L932" s="2">
        <v>2821.6604000000002</v>
      </c>
      <c r="M932" s="2">
        <f t="shared" si="28"/>
        <v>-944.76040000000012</v>
      </c>
      <c r="N932" s="2">
        <f t="shared" si="29"/>
        <v>892572.21340816026</v>
      </c>
    </row>
    <row r="933" spans="1:14" x14ac:dyDescent="0.25">
      <c r="A933" s="1" t="s">
        <v>95</v>
      </c>
      <c r="B933" s="2"/>
      <c r="C933" s="2" t="s">
        <v>20</v>
      </c>
      <c r="D933" s="2">
        <v>0.212963193</v>
      </c>
      <c r="E933" s="2" t="s">
        <v>36</v>
      </c>
      <c r="F933" s="2">
        <v>59.521999999999998</v>
      </c>
      <c r="G933" s="2" t="s">
        <v>67</v>
      </c>
      <c r="H933" s="2">
        <v>1985</v>
      </c>
      <c r="I933" s="2" t="s">
        <v>51</v>
      </c>
      <c r="J933" s="2" t="s">
        <v>17</v>
      </c>
      <c r="K933" s="2" t="s">
        <v>30</v>
      </c>
      <c r="L933" s="2">
        <v>299.61</v>
      </c>
      <c r="M933" s="2">
        <f t="shared" si="28"/>
        <v>1577.29</v>
      </c>
      <c r="N933" s="2">
        <f t="shared" si="29"/>
        <v>2487843.7440999998</v>
      </c>
    </row>
    <row r="934" spans="1:14" x14ac:dyDescent="0.25">
      <c r="A934" s="1" t="s">
        <v>1398</v>
      </c>
      <c r="B934" s="2"/>
      <c r="C934" s="2" t="s">
        <v>92</v>
      </c>
      <c r="D934" s="2">
        <v>5.4363970999999997E-2</v>
      </c>
      <c r="E934" s="2" t="s">
        <v>28</v>
      </c>
      <c r="F934" s="2">
        <v>105.099</v>
      </c>
      <c r="G934" s="2" t="s">
        <v>67</v>
      </c>
      <c r="H934" s="2">
        <v>1985</v>
      </c>
      <c r="I934" s="2" t="s">
        <v>51</v>
      </c>
      <c r="J934" s="2" t="s">
        <v>17</v>
      </c>
      <c r="K934" s="2" t="s">
        <v>30</v>
      </c>
      <c r="L934" s="2">
        <v>103.199</v>
      </c>
      <c r="M934" s="2">
        <f t="shared" si="28"/>
        <v>1773.701</v>
      </c>
      <c r="N934" s="2">
        <f t="shared" si="29"/>
        <v>3146015.2374010002</v>
      </c>
    </row>
    <row r="935" spans="1:14" x14ac:dyDescent="0.25">
      <c r="A935" s="1" t="s">
        <v>491</v>
      </c>
      <c r="B935" s="2">
        <v>9.3949999999999996</v>
      </c>
      <c r="C935" s="2" t="s">
        <v>13</v>
      </c>
      <c r="D935" s="2">
        <v>4.0023967000000001E-2</v>
      </c>
      <c r="E935" s="2" t="s">
        <v>182</v>
      </c>
      <c r="F935" s="2">
        <v>85.590800000000002</v>
      </c>
      <c r="G935" s="2" t="s">
        <v>15</v>
      </c>
      <c r="H935" s="2">
        <v>1999</v>
      </c>
      <c r="I935" s="2" t="s">
        <v>16</v>
      </c>
      <c r="J935" s="2" t="s">
        <v>17</v>
      </c>
      <c r="K935" s="2" t="s">
        <v>18</v>
      </c>
      <c r="L935" s="2">
        <v>1006.6896</v>
      </c>
      <c r="M935" s="2">
        <f t="shared" si="28"/>
        <v>870.21040000000005</v>
      </c>
      <c r="N935" s="2">
        <f t="shared" si="29"/>
        <v>757266.14026816003</v>
      </c>
    </row>
    <row r="936" spans="1:14" x14ac:dyDescent="0.25">
      <c r="A936" s="1" t="s">
        <v>1469</v>
      </c>
      <c r="B936" s="2">
        <v>11.3</v>
      </c>
      <c r="C936" s="2" t="s">
        <v>20</v>
      </c>
      <c r="D936" s="2">
        <v>5.4637634999999997E-2</v>
      </c>
      <c r="E936" s="2" t="s">
        <v>26</v>
      </c>
      <c r="F936" s="2">
        <v>93.309399999999997</v>
      </c>
      <c r="G936" s="2" t="s">
        <v>15</v>
      </c>
      <c r="H936" s="2">
        <v>1999</v>
      </c>
      <c r="I936" s="2" t="s">
        <v>16</v>
      </c>
      <c r="J936" s="2" t="s">
        <v>17</v>
      </c>
      <c r="K936" s="2" t="s">
        <v>18</v>
      </c>
      <c r="L936" s="2">
        <v>3046.7008000000001</v>
      </c>
      <c r="M936" s="2">
        <f t="shared" si="28"/>
        <v>-1169.8008</v>
      </c>
      <c r="N936" s="2">
        <f t="shared" si="29"/>
        <v>1368433.91168064</v>
      </c>
    </row>
    <row r="937" spans="1:14" x14ac:dyDescent="0.25">
      <c r="A937" s="1" t="s">
        <v>1003</v>
      </c>
      <c r="B937" s="2"/>
      <c r="C937" s="2" t="s">
        <v>72</v>
      </c>
      <c r="D937" s="2">
        <v>0.13299549399999999</v>
      </c>
      <c r="E937" s="2" t="s">
        <v>36</v>
      </c>
      <c r="F937" s="2">
        <v>113.5544</v>
      </c>
      <c r="G937" s="2" t="s">
        <v>67</v>
      </c>
      <c r="H937" s="2">
        <v>1985</v>
      </c>
      <c r="I937" s="2" t="s">
        <v>51</v>
      </c>
      <c r="J937" s="2" t="s">
        <v>17</v>
      </c>
      <c r="K937" s="2" t="s">
        <v>30</v>
      </c>
      <c r="L937" s="2">
        <v>223.7088</v>
      </c>
      <c r="M937" s="2">
        <f t="shared" si="28"/>
        <v>1653.1912000000002</v>
      </c>
      <c r="N937" s="2">
        <f t="shared" si="29"/>
        <v>2733041.1437574406</v>
      </c>
    </row>
    <row r="938" spans="1:14" x14ac:dyDescent="0.25">
      <c r="A938" s="1" t="s">
        <v>227</v>
      </c>
      <c r="B938" s="2">
        <v>11.85</v>
      </c>
      <c r="C938" s="2" t="s">
        <v>20</v>
      </c>
      <c r="D938" s="2">
        <v>5.0085152000000001E-2</v>
      </c>
      <c r="E938" s="2" t="s">
        <v>28</v>
      </c>
      <c r="F938" s="2">
        <v>164.7526</v>
      </c>
      <c r="G938" s="2" t="s">
        <v>50</v>
      </c>
      <c r="H938" s="2">
        <v>1997</v>
      </c>
      <c r="I938" s="2" t="s">
        <v>51</v>
      </c>
      <c r="J938" s="2" t="s">
        <v>17</v>
      </c>
      <c r="K938" s="2" t="s">
        <v>18</v>
      </c>
      <c r="L938" s="2">
        <v>1315.6207999999999</v>
      </c>
      <c r="M938" s="2">
        <f t="shared" si="28"/>
        <v>561.27920000000017</v>
      </c>
      <c r="N938" s="2">
        <f t="shared" si="29"/>
        <v>315034.3403526402</v>
      </c>
    </row>
    <row r="939" spans="1:14" x14ac:dyDescent="0.25">
      <c r="A939" s="1" t="s">
        <v>1003</v>
      </c>
      <c r="B939" s="2">
        <v>17.75</v>
      </c>
      <c r="C939" s="2" t="s">
        <v>13</v>
      </c>
      <c r="D939" s="2">
        <v>7.5959623000000004E-2</v>
      </c>
      <c r="E939" s="2" t="s">
        <v>36</v>
      </c>
      <c r="F939" s="2">
        <v>112.45440000000001</v>
      </c>
      <c r="G939" s="2" t="s">
        <v>50</v>
      </c>
      <c r="H939" s="2">
        <v>1997</v>
      </c>
      <c r="I939" s="2" t="s">
        <v>51</v>
      </c>
      <c r="J939" s="2" t="s">
        <v>17</v>
      </c>
      <c r="K939" s="2" t="s">
        <v>18</v>
      </c>
      <c r="L939" s="2">
        <v>2460.7968000000001</v>
      </c>
      <c r="M939" s="2">
        <f t="shared" si="28"/>
        <v>-583.89679999999998</v>
      </c>
      <c r="N939" s="2">
        <f t="shared" si="29"/>
        <v>340935.47305023996</v>
      </c>
    </row>
    <row r="940" spans="1:14" x14ac:dyDescent="0.25">
      <c r="A940" s="1" t="s">
        <v>705</v>
      </c>
      <c r="B940" s="2">
        <v>11</v>
      </c>
      <c r="C940" s="2" t="s">
        <v>13</v>
      </c>
      <c r="D940" s="2">
        <v>3.7953762000000002E-2</v>
      </c>
      <c r="E940" s="2" t="s">
        <v>58</v>
      </c>
      <c r="F940" s="2">
        <v>38.448</v>
      </c>
      <c r="G940" s="2" t="s">
        <v>15</v>
      </c>
      <c r="H940" s="2">
        <v>1999</v>
      </c>
      <c r="I940" s="2" t="s">
        <v>16</v>
      </c>
      <c r="J940" s="2" t="s">
        <v>17</v>
      </c>
      <c r="K940" s="2" t="s">
        <v>18</v>
      </c>
      <c r="L940" s="2">
        <v>1198.44</v>
      </c>
      <c r="M940" s="2">
        <f t="shared" si="28"/>
        <v>678.46</v>
      </c>
      <c r="N940" s="2">
        <f t="shared" si="29"/>
        <v>460307.97160000005</v>
      </c>
    </row>
    <row r="941" spans="1:14" x14ac:dyDescent="0.25">
      <c r="A941" s="1" t="s">
        <v>1200</v>
      </c>
      <c r="B941" s="2">
        <v>16.2</v>
      </c>
      <c r="C941" s="2" t="s">
        <v>13</v>
      </c>
      <c r="D941" s="2">
        <v>1.9408559999999998E-2</v>
      </c>
      <c r="E941" s="2" t="s">
        <v>21</v>
      </c>
      <c r="F941" s="2">
        <v>156.7972</v>
      </c>
      <c r="G941" s="2" t="s">
        <v>15</v>
      </c>
      <c r="H941" s="2">
        <v>1999</v>
      </c>
      <c r="I941" s="2" t="s">
        <v>16</v>
      </c>
      <c r="J941" s="2" t="s">
        <v>17</v>
      </c>
      <c r="K941" s="2" t="s">
        <v>18</v>
      </c>
      <c r="L941" s="2">
        <v>3739.1327999999999</v>
      </c>
      <c r="M941" s="2">
        <f t="shared" si="28"/>
        <v>-1862.2327999999998</v>
      </c>
      <c r="N941" s="2">
        <f t="shared" si="29"/>
        <v>3467911.0013958393</v>
      </c>
    </row>
    <row r="942" spans="1:14" x14ac:dyDescent="0.25">
      <c r="A942" s="1" t="s">
        <v>238</v>
      </c>
      <c r="B942" s="2"/>
      <c r="C942" s="2" t="s">
        <v>13</v>
      </c>
      <c r="D942" s="2">
        <v>0.13787023700000001</v>
      </c>
      <c r="E942" s="2" t="s">
        <v>36</v>
      </c>
      <c r="F942" s="2">
        <v>175.03700000000001</v>
      </c>
      <c r="G942" s="2" t="s">
        <v>67</v>
      </c>
      <c r="H942" s="2">
        <v>1985</v>
      </c>
      <c r="I942" s="2" t="s">
        <v>51</v>
      </c>
      <c r="J942" s="2" t="s">
        <v>17</v>
      </c>
      <c r="K942" s="2" t="s">
        <v>30</v>
      </c>
      <c r="L942" s="2">
        <v>352.87400000000002</v>
      </c>
      <c r="M942" s="2">
        <f t="shared" si="28"/>
        <v>1524.0260000000001</v>
      </c>
      <c r="N942" s="2">
        <f t="shared" si="29"/>
        <v>2322655.2486760002</v>
      </c>
    </row>
    <row r="943" spans="1:14" x14ac:dyDescent="0.25">
      <c r="A943" s="1" t="s">
        <v>1345</v>
      </c>
      <c r="B943" s="2">
        <v>6.4249999999999998</v>
      </c>
      <c r="C943" s="2" t="s">
        <v>13</v>
      </c>
      <c r="D943" s="2">
        <v>1.043823E-2</v>
      </c>
      <c r="E943" s="2" t="s">
        <v>75</v>
      </c>
      <c r="F943" s="2">
        <v>115.88079999999999</v>
      </c>
      <c r="G943" s="2" t="s">
        <v>50</v>
      </c>
      <c r="H943" s="2">
        <v>1997</v>
      </c>
      <c r="I943" s="2" t="s">
        <v>51</v>
      </c>
      <c r="J943" s="2" t="s">
        <v>17</v>
      </c>
      <c r="K943" s="2" t="s">
        <v>18</v>
      </c>
      <c r="L943" s="2">
        <v>1757.712</v>
      </c>
      <c r="M943" s="2">
        <f t="shared" si="28"/>
        <v>119.1880000000001</v>
      </c>
      <c r="N943" s="2">
        <f t="shared" si="29"/>
        <v>14205.779344000024</v>
      </c>
    </row>
    <row r="944" spans="1:14" x14ac:dyDescent="0.25">
      <c r="A944" s="1" t="s">
        <v>39</v>
      </c>
      <c r="B944" s="2">
        <v>19</v>
      </c>
      <c r="C944" s="2" t="s">
        <v>13</v>
      </c>
      <c r="D944" s="2">
        <v>0.128289285</v>
      </c>
      <c r="E944" s="2" t="s">
        <v>38</v>
      </c>
      <c r="F944" s="2">
        <v>104.9622</v>
      </c>
      <c r="G944" s="2" t="s">
        <v>15</v>
      </c>
      <c r="H944" s="2">
        <v>1999</v>
      </c>
      <c r="I944" s="2" t="s">
        <v>16</v>
      </c>
      <c r="J944" s="2" t="s">
        <v>17</v>
      </c>
      <c r="K944" s="2" t="s">
        <v>18</v>
      </c>
      <c r="L944" s="2">
        <v>1164.4842000000001</v>
      </c>
      <c r="M944" s="2">
        <f t="shared" si="28"/>
        <v>712.41579999999999</v>
      </c>
      <c r="N944" s="2">
        <f t="shared" si="29"/>
        <v>507536.27208963997</v>
      </c>
    </row>
    <row r="945" spans="1:14" x14ac:dyDescent="0.25">
      <c r="A945" s="1" t="s">
        <v>1173</v>
      </c>
      <c r="B945" s="2">
        <v>11.395</v>
      </c>
      <c r="C945" s="2" t="s">
        <v>13</v>
      </c>
      <c r="D945" s="2">
        <v>9.8784589999999992E-3</v>
      </c>
      <c r="E945" s="2" t="s">
        <v>58</v>
      </c>
      <c r="F945" s="2">
        <v>47.603400000000001</v>
      </c>
      <c r="G945" s="2" t="s">
        <v>50</v>
      </c>
      <c r="H945" s="2">
        <v>1997</v>
      </c>
      <c r="I945" s="2" t="s">
        <v>51</v>
      </c>
      <c r="J945" s="2" t="s">
        <v>17</v>
      </c>
      <c r="K945" s="2" t="s">
        <v>18</v>
      </c>
      <c r="L945" s="2">
        <v>1312.2918</v>
      </c>
      <c r="M945" s="2">
        <f t="shared" si="28"/>
        <v>564.60820000000012</v>
      </c>
      <c r="N945" s="2">
        <f t="shared" si="29"/>
        <v>318782.41950724012</v>
      </c>
    </row>
    <row r="946" spans="1:14" x14ac:dyDescent="0.25">
      <c r="A946" s="1" t="s">
        <v>396</v>
      </c>
      <c r="B946" s="2">
        <v>6.6349999999999998</v>
      </c>
      <c r="C946" s="2" t="s">
        <v>20</v>
      </c>
      <c r="D946" s="2">
        <v>4.6090204000000003E-2</v>
      </c>
      <c r="E946" s="2" t="s">
        <v>43</v>
      </c>
      <c r="F946" s="2">
        <v>37.150599999999997</v>
      </c>
      <c r="G946" s="2" t="s">
        <v>50</v>
      </c>
      <c r="H946" s="2">
        <v>1997</v>
      </c>
      <c r="I946" s="2" t="s">
        <v>51</v>
      </c>
      <c r="J946" s="2" t="s">
        <v>17</v>
      </c>
      <c r="K946" s="2" t="s">
        <v>18</v>
      </c>
      <c r="L946" s="2">
        <v>834.91319999999996</v>
      </c>
      <c r="M946" s="2">
        <f t="shared" si="28"/>
        <v>1041.9868000000001</v>
      </c>
      <c r="N946" s="2">
        <f t="shared" si="29"/>
        <v>1085736.4913742403</v>
      </c>
    </row>
    <row r="947" spans="1:14" x14ac:dyDescent="0.25">
      <c r="A947" s="1" t="s">
        <v>958</v>
      </c>
      <c r="B947" s="2">
        <v>17.850000000000001</v>
      </c>
      <c r="C947" s="2" t="s">
        <v>20</v>
      </c>
      <c r="D947" s="2">
        <v>4.6680961E-2</v>
      </c>
      <c r="E947" s="2" t="s">
        <v>28</v>
      </c>
      <c r="F947" s="2">
        <v>121.9388</v>
      </c>
      <c r="G947" s="2" t="s">
        <v>15</v>
      </c>
      <c r="H947" s="2">
        <v>1999</v>
      </c>
      <c r="I947" s="2" t="s">
        <v>16</v>
      </c>
      <c r="J947" s="2" t="s">
        <v>17</v>
      </c>
      <c r="K947" s="2" t="s">
        <v>18</v>
      </c>
      <c r="L947" s="2">
        <v>3962.8416000000002</v>
      </c>
      <c r="M947" s="2">
        <f t="shared" si="28"/>
        <v>-2085.9416000000001</v>
      </c>
      <c r="N947" s="2">
        <f t="shared" si="29"/>
        <v>4351152.3586105602</v>
      </c>
    </row>
    <row r="948" spans="1:14" x14ac:dyDescent="0.25">
      <c r="A948" s="1" t="s">
        <v>153</v>
      </c>
      <c r="B948" s="2"/>
      <c r="C948" s="2" t="s">
        <v>20</v>
      </c>
      <c r="D948" s="2">
        <v>0</v>
      </c>
      <c r="E948" s="2" t="s">
        <v>36</v>
      </c>
      <c r="F948" s="2">
        <v>121.3098</v>
      </c>
      <c r="G948" s="2" t="s">
        <v>67</v>
      </c>
      <c r="H948" s="2">
        <v>1985</v>
      </c>
      <c r="I948" s="2" t="s">
        <v>51</v>
      </c>
      <c r="J948" s="2" t="s">
        <v>17</v>
      </c>
      <c r="K948" s="2" t="s">
        <v>30</v>
      </c>
      <c r="L948" s="2">
        <v>120.5098</v>
      </c>
      <c r="M948" s="2">
        <f t="shared" si="28"/>
        <v>1756.3902</v>
      </c>
      <c r="N948" s="2">
        <f t="shared" si="29"/>
        <v>3084906.5346560404</v>
      </c>
    </row>
    <row r="949" spans="1:14" x14ac:dyDescent="0.25">
      <c r="A949" s="1" t="s">
        <v>315</v>
      </c>
      <c r="B949" s="2">
        <v>7.09</v>
      </c>
      <c r="C949" s="2" t="s">
        <v>13</v>
      </c>
      <c r="D949" s="2">
        <v>7.2153139999999996E-3</v>
      </c>
      <c r="E949" s="2" t="s">
        <v>36</v>
      </c>
      <c r="F949" s="2">
        <v>47.603400000000001</v>
      </c>
      <c r="G949" s="2" t="s">
        <v>50</v>
      </c>
      <c r="H949" s="2">
        <v>1997</v>
      </c>
      <c r="I949" s="2" t="s">
        <v>51</v>
      </c>
      <c r="J949" s="2" t="s">
        <v>17</v>
      </c>
      <c r="K949" s="2" t="s">
        <v>18</v>
      </c>
      <c r="L949" s="2">
        <v>1458.1020000000001</v>
      </c>
      <c r="M949" s="2">
        <f t="shared" si="28"/>
        <v>418.798</v>
      </c>
      <c r="N949" s="2">
        <f t="shared" si="29"/>
        <v>175391.76480400001</v>
      </c>
    </row>
    <row r="950" spans="1:14" x14ac:dyDescent="0.25">
      <c r="A950" s="1" t="s">
        <v>988</v>
      </c>
      <c r="B950" s="2">
        <v>12.15</v>
      </c>
      <c r="C950" s="2" t="s">
        <v>20</v>
      </c>
      <c r="D950" s="2">
        <v>0.132083542</v>
      </c>
      <c r="E950" s="2" t="s">
        <v>28</v>
      </c>
      <c r="F950" s="2">
        <v>189.5872</v>
      </c>
      <c r="G950" s="2" t="s">
        <v>50</v>
      </c>
      <c r="H950" s="2">
        <v>1997</v>
      </c>
      <c r="I950" s="2" t="s">
        <v>51</v>
      </c>
      <c r="J950" s="2" t="s">
        <v>17</v>
      </c>
      <c r="K950" s="2" t="s">
        <v>18</v>
      </c>
      <c r="L950" s="2">
        <v>3403.5695999999998</v>
      </c>
      <c r="M950" s="2">
        <f t="shared" si="28"/>
        <v>-1526.6695999999997</v>
      </c>
      <c r="N950" s="2">
        <f t="shared" si="29"/>
        <v>2330720.0675641592</v>
      </c>
    </row>
    <row r="951" spans="1:14" x14ac:dyDescent="0.25">
      <c r="A951" s="1" t="s">
        <v>1474</v>
      </c>
      <c r="B951" s="2">
        <v>9.8000000000000007</v>
      </c>
      <c r="C951" s="2" t="s">
        <v>20</v>
      </c>
      <c r="D951" s="2">
        <v>1.5089965E-2</v>
      </c>
      <c r="E951" s="2" t="s">
        <v>26</v>
      </c>
      <c r="F951" s="2">
        <v>249.64080000000001</v>
      </c>
      <c r="G951" s="2" t="s">
        <v>50</v>
      </c>
      <c r="H951" s="2">
        <v>1997</v>
      </c>
      <c r="I951" s="2" t="s">
        <v>51</v>
      </c>
      <c r="J951" s="2" t="s">
        <v>17</v>
      </c>
      <c r="K951" s="2" t="s">
        <v>18</v>
      </c>
      <c r="L951" s="2">
        <v>1001.3632</v>
      </c>
      <c r="M951" s="2">
        <f t="shared" si="28"/>
        <v>875.53680000000008</v>
      </c>
      <c r="N951" s="2">
        <f t="shared" si="29"/>
        <v>766564.68815424014</v>
      </c>
    </row>
    <row r="952" spans="1:14" x14ac:dyDescent="0.25">
      <c r="A952" s="1" t="s">
        <v>1465</v>
      </c>
      <c r="B952" s="2"/>
      <c r="C952" s="2" t="s">
        <v>13</v>
      </c>
      <c r="D952" s="2">
        <v>0.14058248500000001</v>
      </c>
      <c r="E952" s="2" t="s">
        <v>32</v>
      </c>
      <c r="F952" s="2">
        <v>47.171799999999998</v>
      </c>
      <c r="G952" s="2" t="s">
        <v>67</v>
      </c>
      <c r="H952" s="2">
        <v>1985</v>
      </c>
      <c r="I952" s="2" t="s">
        <v>51</v>
      </c>
      <c r="J952" s="2" t="s">
        <v>17</v>
      </c>
      <c r="K952" s="2" t="s">
        <v>30</v>
      </c>
      <c r="L952" s="2">
        <v>141.81540000000001</v>
      </c>
      <c r="M952" s="2">
        <f t="shared" si="28"/>
        <v>1735.0846000000001</v>
      </c>
      <c r="N952" s="2">
        <f t="shared" si="29"/>
        <v>3010518.5691571604</v>
      </c>
    </row>
    <row r="953" spans="1:14" x14ac:dyDescent="0.25">
      <c r="A953" s="1" t="s">
        <v>440</v>
      </c>
      <c r="B953" s="2">
        <v>6.85</v>
      </c>
      <c r="C953" s="2" t="s">
        <v>92</v>
      </c>
      <c r="D953" s="2">
        <v>2.2883279999999999E-2</v>
      </c>
      <c r="E953" s="2" t="s">
        <v>43</v>
      </c>
      <c r="F953" s="2">
        <v>261.25940000000003</v>
      </c>
      <c r="G953" s="2" t="s">
        <v>50</v>
      </c>
      <c r="H953" s="2">
        <v>1997</v>
      </c>
      <c r="I953" s="2" t="s">
        <v>51</v>
      </c>
      <c r="J953" s="2" t="s">
        <v>17</v>
      </c>
      <c r="K953" s="2" t="s">
        <v>18</v>
      </c>
      <c r="L953" s="2">
        <v>2878.2534000000001</v>
      </c>
      <c r="M953" s="2">
        <f t="shared" si="28"/>
        <v>-1001.3534</v>
      </c>
      <c r="N953" s="2">
        <f t="shared" si="29"/>
        <v>1002708.6316915599</v>
      </c>
    </row>
    <row r="954" spans="1:14" x14ac:dyDescent="0.25">
      <c r="A954" s="1" t="s">
        <v>1155</v>
      </c>
      <c r="B954" s="2">
        <v>7.0350000000000001</v>
      </c>
      <c r="C954" s="2" t="s">
        <v>13</v>
      </c>
      <c r="D954" s="2">
        <v>2.1849397999999999E-2</v>
      </c>
      <c r="E954" s="2" t="s">
        <v>43</v>
      </c>
      <c r="F954" s="2">
        <v>262.09100000000001</v>
      </c>
      <c r="G954" s="2" t="s">
        <v>50</v>
      </c>
      <c r="H954" s="2">
        <v>1997</v>
      </c>
      <c r="I954" s="2" t="s">
        <v>51</v>
      </c>
      <c r="J954" s="2" t="s">
        <v>17</v>
      </c>
      <c r="K954" s="2" t="s">
        <v>18</v>
      </c>
      <c r="L954" s="2">
        <v>4207.8559999999998</v>
      </c>
      <c r="M954" s="2">
        <f t="shared" si="28"/>
        <v>-2330.9559999999997</v>
      </c>
      <c r="N954" s="2">
        <f t="shared" si="29"/>
        <v>5433355.8739359984</v>
      </c>
    </row>
    <row r="955" spans="1:14" x14ac:dyDescent="0.25">
      <c r="A955" s="1" t="s">
        <v>1476</v>
      </c>
      <c r="B955" s="2">
        <v>7.72</v>
      </c>
      <c r="C955" s="2" t="s">
        <v>20</v>
      </c>
      <c r="D955" s="2">
        <v>7.4731477000000004E-2</v>
      </c>
      <c r="E955" s="2" t="s">
        <v>80</v>
      </c>
      <c r="F955" s="2">
        <v>77.598600000000005</v>
      </c>
      <c r="G955" s="2" t="s">
        <v>50</v>
      </c>
      <c r="H955" s="2">
        <v>1997</v>
      </c>
      <c r="I955" s="2" t="s">
        <v>51</v>
      </c>
      <c r="J955" s="2" t="s">
        <v>17</v>
      </c>
      <c r="K955" s="2" t="s">
        <v>18</v>
      </c>
      <c r="L955" s="2">
        <v>1947.4649999999999</v>
      </c>
      <c r="M955" s="2">
        <f t="shared" si="28"/>
        <v>-70.564999999999827</v>
      </c>
      <c r="N955" s="2">
        <f t="shared" si="29"/>
        <v>4979.419224999976</v>
      </c>
    </row>
    <row r="956" spans="1:14" x14ac:dyDescent="0.25">
      <c r="A956" s="1" t="s">
        <v>1350</v>
      </c>
      <c r="B956" s="2">
        <v>8.51</v>
      </c>
      <c r="C956" s="2" t="s">
        <v>13</v>
      </c>
      <c r="D956" s="2">
        <v>0</v>
      </c>
      <c r="E956" s="2" t="s">
        <v>32</v>
      </c>
      <c r="F956" s="2">
        <v>142.14699999999999</v>
      </c>
      <c r="G956" s="2" t="s">
        <v>15</v>
      </c>
      <c r="H956" s="2">
        <v>1999</v>
      </c>
      <c r="I956" s="2" t="s">
        <v>16</v>
      </c>
      <c r="J956" s="2" t="s">
        <v>17</v>
      </c>
      <c r="K956" s="2" t="s">
        <v>18</v>
      </c>
      <c r="L956" s="2">
        <v>1717.7639999999999</v>
      </c>
      <c r="M956" s="2">
        <f t="shared" si="28"/>
        <v>159.13600000000019</v>
      </c>
      <c r="N956" s="2">
        <f t="shared" si="29"/>
        <v>25324.266496000062</v>
      </c>
    </row>
    <row r="957" spans="1:14" x14ac:dyDescent="0.25">
      <c r="A957" s="1" t="s">
        <v>669</v>
      </c>
      <c r="B957" s="2">
        <v>9.8000000000000007</v>
      </c>
      <c r="C957" s="2" t="s">
        <v>20</v>
      </c>
      <c r="D957" s="2">
        <v>7.2990978999999998E-2</v>
      </c>
      <c r="E957" s="2" t="s">
        <v>38</v>
      </c>
      <c r="F957" s="2">
        <v>121.60980000000001</v>
      </c>
      <c r="G957" s="2" t="s">
        <v>15</v>
      </c>
      <c r="H957" s="2">
        <v>1999</v>
      </c>
      <c r="I957" s="2" t="s">
        <v>16</v>
      </c>
      <c r="J957" s="2" t="s">
        <v>17</v>
      </c>
      <c r="K957" s="2" t="s">
        <v>18</v>
      </c>
      <c r="L957" s="2">
        <v>1566.6274000000001</v>
      </c>
      <c r="M957" s="2">
        <f t="shared" si="28"/>
        <v>310.27260000000001</v>
      </c>
      <c r="N957" s="2">
        <f t="shared" si="29"/>
        <v>96269.086310760002</v>
      </c>
    </row>
    <row r="958" spans="1:14" x14ac:dyDescent="0.25">
      <c r="A958" s="1" t="s">
        <v>298</v>
      </c>
      <c r="B958" s="2">
        <v>19.850000000000001</v>
      </c>
      <c r="C958" s="2" t="s">
        <v>13</v>
      </c>
      <c r="D958" s="2">
        <v>5.2432820000000002E-3</v>
      </c>
      <c r="E958" s="2" t="s">
        <v>14</v>
      </c>
      <c r="F958" s="2">
        <v>266.1884</v>
      </c>
      <c r="G958" s="2" t="s">
        <v>15</v>
      </c>
      <c r="H958" s="2">
        <v>1999</v>
      </c>
      <c r="I958" s="2" t="s">
        <v>16</v>
      </c>
      <c r="J958" s="2" t="s">
        <v>17</v>
      </c>
      <c r="K958" s="2" t="s">
        <v>18</v>
      </c>
      <c r="L958" s="2">
        <v>3179.8607999999999</v>
      </c>
      <c r="M958" s="2">
        <f t="shared" si="28"/>
        <v>-1302.9607999999998</v>
      </c>
      <c r="N958" s="2">
        <f t="shared" si="29"/>
        <v>1697706.8463366395</v>
      </c>
    </row>
    <row r="959" spans="1:14" x14ac:dyDescent="0.25">
      <c r="A959" s="1" t="s">
        <v>772</v>
      </c>
      <c r="B959" s="2">
        <v>15.5</v>
      </c>
      <c r="C959" s="2" t="s">
        <v>13</v>
      </c>
      <c r="D959" s="2">
        <v>5.3455158000000003E-2</v>
      </c>
      <c r="E959" s="2" t="s">
        <v>21</v>
      </c>
      <c r="F959" s="2">
        <v>43.677</v>
      </c>
      <c r="G959" s="2" t="s">
        <v>15</v>
      </c>
      <c r="H959" s="2">
        <v>1999</v>
      </c>
      <c r="I959" s="2" t="s">
        <v>16</v>
      </c>
      <c r="J959" s="2" t="s">
        <v>17</v>
      </c>
      <c r="K959" s="2" t="s">
        <v>18</v>
      </c>
      <c r="L959" s="2">
        <v>562.601</v>
      </c>
      <c r="M959" s="2">
        <f t="shared" si="28"/>
        <v>1314.299</v>
      </c>
      <c r="N959" s="2">
        <f t="shared" si="29"/>
        <v>1727381.8614009998</v>
      </c>
    </row>
    <row r="960" spans="1:14" x14ac:dyDescent="0.25">
      <c r="A960" s="1" t="s">
        <v>1075</v>
      </c>
      <c r="B960" s="2">
        <v>19.600000000000001</v>
      </c>
      <c r="C960" s="2" t="s">
        <v>20</v>
      </c>
      <c r="D960" s="2">
        <v>0.128235131</v>
      </c>
      <c r="E960" s="2" t="s">
        <v>38</v>
      </c>
      <c r="F960" s="2">
        <v>169.2816</v>
      </c>
      <c r="G960" s="2" t="s">
        <v>15</v>
      </c>
      <c r="H960" s="2">
        <v>1999</v>
      </c>
      <c r="I960" s="2" t="s">
        <v>16</v>
      </c>
      <c r="J960" s="2" t="s">
        <v>17</v>
      </c>
      <c r="K960" s="2" t="s">
        <v>18</v>
      </c>
      <c r="L960" s="2">
        <v>1174.4712</v>
      </c>
      <c r="M960" s="2">
        <f t="shared" si="28"/>
        <v>702.42880000000014</v>
      </c>
      <c r="N960" s="2">
        <f t="shared" si="29"/>
        <v>493406.21906944021</v>
      </c>
    </row>
    <row r="961" spans="1:14" x14ac:dyDescent="0.25">
      <c r="A961" s="1" t="s">
        <v>1216</v>
      </c>
      <c r="B961" s="2">
        <v>20.6</v>
      </c>
      <c r="C961" s="2" t="s">
        <v>13</v>
      </c>
      <c r="D961" s="2">
        <v>0</v>
      </c>
      <c r="E961" s="2" t="s">
        <v>58</v>
      </c>
      <c r="F961" s="2">
        <v>148.83920000000001</v>
      </c>
      <c r="G961" s="2" t="s">
        <v>50</v>
      </c>
      <c r="H961" s="2">
        <v>1997</v>
      </c>
      <c r="I961" s="2" t="s">
        <v>51</v>
      </c>
      <c r="J961" s="2" t="s">
        <v>17</v>
      </c>
      <c r="K961" s="2" t="s">
        <v>18</v>
      </c>
      <c r="L961" s="2">
        <v>2684.5056</v>
      </c>
      <c r="M961" s="2">
        <f t="shared" si="28"/>
        <v>-807.60559999999987</v>
      </c>
      <c r="N961" s="2">
        <f t="shared" si="29"/>
        <v>652226.80515135976</v>
      </c>
    </row>
    <row r="962" spans="1:14" x14ac:dyDescent="0.25">
      <c r="A962" s="1" t="s">
        <v>31</v>
      </c>
      <c r="B962" s="2">
        <v>8.93</v>
      </c>
      <c r="C962" s="2" t="s">
        <v>92</v>
      </c>
      <c r="D962" s="2">
        <v>0</v>
      </c>
      <c r="E962" s="2" t="s">
        <v>32</v>
      </c>
      <c r="F962" s="2">
        <v>53.261400000000002</v>
      </c>
      <c r="G962" s="2" t="s">
        <v>15</v>
      </c>
      <c r="H962" s="2">
        <v>1999</v>
      </c>
      <c r="I962" s="2" t="s">
        <v>16</v>
      </c>
      <c r="J962" s="2" t="s">
        <v>17</v>
      </c>
      <c r="K962" s="2" t="s">
        <v>18</v>
      </c>
      <c r="L962" s="2">
        <v>552.61400000000003</v>
      </c>
      <c r="M962" s="2">
        <f t="shared" ref="M962:M1025" si="30">1876.9-L962</f>
        <v>1324.2860000000001</v>
      </c>
      <c r="N962" s="2">
        <f t="shared" ref="N962:N1025" si="31">M962*M962</f>
        <v>1753733.4097960002</v>
      </c>
    </row>
    <row r="963" spans="1:14" x14ac:dyDescent="0.25">
      <c r="A963" s="1" t="s">
        <v>275</v>
      </c>
      <c r="B963" s="2">
        <v>17.5</v>
      </c>
      <c r="C963" s="2" t="s">
        <v>13</v>
      </c>
      <c r="D963" s="2">
        <v>2.6912667000000001E-2</v>
      </c>
      <c r="E963" s="2" t="s">
        <v>43</v>
      </c>
      <c r="F963" s="2">
        <v>261.291</v>
      </c>
      <c r="G963" s="2" t="s">
        <v>15</v>
      </c>
      <c r="H963" s="2">
        <v>1999</v>
      </c>
      <c r="I963" s="2" t="s">
        <v>16</v>
      </c>
      <c r="J963" s="2" t="s">
        <v>17</v>
      </c>
      <c r="K963" s="2" t="s">
        <v>18</v>
      </c>
      <c r="L963" s="2">
        <v>3418.8829999999998</v>
      </c>
      <c r="M963" s="2">
        <f t="shared" si="30"/>
        <v>-1541.9829999999997</v>
      </c>
      <c r="N963" s="2">
        <f t="shared" si="31"/>
        <v>2377711.5722889993</v>
      </c>
    </row>
    <row r="964" spans="1:14" x14ac:dyDescent="0.25">
      <c r="A964" s="1" t="s">
        <v>375</v>
      </c>
      <c r="B964" s="2">
        <v>14.35</v>
      </c>
      <c r="C964" s="2" t="s">
        <v>13</v>
      </c>
      <c r="D964" s="2">
        <v>8.0594132999999998E-2</v>
      </c>
      <c r="E964" s="2" t="s">
        <v>36</v>
      </c>
      <c r="F964" s="2">
        <v>80.995999999999995</v>
      </c>
      <c r="G964" s="2" t="s">
        <v>50</v>
      </c>
      <c r="H964" s="2">
        <v>1997</v>
      </c>
      <c r="I964" s="2" t="s">
        <v>51</v>
      </c>
      <c r="J964" s="2" t="s">
        <v>17</v>
      </c>
      <c r="K964" s="2" t="s">
        <v>18</v>
      </c>
      <c r="L964" s="2">
        <v>1757.712</v>
      </c>
      <c r="M964" s="2">
        <f t="shared" si="30"/>
        <v>119.1880000000001</v>
      </c>
      <c r="N964" s="2">
        <f t="shared" si="31"/>
        <v>14205.779344000024</v>
      </c>
    </row>
    <row r="965" spans="1:14" x14ac:dyDescent="0.25">
      <c r="A965" s="1" t="s">
        <v>1108</v>
      </c>
      <c r="B965" s="2"/>
      <c r="C965" s="2" t="s">
        <v>13</v>
      </c>
      <c r="D965" s="2">
        <v>0.16772525099999999</v>
      </c>
      <c r="E965" s="2" t="s">
        <v>43</v>
      </c>
      <c r="F965" s="2">
        <v>128.36779999999999</v>
      </c>
      <c r="G965" s="2" t="s">
        <v>67</v>
      </c>
      <c r="H965" s="2">
        <v>1985</v>
      </c>
      <c r="I965" s="2" t="s">
        <v>51</v>
      </c>
      <c r="J965" s="2" t="s">
        <v>17</v>
      </c>
      <c r="K965" s="2" t="s">
        <v>30</v>
      </c>
      <c r="L965" s="2">
        <v>127.1678</v>
      </c>
      <c r="M965" s="2">
        <f t="shared" si="30"/>
        <v>1749.7322000000001</v>
      </c>
      <c r="N965" s="2">
        <f t="shared" si="31"/>
        <v>3061562.7717168406</v>
      </c>
    </row>
    <row r="966" spans="1:14" x14ac:dyDescent="0.25">
      <c r="A966" s="1" t="s">
        <v>1473</v>
      </c>
      <c r="B966" s="2">
        <v>19.600000000000001</v>
      </c>
      <c r="C966" s="2" t="s">
        <v>20</v>
      </c>
      <c r="D966" s="2">
        <v>4.1636189999999997E-2</v>
      </c>
      <c r="E966" s="2" t="s">
        <v>43</v>
      </c>
      <c r="F966" s="2">
        <v>47.337600000000002</v>
      </c>
      <c r="G966" s="2" t="s">
        <v>15</v>
      </c>
      <c r="H966" s="2">
        <v>1999</v>
      </c>
      <c r="I966" s="2" t="s">
        <v>16</v>
      </c>
      <c r="J966" s="2" t="s">
        <v>17</v>
      </c>
      <c r="K966" s="2" t="s">
        <v>18</v>
      </c>
      <c r="L966" s="2">
        <v>1150.5024000000001</v>
      </c>
      <c r="M966" s="2">
        <f t="shared" si="30"/>
        <v>726.39760000000001</v>
      </c>
      <c r="N966" s="2">
        <f t="shared" si="31"/>
        <v>527653.47328576003</v>
      </c>
    </row>
    <row r="967" spans="1:14" x14ac:dyDescent="0.25">
      <c r="A967" s="1" t="s">
        <v>1342</v>
      </c>
      <c r="B967" s="2">
        <v>19.600000000000001</v>
      </c>
      <c r="C967" s="2" t="s">
        <v>13</v>
      </c>
      <c r="D967" s="2">
        <v>2.3988387E-2</v>
      </c>
      <c r="E967" s="2" t="s">
        <v>32</v>
      </c>
      <c r="F967" s="2">
        <v>104.5964</v>
      </c>
      <c r="G967" s="2" t="s">
        <v>15</v>
      </c>
      <c r="H967" s="2">
        <v>1999</v>
      </c>
      <c r="I967" s="2" t="s">
        <v>16</v>
      </c>
      <c r="J967" s="2" t="s">
        <v>17</v>
      </c>
      <c r="K967" s="2" t="s">
        <v>18</v>
      </c>
      <c r="L967" s="2">
        <v>1262.3568</v>
      </c>
      <c r="M967" s="2">
        <f t="shared" si="30"/>
        <v>614.54320000000007</v>
      </c>
      <c r="N967" s="2">
        <f t="shared" si="31"/>
        <v>377663.3446662401</v>
      </c>
    </row>
    <row r="968" spans="1:14" x14ac:dyDescent="0.25">
      <c r="A968" s="1" t="s">
        <v>619</v>
      </c>
      <c r="B968" s="2">
        <v>8.9600000000000009</v>
      </c>
      <c r="C968" s="2" t="s">
        <v>20</v>
      </c>
      <c r="D968" s="2">
        <v>6.8938340000000001E-2</v>
      </c>
      <c r="E968" s="2" t="s">
        <v>28</v>
      </c>
      <c r="F968" s="2">
        <v>196.4768</v>
      </c>
      <c r="G968" s="2" t="s">
        <v>50</v>
      </c>
      <c r="H968" s="2">
        <v>1997</v>
      </c>
      <c r="I968" s="2" t="s">
        <v>51</v>
      </c>
      <c r="J968" s="2" t="s">
        <v>17</v>
      </c>
      <c r="K968" s="2" t="s">
        <v>18</v>
      </c>
      <c r="L968" s="2">
        <v>2561.9983999999999</v>
      </c>
      <c r="M968" s="2">
        <f t="shared" si="30"/>
        <v>-685.09839999999986</v>
      </c>
      <c r="N968" s="2">
        <f t="shared" si="31"/>
        <v>469359.81768255978</v>
      </c>
    </row>
    <row r="969" spans="1:14" x14ac:dyDescent="0.25">
      <c r="A969" s="1" t="s">
        <v>1479</v>
      </c>
      <c r="B969" s="2">
        <v>7.1449999999999996</v>
      </c>
      <c r="C969" s="2" t="s">
        <v>13</v>
      </c>
      <c r="D969" s="2">
        <v>1.7814518000000001E-2</v>
      </c>
      <c r="E969" s="2" t="s">
        <v>43</v>
      </c>
      <c r="F969" s="2">
        <v>159.8578</v>
      </c>
      <c r="G969" s="2" t="s">
        <v>15</v>
      </c>
      <c r="H969" s="2">
        <v>1999</v>
      </c>
      <c r="I969" s="2" t="s">
        <v>16</v>
      </c>
      <c r="J969" s="2" t="s">
        <v>17</v>
      </c>
      <c r="K969" s="2" t="s">
        <v>18</v>
      </c>
      <c r="L969" s="2">
        <v>2246.4092000000001</v>
      </c>
      <c r="M969" s="2">
        <f t="shared" si="30"/>
        <v>-369.50919999999996</v>
      </c>
      <c r="N969" s="2">
        <f t="shared" si="31"/>
        <v>136537.04888463998</v>
      </c>
    </row>
    <row r="970" spans="1:14" x14ac:dyDescent="0.25">
      <c r="A970" s="1" t="s">
        <v>1480</v>
      </c>
      <c r="B970" s="2"/>
      <c r="C970" s="2" t="s">
        <v>20</v>
      </c>
      <c r="D970" s="2">
        <v>0.23207267400000001</v>
      </c>
      <c r="E970" s="2" t="s">
        <v>43</v>
      </c>
      <c r="F970" s="2">
        <v>229.46680000000001</v>
      </c>
      <c r="G970" s="2" t="s">
        <v>67</v>
      </c>
      <c r="H970" s="2">
        <v>1985</v>
      </c>
      <c r="I970" s="2" t="s">
        <v>51</v>
      </c>
      <c r="J970" s="2" t="s">
        <v>17</v>
      </c>
      <c r="K970" s="2" t="s">
        <v>30</v>
      </c>
      <c r="L970" s="2">
        <v>460.73360000000002</v>
      </c>
      <c r="M970" s="2">
        <f t="shared" si="30"/>
        <v>1416.1664000000001</v>
      </c>
      <c r="N970" s="2">
        <f t="shared" si="31"/>
        <v>2005527.2724889603</v>
      </c>
    </row>
    <row r="971" spans="1:14" x14ac:dyDescent="0.25">
      <c r="A971" s="1" t="s">
        <v>1482</v>
      </c>
      <c r="B971" s="2">
        <v>7.39</v>
      </c>
      <c r="C971" s="2" t="s">
        <v>13</v>
      </c>
      <c r="D971" s="2">
        <v>8.2367244000000006E-2</v>
      </c>
      <c r="E971" s="2" t="s">
        <v>21</v>
      </c>
      <c r="F971" s="2">
        <v>187.75299999999999</v>
      </c>
      <c r="G971" s="2" t="s">
        <v>15</v>
      </c>
      <c r="H971" s="2">
        <v>1999</v>
      </c>
      <c r="I971" s="2" t="s">
        <v>16</v>
      </c>
      <c r="J971" s="2" t="s">
        <v>17</v>
      </c>
      <c r="K971" s="2" t="s">
        <v>18</v>
      </c>
      <c r="L971" s="2">
        <v>1518.0239999999999</v>
      </c>
      <c r="M971" s="2">
        <f t="shared" si="30"/>
        <v>358.8760000000002</v>
      </c>
      <c r="N971" s="2">
        <f t="shared" si="31"/>
        <v>128791.98337600015</v>
      </c>
    </row>
    <row r="972" spans="1:14" x14ac:dyDescent="0.25">
      <c r="A972" s="1" t="s">
        <v>284</v>
      </c>
      <c r="B972" s="2"/>
      <c r="C972" s="2" t="s">
        <v>92</v>
      </c>
      <c r="D972" s="2">
        <v>0.30485910399999999</v>
      </c>
      <c r="E972" s="2" t="s">
        <v>36</v>
      </c>
      <c r="F972" s="2">
        <v>125.4362</v>
      </c>
      <c r="G972" s="2" t="s">
        <v>67</v>
      </c>
      <c r="H972" s="2">
        <v>1985</v>
      </c>
      <c r="I972" s="2" t="s">
        <v>51</v>
      </c>
      <c r="J972" s="2" t="s">
        <v>17</v>
      </c>
      <c r="K972" s="2" t="s">
        <v>30</v>
      </c>
      <c r="L972" s="2">
        <v>755.0172</v>
      </c>
      <c r="M972" s="2">
        <f t="shared" si="30"/>
        <v>1121.8828000000001</v>
      </c>
      <c r="N972" s="2">
        <f t="shared" si="31"/>
        <v>1258621.0169358402</v>
      </c>
    </row>
    <row r="973" spans="1:14" x14ac:dyDescent="0.25">
      <c r="A973" s="1" t="s">
        <v>290</v>
      </c>
      <c r="B973" s="2">
        <v>16.350000000000001</v>
      </c>
      <c r="C973" s="2" t="s">
        <v>13</v>
      </c>
      <c r="D973" s="2">
        <v>9.0562192E-2</v>
      </c>
      <c r="E973" s="2" t="s">
        <v>32</v>
      </c>
      <c r="F973" s="2">
        <v>198.21100000000001</v>
      </c>
      <c r="G973" s="2" t="s">
        <v>50</v>
      </c>
      <c r="H973" s="2">
        <v>1997</v>
      </c>
      <c r="I973" s="2" t="s">
        <v>51</v>
      </c>
      <c r="J973" s="2" t="s">
        <v>17</v>
      </c>
      <c r="K973" s="2" t="s">
        <v>18</v>
      </c>
      <c r="L973" s="2">
        <v>1964.11</v>
      </c>
      <c r="M973" s="2">
        <f t="shared" si="30"/>
        <v>-87.209999999999809</v>
      </c>
      <c r="N973" s="2">
        <f t="shared" si="31"/>
        <v>7605.5840999999664</v>
      </c>
    </row>
    <row r="974" spans="1:14" x14ac:dyDescent="0.25">
      <c r="A974" s="1" t="s">
        <v>770</v>
      </c>
      <c r="B974" s="2">
        <v>21.25</v>
      </c>
      <c r="C974" s="2" t="s">
        <v>13</v>
      </c>
      <c r="D974" s="2">
        <v>1.9423231999999999E-2</v>
      </c>
      <c r="E974" s="2" t="s">
        <v>38</v>
      </c>
      <c r="F974" s="2">
        <v>120.87560000000001</v>
      </c>
      <c r="G974" s="2" t="s">
        <v>50</v>
      </c>
      <c r="H974" s="2">
        <v>1997</v>
      </c>
      <c r="I974" s="2" t="s">
        <v>51</v>
      </c>
      <c r="J974" s="2" t="s">
        <v>17</v>
      </c>
      <c r="K974" s="2" t="s">
        <v>18</v>
      </c>
      <c r="L974" s="2">
        <v>3150.5655999999999</v>
      </c>
      <c r="M974" s="2">
        <f t="shared" si="30"/>
        <v>-1273.6655999999998</v>
      </c>
      <c r="N974" s="2">
        <f t="shared" si="31"/>
        <v>1622224.0606233596</v>
      </c>
    </row>
    <row r="975" spans="1:14" x14ac:dyDescent="0.25">
      <c r="A975" s="1" t="s">
        <v>1485</v>
      </c>
      <c r="B975" s="2"/>
      <c r="C975" s="2" t="s">
        <v>20</v>
      </c>
      <c r="D975" s="2">
        <v>1.9117392E-2</v>
      </c>
      <c r="E975" s="2" t="s">
        <v>26</v>
      </c>
      <c r="F975" s="2">
        <v>110.6544</v>
      </c>
      <c r="G975" s="2" t="s">
        <v>67</v>
      </c>
      <c r="H975" s="2">
        <v>1985</v>
      </c>
      <c r="I975" s="2" t="s">
        <v>51</v>
      </c>
      <c r="J975" s="2" t="s">
        <v>17</v>
      </c>
      <c r="K975" s="2" t="s">
        <v>30</v>
      </c>
      <c r="L975" s="2">
        <v>223.7088</v>
      </c>
      <c r="M975" s="2">
        <f t="shared" si="30"/>
        <v>1653.1912000000002</v>
      </c>
      <c r="N975" s="2">
        <f t="shared" si="31"/>
        <v>2733041.1437574406</v>
      </c>
    </row>
    <row r="976" spans="1:14" x14ac:dyDescent="0.25">
      <c r="A976" s="1" t="s">
        <v>549</v>
      </c>
      <c r="B976" s="2"/>
      <c r="C976" s="2" t="s">
        <v>13</v>
      </c>
      <c r="D976" s="2">
        <v>9.0778148000000003E-2</v>
      </c>
      <c r="E976" s="2" t="s">
        <v>32</v>
      </c>
      <c r="F976" s="2">
        <v>153.10239999999999</v>
      </c>
      <c r="G976" s="2" t="s">
        <v>67</v>
      </c>
      <c r="H976" s="2">
        <v>1985</v>
      </c>
      <c r="I976" s="2" t="s">
        <v>51</v>
      </c>
      <c r="J976" s="2" t="s">
        <v>17</v>
      </c>
      <c r="K976" s="2" t="s">
        <v>30</v>
      </c>
      <c r="L976" s="2">
        <v>303.60480000000001</v>
      </c>
      <c r="M976" s="2">
        <f t="shared" si="30"/>
        <v>1573.2952</v>
      </c>
      <c r="N976" s="2">
        <f t="shared" si="31"/>
        <v>2475257.7863430399</v>
      </c>
    </row>
    <row r="977" spans="1:14" x14ac:dyDescent="0.25">
      <c r="A977" s="1" t="s">
        <v>406</v>
      </c>
      <c r="B977" s="2">
        <v>10.895</v>
      </c>
      <c r="C977" s="2" t="s">
        <v>13</v>
      </c>
      <c r="D977" s="2">
        <v>2.7047774E-2</v>
      </c>
      <c r="E977" s="2" t="s">
        <v>182</v>
      </c>
      <c r="F977" s="2">
        <v>50.666600000000003</v>
      </c>
      <c r="G977" s="2" t="s">
        <v>50</v>
      </c>
      <c r="H977" s="2">
        <v>1997</v>
      </c>
      <c r="I977" s="2" t="s">
        <v>51</v>
      </c>
      <c r="J977" s="2" t="s">
        <v>17</v>
      </c>
      <c r="K977" s="2" t="s">
        <v>18</v>
      </c>
      <c r="L977" s="2">
        <v>666.46579999999994</v>
      </c>
      <c r="M977" s="2">
        <f t="shared" si="30"/>
        <v>1210.4342000000001</v>
      </c>
      <c r="N977" s="2">
        <f t="shared" si="31"/>
        <v>1465150.9525296404</v>
      </c>
    </row>
    <row r="978" spans="1:14" x14ac:dyDescent="0.25">
      <c r="A978" s="1" t="s">
        <v>638</v>
      </c>
      <c r="B978" s="2">
        <v>17.350000000000001</v>
      </c>
      <c r="C978" s="2" t="s">
        <v>20</v>
      </c>
      <c r="D978" s="2">
        <v>0.14629990200000001</v>
      </c>
      <c r="E978" s="2" t="s">
        <v>263</v>
      </c>
      <c r="F978" s="2">
        <v>150.405</v>
      </c>
      <c r="G978" s="2" t="s">
        <v>50</v>
      </c>
      <c r="H978" s="2">
        <v>1997</v>
      </c>
      <c r="I978" s="2" t="s">
        <v>51</v>
      </c>
      <c r="J978" s="2" t="s">
        <v>17</v>
      </c>
      <c r="K978" s="2" t="s">
        <v>18</v>
      </c>
      <c r="L978" s="2">
        <v>3894.93</v>
      </c>
      <c r="M978" s="2">
        <f t="shared" si="30"/>
        <v>-2018.0299999999997</v>
      </c>
      <c r="N978" s="2">
        <f t="shared" si="31"/>
        <v>4072445.080899999</v>
      </c>
    </row>
    <row r="979" spans="1:14" x14ac:dyDescent="0.25">
      <c r="A979" s="1" t="s">
        <v>476</v>
      </c>
      <c r="B979" s="2">
        <v>8</v>
      </c>
      <c r="C979" s="2" t="s">
        <v>20</v>
      </c>
      <c r="D979" s="2">
        <v>3.0311951E-2</v>
      </c>
      <c r="E979" s="2" t="s">
        <v>80</v>
      </c>
      <c r="F979" s="2">
        <v>247.4092</v>
      </c>
      <c r="G979" s="2" t="s">
        <v>15</v>
      </c>
      <c r="H979" s="2">
        <v>1999</v>
      </c>
      <c r="I979" s="2" t="s">
        <v>16</v>
      </c>
      <c r="J979" s="2" t="s">
        <v>17</v>
      </c>
      <c r="K979" s="2" t="s">
        <v>18</v>
      </c>
      <c r="L979" s="2">
        <v>6972.2575999999999</v>
      </c>
      <c r="M979" s="2">
        <f t="shared" si="30"/>
        <v>-5095.3575999999994</v>
      </c>
      <c r="N979" s="2">
        <f t="shared" si="31"/>
        <v>25962669.071877755</v>
      </c>
    </row>
    <row r="980" spans="1:14" x14ac:dyDescent="0.25">
      <c r="A980" s="1" t="s">
        <v>544</v>
      </c>
      <c r="B980" s="2">
        <v>10.8</v>
      </c>
      <c r="C980" s="2" t="s">
        <v>13</v>
      </c>
      <c r="D980" s="2">
        <v>4.9719025999999999E-2</v>
      </c>
      <c r="E980" s="2" t="s">
        <v>28</v>
      </c>
      <c r="F980" s="2">
        <v>246.71440000000001</v>
      </c>
      <c r="G980" s="2" t="s">
        <v>50</v>
      </c>
      <c r="H980" s="2">
        <v>1997</v>
      </c>
      <c r="I980" s="2" t="s">
        <v>51</v>
      </c>
      <c r="J980" s="2" t="s">
        <v>17</v>
      </c>
      <c r="K980" s="2" t="s">
        <v>18</v>
      </c>
      <c r="L980" s="2">
        <v>5145.3023999999996</v>
      </c>
      <c r="M980" s="2">
        <f t="shared" si="30"/>
        <v>-3268.4023999999995</v>
      </c>
      <c r="N980" s="2">
        <f t="shared" si="31"/>
        <v>10682454.248325756</v>
      </c>
    </row>
    <row r="981" spans="1:14" x14ac:dyDescent="0.25">
      <c r="A981" s="1" t="s">
        <v>721</v>
      </c>
      <c r="B981" s="2">
        <v>20.2</v>
      </c>
      <c r="C981" s="2" t="s">
        <v>13</v>
      </c>
      <c r="D981" s="2">
        <v>6.5932087E-2</v>
      </c>
      <c r="E981" s="2" t="s">
        <v>32</v>
      </c>
      <c r="F981" s="2">
        <v>64.850999999999999</v>
      </c>
      <c r="G981" s="2" t="s">
        <v>50</v>
      </c>
      <c r="H981" s="2">
        <v>1997</v>
      </c>
      <c r="I981" s="2" t="s">
        <v>51</v>
      </c>
      <c r="J981" s="2" t="s">
        <v>17</v>
      </c>
      <c r="K981" s="2" t="s">
        <v>18</v>
      </c>
      <c r="L981" s="2">
        <v>948.76499999999999</v>
      </c>
      <c r="M981" s="2">
        <f t="shared" si="30"/>
        <v>928.1350000000001</v>
      </c>
      <c r="N981" s="2">
        <f t="shared" si="31"/>
        <v>861434.57822500018</v>
      </c>
    </row>
    <row r="982" spans="1:14" x14ac:dyDescent="0.25">
      <c r="A982" s="1" t="s">
        <v>1488</v>
      </c>
      <c r="B982" s="2">
        <v>7.3150000000000004</v>
      </c>
      <c r="C982" s="2" t="s">
        <v>13</v>
      </c>
      <c r="D982" s="2">
        <v>1.532563E-2</v>
      </c>
      <c r="E982" s="2" t="s">
        <v>38</v>
      </c>
      <c r="F982" s="2">
        <v>153.434</v>
      </c>
      <c r="G982" s="2" t="s">
        <v>15</v>
      </c>
      <c r="H982" s="2">
        <v>1999</v>
      </c>
      <c r="I982" s="2" t="s">
        <v>16</v>
      </c>
      <c r="J982" s="2" t="s">
        <v>17</v>
      </c>
      <c r="K982" s="2" t="s">
        <v>18</v>
      </c>
      <c r="L982" s="2">
        <v>459.40199999999999</v>
      </c>
      <c r="M982" s="2">
        <f t="shared" si="30"/>
        <v>1417.498</v>
      </c>
      <c r="N982" s="2">
        <f t="shared" si="31"/>
        <v>2009300.5800040001</v>
      </c>
    </row>
    <row r="983" spans="1:14" x14ac:dyDescent="0.25">
      <c r="A983" s="1" t="s">
        <v>917</v>
      </c>
      <c r="B983" s="2"/>
      <c r="C983" s="2" t="s">
        <v>20</v>
      </c>
      <c r="D983" s="2">
        <v>5.2040538999999997E-2</v>
      </c>
      <c r="E983" s="2" t="s">
        <v>14</v>
      </c>
      <c r="F983" s="2">
        <v>143.17859999999999</v>
      </c>
      <c r="G983" s="2" t="s">
        <v>67</v>
      </c>
      <c r="H983" s="2">
        <v>1985</v>
      </c>
      <c r="I983" s="2" t="s">
        <v>51</v>
      </c>
      <c r="J983" s="2" t="s">
        <v>17</v>
      </c>
      <c r="K983" s="2" t="s">
        <v>30</v>
      </c>
      <c r="L983" s="2">
        <v>288.9572</v>
      </c>
      <c r="M983" s="2">
        <f t="shared" si="30"/>
        <v>1587.9428</v>
      </c>
      <c r="N983" s="2">
        <f t="shared" si="31"/>
        <v>2521562.33607184</v>
      </c>
    </row>
    <row r="984" spans="1:14" x14ac:dyDescent="0.25">
      <c r="A984" s="1" t="s">
        <v>224</v>
      </c>
      <c r="B984" s="2"/>
      <c r="C984" s="2" t="s">
        <v>13</v>
      </c>
      <c r="D984" s="2">
        <v>0.158096128</v>
      </c>
      <c r="E984" s="2" t="s">
        <v>32</v>
      </c>
      <c r="F984" s="2">
        <v>86.388199999999998</v>
      </c>
      <c r="G984" s="2" t="s">
        <v>67</v>
      </c>
      <c r="H984" s="2">
        <v>1985</v>
      </c>
      <c r="I984" s="2" t="s">
        <v>51</v>
      </c>
      <c r="J984" s="2" t="s">
        <v>17</v>
      </c>
      <c r="K984" s="2" t="s">
        <v>30</v>
      </c>
      <c r="L984" s="2">
        <v>85.888199999999998</v>
      </c>
      <c r="M984" s="2">
        <f t="shared" si="30"/>
        <v>1791.0118</v>
      </c>
      <c r="N984" s="2">
        <f t="shared" si="31"/>
        <v>3207723.2677392401</v>
      </c>
    </row>
    <row r="985" spans="1:14" x14ac:dyDescent="0.25">
      <c r="A985" s="1" t="s">
        <v>1490</v>
      </c>
      <c r="B985" s="2">
        <v>7.52</v>
      </c>
      <c r="C985" s="2" t="s">
        <v>13</v>
      </c>
      <c r="D985" s="2">
        <v>5.5127499000000003E-2</v>
      </c>
      <c r="E985" s="2" t="s">
        <v>28</v>
      </c>
      <c r="F985" s="2">
        <v>128.29939999999999</v>
      </c>
      <c r="G985" s="2" t="s">
        <v>50</v>
      </c>
      <c r="H985" s="2">
        <v>1997</v>
      </c>
      <c r="I985" s="2" t="s">
        <v>51</v>
      </c>
      <c r="J985" s="2" t="s">
        <v>17</v>
      </c>
      <c r="K985" s="2" t="s">
        <v>18</v>
      </c>
      <c r="L985" s="2">
        <v>3983.4814000000001</v>
      </c>
      <c r="M985" s="2">
        <f t="shared" si="30"/>
        <v>-2106.5814</v>
      </c>
      <c r="N985" s="2">
        <f t="shared" si="31"/>
        <v>4437685.1948259603</v>
      </c>
    </row>
    <row r="986" spans="1:14" x14ac:dyDescent="0.25">
      <c r="A986" s="1" t="s">
        <v>1336</v>
      </c>
      <c r="B986" s="2">
        <v>12.85</v>
      </c>
      <c r="C986" s="2" t="s">
        <v>13</v>
      </c>
      <c r="D986" s="2">
        <v>0.16871475999999999</v>
      </c>
      <c r="E986" s="2" t="s">
        <v>43</v>
      </c>
      <c r="F986" s="2">
        <v>47.305999999999997</v>
      </c>
      <c r="G986" s="2" t="s">
        <v>15</v>
      </c>
      <c r="H986" s="2">
        <v>1999</v>
      </c>
      <c r="I986" s="2" t="s">
        <v>16</v>
      </c>
      <c r="J986" s="2" t="s">
        <v>17</v>
      </c>
      <c r="K986" s="2" t="s">
        <v>18</v>
      </c>
      <c r="L986" s="2">
        <v>1071.9380000000001</v>
      </c>
      <c r="M986" s="2">
        <f t="shared" si="30"/>
        <v>804.96199999999999</v>
      </c>
      <c r="N986" s="2">
        <f t="shared" si="31"/>
        <v>647963.821444</v>
      </c>
    </row>
    <row r="987" spans="1:14" x14ac:dyDescent="0.25">
      <c r="A987" s="1" t="s">
        <v>1462</v>
      </c>
      <c r="B987" s="2">
        <v>7.31</v>
      </c>
      <c r="C987" s="2" t="s">
        <v>13</v>
      </c>
      <c r="D987" s="2">
        <v>2.6830586E-2</v>
      </c>
      <c r="E987" s="2" t="s">
        <v>38</v>
      </c>
      <c r="F987" s="2">
        <v>108.057</v>
      </c>
      <c r="G987" s="2" t="s">
        <v>15</v>
      </c>
      <c r="H987" s="2">
        <v>1999</v>
      </c>
      <c r="I987" s="2" t="s">
        <v>16</v>
      </c>
      <c r="J987" s="2" t="s">
        <v>17</v>
      </c>
      <c r="K987" s="2" t="s">
        <v>18</v>
      </c>
      <c r="L987" s="2">
        <v>2087.2829999999999</v>
      </c>
      <c r="M987" s="2">
        <f t="shared" si="30"/>
        <v>-210.38299999999981</v>
      </c>
      <c r="N987" s="2">
        <f t="shared" si="31"/>
        <v>44261.006688999922</v>
      </c>
    </row>
    <row r="988" spans="1:14" x14ac:dyDescent="0.25">
      <c r="A988" s="1" t="s">
        <v>1080</v>
      </c>
      <c r="B988" s="2">
        <v>9.6</v>
      </c>
      <c r="C988" s="2" t="s">
        <v>20</v>
      </c>
      <c r="D988" s="2">
        <v>2.7386121999999999E-2</v>
      </c>
      <c r="E988" s="2" t="s">
        <v>38</v>
      </c>
      <c r="F988" s="2">
        <v>259.23039999999997</v>
      </c>
      <c r="G988" s="2" t="s">
        <v>15</v>
      </c>
      <c r="H988" s="2">
        <v>1999</v>
      </c>
      <c r="I988" s="2" t="s">
        <v>16</v>
      </c>
      <c r="J988" s="2" t="s">
        <v>17</v>
      </c>
      <c r="K988" s="2" t="s">
        <v>18</v>
      </c>
      <c r="L988" s="2">
        <v>4649.9471999999996</v>
      </c>
      <c r="M988" s="2">
        <f t="shared" si="30"/>
        <v>-2773.0471999999995</v>
      </c>
      <c r="N988" s="2">
        <f t="shared" si="31"/>
        <v>7689790.7734278375</v>
      </c>
    </row>
    <row r="989" spans="1:14" x14ac:dyDescent="0.25">
      <c r="A989" s="1" t="s">
        <v>1169</v>
      </c>
      <c r="B989" s="2">
        <v>12.6</v>
      </c>
      <c r="C989" s="2" t="s">
        <v>13</v>
      </c>
      <c r="D989" s="2">
        <v>5.6164760000000001E-2</v>
      </c>
      <c r="E989" s="2" t="s">
        <v>263</v>
      </c>
      <c r="F989" s="2">
        <v>51.898200000000003</v>
      </c>
      <c r="G989" s="2" t="s">
        <v>15</v>
      </c>
      <c r="H989" s="2">
        <v>1999</v>
      </c>
      <c r="I989" s="2" t="s">
        <v>16</v>
      </c>
      <c r="J989" s="2" t="s">
        <v>17</v>
      </c>
      <c r="K989" s="2" t="s">
        <v>18</v>
      </c>
      <c r="L989" s="2">
        <v>473.38380000000001</v>
      </c>
      <c r="M989" s="2">
        <f t="shared" si="30"/>
        <v>1403.5162</v>
      </c>
      <c r="N989" s="2">
        <f t="shared" si="31"/>
        <v>1969857.72366244</v>
      </c>
    </row>
    <row r="990" spans="1:14" x14ac:dyDescent="0.25">
      <c r="A990" s="1" t="s">
        <v>1225</v>
      </c>
      <c r="B990" s="2">
        <v>7.8550000000000004</v>
      </c>
      <c r="C990" s="2" t="s">
        <v>20</v>
      </c>
      <c r="D990" s="2">
        <v>0</v>
      </c>
      <c r="E990" s="2" t="s">
        <v>36</v>
      </c>
      <c r="F990" s="2">
        <v>38.384799999999998</v>
      </c>
      <c r="G990" s="2" t="s">
        <v>50</v>
      </c>
      <c r="H990" s="2">
        <v>1997</v>
      </c>
      <c r="I990" s="2" t="s">
        <v>51</v>
      </c>
      <c r="J990" s="2" t="s">
        <v>17</v>
      </c>
      <c r="K990" s="2" t="s">
        <v>18</v>
      </c>
      <c r="L990" s="2">
        <v>932.12</v>
      </c>
      <c r="M990" s="2">
        <f t="shared" si="30"/>
        <v>944.78000000000009</v>
      </c>
      <c r="N990" s="2">
        <f t="shared" si="31"/>
        <v>892609.24840000016</v>
      </c>
    </row>
    <row r="991" spans="1:14" x14ac:dyDescent="0.25">
      <c r="A991" s="1" t="s">
        <v>1102</v>
      </c>
      <c r="B991" s="2">
        <v>8.8800000000000008</v>
      </c>
      <c r="C991" s="2" t="s">
        <v>13</v>
      </c>
      <c r="D991" s="2">
        <v>9.8622377999999997E-2</v>
      </c>
      <c r="E991" s="2" t="s">
        <v>32</v>
      </c>
      <c r="F991" s="2">
        <v>208.42699999999999</v>
      </c>
      <c r="G991" s="2" t="s">
        <v>50</v>
      </c>
      <c r="H991" s="2">
        <v>1997</v>
      </c>
      <c r="I991" s="2" t="s">
        <v>51</v>
      </c>
      <c r="J991" s="2" t="s">
        <v>17</v>
      </c>
      <c r="K991" s="2" t="s">
        <v>18</v>
      </c>
      <c r="L991" s="2">
        <v>5452.902</v>
      </c>
      <c r="M991" s="2">
        <f t="shared" si="30"/>
        <v>-3576.002</v>
      </c>
      <c r="N991" s="2">
        <f t="shared" si="31"/>
        <v>12787790.304004</v>
      </c>
    </row>
    <row r="992" spans="1:14" x14ac:dyDescent="0.25">
      <c r="A992" s="1" t="s">
        <v>84</v>
      </c>
      <c r="B992" s="2">
        <v>8.85</v>
      </c>
      <c r="C992" s="2" t="s">
        <v>20</v>
      </c>
      <c r="D992" s="2">
        <v>0.11284010799999999</v>
      </c>
      <c r="E992" s="2" t="s">
        <v>21</v>
      </c>
      <c r="F992" s="2">
        <v>122.03879999999999</v>
      </c>
      <c r="G992" s="2" t="s">
        <v>15</v>
      </c>
      <c r="H992" s="2">
        <v>1999</v>
      </c>
      <c r="I992" s="2" t="s">
        <v>16</v>
      </c>
      <c r="J992" s="2" t="s">
        <v>17</v>
      </c>
      <c r="K992" s="2" t="s">
        <v>18</v>
      </c>
      <c r="L992" s="2">
        <v>1238.3879999999999</v>
      </c>
      <c r="M992" s="2">
        <f t="shared" si="30"/>
        <v>638.51200000000017</v>
      </c>
      <c r="N992" s="2">
        <f t="shared" si="31"/>
        <v>407697.57414400025</v>
      </c>
    </row>
    <row r="993" spans="1:14" x14ac:dyDescent="0.25">
      <c r="A993" s="1" t="s">
        <v>843</v>
      </c>
      <c r="B993" s="2"/>
      <c r="C993" s="2" t="s">
        <v>13</v>
      </c>
      <c r="D993" s="2">
        <v>0.29820527200000002</v>
      </c>
      <c r="E993" s="2" t="s">
        <v>60</v>
      </c>
      <c r="F993" s="2">
        <v>55.761400000000002</v>
      </c>
      <c r="G993" s="2" t="s">
        <v>67</v>
      </c>
      <c r="H993" s="2">
        <v>1985</v>
      </c>
      <c r="I993" s="2" t="s">
        <v>51</v>
      </c>
      <c r="J993" s="2" t="s">
        <v>17</v>
      </c>
      <c r="K993" s="2" t="s">
        <v>30</v>
      </c>
      <c r="L993" s="2">
        <v>110.5228</v>
      </c>
      <c r="M993" s="2">
        <f t="shared" si="30"/>
        <v>1766.3772000000001</v>
      </c>
      <c r="N993" s="2">
        <f t="shared" si="31"/>
        <v>3120088.4126798403</v>
      </c>
    </row>
    <row r="994" spans="1:14" x14ac:dyDescent="0.25">
      <c r="A994" s="1" t="s">
        <v>1365</v>
      </c>
      <c r="B994" s="2"/>
      <c r="C994" s="2" t="s">
        <v>129</v>
      </c>
      <c r="D994" s="2">
        <v>0.16147713999999999</v>
      </c>
      <c r="E994" s="2" t="s">
        <v>43</v>
      </c>
      <c r="F994" s="2">
        <v>186.22659999999999</v>
      </c>
      <c r="G994" s="2" t="s">
        <v>67</v>
      </c>
      <c r="H994" s="2">
        <v>1985</v>
      </c>
      <c r="I994" s="2" t="s">
        <v>51</v>
      </c>
      <c r="J994" s="2" t="s">
        <v>17</v>
      </c>
      <c r="K994" s="2" t="s">
        <v>30</v>
      </c>
      <c r="L994" s="2">
        <v>1106.5596</v>
      </c>
      <c r="M994" s="2">
        <f t="shared" si="30"/>
        <v>770.34040000000005</v>
      </c>
      <c r="N994" s="2">
        <f t="shared" si="31"/>
        <v>593424.33187216008</v>
      </c>
    </row>
    <row r="995" spans="1:14" x14ac:dyDescent="0.25">
      <c r="A995" s="1" t="s">
        <v>181</v>
      </c>
      <c r="B995" s="2">
        <v>18.5</v>
      </c>
      <c r="C995" s="2" t="s">
        <v>13</v>
      </c>
      <c r="D995" s="2">
        <v>3.3944698000000002E-2</v>
      </c>
      <c r="E995" s="2" t="s">
        <v>182</v>
      </c>
      <c r="F995" s="2">
        <v>129.92840000000001</v>
      </c>
      <c r="G995" s="2" t="s">
        <v>50</v>
      </c>
      <c r="H995" s="2">
        <v>1997</v>
      </c>
      <c r="I995" s="2" t="s">
        <v>51</v>
      </c>
      <c r="J995" s="2" t="s">
        <v>17</v>
      </c>
      <c r="K995" s="2" t="s">
        <v>18</v>
      </c>
      <c r="L995" s="2">
        <v>1054.6271999999999</v>
      </c>
      <c r="M995" s="2">
        <f t="shared" si="30"/>
        <v>822.27280000000019</v>
      </c>
      <c r="N995" s="2">
        <f t="shared" si="31"/>
        <v>676132.55761984026</v>
      </c>
    </row>
    <row r="996" spans="1:14" x14ac:dyDescent="0.25">
      <c r="A996" s="1" t="s">
        <v>1241</v>
      </c>
      <c r="B996" s="2">
        <v>15</v>
      </c>
      <c r="C996" s="2" t="s">
        <v>13</v>
      </c>
      <c r="D996" s="2">
        <v>4.6375226999999998E-2</v>
      </c>
      <c r="E996" s="2" t="s">
        <v>80</v>
      </c>
      <c r="F996" s="2">
        <v>122.84139999999999</v>
      </c>
      <c r="G996" s="2" t="s">
        <v>50</v>
      </c>
      <c r="H996" s="2">
        <v>1997</v>
      </c>
      <c r="I996" s="2" t="s">
        <v>51</v>
      </c>
      <c r="J996" s="2" t="s">
        <v>17</v>
      </c>
      <c r="K996" s="2" t="s">
        <v>18</v>
      </c>
      <c r="L996" s="2">
        <v>731.04840000000002</v>
      </c>
      <c r="M996" s="2">
        <f t="shared" si="30"/>
        <v>1145.8516</v>
      </c>
      <c r="N996" s="2">
        <f t="shared" si="31"/>
        <v>1312975.88922256</v>
      </c>
    </row>
    <row r="997" spans="1:14" x14ac:dyDescent="0.25">
      <c r="A997" s="1" t="s">
        <v>823</v>
      </c>
      <c r="B997" s="2">
        <v>13.1</v>
      </c>
      <c r="C997" s="2" t="s">
        <v>13</v>
      </c>
      <c r="D997" s="2">
        <v>3.7639671999999999E-2</v>
      </c>
      <c r="E997" s="2" t="s">
        <v>28</v>
      </c>
      <c r="F997" s="2">
        <v>175.6054</v>
      </c>
      <c r="G997" s="2" t="s">
        <v>15</v>
      </c>
      <c r="H997" s="2">
        <v>1999</v>
      </c>
      <c r="I997" s="2" t="s">
        <v>16</v>
      </c>
      <c r="J997" s="2" t="s">
        <v>17</v>
      </c>
      <c r="K997" s="2" t="s">
        <v>18</v>
      </c>
      <c r="L997" s="2">
        <v>1050.6324</v>
      </c>
      <c r="M997" s="2">
        <f t="shared" si="30"/>
        <v>826.26760000000013</v>
      </c>
      <c r="N997" s="2">
        <f t="shared" si="31"/>
        <v>682718.14680976025</v>
      </c>
    </row>
    <row r="998" spans="1:14" x14ac:dyDescent="0.25">
      <c r="A998" s="1" t="s">
        <v>1390</v>
      </c>
      <c r="B998" s="2">
        <v>7.36</v>
      </c>
      <c r="C998" s="2" t="s">
        <v>13</v>
      </c>
      <c r="D998" s="2">
        <v>5.2312034E-2</v>
      </c>
      <c r="E998" s="2" t="s">
        <v>43</v>
      </c>
      <c r="F998" s="2">
        <v>58.558799999999998</v>
      </c>
      <c r="G998" s="2" t="s">
        <v>50</v>
      </c>
      <c r="H998" s="2">
        <v>1997</v>
      </c>
      <c r="I998" s="2" t="s">
        <v>51</v>
      </c>
      <c r="J998" s="2" t="s">
        <v>17</v>
      </c>
      <c r="K998" s="2" t="s">
        <v>18</v>
      </c>
      <c r="L998" s="2">
        <v>801.6232</v>
      </c>
      <c r="M998" s="2">
        <f t="shared" si="30"/>
        <v>1075.2768000000001</v>
      </c>
      <c r="N998" s="2">
        <f t="shared" si="31"/>
        <v>1156220.1966182401</v>
      </c>
    </row>
    <row r="999" spans="1:14" x14ac:dyDescent="0.25">
      <c r="A999" s="1" t="s">
        <v>757</v>
      </c>
      <c r="B999" s="2">
        <v>5.46</v>
      </c>
      <c r="C999" s="2" t="s">
        <v>20</v>
      </c>
      <c r="D999" s="2">
        <v>0.107223632</v>
      </c>
      <c r="E999" s="2" t="s">
        <v>28</v>
      </c>
      <c r="F999" s="2">
        <v>144.87860000000001</v>
      </c>
      <c r="G999" s="2" t="s">
        <v>15</v>
      </c>
      <c r="H999" s="2">
        <v>1999</v>
      </c>
      <c r="I999" s="2" t="s">
        <v>16</v>
      </c>
      <c r="J999" s="2" t="s">
        <v>17</v>
      </c>
      <c r="K999" s="2" t="s">
        <v>18</v>
      </c>
      <c r="L999" s="2">
        <v>3323.0077999999999</v>
      </c>
      <c r="M999" s="2">
        <f t="shared" si="30"/>
        <v>-1446.1077999999998</v>
      </c>
      <c r="N999" s="2">
        <f t="shared" si="31"/>
        <v>2091227.7692208393</v>
      </c>
    </row>
    <row r="1000" spans="1:14" x14ac:dyDescent="0.25">
      <c r="A1000" s="1" t="s">
        <v>244</v>
      </c>
      <c r="B1000" s="2">
        <v>12.85</v>
      </c>
      <c r="C1000" s="2" t="s">
        <v>13</v>
      </c>
      <c r="D1000" s="2">
        <v>9.8993138999999994E-2</v>
      </c>
      <c r="E1000" s="2" t="s">
        <v>43</v>
      </c>
      <c r="F1000" s="2">
        <v>39.316400000000002</v>
      </c>
      <c r="G1000" s="2" t="s">
        <v>50</v>
      </c>
      <c r="H1000" s="2">
        <v>1997</v>
      </c>
      <c r="I1000" s="2" t="s">
        <v>51</v>
      </c>
      <c r="J1000" s="2" t="s">
        <v>17</v>
      </c>
      <c r="K1000" s="2" t="s">
        <v>18</v>
      </c>
      <c r="L1000" s="2">
        <v>540.62959999999998</v>
      </c>
      <c r="M1000" s="2">
        <f t="shared" si="30"/>
        <v>1336.2704000000001</v>
      </c>
      <c r="N1000" s="2">
        <f t="shared" si="31"/>
        <v>1785618.5819161602</v>
      </c>
    </row>
    <row r="1001" spans="1:14" x14ac:dyDescent="0.25">
      <c r="A1001" s="1" t="s">
        <v>900</v>
      </c>
      <c r="B1001" s="2">
        <v>11.65</v>
      </c>
      <c r="C1001" s="2" t="s">
        <v>92</v>
      </c>
      <c r="D1001" s="2">
        <v>0.13170868199999999</v>
      </c>
      <c r="E1001" s="2" t="s">
        <v>36</v>
      </c>
      <c r="F1001" s="2">
        <v>152.30240000000001</v>
      </c>
      <c r="G1001" s="2" t="s">
        <v>15</v>
      </c>
      <c r="H1001" s="2">
        <v>1999</v>
      </c>
      <c r="I1001" s="2" t="s">
        <v>16</v>
      </c>
      <c r="J1001" s="2" t="s">
        <v>17</v>
      </c>
      <c r="K1001" s="2" t="s">
        <v>18</v>
      </c>
      <c r="L1001" s="2">
        <v>1518.0239999999999</v>
      </c>
      <c r="M1001" s="2">
        <f t="shared" si="30"/>
        <v>358.8760000000002</v>
      </c>
      <c r="N1001" s="2">
        <f t="shared" si="31"/>
        <v>128791.98337600015</v>
      </c>
    </row>
    <row r="1002" spans="1:14" x14ac:dyDescent="0.25">
      <c r="A1002" s="1" t="s">
        <v>1358</v>
      </c>
      <c r="B1002" s="2">
        <v>18.2</v>
      </c>
      <c r="C1002" s="2" t="s">
        <v>13</v>
      </c>
      <c r="D1002" s="2">
        <v>0.163096139</v>
      </c>
      <c r="E1002" s="2" t="s">
        <v>58</v>
      </c>
      <c r="F1002" s="2">
        <v>43.008600000000001</v>
      </c>
      <c r="G1002" s="2" t="s">
        <v>50</v>
      </c>
      <c r="H1002" s="2">
        <v>1997</v>
      </c>
      <c r="I1002" s="2" t="s">
        <v>51</v>
      </c>
      <c r="J1002" s="2" t="s">
        <v>17</v>
      </c>
      <c r="K1002" s="2" t="s">
        <v>18</v>
      </c>
      <c r="L1002" s="2">
        <v>758.34619999999995</v>
      </c>
      <c r="M1002" s="2">
        <f t="shared" si="30"/>
        <v>1118.5538000000001</v>
      </c>
      <c r="N1002" s="2">
        <f t="shared" si="31"/>
        <v>1251162.6034944402</v>
      </c>
    </row>
    <row r="1003" spans="1:14" x14ac:dyDescent="0.25">
      <c r="A1003" s="1" t="s">
        <v>689</v>
      </c>
      <c r="B1003" s="2">
        <v>15.6</v>
      </c>
      <c r="C1003" s="2" t="s">
        <v>13</v>
      </c>
      <c r="D1003" s="2">
        <v>8.1103929000000005E-2</v>
      </c>
      <c r="E1003" s="2" t="s">
        <v>36</v>
      </c>
      <c r="F1003" s="2">
        <v>112.3544</v>
      </c>
      <c r="G1003" s="2" t="s">
        <v>50</v>
      </c>
      <c r="H1003" s="2">
        <v>1997</v>
      </c>
      <c r="I1003" s="2" t="s">
        <v>51</v>
      </c>
      <c r="J1003" s="2" t="s">
        <v>17</v>
      </c>
      <c r="K1003" s="2" t="s">
        <v>18</v>
      </c>
      <c r="L1003" s="2">
        <v>1006.6896</v>
      </c>
      <c r="M1003" s="2">
        <f t="shared" si="30"/>
        <v>870.21040000000005</v>
      </c>
      <c r="N1003" s="2">
        <f t="shared" si="31"/>
        <v>757266.14026816003</v>
      </c>
    </row>
    <row r="1004" spans="1:14" x14ac:dyDescent="0.25">
      <c r="A1004" s="1" t="s">
        <v>1443</v>
      </c>
      <c r="B1004" s="2">
        <v>11.8</v>
      </c>
      <c r="C1004" s="2" t="s">
        <v>13</v>
      </c>
      <c r="D1004" s="2">
        <v>5.4238448000000002E-2</v>
      </c>
      <c r="E1004" s="2" t="s">
        <v>60</v>
      </c>
      <c r="F1004" s="2">
        <v>75.401200000000003</v>
      </c>
      <c r="G1004" s="2" t="s">
        <v>15</v>
      </c>
      <c r="H1004" s="2">
        <v>1999</v>
      </c>
      <c r="I1004" s="2" t="s">
        <v>16</v>
      </c>
      <c r="J1004" s="2" t="s">
        <v>17</v>
      </c>
      <c r="K1004" s="2" t="s">
        <v>18</v>
      </c>
      <c r="L1004" s="2">
        <v>986.71559999999999</v>
      </c>
      <c r="M1004" s="2">
        <f t="shared" si="30"/>
        <v>890.1844000000001</v>
      </c>
      <c r="N1004" s="2">
        <f t="shared" si="31"/>
        <v>792428.26600336016</v>
      </c>
    </row>
    <row r="1005" spans="1:14" x14ac:dyDescent="0.25">
      <c r="A1005" s="1" t="s">
        <v>1494</v>
      </c>
      <c r="B1005" s="2">
        <v>6.89</v>
      </c>
      <c r="C1005" s="2" t="s">
        <v>20</v>
      </c>
      <c r="D1005" s="2">
        <v>0</v>
      </c>
      <c r="E1005" s="2" t="s">
        <v>38</v>
      </c>
      <c r="F1005" s="2">
        <v>193.482</v>
      </c>
      <c r="G1005" s="2" t="s">
        <v>15</v>
      </c>
      <c r="H1005" s="2">
        <v>1999</v>
      </c>
      <c r="I1005" s="2" t="s">
        <v>16</v>
      </c>
      <c r="J1005" s="2" t="s">
        <v>17</v>
      </c>
      <c r="K1005" s="2" t="s">
        <v>18</v>
      </c>
      <c r="L1005" s="2">
        <v>2510.0659999999998</v>
      </c>
      <c r="M1005" s="2">
        <f t="shared" si="30"/>
        <v>-633.16599999999971</v>
      </c>
      <c r="N1005" s="2">
        <f t="shared" si="31"/>
        <v>400899.18355599965</v>
      </c>
    </row>
    <row r="1006" spans="1:14" x14ac:dyDescent="0.25">
      <c r="A1006" s="1" t="s">
        <v>851</v>
      </c>
      <c r="B1006" s="2">
        <v>13</v>
      </c>
      <c r="C1006" s="2" t="s">
        <v>20</v>
      </c>
      <c r="D1006" s="2">
        <v>4.4984874000000001E-2</v>
      </c>
      <c r="E1006" s="2" t="s">
        <v>21</v>
      </c>
      <c r="F1006" s="2">
        <v>175.00540000000001</v>
      </c>
      <c r="G1006" s="2" t="s">
        <v>50</v>
      </c>
      <c r="H1006" s="2">
        <v>1997</v>
      </c>
      <c r="I1006" s="2" t="s">
        <v>51</v>
      </c>
      <c r="J1006" s="2" t="s">
        <v>17</v>
      </c>
      <c r="K1006" s="2" t="s">
        <v>18</v>
      </c>
      <c r="L1006" s="2">
        <v>1926.1594</v>
      </c>
      <c r="M1006" s="2">
        <f t="shared" si="30"/>
        <v>-49.259399999999914</v>
      </c>
      <c r="N1006" s="2">
        <f t="shared" si="31"/>
        <v>2426.4884883599916</v>
      </c>
    </row>
    <row r="1007" spans="1:14" x14ac:dyDescent="0.25">
      <c r="A1007" s="1" t="s">
        <v>1496</v>
      </c>
      <c r="B1007" s="2">
        <v>10.1</v>
      </c>
      <c r="C1007" s="2" t="s">
        <v>13</v>
      </c>
      <c r="D1007" s="2">
        <v>0.167155198</v>
      </c>
      <c r="E1007" s="2" t="s">
        <v>21</v>
      </c>
      <c r="F1007" s="2">
        <v>241.75120000000001</v>
      </c>
      <c r="G1007" s="2" t="s">
        <v>50</v>
      </c>
      <c r="H1007" s="2">
        <v>1997</v>
      </c>
      <c r="I1007" s="2" t="s">
        <v>51</v>
      </c>
      <c r="J1007" s="2" t="s">
        <v>17</v>
      </c>
      <c r="K1007" s="2" t="s">
        <v>18</v>
      </c>
      <c r="L1007" s="2">
        <v>5331.7263999999996</v>
      </c>
      <c r="M1007" s="2">
        <f t="shared" si="30"/>
        <v>-3454.8263999999995</v>
      </c>
      <c r="N1007" s="2">
        <f t="shared" si="31"/>
        <v>11935825.454136956</v>
      </c>
    </row>
    <row r="1008" spans="1:14" x14ac:dyDescent="0.25">
      <c r="A1008" s="1" t="s">
        <v>405</v>
      </c>
      <c r="B1008" s="2"/>
      <c r="C1008" s="2" t="s">
        <v>13</v>
      </c>
      <c r="D1008" s="2">
        <v>0.16285659299999999</v>
      </c>
      <c r="E1008" s="2" t="s">
        <v>32</v>
      </c>
      <c r="F1008" s="2">
        <v>54.595599999999997</v>
      </c>
      <c r="G1008" s="2" t="s">
        <v>67</v>
      </c>
      <c r="H1008" s="2">
        <v>1985</v>
      </c>
      <c r="I1008" s="2" t="s">
        <v>51</v>
      </c>
      <c r="J1008" s="2" t="s">
        <v>17</v>
      </c>
      <c r="K1008" s="2" t="s">
        <v>30</v>
      </c>
      <c r="L1008" s="2">
        <v>218.38239999999999</v>
      </c>
      <c r="M1008" s="2">
        <f t="shared" si="30"/>
        <v>1658.5176000000001</v>
      </c>
      <c r="N1008" s="2">
        <f t="shared" si="31"/>
        <v>2750680.6295097605</v>
      </c>
    </row>
    <row r="1009" spans="1:14" x14ac:dyDescent="0.25">
      <c r="A1009" s="1" t="s">
        <v>1498</v>
      </c>
      <c r="B1009" s="2">
        <v>13.5</v>
      </c>
      <c r="C1009" s="2" t="s">
        <v>20</v>
      </c>
      <c r="D1009" s="2">
        <v>0.12881621200000001</v>
      </c>
      <c r="E1009" s="2" t="s">
        <v>119</v>
      </c>
      <c r="F1009" s="2">
        <v>96.406800000000004</v>
      </c>
      <c r="G1009" s="2" t="s">
        <v>50</v>
      </c>
      <c r="H1009" s="2">
        <v>1997</v>
      </c>
      <c r="I1009" s="2" t="s">
        <v>51</v>
      </c>
      <c r="J1009" s="2" t="s">
        <v>17</v>
      </c>
      <c r="K1009" s="2" t="s">
        <v>18</v>
      </c>
      <c r="L1009" s="2">
        <v>2527.3768</v>
      </c>
      <c r="M1009" s="2">
        <f t="shared" si="30"/>
        <v>-650.47679999999991</v>
      </c>
      <c r="N1009" s="2">
        <f t="shared" si="31"/>
        <v>423120.06733823987</v>
      </c>
    </row>
    <row r="1010" spans="1:14" x14ac:dyDescent="0.25">
      <c r="A1010" s="1" t="s">
        <v>959</v>
      </c>
      <c r="B1010" s="2">
        <v>8.9049999999999994</v>
      </c>
      <c r="C1010" s="2" t="s">
        <v>13</v>
      </c>
      <c r="D1010" s="2">
        <v>0.143351652</v>
      </c>
      <c r="E1010" s="2" t="s">
        <v>43</v>
      </c>
      <c r="F1010" s="2">
        <v>62.087800000000001</v>
      </c>
      <c r="G1010" s="2" t="s">
        <v>15</v>
      </c>
      <c r="H1010" s="2">
        <v>1999</v>
      </c>
      <c r="I1010" s="2" t="s">
        <v>16</v>
      </c>
      <c r="J1010" s="2" t="s">
        <v>17</v>
      </c>
      <c r="K1010" s="2" t="s">
        <v>18</v>
      </c>
      <c r="L1010" s="2">
        <v>302.93900000000002</v>
      </c>
      <c r="M1010" s="2">
        <f t="shared" si="30"/>
        <v>1573.961</v>
      </c>
      <c r="N1010" s="2">
        <f t="shared" si="31"/>
        <v>2477353.2295209998</v>
      </c>
    </row>
    <row r="1011" spans="1:14" x14ac:dyDescent="0.25">
      <c r="A1011" s="1" t="s">
        <v>424</v>
      </c>
      <c r="B1011" s="2">
        <v>19</v>
      </c>
      <c r="C1011" s="2" t="s">
        <v>13</v>
      </c>
      <c r="D1011" s="2">
        <v>2.6986367000000001E-2</v>
      </c>
      <c r="E1011" s="2" t="s">
        <v>32</v>
      </c>
      <c r="F1011" s="2">
        <v>127.1336</v>
      </c>
      <c r="G1011" s="2" t="s">
        <v>50</v>
      </c>
      <c r="H1011" s="2">
        <v>1997</v>
      </c>
      <c r="I1011" s="2" t="s">
        <v>51</v>
      </c>
      <c r="J1011" s="2" t="s">
        <v>17</v>
      </c>
      <c r="K1011" s="2" t="s">
        <v>18</v>
      </c>
      <c r="L1011" s="2">
        <v>2812.3391999999999</v>
      </c>
      <c r="M1011" s="2">
        <f t="shared" si="30"/>
        <v>-935.4391999999998</v>
      </c>
      <c r="N1011" s="2">
        <f t="shared" si="31"/>
        <v>875046.49689663958</v>
      </c>
    </row>
    <row r="1012" spans="1:14" x14ac:dyDescent="0.25">
      <c r="A1012" s="1" t="s">
        <v>1086</v>
      </c>
      <c r="B1012" s="2">
        <v>6.36</v>
      </c>
      <c r="C1012" s="2" t="s">
        <v>13</v>
      </c>
      <c r="D1012" s="2">
        <v>0.12054361099999999</v>
      </c>
      <c r="E1012" s="2" t="s">
        <v>28</v>
      </c>
      <c r="F1012" s="2">
        <v>45.805999999999997</v>
      </c>
      <c r="G1012" s="2" t="s">
        <v>50</v>
      </c>
      <c r="H1012" s="2">
        <v>1997</v>
      </c>
      <c r="I1012" s="2" t="s">
        <v>51</v>
      </c>
      <c r="J1012" s="2" t="s">
        <v>17</v>
      </c>
      <c r="K1012" s="2" t="s">
        <v>18</v>
      </c>
      <c r="L1012" s="2">
        <v>1165.1500000000001</v>
      </c>
      <c r="M1012" s="2">
        <f t="shared" si="30"/>
        <v>711.75</v>
      </c>
      <c r="N1012" s="2">
        <f t="shared" si="31"/>
        <v>506588.0625</v>
      </c>
    </row>
    <row r="1013" spans="1:14" x14ac:dyDescent="0.25">
      <c r="A1013" s="1" t="s">
        <v>1396</v>
      </c>
      <c r="B1013" s="2">
        <v>18.850000000000001</v>
      </c>
      <c r="C1013" s="2" t="s">
        <v>92</v>
      </c>
      <c r="D1013" s="2">
        <v>3.6037951999999998E-2</v>
      </c>
      <c r="E1013" s="2" t="s">
        <v>26</v>
      </c>
      <c r="F1013" s="2">
        <v>58.456200000000003</v>
      </c>
      <c r="G1013" s="2" t="s">
        <v>50</v>
      </c>
      <c r="H1013" s="2">
        <v>1997</v>
      </c>
      <c r="I1013" s="2" t="s">
        <v>51</v>
      </c>
      <c r="J1013" s="2" t="s">
        <v>17</v>
      </c>
      <c r="K1013" s="2" t="s">
        <v>18</v>
      </c>
      <c r="L1013" s="2">
        <v>711.07439999999997</v>
      </c>
      <c r="M1013" s="2">
        <f t="shared" si="30"/>
        <v>1165.8256000000001</v>
      </c>
      <c r="N1013" s="2">
        <f t="shared" si="31"/>
        <v>1359149.3296153604</v>
      </c>
    </row>
    <row r="1014" spans="1:14" x14ac:dyDescent="0.25">
      <c r="A1014" s="1" t="s">
        <v>106</v>
      </c>
      <c r="B1014" s="2">
        <v>5.94</v>
      </c>
      <c r="C1014" s="2" t="s">
        <v>13</v>
      </c>
      <c r="D1014" s="2">
        <v>3.4940978999999997E-2</v>
      </c>
      <c r="E1014" s="2" t="s">
        <v>75</v>
      </c>
      <c r="F1014" s="2">
        <v>177.33439999999999</v>
      </c>
      <c r="G1014" s="2" t="s">
        <v>15</v>
      </c>
      <c r="H1014" s="2">
        <v>1999</v>
      </c>
      <c r="I1014" s="2" t="s">
        <v>16</v>
      </c>
      <c r="J1014" s="2" t="s">
        <v>17</v>
      </c>
      <c r="K1014" s="2" t="s">
        <v>18</v>
      </c>
      <c r="L1014" s="2">
        <v>1605.9096</v>
      </c>
      <c r="M1014" s="2">
        <f t="shared" si="30"/>
        <v>270.99040000000014</v>
      </c>
      <c r="N1014" s="2">
        <f t="shared" si="31"/>
        <v>73435.79689216007</v>
      </c>
    </row>
    <row r="1015" spans="1:14" x14ac:dyDescent="0.25">
      <c r="A1015" s="1" t="s">
        <v>935</v>
      </c>
      <c r="B1015" s="2">
        <v>13.5</v>
      </c>
      <c r="C1015" s="2" t="s">
        <v>13</v>
      </c>
      <c r="D1015" s="2">
        <v>9.4219593000000004E-2</v>
      </c>
      <c r="E1015" s="2" t="s">
        <v>21</v>
      </c>
      <c r="F1015" s="2">
        <v>189.9872</v>
      </c>
      <c r="G1015" s="2" t="s">
        <v>50</v>
      </c>
      <c r="H1015" s="2">
        <v>1997</v>
      </c>
      <c r="I1015" s="2" t="s">
        <v>51</v>
      </c>
      <c r="J1015" s="2" t="s">
        <v>17</v>
      </c>
      <c r="K1015" s="2" t="s">
        <v>18</v>
      </c>
      <c r="L1015" s="2">
        <v>1323.6104</v>
      </c>
      <c r="M1015" s="2">
        <f t="shared" si="30"/>
        <v>553.28960000000006</v>
      </c>
      <c r="N1015" s="2">
        <f t="shared" si="31"/>
        <v>306129.38146816008</v>
      </c>
    </row>
    <row r="1016" spans="1:14" x14ac:dyDescent="0.25">
      <c r="A1016" s="1" t="s">
        <v>427</v>
      </c>
      <c r="B1016" s="2">
        <v>20.350000000000001</v>
      </c>
      <c r="C1016" s="2" t="s">
        <v>20</v>
      </c>
      <c r="D1016" s="2">
        <v>3.0975716E-2</v>
      </c>
      <c r="E1016" s="2" t="s">
        <v>14</v>
      </c>
      <c r="F1016" s="2">
        <v>253.96719999999999</v>
      </c>
      <c r="G1016" s="2" t="s">
        <v>15</v>
      </c>
      <c r="H1016" s="2">
        <v>1999</v>
      </c>
      <c r="I1016" s="2" t="s">
        <v>16</v>
      </c>
      <c r="J1016" s="2" t="s">
        <v>17</v>
      </c>
      <c r="K1016" s="2" t="s">
        <v>18</v>
      </c>
      <c r="L1016" s="2">
        <v>3068.0064000000002</v>
      </c>
      <c r="M1016" s="2">
        <f t="shared" si="30"/>
        <v>-1191.1064000000001</v>
      </c>
      <c r="N1016" s="2">
        <f t="shared" si="31"/>
        <v>1418734.4561209602</v>
      </c>
    </row>
    <row r="1017" spans="1:14" x14ac:dyDescent="0.25">
      <c r="A1017" s="1" t="s">
        <v>1502</v>
      </c>
      <c r="B1017" s="2">
        <v>8.8949999999999996</v>
      </c>
      <c r="C1017" s="2" t="s">
        <v>20</v>
      </c>
      <c r="D1017" s="2">
        <v>3.9101812999999999E-2</v>
      </c>
      <c r="E1017" s="2" t="s">
        <v>36</v>
      </c>
      <c r="F1017" s="2">
        <v>208.8296</v>
      </c>
      <c r="G1017" s="2" t="s">
        <v>15</v>
      </c>
      <c r="H1017" s="2">
        <v>1999</v>
      </c>
      <c r="I1017" s="2" t="s">
        <v>16</v>
      </c>
      <c r="J1017" s="2" t="s">
        <v>17</v>
      </c>
      <c r="K1017" s="2" t="s">
        <v>18</v>
      </c>
      <c r="L1017" s="2">
        <v>5400.9696000000004</v>
      </c>
      <c r="M1017" s="2">
        <f t="shared" si="30"/>
        <v>-3524.0696000000003</v>
      </c>
      <c r="N1017" s="2">
        <f t="shared" si="31"/>
        <v>12419066.545644162</v>
      </c>
    </row>
    <row r="1018" spans="1:14" x14ac:dyDescent="0.25">
      <c r="A1018" s="1" t="s">
        <v>784</v>
      </c>
      <c r="B1018" s="2"/>
      <c r="C1018" s="2" t="s">
        <v>13</v>
      </c>
      <c r="D1018" s="2">
        <v>0.113212516</v>
      </c>
      <c r="E1018" s="2" t="s">
        <v>182</v>
      </c>
      <c r="F1018" s="2">
        <v>254.60400000000001</v>
      </c>
      <c r="G1018" s="2" t="s">
        <v>67</v>
      </c>
      <c r="H1018" s="2">
        <v>1985</v>
      </c>
      <c r="I1018" s="2" t="s">
        <v>51</v>
      </c>
      <c r="J1018" s="2" t="s">
        <v>17</v>
      </c>
      <c r="K1018" s="2" t="s">
        <v>30</v>
      </c>
      <c r="L1018" s="2">
        <v>759.01199999999994</v>
      </c>
      <c r="M1018" s="2">
        <f t="shared" si="30"/>
        <v>1117.8880000000001</v>
      </c>
      <c r="N1018" s="2">
        <f t="shared" si="31"/>
        <v>1249673.5805440003</v>
      </c>
    </row>
    <row r="1019" spans="1:14" x14ac:dyDescent="0.25">
      <c r="A1019" s="1" t="s">
        <v>615</v>
      </c>
      <c r="B1019" s="2"/>
      <c r="C1019" s="2" t="s">
        <v>13</v>
      </c>
      <c r="D1019" s="2">
        <v>4.5465958000000001E-2</v>
      </c>
      <c r="E1019" s="2" t="s">
        <v>28</v>
      </c>
      <c r="F1019" s="2">
        <v>120.84139999999999</v>
      </c>
      <c r="G1019" s="2" t="s">
        <v>67</v>
      </c>
      <c r="H1019" s="2">
        <v>1985</v>
      </c>
      <c r="I1019" s="2" t="s">
        <v>51</v>
      </c>
      <c r="J1019" s="2" t="s">
        <v>17</v>
      </c>
      <c r="K1019" s="2" t="s">
        <v>30</v>
      </c>
      <c r="L1019" s="2">
        <v>852.88980000000004</v>
      </c>
      <c r="M1019" s="2">
        <f t="shared" si="30"/>
        <v>1024.0102000000002</v>
      </c>
      <c r="N1019" s="2">
        <f t="shared" si="31"/>
        <v>1048596.8897040403</v>
      </c>
    </row>
    <row r="1020" spans="1:14" x14ac:dyDescent="0.25">
      <c r="A1020" s="1" t="s">
        <v>411</v>
      </c>
      <c r="B1020" s="2">
        <v>6.8</v>
      </c>
      <c r="C1020" s="2" t="s">
        <v>13</v>
      </c>
      <c r="D1020" s="2">
        <v>3.7555348000000002E-2</v>
      </c>
      <c r="E1020" s="2" t="s">
        <v>36</v>
      </c>
      <c r="F1020" s="2">
        <v>49.603400000000001</v>
      </c>
      <c r="G1020" s="2" t="s">
        <v>15</v>
      </c>
      <c r="H1020" s="2">
        <v>1999</v>
      </c>
      <c r="I1020" s="2" t="s">
        <v>16</v>
      </c>
      <c r="J1020" s="2" t="s">
        <v>17</v>
      </c>
      <c r="K1020" s="2" t="s">
        <v>18</v>
      </c>
      <c r="L1020" s="2">
        <v>972.06799999999998</v>
      </c>
      <c r="M1020" s="2">
        <f t="shared" si="30"/>
        <v>904.83200000000011</v>
      </c>
      <c r="N1020" s="2">
        <f t="shared" si="31"/>
        <v>818720.94822400017</v>
      </c>
    </row>
    <row r="1021" spans="1:14" x14ac:dyDescent="0.25">
      <c r="A1021" s="1" t="s">
        <v>545</v>
      </c>
      <c r="B1021" s="2">
        <v>5.63</v>
      </c>
      <c r="C1021" s="2" t="s">
        <v>20</v>
      </c>
      <c r="D1021" s="2">
        <v>2.4541277E-2</v>
      </c>
      <c r="E1021" s="2" t="s">
        <v>26</v>
      </c>
      <c r="F1021" s="2">
        <v>105.1306</v>
      </c>
      <c r="G1021" s="2" t="s">
        <v>50</v>
      </c>
      <c r="H1021" s="2">
        <v>1997</v>
      </c>
      <c r="I1021" s="2" t="s">
        <v>51</v>
      </c>
      <c r="J1021" s="2" t="s">
        <v>17</v>
      </c>
      <c r="K1021" s="2" t="s">
        <v>18</v>
      </c>
      <c r="L1021" s="2">
        <v>3135.9180000000001</v>
      </c>
      <c r="M1021" s="2">
        <f t="shared" si="30"/>
        <v>-1259.018</v>
      </c>
      <c r="N1021" s="2">
        <f t="shared" si="31"/>
        <v>1585126.3243240002</v>
      </c>
    </row>
    <row r="1022" spans="1:14" x14ac:dyDescent="0.25">
      <c r="A1022" s="1" t="s">
        <v>1468</v>
      </c>
      <c r="B1022" s="2">
        <v>7.55</v>
      </c>
      <c r="C1022" s="2" t="s">
        <v>20</v>
      </c>
      <c r="D1022" s="2">
        <v>3.0992735E-2</v>
      </c>
      <c r="E1022" s="2" t="s">
        <v>28</v>
      </c>
      <c r="F1022" s="2">
        <v>124.30719999999999</v>
      </c>
      <c r="G1022" s="2" t="s">
        <v>15</v>
      </c>
      <c r="H1022" s="2">
        <v>1999</v>
      </c>
      <c r="I1022" s="2" t="s">
        <v>16</v>
      </c>
      <c r="J1022" s="2" t="s">
        <v>17</v>
      </c>
      <c r="K1022" s="2" t="s">
        <v>18</v>
      </c>
      <c r="L1022" s="2">
        <v>2695.1583999999998</v>
      </c>
      <c r="M1022" s="2">
        <f t="shared" si="30"/>
        <v>-818.25839999999971</v>
      </c>
      <c r="N1022" s="2">
        <f t="shared" si="31"/>
        <v>669546.80917055951</v>
      </c>
    </row>
    <row r="1023" spans="1:14" x14ac:dyDescent="0.25">
      <c r="A1023" s="1" t="s">
        <v>289</v>
      </c>
      <c r="B1023" s="2">
        <v>8.8949999999999996</v>
      </c>
      <c r="C1023" s="2" t="s">
        <v>13</v>
      </c>
      <c r="D1023" s="2">
        <v>7.2511334999999996E-2</v>
      </c>
      <c r="E1023" s="2" t="s">
        <v>56</v>
      </c>
      <c r="F1023" s="2">
        <v>177.43700000000001</v>
      </c>
      <c r="G1023" s="2" t="s">
        <v>15</v>
      </c>
      <c r="H1023" s="2">
        <v>1999</v>
      </c>
      <c r="I1023" s="2" t="s">
        <v>16</v>
      </c>
      <c r="J1023" s="2" t="s">
        <v>17</v>
      </c>
      <c r="K1023" s="2" t="s">
        <v>18</v>
      </c>
      <c r="L1023" s="2">
        <v>3528.74</v>
      </c>
      <c r="M1023" s="2">
        <f t="shared" si="30"/>
        <v>-1651.8399999999997</v>
      </c>
      <c r="N1023" s="2">
        <f t="shared" si="31"/>
        <v>2728575.3855999988</v>
      </c>
    </row>
    <row r="1024" spans="1:14" x14ac:dyDescent="0.25">
      <c r="A1024" s="1" t="s">
        <v>1181</v>
      </c>
      <c r="B1024" s="2">
        <v>10.85</v>
      </c>
      <c r="C1024" s="2" t="s">
        <v>13</v>
      </c>
      <c r="D1024" s="2">
        <v>0.16224261700000001</v>
      </c>
      <c r="E1024" s="2" t="s">
        <v>38</v>
      </c>
      <c r="F1024" s="2">
        <v>107.8622</v>
      </c>
      <c r="G1024" s="2" t="s">
        <v>50</v>
      </c>
      <c r="H1024" s="2">
        <v>1997</v>
      </c>
      <c r="I1024" s="2" t="s">
        <v>51</v>
      </c>
      <c r="J1024" s="2" t="s">
        <v>17</v>
      </c>
      <c r="K1024" s="2" t="s">
        <v>18</v>
      </c>
      <c r="L1024" s="2">
        <v>1058.6220000000001</v>
      </c>
      <c r="M1024" s="2">
        <f t="shared" si="30"/>
        <v>818.27800000000002</v>
      </c>
      <c r="N1024" s="2">
        <f t="shared" si="31"/>
        <v>669578.88528400008</v>
      </c>
    </row>
    <row r="1025" spans="1:14" x14ac:dyDescent="0.25">
      <c r="A1025" s="1" t="s">
        <v>94</v>
      </c>
      <c r="B1025" s="2">
        <v>10</v>
      </c>
      <c r="C1025" s="2" t="s">
        <v>13</v>
      </c>
      <c r="D1025" s="2">
        <v>2.5867352999999999E-2</v>
      </c>
      <c r="E1025" s="2" t="s">
        <v>75</v>
      </c>
      <c r="F1025" s="2">
        <v>264.62259999999998</v>
      </c>
      <c r="G1025" s="2" t="s">
        <v>15</v>
      </c>
      <c r="H1025" s="2">
        <v>1999</v>
      </c>
      <c r="I1025" s="2" t="s">
        <v>16</v>
      </c>
      <c r="J1025" s="2" t="s">
        <v>17</v>
      </c>
      <c r="K1025" s="2" t="s">
        <v>18</v>
      </c>
      <c r="L1025" s="2">
        <v>4757.8068000000003</v>
      </c>
      <c r="M1025" s="2">
        <f t="shared" si="30"/>
        <v>-2880.9068000000002</v>
      </c>
      <c r="N1025" s="2">
        <f t="shared" si="31"/>
        <v>8299623.9902862413</v>
      </c>
    </row>
    <row r="1026" spans="1:14" x14ac:dyDescent="0.25">
      <c r="A1026" s="1" t="s">
        <v>886</v>
      </c>
      <c r="B1026" s="2"/>
      <c r="C1026" s="2" t="s">
        <v>13</v>
      </c>
      <c r="D1026" s="2">
        <v>1.6476619000000001E-2</v>
      </c>
      <c r="E1026" s="2" t="s">
        <v>36</v>
      </c>
      <c r="F1026" s="2">
        <v>74.337999999999994</v>
      </c>
      <c r="G1026" s="2" t="s">
        <v>67</v>
      </c>
      <c r="H1026" s="2">
        <v>1985</v>
      </c>
      <c r="I1026" s="2" t="s">
        <v>51</v>
      </c>
      <c r="J1026" s="2" t="s">
        <v>17</v>
      </c>
      <c r="K1026" s="2" t="s">
        <v>30</v>
      </c>
      <c r="L1026" s="2">
        <v>146.476</v>
      </c>
      <c r="M1026" s="2">
        <f t="shared" ref="M1026:M1089" si="32">1876.9-L1026</f>
        <v>1730.424</v>
      </c>
      <c r="N1026" s="2">
        <f t="shared" ref="N1026:N1089" si="33">M1026*M1026</f>
        <v>2994367.2197759999</v>
      </c>
    </row>
    <row r="1027" spans="1:14" x14ac:dyDescent="0.25">
      <c r="A1027" s="1" t="s">
        <v>1284</v>
      </c>
      <c r="B1027" s="2">
        <v>8.6300000000000008</v>
      </c>
      <c r="C1027" s="2" t="s">
        <v>13</v>
      </c>
      <c r="D1027" s="2">
        <v>3.1095246E-2</v>
      </c>
      <c r="E1027" s="2" t="s">
        <v>38</v>
      </c>
      <c r="F1027" s="2">
        <v>185.75819999999999</v>
      </c>
      <c r="G1027" s="2" t="s">
        <v>50</v>
      </c>
      <c r="H1027" s="2">
        <v>1997</v>
      </c>
      <c r="I1027" s="2" t="s">
        <v>51</v>
      </c>
      <c r="J1027" s="2" t="s">
        <v>17</v>
      </c>
      <c r="K1027" s="2" t="s">
        <v>18</v>
      </c>
      <c r="L1027" s="2">
        <v>3529.4058</v>
      </c>
      <c r="M1027" s="2">
        <f t="shared" si="32"/>
        <v>-1652.5057999999999</v>
      </c>
      <c r="N1027" s="2">
        <f t="shared" si="33"/>
        <v>2730775.4190336396</v>
      </c>
    </row>
    <row r="1028" spans="1:14" x14ac:dyDescent="0.25">
      <c r="A1028" s="1" t="s">
        <v>1508</v>
      </c>
      <c r="B1028" s="2">
        <v>6.9349999999999996</v>
      </c>
      <c r="C1028" s="2" t="s">
        <v>20</v>
      </c>
      <c r="D1028" s="2">
        <v>4.1346468999999997E-2</v>
      </c>
      <c r="E1028" s="2" t="s">
        <v>38</v>
      </c>
      <c r="F1028" s="2">
        <v>103.1332</v>
      </c>
      <c r="G1028" s="2" t="s">
        <v>15</v>
      </c>
      <c r="H1028" s="2">
        <v>1999</v>
      </c>
      <c r="I1028" s="2" t="s">
        <v>16</v>
      </c>
      <c r="J1028" s="2" t="s">
        <v>17</v>
      </c>
      <c r="K1028" s="2" t="s">
        <v>18</v>
      </c>
      <c r="L1028" s="2">
        <v>820.26559999999995</v>
      </c>
      <c r="M1028" s="2">
        <f t="shared" si="32"/>
        <v>1056.6344000000001</v>
      </c>
      <c r="N1028" s="2">
        <f t="shared" si="33"/>
        <v>1116476.2552633602</v>
      </c>
    </row>
    <row r="1029" spans="1:14" x14ac:dyDescent="0.25">
      <c r="A1029" s="1" t="s">
        <v>823</v>
      </c>
      <c r="B1029" s="2">
        <v>13.1</v>
      </c>
      <c r="C1029" s="2" t="s">
        <v>13</v>
      </c>
      <c r="D1029" s="2">
        <v>3.7581243E-2</v>
      </c>
      <c r="E1029" s="2" t="s">
        <v>28</v>
      </c>
      <c r="F1029" s="2">
        <v>175.50540000000001</v>
      </c>
      <c r="G1029" s="2" t="s">
        <v>50</v>
      </c>
      <c r="H1029" s="2">
        <v>1997</v>
      </c>
      <c r="I1029" s="2" t="s">
        <v>51</v>
      </c>
      <c r="J1029" s="2" t="s">
        <v>17</v>
      </c>
      <c r="K1029" s="2" t="s">
        <v>18</v>
      </c>
      <c r="L1029" s="2">
        <v>2451.4756000000002</v>
      </c>
      <c r="M1029" s="2">
        <f t="shared" si="32"/>
        <v>-574.57560000000012</v>
      </c>
      <c r="N1029" s="2">
        <f t="shared" si="33"/>
        <v>330137.12011536013</v>
      </c>
    </row>
    <row r="1030" spans="1:14" x14ac:dyDescent="0.25">
      <c r="A1030" s="1" t="s">
        <v>805</v>
      </c>
      <c r="B1030" s="2">
        <v>20.75</v>
      </c>
      <c r="C1030" s="2" t="s">
        <v>13</v>
      </c>
      <c r="D1030" s="2">
        <v>0.10887917699999999</v>
      </c>
      <c r="E1030" s="2" t="s">
        <v>38</v>
      </c>
      <c r="F1030" s="2">
        <v>161.55779999999999</v>
      </c>
      <c r="G1030" s="2" t="s">
        <v>15</v>
      </c>
      <c r="H1030" s="2">
        <v>1999</v>
      </c>
      <c r="I1030" s="2" t="s">
        <v>16</v>
      </c>
      <c r="J1030" s="2" t="s">
        <v>17</v>
      </c>
      <c r="K1030" s="2" t="s">
        <v>18</v>
      </c>
      <c r="L1030" s="2">
        <v>320.91559999999998</v>
      </c>
      <c r="M1030" s="2">
        <f t="shared" si="32"/>
        <v>1555.9844000000001</v>
      </c>
      <c r="N1030" s="2">
        <f t="shared" si="33"/>
        <v>2421087.4530433603</v>
      </c>
    </row>
    <row r="1031" spans="1:14" x14ac:dyDescent="0.25">
      <c r="A1031" s="1" t="s">
        <v>1346</v>
      </c>
      <c r="B1031" s="2">
        <v>11.5</v>
      </c>
      <c r="C1031" s="2" t="s">
        <v>20</v>
      </c>
      <c r="D1031" s="2">
        <v>2.0601791000000001E-2</v>
      </c>
      <c r="E1031" s="2" t="s">
        <v>14</v>
      </c>
      <c r="F1031" s="2">
        <v>86.054000000000002</v>
      </c>
      <c r="G1031" s="2" t="s">
        <v>15</v>
      </c>
      <c r="H1031" s="2">
        <v>1999</v>
      </c>
      <c r="I1031" s="2" t="s">
        <v>16</v>
      </c>
      <c r="J1031" s="2" t="s">
        <v>17</v>
      </c>
      <c r="K1031" s="2" t="s">
        <v>18</v>
      </c>
      <c r="L1031" s="2">
        <v>1038.6479999999999</v>
      </c>
      <c r="M1031" s="2">
        <f t="shared" si="32"/>
        <v>838.25200000000018</v>
      </c>
      <c r="N1031" s="2">
        <f t="shared" si="33"/>
        <v>702666.41550400027</v>
      </c>
    </row>
    <row r="1032" spans="1:14" x14ac:dyDescent="0.25">
      <c r="A1032" s="1" t="s">
        <v>1510</v>
      </c>
      <c r="B1032" s="2">
        <v>6.03</v>
      </c>
      <c r="C1032" s="2" t="s">
        <v>13</v>
      </c>
      <c r="D1032" s="2">
        <v>2.2703693E-2</v>
      </c>
      <c r="E1032" s="2" t="s">
        <v>14</v>
      </c>
      <c r="F1032" s="2">
        <v>177.90280000000001</v>
      </c>
      <c r="G1032" s="2" t="s">
        <v>50</v>
      </c>
      <c r="H1032" s="2">
        <v>1997</v>
      </c>
      <c r="I1032" s="2" t="s">
        <v>51</v>
      </c>
      <c r="J1032" s="2" t="s">
        <v>17</v>
      </c>
      <c r="K1032" s="2" t="s">
        <v>18</v>
      </c>
      <c r="L1032" s="2">
        <v>4781.7755999999999</v>
      </c>
      <c r="M1032" s="2">
        <f t="shared" si="32"/>
        <v>-2904.8755999999998</v>
      </c>
      <c r="N1032" s="2">
        <f t="shared" si="33"/>
        <v>8438302.2514753584</v>
      </c>
    </row>
    <row r="1033" spans="1:14" x14ac:dyDescent="0.25">
      <c r="A1033" s="1" t="s">
        <v>1016</v>
      </c>
      <c r="B1033" s="2">
        <v>15</v>
      </c>
      <c r="C1033" s="2" t="s">
        <v>20</v>
      </c>
      <c r="D1033" s="2">
        <v>0</v>
      </c>
      <c r="E1033" s="2" t="s">
        <v>26</v>
      </c>
      <c r="F1033" s="2">
        <v>235.62479999999999</v>
      </c>
      <c r="G1033" s="2" t="s">
        <v>15</v>
      </c>
      <c r="H1033" s="2">
        <v>1999</v>
      </c>
      <c r="I1033" s="2" t="s">
        <v>16</v>
      </c>
      <c r="J1033" s="2" t="s">
        <v>17</v>
      </c>
      <c r="K1033" s="2" t="s">
        <v>18</v>
      </c>
      <c r="L1033" s="2">
        <v>1896.1984</v>
      </c>
      <c r="M1033" s="2">
        <f t="shared" si="32"/>
        <v>-19.298399999999901</v>
      </c>
      <c r="N1033" s="2">
        <f t="shared" si="33"/>
        <v>372.42824255999619</v>
      </c>
    </row>
    <row r="1034" spans="1:14" x14ac:dyDescent="0.25">
      <c r="A1034" s="1" t="s">
        <v>1280</v>
      </c>
      <c r="B1034" s="2">
        <v>18.75</v>
      </c>
      <c r="C1034" s="2" t="s">
        <v>13</v>
      </c>
      <c r="D1034" s="2">
        <v>2.3876985E-2</v>
      </c>
      <c r="E1034" s="2" t="s">
        <v>14</v>
      </c>
      <c r="F1034" s="2">
        <v>97.404200000000003</v>
      </c>
      <c r="G1034" s="2" t="s">
        <v>15</v>
      </c>
      <c r="H1034" s="2">
        <v>1999</v>
      </c>
      <c r="I1034" s="2" t="s">
        <v>16</v>
      </c>
      <c r="J1034" s="2" t="s">
        <v>17</v>
      </c>
      <c r="K1034" s="2" t="s">
        <v>18</v>
      </c>
      <c r="L1034" s="2">
        <v>2281.6966000000002</v>
      </c>
      <c r="M1034" s="2">
        <f t="shared" si="32"/>
        <v>-404.79660000000013</v>
      </c>
      <c r="N1034" s="2">
        <f t="shared" si="33"/>
        <v>163860.28737156012</v>
      </c>
    </row>
    <row r="1035" spans="1:14" x14ac:dyDescent="0.25">
      <c r="A1035" s="1" t="s">
        <v>496</v>
      </c>
      <c r="B1035" s="2">
        <v>18.350000000000001</v>
      </c>
      <c r="C1035" s="2" t="s">
        <v>13</v>
      </c>
      <c r="D1035" s="2">
        <v>1.5328105999999999E-2</v>
      </c>
      <c r="E1035" s="2" t="s">
        <v>60</v>
      </c>
      <c r="F1035" s="2">
        <v>107.5938</v>
      </c>
      <c r="G1035" s="2" t="s">
        <v>15</v>
      </c>
      <c r="H1035" s="2">
        <v>1999</v>
      </c>
      <c r="I1035" s="2" t="s">
        <v>16</v>
      </c>
      <c r="J1035" s="2" t="s">
        <v>17</v>
      </c>
      <c r="K1035" s="2" t="s">
        <v>18</v>
      </c>
      <c r="L1035" s="2">
        <v>1822.2945999999999</v>
      </c>
      <c r="M1035" s="2">
        <f t="shared" si="32"/>
        <v>54.605400000000145</v>
      </c>
      <c r="N1035" s="2">
        <f t="shared" si="33"/>
        <v>2981.7497091600158</v>
      </c>
    </row>
    <row r="1036" spans="1:14" x14ac:dyDescent="0.25">
      <c r="A1036" s="1" t="s">
        <v>1137</v>
      </c>
      <c r="B1036" s="2">
        <v>19.600000000000001</v>
      </c>
      <c r="C1036" s="2" t="s">
        <v>13</v>
      </c>
      <c r="D1036" s="2">
        <v>4.7897663E-2</v>
      </c>
      <c r="E1036" s="2" t="s">
        <v>58</v>
      </c>
      <c r="F1036" s="2">
        <v>44.677</v>
      </c>
      <c r="G1036" s="2" t="s">
        <v>50</v>
      </c>
      <c r="H1036" s="2">
        <v>1997</v>
      </c>
      <c r="I1036" s="2" t="s">
        <v>51</v>
      </c>
      <c r="J1036" s="2" t="s">
        <v>17</v>
      </c>
      <c r="K1036" s="2" t="s">
        <v>18</v>
      </c>
      <c r="L1036" s="2">
        <v>173.108</v>
      </c>
      <c r="M1036" s="2">
        <f t="shared" si="32"/>
        <v>1703.7920000000001</v>
      </c>
      <c r="N1036" s="2">
        <f t="shared" si="33"/>
        <v>2902907.1792640006</v>
      </c>
    </row>
    <row r="1037" spans="1:14" x14ac:dyDescent="0.25">
      <c r="A1037" s="1" t="s">
        <v>1367</v>
      </c>
      <c r="B1037" s="2">
        <v>17.600000000000001</v>
      </c>
      <c r="C1037" s="2" t="s">
        <v>13</v>
      </c>
      <c r="D1037" s="2">
        <v>5.8181585000000001E-2</v>
      </c>
      <c r="E1037" s="2" t="s">
        <v>26</v>
      </c>
      <c r="F1037" s="2">
        <v>154.4314</v>
      </c>
      <c r="G1037" s="2" t="s">
        <v>15</v>
      </c>
      <c r="H1037" s="2">
        <v>1999</v>
      </c>
      <c r="I1037" s="2" t="s">
        <v>16</v>
      </c>
      <c r="J1037" s="2" t="s">
        <v>17</v>
      </c>
      <c r="K1037" s="2" t="s">
        <v>18</v>
      </c>
      <c r="L1037" s="2">
        <v>2326.971</v>
      </c>
      <c r="M1037" s="2">
        <f t="shared" si="32"/>
        <v>-450.07099999999991</v>
      </c>
      <c r="N1037" s="2">
        <f t="shared" si="33"/>
        <v>202563.90504099993</v>
      </c>
    </row>
    <row r="1038" spans="1:14" x14ac:dyDescent="0.25">
      <c r="A1038" s="1" t="s">
        <v>1089</v>
      </c>
      <c r="B1038" s="2">
        <v>11.5</v>
      </c>
      <c r="C1038" s="2" t="s">
        <v>13</v>
      </c>
      <c r="D1038" s="2">
        <v>7.2881534999999997E-2</v>
      </c>
      <c r="E1038" s="2" t="s">
        <v>28</v>
      </c>
      <c r="F1038" s="2">
        <v>191.35300000000001</v>
      </c>
      <c r="G1038" s="2" t="s">
        <v>50</v>
      </c>
      <c r="H1038" s="2">
        <v>1997</v>
      </c>
      <c r="I1038" s="2" t="s">
        <v>51</v>
      </c>
      <c r="J1038" s="2" t="s">
        <v>17</v>
      </c>
      <c r="K1038" s="2" t="s">
        <v>18</v>
      </c>
      <c r="L1038" s="2">
        <v>2277.0360000000001</v>
      </c>
      <c r="M1038" s="2">
        <f t="shared" si="32"/>
        <v>-400.13599999999997</v>
      </c>
      <c r="N1038" s="2">
        <f t="shared" si="33"/>
        <v>160108.81849599996</v>
      </c>
    </row>
    <row r="1039" spans="1:14" x14ac:dyDescent="0.25">
      <c r="A1039" s="1" t="s">
        <v>1295</v>
      </c>
      <c r="B1039" s="2">
        <v>18.7</v>
      </c>
      <c r="C1039" s="2" t="s">
        <v>13</v>
      </c>
      <c r="D1039" s="2">
        <v>4.6159928000000003E-2</v>
      </c>
      <c r="E1039" s="2" t="s">
        <v>58</v>
      </c>
      <c r="F1039" s="2">
        <v>152.3682</v>
      </c>
      <c r="G1039" s="2" t="s">
        <v>15</v>
      </c>
      <c r="H1039" s="2">
        <v>1999</v>
      </c>
      <c r="I1039" s="2" t="s">
        <v>16</v>
      </c>
      <c r="J1039" s="2" t="s">
        <v>17</v>
      </c>
      <c r="K1039" s="2" t="s">
        <v>18</v>
      </c>
      <c r="L1039" s="2">
        <v>1677.1502</v>
      </c>
      <c r="M1039" s="2">
        <f t="shared" si="32"/>
        <v>199.74980000000005</v>
      </c>
      <c r="N1039" s="2">
        <f t="shared" si="33"/>
        <v>39899.982600040021</v>
      </c>
    </row>
    <row r="1040" spans="1:14" x14ac:dyDescent="0.25">
      <c r="A1040" s="1" t="s">
        <v>665</v>
      </c>
      <c r="B1040" s="2">
        <v>9.31</v>
      </c>
      <c r="C1040" s="2" t="s">
        <v>13</v>
      </c>
      <c r="D1040" s="2">
        <v>3.8014104E-2</v>
      </c>
      <c r="E1040" s="2" t="s">
        <v>43</v>
      </c>
      <c r="F1040" s="2">
        <v>62.350999999999999</v>
      </c>
      <c r="G1040" s="2" t="s">
        <v>15</v>
      </c>
      <c r="H1040" s="2">
        <v>1999</v>
      </c>
      <c r="I1040" s="2" t="s">
        <v>16</v>
      </c>
      <c r="J1040" s="2" t="s">
        <v>17</v>
      </c>
      <c r="K1040" s="2" t="s">
        <v>18</v>
      </c>
      <c r="L1040" s="2">
        <v>822.26300000000003</v>
      </c>
      <c r="M1040" s="2">
        <f t="shared" si="32"/>
        <v>1054.6370000000002</v>
      </c>
      <c r="N1040" s="2">
        <f t="shared" si="33"/>
        <v>1112259.2017690004</v>
      </c>
    </row>
    <row r="1041" spans="1:14" x14ac:dyDescent="0.25">
      <c r="A1041" s="1" t="s">
        <v>121</v>
      </c>
      <c r="B1041" s="2"/>
      <c r="C1041" s="2" t="s">
        <v>13</v>
      </c>
      <c r="D1041" s="2">
        <v>0.32578080700000001</v>
      </c>
      <c r="E1041" s="2" t="s">
        <v>32</v>
      </c>
      <c r="F1041" s="2">
        <v>252.7698</v>
      </c>
      <c r="G1041" s="2" t="s">
        <v>67</v>
      </c>
      <c r="H1041" s="2">
        <v>1985</v>
      </c>
      <c r="I1041" s="2" t="s">
        <v>51</v>
      </c>
      <c r="J1041" s="2" t="s">
        <v>17</v>
      </c>
      <c r="K1041" s="2" t="s">
        <v>30</v>
      </c>
      <c r="L1041" s="2">
        <v>761.00940000000003</v>
      </c>
      <c r="M1041" s="2">
        <f t="shared" si="32"/>
        <v>1115.8906000000002</v>
      </c>
      <c r="N1041" s="2">
        <f t="shared" si="33"/>
        <v>1245211.8311683603</v>
      </c>
    </row>
    <row r="1042" spans="1:14" x14ac:dyDescent="0.25">
      <c r="A1042" s="1" t="s">
        <v>87</v>
      </c>
      <c r="B1042" s="2">
        <v>9.8000000000000007</v>
      </c>
      <c r="C1042" s="2" t="s">
        <v>13</v>
      </c>
      <c r="D1042" s="2">
        <v>2.6882495999999999E-2</v>
      </c>
      <c r="E1042" s="2" t="s">
        <v>26</v>
      </c>
      <c r="F1042" s="2">
        <v>126.30200000000001</v>
      </c>
      <c r="G1042" s="2" t="s">
        <v>15</v>
      </c>
      <c r="H1042" s="2">
        <v>1999</v>
      </c>
      <c r="I1042" s="2" t="s">
        <v>16</v>
      </c>
      <c r="J1042" s="2" t="s">
        <v>17</v>
      </c>
      <c r="K1042" s="2" t="s">
        <v>18</v>
      </c>
      <c r="L1042" s="2">
        <v>3036.0479999999998</v>
      </c>
      <c r="M1042" s="2">
        <f t="shared" si="32"/>
        <v>-1159.1479999999997</v>
      </c>
      <c r="N1042" s="2">
        <f t="shared" si="33"/>
        <v>1343624.0859039992</v>
      </c>
    </row>
    <row r="1043" spans="1:14" x14ac:dyDescent="0.25">
      <c r="A1043" s="1" t="s">
        <v>197</v>
      </c>
      <c r="B1043" s="2"/>
      <c r="C1043" s="2" t="s">
        <v>13</v>
      </c>
      <c r="D1043" s="2">
        <v>0.266234421</v>
      </c>
      <c r="E1043" s="2" t="s">
        <v>56</v>
      </c>
      <c r="F1043" s="2">
        <v>98.535799999999995</v>
      </c>
      <c r="G1043" s="2" t="s">
        <v>67</v>
      </c>
      <c r="H1043" s="2">
        <v>1985</v>
      </c>
      <c r="I1043" s="2" t="s">
        <v>51</v>
      </c>
      <c r="J1043" s="2" t="s">
        <v>17</v>
      </c>
      <c r="K1043" s="2" t="s">
        <v>30</v>
      </c>
      <c r="L1043" s="2">
        <v>402.14319999999998</v>
      </c>
      <c r="M1043" s="2">
        <f t="shared" si="32"/>
        <v>1474.7568000000001</v>
      </c>
      <c r="N1043" s="2">
        <f t="shared" si="33"/>
        <v>2174907.6191462404</v>
      </c>
    </row>
    <row r="1044" spans="1:14" x14ac:dyDescent="0.25">
      <c r="A1044" s="1" t="s">
        <v>1045</v>
      </c>
      <c r="B1044" s="2"/>
      <c r="C1044" s="2" t="s">
        <v>20</v>
      </c>
      <c r="D1044" s="2">
        <v>0.12966857800000001</v>
      </c>
      <c r="E1044" s="2" t="s">
        <v>28</v>
      </c>
      <c r="F1044" s="2">
        <v>206.8638</v>
      </c>
      <c r="G1044" s="2" t="s">
        <v>67</v>
      </c>
      <c r="H1044" s="2">
        <v>1985</v>
      </c>
      <c r="I1044" s="2" t="s">
        <v>51</v>
      </c>
      <c r="J1044" s="2" t="s">
        <v>17</v>
      </c>
      <c r="K1044" s="2" t="s">
        <v>30</v>
      </c>
      <c r="L1044" s="2">
        <v>207.06379999999999</v>
      </c>
      <c r="M1044" s="2">
        <f t="shared" si="32"/>
        <v>1669.8362000000002</v>
      </c>
      <c r="N1044" s="2">
        <f t="shared" si="33"/>
        <v>2788352.9348304407</v>
      </c>
    </row>
    <row r="1045" spans="1:14" x14ac:dyDescent="0.25">
      <c r="A1045" s="1" t="s">
        <v>108</v>
      </c>
      <c r="B1045" s="2"/>
      <c r="C1045" s="2" t="s">
        <v>20</v>
      </c>
      <c r="D1045" s="2">
        <v>7.0017381000000004E-2</v>
      </c>
      <c r="E1045" s="2" t="s">
        <v>26</v>
      </c>
      <c r="F1045" s="2">
        <v>89.351399999999998</v>
      </c>
      <c r="G1045" s="2" t="s">
        <v>67</v>
      </c>
      <c r="H1045" s="2">
        <v>1985</v>
      </c>
      <c r="I1045" s="2" t="s">
        <v>51</v>
      </c>
      <c r="J1045" s="2" t="s">
        <v>17</v>
      </c>
      <c r="K1045" s="2" t="s">
        <v>30</v>
      </c>
      <c r="L1045" s="2">
        <v>177.1028</v>
      </c>
      <c r="M1045" s="2">
        <f t="shared" si="32"/>
        <v>1699.7972</v>
      </c>
      <c r="N1045" s="2">
        <f t="shared" si="33"/>
        <v>2889310.52112784</v>
      </c>
    </row>
    <row r="1046" spans="1:14" x14ac:dyDescent="0.25">
      <c r="A1046" s="1" t="s">
        <v>1302</v>
      </c>
      <c r="B1046" s="2">
        <v>11.1</v>
      </c>
      <c r="C1046" s="2" t="s">
        <v>20</v>
      </c>
      <c r="D1046" s="2">
        <v>3.6083536999999999E-2</v>
      </c>
      <c r="E1046" s="2" t="s">
        <v>43</v>
      </c>
      <c r="F1046" s="2">
        <v>175.47120000000001</v>
      </c>
      <c r="G1046" s="2" t="s">
        <v>15</v>
      </c>
      <c r="H1046" s="2">
        <v>1999</v>
      </c>
      <c r="I1046" s="2" t="s">
        <v>16</v>
      </c>
      <c r="J1046" s="2" t="s">
        <v>17</v>
      </c>
      <c r="K1046" s="2" t="s">
        <v>18</v>
      </c>
      <c r="L1046" s="2">
        <v>2988.1104</v>
      </c>
      <c r="M1046" s="2">
        <f t="shared" si="32"/>
        <v>-1111.2103999999999</v>
      </c>
      <c r="N1046" s="2">
        <f t="shared" si="33"/>
        <v>1234788.5530681598</v>
      </c>
    </row>
    <row r="1047" spans="1:14" x14ac:dyDescent="0.25">
      <c r="A1047" s="1" t="s">
        <v>1066</v>
      </c>
      <c r="B1047" s="2">
        <v>11.35</v>
      </c>
      <c r="C1047" s="2" t="s">
        <v>20</v>
      </c>
      <c r="D1047" s="2">
        <v>5.5391140000000004E-3</v>
      </c>
      <c r="E1047" s="2" t="s">
        <v>28</v>
      </c>
      <c r="F1047" s="2">
        <v>167.87899999999999</v>
      </c>
      <c r="G1047" s="2" t="s">
        <v>15</v>
      </c>
      <c r="H1047" s="2">
        <v>1999</v>
      </c>
      <c r="I1047" s="2" t="s">
        <v>16</v>
      </c>
      <c r="J1047" s="2" t="s">
        <v>17</v>
      </c>
      <c r="K1047" s="2" t="s">
        <v>18</v>
      </c>
      <c r="L1047" s="2">
        <v>4074.6959999999999</v>
      </c>
      <c r="M1047" s="2">
        <f t="shared" si="32"/>
        <v>-2197.7959999999998</v>
      </c>
      <c r="N1047" s="2">
        <f t="shared" si="33"/>
        <v>4830307.2576159993</v>
      </c>
    </row>
    <row r="1048" spans="1:14" x14ac:dyDescent="0.25">
      <c r="A1048" s="1" t="s">
        <v>679</v>
      </c>
      <c r="B1048" s="2">
        <v>12.3</v>
      </c>
      <c r="C1048" s="2" t="s">
        <v>13</v>
      </c>
      <c r="D1048" s="2">
        <v>3.6939672999999999E-2</v>
      </c>
      <c r="E1048" s="2" t="s">
        <v>38</v>
      </c>
      <c r="F1048" s="2">
        <v>113.18340000000001</v>
      </c>
      <c r="G1048" s="2" t="s">
        <v>50</v>
      </c>
      <c r="H1048" s="2">
        <v>1997</v>
      </c>
      <c r="I1048" s="2" t="s">
        <v>51</v>
      </c>
      <c r="J1048" s="2" t="s">
        <v>17</v>
      </c>
      <c r="K1048" s="2" t="s">
        <v>18</v>
      </c>
      <c r="L1048" s="2">
        <v>3109.9517999999998</v>
      </c>
      <c r="M1048" s="2">
        <f t="shared" si="32"/>
        <v>-1233.0517999999997</v>
      </c>
      <c r="N1048" s="2">
        <f t="shared" si="33"/>
        <v>1520416.7414832392</v>
      </c>
    </row>
    <row r="1049" spans="1:14" x14ac:dyDescent="0.25">
      <c r="A1049" s="1" t="s">
        <v>776</v>
      </c>
      <c r="B1049" s="2">
        <v>18.600000000000001</v>
      </c>
      <c r="C1049" s="2" t="s">
        <v>13</v>
      </c>
      <c r="D1049" s="2">
        <v>7.6855627999999995E-2</v>
      </c>
      <c r="E1049" s="2" t="s">
        <v>38</v>
      </c>
      <c r="F1049" s="2">
        <v>161.02359999999999</v>
      </c>
      <c r="G1049" s="2" t="s">
        <v>50</v>
      </c>
      <c r="H1049" s="2">
        <v>1997</v>
      </c>
      <c r="I1049" s="2" t="s">
        <v>51</v>
      </c>
      <c r="J1049" s="2" t="s">
        <v>17</v>
      </c>
      <c r="K1049" s="2" t="s">
        <v>18</v>
      </c>
      <c r="L1049" s="2">
        <v>483.37079999999997</v>
      </c>
      <c r="M1049" s="2">
        <f t="shared" si="32"/>
        <v>1393.5292000000002</v>
      </c>
      <c r="N1049" s="2">
        <f t="shared" si="33"/>
        <v>1941923.6312526404</v>
      </c>
    </row>
    <row r="1050" spans="1:14" x14ac:dyDescent="0.25">
      <c r="A1050" s="1" t="s">
        <v>1112</v>
      </c>
      <c r="B1050" s="2">
        <v>13</v>
      </c>
      <c r="C1050" s="2" t="s">
        <v>13</v>
      </c>
      <c r="D1050" s="2">
        <v>4.1824524000000002E-2</v>
      </c>
      <c r="E1050" s="2" t="s">
        <v>32</v>
      </c>
      <c r="F1050" s="2">
        <v>256.70139999999998</v>
      </c>
      <c r="G1050" s="2" t="s">
        <v>50</v>
      </c>
      <c r="H1050" s="2">
        <v>1997</v>
      </c>
      <c r="I1050" s="2" t="s">
        <v>51</v>
      </c>
      <c r="J1050" s="2" t="s">
        <v>17</v>
      </c>
      <c r="K1050" s="2" t="s">
        <v>18</v>
      </c>
      <c r="L1050" s="2">
        <v>2805.0154000000002</v>
      </c>
      <c r="M1050" s="2">
        <f t="shared" si="32"/>
        <v>-928.11540000000014</v>
      </c>
      <c r="N1050" s="2">
        <f t="shared" si="33"/>
        <v>861398.19571716024</v>
      </c>
    </row>
    <row r="1051" spans="1:14" x14ac:dyDescent="0.25">
      <c r="A1051" s="1" t="s">
        <v>1056</v>
      </c>
      <c r="B1051" s="2">
        <v>20.7</v>
      </c>
      <c r="C1051" s="2" t="s">
        <v>20</v>
      </c>
      <c r="D1051" s="2">
        <v>0.12152072</v>
      </c>
      <c r="E1051" s="2" t="s">
        <v>43</v>
      </c>
      <c r="F1051" s="2">
        <v>118.0466</v>
      </c>
      <c r="G1051" s="2" t="s">
        <v>50</v>
      </c>
      <c r="H1051" s="2">
        <v>1997</v>
      </c>
      <c r="I1051" s="2" t="s">
        <v>51</v>
      </c>
      <c r="J1051" s="2" t="s">
        <v>17</v>
      </c>
      <c r="K1051" s="2" t="s">
        <v>18</v>
      </c>
      <c r="L1051" s="2">
        <v>1060.6194</v>
      </c>
      <c r="M1051" s="2">
        <f t="shared" si="32"/>
        <v>816.28060000000005</v>
      </c>
      <c r="N1051" s="2">
        <f t="shared" si="33"/>
        <v>666314.01793636009</v>
      </c>
    </row>
    <row r="1052" spans="1:14" x14ac:dyDescent="0.25">
      <c r="A1052" s="1" t="s">
        <v>839</v>
      </c>
      <c r="B1052" s="2">
        <v>21.1</v>
      </c>
      <c r="C1052" s="2" t="s">
        <v>72</v>
      </c>
      <c r="D1052" s="2">
        <v>2.9054046E-2</v>
      </c>
      <c r="E1052" s="2" t="s">
        <v>32</v>
      </c>
      <c r="F1052" s="2">
        <v>144.67859999999999</v>
      </c>
      <c r="G1052" s="2" t="s">
        <v>15</v>
      </c>
      <c r="H1052" s="2">
        <v>1999</v>
      </c>
      <c r="I1052" s="2" t="s">
        <v>16</v>
      </c>
      <c r="J1052" s="2" t="s">
        <v>17</v>
      </c>
      <c r="K1052" s="2" t="s">
        <v>18</v>
      </c>
      <c r="L1052" s="2">
        <v>2889.5720000000001</v>
      </c>
      <c r="M1052" s="2">
        <f t="shared" si="32"/>
        <v>-1012.672</v>
      </c>
      <c r="N1052" s="2">
        <f t="shared" si="33"/>
        <v>1025504.5795840001</v>
      </c>
    </row>
    <row r="1053" spans="1:14" x14ac:dyDescent="0.25">
      <c r="A1053" s="1" t="s">
        <v>930</v>
      </c>
      <c r="B1053" s="2">
        <v>4.92</v>
      </c>
      <c r="C1053" s="2" t="s">
        <v>13</v>
      </c>
      <c r="D1053" s="2">
        <v>4.5955031E-2</v>
      </c>
      <c r="E1053" s="2" t="s">
        <v>36</v>
      </c>
      <c r="F1053" s="2">
        <v>199.10839999999999</v>
      </c>
      <c r="G1053" s="2" t="s">
        <v>50</v>
      </c>
      <c r="H1053" s="2">
        <v>1997</v>
      </c>
      <c r="I1053" s="2" t="s">
        <v>51</v>
      </c>
      <c r="J1053" s="2" t="s">
        <v>17</v>
      </c>
      <c r="K1053" s="2" t="s">
        <v>18</v>
      </c>
      <c r="L1053" s="2">
        <v>2182.4924000000001</v>
      </c>
      <c r="M1053" s="2">
        <f t="shared" si="32"/>
        <v>-305.5924</v>
      </c>
      <c r="N1053" s="2">
        <f t="shared" si="33"/>
        <v>93386.71493776</v>
      </c>
    </row>
    <row r="1054" spans="1:14" x14ac:dyDescent="0.25">
      <c r="A1054" s="1" t="s">
        <v>834</v>
      </c>
      <c r="B1054" s="2">
        <v>17.5</v>
      </c>
      <c r="C1054" s="2" t="s">
        <v>20</v>
      </c>
      <c r="D1054" s="2">
        <v>7.5516070000000001E-3</v>
      </c>
      <c r="E1054" s="2" t="s">
        <v>14</v>
      </c>
      <c r="F1054" s="2">
        <v>145.81020000000001</v>
      </c>
      <c r="G1054" s="2" t="s">
        <v>15</v>
      </c>
      <c r="H1054" s="2">
        <v>1999</v>
      </c>
      <c r="I1054" s="2" t="s">
        <v>16</v>
      </c>
      <c r="J1054" s="2" t="s">
        <v>17</v>
      </c>
      <c r="K1054" s="2" t="s">
        <v>18</v>
      </c>
      <c r="L1054" s="2">
        <v>1895.5326</v>
      </c>
      <c r="M1054" s="2">
        <f t="shared" si="32"/>
        <v>-18.632599999999911</v>
      </c>
      <c r="N1054" s="2">
        <f t="shared" si="33"/>
        <v>347.1737827599967</v>
      </c>
    </row>
    <row r="1055" spans="1:14" x14ac:dyDescent="0.25">
      <c r="A1055" s="1" t="s">
        <v>955</v>
      </c>
      <c r="B1055" s="2">
        <v>9.6950000000000003</v>
      </c>
      <c r="C1055" s="2" t="s">
        <v>20</v>
      </c>
      <c r="D1055" s="2">
        <v>4.7503318000000003E-2</v>
      </c>
      <c r="E1055" s="2" t="s">
        <v>43</v>
      </c>
      <c r="F1055" s="2">
        <v>244.61439999999999</v>
      </c>
      <c r="G1055" s="2" t="s">
        <v>15</v>
      </c>
      <c r="H1055" s="2">
        <v>1999</v>
      </c>
      <c r="I1055" s="2" t="s">
        <v>16</v>
      </c>
      <c r="J1055" s="2" t="s">
        <v>17</v>
      </c>
      <c r="K1055" s="2" t="s">
        <v>18</v>
      </c>
      <c r="L1055" s="2">
        <v>3185.1871999999998</v>
      </c>
      <c r="M1055" s="2">
        <f t="shared" si="32"/>
        <v>-1308.2871999999998</v>
      </c>
      <c r="N1055" s="2">
        <f t="shared" si="33"/>
        <v>1711615.3976838393</v>
      </c>
    </row>
    <row r="1056" spans="1:14" x14ac:dyDescent="0.25">
      <c r="A1056" s="1" t="s">
        <v>1334</v>
      </c>
      <c r="B1056" s="2"/>
      <c r="C1056" s="2" t="s">
        <v>13</v>
      </c>
      <c r="D1056" s="2">
        <v>0.160665697</v>
      </c>
      <c r="E1056" s="2" t="s">
        <v>38</v>
      </c>
      <c r="F1056" s="2">
        <v>227.5352</v>
      </c>
      <c r="G1056" s="2" t="s">
        <v>67</v>
      </c>
      <c r="H1056" s="2">
        <v>1985</v>
      </c>
      <c r="I1056" s="2" t="s">
        <v>51</v>
      </c>
      <c r="J1056" s="2" t="s">
        <v>17</v>
      </c>
      <c r="K1056" s="2" t="s">
        <v>30</v>
      </c>
      <c r="L1056" s="2">
        <v>916.14080000000001</v>
      </c>
      <c r="M1056" s="2">
        <f t="shared" si="32"/>
        <v>960.75920000000008</v>
      </c>
      <c r="N1056" s="2">
        <f t="shared" si="33"/>
        <v>923058.24038464017</v>
      </c>
    </row>
    <row r="1057" spans="1:14" x14ac:dyDescent="0.25">
      <c r="A1057" s="1" t="s">
        <v>1240</v>
      </c>
      <c r="B1057" s="2"/>
      <c r="C1057" s="2" t="s">
        <v>13</v>
      </c>
      <c r="D1057" s="2">
        <v>0.208987123</v>
      </c>
      <c r="E1057" s="2" t="s">
        <v>36</v>
      </c>
      <c r="F1057" s="2">
        <v>106.0596</v>
      </c>
      <c r="G1057" s="2" t="s">
        <v>67</v>
      </c>
      <c r="H1057" s="2">
        <v>1985</v>
      </c>
      <c r="I1057" s="2" t="s">
        <v>51</v>
      </c>
      <c r="J1057" s="2" t="s">
        <v>17</v>
      </c>
      <c r="K1057" s="2" t="s">
        <v>30</v>
      </c>
      <c r="L1057" s="2">
        <v>215.7192</v>
      </c>
      <c r="M1057" s="2">
        <f t="shared" si="32"/>
        <v>1661.1808000000001</v>
      </c>
      <c r="N1057" s="2">
        <f t="shared" si="33"/>
        <v>2759521.6502886405</v>
      </c>
    </row>
    <row r="1058" spans="1:14" x14ac:dyDescent="0.25">
      <c r="A1058" s="1" t="s">
        <v>278</v>
      </c>
      <c r="B1058" s="2"/>
      <c r="C1058" s="2" t="s">
        <v>13</v>
      </c>
      <c r="D1058" s="2">
        <v>0.15531693599999999</v>
      </c>
      <c r="E1058" s="2" t="s">
        <v>28</v>
      </c>
      <c r="F1058" s="2">
        <v>64.150999999999996</v>
      </c>
      <c r="G1058" s="2" t="s">
        <v>67</v>
      </c>
      <c r="H1058" s="2">
        <v>1985</v>
      </c>
      <c r="I1058" s="2" t="s">
        <v>51</v>
      </c>
      <c r="J1058" s="2" t="s">
        <v>17</v>
      </c>
      <c r="K1058" s="2" t="s">
        <v>30</v>
      </c>
      <c r="L1058" s="2">
        <v>316.255</v>
      </c>
      <c r="M1058" s="2">
        <f t="shared" si="32"/>
        <v>1560.645</v>
      </c>
      <c r="N1058" s="2">
        <f t="shared" si="33"/>
        <v>2435612.8160250001</v>
      </c>
    </row>
    <row r="1059" spans="1:14" x14ac:dyDescent="0.25">
      <c r="A1059" s="1" t="s">
        <v>211</v>
      </c>
      <c r="B1059" s="2">
        <v>17.850000000000001</v>
      </c>
      <c r="C1059" s="2" t="s">
        <v>13</v>
      </c>
      <c r="D1059" s="2">
        <v>8.7604646999999994E-2</v>
      </c>
      <c r="E1059" s="2" t="s">
        <v>80</v>
      </c>
      <c r="F1059" s="2">
        <v>196.9794</v>
      </c>
      <c r="G1059" s="2" t="s">
        <v>15</v>
      </c>
      <c r="H1059" s="2">
        <v>1999</v>
      </c>
      <c r="I1059" s="2" t="s">
        <v>16</v>
      </c>
      <c r="J1059" s="2" t="s">
        <v>17</v>
      </c>
      <c r="K1059" s="2" t="s">
        <v>18</v>
      </c>
      <c r="L1059" s="2">
        <v>1560.6351999999999</v>
      </c>
      <c r="M1059" s="2">
        <f t="shared" si="32"/>
        <v>316.26480000000015</v>
      </c>
      <c r="N1059" s="2">
        <f t="shared" si="33"/>
        <v>100023.42371904009</v>
      </c>
    </row>
    <row r="1060" spans="1:14" x14ac:dyDescent="0.25">
      <c r="A1060" s="1" t="s">
        <v>258</v>
      </c>
      <c r="B1060" s="2">
        <v>8.93</v>
      </c>
      <c r="C1060" s="2" t="s">
        <v>13</v>
      </c>
      <c r="D1060" s="2">
        <v>2.8461453000000001E-2</v>
      </c>
      <c r="E1060" s="2" t="s">
        <v>14</v>
      </c>
      <c r="F1060" s="2">
        <v>152.23400000000001</v>
      </c>
      <c r="G1060" s="2" t="s">
        <v>15</v>
      </c>
      <c r="H1060" s="2">
        <v>1999</v>
      </c>
      <c r="I1060" s="2" t="s">
        <v>16</v>
      </c>
      <c r="J1060" s="2" t="s">
        <v>17</v>
      </c>
      <c r="K1060" s="2" t="s">
        <v>18</v>
      </c>
      <c r="L1060" s="2">
        <v>5053.4219999999996</v>
      </c>
      <c r="M1060" s="2">
        <f t="shared" si="32"/>
        <v>-3176.5219999999995</v>
      </c>
      <c r="N1060" s="2">
        <f t="shared" si="33"/>
        <v>10090292.016483996</v>
      </c>
    </row>
    <row r="1061" spans="1:14" x14ac:dyDescent="0.25">
      <c r="A1061" s="1" t="s">
        <v>195</v>
      </c>
      <c r="B1061" s="2">
        <v>18.350000000000001</v>
      </c>
      <c r="C1061" s="2" t="s">
        <v>92</v>
      </c>
      <c r="D1061" s="2">
        <v>1.4024027999999999E-2</v>
      </c>
      <c r="E1061" s="2" t="s">
        <v>32</v>
      </c>
      <c r="F1061" s="2">
        <v>224.5746</v>
      </c>
      <c r="G1061" s="2" t="s">
        <v>50</v>
      </c>
      <c r="H1061" s="2">
        <v>1997</v>
      </c>
      <c r="I1061" s="2" t="s">
        <v>51</v>
      </c>
      <c r="J1061" s="2" t="s">
        <v>17</v>
      </c>
      <c r="K1061" s="2" t="s">
        <v>18</v>
      </c>
      <c r="L1061" s="2">
        <v>2692.4951999999998</v>
      </c>
      <c r="M1061" s="2">
        <f t="shared" si="32"/>
        <v>-815.59519999999975</v>
      </c>
      <c r="N1061" s="2">
        <f t="shared" si="33"/>
        <v>665195.53026303963</v>
      </c>
    </row>
    <row r="1062" spans="1:14" x14ac:dyDescent="0.25">
      <c r="A1062" s="1" t="s">
        <v>790</v>
      </c>
      <c r="B1062" s="2">
        <v>11.6</v>
      </c>
      <c r="C1062" s="2" t="s">
        <v>13</v>
      </c>
      <c r="D1062" s="2">
        <v>3.8578846E-2</v>
      </c>
      <c r="E1062" s="2" t="s">
        <v>14</v>
      </c>
      <c r="F1062" s="2">
        <v>56.127200000000002</v>
      </c>
      <c r="G1062" s="2" t="s">
        <v>15</v>
      </c>
      <c r="H1062" s="2">
        <v>1999</v>
      </c>
      <c r="I1062" s="2" t="s">
        <v>16</v>
      </c>
      <c r="J1062" s="2" t="s">
        <v>17</v>
      </c>
      <c r="K1062" s="2" t="s">
        <v>18</v>
      </c>
      <c r="L1062" s="2">
        <v>671.12639999999999</v>
      </c>
      <c r="M1062" s="2">
        <f t="shared" si="32"/>
        <v>1205.7736</v>
      </c>
      <c r="N1062" s="2">
        <f t="shared" si="33"/>
        <v>1453889.9744569599</v>
      </c>
    </row>
    <row r="1063" spans="1:14" x14ac:dyDescent="0.25">
      <c r="A1063" s="1" t="s">
        <v>637</v>
      </c>
      <c r="B1063" s="2">
        <v>16.100000000000001</v>
      </c>
      <c r="C1063" s="2" t="s">
        <v>13</v>
      </c>
      <c r="D1063" s="2">
        <v>6.5183227999999996E-2</v>
      </c>
      <c r="E1063" s="2" t="s">
        <v>14</v>
      </c>
      <c r="F1063" s="2">
        <v>148.07599999999999</v>
      </c>
      <c r="G1063" s="2" t="s">
        <v>50</v>
      </c>
      <c r="H1063" s="2">
        <v>1997</v>
      </c>
      <c r="I1063" s="2" t="s">
        <v>51</v>
      </c>
      <c r="J1063" s="2" t="s">
        <v>17</v>
      </c>
      <c r="K1063" s="2" t="s">
        <v>18</v>
      </c>
      <c r="L1063" s="2">
        <v>1464.76</v>
      </c>
      <c r="M1063" s="2">
        <f t="shared" si="32"/>
        <v>412.1400000000001</v>
      </c>
      <c r="N1063" s="2">
        <f t="shared" si="33"/>
        <v>169859.37960000007</v>
      </c>
    </row>
    <row r="1064" spans="1:14" x14ac:dyDescent="0.25">
      <c r="A1064" s="1" t="s">
        <v>831</v>
      </c>
      <c r="B1064" s="2">
        <v>15.15</v>
      </c>
      <c r="C1064" s="2" t="s">
        <v>20</v>
      </c>
      <c r="D1064" s="2">
        <v>6.6279831999999997E-2</v>
      </c>
      <c r="E1064" s="2" t="s">
        <v>43</v>
      </c>
      <c r="F1064" s="2">
        <v>147.876</v>
      </c>
      <c r="G1064" s="2" t="s">
        <v>15</v>
      </c>
      <c r="H1064" s="2">
        <v>1999</v>
      </c>
      <c r="I1064" s="2" t="s">
        <v>16</v>
      </c>
      <c r="J1064" s="2" t="s">
        <v>17</v>
      </c>
      <c r="K1064" s="2" t="s">
        <v>18</v>
      </c>
      <c r="L1064" s="2">
        <v>4540.7560000000003</v>
      </c>
      <c r="M1064" s="2">
        <f t="shared" si="32"/>
        <v>-2663.8560000000002</v>
      </c>
      <c r="N1064" s="2">
        <f t="shared" si="33"/>
        <v>7096128.7887360016</v>
      </c>
    </row>
    <row r="1065" spans="1:14" x14ac:dyDescent="0.25">
      <c r="A1065" s="1" t="s">
        <v>1524</v>
      </c>
      <c r="B1065" s="2">
        <v>12.15</v>
      </c>
      <c r="C1065" s="2" t="s">
        <v>20</v>
      </c>
      <c r="D1065" s="2">
        <v>4.2681522E-2</v>
      </c>
      <c r="E1065" s="2" t="s">
        <v>26</v>
      </c>
      <c r="F1065" s="2">
        <v>184.29499999999999</v>
      </c>
      <c r="G1065" s="2" t="s">
        <v>50</v>
      </c>
      <c r="H1065" s="2">
        <v>1997</v>
      </c>
      <c r="I1065" s="2" t="s">
        <v>51</v>
      </c>
      <c r="J1065" s="2" t="s">
        <v>17</v>
      </c>
      <c r="K1065" s="2" t="s">
        <v>18</v>
      </c>
      <c r="L1065" s="2">
        <v>2014.0450000000001</v>
      </c>
      <c r="M1065" s="2">
        <f t="shared" si="32"/>
        <v>-137.14499999999998</v>
      </c>
      <c r="N1065" s="2">
        <f t="shared" si="33"/>
        <v>18808.751024999994</v>
      </c>
    </row>
    <row r="1066" spans="1:14" x14ac:dyDescent="0.25">
      <c r="A1066" s="1" t="s">
        <v>520</v>
      </c>
      <c r="B1066" s="2">
        <v>9.5</v>
      </c>
      <c r="C1066" s="2" t="s">
        <v>20</v>
      </c>
      <c r="D1066" s="2">
        <v>3.5151215E-2</v>
      </c>
      <c r="E1066" s="2" t="s">
        <v>28</v>
      </c>
      <c r="F1066" s="2">
        <v>171.84479999999999</v>
      </c>
      <c r="G1066" s="2" t="s">
        <v>50</v>
      </c>
      <c r="H1066" s="2">
        <v>1997</v>
      </c>
      <c r="I1066" s="2" t="s">
        <v>51</v>
      </c>
      <c r="J1066" s="2" t="s">
        <v>17</v>
      </c>
      <c r="K1066" s="2" t="s">
        <v>18</v>
      </c>
      <c r="L1066" s="2">
        <v>2556.672</v>
      </c>
      <c r="M1066" s="2">
        <f t="shared" si="32"/>
        <v>-679.77199999999993</v>
      </c>
      <c r="N1066" s="2">
        <f t="shared" si="33"/>
        <v>462089.97198399989</v>
      </c>
    </row>
    <row r="1067" spans="1:14" x14ac:dyDescent="0.25">
      <c r="A1067" s="1" t="s">
        <v>464</v>
      </c>
      <c r="B1067" s="2">
        <v>16.850000000000001</v>
      </c>
      <c r="C1067" s="2" t="s">
        <v>92</v>
      </c>
      <c r="D1067" s="2">
        <v>4.4414056E-2</v>
      </c>
      <c r="E1067" s="2" t="s">
        <v>28</v>
      </c>
      <c r="F1067" s="2">
        <v>182.42660000000001</v>
      </c>
      <c r="G1067" s="2" t="s">
        <v>50</v>
      </c>
      <c r="H1067" s="2">
        <v>1997</v>
      </c>
      <c r="I1067" s="2" t="s">
        <v>51</v>
      </c>
      <c r="J1067" s="2" t="s">
        <v>17</v>
      </c>
      <c r="K1067" s="2" t="s">
        <v>18</v>
      </c>
      <c r="L1067" s="2">
        <v>2028.6926000000001</v>
      </c>
      <c r="M1067" s="2">
        <f t="shared" si="32"/>
        <v>-151.79259999999999</v>
      </c>
      <c r="N1067" s="2">
        <f t="shared" si="33"/>
        <v>23040.993414759996</v>
      </c>
    </row>
    <row r="1068" spans="1:14" x14ac:dyDescent="0.25">
      <c r="A1068" s="1" t="s">
        <v>1526</v>
      </c>
      <c r="B1068" s="2">
        <v>11.3</v>
      </c>
      <c r="C1068" s="2" t="s">
        <v>13</v>
      </c>
      <c r="D1068" s="2">
        <v>4.7791878000000003E-2</v>
      </c>
      <c r="E1068" s="2" t="s">
        <v>32</v>
      </c>
      <c r="F1068" s="2">
        <v>180.76599999999999</v>
      </c>
      <c r="G1068" s="2" t="s">
        <v>15</v>
      </c>
      <c r="H1068" s="2">
        <v>1999</v>
      </c>
      <c r="I1068" s="2" t="s">
        <v>16</v>
      </c>
      <c r="J1068" s="2" t="s">
        <v>17</v>
      </c>
      <c r="K1068" s="2" t="s">
        <v>18</v>
      </c>
      <c r="L1068" s="2">
        <v>5033.4480000000003</v>
      </c>
      <c r="M1068" s="2">
        <f t="shared" si="32"/>
        <v>-3156.5480000000002</v>
      </c>
      <c r="N1068" s="2">
        <f t="shared" si="33"/>
        <v>9963795.276304001</v>
      </c>
    </row>
    <row r="1069" spans="1:14" x14ac:dyDescent="0.25">
      <c r="A1069" s="1" t="s">
        <v>1426</v>
      </c>
      <c r="B1069" s="2">
        <v>11.35</v>
      </c>
      <c r="C1069" s="2" t="s">
        <v>20</v>
      </c>
      <c r="D1069" s="2">
        <v>2.3322478000000001E-2</v>
      </c>
      <c r="E1069" s="2" t="s">
        <v>14</v>
      </c>
      <c r="F1069" s="2">
        <v>182.5608</v>
      </c>
      <c r="G1069" s="2" t="s">
        <v>50</v>
      </c>
      <c r="H1069" s="2">
        <v>1997</v>
      </c>
      <c r="I1069" s="2" t="s">
        <v>51</v>
      </c>
      <c r="J1069" s="2" t="s">
        <v>17</v>
      </c>
      <c r="K1069" s="2" t="s">
        <v>18</v>
      </c>
      <c r="L1069" s="2">
        <v>3307.6943999999999</v>
      </c>
      <c r="M1069" s="2">
        <f t="shared" si="32"/>
        <v>-1430.7943999999998</v>
      </c>
      <c r="N1069" s="2">
        <f t="shared" si="33"/>
        <v>2047172.6150713593</v>
      </c>
    </row>
    <row r="1070" spans="1:14" x14ac:dyDescent="0.25">
      <c r="A1070" s="1" t="s">
        <v>225</v>
      </c>
      <c r="B1070" s="2"/>
      <c r="C1070" s="2" t="s">
        <v>13</v>
      </c>
      <c r="D1070" s="2">
        <v>0.25592909600000002</v>
      </c>
      <c r="E1070" s="2" t="s">
        <v>26</v>
      </c>
      <c r="F1070" s="2">
        <v>103.3648</v>
      </c>
      <c r="G1070" s="2" t="s">
        <v>67</v>
      </c>
      <c r="H1070" s="2">
        <v>1985</v>
      </c>
      <c r="I1070" s="2" t="s">
        <v>51</v>
      </c>
      <c r="J1070" s="2" t="s">
        <v>17</v>
      </c>
      <c r="K1070" s="2" t="s">
        <v>30</v>
      </c>
      <c r="L1070" s="2">
        <v>311.59440000000001</v>
      </c>
      <c r="M1070" s="2">
        <f t="shared" si="32"/>
        <v>1565.3056000000001</v>
      </c>
      <c r="N1070" s="2">
        <f t="shared" si="33"/>
        <v>2450181.6213913606</v>
      </c>
    </row>
    <row r="1071" spans="1:14" x14ac:dyDescent="0.25">
      <c r="A1071" s="1" t="s">
        <v>1272</v>
      </c>
      <c r="B1071" s="2">
        <v>12.15</v>
      </c>
      <c r="C1071" s="2" t="s">
        <v>13</v>
      </c>
      <c r="D1071" s="2">
        <v>2.1757268999999999E-2</v>
      </c>
      <c r="E1071" s="2" t="s">
        <v>80</v>
      </c>
      <c r="F1071" s="2">
        <v>165.01840000000001</v>
      </c>
      <c r="G1071" s="2" t="s">
        <v>15</v>
      </c>
      <c r="H1071" s="2">
        <v>1999</v>
      </c>
      <c r="I1071" s="2" t="s">
        <v>16</v>
      </c>
      <c r="J1071" s="2" t="s">
        <v>17</v>
      </c>
      <c r="K1071" s="2" t="s">
        <v>18</v>
      </c>
      <c r="L1071" s="2">
        <v>3302.3679999999999</v>
      </c>
      <c r="M1071" s="2">
        <f t="shared" si="32"/>
        <v>-1425.4679999999998</v>
      </c>
      <c r="N1071" s="2">
        <f t="shared" si="33"/>
        <v>2031959.0190239996</v>
      </c>
    </row>
    <row r="1072" spans="1:14" x14ac:dyDescent="0.25">
      <c r="A1072" s="1" t="s">
        <v>1348</v>
      </c>
      <c r="B1072" s="2">
        <v>10.5</v>
      </c>
      <c r="C1072" s="2" t="s">
        <v>20</v>
      </c>
      <c r="D1072" s="2">
        <v>2.4991056000000001E-2</v>
      </c>
      <c r="E1072" s="2" t="s">
        <v>28</v>
      </c>
      <c r="F1072" s="2">
        <v>217.95079999999999</v>
      </c>
      <c r="G1072" s="2" t="s">
        <v>50</v>
      </c>
      <c r="H1072" s="2">
        <v>1997</v>
      </c>
      <c r="I1072" s="2" t="s">
        <v>51</v>
      </c>
      <c r="J1072" s="2" t="s">
        <v>17</v>
      </c>
      <c r="K1072" s="2" t="s">
        <v>18</v>
      </c>
      <c r="L1072" s="2">
        <v>2821.6604000000002</v>
      </c>
      <c r="M1072" s="2">
        <f t="shared" si="32"/>
        <v>-944.76040000000012</v>
      </c>
      <c r="N1072" s="2">
        <f t="shared" si="33"/>
        <v>892572.21340816026</v>
      </c>
    </row>
    <row r="1073" spans="1:14" x14ac:dyDescent="0.25">
      <c r="A1073" s="1" t="s">
        <v>836</v>
      </c>
      <c r="B1073" s="2">
        <v>17.5</v>
      </c>
      <c r="C1073" s="2" t="s">
        <v>92</v>
      </c>
      <c r="D1073" s="2">
        <v>1.3658248E-2</v>
      </c>
      <c r="E1073" s="2" t="s">
        <v>43</v>
      </c>
      <c r="F1073" s="2">
        <v>256.3304</v>
      </c>
      <c r="G1073" s="2" t="s">
        <v>15</v>
      </c>
      <c r="H1073" s="2">
        <v>1999</v>
      </c>
      <c r="I1073" s="2" t="s">
        <v>16</v>
      </c>
      <c r="J1073" s="2" t="s">
        <v>17</v>
      </c>
      <c r="K1073" s="2" t="s">
        <v>18</v>
      </c>
      <c r="L1073" s="2">
        <v>6199.9296000000004</v>
      </c>
      <c r="M1073" s="2">
        <f t="shared" si="32"/>
        <v>-4323.0295999999998</v>
      </c>
      <c r="N1073" s="2">
        <f t="shared" si="33"/>
        <v>18688584.922476158</v>
      </c>
    </row>
    <row r="1074" spans="1:14" x14ac:dyDescent="0.25">
      <c r="A1074" s="1" t="s">
        <v>859</v>
      </c>
      <c r="B1074" s="2"/>
      <c r="C1074" s="2" t="s">
        <v>13</v>
      </c>
      <c r="D1074" s="2">
        <v>0.18530651400000001</v>
      </c>
      <c r="E1074" s="2" t="s">
        <v>80</v>
      </c>
      <c r="F1074" s="2">
        <v>125.6046</v>
      </c>
      <c r="G1074" s="2" t="s">
        <v>67</v>
      </c>
      <c r="H1074" s="2">
        <v>1985</v>
      </c>
      <c r="I1074" s="2" t="s">
        <v>51</v>
      </c>
      <c r="J1074" s="2" t="s">
        <v>17</v>
      </c>
      <c r="K1074" s="2" t="s">
        <v>30</v>
      </c>
      <c r="L1074" s="2">
        <v>622.52300000000002</v>
      </c>
      <c r="M1074" s="2">
        <f t="shared" si="32"/>
        <v>1254.377</v>
      </c>
      <c r="N1074" s="2">
        <f t="shared" si="33"/>
        <v>1573461.6581289999</v>
      </c>
    </row>
    <row r="1075" spans="1:14" x14ac:dyDescent="0.25">
      <c r="A1075" s="1" t="s">
        <v>206</v>
      </c>
      <c r="B1075" s="2">
        <v>14.5</v>
      </c>
      <c r="C1075" s="2" t="s">
        <v>13</v>
      </c>
      <c r="D1075" s="2">
        <v>1.9505649999999999E-2</v>
      </c>
      <c r="E1075" s="2" t="s">
        <v>182</v>
      </c>
      <c r="F1075" s="2">
        <v>163.92099999999999</v>
      </c>
      <c r="G1075" s="2" t="s">
        <v>15</v>
      </c>
      <c r="H1075" s="2">
        <v>1999</v>
      </c>
      <c r="I1075" s="2" t="s">
        <v>16</v>
      </c>
      <c r="J1075" s="2" t="s">
        <v>17</v>
      </c>
      <c r="K1075" s="2" t="s">
        <v>18</v>
      </c>
      <c r="L1075" s="2">
        <v>2446.8150000000001</v>
      </c>
      <c r="M1075" s="2">
        <f t="shared" si="32"/>
        <v>-569.91499999999996</v>
      </c>
      <c r="N1075" s="2">
        <f t="shared" si="33"/>
        <v>324803.10722499999</v>
      </c>
    </row>
    <row r="1076" spans="1:14" x14ac:dyDescent="0.25">
      <c r="A1076" s="1" t="s">
        <v>104</v>
      </c>
      <c r="B1076" s="2">
        <v>8.3650000000000002</v>
      </c>
      <c r="C1076" s="2" t="s">
        <v>13</v>
      </c>
      <c r="D1076" s="2">
        <v>7.1846494999999996E-2</v>
      </c>
      <c r="E1076" s="2" t="s">
        <v>60</v>
      </c>
      <c r="F1076" s="2">
        <v>37.950600000000001</v>
      </c>
      <c r="G1076" s="2" t="s">
        <v>50</v>
      </c>
      <c r="H1076" s="2">
        <v>1997</v>
      </c>
      <c r="I1076" s="2" t="s">
        <v>51</v>
      </c>
      <c r="J1076" s="2" t="s">
        <v>17</v>
      </c>
      <c r="K1076" s="2" t="s">
        <v>18</v>
      </c>
      <c r="L1076" s="2">
        <v>569.25900000000001</v>
      </c>
      <c r="M1076" s="2">
        <f t="shared" si="32"/>
        <v>1307.6410000000001</v>
      </c>
      <c r="N1076" s="2">
        <f t="shared" si="33"/>
        <v>1709924.9848810001</v>
      </c>
    </row>
    <row r="1077" spans="1:14" x14ac:dyDescent="0.25">
      <c r="A1077" s="1" t="s">
        <v>1404</v>
      </c>
      <c r="B1077" s="2">
        <v>12.85</v>
      </c>
      <c r="C1077" s="2" t="s">
        <v>20</v>
      </c>
      <c r="D1077" s="2">
        <v>0</v>
      </c>
      <c r="E1077" s="2" t="s">
        <v>28</v>
      </c>
      <c r="F1077" s="2">
        <v>252.3382</v>
      </c>
      <c r="G1077" s="2" t="s">
        <v>50</v>
      </c>
      <c r="H1077" s="2">
        <v>1997</v>
      </c>
      <c r="I1077" s="2" t="s">
        <v>51</v>
      </c>
      <c r="J1077" s="2" t="s">
        <v>17</v>
      </c>
      <c r="K1077" s="2" t="s">
        <v>18</v>
      </c>
      <c r="L1077" s="2">
        <v>4794.4258</v>
      </c>
      <c r="M1077" s="2">
        <f t="shared" si="32"/>
        <v>-2917.5257999999999</v>
      </c>
      <c r="N1077" s="2">
        <f t="shared" si="33"/>
        <v>8511956.7936656401</v>
      </c>
    </row>
    <row r="1078" spans="1:14" x14ac:dyDescent="0.25">
      <c r="A1078" s="1" t="s">
        <v>538</v>
      </c>
      <c r="B1078" s="2">
        <v>13.5</v>
      </c>
      <c r="C1078" s="2" t="s">
        <v>20</v>
      </c>
      <c r="D1078" s="2">
        <v>1.7887238E-2</v>
      </c>
      <c r="E1078" s="2" t="s">
        <v>38</v>
      </c>
      <c r="F1078" s="2">
        <v>79.495999999999995</v>
      </c>
      <c r="G1078" s="2" t="s">
        <v>15</v>
      </c>
      <c r="H1078" s="2">
        <v>1999</v>
      </c>
      <c r="I1078" s="2" t="s">
        <v>16</v>
      </c>
      <c r="J1078" s="2" t="s">
        <v>17</v>
      </c>
      <c r="K1078" s="2" t="s">
        <v>18</v>
      </c>
      <c r="L1078" s="2">
        <v>1438.1279999999999</v>
      </c>
      <c r="M1078" s="2">
        <f t="shared" si="32"/>
        <v>438.77200000000016</v>
      </c>
      <c r="N1078" s="2">
        <f t="shared" si="33"/>
        <v>192520.86798400013</v>
      </c>
    </row>
    <row r="1079" spans="1:14" x14ac:dyDescent="0.25">
      <c r="A1079" s="1" t="s">
        <v>723</v>
      </c>
      <c r="B1079" s="2">
        <v>7.3650000000000002</v>
      </c>
      <c r="C1079" s="2" t="s">
        <v>13</v>
      </c>
      <c r="D1079" s="2">
        <v>0.159967845</v>
      </c>
      <c r="E1079" s="2" t="s">
        <v>38</v>
      </c>
      <c r="F1079" s="2">
        <v>94.712000000000003</v>
      </c>
      <c r="G1079" s="2" t="s">
        <v>50</v>
      </c>
      <c r="H1079" s="2">
        <v>1997</v>
      </c>
      <c r="I1079" s="2" t="s">
        <v>51</v>
      </c>
      <c r="J1079" s="2" t="s">
        <v>17</v>
      </c>
      <c r="K1079" s="2" t="s">
        <v>18</v>
      </c>
      <c r="L1079" s="2">
        <v>1304.9680000000001</v>
      </c>
      <c r="M1079" s="2">
        <f t="shared" si="32"/>
        <v>571.93200000000002</v>
      </c>
      <c r="N1079" s="2">
        <f t="shared" si="33"/>
        <v>327106.21262400004</v>
      </c>
    </row>
    <row r="1080" spans="1:14" x14ac:dyDescent="0.25">
      <c r="A1080" s="1" t="s">
        <v>351</v>
      </c>
      <c r="B1080" s="2">
        <v>21.1</v>
      </c>
      <c r="C1080" s="2" t="s">
        <v>20</v>
      </c>
      <c r="D1080" s="2">
        <v>2.0718654999999999E-2</v>
      </c>
      <c r="E1080" s="2" t="s">
        <v>56</v>
      </c>
      <c r="F1080" s="2">
        <v>130.49940000000001</v>
      </c>
      <c r="G1080" s="2" t="s">
        <v>50</v>
      </c>
      <c r="H1080" s="2">
        <v>1997</v>
      </c>
      <c r="I1080" s="2" t="s">
        <v>51</v>
      </c>
      <c r="J1080" s="2" t="s">
        <v>17</v>
      </c>
      <c r="K1080" s="2" t="s">
        <v>18</v>
      </c>
      <c r="L1080" s="2">
        <v>2184.4897999999998</v>
      </c>
      <c r="M1080" s="2">
        <f t="shared" si="32"/>
        <v>-307.58979999999974</v>
      </c>
      <c r="N1080" s="2">
        <f t="shared" si="33"/>
        <v>94611.485064039836</v>
      </c>
    </row>
    <row r="1081" spans="1:14" x14ac:dyDescent="0.25">
      <c r="A1081" s="1" t="s">
        <v>982</v>
      </c>
      <c r="B1081" s="2">
        <v>9.5</v>
      </c>
      <c r="C1081" s="2" t="s">
        <v>13</v>
      </c>
      <c r="D1081" s="2">
        <v>7.4460855000000006E-2</v>
      </c>
      <c r="E1081" s="2" t="s">
        <v>38</v>
      </c>
      <c r="F1081" s="2">
        <v>253.67240000000001</v>
      </c>
      <c r="G1081" s="2" t="s">
        <v>15</v>
      </c>
      <c r="H1081" s="2">
        <v>1999</v>
      </c>
      <c r="I1081" s="2" t="s">
        <v>16</v>
      </c>
      <c r="J1081" s="2" t="s">
        <v>17</v>
      </c>
      <c r="K1081" s="2" t="s">
        <v>18</v>
      </c>
      <c r="L1081" s="2">
        <v>5033.4480000000003</v>
      </c>
      <c r="M1081" s="2">
        <f t="shared" si="32"/>
        <v>-3156.5480000000002</v>
      </c>
      <c r="N1081" s="2">
        <f t="shared" si="33"/>
        <v>9963795.276304001</v>
      </c>
    </row>
    <row r="1082" spans="1:14" x14ac:dyDescent="0.25">
      <c r="A1082" s="1" t="s">
        <v>534</v>
      </c>
      <c r="B1082" s="2"/>
      <c r="C1082" s="2" t="s">
        <v>20</v>
      </c>
      <c r="D1082" s="2">
        <v>4.022593E-2</v>
      </c>
      <c r="E1082" s="2" t="s">
        <v>38</v>
      </c>
      <c r="F1082" s="2">
        <v>210.99279999999999</v>
      </c>
      <c r="G1082" s="2" t="s">
        <v>67</v>
      </c>
      <c r="H1082" s="2">
        <v>1985</v>
      </c>
      <c r="I1082" s="2" t="s">
        <v>51</v>
      </c>
      <c r="J1082" s="2" t="s">
        <v>17</v>
      </c>
      <c r="K1082" s="2" t="s">
        <v>30</v>
      </c>
      <c r="L1082" s="2">
        <v>210.39279999999999</v>
      </c>
      <c r="M1082" s="2">
        <f t="shared" si="32"/>
        <v>1666.5072</v>
      </c>
      <c r="N1082" s="2">
        <f t="shared" si="33"/>
        <v>2777246.2476518401</v>
      </c>
    </row>
    <row r="1083" spans="1:14" x14ac:dyDescent="0.25">
      <c r="A1083" s="1" t="s">
        <v>703</v>
      </c>
      <c r="B1083" s="2">
        <v>7.06</v>
      </c>
      <c r="C1083" s="2" t="s">
        <v>20</v>
      </c>
      <c r="D1083" s="2">
        <v>4.3968651999999997E-2</v>
      </c>
      <c r="E1083" s="2" t="s">
        <v>119</v>
      </c>
      <c r="F1083" s="2">
        <v>57.690399999999997</v>
      </c>
      <c r="G1083" s="2" t="s">
        <v>15</v>
      </c>
      <c r="H1083" s="2">
        <v>1999</v>
      </c>
      <c r="I1083" s="2" t="s">
        <v>16</v>
      </c>
      <c r="J1083" s="2" t="s">
        <v>17</v>
      </c>
      <c r="K1083" s="2" t="s">
        <v>18</v>
      </c>
      <c r="L1083" s="2">
        <v>585.904</v>
      </c>
      <c r="M1083" s="2">
        <f t="shared" si="32"/>
        <v>1290.9960000000001</v>
      </c>
      <c r="N1083" s="2">
        <f t="shared" si="33"/>
        <v>1666670.6720160001</v>
      </c>
    </row>
    <row r="1084" spans="1:14" x14ac:dyDescent="0.25">
      <c r="A1084" s="1" t="s">
        <v>1154</v>
      </c>
      <c r="B1084" s="2">
        <v>20.5</v>
      </c>
      <c r="C1084" s="2" t="s">
        <v>92</v>
      </c>
      <c r="D1084" s="2">
        <v>2.3179181E-2</v>
      </c>
      <c r="E1084" s="2" t="s">
        <v>182</v>
      </c>
      <c r="F1084" s="2">
        <v>154.03399999999999</v>
      </c>
      <c r="G1084" s="2" t="s">
        <v>15</v>
      </c>
      <c r="H1084" s="2">
        <v>1999</v>
      </c>
      <c r="I1084" s="2" t="s">
        <v>16</v>
      </c>
      <c r="J1084" s="2" t="s">
        <v>17</v>
      </c>
      <c r="K1084" s="2" t="s">
        <v>18</v>
      </c>
      <c r="L1084" s="2">
        <v>2450.1439999999998</v>
      </c>
      <c r="M1084" s="2">
        <f t="shared" si="32"/>
        <v>-573.24399999999969</v>
      </c>
      <c r="N1084" s="2">
        <f t="shared" si="33"/>
        <v>328608.68353599962</v>
      </c>
    </row>
    <row r="1085" spans="1:14" x14ac:dyDescent="0.25">
      <c r="A1085" s="1" t="s">
        <v>1166</v>
      </c>
      <c r="B1085" s="2">
        <v>8.27</v>
      </c>
      <c r="C1085" s="2" t="s">
        <v>20</v>
      </c>
      <c r="D1085" s="2">
        <v>0.128126825</v>
      </c>
      <c r="E1085" s="2" t="s">
        <v>21</v>
      </c>
      <c r="F1085" s="2">
        <v>183.69239999999999</v>
      </c>
      <c r="G1085" s="2" t="s">
        <v>15</v>
      </c>
      <c r="H1085" s="2">
        <v>1999</v>
      </c>
      <c r="I1085" s="2" t="s">
        <v>16</v>
      </c>
      <c r="J1085" s="2" t="s">
        <v>17</v>
      </c>
      <c r="K1085" s="2" t="s">
        <v>18</v>
      </c>
      <c r="L1085" s="2">
        <v>1295.6468</v>
      </c>
      <c r="M1085" s="2">
        <f t="shared" si="32"/>
        <v>581.25320000000011</v>
      </c>
      <c r="N1085" s="2">
        <f t="shared" si="33"/>
        <v>337855.2825102401</v>
      </c>
    </row>
    <row r="1086" spans="1:14" x14ac:dyDescent="0.25">
      <c r="A1086" s="1" t="s">
        <v>258</v>
      </c>
      <c r="B1086" s="2">
        <v>8.93</v>
      </c>
      <c r="C1086" s="2" t="s">
        <v>13</v>
      </c>
      <c r="D1086" s="2">
        <v>2.8417272E-2</v>
      </c>
      <c r="E1086" s="2" t="s">
        <v>14</v>
      </c>
      <c r="F1086" s="2">
        <v>154.53399999999999</v>
      </c>
      <c r="G1086" s="2" t="s">
        <v>50</v>
      </c>
      <c r="H1086" s="2">
        <v>1997</v>
      </c>
      <c r="I1086" s="2" t="s">
        <v>51</v>
      </c>
      <c r="J1086" s="2" t="s">
        <v>17</v>
      </c>
      <c r="K1086" s="2" t="s">
        <v>18</v>
      </c>
      <c r="L1086" s="2">
        <v>2603.2779999999998</v>
      </c>
      <c r="M1086" s="2">
        <f t="shared" si="32"/>
        <v>-726.3779999999997</v>
      </c>
      <c r="N1086" s="2">
        <f t="shared" si="33"/>
        <v>527624.99888399953</v>
      </c>
    </row>
    <row r="1087" spans="1:14" x14ac:dyDescent="0.25">
      <c r="A1087" s="1" t="s">
        <v>1021</v>
      </c>
      <c r="B1087" s="2">
        <v>9.6950000000000003</v>
      </c>
      <c r="C1087" s="2" t="s">
        <v>13</v>
      </c>
      <c r="D1087" s="2">
        <v>0.11393943400000001</v>
      </c>
      <c r="E1087" s="2" t="s">
        <v>58</v>
      </c>
      <c r="F1087" s="2">
        <v>160.2604</v>
      </c>
      <c r="G1087" s="2" t="s">
        <v>50</v>
      </c>
      <c r="H1087" s="2">
        <v>1997</v>
      </c>
      <c r="I1087" s="2" t="s">
        <v>51</v>
      </c>
      <c r="J1087" s="2" t="s">
        <v>17</v>
      </c>
      <c r="K1087" s="2" t="s">
        <v>18</v>
      </c>
      <c r="L1087" s="2">
        <v>1901.5247999999999</v>
      </c>
      <c r="M1087" s="2">
        <f t="shared" si="32"/>
        <v>-24.624799999999823</v>
      </c>
      <c r="N1087" s="2">
        <f t="shared" si="33"/>
        <v>606.38077503999125</v>
      </c>
    </row>
    <row r="1088" spans="1:14" x14ac:dyDescent="0.25">
      <c r="A1088" s="1" t="s">
        <v>363</v>
      </c>
      <c r="B1088" s="2"/>
      <c r="C1088" s="2" t="s">
        <v>13</v>
      </c>
      <c r="D1088" s="2">
        <v>2.7532258E-2</v>
      </c>
      <c r="E1088" s="2" t="s">
        <v>32</v>
      </c>
      <c r="F1088" s="2">
        <v>185.0608</v>
      </c>
      <c r="G1088" s="2" t="s">
        <v>67</v>
      </c>
      <c r="H1088" s="2">
        <v>1985</v>
      </c>
      <c r="I1088" s="2" t="s">
        <v>51</v>
      </c>
      <c r="J1088" s="2" t="s">
        <v>17</v>
      </c>
      <c r="K1088" s="2" t="s">
        <v>30</v>
      </c>
      <c r="L1088" s="2">
        <v>551.28240000000005</v>
      </c>
      <c r="M1088" s="2">
        <f t="shared" si="32"/>
        <v>1325.6176</v>
      </c>
      <c r="N1088" s="2">
        <f t="shared" si="33"/>
        <v>1757262.0214297601</v>
      </c>
    </row>
    <row r="1089" spans="1:14" x14ac:dyDescent="0.25">
      <c r="A1089" s="1" t="s">
        <v>604</v>
      </c>
      <c r="B1089" s="2">
        <v>20</v>
      </c>
      <c r="C1089" s="2" t="s">
        <v>20</v>
      </c>
      <c r="D1089" s="2">
        <v>0.10408337600000001</v>
      </c>
      <c r="E1089" s="2" t="s">
        <v>75</v>
      </c>
      <c r="F1089" s="2">
        <v>107.4622</v>
      </c>
      <c r="G1089" s="2" t="s">
        <v>50</v>
      </c>
      <c r="H1089" s="2">
        <v>1997</v>
      </c>
      <c r="I1089" s="2" t="s">
        <v>51</v>
      </c>
      <c r="J1089" s="2" t="s">
        <v>17</v>
      </c>
      <c r="K1089" s="2" t="s">
        <v>18</v>
      </c>
      <c r="L1089" s="2">
        <v>3705.1770000000001</v>
      </c>
      <c r="M1089" s="2">
        <f t="shared" si="32"/>
        <v>-1828.277</v>
      </c>
      <c r="N1089" s="2">
        <f t="shared" si="33"/>
        <v>3342596.7887290004</v>
      </c>
    </row>
    <row r="1090" spans="1:14" x14ac:dyDescent="0.25">
      <c r="A1090" s="1" t="s">
        <v>694</v>
      </c>
      <c r="B1090" s="2">
        <v>7.8650000000000002</v>
      </c>
      <c r="C1090" s="2" t="s">
        <v>13</v>
      </c>
      <c r="D1090" s="2">
        <v>6.1154604000000001E-2</v>
      </c>
      <c r="E1090" s="2" t="s">
        <v>56</v>
      </c>
      <c r="F1090" s="2">
        <v>165.3526</v>
      </c>
      <c r="G1090" s="2" t="s">
        <v>15</v>
      </c>
      <c r="H1090" s="2">
        <v>1999</v>
      </c>
      <c r="I1090" s="2" t="s">
        <v>16</v>
      </c>
      <c r="J1090" s="2" t="s">
        <v>17</v>
      </c>
      <c r="K1090" s="2" t="s">
        <v>18</v>
      </c>
      <c r="L1090" s="2">
        <v>1151.1682000000001</v>
      </c>
      <c r="M1090" s="2">
        <f t="shared" ref="M1090:M1153" si="34">1876.9-L1090</f>
        <v>725.73180000000002</v>
      </c>
      <c r="N1090" s="2">
        <f t="shared" ref="N1090:N1153" si="35">M1090*M1090</f>
        <v>526686.64553124004</v>
      </c>
    </row>
    <row r="1091" spans="1:14" x14ac:dyDescent="0.25">
      <c r="A1091" s="1" t="s">
        <v>139</v>
      </c>
      <c r="B1091" s="2"/>
      <c r="C1091" s="2" t="s">
        <v>13</v>
      </c>
      <c r="D1091" s="2">
        <v>0.18403525300000001</v>
      </c>
      <c r="E1091" s="2" t="s">
        <v>14</v>
      </c>
      <c r="F1091" s="2">
        <v>42.213799999999999</v>
      </c>
      <c r="G1091" s="2" t="s">
        <v>67</v>
      </c>
      <c r="H1091" s="2">
        <v>1985</v>
      </c>
      <c r="I1091" s="2" t="s">
        <v>51</v>
      </c>
      <c r="J1091" s="2" t="s">
        <v>17</v>
      </c>
      <c r="K1091" s="2" t="s">
        <v>30</v>
      </c>
      <c r="L1091" s="2">
        <v>40.613799999999998</v>
      </c>
      <c r="M1091" s="2">
        <f t="shared" si="34"/>
        <v>1836.2862</v>
      </c>
      <c r="N1091" s="2">
        <f t="shared" si="35"/>
        <v>3371947.00831044</v>
      </c>
    </row>
    <row r="1092" spans="1:14" x14ac:dyDescent="0.25">
      <c r="A1092" s="1" t="s">
        <v>1306</v>
      </c>
      <c r="B1092" s="2">
        <v>16</v>
      </c>
      <c r="C1092" s="2" t="s">
        <v>20</v>
      </c>
      <c r="D1092" s="2">
        <v>0.106918052</v>
      </c>
      <c r="E1092" s="2" t="s">
        <v>36</v>
      </c>
      <c r="F1092" s="2">
        <v>183.5634</v>
      </c>
      <c r="G1092" s="2" t="s">
        <v>15</v>
      </c>
      <c r="H1092" s="2">
        <v>1999</v>
      </c>
      <c r="I1092" s="2" t="s">
        <v>16</v>
      </c>
      <c r="J1092" s="2" t="s">
        <v>17</v>
      </c>
      <c r="K1092" s="2" t="s">
        <v>18</v>
      </c>
      <c r="L1092" s="2">
        <v>4725.8483999999999</v>
      </c>
      <c r="M1092" s="2">
        <f t="shared" si="34"/>
        <v>-2848.9483999999998</v>
      </c>
      <c r="N1092" s="2">
        <f t="shared" si="35"/>
        <v>8116506.9858625587</v>
      </c>
    </row>
    <row r="1093" spans="1:14" x14ac:dyDescent="0.25">
      <c r="A1093" s="1" t="s">
        <v>1504</v>
      </c>
      <c r="B1093" s="2">
        <v>18</v>
      </c>
      <c r="C1093" s="2" t="s">
        <v>13</v>
      </c>
      <c r="D1093" s="2">
        <v>0</v>
      </c>
      <c r="E1093" s="2" t="s">
        <v>58</v>
      </c>
      <c r="F1093" s="2">
        <v>158.06039999999999</v>
      </c>
      <c r="G1093" s="2" t="s">
        <v>15</v>
      </c>
      <c r="H1093" s="2">
        <v>1999</v>
      </c>
      <c r="I1093" s="2" t="s">
        <v>16</v>
      </c>
      <c r="J1093" s="2" t="s">
        <v>17</v>
      </c>
      <c r="K1093" s="2" t="s">
        <v>18</v>
      </c>
      <c r="L1093" s="2">
        <v>3327.6684</v>
      </c>
      <c r="M1093" s="2">
        <f t="shared" si="34"/>
        <v>-1450.7683999999999</v>
      </c>
      <c r="N1093" s="2">
        <f t="shared" si="35"/>
        <v>2104728.95043856</v>
      </c>
    </row>
    <row r="1094" spans="1:14" x14ac:dyDescent="0.25">
      <c r="A1094" s="1" t="s">
        <v>908</v>
      </c>
      <c r="B1094" s="2">
        <v>10.6</v>
      </c>
      <c r="C1094" s="2" t="s">
        <v>13</v>
      </c>
      <c r="D1094" s="2">
        <v>5.6795922999999998E-2</v>
      </c>
      <c r="E1094" s="2" t="s">
        <v>14</v>
      </c>
      <c r="F1094" s="2">
        <v>232.86420000000001</v>
      </c>
      <c r="G1094" s="2" t="s">
        <v>50</v>
      </c>
      <c r="H1094" s="2">
        <v>1997</v>
      </c>
      <c r="I1094" s="2" t="s">
        <v>51</v>
      </c>
      <c r="J1094" s="2" t="s">
        <v>17</v>
      </c>
      <c r="K1094" s="2" t="s">
        <v>18</v>
      </c>
      <c r="L1094" s="2">
        <v>3485.4630000000002</v>
      </c>
      <c r="M1094" s="2">
        <f t="shared" si="34"/>
        <v>-1608.5630000000001</v>
      </c>
      <c r="N1094" s="2">
        <f t="shared" si="35"/>
        <v>2587474.9249690003</v>
      </c>
    </row>
    <row r="1095" spans="1:14" x14ac:dyDescent="0.25">
      <c r="A1095" s="1" t="s">
        <v>443</v>
      </c>
      <c r="B1095" s="2"/>
      <c r="C1095" s="2" t="s">
        <v>13</v>
      </c>
      <c r="D1095" s="2">
        <v>0.19244045000000001</v>
      </c>
      <c r="E1095" s="2" t="s">
        <v>14</v>
      </c>
      <c r="F1095" s="2">
        <v>43.942799999999998</v>
      </c>
      <c r="G1095" s="2" t="s">
        <v>67</v>
      </c>
      <c r="H1095" s="2">
        <v>1985</v>
      </c>
      <c r="I1095" s="2" t="s">
        <v>51</v>
      </c>
      <c r="J1095" s="2" t="s">
        <v>17</v>
      </c>
      <c r="K1095" s="2" t="s">
        <v>30</v>
      </c>
      <c r="L1095" s="2">
        <v>131.82839999999999</v>
      </c>
      <c r="M1095" s="2">
        <f t="shared" si="34"/>
        <v>1745.0716000000002</v>
      </c>
      <c r="N1095" s="2">
        <f t="shared" si="35"/>
        <v>3045274.8891265607</v>
      </c>
    </row>
    <row r="1096" spans="1:14" x14ac:dyDescent="0.25">
      <c r="A1096" s="1" t="s">
        <v>1373</v>
      </c>
      <c r="B1096" s="2">
        <v>6.46</v>
      </c>
      <c r="C1096" s="2" t="s">
        <v>20</v>
      </c>
      <c r="D1096" s="2">
        <v>4.9162885000000003E-2</v>
      </c>
      <c r="E1096" s="2" t="s">
        <v>28</v>
      </c>
      <c r="F1096" s="2">
        <v>146.9102</v>
      </c>
      <c r="G1096" s="2" t="s">
        <v>50</v>
      </c>
      <c r="H1096" s="2">
        <v>1997</v>
      </c>
      <c r="I1096" s="2" t="s">
        <v>51</v>
      </c>
      <c r="J1096" s="2" t="s">
        <v>17</v>
      </c>
      <c r="K1096" s="2" t="s">
        <v>18</v>
      </c>
      <c r="L1096" s="2">
        <v>1895.5326</v>
      </c>
      <c r="M1096" s="2">
        <f t="shared" si="34"/>
        <v>-18.632599999999911</v>
      </c>
      <c r="N1096" s="2">
        <f t="shared" si="35"/>
        <v>347.1737827599967</v>
      </c>
    </row>
    <row r="1097" spans="1:14" x14ac:dyDescent="0.25">
      <c r="A1097" s="1" t="s">
        <v>1530</v>
      </c>
      <c r="B1097" s="2">
        <v>5.48</v>
      </c>
      <c r="C1097" s="2" t="s">
        <v>13</v>
      </c>
      <c r="D1097" s="2">
        <v>1.5131683999999999E-2</v>
      </c>
      <c r="E1097" s="2" t="s">
        <v>43</v>
      </c>
      <c r="F1097" s="2">
        <v>83.025000000000006</v>
      </c>
      <c r="G1097" s="2" t="s">
        <v>15</v>
      </c>
      <c r="H1097" s="2">
        <v>1999</v>
      </c>
      <c r="I1097" s="2" t="s">
        <v>16</v>
      </c>
      <c r="J1097" s="2" t="s">
        <v>17</v>
      </c>
      <c r="K1097" s="2" t="s">
        <v>18</v>
      </c>
      <c r="L1097" s="2">
        <v>1414.825</v>
      </c>
      <c r="M1097" s="2">
        <f t="shared" si="34"/>
        <v>462.07500000000005</v>
      </c>
      <c r="N1097" s="2">
        <f t="shared" si="35"/>
        <v>213513.30562500004</v>
      </c>
    </row>
    <row r="1098" spans="1:14" x14ac:dyDescent="0.25">
      <c r="A1098" s="1" t="s">
        <v>1072</v>
      </c>
      <c r="B1098" s="2">
        <v>6.0549999999999997</v>
      </c>
      <c r="C1098" s="2" t="s">
        <v>13</v>
      </c>
      <c r="D1098" s="2">
        <v>3.1151714E-2</v>
      </c>
      <c r="E1098" s="2" t="s">
        <v>28</v>
      </c>
      <c r="F1098" s="2">
        <v>158.7578</v>
      </c>
      <c r="G1098" s="2" t="s">
        <v>15</v>
      </c>
      <c r="H1098" s="2">
        <v>1999</v>
      </c>
      <c r="I1098" s="2" t="s">
        <v>16</v>
      </c>
      <c r="J1098" s="2" t="s">
        <v>17</v>
      </c>
      <c r="K1098" s="2" t="s">
        <v>18</v>
      </c>
      <c r="L1098" s="2">
        <v>2085.9513999999999</v>
      </c>
      <c r="M1098" s="2">
        <f t="shared" si="34"/>
        <v>-209.05139999999983</v>
      </c>
      <c r="N1098" s="2">
        <f t="shared" si="35"/>
        <v>43702.487841959926</v>
      </c>
    </row>
    <row r="1099" spans="1:14" x14ac:dyDescent="0.25">
      <c r="A1099" s="1" t="s">
        <v>1235</v>
      </c>
      <c r="B1099" s="2">
        <v>8.43</v>
      </c>
      <c r="C1099" s="2" t="s">
        <v>13</v>
      </c>
      <c r="D1099" s="2">
        <v>1.7325730000000001E-2</v>
      </c>
      <c r="E1099" s="2" t="s">
        <v>21</v>
      </c>
      <c r="F1099" s="2">
        <v>197.9768</v>
      </c>
      <c r="G1099" s="2" t="s">
        <v>50</v>
      </c>
      <c r="H1099" s="2">
        <v>1997</v>
      </c>
      <c r="I1099" s="2" t="s">
        <v>51</v>
      </c>
      <c r="J1099" s="2" t="s">
        <v>17</v>
      </c>
      <c r="K1099" s="2" t="s">
        <v>18</v>
      </c>
      <c r="L1099" s="2">
        <v>1182.4608000000001</v>
      </c>
      <c r="M1099" s="2">
        <f t="shared" si="34"/>
        <v>694.43920000000003</v>
      </c>
      <c r="N1099" s="2">
        <f t="shared" si="35"/>
        <v>482245.80249664001</v>
      </c>
    </row>
    <row r="1100" spans="1:14" x14ac:dyDescent="0.25">
      <c r="A1100" s="1" t="s">
        <v>719</v>
      </c>
      <c r="B1100" s="2">
        <v>10.195</v>
      </c>
      <c r="C1100" s="2" t="s">
        <v>20</v>
      </c>
      <c r="D1100" s="2">
        <v>1.2477512E-2</v>
      </c>
      <c r="E1100" s="2" t="s">
        <v>26</v>
      </c>
      <c r="F1100" s="2">
        <v>197.11099999999999</v>
      </c>
      <c r="G1100" s="2" t="s">
        <v>15</v>
      </c>
      <c r="H1100" s="2">
        <v>1999</v>
      </c>
      <c r="I1100" s="2" t="s">
        <v>16</v>
      </c>
      <c r="J1100" s="2" t="s">
        <v>17</v>
      </c>
      <c r="K1100" s="2" t="s">
        <v>18</v>
      </c>
      <c r="L1100" s="2">
        <v>785.64400000000001</v>
      </c>
      <c r="M1100" s="2">
        <f t="shared" si="34"/>
        <v>1091.2560000000001</v>
      </c>
      <c r="N1100" s="2">
        <f t="shared" si="35"/>
        <v>1190839.6575360002</v>
      </c>
    </row>
    <row r="1101" spans="1:14" x14ac:dyDescent="0.25">
      <c r="A1101" s="1" t="s">
        <v>1531</v>
      </c>
      <c r="B1101" s="2">
        <v>8.01</v>
      </c>
      <c r="C1101" s="2" t="s">
        <v>13</v>
      </c>
      <c r="D1101" s="2">
        <v>7.0356804999999994E-2</v>
      </c>
      <c r="E1101" s="2" t="s">
        <v>60</v>
      </c>
      <c r="F1101" s="2">
        <v>36.853200000000001</v>
      </c>
      <c r="G1101" s="2" t="s">
        <v>15</v>
      </c>
      <c r="H1101" s="2">
        <v>1999</v>
      </c>
      <c r="I1101" s="2" t="s">
        <v>16</v>
      </c>
      <c r="J1101" s="2" t="s">
        <v>17</v>
      </c>
      <c r="K1101" s="2" t="s">
        <v>18</v>
      </c>
      <c r="L1101" s="2">
        <v>755.0172</v>
      </c>
      <c r="M1101" s="2">
        <f t="shared" si="34"/>
        <v>1121.8828000000001</v>
      </c>
      <c r="N1101" s="2">
        <f t="shared" si="35"/>
        <v>1258621.0169358402</v>
      </c>
    </row>
    <row r="1102" spans="1:14" x14ac:dyDescent="0.25">
      <c r="A1102" s="1" t="s">
        <v>690</v>
      </c>
      <c r="B1102" s="2">
        <v>16.25</v>
      </c>
      <c r="C1102" s="2" t="s">
        <v>13</v>
      </c>
      <c r="D1102" s="2">
        <v>5.7396092000000003E-2</v>
      </c>
      <c r="E1102" s="2" t="s">
        <v>28</v>
      </c>
      <c r="F1102" s="2">
        <v>125.80459999999999</v>
      </c>
      <c r="G1102" s="2" t="s">
        <v>50</v>
      </c>
      <c r="H1102" s="2">
        <v>1997</v>
      </c>
      <c r="I1102" s="2" t="s">
        <v>51</v>
      </c>
      <c r="J1102" s="2" t="s">
        <v>17</v>
      </c>
      <c r="K1102" s="2" t="s">
        <v>18</v>
      </c>
      <c r="L1102" s="2">
        <v>747.02760000000001</v>
      </c>
      <c r="M1102" s="2">
        <f t="shared" si="34"/>
        <v>1129.8724000000002</v>
      </c>
      <c r="N1102" s="2">
        <f t="shared" si="35"/>
        <v>1276611.6402817604</v>
      </c>
    </row>
    <row r="1103" spans="1:14" x14ac:dyDescent="0.25">
      <c r="A1103" s="1" t="s">
        <v>1532</v>
      </c>
      <c r="B1103" s="2">
        <v>17.75</v>
      </c>
      <c r="C1103" s="2" t="s">
        <v>13</v>
      </c>
      <c r="D1103" s="2">
        <v>5.507343E-2</v>
      </c>
      <c r="E1103" s="2" t="s">
        <v>28</v>
      </c>
      <c r="F1103" s="2">
        <v>145.14439999999999</v>
      </c>
      <c r="G1103" s="2" t="s">
        <v>50</v>
      </c>
      <c r="H1103" s="2">
        <v>1997</v>
      </c>
      <c r="I1103" s="2" t="s">
        <v>51</v>
      </c>
      <c r="J1103" s="2" t="s">
        <v>17</v>
      </c>
      <c r="K1103" s="2" t="s">
        <v>18</v>
      </c>
      <c r="L1103" s="2">
        <v>1886.8771999999999</v>
      </c>
      <c r="M1103" s="2">
        <f t="shared" si="34"/>
        <v>-9.9771999999998116</v>
      </c>
      <c r="N1103" s="2">
        <f t="shared" si="35"/>
        <v>99.544519839996241</v>
      </c>
    </row>
    <row r="1104" spans="1:14" x14ac:dyDescent="0.25">
      <c r="A1104" s="1" t="s">
        <v>1184</v>
      </c>
      <c r="B1104" s="2">
        <v>5.78</v>
      </c>
      <c r="C1104" s="2" t="s">
        <v>13</v>
      </c>
      <c r="D1104" s="2">
        <v>1.4577695E-2</v>
      </c>
      <c r="E1104" s="2" t="s">
        <v>21</v>
      </c>
      <c r="F1104" s="2">
        <v>147.21019999999999</v>
      </c>
      <c r="G1104" s="2" t="s">
        <v>15</v>
      </c>
      <c r="H1104" s="2">
        <v>1999</v>
      </c>
      <c r="I1104" s="2" t="s">
        <v>16</v>
      </c>
      <c r="J1104" s="2" t="s">
        <v>17</v>
      </c>
      <c r="K1104" s="2" t="s">
        <v>18</v>
      </c>
      <c r="L1104" s="2">
        <v>1895.5326</v>
      </c>
      <c r="M1104" s="2">
        <f t="shared" si="34"/>
        <v>-18.632599999999911</v>
      </c>
      <c r="N1104" s="2">
        <f t="shared" si="35"/>
        <v>347.1737827599967</v>
      </c>
    </row>
    <row r="1105" spans="1:14" x14ac:dyDescent="0.25">
      <c r="A1105" s="1" t="s">
        <v>1533</v>
      </c>
      <c r="B1105" s="2">
        <v>17.75</v>
      </c>
      <c r="C1105" s="2" t="s">
        <v>20</v>
      </c>
      <c r="D1105" s="2">
        <v>0.15683182600000001</v>
      </c>
      <c r="E1105" s="2" t="s">
        <v>14</v>
      </c>
      <c r="F1105" s="2">
        <v>241.0538</v>
      </c>
      <c r="G1105" s="2" t="s">
        <v>50</v>
      </c>
      <c r="H1105" s="2">
        <v>1997</v>
      </c>
      <c r="I1105" s="2" t="s">
        <v>51</v>
      </c>
      <c r="J1105" s="2" t="s">
        <v>17</v>
      </c>
      <c r="K1105" s="2" t="s">
        <v>18</v>
      </c>
      <c r="L1105" s="2">
        <v>1201.769</v>
      </c>
      <c r="M1105" s="2">
        <f t="shared" si="34"/>
        <v>675.13100000000009</v>
      </c>
      <c r="N1105" s="2">
        <f t="shared" si="35"/>
        <v>455801.86716100009</v>
      </c>
    </row>
    <row r="1106" spans="1:14" x14ac:dyDescent="0.25">
      <c r="A1106" s="1" t="s">
        <v>282</v>
      </c>
      <c r="B1106" s="2">
        <v>8.5</v>
      </c>
      <c r="C1106" s="2" t="s">
        <v>13</v>
      </c>
      <c r="D1106" s="2">
        <v>9.8036902999999995E-2</v>
      </c>
      <c r="E1106" s="2" t="s">
        <v>75</v>
      </c>
      <c r="F1106" s="2">
        <v>51.532400000000003</v>
      </c>
      <c r="G1106" s="2" t="s">
        <v>15</v>
      </c>
      <c r="H1106" s="2">
        <v>1999</v>
      </c>
      <c r="I1106" s="2" t="s">
        <v>16</v>
      </c>
      <c r="J1106" s="2" t="s">
        <v>17</v>
      </c>
      <c r="K1106" s="2" t="s">
        <v>18</v>
      </c>
      <c r="L1106" s="2">
        <v>882.85080000000005</v>
      </c>
      <c r="M1106" s="2">
        <f t="shared" si="34"/>
        <v>994.04920000000004</v>
      </c>
      <c r="N1106" s="2">
        <f t="shared" si="35"/>
        <v>988133.81202064012</v>
      </c>
    </row>
    <row r="1107" spans="1:14" x14ac:dyDescent="0.25">
      <c r="A1107" s="1" t="s">
        <v>361</v>
      </c>
      <c r="B1107" s="2">
        <v>15.85</v>
      </c>
      <c r="C1107" s="2" t="s">
        <v>13</v>
      </c>
      <c r="D1107" s="2">
        <v>0.10759787899999999</v>
      </c>
      <c r="E1107" s="2" t="s">
        <v>21</v>
      </c>
      <c r="F1107" s="2">
        <v>58.790399999999998</v>
      </c>
      <c r="G1107" s="2" t="s">
        <v>50</v>
      </c>
      <c r="H1107" s="2">
        <v>1997</v>
      </c>
      <c r="I1107" s="2" t="s">
        <v>51</v>
      </c>
      <c r="J1107" s="2" t="s">
        <v>17</v>
      </c>
      <c r="K1107" s="2" t="s">
        <v>18</v>
      </c>
      <c r="L1107" s="2">
        <v>585.904</v>
      </c>
      <c r="M1107" s="2">
        <f t="shared" si="34"/>
        <v>1290.9960000000001</v>
      </c>
      <c r="N1107" s="2">
        <f t="shared" si="35"/>
        <v>1666670.6720160001</v>
      </c>
    </row>
    <row r="1108" spans="1:14" x14ac:dyDescent="0.25">
      <c r="A1108" s="1" t="s">
        <v>528</v>
      </c>
      <c r="B1108" s="2">
        <v>10.8</v>
      </c>
      <c r="C1108" s="2" t="s">
        <v>13</v>
      </c>
      <c r="D1108" s="2">
        <v>8.2549895999999998E-2</v>
      </c>
      <c r="E1108" s="2" t="s">
        <v>14</v>
      </c>
      <c r="F1108" s="2">
        <v>193.75040000000001</v>
      </c>
      <c r="G1108" s="2" t="s">
        <v>50</v>
      </c>
      <c r="H1108" s="2">
        <v>1997</v>
      </c>
      <c r="I1108" s="2" t="s">
        <v>51</v>
      </c>
      <c r="J1108" s="2" t="s">
        <v>17</v>
      </c>
      <c r="K1108" s="2" t="s">
        <v>18</v>
      </c>
      <c r="L1108" s="2">
        <v>4602.0096000000003</v>
      </c>
      <c r="M1108" s="2">
        <f t="shared" si="34"/>
        <v>-2725.1096000000002</v>
      </c>
      <c r="N1108" s="2">
        <f t="shared" si="35"/>
        <v>7426222.3320121616</v>
      </c>
    </row>
    <row r="1109" spans="1:14" x14ac:dyDescent="0.25">
      <c r="A1109" s="1" t="s">
        <v>1119</v>
      </c>
      <c r="B1109" s="2">
        <v>14.7</v>
      </c>
      <c r="C1109" s="2" t="s">
        <v>13</v>
      </c>
      <c r="D1109" s="2">
        <v>2.0920179000000001E-2</v>
      </c>
      <c r="E1109" s="2" t="s">
        <v>60</v>
      </c>
      <c r="F1109" s="2">
        <v>143.81280000000001</v>
      </c>
      <c r="G1109" s="2" t="s">
        <v>50</v>
      </c>
      <c r="H1109" s="2">
        <v>1997</v>
      </c>
      <c r="I1109" s="2" t="s">
        <v>51</v>
      </c>
      <c r="J1109" s="2" t="s">
        <v>17</v>
      </c>
      <c r="K1109" s="2" t="s">
        <v>18</v>
      </c>
      <c r="L1109" s="2">
        <v>3020.0688</v>
      </c>
      <c r="M1109" s="2">
        <f t="shared" si="34"/>
        <v>-1143.1687999999999</v>
      </c>
      <c r="N1109" s="2">
        <f t="shared" si="35"/>
        <v>1306834.9052934397</v>
      </c>
    </row>
    <row r="1110" spans="1:14" x14ac:dyDescent="0.25">
      <c r="A1110" s="1" t="s">
        <v>1422</v>
      </c>
      <c r="B1110" s="2"/>
      <c r="C1110" s="2" t="s">
        <v>13</v>
      </c>
      <c r="D1110" s="2">
        <v>0.24749009</v>
      </c>
      <c r="E1110" s="2" t="s">
        <v>14</v>
      </c>
      <c r="F1110" s="2">
        <v>263.1884</v>
      </c>
      <c r="G1110" s="2" t="s">
        <v>67</v>
      </c>
      <c r="H1110" s="2">
        <v>1985</v>
      </c>
      <c r="I1110" s="2" t="s">
        <v>51</v>
      </c>
      <c r="J1110" s="2" t="s">
        <v>17</v>
      </c>
      <c r="K1110" s="2" t="s">
        <v>30</v>
      </c>
      <c r="L1110" s="2">
        <v>529.97680000000003</v>
      </c>
      <c r="M1110" s="2">
        <f t="shared" si="34"/>
        <v>1346.9232000000002</v>
      </c>
      <c r="N1110" s="2">
        <f t="shared" si="35"/>
        <v>1814202.1066982404</v>
      </c>
    </row>
    <row r="1111" spans="1:14" x14ac:dyDescent="0.25">
      <c r="A1111" s="1" t="s">
        <v>103</v>
      </c>
      <c r="B1111" s="2">
        <v>9.1950000000000003</v>
      </c>
      <c r="C1111" s="2" t="s">
        <v>13</v>
      </c>
      <c r="D1111" s="2">
        <v>4.8134590999999997E-2</v>
      </c>
      <c r="E1111" s="2" t="s">
        <v>32</v>
      </c>
      <c r="F1111" s="2">
        <v>107.76220000000001</v>
      </c>
      <c r="G1111" s="2" t="s">
        <v>15</v>
      </c>
      <c r="H1111" s="2">
        <v>1999</v>
      </c>
      <c r="I1111" s="2" t="s">
        <v>16</v>
      </c>
      <c r="J1111" s="2" t="s">
        <v>17</v>
      </c>
      <c r="K1111" s="2" t="s">
        <v>18</v>
      </c>
      <c r="L1111" s="2">
        <v>529.31100000000004</v>
      </c>
      <c r="M1111" s="2">
        <f t="shared" si="34"/>
        <v>1347.5889999999999</v>
      </c>
      <c r="N1111" s="2">
        <f t="shared" si="35"/>
        <v>1815996.1129209998</v>
      </c>
    </row>
    <row r="1112" spans="1:14" x14ac:dyDescent="0.25">
      <c r="A1112" s="1" t="s">
        <v>1253</v>
      </c>
      <c r="B1112" s="2">
        <v>10.195</v>
      </c>
      <c r="C1112" s="2" t="s">
        <v>13</v>
      </c>
      <c r="D1112" s="2">
        <v>0</v>
      </c>
      <c r="E1112" s="2" t="s">
        <v>60</v>
      </c>
      <c r="F1112" s="2">
        <v>114.086</v>
      </c>
      <c r="G1112" s="2" t="s">
        <v>50</v>
      </c>
      <c r="H1112" s="2">
        <v>1997</v>
      </c>
      <c r="I1112" s="2" t="s">
        <v>51</v>
      </c>
      <c r="J1112" s="2" t="s">
        <v>17</v>
      </c>
      <c r="K1112" s="2" t="s">
        <v>18</v>
      </c>
      <c r="L1112" s="2">
        <v>1810.9760000000001</v>
      </c>
      <c r="M1112" s="2">
        <f t="shared" si="34"/>
        <v>65.923999999999978</v>
      </c>
      <c r="N1112" s="2">
        <f t="shared" si="35"/>
        <v>4345.9737759999971</v>
      </c>
    </row>
    <row r="1113" spans="1:14" x14ac:dyDescent="0.25">
      <c r="A1113" s="1" t="s">
        <v>699</v>
      </c>
      <c r="B1113" s="2"/>
      <c r="C1113" s="2" t="s">
        <v>20</v>
      </c>
      <c r="D1113" s="2">
        <v>0.27321283000000002</v>
      </c>
      <c r="E1113" s="2" t="s">
        <v>28</v>
      </c>
      <c r="F1113" s="2">
        <v>240.9538</v>
      </c>
      <c r="G1113" s="2" t="s">
        <v>67</v>
      </c>
      <c r="H1113" s="2">
        <v>1985</v>
      </c>
      <c r="I1113" s="2" t="s">
        <v>51</v>
      </c>
      <c r="J1113" s="2" t="s">
        <v>17</v>
      </c>
      <c r="K1113" s="2" t="s">
        <v>30</v>
      </c>
      <c r="L1113" s="2">
        <v>480.70760000000001</v>
      </c>
      <c r="M1113" s="2">
        <f t="shared" si="34"/>
        <v>1396.1924000000001</v>
      </c>
      <c r="N1113" s="2">
        <f t="shared" si="35"/>
        <v>1949353.2178177603</v>
      </c>
    </row>
    <row r="1114" spans="1:14" x14ac:dyDescent="0.25">
      <c r="A1114" s="1" t="s">
        <v>540</v>
      </c>
      <c r="B1114" s="2">
        <v>16.7</v>
      </c>
      <c r="C1114" s="2" t="s">
        <v>20</v>
      </c>
      <c r="D1114" s="2">
        <v>3.8588129999999998E-2</v>
      </c>
      <c r="E1114" s="2" t="s">
        <v>38</v>
      </c>
      <c r="F1114" s="2">
        <v>144.61019999999999</v>
      </c>
      <c r="G1114" s="2" t="s">
        <v>15</v>
      </c>
      <c r="H1114" s="2">
        <v>1999</v>
      </c>
      <c r="I1114" s="2" t="s">
        <v>16</v>
      </c>
      <c r="J1114" s="2" t="s">
        <v>17</v>
      </c>
      <c r="K1114" s="2" t="s">
        <v>18</v>
      </c>
      <c r="L1114" s="2">
        <v>3353.6345999999999</v>
      </c>
      <c r="M1114" s="2">
        <f t="shared" si="34"/>
        <v>-1476.7345999999998</v>
      </c>
      <c r="N1114" s="2">
        <f t="shared" si="35"/>
        <v>2180745.0788371596</v>
      </c>
    </row>
    <row r="1115" spans="1:14" x14ac:dyDescent="0.25">
      <c r="A1115" s="1" t="s">
        <v>868</v>
      </c>
      <c r="B1115" s="2">
        <v>17.100000000000001</v>
      </c>
      <c r="C1115" s="2" t="s">
        <v>92</v>
      </c>
      <c r="D1115" s="2">
        <v>3.2628111000000001E-2</v>
      </c>
      <c r="E1115" s="2" t="s">
        <v>43</v>
      </c>
      <c r="F1115" s="2">
        <v>148.73920000000001</v>
      </c>
      <c r="G1115" s="2" t="s">
        <v>50</v>
      </c>
      <c r="H1115" s="2">
        <v>1997</v>
      </c>
      <c r="I1115" s="2" t="s">
        <v>51</v>
      </c>
      <c r="J1115" s="2" t="s">
        <v>17</v>
      </c>
      <c r="K1115" s="2" t="s">
        <v>18</v>
      </c>
      <c r="L1115" s="2">
        <v>1640.5311999999999</v>
      </c>
      <c r="M1115" s="2">
        <f t="shared" si="34"/>
        <v>236.36880000000019</v>
      </c>
      <c r="N1115" s="2">
        <f t="shared" si="35"/>
        <v>55870.209613440093</v>
      </c>
    </row>
    <row r="1116" spans="1:14" x14ac:dyDescent="0.25">
      <c r="A1116" s="1" t="s">
        <v>1212</v>
      </c>
      <c r="B1116" s="2"/>
      <c r="C1116" s="2" t="s">
        <v>13</v>
      </c>
      <c r="D1116" s="2">
        <v>0.13319835499999999</v>
      </c>
      <c r="E1116" s="2" t="s">
        <v>36</v>
      </c>
      <c r="F1116" s="2">
        <v>91.082999999999998</v>
      </c>
      <c r="G1116" s="2" t="s">
        <v>67</v>
      </c>
      <c r="H1116" s="2">
        <v>1985</v>
      </c>
      <c r="I1116" s="2" t="s">
        <v>51</v>
      </c>
      <c r="J1116" s="2" t="s">
        <v>17</v>
      </c>
      <c r="K1116" s="2" t="s">
        <v>30</v>
      </c>
      <c r="L1116" s="2">
        <v>89.882999999999996</v>
      </c>
      <c r="M1116" s="2">
        <f t="shared" si="34"/>
        <v>1787.0170000000001</v>
      </c>
      <c r="N1116" s="2">
        <f t="shared" si="35"/>
        <v>3193429.758289</v>
      </c>
    </row>
    <row r="1117" spans="1:14" x14ac:dyDescent="0.25">
      <c r="A1117" s="1" t="s">
        <v>540</v>
      </c>
      <c r="B1117" s="2">
        <v>16.7</v>
      </c>
      <c r="C1117" s="2" t="s">
        <v>20</v>
      </c>
      <c r="D1117" s="2">
        <v>3.8528227999999998E-2</v>
      </c>
      <c r="E1117" s="2" t="s">
        <v>38</v>
      </c>
      <c r="F1117" s="2">
        <v>143.9102</v>
      </c>
      <c r="G1117" s="2" t="s">
        <v>50</v>
      </c>
      <c r="H1117" s="2">
        <v>1997</v>
      </c>
      <c r="I1117" s="2" t="s">
        <v>51</v>
      </c>
      <c r="J1117" s="2" t="s">
        <v>17</v>
      </c>
      <c r="K1117" s="2" t="s">
        <v>18</v>
      </c>
      <c r="L1117" s="2">
        <v>1749.7224000000001</v>
      </c>
      <c r="M1117" s="2">
        <f t="shared" si="34"/>
        <v>127.17759999999998</v>
      </c>
      <c r="N1117" s="2">
        <f t="shared" si="35"/>
        <v>16174.141941759995</v>
      </c>
    </row>
    <row r="1118" spans="1:14" x14ac:dyDescent="0.25">
      <c r="A1118" s="1" t="s">
        <v>237</v>
      </c>
      <c r="B1118" s="2">
        <v>18.25</v>
      </c>
      <c r="C1118" s="2" t="s">
        <v>13</v>
      </c>
      <c r="D1118" s="2">
        <v>5.4234196999999998E-2</v>
      </c>
      <c r="E1118" s="2" t="s">
        <v>38</v>
      </c>
      <c r="F1118" s="2">
        <v>142.0154</v>
      </c>
      <c r="G1118" s="2" t="s">
        <v>50</v>
      </c>
      <c r="H1118" s="2">
        <v>1997</v>
      </c>
      <c r="I1118" s="2" t="s">
        <v>51</v>
      </c>
      <c r="J1118" s="2" t="s">
        <v>17</v>
      </c>
      <c r="K1118" s="2" t="s">
        <v>18</v>
      </c>
      <c r="L1118" s="2">
        <v>2269.0464000000002</v>
      </c>
      <c r="M1118" s="2">
        <f t="shared" si="34"/>
        <v>-392.14640000000009</v>
      </c>
      <c r="N1118" s="2">
        <f t="shared" si="35"/>
        <v>153778.79903296006</v>
      </c>
    </row>
    <row r="1119" spans="1:14" x14ac:dyDescent="0.25">
      <c r="A1119" s="1" t="s">
        <v>1537</v>
      </c>
      <c r="B1119" s="2"/>
      <c r="C1119" s="2" t="s">
        <v>13</v>
      </c>
      <c r="D1119" s="2">
        <v>6.0672262999999997E-2</v>
      </c>
      <c r="E1119" s="2" t="s">
        <v>32</v>
      </c>
      <c r="F1119" s="2">
        <v>119.87820000000001</v>
      </c>
      <c r="G1119" s="2" t="s">
        <v>67</v>
      </c>
      <c r="H1119" s="2">
        <v>1985</v>
      </c>
      <c r="I1119" s="2" t="s">
        <v>51</v>
      </c>
      <c r="J1119" s="2" t="s">
        <v>17</v>
      </c>
      <c r="K1119" s="2" t="s">
        <v>30</v>
      </c>
      <c r="L1119" s="2">
        <v>238.35640000000001</v>
      </c>
      <c r="M1119" s="2">
        <f t="shared" si="34"/>
        <v>1638.5436</v>
      </c>
      <c r="N1119" s="2">
        <f t="shared" si="35"/>
        <v>2684825.1291009597</v>
      </c>
    </row>
    <row r="1120" spans="1:14" x14ac:dyDescent="0.25">
      <c r="A1120" s="1" t="s">
        <v>776</v>
      </c>
      <c r="B1120" s="2"/>
      <c r="C1120" s="2" t="s">
        <v>13</v>
      </c>
      <c r="D1120" s="2">
        <v>0.13456428400000001</v>
      </c>
      <c r="E1120" s="2" t="s">
        <v>38</v>
      </c>
      <c r="F1120" s="2">
        <v>159.8236</v>
      </c>
      <c r="G1120" s="2" t="s">
        <v>67</v>
      </c>
      <c r="H1120" s="2">
        <v>1985</v>
      </c>
      <c r="I1120" s="2" t="s">
        <v>51</v>
      </c>
      <c r="J1120" s="2" t="s">
        <v>17</v>
      </c>
      <c r="K1120" s="2" t="s">
        <v>30</v>
      </c>
      <c r="L1120" s="2">
        <v>322.24720000000002</v>
      </c>
      <c r="M1120" s="2">
        <f t="shared" si="34"/>
        <v>1554.6528000000001</v>
      </c>
      <c r="N1120" s="2">
        <f t="shared" si="35"/>
        <v>2416945.32854784</v>
      </c>
    </row>
    <row r="1121" spans="1:14" x14ac:dyDescent="0.25">
      <c r="A1121" s="1" t="s">
        <v>658</v>
      </c>
      <c r="B1121" s="2"/>
      <c r="C1121" s="2" t="s">
        <v>20</v>
      </c>
      <c r="D1121" s="2">
        <v>1.4998914E-2</v>
      </c>
      <c r="E1121" s="2" t="s">
        <v>26</v>
      </c>
      <c r="F1121" s="2">
        <v>72.403800000000004</v>
      </c>
      <c r="G1121" s="2" t="s">
        <v>67</v>
      </c>
      <c r="H1121" s="2">
        <v>1985</v>
      </c>
      <c r="I1121" s="2" t="s">
        <v>51</v>
      </c>
      <c r="J1121" s="2" t="s">
        <v>17</v>
      </c>
      <c r="K1121" s="2" t="s">
        <v>30</v>
      </c>
      <c r="L1121" s="2">
        <v>221.7114</v>
      </c>
      <c r="M1121" s="2">
        <f t="shared" si="34"/>
        <v>1655.1886000000002</v>
      </c>
      <c r="N1121" s="2">
        <f t="shared" si="35"/>
        <v>2739649.3015699605</v>
      </c>
    </row>
    <row r="1122" spans="1:14" x14ac:dyDescent="0.25">
      <c r="A1122" s="1" t="s">
        <v>356</v>
      </c>
      <c r="B1122" s="2">
        <v>17.2</v>
      </c>
      <c r="C1122" s="2" t="s">
        <v>20</v>
      </c>
      <c r="D1122" s="2">
        <v>1.2012070999999999E-2</v>
      </c>
      <c r="E1122" s="2" t="s">
        <v>75</v>
      </c>
      <c r="F1122" s="2">
        <v>163.11840000000001</v>
      </c>
      <c r="G1122" s="2" t="s">
        <v>50</v>
      </c>
      <c r="H1122" s="2">
        <v>1997</v>
      </c>
      <c r="I1122" s="2" t="s">
        <v>51</v>
      </c>
      <c r="J1122" s="2" t="s">
        <v>17</v>
      </c>
      <c r="K1122" s="2" t="s">
        <v>18</v>
      </c>
      <c r="L1122" s="2">
        <v>4623.3152</v>
      </c>
      <c r="M1122" s="2">
        <f t="shared" si="34"/>
        <v>-2746.4151999999999</v>
      </c>
      <c r="N1122" s="2">
        <f t="shared" si="35"/>
        <v>7542796.4507910395</v>
      </c>
    </row>
    <row r="1123" spans="1:14" x14ac:dyDescent="0.25">
      <c r="A1123" s="1" t="s">
        <v>71</v>
      </c>
      <c r="B1123" s="2">
        <v>11.65</v>
      </c>
      <c r="C1123" s="2" t="s">
        <v>13</v>
      </c>
      <c r="D1123" s="2">
        <v>1.9402371000000002E-2</v>
      </c>
      <c r="E1123" s="2" t="s">
        <v>60</v>
      </c>
      <c r="F1123" s="2">
        <v>38.7164</v>
      </c>
      <c r="G1123" s="2" t="s">
        <v>15</v>
      </c>
      <c r="H1123" s="2">
        <v>1999</v>
      </c>
      <c r="I1123" s="2" t="s">
        <v>16</v>
      </c>
      <c r="J1123" s="2" t="s">
        <v>17</v>
      </c>
      <c r="K1123" s="2" t="s">
        <v>18</v>
      </c>
      <c r="L1123" s="2">
        <v>579.24599999999998</v>
      </c>
      <c r="M1123" s="2">
        <f t="shared" si="34"/>
        <v>1297.654</v>
      </c>
      <c r="N1123" s="2">
        <f t="shared" si="35"/>
        <v>1683905.903716</v>
      </c>
    </row>
    <row r="1124" spans="1:14" x14ac:dyDescent="0.25">
      <c r="A1124" s="1" t="s">
        <v>160</v>
      </c>
      <c r="B1124" s="2">
        <v>9.1</v>
      </c>
      <c r="C1124" s="2" t="s">
        <v>20</v>
      </c>
      <c r="D1124" s="2">
        <v>8.1794766000000005E-2</v>
      </c>
      <c r="E1124" s="2" t="s">
        <v>80</v>
      </c>
      <c r="F1124" s="2">
        <v>173.6054</v>
      </c>
      <c r="G1124" s="2" t="s">
        <v>15</v>
      </c>
      <c r="H1124" s="2">
        <v>1999</v>
      </c>
      <c r="I1124" s="2" t="s">
        <v>16</v>
      </c>
      <c r="J1124" s="2" t="s">
        <v>17</v>
      </c>
      <c r="K1124" s="2" t="s">
        <v>18</v>
      </c>
      <c r="L1124" s="2">
        <v>700.42160000000001</v>
      </c>
      <c r="M1124" s="2">
        <f t="shared" si="34"/>
        <v>1176.4784</v>
      </c>
      <c r="N1124" s="2">
        <f t="shared" si="35"/>
        <v>1384101.42566656</v>
      </c>
    </row>
    <row r="1125" spans="1:14" x14ac:dyDescent="0.25">
      <c r="A1125" s="1" t="s">
        <v>472</v>
      </c>
      <c r="B1125" s="2">
        <v>16.600000000000001</v>
      </c>
      <c r="C1125" s="2" t="s">
        <v>13</v>
      </c>
      <c r="D1125" s="2">
        <v>0.103146658</v>
      </c>
      <c r="E1125" s="2" t="s">
        <v>28</v>
      </c>
      <c r="F1125" s="2">
        <v>117.2466</v>
      </c>
      <c r="G1125" s="2" t="s">
        <v>15</v>
      </c>
      <c r="H1125" s="2">
        <v>1999</v>
      </c>
      <c r="I1125" s="2" t="s">
        <v>16</v>
      </c>
      <c r="J1125" s="2" t="s">
        <v>17</v>
      </c>
      <c r="K1125" s="2" t="s">
        <v>18</v>
      </c>
      <c r="L1125" s="2">
        <v>2239.0853999999999</v>
      </c>
      <c r="M1125" s="2">
        <f t="shared" si="34"/>
        <v>-362.18539999999985</v>
      </c>
      <c r="N1125" s="2">
        <f t="shared" si="35"/>
        <v>131178.26397315989</v>
      </c>
    </row>
    <row r="1126" spans="1:14" x14ac:dyDescent="0.25">
      <c r="A1126" s="1" t="s">
        <v>403</v>
      </c>
      <c r="B1126" s="2"/>
      <c r="C1126" s="2" t="s">
        <v>20</v>
      </c>
      <c r="D1126" s="2">
        <v>1.2327846999999999E-2</v>
      </c>
      <c r="E1126" s="2" t="s">
        <v>119</v>
      </c>
      <c r="F1126" s="2">
        <v>173.87379999999999</v>
      </c>
      <c r="G1126" s="2" t="s">
        <v>67</v>
      </c>
      <c r="H1126" s="2">
        <v>1985</v>
      </c>
      <c r="I1126" s="2" t="s">
        <v>51</v>
      </c>
      <c r="J1126" s="2" t="s">
        <v>17</v>
      </c>
      <c r="K1126" s="2" t="s">
        <v>30</v>
      </c>
      <c r="L1126" s="2">
        <v>347.54759999999999</v>
      </c>
      <c r="M1126" s="2">
        <f t="shared" si="34"/>
        <v>1529.3524000000002</v>
      </c>
      <c r="N1126" s="2">
        <f t="shared" si="35"/>
        <v>2338918.7633857606</v>
      </c>
    </row>
    <row r="1127" spans="1:14" x14ac:dyDescent="0.25">
      <c r="A1127" s="1" t="s">
        <v>508</v>
      </c>
      <c r="B1127" s="2">
        <v>6.6950000000000003</v>
      </c>
      <c r="C1127" s="2" t="s">
        <v>13</v>
      </c>
      <c r="D1127" s="2">
        <v>0</v>
      </c>
      <c r="E1127" s="2" t="s">
        <v>43</v>
      </c>
      <c r="F1127" s="2">
        <v>219.44560000000001</v>
      </c>
      <c r="G1127" s="2" t="s">
        <v>50</v>
      </c>
      <c r="H1127" s="2">
        <v>1997</v>
      </c>
      <c r="I1127" s="2" t="s">
        <v>51</v>
      </c>
      <c r="J1127" s="2" t="s">
        <v>17</v>
      </c>
      <c r="K1127" s="2" t="s">
        <v>18</v>
      </c>
      <c r="L1127" s="2">
        <v>3094.6383999999998</v>
      </c>
      <c r="M1127" s="2">
        <f t="shared" si="34"/>
        <v>-1217.7383999999997</v>
      </c>
      <c r="N1127" s="2">
        <f t="shared" si="35"/>
        <v>1482886.8108345594</v>
      </c>
    </row>
    <row r="1128" spans="1:14" x14ac:dyDescent="0.25">
      <c r="A1128" s="1" t="s">
        <v>1540</v>
      </c>
      <c r="B1128" s="2">
        <v>15.75</v>
      </c>
      <c r="C1128" s="2" t="s">
        <v>13</v>
      </c>
      <c r="D1128" s="2">
        <v>5.4930532999999997E-2</v>
      </c>
      <c r="E1128" s="2" t="s">
        <v>36</v>
      </c>
      <c r="F1128" s="2">
        <v>194.4452</v>
      </c>
      <c r="G1128" s="2" t="s">
        <v>50</v>
      </c>
      <c r="H1128" s="2">
        <v>1997</v>
      </c>
      <c r="I1128" s="2" t="s">
        <v>51</v>
      </c>
      <c r="J1128" s="2" t="s">
        <v>17</v>
      </c>
      <c r="K1128" s="2" t="s">
        <v>18</v>
      </c>
      <c r="L1128" s="2">
        <v>5089.3752000000004</v>
      </c>
      <c r="M1128" s="2">
        <f t="shared" si="34"/>
        <v>-3212.4752000000003</v>
      </c>
      <c r="N1128" s="2">
        <f t="shared" si="35"/>
        <v>10319996.910615042</v>
      </c>
    </row>
    <row r="1129" spans="1:14" x14ac:dyDescent="0.25">
      <c r="A1129" s="1" t="s">
        <v>1398</v>
      </c>
      <c r="B1129" s="2">
        <v>12.5</v>
      </c>
      <c r="C1129" s="2" t="s">
        <v>13</v>
      </c>
      <c r="D1129" s="2">
        <v>3.1097948E-2</v>
      </c>
      <c r="E1129" s="2" t="s">
        <v>28</v>
      </c>
      <c r="F1129" s="2">
        <v>103.899</v>
      </c>
      <c r="G1129" s="2" t="s">
        <v>15</v>
      </c>
      <c r="H1129" s="2">
        <v>1999</v>
      </c>
      <c r="I1129" s="2" t="s">
        <v>16</v>
      </c>
      <c r="J1129" s="2" t="s">
        <v>17</v>
      </c>
      <c r="K1129" s="2" t="s">
        <v>18</v>
      </c>
      <c r="L1129" s="2">
        <v>1960.7809999999999</v>
      </c>
      <c r="M1129" s="2">
        <f t="shared" si="34"/>
        <v>-83.880999999999858</v>
      </c>
      <c r="N1129" s="2">
        <f t="shared" si="35"/>
        <v>7036.0221609999762</v>
      </c>
    </row>
    <row r="1130" spans="1:14" x14ac:dyDescent="0.25">
      <c r="A1130" s="1" t="s">
        <v>611</v>
      </c>
      <c r="B1130" s="2">
        <v>11.395</v>
      </c>
      <c r="C1130" s="2" t="s">
        <v>13</v>
      </c>
      <c r="D1130" s="2">
        <v>2.1639677999999999E-2</v>
      </c>
      <c r="E1130" s="2" t="s">
        <v>58</v>
      </c>
      <c r="F1130" s="2">
        <v>150.17080000000001</v>
      </c>
      <c r="G1130" s="2" t="s">
        <v>15</v>
      </c>
      <c r="H1130" s="2">
        <v>1999</v>
      </c>
      <c r="I1130" s="2" t="s">
        <v>16</v>
      </c>
      <c r="J1130" s="2" t="s">
        <v>17</v>
      </c>
      <c r="K1130" s="2" t="s">
        <v>18</v>
      </c>
      <c r="L1130" s="2">
        <v>2708.4744000000001</v>
      </c>
      <c r="M1130" s="2">
        <f t="shared" si="34"/>
        <v>-831.57439999999997</v>
      </c>
      <c r="N1130" s="2">
        <f t="shared" si="35"/>
        <v>691515.98273535992</v>
      </c>
    </row>
    <row r="1131" spans="1:14" x14ac:dyDescent="0.25">
      <c r="A1131" s="1" t="s">
        <v>835</v>
      </c>
      <c r="B1131" s="2">
        <v>7.85</v>
      </c>
      <c r="C1131" s="2" t="s">
        <v>13</v>
      </c>
      <c r="D1131" s="2">
        <v>0.163233667</v>
      </c>
      <c r="E1131" s="2" t="s">
        <v>60</v>
      </c>
      <c r="F1131" s="2">
        <v>144.64439999999999</v>
      </c>
      <c r="G1131" s="2" t="s">
        <v>15</v>
      </c>
      <c r="H1131" s="2">
        <v>1999</v>
      </c>
      <c r="I1131" s="2" t="s">
        <v>16</v>
      </c>
      <c r="J1131" s="2" t="s">
        <v>17</v>
      </c>
      <c r="K1131" s="2" t="s">
        <v>18</v>
      </c>
      <c r="L1131" s="2">
        <v>2467.4548</v>
      </c>
      <c r="M1131" s="2">
        <f t="shared" si="34"/>
        <v>-590.55479999999989</v>
      </c>
      <c r="N1131" s="2">
        <f t="shared" si="35"/>
        <v>348754.97180303989</v>
      </c>
    </row>
    <row r="1132" spans="1:14" x14ac:dyDescent="0.25">
      <c r="A1132" s="1" t="s">
        <v>468</v>
      </c>
      <c r="B1132" s="2">
        <v>6.1349999999999998</v>
      </c>
      <c r="C1132" s="2" t="s">
        <v>20</v>
      </c>
      <c r="D1132" s="2">
        <v>7.9327366999999996E-2</v>
      </c>
      <c r="E1132" s="2" t="s">
        <v>36</v>
      </c>
      <c r="F1132" s="2">
        <v>152.8366</v>
      </c>
      <c r="G1132" s="2" t="s">
        <v>50</v>
      </c>
      <c r="H1132" s="2">
        <v>1997</v>
      </c>
      <c r="I1132" s="2" t="s">
        <v>51</v>
      </c>
      <c r="J1132" s="2" t="s">
        <v>17</v>
      </c>
      <c r="K1132" s="2" t="s">
        <v>18</v>
      </c>
      <c r="L1132" s="2">
        <v>2871.5954000000002</v>
      </c>
      <c r="M1132" s="2">
        <f t="shared" si="34"/>
        <v>-994.69540000000006</v>
      </c>
      <c r="N1132" s="2">
        <f t="shared" si="35"/>
        <v>989418.93878116016</v>
      </c>
    </row>
    <row r="1133" spans="1:14" x14ac:dyDescent="0.25">
      <c r="A1133" s="1" t="s">
        <v>1536</v>
      </c>
      <c r="B1133" s="2">
        <v>11</v>
      </c>
      <c r="C1133" s="2" t="s">
        <v>20</v>
      </c>
      <c r="D1133" s="2">
        <v>0</v>
      </c>
      <c r="E1133" s="2" t="s">
        <v>43</v>
      </c>
      <c r="F1133" s="2">
        <v>155.26300000000001</v>
      </c>
      <c r="G1133" s="2" t="s">
        <v>15</v>
      </c>
      <c r="H1133" s="2">
        <v>1999</v>
      </c>
      <c r="I1133" s="2" t="s">
        <v>16</v>
      </c>
      <c r="J1133" s="2" t="s">
        <v>17</v>
      </c>
      <c r="K1133" s="2" t="s">
        <v>18</v>
      </c>
      <c r="L1133" s="2">
        <v>625.85199999999998</v>
      </c>
      <c r="M1133" s="2">
        <f t="shared" si="34"/>
        <v>1251.0480000000002</v>
      </c>
      <c r="N1133" s="2">
        <f t="shared" si="35"/>
        <v>1565121.0983040007</v>
      </c>
    </row>
    <row r="1134" spans="1:14" x14ac:dyDescent="0.25">
      <c r="A1134" s="1" t="s">
        <v>498</v>
      </c>
      <c r="B1134" s="2">
        <v>20.7</v>
      </c>
      <c r="C1134" s="2" t="s">
        <v>20</v>
      </c>
      <c r="D1134" s="2">
        <v>7.9296469999999994E-2</v>
      </c>
      <c r="E1134" s="2" t="s">
        <v>36</v>
      </c>
      <c r="F1134" s="2">
        <v>97.2042</v>
      </c>
      <c r="G1134" s="2" t="s">
        <v>50</v>
      </c>
      <c r="H1134" s="2">
        <v>1997</v>
      </c>
      <c r="I1134" s="2" t="s">
        <v>51</v>
      </c>
      <c r="J1134" s="2" t="s">
        <v>17</v>
      </c>
      <c r="K1134" s="2" t="s">
        <v>18</v>
      </c>
      <c r="L1134" s="2">
        <v>1686.4713999999999</v>
      </c>
      <c r="M1134" s="2">
        <f t="shared" si="34"/>
        <v>190.42860000000019</v>
      </c>
      <c r="N1134" s="2">
        <f t="shared" si="35"/>
        <v>36263.051697960072</v>
      </c>
    </row>
    <row r="1135" spans="1:14" x14ac:dyDescent="0.25">
      <c r="A1135" s="1" t="s">
        <v>1157</v>
      </c>
      <c r="B1135" s="2">
        <v>17.7</v>
      </c>
      <c r="C1135" s="2" t="s">
        <v>20</v>
      </c>
      <c r="D1135" s="2">
        <v>4.2542483999999998E-2</v>
      </c>
      <c r="E1135" s="2" t="s">
        <v>43</v>
      </c>
      <c r="F1135" s="2">
        <v>161.92099999999999</v>
      </c>
      <c r="G1135" s="2" t="s">
        <v>15</v>
      </c>
      <c r="H1135" s="2">
        <v>1999</v>
      </c>
      <c r="I1135" s="2" t="s">
        <v>16</v>
      </c>
      <c r="J1135" s="2" t="s">
        <v>17</v>
      </c>
      <c r="K1135" s="2" t="s">
        <v>18</v>
      </c>
      <c r="L1135" s="2">
        <v>2120.5729999999999</v>
      </c>
      <c r="M1135" s="2">
        <f t="shared" si="34"/>
        <v>-243.67299999999977</v>
      </c>
      <c r="N1135" s="2">
        <f t="shared" si="35"/>
        <v>59376.530928999891</v>
      </c>
    </row>
    <row r="1136" spans="1:14" x14ac:dyDescent="0.25">
      <c r="A1136" s="1" t="s">
        <v>1480</v>
      </c>
      <c r="B1136" s="2">
        <v>9.5</v>
      </c>
      <c r="C1136" s="2" t="s">
        <v>20</v>
      </c>
      <c r="D1136" s="2">
        <v>0</v>
      </c>
      <c r="E1136" s="2" t="s">
        <v>43</v>
      </c>
      <c r="F1136" s="2">
        <v>228.46680000000001</v>
      </c>
      <c r="G1136" s="2" t="s">
        <v>15</v>
      </c>
      <c r="H1136" s="2">
        <v>1999</v>
      </c>
      <c r="I1136" s="2" t="s">
        <v>16</v>
      </c>
      <c r="J1136" s="2" t="s">
        <v>17</v>
      </c>
      <c r="K1136" s="2" t="s">
        <v>18</v>
      </c>
      <c r="L1136" s="2">
        <v>3916.2356</v>
      </c>
      <c r="M1136" s="2">
        <f t="shared" si="34"/>
        <v>-2039.3355999999999</v>
      </c>
      <c r="N1136" s="2">
        <f t="shared" si="35"/>
        <v>4158889.6894273595</v>
      </c>
    </row>
    <row r="1137" spans="1:14" x14ac:dyDescent="0.25">
      <c r="A1137" s="1" t="s">
        <v>389</v>
      </c>
      <c r="B1137" s="2">
        <v>7.5750000000000002</v>
      </c>
      <c r="C1137" s="2" t="s">
        <v>13</v>
      </c>
      <c r="D1137" s="2">
        <v>5.5476237999999997E-2</v>
      </c>
      <c r="E1137" s="2" t="s">
        <v>14</v>
      </c>
      <c r="F1137" s="2">
        <v>196.8768</v>
      </c>
      <c r="G1137" s="2" t="s">
        <v>15</v>
      </c>
      <c r="H1137" s="2">
        <v>1999</v>
      </c>
      <c r="I1137" s="2" t="s">
        <v>16</v>
      </c>
      <c r="J1137" s="2" t="s">
        <v>17</v>
      </c>
      <c r="K1137" s="2" t="s">
        <v>18</v>
      </c>
      <c r="L1137" s="2">
        <v>1182.4608000000001</v>
      </c>
      <c r="M1137" s="2">
        <f t="shared" si="34"/>
        <v>694.43920000000003</v>
      </c>
      <c r="N1137" s="2">
        <f t="shared" si="35"/>
        <v>482245.80249664001</v>
      </c>
    </row>
    <row r="1138" spans="1:14" x14ac:dyDescent="0.25">
      <c r="A1138" s="1" t="s">
        <v>528</v>
      </c>
      <c r="B1138" s="2"/>
      <c r="C1138" s="2" t="s">
        <v>92</v>
      </c>
      <c r="D1138" s="2">
        <v>0.144534212</v>
      </c>
      <c r="E1138" s="2" t="s">
        <v>14</v>
      </c>
      <c r="F1138" s="2">
        <v>190.65039999999999</v>
      </c>
      <c r="G1138" s="2" t="s">
        <v>67</v>
      </c>
      <c r="H1138" s="2">
        <v>1985</v>
      </c>
      <c r="I1138" s="2" t="s">
        <v>51</v>
      </c>
      <c r="J1138" s="2" t="s">
        <v>17</v>
      </c>
      <c r="K1138" s="2" t="s">
        <v>30</v>
      </c>
      <c r="L1138" s="2">
        <v>575.25120000000004</v>
      </c>
      <c r="M1138" s="2">
        <f t="shared" si="34"/>
        <v>1301.6487999999999</v>
      </c>
      <c r="N1138" s="2">
        <f t="shared" si="35"/>
        <v>1694289.5985414397</v>
      </c>
    </row>
    <row r="1139" spans="1:14" x14ac:dyDescent="0.25">
      <c r="A1139" s="1" t="s">
        <v>380</v>
      </c>
      <c r="B1139" s="2">
        <v>9.1950000000000003</v>
      </c>
      <c r="C1139" s="2" t="s">
        <v>20</v>
      </c>
      <c r="D1139" s="2">
        <v>7.8060600999999993E-2</v>
      </c>
      <c r="E1139" s="2" t="s">
        <v>26</v>
      </c>
      <c r="F1139" s="2">
        <v>106.3596</v>
      </c>
      <c r="G1139" s="2" t="s">
        <v>50</v>
      </c>
      <c r="H1139" s="2">
        <v>1997</v>
      </c>
      <c r="I1139" s="2" t="s">
        <v>51</v>
      </c>
      <c r="J1139" s="2" t="s">
        <v>17</v>
      </c>
      <c r="K1139" s="2" t="s">
        <v>18</v>
      </c>
      <c r="L1139" s="2">
        <v>2912.2091999999998</v>
      </c>
      <c r="M1139" s="2">
        <f t="shared" si="34"/>
        <v>-1035.3091999999997</v>
      </c>
      <c r="N1139" s="2">
        <f t="shared" si="35"/>
        <v>1071865.1396046393</v>
      </c>
    </row>
    <row r="1140" spans="1:14" x14ac:dyDescent="0.25">
      <c r="A1140" s="1" t="s">
        <v>321</v>
      </c>
      <c r="B1140" s="2">
        <v>15.75</v>
      </c>
      <c r="C1140" s="2" t="s">
        <v>13</v>
      </c>
      <c r="D1140" s="2">
        <v>0.14082191699999999</v>
      </c>
      <c r="E1140" s="2" t="s">
        <v>60</v>
      </c>
      <c r="F1140" s="2">
        <v>252.93819999999999</v>
      </c>
      <c r="G1140" s="2" t="s">
        <v>15</v>
      </c>
      <c r="H1140" s="2">
        <v>1999</v>
      </c>
      <c r="I1140" s="2" t="s">
        <v>16</v>
      </c>
      <c r="J1140" s="2" t="s">
        <v>17</v>
      </c>
      <c r="K1140" s="2" t="s">
        <v>18</v>
      </c>
      <c r="L1140" s="2">
        <v>2775.7202000000002</v>
      </c>
      <c r="M1140" s="2">
        <f t="shared" si="34"/>
        <v>-898.82020000000011</v>
      </c>
      <c r="N1140" s="2">
        <f t="shared" si="35"/>
        <v>807877.75192804018</v>
      </c>
    </row>
    <row r="1141" spans="1:14" x14ac:dyDescent="0.25">
      <c r="A1141" s="1" t="s">
        <v>1490</v>
      </c>
      <c r="B1141" s="2"/>
      <c r="C1141" s="2" t="s">
        <v>13</v>
      </c>
      <c r="D1141" s="2">
        <v>0</v>
      </c>
      <c r="E1141" s="2" t="s">
        <v>28</v>
      </c>
      <c r="F1141" s="2">
        <v>126.6994</v>
      </c>
      <c r="G1141" s="2" t="s">
        <v>67</v>
      </c>
      <c r="H1141" s="2">
        <v>1985</v>
      </c>
      <c r="I1141" s="2" t="s">
        <v>51</v>
      </c>
      <c r="J1141" s="2" t="s">
        <v>17</v>
      </c>
      <c r="K1141" s="2" t="s">
        <v>30</v>
      </c>
      <c r="L1141" s="2">
        <v>256.99880000000002</v>
      </c>
      <c r="M1141" s="2">
        <f t="shared" si="34"/>
        <v>1619.9012</v>
      </c>
      <c r="N1141" s="2">
        <f t="shared" si="35"/>
        <v>2624079.8977614399</v>
      </c>
    </row>
    <row r="1142" spans="1:14" x14ac:dyDescent="0.25">
      <c r="A1142" s="1" t="s">
        <v>1497</v>
      </c>
      <c r="B1142" s="2">
        <v>5.9450000000000003</v>
      </c>
      <c r="C1142" s="2" t="s">
        <v>13</v>
      </c>
      <c r="D1142" s="2">
        <v>9.3170838000000006E-2</v>
      </c>
      <c r="E1142" s="2" t="s">
        <v>32</v>
      </c>
      <c r="F1142" s="2">
        <v>127.3652</v>
      </c>
      <c r="G1142" s="2" t="s">
        <v>15</v>
      </c>
      <c r="H1142" s="2">
        <v>1999</v>
      </c>
      <c r="I1142" s="2" t="s">
        <v>16</v>
      </c>
      <c r="J1142" s="2" t="s">
        <v>17</v>
      </c>
      <c r="K1142" s="2" t="s">
        <v>18</v>
      </c>
      <c r="L1142" s="2">
        <v>1549.9824000000001</v>
      </c>
      <c r="M1142" s="2">
        <f t="shared" si="34"/>
        <v>326.91759999999999</v>
      </c>
      <c r="N1142" s="2">
        <f t="shared" si="35"/>
        <v>106875.11718976</v>
      </c>
    </row>
    <row r="1143" spans="1:14" x14ac:dyDescent="0.25">
      <c r="A1143" s="1" t="s">
        <v>566</v>
      </c>
      <c r="B1143" s="2">
        <v>20.5</v>
      </c>
      <c r="C1143" s="2" t="s">
        <v>92</v>
      </c>
      <c r="D1143" s="2">
        <v>0.141792841</v>
      </c>
      <c r="E1143" s="2" t="s">
        <v>119</v>
      </c>
      <c r="F1143" s="2">
        <v>89.717200000000005</v>
      </c>
      <c r="G1143" s="2" t="s">
        <v>50</v>
      </c>
      <c r="H1143" s="2">
        <v>1997</v>
      </c>
      <c r="I1143" s="2" t="s">
        <v>51</v>
      </c>
      <c r="J1143" s="2" t="s">
        <v>17</v>
      </c>
      <c r="K1143" s="2" t="s">
        <v>18</v>
      </c>
      <c r="L1143" s="2">
        <v>1159.8235999999999</v>
      </c>
      <c r="M1143" s="2">
        <f t="shared" si="34"/>
        <v>717.07640000000015</v>
      </c>
      <c r="N1143" s="2">
        <f t="shared" si="35"/>
        <v>514198.56343696022</v>
      </c>
    </row>
    <row r="1144" spans="1:14" x14ac:dyDescent="0.25">
      <c r="A1144" s="1" t="s">
        <v>487</v>
      </c>
      <c r="B1144" s="2">
        <v>16</v>
      </c>
      <c r="C1144" s="2" t="s">
        <v>20</v>
      </c>
      <c r="D1144" s="2">
        <v>6.5165046000000004E-2</v>
      </c>
      <c r="E1144" s="2" t="s">
        <v>14</v>
      </c>
      <c r="F1144" s="2">
        <v>79.398600000000002</v>
      </c>
      <c r="G1144" s="2" t="s">
        <v>15</v>
      </c>
      <c r="H1144" s="2">
        <v>1999</v>
      </c>
      <c r="I1144" s="2" t="s">
        <v>16</v>
      </c>
      <c r="J1144" s="2" t="s">
        <v>17</v>
      </c>
      <c r="K1144" s="2" t="s">
        <v>18</v>
      </c>
      <c r="L1144" s="2">
        <v>856.88459999999998</v>
      </c>
      <c r="M1144" s="2">
        <f t="shared" si="34"/>
        <v>1020.0154000000001</v>
      </c>
      <c r="N1144" s="2">
        <f t="shared" si="35"/>
        <v>1040431.4162371602</v>
      </c>
    </row>
    <row r="1145" spans="1:14" x14ac:dyDescent="0.25">
      <c r="A1145" s="1" t="s">
        <v>655</v>
      </c>
      <c r="B1145" s="2"/>
      <c r="C1145" s="2" t="s">
        <v>20</v>
      </c>
      <c r="D1145" s="2">
        <v>0.153456703</v>
      </c>
      <c r="E1145" s="2" t="s">
        <v>14</v>
      </c>
      <c r="F1145" s="2">
        <v>264.09100000000001</v>
      </c>
      <c r="G1145" s="2" t="s">
        <v>67</v>
      </c>
      <c r="H1145" s="2">
        <v>1985</v>
      </c>
      <c r="I1145" s="2" t="s">
        <v>51</v>
      </c>
      <c r="J1145" s="2" t="s">
        <v>17</v>
      </c>
      <c r="K1145" s="2" t="s">
        <v>30</v>
      </c>
      <c r="L1145" s="2">
        <v>262.99099999999999</v>
      </c>
      <c r="M1145" s="2">
        <f t="shared" si="34"/>
        <v>1613.9090000000001</v>
      </c>
      <c r="N1145" s="2">
        <f t="shared" si="35"/>
        <v>2604702.2602810003</v>
      </c>
    </row>
    <row r="1146" spans="1:14" x14ac:dyDescent="0.25">
      <c r="A1146" s="1" t="s">
        <v>1520</v>
      </c>
      <c r="B1146" s="2">
        <v>16.25</v>
      </c>
      <c r="C1146" s="2" t="s">
        <v>20</v>
      </c>
      <c r="D1146" s="2">
        <v>4.9051717000000002E-2</v>
      </c>
      <c r="E1146" s="2" t="s">
        <v>28</v>
      </c>
      <c r="F1146" s="2">
        <v>152.4682</v>
      </c>
      <c r="G1146" s="2" t="s">
        <v>15</v>
      </c>
      <c r="H1146" s="2">
        <v>1999</v>
      </c>
      <c r="I1146" s="2" t="s">
        <v>16</v>
      </c>
      <c r="J1146" s="2" t="s">
        <v>17</v>
      </c>
      <c r="K1146" s="2" t="s">
        <v>18</v>
      </c>
      <c r="L1146" s="2">
        <v>2439.4911999999999</v>
      </c>
      <c r="M1146" s="2">
        <f t="shared" si="34"/>
        <v>-562.59119999999984</v>
      </c>
      <c r="N1146" s="2">
        <f t="shared" si="35"/>
        <v>316508.85831743985</v>
      </c>
    </row>
    <row r="1147" spans="1:14" x14ac:dyDescent="0.25">
      <c r="A1147" s="1" t="s">
        <v>929</v>
      </c>
      <c r="B1147" s="2">
        <v>7.5350000000000001</v>
      </c>
      <c r="C1147" s="2" t="s">
        <v>13</v>
      </c>
      <c r="D1147" s="2">
        <v>8.1787519000000003E-2</v>
      </c>
      <c r="E1147" s="2" t="s">
        <v>21</v>
      </c>
      <c r="F1147" s="2">
        <v>120.84399999999999</v>
      </c>
      <c r="G1147" s="2" t="s">
        <v>50</v>
      </c>
      <c r="H1147" s="2">
        <v>1997</v>
      </c>
      <c r="I1147" s="2" t="s">
        <v>51</v>
      </c>
      <c r="J1147" s="2" t="s">
        <v>17</v>
      </c>
      <c r="K1147" s="2" t="s">
        <v>18</v>
      </c>
      <c r="L1147" s="2">
        <v>2157.192</v>
      </c>
      <c r="M1147" s="2">
        <f t="shared" si="34"/>
        <v>-280.29199999999992</v>
      </c>
      <c r="N1147" s="2">
        <f t="shared" si="35"/>
        <v>78563.605263999954</v>
      </c>
    </row>
    <row r="1148" spans="1:14" x14ac:dyDescent="0.25">
      <c r="A1148" s="1" t="s">
        <v>1546</v>
      </c>
      <c r="B1148" s="2"/>
      <c r="C1148" s="2" t="s">
        <v>13</v>
      </c>
      <c r="D1148" s="2">
        <v>1.0615026E-2</v>
      </c>
      <c r="E1148" s="2" t="s">
        <v>43</v>
      </c>
      <c r="F1148" s="2">
        <v>185.18979999999999</v>
      </c>
      <c r="G1148" s="2" t="s">
        <v>67</v>
      </c>
      <c r="H1148" s="2">
        <v>1985</v>
      </c>
      <c r="I1148" s="2" t="s">
        <v>51</v>
      </c>
      <c r="J1148" s="2" t="s">
        <v>17</v>
      </c>
      <c r="K1148" s="2" t="s">
        <v>30</v>
      </c>
      <c r="L1148" s="2">
        <v>374.17959999999999</v>
      </c>
      <c r="M1148" s="2">
        <f t="shared" si="34"/>
        <v>1502.7204000000002</v>
      </c>
      <c r="N1148" s="2">
        <f t="shared" si="35"/>
        <v>2258168.6005761605</v>
      </c>
    </row>
    <row r="1149" spans="1:14" x14ac:dyDescent="0.25">
      <c r="A1149" s="1" t="s">
        <v>1296</v>
      </c>
      <c r="B1149" s="2">
        <v>5.59</v>
      </c>
      <c r="C1149" s="2" t="s">
        <v>20</v>
      </c>
      <c r="D1149" s="2">
        <v>5.6602817999999999E-2</v>
      </c>
      <c r="E1149" s="2" t="s">
        <v>38</v>
      </c>
      <c r="F1149" s="2">
        <v>63.216799999999999</v>
      </c>
      <c r="G1149" s="2" t="s">
        <v>50</v>
      </c>
      <c r="H1149" s="2">
        <v>1997</v>
      </c>
      <c r="I1149" s="2" t="s">
        <v>51</v>
      </c>
      <c r="J1149" s="2" t="s">
        <v>17</v>
      </c>
      <c r="K1149" s="2" t="s">
        <v>18</v>
      </c>
      <c r="L1149" s="2">
        <v>1725.7536</v>
      </c>
      <c r="M1149" s="2">
        <f t="shared" si="34"/>
        <v>151.14640000000009</v>
      </c>
      <c r="N1149" s="2">
        <f t="shared" si="35"/>
        <v>22845.234232960025</v>
      </c>
    </row>
    <row r="1150" spans="1:14" x14ac:dyDescent="0.25">
      <c r="A1150" s="1" t="s">
        <v>816</v>
      </c>
      <c r="B1150" s="2">
        <v>19.850000000000001</v>
      </c>
      <c r="C1150" s="2" t="s">
        <v>13</v>
      </c>
      <c r="D1150" s="2">
        <v>5.4109640000000001E-2</v>
      </c>
      <c r="E1150" s="2" t="s">
        <v>263</v>
      </c>
      <c r="F1150" s="2">
        <v>195.07679999999999</v>
      </c>
      <c r="G1150" s="2" t="s">
        <v>15</v>
      </c>
      <c r="H1150" s="2">
        <v>1999</v>
      </c>
      <c r="I1150" s="2" t="s">
        <v>16</v>
      </c>
      <c r="J1150" s="2" t="s">
        <v>17</v>
      </c>
      <c r="K1150" s="2" t="s">
        <v>18</v>
      </c>
      <c r="L1150" s="2">
        <v>1970.768</v>
      </c>
      <c r="M1150" s="2">
        <f t="shared" si="34"/>
        <v>-93.867999999999938</v>
      </c>
      <c r="N1150" s="2">
        <f t="shared" si="35"/>
        <v>8811.201423999988</v>
      </c>
    </row>
    <row r="1151" spans="1:14" x14ac:dyDescent="0.25">
      <c r="A1151" s="1" t="s">
        <v>1538</v>
      </c>
      <c r="B1151" s="2">
        <v>9.5</v>
      </c>
      <c r="C1151" s="2" t="s">
        <v>20</v>
      </c>
      <c r="D1151" s="2">
        <v>4.8761222999999999E-2</v>
      </c>
      <c r="E1151" s="2" t="s">
        <v>119</v>
      </c>
      <c r="F1151" s="2">
        <v>186.5898</v>
      </c>
      <c r="G1151" s="2" t="s">
        <v>15</v>
      </c>
      <c r="H1151" s="2">
        <v>1999</v>
      </c>
      <c r="I1151" s="2" t="s">
        <v>16</v>
      </c>
      <c r="J1151" s="2" t="s">
        <v>17</v>
      </c>
      <c r="K1151" s="2" t="s">
        <v>18</v>
      </c>
      <c r="L1151" s="2">
        <v>5238.5144</v>
      </c>
      <c r="M1151" s="2">
        <f t="shared" si="34"/>
        <v>-3361.6143999999999</v>
      </c>
      <c r="N1151" s="2">
        <f t="shared" si="35"/>
        <v>11300451.374287359</v>
      </c>
    </row>
    <row r="1152" spans="1:14" x14ac:dyDescent="0.25">
      <c r="A1152" s="1" t="s">
        <v>334</v>
      </c>
      <c r="B1152" s="2">
        <v>13.35</v>
      </c>
      <c r="C1152" s="2" t="s">
        <v>13</v>
      </c>
      <c r="D1152" s="2">
        <v>0.13966922400000001</v>
      </c>
      <c r="E1152" s="2" t="s">
        <v>43</v>
      </c>
      <c r="F1152" s="2">
        <v>147.63919999999999</v>
      </c>
      <c r="G1152" s="2" t="s">
        <v>15</v>
      </c>
      <c r="H1152" s="2">
        <v>1999</v>
      </c>
      <c r="I1152" s="2" t="s">
        <v>16</v>
      </c>
      <c r="J1152" s="2" t="s">
        <v>17</v>
      </c>
      <c r="K1152" s="2" t="s">
        <v>18</v>
      </c>
      <c r="L1152" s="2">
        <v>1938.8096</v>
      </c>
      <c r="M1152" s="2">
        <f t="shared" si="34"/>
        <v>-61.909599999999955</v>
      </c>
      <c r="N1152" s="2">
        <f t="shared" si="35"/>
        <v>3832.7985721599944</v>
      </c>
    </row>
    <row r="1153" spans="1:14" x14ac:dyDescent="0.25">
      <c r="A1153" s="1" t="s">
        <v>1412</v>
      </c>
      <c r="B1153" s="2">
        <v>17.5</v>
      </c>
      <c r="C1153" s="2" t="s">
        <v>13</v>
      </c>
      <c r="D1153" s="2">
        <v>0</v>
      </c>
      <c r="E1153" s="2" t="s">
        <v>38</v>
      </c>
      <c r="F1153" s="2">
        <v>102.999</v>
      </c>
      <c r="G1153" s="2" t="s">
        <v>50</v>
      </c>
      <c r="H1153" s="2">
        <v>1997</v>
      </c>
      <c r="I1153" s="2" t="s">
        <v>51</v>
      </c>
      <c r="J1153" s="2" t="s">
        <v>17</v>
      </c>
      <c r="K1153" s="2" t="s">
        <v>18</v>
      </c>
      <c r="L1153" s="2">
        <v>2992.7710000000002</v>
      </c>
      <c r="M1153" s="2">
        <f t="shared" si="34"/>
        <v>-1115.8710000000001</v>
      </c>
      <c r="N1153" s="2">
        <f t="shared" si="35"/>
        <v>1245168.0886410002</v>
      </c>
    </row>
    <row r="1154" spans="1:14" x14ac:dyDescent="0.25">
      <c r="A1154" s="1" t="s">
        <v>1327</v>
      </c>
      <c r="B1154" s="2">
        <v>5.88</v>
      </c>
      <c r="C1154" s="2" t="s">
        <v>13</v>
      </c>
      <c r="D1154" s="2">
        <v>2.4926013E-2</v>
      </c>
      <c r="E1154" s="2" t="s">
        <v>32</v>
      </c>
      <c r="F1154" s="2">
        <v>149.9392</v>
      </c>
      <c r="G1154" s="2" t="s">
        <v>15</v>
      </c>
      <c r="H1154" s="2">
        <v>1999</v>
      </c>
      <c r="I1154" s="2" t="s">
        <v>16</v>
      </c>
      <c r="J1154" s="2" t="s">
        <v>17</v>
      </c>
      <c r="K1154" s="2" t="s">
        <v>18</v>
      </c>
      <c r="L1154" s="2">
        <v>1491.3920000000001</v>
      </c>
      <c r="M1154" s="2">
        <f t="shared" ref="M1154:M1217" si="36">1876.9-L1154</f>
        <v>385.50800000000004</v>
      </c>
      <c r="N1154" s="2">
        <f t="shared" ref="N1154:N1217" si="37">M1154*M1154</f>
        <v>148616.41806400003</v>
      </c>
    </row>
    <row r="1155" spans="1:14" x14ac:dyDescent="0.25">
      <c r="A1155" s="1" t="s">
        <v>1294</v>
      </c>
      <c r="B1155" s="2">
        <v>18.850000000000001</v>
      </c>
      <c r="C1155" s="2" t="s">
        <v>13</v>
      </c>
      <c r="D1155" s="2">
        <v>0.13741025600000001</v>
      </c>
      <c r="E1155" s="2" t="s">
        <v>60</v>
      </c>
      <c r="F1155" s="2">
        <v>161.7578</v>
      </c>
      <c r="G1155" s="2" t="s">
        <v>15</v>
      </c>
      <c r="H1155" s="2">
        <v>1999</v>
      </c>
      <c r="I1155" s="2" t="s">
        <v>16</v>
      </c>
      <c r="J1155" s="2" t="s">
        <v>17</v>
      </c>
      <c r="K1155" s="2" t="s">
        <v>18</v>
      </c>
      <c r="L1155" s="2">
        <v>1604.578</v>
      </c>
      <c r="M1155" s="2">
        <f t="shared" si="36"/>
        <v>272.32200000000012</v>
      </c>
      <c r="N1155" s="2">
        <f t="shared" si="37"/>
        <v>74159.271684000065</v>
      </c>
    </row>
    <row r="1156" spans="1:14" x14ac:dyDescent="0.25">
      <c r="A1156" s="1" t="s">
        <v>1493</v>
      </c>
      <c r="B1156" s="2"/>
      <c r="C1156" s="2" t="s">
        <v>13</v>
      </c>
      <c r="D1156" s="2">
        <v>0.20816215599999999</v>
      </c>
      <c r="E1156" s="2" t="s">
        <v>38</v>
      </c>
      <c r="F1156" s="2">
        <v>228.1694</v>
      </c>
      <c r="G1156" s="2" t="s">
        <v>67</v>
      </c>
      <c r="H1156" s="2">
        <v>1985</v>
      </c>
      <c r="I1156" s="2" t="s">
        <v>51</v>
      </c>
      <c r="J1156" s="2" t="s">
        <v>17</v>
      </c>
      <c r="K1156" s="2" t="s">
        <v>30</v>
      </c>
      <c r="L1156" s="2">
        <v>228.36940000000001</v>
      </c>
      <c r="M1156" s="2">
        <f t="shared" si="36"/>
        <v>1648.5306</v>
      </c>
      <c r="N1156" s="2">
        <f t="shared" si="37"/>
        <v>2717653.13913636</v>
      </c>
    </row>
    <row r="1157" spans="1:14" x14ac:dyDescent="0.25">
      <c r="A1157" s="1" t="s">
        <v>370</v>
      </c>
      <c r="B1157" s="2">
        <v>19.25</v>
      </c>
      <c r="C1157" s="2" t="s">
        <v>20</v>
      </c>
      <c r="D1157" s="2">
        <v>3.4753685999999999E-2</v>
      </c>
      <c r="E1157" s="2" t="s">
        <v>75</v>
      </c>
      <c r="F1157" s="2">
        <v>141.5496</v>
      </c>
      <c r="G1157" s="2" t="s">
        <v>15</v>
      </c>
      <c r="H1157" s="2">
        <v>1999</v>
      </c>
      <c r="I1157" s="2" t="s">
        <v>16</v>
      </c>
      <c r="J1157" s="2" t="s">
        <v>17</v>
      </c>
      <c r="K1157" s="2" t="s">
        <v>18</v>
      </c>
      <c r="L1157" s="2">
        <v>1976.0944</v>
      </c>
      <c r="M1157" s="2">
        <f t="shared" si="36"/>
        <v>-99.19439999999986</v>
      </c>
      <c r="N1157" s="2">
        <f t="shared" si="37"/>
        <v>9839.5289913599718</v>
      </c>
    </row>
    <row r="1158" spans="1:14" x14ac:dyDescent="0.25">
      <c r="A1158" s="1" t="s">
        <v>1288</v>
      </c>
      <c r="B1158" s="2">
        <v>13.5</v>
      </c>
      <c r="C1158" s="2" t="s">
        <v>20</v>
      </c>
      <c r="D1158" s="2">
        <v>6.7872401999999998E-2</v>
      </c>
      <c r="E1158" s="2" t="s">
        <v>14</v>
      </c>
      <c r="F1158" s="2">
        <v>57.856200000000001</v>
      </c>
      <c r="G1158" s="2" t="s">
        <v>50</v>
      </c>
      <c r="H1158" s="2">
        <v>1997</v>
      </c>
      <c r="I1158" s="2" t="s">
        <v>51</v>
      </c>
      <c r="J1158" s="2" t="s">
        <v>17</v>
      </c>
      <c r="K1158" s="2" t="s">
        <v>18</v>
      </c>
      <c r="L1158" s="2">
        <v>355.53719999999998</v>
      </c>
      <c r="M1158" s="2">
        <f t="shared" si="36"/>
        <v>1521.3628000000001</v>
      </c>
      <c r="N1158" s="2">
        <f t="shared" si="37"/>
        <v>2314544.7692238404</v>
      </c>
    </row>
    <row r="1159" spans="1:14" x14ac:dyDescent="0.25">
      <c r="A1159" s="1" t="s">
        <v>1474</v>
      </c>
      <c r="B1159" s="2"/>
      <c r="C1159" s="2" t="s">
        <v>20</v>
      </c>
      <c r="D1159" s="2">
        <v>2.6420580999999999E-2</v>
      </c>
      <c r="E1159" s="2" t="s">
        <v>26</v>
      </c>
      <c r="F1159" s="2">
        <v>250.9408</v>
      </c>
      <c r="G1159" s="2" t="s">
        <v>67</v>
      </c>
      <c r="H1159" s="2">
        <v>1985</v>
      </c>
      <c r="I1159" s="2" t="s">
        <v>51</v>
      </c>
      <c r="J1159" s="2" t="s">
        <v>17</v>
      </c>
      <c r="K1159" s="2" t="s">
        <v>30</v>
      </c>
      <c r="L1159" s="2">
        <v>1001.3632</v>
      </c>
      <c r="M1159" s="2">
        <f t="shared" si="36"/>
        <v>875.53680000000008</v>
      </c>
      <c r="N1159" s="2">
        <f t="shared" si="37"/>
        <v>766564.68815424014</v>
      </c>
    </row>
    <row r="1160" spans="1:14" x14ac:dyDescent="0.25">
      <c r="A1160" s="1" t="s">
        <v>407</v>
      </c>
      <c r="B1160" s="2">
        <v>10.6</v>
      </c>
      <c r="C1160" s="2" t="s">
        <v>13</v>
      </c>
      <c r="D1160" s="2">
        <v>3.5247642000000003E-2</v>
      </c>
      <c r="E1160" s="2" t="s">
        <v>58</v>
      </c>
      <c r="F1160" s="2">
        <v>84.722399999999993</v>
      </c>
      <c r="G1160" s="2" t="s">
        <v>15</v>
      </c>
      <c r="H1160" s="2">
        <v>1999</v>
      </c>
      <c r="I1160" s="2" t="s">
        <v>16</v>
      </c>
      <c r="J1160" s="2" t="s">
        <v>17</v>
      </c>
      <c r="K1160" s="2" t="s">
        <v>18</v>
      </c>
      <c r="L1160" s="2">
        <v>1619.2256</v>
      </c>
      <c r="M1160" s="2">
        <f t="shared" si="36"/>
        <v>257.67440000000011</v>
      </c>
      <c r="N1160" s="2">
        <f t="shared" si="37"/>
        <v>66396.096415360051</v>
      </c>
    </row>
    <row r="1161" spans="1:14" x14ac:dyDescent="0.25">
      <c r="A1161" s="1" t="s">
        <v>916</v>
      </c>
      <c r="B1161" s="2">
        <v>14.5</v>
      </c>
      <c r="C1161" s="2" t="s">
        <v>20</v>
      </c>
      <c r="D1161" s="2">
        <v>5.8918843999999998E-2</v>
      </c>
      <c r="E1161" s="2" t="s">
        <v>28</v>
      </c>
      <c r="F1161" s="2">
        <v>169.7448</v>
      </c>
      <c r="G1161" s="2" t="s">
        <v>15</v>
      </c>
      <c r="H1161" s="2">
        <v>1999</v>
      </c>
      <c r="I1161" s="2" t="s">
        <v>16</v>
      </c>
      <c r="J1161" s="2" t="s">
        <v>17</v>
      </c>
      <c r="K1161" s="2" t="s">
        <v>18</v>
      </c>
      <c r="L1161" s="2">
        <v>3238.4512</v>
      </c>
      <c r="M1161" s="2">
        <f t="shared" si="36"/>
        <v>-1361.5511999999999</v>
      </c>
      <c r="N1161" s="2">
        <f t="shared" si="37"/>
        <v>1853821.6702214396</v>
      </c>
    </row>
    <row r="1162" spans="1:14" x14ac:dyDescent="0.25">
      <c r="A1162" s="1" t="s">
        <v>254</v>
      </c>
      <c r="B1162" s="2"/>
      <c r="C1162" s="2" t="s">
        <v>20</v>
      </c>
      <c r="D1162" s="2">
        <v>0.2004264</v>
      </c>
      <c r="E1162" s="2" t="s">
        <v>36</v>
      </c>
      <c r="F1162" s="2">
        <v>88.851399999999998</v>
      </c>
      <c r="G1162" s="2" t="s">
        <v>67</v>
      </c>
      <c r="H1162" s="2">
        <v>1985</v>
      </c>
      <c r="I1162" s="2" t="s">
        <v>51</v>
      </c>
      <c r="J1162" s="2" t="s">
        <v>17</v>
      </c>
      <c r="K1162" s="2" t="s">
        <v>30</v>
      </c>
      <c r="L1162" s="2">
        <v>265.6542</v>
      </c>
      <c r="M1162" s="2">
        <f t="shared" si="36"/>
        <v>1611.2458000000001</v>
      </c>
      <c r="N1162" s="2">
        <f t="shared" si="37"/>
        <v>2596113.0280176406</v>
      </c>
    </row>
    <row r="1163" spans="1:14" x14ac:dyDescent="0.25">
      <c r="A1163" s="1" t="s">
        <v>298</v>
      </c>
      <c r="B1163" s="2">
        <v>19.850000000000001</v>
      </c>
      <c r="C1163" s="2" t="s">
        <v>13</v>
      </c>
      <c r="D1163" s="2">
        <v>5.2351430000000003E-3</v>
      </c>
      <c r="E1163" s="2" t="s">
        <v>14</v>
      </c>
      <c r="F1163" s="2">
        <v>265.88839999999999</v>
      </c>
      <c r="G1163" s="2" t="s">
        <v>50</v>
      </c>
      <c r="H1163" s="2">
        <v>1997</v>
      </c>
      <c r="I1163" s="2" t="s">
        <v>51</v>
      </c>
      <c r="J1163" s="2" t="s">
        <v>17</v>
      </c>
      <c r="K1163" s="2" t="s">
        <v>18</v>
      </c>
      <c r="L1163" s="2">
        <v>2649.884</v>
      </c>
      <c r="M1163" s="2">
        <f t="shared" si="36"/>
        <v>-772.98399999999992</v>
      </c>
      <c r="N1163" s="2">
        <f t="shared" si="37"/>
        <v>597504.26425599994</v>
      </c>
    </row>
    <row r="1164" spans="1:14" x14ac:dyDescent="0.25">
      <c r="A1164" s="1" t="s">
        <v>385</v>
      </c>
      <c r="B1164" s="2">
        <v>16.5</v>
      </c>
      <c r="C1164" s="2" t="s">
        <v>13</v>
      </c>
      <c r="D1164" s="2">
        <v>3.6641596999999998E-2</v>
      </c>
      <c r="E1164" s="2" t="s">
        <v>32</v>
      </c>
      <c r="F1164" s="2">
        <v>178.73179999999999</v>
      </c>
      <c r="G1164" s="2" t="s">
        <v>50</v>
      </c>
      <c r="H1164" s="2">
        <v>1997</v>
      </c>
      <c r="I1164" s="2" t="s">
        <v>51</v>
      </c>
      <c r="J1164" s="2" t="s">
        <v>17</v>
      </c>
      <c r="K1164" s="2" t="s">
        <v>18</v>
      </c>
      <c r="L1164" s="2">
        <v>1263.0226</v>
      </c>
      <c r="M1164" s="2">
        <f t="shared" si="36"/>
        <v>613.87740000000008</v>
      </c>
      <c r="N1164" s="2">
        <f t="shared" si="37"/>
        <v>376845.46223076008</v>
      </c>
    </row>
    <row r="1165" spans="1:14" x14ac:dyDescent="0.25">
      <c r="A1165" s="1" t="s">
        <v>701</v>
      </c>
      <c r="B1165" s="2">
        <v>13.65</v>
      </c>
      <c r="C1165" s="2" t="s">
        <v>13</v>
      </c>
      <c r="D1165" s="2">
        <v>3.6016619E-2</v>
      </c>
      <c r="E1165" s="2" t="s">
        <v>38</v>
      </c>
      <c r="F1165" s="2">
        <v>186.39240000000001</v>
      </c>
      <c r="G1165" s="2" t="s">
        <v>15</v>
      </c>
      <c r="H1165" s="2">
        <v>1999</v>
      </c>
      <c r="I1165" s="2" t="s">
        <v>16</v>
      </c>
      <c r="J1165" s="2" t="s">
        <v>17</v>
      </c>
      <c r="K1165" s="2" t="s">
        <v>18</v>
      </c>
      <c r="L1165" s="2">
        <v>1295.6468</v>
      </c>
      <c r="M1165" s="2">
        <f t="shared" si="36"/>
        <v>581.25320000000011</v>
      </c>
      <c r="N1165" s="2">
        <f t="shared" si="37"/>
        <v>337855.2825102401</v>
      </c>
    </row>
    <row r="1166" spans="1:14" x14ac:dyDescent="0.25">
      <c r="A1166" s="1" t="s">
        <v>1194</v>
      </c>
      <c r="B1166" s="2">
        <v>20.75</v>
      </c>
      <c r="C1166" s="2" t="s">
        <v>20</v>
      </c>
      <c r="D1166" s="2">
        <v>0.12953867999999999</v>
      </c>
      <c r="E1166" s="2" t="s">
        <v>263</v>
      </c>
      <c r="F1166" s="2">
        <v>240.28800000000001</v>
      </c>
      <c r="G1166" s="2" t="s">
        <v>15</v>
      </c>
      <c r="H1166" s="2">
        <v>1999</v>
      </c>
      <c r="I1166" s="2" t="s">
        <v>16</v>
      </c>
      <c r="J1166" s="2" t="s">
        <v>17</v>
      </c>
      <c r="K1166" s="2" t="s">
        <v>18</v>
      </c>
      <c r="L1166" s="2">
        <v>2396.88</v>
      </c>
      <c r="M1166" s="2">
        <f t="shared" si="36"/>
        <v>-519.98</v>
      </c>
      <c r="N1166" s="2">
        <f t="shared" si="37"/>
        <v>270379.20040000003</v>
      </c>
    </row>
    <row r="1167" spans="1:14" x14ac:dyDescent="0.25">
      <c r="A1167" s="1" t="s">
        <v>812</v>
      </c>
      <c r="B1167" s="2">
        <v>8.1850000000000005</v>
      </c>
      <c r="C1167" s="2" t="s">
        <v>13</v>
      </c>
      <c r="D1167" s="2">
        <v>3.8729056999999997E-2</v>
      </c>
      <c r="E1167" s="2" t="s">
        <v>28</v>
      </c>
      <c r="F1167" s="2">
        <v>117.1808</v>
      </c>
      <c r="G1167" s="2" t="s">
        <v>50</v>
      </c>
      <c r="H1167" s="2">
        <v>1997</v>
      </c>
      <c r="I1167" s="2" t="s">
        <v>51</v>
      </c>
      <c r="J1167" s="2" t="s">
        <v>17</v>
      </c>
      <c r="K1167" s="2" t="s">
        <v>18</v>
      </c>
      <c r="L1167" s="2">
        <v>1874.8928000000001</v>
      </c>
      <c r="M1167" s="2">
        <f t="shared" si="36"/>
        <v>2.0072000000000116</v>
      </c>
      <c r="N1167" s="2">
        <f t="shared" si="37"/>
        <v>4.0288518400000468</v>
      </c>
    </row>
    <row r="1168" spans="1:14" x14ac:dyDescent="0.25">
      <c r="A1168" s="1" t="s">
        <v>908</v>
      </c>
      <c r="B1168" s="2">
        <v>10.6</v>
      </c>
      <c r="C1168" s="2" t="s">
        <v>13</v>
      </c>
      <c r="D1168" s="2">
        <v>5.6884224999999997E-2</v>
      </c>
      <c r="E1168" s="2" t="s">
        <v>14</v>
      </c>
      <c r="F1168" s="2">
        <v>231.96420000000001</v>
      </c>
      <c r="G1168" s="2" t="s">
        <v>15</v>
      </c>
      <c r="H1168" s="2">
        <v>1999</v>
      </c>
      <c r="I1168" s="2" t="s">
        <v>16</v>
      </c>
      <c r="J1168" s="2" t="s">
        <v>17</v>
      </c>
      <c r="K1168" s="2" t="s">
        <v>18</v>
      </c>
      <c r="L1168" s="2">
        <v>3020.7345999999998</v>
      </c>
      <c r="M1168" s="2">
        <f t="shared" si="36"/>
        <v>-1143.8345999999997</v>
      </c>
      <c r="N1168" s="2">
        <f t="shared" si="37"/>
        <v>1308357.5921571592</v>
      </c>
    </row>
    <row r="1169" spans="1:14" x14ac:dyDescent="0.25">
      <c r="A1169" s="1" t="s">
        <v>205</v>
      </c>
      <c r="B1169" s="2">
        <v>15.2</v>
      </c>
      <c r="C1169" s="2" t="s">
        <v>13</v>
      </c>
      <c r="D1169" s="2">
        <v>2.1207519000000001E-2</v>
      </c>
      <c r="E1169" s="2" t="s">
        <v>75</v>
      </c>
      <c r="F1169" s="2">
        <v>219.48240000000001</v>
      </c>
      <c r="G1169" s="2" t="s">
        <v>50</v>
      </c>
      <c r="H1169" s="2">
        <v>1997</v>
      </c>
      <c r="I1169" s="2" t="s">
        <v>51</v>
      </c>
      <c r="J1169" s="2" t="s">
        <v>17</v>
      </c>
      <c r="K1169" s="2" t="s">
        <v>18</v>
      </c>
      <c r="L1169" s="2">
        <v>1747.0591999999999</v>
      </c>
      <c r="M1169" s="2">
        <f t="shared" si="36"/>
        <v>129.84080000000017</v>
      </c>
      <c r="N1169" s="2">
        <f t="shared" si="37"/>
        <v>16858.633344640046</v>
      </c>
    </row>
    <row r="1170" spans="1:14" x14ac:dyDescent="0.25">
      <c r="A1170" s="1" t="s">
        <v>656</v>
      </c>
      <c r="B1170" s="2">
        <v>7.8250000000000002</v>
      </c>
      <c r="C1170" s="2" t="s">
        <v>13</v>
      </c>
      <c r="D1170" s="2">
        <v>7.9628610000000002E-2</v>
      </c>
      <c r="E1170" s="2" t="s">
        <v>26</v>
      </c>
      <c r="F1170" s="2">
        <v>63.482599999999998</v>
      </c>
      <c r="G1170" s="2" t="s">
        <v>50</v>
      </c>
      <c r="H1170" s="2">
        <v>1997</v>
      </c>
      <c r="I1170" s="2" t="s">
        <v>51</v>
      </c>
      <c r="J1170" s="2" t="s">
        <v>17</v>
      </c>
      <c r="K1170" s="2" t="s">
        <v>18</v>
      </c>
      <c r="L1170" s="2">
        <v>2002.0606</v>
      </c>
      <c r="M1170" s="2">
        <f t="shared" si="36"/>
        <v>-125.16059999999993</v>
      </c>
      <c r="N1170" s="2">
        <f t="shared" si="37"/>
        <v>15665.175792359983</v>
      </c>
    </row>
    <row r="1171" spans="1:14" x14ac:dyDescent="0.25">
      <c r="A1171" s="1" t="s">
        <v>1168</v>
      </c>
      <c r="B1171" s="2">
        <v>13.1</v>
      </c>
      <c r="C1171" s="2" t="s">
        <v>13</v>
      </c>
      <c r="D1171" s="2">
        <v>0</v>
      </c>
      <c r="E1171" s="2" t="s">
        <v>182</v>
      </c>
      <c r="F1171" s="2">
        <v>189.25299999999999</v>
      </c>
      <c r="G1171" s="2" t="s">
        <v>50</v>
      </c>
      <c r="H1171" s="2">
        <v>1997</v>
      </c>
      <c r="I1171" s="2" t="s">
        <v>51</v>
      </c>
      <c r="J1171" s="2" t="s">
        <v>17</v>
      </c>
      <c r="K1171" s="2" t="s">
        <v>18</v>
      </c>
      <c r="L1171" s="2">
        <v>1518.0239999999999</v>
      </c>
      <c r="M1171" s="2">
        <f t="shared" si="36"/>
        <v>358.8760000000002</v>
      </c>
      <c r="N1171" s="2">
        <f t="shared" si="37"/>
        <v>128791.98337600015</v>
      </c>
    </row>
    <row r="1172" spans="1:14" x14ac:dyDescent="0.25">
      <c r="A1172" s="1" t="s">
        <v>732</v>
      </c>
      <c r="B1172" s="2">
        <v>15.7</v>
      </c>
      <c r="C1172" s="2" t="s">
        <v>20</v>
      </c>
      <c r="D1172" s="2">
        <v>1.8930352000000001E-2</v>
      </c>
      <c r="E1172" s="2" t="s">
        <v>28</v>
      </c>
      <c r="F1172" s="2">
        <v>59.453600000000002</v>
      </c>
      <c r="G1172" s="2" t="s">
        <v>50</v>
      </c>
      <c r="H1172" s="2">
        <v>1997</v>
      </c>
      <c r="I1172" s="2" t="s">
        <v>51</v>
      </c>
      <c r="J1172" s="2" t="s">
        <v>17</v>
      </c>
      <c r="K1172" s="2" t="s">
        <v>18</v>
      </c>
      <c r="L1172" s="2">
        <v>857.55039999999997</v>
      </c>
      <c r="M1172" s="2">
        <f t="shared" si="36"/>
        <v>1019.3496000000001</v>
      </c>
      <c r="N1172" s="2">
        <f t="shared" si="37"/>
        <v>1039073.6070201603</v>
      </c>
    </row>
    <row r="1173" spans="1:14" x14ac:dyDescent="0.25">
      <c r="A1173" s="1" t="s">
        <v>924</v>
      </c>
      <c r="B1173" s="2">
        <v>20.25</v>
      </c>
      <c r="C1173" s="2" t="s">
        <v>13</v>
      </c>
      <c r="D1173" s="2">
        <v>0.148163564</v>
      </c>
      <c r="E1173" s="2" t="s">
        <v>32</v>
      </c>
      <c r="F1173" s="2">
        <v>232.76159999999999</v>
      </c>
      <c r="G1173" s="2" t="s">
        <v>15</v>
      </c>
      <c r="H1173" s="2">
        <v>1999</v>
      </c>
      <c r="I1173" s="2" t="s">
        <v>16</v>
      </c>
      <c r="J1173" s="2" t="s">
        <v>17</v>
      </c>
      <c r="K1173" s="2" t="s">
        <v>18</v>
      </c>
      <c r="L1173" s="2">
        <v>1874.8928000000001</v>
      </c>
      <c r="M1173" s="2">
        <f t="shared" si="36"/>
        <v>2.0072000000000116</v>
      </c>
      <c r="N1173" s="2">
        <f t="shared" si="37"/>
        <v>4.0288518400000468</v>
      </c>
    </row>
    <row r="1174" spans="1:14" x14ac:dyDescent="0.25">
      <c r="A1174" s="1" t="s">
        <v>434</v>
      </c>
      <c r="B1174" s="2">
        <v>5.86</v>
      </c>
      <c r="C1174" s="2" t="s">
        <v>20</v>
      </c>
      <c r="D1174" s="2">
        <v>0.15085330799999999</v>
      </c>
      <c r="E1174" s="2" t="s">
        <v>26</v>
      </c>
      <c r="F1174" s="2">
        <v>156.03139999999999</v>
      </c>
      <c r="G1174" s="2" t="s">
        <v>50</v>
      </c>
      <c r="H1174" s="2">
        <v>1997</v>
      </c>
      <c r="I1174" s="2" t="s">
        <v>51</v>
      </c>
      <c r="J1174" s="2" t="s">
        <v>17</v>
      </c>
      <c r="K1174" s="2" t="s">
        <v>18</v>
      </c>
      <c r="L1174" s="2">
        <v>2016.7082</v>
      </c>
      <c r="M1174" s="2">
        <f t="shared" si="36"/>
        <v>-139.80819999999994</v>
      </c>
      <c r="N1174" s="2">
        <f t="shared" si="37"/>
        <v>19546.332787239982</v>
      </c>
    </row>
    <row r="1175" spans="1:14" x14ac:dyDescent="0.25">
      <c r="A1175" s="1" t="s">
        <v>773</v>
      </c>
      <c r="B1175" s="2">
        <v>19.7</v>
      </c>
      <c r="C1175" s="2" t="s">
        <v>20</v>
      </c>
      <c r="D1175" s="2">
        <v>1.8024769E-2</v>
      </c>
      <c r="E1175" s="2" t="s">
        <v>26</v>
      </c>
      <c r="F1175" s="2">
        <v>104.499</v>
      </c>
      <c r="G1175" s="2" t="s">
        <v>50</v>
      </c>
      <c r="H1175" s="2">
        <v>1997</v>
      </c>
      <c r="I1175" s="2" t="s">
        <v>51</v>
      </c>
      <c r="J1175" s="2" t="s">
        <v>17</v>
      </c>
      <c r="K1175" s="2" t="s">
        <v>18</v>
      </c>
      <c r="L1175" s="2">
        <v>1031.99</v>
      </c>
      <c r="M1175" s="2">
        <f t="shared" si="36"/>
        <v>844.91000000000008</v>
      </c>
      <c r="N1175" s="2">
        <f t="shared" si="37"/>
        <v>713872.90810000012</v>
      </c>
    </row>
    <row r="1176" spans="1:14" x14ac:dyDescent="0.25">
      <c r="A1176" s="1" t="s">
        <v>998</v>
      </c>
      <c r="B1176" s="2">
        <v>12.5</v>
      </c>
      <c r="C1176" s="2" t="s">
        <v>20</v>
      </c>
      <c r="D1176" s="2">
        <v>8.1752759999999994E-2</v>
      </c>
      <c r="E1176" s="2" t="s">
        <v>28</v>
      </c>
      <c r="F1176" s="2">
        <v>89.0488</v>
      </c>
      <c r="G1176" s="2" t="s">
        <v>50</v>
      </c>
      <c r="H1176" s="2">
        <v>1997</v>
      </c>
      <c r="I1176" s="2" t="s">
        <v>51</v>
      </c>
      <c r="J1176" s="2" t="s">
        <v>17</v>
      </c>
      <c r="K1176" s="2" t="s">
        <v>18</v>
      </c>
      <c r="L1176" s="2">
        <v>1267.6831999999999</v>
      </c>
      <c r="M1176" s="2">
        <f t="shared" si="36"/>
        <v>609.21680000000015</v>
      </c>
      <c r="N1176" s="2">
        <f t="shared" si="37"/>
        <v>371145.1094022402</v>
      </c>
    </row>
    <row r="1177" spans="1:14" x14ac:dyDescent="0.25">
      <c r="A1177" s="1" t="s">
        <v>729</v>
      </c>
      <c r="B1177" s="2">
        <v>16.75</v>
      </c>
      <c r="C1177" s="2" t="s">
        <v>13</v>
      </c>
      <c r="D1177" s="2">
        <v>7.5735621000000003E-2</v>
      </c>
      <c r="E1177" s="2" t="s">
        <v>58</v>
      </c>
      <c r="F1177" s="2">
        <v>34.553199999999997</v>
      </c>
      <c r="G1177" s="2" t="s">
        <v>50</v>
      </c>
      <c r="H1177" s="2">
        <v>1997</v>
      </c>
      <c r="I1177" s="2" t="s">
        <v>51</v>
      </c>
      <c r="J1177" s="2" t="s">
        <v>17</v>
      </c>
      <c r="K1177" s="2" t="s">
        <v>18</v>
      </c>
      <c r="L1177" s="2">
        <v>323.5788</v>
      </c>
      <c r="M1177" s="2">
        <f t="shared" si="36"/>
        <v>1553.3212000000001</v>
      </c>
      <c r="N1177" s="2">
        <f t="shared" si="37"/>
        <v>2412806.7503694403</v>
      </c>
    </row>
    <row r="1178" spans="1:14" x14ac:dyDescent="0.25">
      <c r="A1178" s="1" t="s">
        <v>769</v>
      </c>
      <c r="B1178" s="2">
        <v>19.100000000000001</v>
      </c>
      <c r="C1178" s="2" t="s">
        <v>13</v>
      </c>
      <c r="D1178" s="2">
        <v>9.1917786000000001E-2</v>
      </c>
      <c r="E1178" s="2" t="s">
        <v>182</v>
      </c>
      <c r="F1178" s="2">
        <v>182.76079999999999</v>
      </c>
      <c r="G1178" s="2" t="s">
        <v>50</v>
      </c>
      <c r="H1178" s="2">
        <v>1997</v>
      </c>
      <c r="I1178" s="2" t="s">
        <v>51</v>
      </c>
      <c r="J1178" s="2" t="s">
        <v>17</v>
      </c>
      <c r="K1178" s="2" t="s">
        <v>18</v>
      </c>
      <c r="L1178" s="2">
        <v>1837.6079999999999</v>
      </c>
      <c r="M1178" s="2">
        <f t="shared" si="36"/>
        <v>39.292000000000144</v>
      </c>
      <c r="N1178" s="2">
        <f t="shared" si="37"/>
        <v>1543.8612640000113</v>
      </c>
    </row>
    <row r="1179" spans="1:14" x14ac:dyDescent="0.25">
      <c r="A1179" s="1" t="s">
        <v>698</v>
      </c>
      <c r="B1179" s="2">
        <v>6.5750000000000002</v>
      </c>
      <c r="C1179" s="2" t="s">
        <v>20</v>
      </c>
      <c r="D1179" s="2">
        <v>7.5507757999999994E-2</v>
      </c>
      <c r="E1179" s="2" t="s">
        <v>80</v>
      </c>
      <c r="F1179" s="2">
        <v>146.4444</v>
      </c>
      <c r="G1179" s="2" t="s">
        <v>50</v>
      </c>
      <c r="H1179" s="2">
        <v>1997</v>
      </c>
      <c r="I1179" s="2" t="s">
        <v>51</v>
      </c>
      <c r="J1179" s="2" t="s">
        <v>17</v>
      </c>
      <c r="K1179" s="2" t="s">
        <v>18</v>
      </c>
      <c r="L1179" s="2">
        <v>1596.5884000000001</v>
      </c>
      <c r="M1179" s="2">
        <f t="shared" si="36"/>
        <v>280.3116</v>
      </c>
      <c r="N1179" s="2">
        <f t="shared" si="37"/>
        <v>78574.593094559998</v>
      </c>
    </row>
    <row r="1180" spans="1:14" x14ac:dyDescent="0.25">
      <c r="A1180" s="1" t="s">
        <v>886</v>
      </c>
      <c r="B1180" s="2">
        <v>12.3</v>
      </c>
      <c r="C1180" s="2" t="s">
        <v>13</v>
      </c>
      <c r="D1180" s="2">
        <v>9.4251579999999995E-3</v>
      </c>
      <c r="E1180" s="2" t="s">
        <v>36</v>
      </c>
      <c r="F1180" s="2">
        <v>74.837999999999994</v>
      </c>
      <c r="G1180" s="2" t="s">
        <v>15</v>
      </c>
      <c r="H1180" s="2">
        <v>1999</v>
      </c>
      <c r="I1180" s="2" t="s">
        <v>16</v>
      </c>
      <c r="J1180" s="2" t="s">
        <v>17</v>
      </c>
      <c r="K1180" s="2" t="s">
        <v>18</v>
      </c>
      <c r="L1180" s="2">
        <v>1537.998</v>
      </c>
      <c r="M1180" s="2">
        <f t="shared" si="36"/>
        <v>338.90200000000004</v>
      </c>
      <c r="N1180" s="2">
        <f t="shared" si="37"/>
        <v>114854.56560400003</v>
      </c>
    </row>
    <row r="1181" spans="1:14" x14ac:dyDescent="0.25">
      <c r="A1181" s="1" t="s">
        <v>1301</v>
      </c>
      <c r="B1181" s="2"/>
      <c r="C1181" s="2" t="s">
        <v>20</v>
      </c>
      <c r="D1181" s="2">
        <v>5.8545606E-2</v>
      </c>
      <c r="E1181" s="2" t="s">
        <v>26</v>
      </c>
      <c r="F1181" s="2">
        <v>155.8314</v>
      </c>
      <c r="G1181" s="2" t="s">
        <v>67</v>
      </c>
      <c r="H1181" s="2">
        <v>1985</v>
      </c>
      <c r="I1181" s="2" t="s">
        <v>51</v>
      </c>
      <c r="J1181" s="2" t="s">
        <v>17</v>
      </c>
      <c r="K1181" s="2" t="s">
        <v>30</v>
      </c>
      <c r="L1181" s="2">
        <v>310.26280000000003</v>
      </c>
      <c r="M1181" s="2">
        <f t="shared" si="36"/>
        <v>1566.6372000000001</v>
      </c>
      <c r="N1181" s="2">
        <f t="shared" si="37"/>
        <v>2454352.1164238402</v>
      </c>
    </row>
    <row r="1182" spans="1:14" x14ac:dyDescent="0.25">
      <c r="A1182" s="1" t="s">
        <v>600</v>
      </c>
      <c r="B1182" s="2">
        <v>8.9749999999999996</v>
      </c>
      <c r="C1182" s="2" t="s">
        <v>20</v>
      </c>
      <c r="D1182" s="2">
        <v>5.2729140000000001E-2</v>
      </c>
      <c r="E1182" s="2" t="s">
        <v>75</v>
      </c>
      <c r="F1182" s="2">
        <v>86.422399999999996</v>
      </c>
      <c r="G1182" s="2" t="s">
        <v>50</v>
      </c>
      <c r="H1182" s="2">
        <v>1997</v>
      </c>
      <c r="I1182" s="2" t="s">
        <v>51</v>
      </c>
      <c r="J1182" s="2" t="s">
        <v>17</v>
      </c>
      <c r="K1182" s="2" t="s">
        <v>18</v>
      </c>
      <c r="L1182" s="2">
        <v>1022.6688</v>
      </c>
      <c r="M1182" s="2">
        <f t="shared" si="36"/>
        <v>854.23120000000006</v>
      </c>
      <c r="N1182" s="2">
        <f t="shared" si="37"/>
        <v>729710.94305344007</v>
      </c>
    </row>
    <row r="1183" spans="1:14" x14ac:dyDescent="0.25">
      <c r="A1183" s="1" t="s">
        <v>445</v>
      </c>
      <c r="B1183" s="2">
        <v>19.5</v>
      </c>
      <c r="C1183" s="2" t="s">
        <v>92</v>
      </c>
      <c r="D1183" s="2">
        <v>1.4274291999999999E-2</v>
      </c>
      <c r="E1183" s="2" t="s">
        <v>32</v>
      </c>
      <c r="F1183" s="2">
        <v>55.6614</v>
      </c>
      <c r="G1183" s="2" t="s">
        <v>50</v>
      </c>
      <c r="H1183" s="2">
        <v>1997</v>
      </c>
      <c r="I1183" s="2" t="s">
        <v>51</v>
      </c>
      <c r="J1183" s="2" t="s">
        <v>17</v>
      </c>
      <c r="K1183" s="2" t="s">
        <v>18</v>
      </c>
      <c r="L1183" s="2">
        <v>718.39819999999997</v>
      </c>
      <c r="M1183" s="2">
        <f t="shared" si="36"/>
        <v>1158.5018</v>
      </c>
      <c r="N1183" s="2">
        <f t="shared" si="37"/>
        <v>1342126.4206032399</v>
      </c>
    </row>
    <row r="1184" spans="1:14" x14ac:dyDescent="0.25">
      <c r="A1184" s="1" t="s">
        <v>140</v>
      </c>
      <c r="B1184" s="2">
        <v>19.600000000000001</v>
      </c>
      <c r="C1184" s="2" t="s">
        <v>13</v>
      </c>
      <c r="D1184" s="2">
        <v>3.3954150000000002E-2</v>
      </c>
      <c r="E1184" s="2" t="s">
        <v>21</v>
      </c>
      <c r="F1184" s="2">
        <v>56.461399999999998</v>
      </c>
      <c r="G1184" s="2" t="s">
        <v>15</v>
      </c>
      <c r="H1184" s="2">
        <v>1999</v>
      </c>
      <c r="I1184" s="2" t="s">
        <v>16</v>
      </c>
      <c r="J1184" s="2" t="s">
        <v>17</v>
      </c>
      <c r="K1184" s="2" t="s">
        <v>18</v>
      </c>
      <c r="L1184" s="2">
        <v>773.65959999999995</v>
      </c>
      <c r="M1184" s="2">
        <f t="shared" si="36"/>
        <v>1103.2404000000001</v>
      </c>
      <c r="N1184" s="2">
        <f t="shared" si="37"/>
        <v>1217139.3801921604</v>
      </c>
    </row>
    <row r="1185" spans="1:14" x14ac:dyDescent="0.25">
      <c r="A1185" s="1" t="s">
        <v>482</v>
      </c>
      <c r="B1185" s="2">
        <v>16</v>
      </c>
      <c r="C1185" s="2" t="s">
        <v>20</v>
      </c>
      <c r="D1185" s="2">
        <v>9.9271208999999999E-2</v>
      </c>
      <c r="E1185" s="2" t="s">
        <v>43</v>
      </c>
      <c r="F1185" s="2">
        <v>88.585599999999999</v>
      </c>
      <c r="G1185" s="2" t="s">
        <v>50</v>
      </c>
      <c r="H1185" s="2">
        <v>1997</v>
      </c>
      <c r="I1185" s="2" t="s">
        <v>51</v>
      </c>
      <c r="J1185" s="2" t="s">
        <v>17</v>
      </c>
      <c r="K1185" s="2" t="s">
        <v>18</v>
      </c>
      <c r="L1185" s="2">
        <v>878.85599999999999</v>
      </c>
      <c r="M1185" s="2">
        <f t="shared" si="36"/>
        <v>998.0440000000001</v>
      </c>
      <c r="N1185" s="2">
        <f t="shared" si="37"/>
        <v>996091.82593600021</v>
      </c>
    </row>
    <row r="1186" spans="1:14" x14ac:dyDescent="0.25">
      <c r="A1186" s="1" t="s">
        <v>874</v>
      </c>
      <c r="B1186" s="2">
        <v>6.8250000000000002</v>
      </c>
      <c r="C1186" s="2" t="s">
        <v>13</v>
      </c>
      <c r="D1186" s="2">
        <v>5.9846974999999997E-2</v>
      </c>
      <c r="E1186" s="2" t="s">
        <v>58</v>
      </c>
      <c r="F1186" s="2">
        <v>262.52260000000001</v>
      </c>
      <c r="G1186" s="2" t="s">
        <v>50</v>
      </c>
      <c r="H1186" s="2">
        <v>1997</v>
      </c>
      <c r="I1186" s="2" t="s">
        <v>51</v>
      </c>
      <c r="J1186" s="2" t="s">
        <v>17</v>
      </c>
      <c r="K1186" s="2" t="s">
        <v>18</v>
      </c>
      <c r="L1186" s="2">
        <v>9779.9362000000001</v>
      </c>
      <c r="M1186" s="2">
        <f t="shared" si="36"/>
        <v>-7903.0362000000005</v>
      </c>
      <c r="N1186" s="2">
        <f t="shared" si="37"/>
        <v>62457981.17851045</v>
      </c>
    </row>
    <row r="1187" spans="1:14" x14ac:dyDescent="0.25">
      <c r="A1187" s="1" t="s">
        <v>594</v>
      </c>
      <c r="B1187" s="2"/>
      <c r="C1187" s="2" t="s">
        <v>129</v>
      </c>
      <c r="D1187" s="2">
        <v>1.4342659000000001E-2</v>
      </c>
      <c r="E1187" s="2" t="s">
        <v>75</v>
      </c>
      <c r="F1187" s="2">
        <v>103.76739999999999</v>
      </c>
      <c r="G1187" s="2" t="s">
        <v>67</v>
      </c>
      <c r="H1187" s="2">
        <v>1985</v>
      </c>
      <c r="I1187" s="2" t="s">
        <v>51</v>
      </c>
      <c r="J1187" s="2" t="s">
        <v>17</v>
      </c>
      <c r="K1187" s="2" t="s">
        <v>30</v>
      </c>
      <c r="L1187" s="2">
        <v>203.73480000000001</v>
      </c>
      <c r="M1187" s="2">
        <f t="shared" si="36"/>
        <v>1673.1652000000001</v>
      </c>
      <c r="N1187" s="2">
        <f t="shared" si="37"/>
        <v>2799481.7864910406</v>
      </c>
    </row>
    <row r="1188" spans="1:14" x14ac:dyDescent="0.25">
      <c r="A1188" s="1" t="s">
        <v>1465</v>
      </c>
      <c r="B1188" s="2">
        <v>9.1</v>
      </c>
      <c r="C1188" s="2" t="s">
        <v>13</v>
      </c>
      <c r="D1188" s="2">
        <v>8.0417723999999996E-2</v>
      </c>
      <c r="E1188" s="2" t="s">
        <v>32</v>
      </c>
      <c r="F1188" s="2">
        <v>48.8718</v>
      </c>
      <c r="G1188" s="2" t="s">
        <v>15</v>
      </c>
      <c r="H1188" s="2">
        <v>1999</v>
      </c>
      <c r="I1188" s="2" t="s">
        <v>16</v>
      </c>
      <c r="J1188" s="2" t="s">
        <v>17</v>
      </c>
      <c r="K1188" s="2" t="s">
        <v>18</v>
      </c>
      <c r="L1188" s="2">
        <v>425.44619999999998</v>
      </c>
      <c r="M1188" s="2">
        <f t="shared" si="36"/>
        <v>1451.4538000000002</v>
      </c>
      <c r="N1188" s="2">
        <f t="shared" si="37"/>
        <v>2106718.1335344408</v>
      </c>
    </row>
    <row r="1189" spans="1:14" x14ac:dyDescent="0.25">
      <c r="A1189" s="1" t="s">
        <v>483</v>
      </c>
      <c r="B1189" s="2">
        <v>19.2</v>
      </c>
      <c r="C1189" s="2" t="s">
        <v>13</v>
      </c>
      <c r="D1189" s="2">
        <v>4.1227831E-2</v>
      </c>
      <c r="E1189" s="2" t="s">
        <v>32</v>
      </c>
      <c r="F1189" s="2">
        <v>129.83099999999999</v>
      </c>
      <c r="G1189" s="2" t="s">
        <v>50</v>
      </c>
      <c r="H1189" s="2">
        <v>1997</v>
      </c>
      <c r="I1189" s="2" t="s">
        <v>51</v>
      </c>
      <c r="J1189" s="2" t="s">
        <v>17</v>
      </c>
      <c r="K1189" s="2" t="s">
        <v>18</v>
      </c>
      <c r="L1189" s="2">
        <v>1947.4649999999999</v>
      </c>
      <c r="M1189" s="2">
        <f t="shared" si="36"/>
        <v>-70.564999999999827</v>
      </c>
      <c r="N1189" s="2">
        <f t="shared" si="37"/>
        <v>4979.419224999976</v>
      </c>
    </row>
    <row r="1190" spans="1:14" x14ac:dyDescent="0.25">
      <c r="A1190" s="1" t="s">
        <v>1270</v>
      </c>
      <c r="B1190" s="2"/>
      <c r="C1190" s="2" t="s">
        <v>20</v>
      </c>
      <c r="D1190" s="2">
        <v>5.2791124000000002E-2</v>
      </c>
      <c r="E1190" s="2" t="s">
        <v>36</v>
      </c>
      <c r="F1190" s="2">
        <v>98.538399999999996</v>
      </c>
      <c r="G1190" s="2" t="s">
        <v>67</v>
      </c>
      <c r="H1190" s="2">
        <v>1985</v>
      </c>
      <c r="I1190" s="2" t="s">
        <v>51</v>
      </c>
      <c r="J1190" s="2" t="s">
        <v>17</v>
      </c>
      <c r="K1190" s="2" t="s">
        <v>30</v>
      </c>
      <c r="L1190" s="2">
        <v>591.23040000000003</v>
      </c>
      <c r="M1190" s="2">
        <f t="shared" si="36"/>
        <v>1285.6696000000002</v>
      </c>
      <c r="N1190" s="2">
        <f t="shared" si="37"/>
        <v>1652946.3203641605</v>
      </c>
    </row>
    <row r="1191" spans="1:14" x14ac:dyDescent="0.25">
      <c r="A1191" s="1" t="s">
        <v>780</v>
      </c>
      <c r="B1191" s="2">
        <v>17.75</v>
      </c>
      <c r="C1191" s="2" t="s">
        <v>20</v>
      </c>
      <c r="D1191" s="2">
        <v>6.7607748999999995E-2</v>
      </c>
      <c r="E1191" s="2" t="s">
        <v>36</v>
      </c>
      <c r="F1191" s="2">
        <v>188.024</v>
      </c>
      <c r="G1191" s="2" t="s">
        <v>15</v>
      </c>
      <c r="H1191" s="2">
        <v>1999</v>
      </c>
      <c r="I1191" s="2" t="s">
        <v>16</v>
      </c>
      <c r="J1191" s="2" t="s">
        <v>17</v>
      </c>
      <c r="K1191" s="2" t="s">
        <v>18</v>
      </c>
      <c r="L1191" s="2">
        <v>2796.36</v>
      </c>
      <c r="M1191" s="2">
        <f t="shared" si="36"/>
        <v>-919.46</v>
      </c>
      <c r="N1191" s="2">
        <f t="shared" si="37"/>
        <v>845406.69160000002</v>
      </c>
    </row>
    <row r="1192" spans="1:14" x14ac:dyDescent="0.25">
      <c r="A1192" s="1" t="s">
        <v>591</v>
      </c>
      <c r="B1192" s="2">
        <v>5.6550000000000002</v>
      </c>
      <c r="C1192" s="2" t="s">
        <v>13</v>
      </c>
      <c r="D1192" s="2">
        <v>0</v>
      </c>
      <c r="E1192" s="2" t="s">
        <v>21</v>
      </c>
      <c r="F1192" s="2">
        <v>147.5102</v>
      </c>
      <c r="G1192" s="2" t="s">
        <v>50</v>
      </c>
      <c r="H1192" s="2">
        <v>1997</v>
      </c>
      <c r="I1192" s="2" t="s">
        <v>51</v>
      </c>
      <c r="J1192" s="2" t="s">
        <v>17</v>
      </c>
      <c r="K1192" s="2" t="s">
        <v>18</v>
      </c>
      <c r="L1192" s="2">
        <v>1166.4816000000001</v>
      </c>
      <c r="M1192" s="2">
        <f t="shared" si="36"/>
        <v>710.41840000000002</v>
      </c>
      <c r="N1192" s="2">
        <f t="shared" si="37"/>
        <v>504694.30305856001</v>
      </c>
    </row>
    <row r="1193" spans="1:14" x14ac:dyDescent="0.25">
      <c r="A1193" s="1" t="s">
        <v>193</v>
      </c>
      <c r="B1193" s="2">
        <v>9.5</v>
      </c>
      <c r="C1193" s="2" t="s">
        <v>13</v>
      </c>
      <c r="D1193" s="2">
        <v>4.1951439E-2</v>
      </c>
      <c r="E1193" s="2" t="s">
        <v>21</v>
      </c>
      <c r="F1193" s="2">
        <v>32.49</v>
      </c>
      <c r="G1193" s="2" t="s">
        <v>15</v>
      </c>
      <c r="H1193" s="2">
        <v>1999</v>
      </c>
      <c r="I1193" s="2" t="s">
        <v>16</v>
      </c>
      <c r="J1193" s="2" t="s">
        <v>17</v>
      </c>
      <c r="K1193" s="2" t="s">
        <v>18</v>
      </c>
      <c r="L1193" s="2">
        <v>865.54</v>
      </c>
      <c r="M1193" s="2">
        <f t="shared" si="36"/>
        <v>1011.3600000000001</v>
      </c>
      <c r="N1193" s="2">
        <f t="shared" si="37"/>
        <v>1022849.0496000003</v>
      </c>
    </row>
    <row r="1194" spans="1:14" x14ac:dyDescent="0.25">
      <c r="A1194" s="1" t="s">
        <v>1554</v>
      </c>
      <c r="B1194" s="2">
        <v>19.350000000000001</v>
      </c>
      <c r="C1194" s="2" t="s">
        <v>20</v>
      </c>
      <c r="D1194" s="2">
        <v>1.8591463999999999E-2</v>
      </c>
      <c r="E1194" s="2" t="s">
        <v>38</v>
      </c>
      <c r="F1194" s="2">
        <v>112.95440000000001</v>
      </c>
      <c r="G1194" s="2" t="s">
        <v>15</v>
      </c>
      <c r="H1194" s="2">
        <v>1999</v>
      </c>
      <c r="I1194" s="2" t="s">
        <v>16</v>
      </c>
      <c r="J1194" s="2" t="s">
        <v>17</v>
      </c>
      <c r="K1194" s="2" t="s">
        <v>18</v>
      </c>
      <c r="L1194" s="2">
        <v>1342.2528</v>
      </c>
      <c r="M1194" s="2">
        <f t="shared" si="36"/>
        <v>534.64720000000011</v>
      </c>
      <c r="N1194" s="2">
        <f t="shared" si="37"/>
        <v>285847.62846784014</v>
      </c>
    </row>
    <row r="1195" spans="1:14" x14ac:dyDescent="0.25">
      <c r="A1195" s="1" t="s">
        <v>1555</v>
      </c>
      <c r="B1195" s="2">
        <v>19.7</v>
      </c>
      <c r="C1195" s="2" t="s">
        <v>20</v>
      </c>
      <c r="D1195" s="2">
        <v>0</v>
      </c>
      <c r="E1195" s="2" t="s">
        <v>36</v>
      </c>
      <c r="F1195" s="2">
        <v>194.411</v>
      </c>
      <c r="G1195" s="2" t="s">
        <v>15</v>
      </c>
      <c r="H1195" s="2">
        <v>1999</v>
      </c>
      <c r="I1195" s="2" t="s">
        <v>16</v>
      </c>
      <c r="J1195" s="2" t="s">
        <v>17</v>
      </c>
      <c r="K1195" s="2" t="s">
        <v>18</v>
      </c>
      <c r="L1195" s="2">
        <v>5106.6859999999997</v>
      </c>
      <c r="M1195" s="2">
        <f t="shared" si="36"/>
        <v>-3229.7859999999996</v>
      </c>
      <c r="N1195" s="2">
        <f t="shared" si="37"/>
        <v>10431517.605795998</v>
      </c>
    </row>
    <row r="1196" spans="1:14" x14ac:dyDescent="0.25">
      <c r="A1196" s="1" t="s">
        <v>554</v>
      </c>
      <c r="B1196" s="2"/>
      <c r="C1196" s="2" t="s">
        <v>13</v>
      </c>
      <c r="D1196" s="2">
        <v>6.5872936000000007E-2</v>
      </c>
      <c r="E1196" s="2" t="s">
        <v>28</v>
      </c>
      <c r="F1196" s="2">
        <v>113.18859999999999</v>
      </c>
      <c r="G1196" s="2" t="s">
        <v>67</v>
      </c>
      <c r="H1196" s="2">
        <v>1985</v>
      </c>
      <c r="I1196" s="2" t="s">
        <v>51</v>
      </c>
      <c r="J1196" s="2" t="s">
        <v>17</v>
      </c>
      <c r="K1196" s="2" t="s">
        <v>30</v>
      </c>
      <c r="L1196" s="2">
        <v>111.18859999999999</v>
      </c>
      <c r="M1196" s="2">
        <f t="shared" si="36"/>
        <v>1765.7114000000001</v>
      </c>
      <c r="N1196" s="2">
        <f t="shared" si="37"/>
        <v>3117736.7480899603</v>
      </c>
    </row>
    <row r="1197" spans="1:14" x14ac:dyDescent="0.25">
      <c r="A1197" s="1" t="s">
        <v>1246</v>
      </c>
      <c r="B1197" s="2">
        <v>7.6550000000000002</v>
      </c>
      <c r="C1197" s="2" t="s">
        <v>13</v>
      </c>
      <c r="D1197" s="2">
        <v>3.1994533999999998E-2</v>
      </c>
      <c r="E1197" s="2" t="s">
        <v>75</v>
      </c>
      <c r="F1197" s="2">
        <v>114.3492</v>
      </c>
      <c r="G1197" s="2" t="s">
        <v>15</v>
      </c>
      <c r="H1197" s="2">
        <v>1999</v>
      </c>
      <c r="I1197" s="2" t="s">
        <v>16</v>
      </c>
      <c r="J1197" s="2" t="s">
        <v>17</v>
      </c>
      <c r="K1197" s="2" t="s">
        <v>18</v>
      </c>
      <c r="L1197" s="2">
        <v>1853.5871999999999</v>
      </c>
      <c r="M1197" s="2">
        <f t="shared" si="36"/>
        <v>23.312800000000152</v>
      </c>
      <c r="N1197" s="2">
        <f t="shared" si="37"/>
        <v>543.4866438400071</v>
      </c>
    </row>
    <row r="1198" spans="1:14" x14ac:dyDescent="0.25">
      <c r="A1198" s="1" t="s">
        <v>574</v>
      </c>
      <c r="B1198" s="2">
        <v>20.6</v>
      </c>
      <c r="C1198" s="2" t="s">
        <v>13</v>
      </c>
      <c r="D1198" s="2">
        <v>8.3004077999999995E-2</v>
      </c>
      <c r="E1198" s="2" t="s">
        <v>36</v>
      </c>
      <c r="F1198" s="2">
        <v>119.4756</v>
      </c>
      <c r="G1198" s="2" t="s">
        <v>50</v>
      </c>
      <c r="H1198" s="2">
        <v>1997</v>
      </c>
      <c r="I1198" s="2" t="s">
        <v>51</v>
      </c>
      <c r="J1198" s="2" t="s">
        <v>17</v>
      </c>
      <c r="K1198" s="2" t="s">
        <v>18</v>
      </c>
      <c r="L1198" s="2">
        <v>1090.5804000000001</v>
      </c>
      <c r="M1198" s="2">
        <f t="shared" si="36"/>
        <v>786.31960000000004</v>
      </c>
      <c r="N1198" s="2">
        <f t="shared" si="37"/>
        <v>618298.51334416005</v>
      </c>
    </row>
    <row r="1199" spans="1:14" x14ac:dyDescent="0.25">
      <c r="A1199" s="1" t="s">
        <v>974</v>
      </c>
      <c r="B1199" s="2">
        <v>19.350000000000001</v>
      </c>
      <c r="C1199" s="2" t="s">
        <v>20</v>
      </c>
      <c r="D1199" s="2">
        <v>2.1490911000000001E-2</v>
      </c>
      <c r="E1199" s="2" t="s">
        <v>28</v>
      </c>
      <c r="F1199" s="2">
        <v>122.10980000000001</v>
      </c>
      <c r="G1199" s="2" t="s">
        <v>15</v>
      </c>
      <c r="H1199" s="2">
        <v>1999</v>
      </c>
      <c r="I1199" s="2" t="s">
        <v>16</v>
      </c>
      <c r="J1199" s="2" t="s">
        <v>17</v>
      </c>
      <c r="K1199" s="2" t="s">
        <v>18</v>
      </c>
      <c r="L1199" s="2">
        <v>2892.2352000000001</v>
      </c>
      <c r="M1199" s="2">
        <f t="shared" si="36"/>
        <v>-1015.3352</v>
      </c>
      <c r="N1199" s="2">
        <f t="shared" si="37"/>
        <v>1030905.56835904</v>
      </c>
    </row>
    <row r="1200" spans="1:14" x14ac:dyDescent="0.25">
      <c r="A1200" s="1" t="s">
        <v>1477</v>
      </c>
      <c r="B1200" s="2">
        <v>13</v>
      </c>
      <c r="C1200" s="2" t="s">
        <v>92</v>
      </c>
      <c r="D1200" s="2">
        <v>0.15361856600000001</v>
      </c>
      <c r="E1200" s="2" t="s">
        <v>75</v>
      </c>
      <c r="F1200" s="2">
        <v>79.698599999999999</v>
      </c>
      <c r="G1200" s="2" t="s">
        <v>50</v>
      </c>
      <c r="H1200" s="2">
        <v>1997</v>
      </c>
      <c r="I1200" s="2" t="s">
        <v>51</v>
      </c>
      <c r="J1200" s="2" t="s">
        <v>17</v>
      </c>
      <c r="K1200" s="2" t="s">
        <v>18</v>
      </c>
      <c r="L1200" s="2">
        <v>1480.0734</v>
      </c>
      <c r="M1200" s="2">
        <f t="shared" si="36"/>
        <v>396.8266000000001</v>
      </c>
      <c r="N1200" s="2">
        <f t="shared" si="37"/>
        <v>157471.35046756009</v>
      </c>
    </row>
    <row r="1201" spans="1:14" x14ac:dyDescent="0.25">
      <c r="A1201" s="1" t="s">
        <v>800</v>
      </c>
      <c r="B1201" s="2">
        <v>7.68</v>
      </c>
      <c r="C1201" s="2" t="s">
        <v>13</v>
      </c>
      <c r="D1201" s="2">
        <v>7.0900281999999995E-2</v>
      </c>
      <c r="E1201" s="2" t="s">
        <v>28</v>
      </c>
      <c r="F1201" s="2">
        <v>192.61619999999999</v>
      </c>
      <c r="G1201" s="2" t="s">
        <v>50</v>
      </c>
      <c r="H1201" s="2">
        <v>1997</v>
      </c>
      <c r="I1201" s="2" t="s">
        <v>51</v>
      </c>
      <c r="J1201" s="2" t="s">
        <v>17</v>
      </c>
      <c r="K1201" s="2" t="s">
        <v>18</v>
      </c>
      <c r="L1201" s="2">
        <v>5580.0698000000002</v>
      </c>
      <c r="M1201" s="2">
        <f t="shared" si="36"/>
        <v>-3703.1698000000001</v>
      </c>
      <c r="N1201" s="2">
        <f t="shared" si="37"/>
        <v>13713466.56763204</v>
      </c>
    </row>
    <row r="1202" spans="1:14" x14ac:dyDescent="0.25">
      <c r="A1202" s="1" t="s">
        <v>397</v>
      </c>
      <c r="B1202" s="2">
        <v>15.85</v>
      </c>
      <c r="C1202" s="2" t="s">
        <v>13</v>
      </c>
      <c r="D1202" s="2">
        <v>0.136497913</v>
      </c>
      <c r="E1202" s="2" t="s">
        <v>75</v>
      </c>
      <c r="F1202" s="2">
        <v>96.309399999999997</v>
      </c>
      <c r="G1202" s="2" t="s">
        <v>50</v>
      </c>
      <c r="H1202" s="2">
        <v>1997</v>
      </c>
      <c r="I1202" s="2" t="s">
        <v>51</v>
      </c>
      <c r="J1202" s="2" t="s">
        <v>17</v>
      </c>
      <c r="K1202" s="2" t="s">
        <v>18</v>
      </c>
      <c r="L1202" s="2">
        <v>2856.2820000000002</v>
      </c>
      <c r="M1202" s="2">
        <f t="shared" si="36"/>
        <v>-979.38200000000006</v>
      </c>
      <c r="N1202" s="2">
        <f t="shared" si="37"/>
        <v>959189.10192400008</v>
      </c>
    </row>
    <row r="1203" spans="1:14" x14ac:dyDescent="0.25">
      <c r="A1203" s="1" t="s">
        <v>1272</v>
      </c>
      <c r="B1203" s="2">
        <v>12.15</v>
      </c>
      <c r="C1203" s="2" t="s">
        <v>13</v>
      </c>
      <c r="D1203" s="2">
        <v>0</v>
      </c>
      <c r="E1203" s="2" t="s">
        <v>80</v>
      </c>
      <c r="F1203" s="2">
        <v>164.7184</v>
      </c>
      <c r="G1203" s="2" t="s">
        <v>50</v>
      </c>
      <c r="H1203" s="2">
        <v>1997</v>
      </c>
      <c r="I1203" s="2" t="s">
        <v>51</v>
      </c>
      <c r="J1203" s="2" t="s">
        <v>17</v>
      </c>
      <c r="K1203" s="2" t="s">
        <v>18</v>
      </c>
      <c r="L1203" s="2">
        <v>3962.8416000000002</v>
      </c>
      <c r="M1203" s="2">
        <f t="shared" si="36"/>
        <v>-2085.9416000000001</v>
      </c>
      <c r="N1203" s="2">
        <f t="shared" si="37"/>
        <v>4351152.3586105602</v>
      </c>
    </row>
    <row r="1204" spans="1:14" x14ac:dyDescent="0.25">
      <c r="A1204" s="1" t="s">
        <v>625</v>
      </c>
      <c r="B1204" s="2">
        <v>19.850000000000001</v>
      </c>
      <c r="C1204" s="2" t="s">
        <v>13</v>
      </c>
      <c r="D1204" s="2">
        <v>2.5968706000000001E-2</v>
      </c>
      <c r="E1204" s="2" t="s">
        <v>32</v>
      </c>
      <c r="F1204" s="2">
        <v>49.537599999999998</v>
      </c>
      <c r="G1204" s="2" t="s">
        <v>50</v>
      </c>
      <c r="H1204" s="2">
        <v>1997</v>
      </c>
      <c r="I1204" s="2" t="s">
        <v>51</v>
      </c>
      <c r="J1204" s="2" t="s">
        <v>17</v>
      </c>
      <c r="K1204" s="2" t="s">
        <v>18</v>
      </c>
      <c r="L1204" s="2">
        <v>1006.6896</v>
      </c>
      <c r="M1204" s="2">
        <f t="shared" si="36"/>
        <v>870.21040000000005</v>
      </c>
      <c r="N1204" s="2">
        <f t="shared" si="37"/>
        <v>757266.14026816003</v>
      </c>
    </row>
    <row r="1205" spans="1:14" x14ac:dyDescent="0.25">
      <c r="A1205" s="1" t="s">
        <v>1107</v>
      </c>
      <c r="B1205" s="2">
        <v>11.15</v>
      </c>
      <c r="C1205" s="2" t="s">
        <v>20</v>
      </c>
      <c r="D1205" s="2">
        <v>0.105307659</v>
      </c>
      <c r="E1205" s="2" t="s">
        <v>36</v>
      </c>
      <c r="F1205" s="2">
        <v>102.06480000000001</v>
      </c>
      <c r="G1205" s="2" t="s">
        <v>50</v>
      </c>
      <c r="H1205" s="2">
        <v>1997</v>
      </c>
      <c r="I1205" s="2" t="s">
        <v>51</v>
      </c>
      <c r="J1205" s="2" t="s">
        <v>17</v>
      </c>
      <c r="K1205" s="2" t="s">
        <v>18</v>
      </c>
      <c r="L1205" s="2">
        <v>1038.6479999999999</v>
      </c>
      <c r="M1205" s="2">
        <f t="shared" si="36"/>
        <v>838.25200000000018</v>
      </c>
      <c r="N1205" s="2">
        <f t="shared" si="37"/>
        <v>702666.41550400027</v>
      </c>
    </row>
    <row r="1206" spans="1:14" x14ac:dyDescent="0.25">
      <c r="A1206" s="1" t="s">
        <v>995</v>
      </c>
      <c r="B1206" s="2">
        <v>12.35</v>
      </c>
      <c r="C1206" s="2" t="s">
        <v>20</v>
      </c>
      <c r="D1206" s="2">
        <v>3.8500421E-2</v>
      </c>
      <c r="E1206" s="2" t="s">
        <v>28</v>
      </c>
      <c r="F1206" s="2">
        <v>110.75700000000001</v>
      </c>
      <c r="G1206" s="2" t="s">
        <v>50</v>
      </c>
      <c r="H1206" s="2">
        <v>1997</v>
      </c>
      <c r="I1206" s="2" t="s">
        <v>51</v>
      </c>
      <c r="J1206" s="2" t="s">
        <v>17</v>
      </c>
      <c r="K1206" s="2" t="s">
        <v>18</v>
      </c>
      <c r="L1206" s="2">
        <v>1208.4269999999999</v>
      </c>
      <c r="M1206" s="2">
        <f t="shared" si="36"/>
        <v>668.47300000000018</v>
      </c>
      <c r="N1206" s="2">
        <f t="shared" si="37"/>
        <v>446856.15172900027</v>
      </c>
    </row>
    <row r="1207" spans="1:14" x14ac:dyDescent="0.25">
      <c r="A1207" s="1" t="s">
        <v>514</v>
      </c>
      <c r="B1207" s="2">
        <v>10</v>
      </c>
      <c r="C1207" s="2" t="s">
        <v>13</v>
      </c>
      <c r="D1207" s="2">
        <v>4.5928229000000001E-2</v>
      </c>
      <c r="E1207" s="2" t="s">
        <v>43</v>
      </c>
      <c r="F1207" s="2">
        <v>138.11799999999999</v>
      </c>
      <c r="G1207" s="2" t="s">
        <v>15</v>
      </c>
      <c r="H1207" s="2">
        <v>1999</v>
      </c>
      <c r="I1207" s="2" t="s">
        <v>16</v>
      </c>
      <c r="J1207" s="2" t="s">
        <v>17</v>
      </c>
      <c r="K1207" s="2" t="s">
        <v>18</v>
      </c>
      <c r="L1207" s="2">
        <v>1957.452</v>
      </c>
      <c r="M1207" s="2">
        <f t="shared" si="36"/>
        <v>-80.551999999999907</v>
      </c>
      <c r="N1207" s="2">
        <f t="shared" si="37"/>
        <v>6488.6247039999853</v>
      </c>
    </row>
    <row r="1208" spans="1:14" x14ac:dyDescent="0.25">
      <c r="A1208" s="1" t="s">
        <v>665</v>
      </c>
      <c r="B1208" s="2">
        <v>9.31</v>
      </c>
      <c r="C1208" s="2" t="s">
        <v>13</v>
      </c>
      <c r="D1208" s="2">
        <v>3.7955094000000002E-2</v>
      </c>
      <c r="E1208" s="2" t="s">
        <v>43</v>
      </c>
      <c r="F1208" s="2">
        <v>62.151000000000003</v>
      </c>
      <c r="G1208" s="2" t="s">
        <v>50</v>
      </c>
      <c r="H1208" s="2">
        <v>1997</v>
      </c>
      <c r="I1208" s="2" t="s">
        <v>51</v>
      </c>
      <c r="J1208" s="2" t="s">
        <v>17</v>
      </c>
      <c r="K1208" s="2" t="s">
        <v>18</v>
      </c>
      <c r="L1208" s="2">
        <v>1201.769</v>
      </c>
      <c r="M1208" s="2">
        <f t="shared" si="36"/>
        <v>675.13100000000009</v>
      </c>
      <c r="N1208" s="2">
        <f t="shared" si="37"/>
        <v>455801.86716100009</v>
      </c>
    </row>
    <row r="1209" spans="1:14" x14ac:dyDescent="0.25">
      <c r="A1209" s="1" t="s">
        <v>471</v>
      </c>
      <c r="B1209" s="2">
        <v>19.7</v>
      </c>
      <c r="C1209" s="2" t="s">
        <v>13</v>
      </c>
      <c r="D1209" s="2">
        <v>6.7039526000000002E-2</v>
      </c>
      <c r="E1209" s="2" t="s">
        <v>38</v>
      </c>
      <c r="F1209" s="2">
        <v>178.33699999999999</v>
      </c>
      <c r="G1209" s="2" t="s">
        <v>15</v>
      </c>
      <c r="H1209" s="2">
        <v>1999</v>
      </c>
      <c r="I1209" s="2" t="s">
        <v>16</v>
      </c>
      <c r="J1209" s="2" t="s">
        <v>17</v>
      </c>
      <c r="K1209" s="2" t="s">
        <v>18</v>
      </c>
      <c r="L1209" s="2">
        <v>1411.4960000000001</v>
      </c>
      <c r="M1209" s="2">
        <f t="shared" si="36"/>
        <v>465.404</v>
      </c>
      <c r="N1209" s="2">
        <f t="shared" si="37"/>
        <v>216600.88321599999</v>
      </c>
    </row>
    <row r="1210" spans="1:14" x14ac:dyDescent="0.25">
      <c r="A1210" s="1" t="s">
        <v>1426</v>
      </c>
      <c r="B1210" s="2">
        <v>11.35</v>
      </c>
      <c r="C1210" s="2" t="s">
        <v>20</v>
      </c>
      <c r="D1210" s="2">
        <v>2.3358738E-2</v>
      </c>
      <c r="E1210" s="2" t="s">
        <v>14</v>
      </c>
      <c r="F1210" s="2">
        <v>184.46080000000001</v>
      </c>
      <c r="G1210" s="2" t="s">
        <v>15</v>
      </c>
      <c r="H1210" s="2">
        <v>1999</v>
      </c>
      <c r="I1210" s="2" t="s">
        <v>16</v>
      </c>
      <c r="J1210" s="2" t="s">
        <v>17</v>
      </c>
      <c r="K1210" s="2" t="s">
        <v>18</v>
      </c>
      <c r="L1210" s="2">
        <v>4042.7375999999999</v>
      </c>
      <c r="M1210" s="2">
        <f t="shared" si="36"/>
        <v>-2165.8375999999998</v>
      </c>
      <c r="N1210" s="2">
        <f t="shared" si="37"/>
        <v>4690852.5095737595</v>
      </c>
    </row>
    <row r="1211" spans="1:14" x14ac:dyDescent="0.25">
      <c r="A1211" s="1" t="s">
        <v>1560</v>
      </c>
      <c r="B1211" s="2">
        <v>20.85</v>
      </c>
      <c r="C1211" s="2" t="s">
        <v>13</v>
      </c>
      <c r="D1211" s="2">
        <v>3.2448523E-2</v>
      </c>
      <c r="E1211" s="2" t="s">
        <v>36</v>
      </c>
      <c r="F1211" s="2">
        <v>177.86600000000001</v>
      </c>
      <c r="G1211" s="2" t="s">
        <v>50</v>
      </c>
      <c r="H1211" s="2">
        <v>1997</v>
      </c>
      <c r="I1211" s="2" t="s">
        <v>51</v>
      </c>
      <c r="J1211" s="2" t="s">
        <v>17</v>
      </c>
      <c r="K1211" s="2" t="s">
        <v>18</v>
      </c>
      <c r="L1211" s="2">
        <v>1078.596</v>
      </c>
      <c r="M1211" s="2">
        <f t="shared" si="36"/>
        <v>798.30400000000009</v>
      </c>
      <c r="N1211" s="2">
        <f t="shared" si="37"/>
        <v>637289.2764160001</v>
      </c>
    </row>
    <row r="1212" spans="1:14" x14ac:dyDescent="0.25">
      <c r="A1212" s="1" t="s">
        <v>629</v>
      </c>
      <c r="B1212" s="2">
        <v>17.25</v>
      </c>
      <c r="C1212" s="2" t="s">
        <v>20</v>
      </c>
      <c r="D1212" s="2">
        <v>4.7266211000000002E-2</v>
      </c>
      <c r="E1212" s="2" t="s">
        <v>38</v>
      </c>
      <c r="F1212" s="2">
        <v>97.006799999999998</v>
      </c>
      <c r="G1212" s="2" t="s">
        <v>50</v>
      </c>
      <c r="H1212" s="2">
        <v>1997</v>
      </c>
      <c r="I1212" s="2" t="s">
        <v>51</v>
      </c>
      <c r="J1212" s="2" t="s">
        <v>17</v>
      </c>
      <c r="K1212" s="2" t="s">
        <v>18</v>
      </c>
      <c r="L1212" s="2">
        <v>1846.9292</v>
      </c>
      <c r="M1212" s="2">
        <f t="shared" si="36"/>
        <v>29.970800000000054</v>
      </c>
      <c r="N1212" s="2">
        <f t="shared" si="37"/>
        <v>898.24885264000318</v>
      </c>
    </row>
    <row r="1213" spans="1:14" x14ac:dyDescent="0.25">
      <c r="A1213" s="1" t="s">
        <v>1220</v>
      </c>
      <c r="B1213" s="2">
        <v>15.35</v>
      </c>
      <c r="C1213" s="2" t="s">
        <v>13</v>
      </c>
      <c r="D1213" s="2">
        <v>1.404119E-2</v>
      </c>
      <c r="E1213" s="2" t="s">
        <v>43</v>
      </c>
      <c r="F1213" s="2">
        <v>38.418999999999997</v>
      </c>
      <c r="G1213" s="2" t="s">
        <v>15</v>
      </c>
      <c r="H1213" s="2">
        <v>1999</v>
      </c>
      <c r="I1213" s="2" t="s">
        <v>16</v>
      </c>
      <c r="J1213" s="2" t="s">
        <v>17</v>
      </c>
      <c r="K1213" s="2" t="s">
        <v>18</v>
      </c>
      <c r="L1213" s="2">
        <v>476.04700000000003</v>
      </c>
      <c r="M1213" s="2">
        <f t="shared" si="36"/>
        <v>1400.8530000000001</v>
      </c>
      <c r="N1213" s="2">
        <f t="shared" si="37"/>
        <v>1962389.1276090001</v>
      </c>
    </row>
    <row r="1214" spans="1:14" x14ac:dyDescent="0.25">
      <c r="A1214" s="1" t="s">
        <v>1486</v>
      </c>
      <c r="B1214" s="2"/>
      <c r="C1214" s="2" t="s">
        <v>20</v>
      </c>
      <c r="D1214" s="2">
        <v>6.0154968000000003E-2</v>
      </c>
      <c r="E1214" s="2" t="s">
        <v>43</v>
      </c>
      <c r="F1214" s="2">
        <v>110.1544</v>
      </c>
      <c r="G1214" s="2" t="s">
        <v>67</v>
      </c>
      <c r="H1214" s="2">
        <v>1985</v>
      </c>
      <c r="I1214" s="2" t="s">
        <v>51</v>
      </c>
      <c r="J1214" s="2" t="s">
        <v>17</v>
      </c>
      <c r="K1214" s="2" t="s">
        <v>30</v>
      </c>
      <c r="L1214" s="2">
        <v>111.8544</v>
      </c>
      <c r="M1214" s="2">
        <f t="shared" si="36"/>
        <v>1765.0456000000001</v>
      </c>
      <c r="N1214" s="2">
        <f t="shared" si="37"/>
        <v>3115385.9700793605</v>
      </c>
    </row>
    <row r="1215" spans="1:14" x14ac:dyDescent="0.25">
      <c r="A1215" s="1" t="s">
        <v>1519</v>
      </c>
      <c r="B1215" s="2"/>
      <c r="C1215" s="2" t="s">
        <v>13</v>
      </c>
      <c r="D1215" s="2">
        <v>0.30814544799999999</v>
      </c>
      <c r="E1215" s="2" t="s">
        <v>28</v>
      </c>
      <c r="F1215" s="2">
        <v>222.0772</v>
      </c>
      <c r="G1215" s="2" t="s">
        <v>67</v>
      </c>
      <c r="H1215" s="2">
        <v>1985</v>
      </c>
      <c r="I1215" s="2" t="s">
        <v>51</v>
      </c>
      <c r="J1215" s="2" t="s">
        <v>17</v>
      </c>
      <c r="K1215" s="2" t="s">
        <v>30</v>
      </c>
      <c r="L1215" s="2">
        <v>889.50879999999995</v>
      </c>
      <c r="M1215" s="2">
        <f t="shared" si="36"/>
        <v>987.39120000000014</v>
      </c>
      <c r="N1215" s="2">
        <f t="shared" si="37"/>
        <v>974941.38183744031</v>
      </c>
    </row>
    <row r="1216" spans="1:14" x14ac:dyDescent="0.25">
      <c r="A1216" s="1" t="s">
        <v>686</v>
      </c>
      <c r="B1216" s="2">
        <v>17</v>
      </c>
      <c r="C1216" s="2" t="s">
        <v>13</v>
      </c>
      <c r="D1216" s="2">
        <v>5.2209302999999999E-2</v>
      </c>
      <c r="E1216" s="2" t="s">
        <v>58</v>
      </c>
      <c r="F1216" s="2">
        <v>122.373</v>
      </c>
      <c r="G1216" s="2" t="s">
        <v>50</v>
      </c>
      <c r="H1216" s="2">
        <v>1997</v>
      </c>
      <c r="I1216" s="2" t="s">
        <v>51</v>
      </c>
      <c r="J1216" s="2" t="s">
        <v>17</v>
      </c>
      <c r="K1216" s="2" t="s">
        <v>18</v>
      </c>
      <c r="L1216" s="2">
        <v>2586.6329999999998</v>
      </c>
      <c r="M1216" s="2">
        <f t="shared" si="36"/>
        <v>-709.73299999999972</v>
      </c>
      <c r="N1216" s="2">
        <f t="shared" si="37"/>
        <v>503720.93128899962</v>
      </c>
    </row>
    <row r="1217" spans="1:14" x14ac:dyDescent="0.25">
      <c r="A1217" s="1" t="s">
        <v>1562</v>
      </c>
      <c r="B1217" s="2">
        <v>17.350000000000001</v>
      </c>
      <c r="C1217" s="2" t="s">
        <v>20</v>
      </c>
      <c r="D1217" s="2">
        <v>4.1538712999999998E-2</v>
      </c>
      <c r="E1217" s="2" t="s">
        <v>43</v>
      </c>
      <c r="F1217" s="2">
        <v>93.180400000000006</v>
      </c>
      <c r="G1217" s="2" t="s">
        <v>15</v>
      </c>
      <c r="H1217" s="2">
        <v>1999</v>
      </c>
      <c r="I1217" s="2" t="s">
        <v>16</v>
      </c>
      <c r="J1217" s="2" t="s">
        <v>17</v>
      </c>
      <c r="K1217" s="2" t="s">
        <v>18</v>
      </c>
      <c r="L1217" s="2">
        <v>1378.2059999999999</v>
      </c>
      <c r="M1217" s="2">
        <f t="shared" si="36"/>
        <v>498.69400000000019</v>
      </c>
      <c r="N1217" s="2">
        <f t="shared" si="37"/>
        <v>248695.70563600017</v>
      </c>
    </row>
    <row r="1218" spans="1:14" x14ac:dyDescent="0.25">
      <c r="A1218" s="1" t="s">
        <v>1448</v>
      </c>
      <c r="B1218" s="2"/>
      <c r="C1218" s="2" t="s">
        <v>13</v>
      </c>
      <c r="D1218" s="2">
        <v>0.13064231000000001</v>
      </c>
      <c r="E1218" s="2" t="s">
        <v>38</v>
      </c>
      <c r="F1218" s="2">
        <v>88.382999999999996</v>
      </c>
      <c r="G1218" s="2" t="s">
        <v>67</v>
      </c>
      <c r="H1218" s="2">
        <v>1985</v>
      </c>
      <c r="I1218" s="2" t="s">
        <v>51</v>
      </c>
      <c r="J1218" s="2" t="s">
        <v>17</v>
      </c>
      <c r="K1218" s="2" t="s">
        <v>30</v>
      </c>
      <c r="L1218" s="2">
        <v>89.882999999999996</v>
      </c>
      <c r="M1218" s="2">
        <f t="shared" ref="M1218:M1281" si="38">1876.9-L1218</f>
        <v>1787.0170000000001</v>
      </c>
      <c r="N1218" s="2">
        <f t="shared" ref="N1218:N1281" si="39">M1218*M1218</f>
        <v>3193429.758289</v>
      </c>
    </row>
    <row r="1219" spans="1:14" x14ac:dyDescent="0.25">
      <c r="A1219" s="1" t="s">
        <v>683</v>
      </c>
      <c r="B1219" s="2">
        <v>6.13</v>
      </c>
      <c r="C1219" s="2" t="s">
        <v>13</v>
      </c>
      <c r="D1219" s="2">
        <v>0</v>
      </c>
      <c r="E1219" s="2" t="s">
        <v>28</v>
      </c>
      <c r="F1219" s="2">
        <v>54.129800000000003</v>
      </c>
      <c r="G1219" s="2" t="s">
        <v>50</v>
      </c>
      <c r="H1219" s="2">
        <v>1997</v>
      </c>
      <c r="I1219" s="2" t="s">
        <v>51</v>
      </c>
      <c r="J1219" s="2" t="s">
        <v>17</v>
      </c>
      <c r="K1219" s="2" t="s">
        <v>18</v>
      </c>
      <c r="L1219" s="2">
        <v>1348.2449999999999</v>
      </c>
      <c r="M1219" s="2">
        <f t="shared" si="38"/>
        <v>528.6550000000002</v>
      </c>
      <c r="N1219" s="2">
        <f t="shared" si="39"/>
        <v>279476.10902500019</v>
      </c>
    </row>
    <row r="1220" spans="1:14" x14ac:dyDescent="0.25">
      <c r="A1220" s="1" t="s">
        <v>1197</v>
      </c>
      <c r="B1220" s="2"/>
      <c r="C1220" s="2" t="s">
        <v>72</v>
      </c>
      <c r="D1220" s="2">
        <v>4.1970937999999999E-2</v>
      </c>
      <c r="E1220" s="2" t="s">
        <v>28</v>
      </c>
      <c r="F1220" s="2">
        <v>55.427199999999999</v>
      </c>
      <c r="G1220" s="2" t="s">
        <v>67</v>
      </c>
      <c r="H1220" s="2">
        <v>1985</v>
      </c>
      <c r="I1220" s="2" t="s">
        <v>51</v>
      </c>
      <c r="J1220" s="2" t="s">
        <v>17</v>
      </c>
      <c r="K1220" s="2" t="s">
        <v>30</v>
      </c>
      <c r="L1220" s="2">
        <v>111.8544</v>
      </c>
      <c r="M1220" s="2">
        <f t="shared" si="38"/>
        <v>1765.0456000000001</v>
      </c>
      <c r="N1220" s="2">
        <f t="shared" si="39"/>
        <v>3115385.9700793605</v>
      </c>
    </row>
    <row r="1221" spans="1:14" x14ac:dyDescent="0.25">
      <c r="A1221" s="1" t="s">
        <v>524</v>
      </c>
      <c r="B1221" s="2">
        <v>19.75</v>
      </c>
      <c r="C1221" s="2" t="s">
        <v>13</v>
      </c>
      <c r="D1221" s="2">
        <v>1.2467648E-2</v>
      </c>
      <c r="E1221" s="2" t="s">
        <v>28</v>
      </c>
      <c r="F1221" s="2">
        <v>188.18719999999999</v>
      </c>
      <c r="G1221" s="2" t="s">
        <v>15</v>
      </c>
      <c r="H1221" s="2">
        <v>1999</v>
      </c>
      <c r="I1221" s="2" t="s">
        <v>16</v>
      </c>
      <c r="J1221" s="2" t="s">
        <v>17</v>
      </c>
      <c r="K1221" s="2" t="s">
        <v>18</v>
      </c>
      <c r="L1221" s="2">
        <v>2458.1336000000001</v>
      </c>
      <c r="M1221" s="2">
        <f t="shared" si="38"/>
        <v>-581.23360000000002</v>
      </c>
      <c r="N1221" s="2">
        <f t="shared" si="39"/>
        <v>337832.49776896002</v>
      </c>
    </row>
    <row r="1222" spans="1:14" x14ac:dyDescent="0.25">
      <c r="A1222" s="1" t="s">
        <v>1486</v>
      </c>
      <c r="B1222" s="2">
        <v>4.5549999999999997</v>
      </c>
      <c r="C1222" s="2" t="s">
        <v>20</v>
      </c>
      <c r="D1222" s="2">
        <v>3.4410585E-2</v>
      </c>
      <c r="E1222" s="2" t="s">
        <v>43</v>
      </c>
      <c r="F1222" s="2">
        <v>111.3544</v>
      </c>
      <c r="G1222" s="2" t="s">
        <v>15</v>
      </c>
      <c r="H1222" s="2">
        <v>1999</v>
      </c>
      <c r="I1222" s="2" t="s">
        <v>16</v>
      </c>
      <c r="J1222" s="2" t="s">
        <v>17</v>
      </c>
      <c r="K1222" s="2" t="s">
        <v>18</v>
      </c>
      <c r="L1222" s="2">
        <v>1342.2528</v>
      </c>
      <c r="M1222" s="2">
        <f t="shared" si="38"/>
        <v>534.64720000000011</v>
      </c>
      <c r="N1222" s="2">
        <f t="shared" si="39"/>
        <v>285847.62846784014</v>
      </c>
    </row>
    <row r="1223" spans="1:14" x14ac:dyDescent="0.25">
      <c r="A1223" s="1" t="s">
        <v>351</v>
      </c>
      <c r="B1223" s="2">
        <v>21.1</v>
      </c>
      <c r="C1223" s="2" t="s">
        <v>20</v>
      </c>
      <c r="D1223" s="2">
        <v>2.0750866999999999E-2</v>
      </c>
      <c r="E1223" s="2" t="s">
        <v>56</v>
      </c>
      <c r="F1223" s="2">
        <v>128.79939999999999</v>
      </c>
      <c r="G1223" s="2" t="s">
        <v>15</v>
      </c>
      <c r="H1223" s="2">
        <v>1999</v>
      </c>
      <c r="I1223" s="2" t="s">
        <v>16</v>
      </c>
      <c r="J1223" s="2" t="s">
        <v>17</v>
      </c>
      <c r="K1223" s="2" t="s">
        <v>18</v>
      </c>
      <c r="L1223" s="2">
        <v>1927.491</v>
      </c>
      <c r="M1223" s="2">
        <f t="shared" si="38"/>
        <v>-50.590999999999894</v>
      </c>
      <c r="N1223" s="2">
        <f t="shared" si="39"/>
        <v>2559.4492809999892</v>
      </c>
    </row>
    <row r="1224" spans="1:14" x14ac:dyDescent="0.25">
      <c r="A1224" s="1" t="s">
        <v>710</v>
      </c>
      <c r="B1224" s="2">
        <v>5.7850000000000001</v>
      </c>
      <c r="C1224" s="2" t="s">
        <v>20</v>
      </c>
      <c r="D1224" s="2">
        <v>5.3930934E-2</v>
      </c>
      <c r="E1224" s="2" t="s">
        <v>28</v>
      </c>
      <c r="F1224" s="2">
        <v>87.385599999999997</v>
      </c>
      <c r="G1224" s="2" t="s">
        <v>15</v>
      </c>
      <c r="H1224" s="2">
        <v>1999</v>
      </c>
      <c r="I1224" s="2" t="s">
        <v>16</v>
      </c>
      <c r="J1224" s="2" t="s">
        <v>17</v>
      </c>
      <c r="K1224" s="2" t="s">
        <v>18</v>
      </c>
      <c r="L1224" s="2">
        <v>878.85599999999999</v>
      </c>
      <c r="M1224" s="2">
        <f t="shared" si="38"/>
        <v>998.0440000000001</v>
      </c>
      <c r="N1224" s="2">
        <f t="shared" si="39"/>
        <v>996091.82593600021</v>
      </c>
    </row>
    <row r="1225" spans="1:14" x14ac:dyDescent="0.25">
      <c r="A1225" s="1" t="s">
        <v>1270</v>
      </c>
      <c r="B1225" s="2">
        <v>8.3000000000000007</v>
      </c>
      <c r="C1225" s="2" t="s">
        <v>20</v>
      </c>
      <c r="D1225" s="2">
        <v>3.0151351E-2</v>
      </c>
      <c r="E1225" s="2" t="s">
        <v>36</v>
      </c>
      <c r="F1225" s="2">
        <v>98.738399999999999</v>
      </c>
      <c r="G1225" s="2" t="s">
        <v>50</v>
      </c>
      <c r="H1225" s="2">
        <v>1997</v>
      </c>
      <c r="I1225" s="2" t="s">
        <v>51</v>
      </c>
      <c r="J1225" s="2" t="s">
        <v>17</v>
      </c>
      <c r="K1225" s="2" t="s">
        <v>18</v>
      </c>
      <c r="L1225" s="2">
        <v>492.69200000000001</v>
      </c>
      <c r="M1225" s="2">
        <f t="shared" si="38"/>
        <v>1384.2080000000001</v>
      </c>
      <c r="N1225" s="2">
        <f t="shared" si="39"/>
        <v>1916031.7872640002</v>
      </c>
    </row>
    <row r="1226" spans="1:14" x14ac:dyDescent="0.25">
      <c r="A1226" s="1" t="s">
        <v>61</v>
      </c>
      <c r="B1226" s="2">
        <v>13.35</v>
      </c>
      <c r="C1226" s="2" t="s">
        <v>13</v>
      </c>
      <c r="D1226" s="2">
        <v>0.102670882</v>
      </c>
      <c r="E1226" s="2" t="s">
        <v>14</v>
      </c>
      <c r="F1226" s="2">
        <v>228.6352</v>
      </c>
      <c r="G1226" s="2" t="s">
        <v>15</v>
      </c>
      <c r="H1226" s="2">
        <v>1999</v>
      </c>
      <c r="I1226" s="2" t="s">
        <v>16</v>
      </c>
      <c r="J1226" s="2" t="s">
        <v>17</v>
      </c>
      <c r="K1226" s="2" t="s">
        <v>18</v>
      </c>
      <c r="L1226" s="2">
        <v>3435.5279999999998</v>
      </c>
      <c r="M1226" s="2">
        <f t="shared" si="38"/>
        <v>-1558.6279999999997</v>
      </c>
      <c r="N1226" s="2">
        <f t="shared" si="39"/>
        <v>2429321.2423839993</v>
      </c>
    </row>
    <row r="1227" spans="1:14" x14ac:dyDescent="0.25">
      <c r="A1227" s="1" t="s">
        <v>673</v>
      </c>
      <c r="B1227" s="2">
        <v>5.46</v>
      </c>
      <c r="C1227" s="2" t="s">
        <v>129</v>
      </c>
      <c r="D1227" s="2">
        <v>3.2177404999999999E-2</v>
      </c>
      <c r="E1227" s="2" t="s">
        <v>75</v>
      </c>
      <c r="F1227" s="2">
        <v>185.42400000000001</v>
      </c>
      <c r="G1227" s="2" t="s">
        <v>50</v>
      </c>
      <c r="H1227" s="2">
        <v>1997</v>
      </c>
      <c r="I1227" s="2" t="s">
        <v>51</v>
      </c>
      <c r="J1227" s="2" t="s">
        <v>17</v>
      </c>
      <c r="K1227" s="2" t="s">
        <v>18</v>
      </c>
      <c r="L1227" s="2">
        <v>5219.8720000000003</v>
      </c>
      <c r="M1227" s="2">
        <f t="shared" si="38"/>
        <v>-3342.9720000000002</v>
      </c>
      <c r="N1227" s="2">
        <f t="shared" si="39"/>
        <v>11175461.792784002</v>
      </c>
    </row>
    <row r="1228" spans="1:14" x14ac:dyDescent="0.25">
      <c r="A1228" s="1" t="s">
        <v>922</v>
      </c>
      <c r="B1228" s="2">
        <v>6.59</v>
      </c>
      <c r="C1228" s="2" t="s">
        <v>13</v>
      </c>
      <c r="D1228" s="2">
        <v>2.6225693000000001E-2</v>
      </c>
      <c r="E1228" s="2" t="s">
        <v>32</v>
      </c>
      <c r="F1228" s="2">
        <v>119.0098</v>
      </c>
      <c r="G1228" s="2" t="s">
        <v>15</v>
      </c>
      <c r="H1228" s="2">
        <v>1999</v>
      </c>
      <c r="I1228" s="2" t="s">
        <v>16</v>
      </c>
      <c r="J1228" s="2" t="s">
        <v>17</v>
      </c>
      <c r="K1228" s="2" t="s">
        <v>18</v>
      </c>
      <c r="L1228" s="2">
        <v>2530.7058000000002</v>
      </c>
      <c r="M1228" s="2">
        <f t="shared" si="38"/>
        <v>-653.80580000000009</v>
      </c>
      <c r="N1228" s="2">
        <f t="shared" si="39"/>
        <v>427462.02411364013</v>
      </c>
    </row>
    <row r="1229" spans="1:14" x14ac:dyDescent="0.25">
      <c r="A1229" s="1" t="s">
        <v>373</v>
      </c>
      <c r="B1229" s="2">
        <v>8.9849999999999994</v>
      </c>
      <c r="C1229" s="2" t="s">
        <v>92</v>
      </c>
      <c r="D1229" s="2">
        <v>0.18368816099999999</v>
      </c>
      <c r="E1229" s="2" t="s">
        <v>28</v>
      </c>
      <c r="F1229" s="2">
        <v>100.27</v>
      </c>
      <c r="G1229" s="2" t="s">
        <v>15</v>
      </c>
      <c r="H1229" s="2">
        <v>1999</v>
      </c>
      <c r="I1229" s="2" t="s">
        <v>16</v>
      </c>
      <c r="J1229" s="2" t="s">
        <v>17</v>
      </c>
      <c r="K1229" s="2" t="s">
        <v>18</v>
      </c>
      <c r="L1229" s="2">
        <v>998.7</v>
      </c>
      <c r="M1229" s="2">
        <f t="shared" si="38"/>
        <v>878.2</v>
      </c>
      <c r="N1229" s="2">
        <f t="shared" si="39"/>
        <v>771235.24000000011</v>
      </c>
    </row>
    <row r="1230" spans="1:14" x14ac:dyDescent="0.25">
      <c r="A1230" s="1" t="s">
        <v>1486</v>
      </c>
      <c r="B1230" s="2">
        <v>4.5549999999999997</v>
      </c>
      <c r="C1230" s="2" t="s">
        <v>20</v>
      </c>
      <c r="D1230" s="2">
        <v>3.4357169E-2</v>
      </c>
      <c r="E1230" s="2" t="s">
        <v>43</v>
      </c>
      <c r="F1230" s="2">
        <v>112.6544</v>
      </c>
      <c r="G1230" s="2" t="s">
        <v>50</v>
      </c>
      <c r="H1230" s="2">
        <v>1997</v>
      </c>
      <c r="I1230" s="2" t="s">
        <v>51</v>
      </c>
      <c r="J1230" s="2" t="s">
        <v>17</v>
      </c>
      <c r="K1230" s="2" t="s">
        <v>18</v>
      </c>
      <c r="L1230" s="2">
        <v>2684.5056</v>
      </c>
      <c r="M1230" s="2">
        <f t="shared" si="38"/>
        <v>-807.60559999999987</v>
      </c>
      <c r="N1230" s="2">
        <f t="shared" si="39"/>
        <v>652226.80515135976</v>
      </c>
    </row>
    <row r="1231" spans="1:14" x14ac:dyDescent="0.25">
      <c r="A1231" s="1" t="s">
        <v>1568</v>
      </c>
      <c r="B1231" s="2">
        <v>17.600000000000001</v>
      </c>
      <c r="C1231" s="2" t="s">
        <v>13</v>
      </c>
      <c r="D1231" s="2">
        <v>0.104878967</v>
      </c>
      <c r="E1231" s="2" t="s">
        <v>38</v>
      </c>
      <c r="F1231" s="2">
        <v>164.88679999999999</v>
      </c>
      <c r="G1231" s="2" t="s">
        <v>50</v>
      </c>
      <c r="H1231" s="2">
        <v>1997</v>
      </c>
      <c r="I1231" s="2" t="s">
        <v>51</v>
      </c>
      <c r="J1231" s="2" t="s">
        <v>17</v>
      </c>
      <c r="K1231" s="2" t="s">
        <v>18</v>
      </c>
      <c r="L1231" s="2">
        <v>2456.8020000000001</v>
      </c>
      <c r="M1231" s="2">
        <f t="shared" si="38"/>
        <v>-579.90200000000004</v>
      </c>
      <c r="N1231" s="2">
        <f t="shared" si="39"/>
        <v>336286.32960400003</v>
      </c>
    </row>
    <row r="1232" spans="1:14" x14ac:dyDescent="0.25">
      <c r="A1232" s="1" t="s">
        <v>212</v>
      </c>
      <c r="B1232" s="2">
        <v>12.3</v>
      </c>
      <c r="C1232" s="2" t="s">
        <v>20</v>
      </c>
      <c r="D1232" s="2">
        <v>6.4618975999999995E-2</v>
      </c>
      <c r="E1232" s="2" t="s">
        <v>119</v>
      </c>
      <c r="F1232" s="2">
        <v>89.880399999999995</v>
      </c>
      <c r="G1232" s="2" t="s">
        <v>50</v>
      </c>
      <c r="H1232" s="2">
        <v>1997</v>
      </c>
      <c r="I1232" s="2" t="s">
        <v>51</v>
      </c>
      <c r="J1232" s="2" t="s">
        <v>17</v>
      </c>
      <c r="K1232" s="2" t="s">
        <v>18</v>
      </c>
      <c r="L1232" s="2">
        <v>1286.3255999999999</v>
      </c>
      <c r="M1232" s="2">
        <f t="shared" si="38"/>
        <v>590.5744000000002</v>
      </c>
      <c r="N1232" s="2">
        <f t="shared" si="39"/>
        <v>348778.12193536025</v>
      </c>
    </row>
    <row r="1233" spans="1:14" x14ac:dyDescent="0.25">
      <c r="A1233" s="1" t="s">
        <v>401</v>
      </c>
      <c r="B1233" s="2">
        <v>18</v>
      </c>
      <c r="C1233" s="2" t="s">
        <v>20</v>
      </c>
      <c r="D1233" s="2">
        <v>0.14291068900000001</v>
      </c>
      <c r="E1233" s="2" t="s">
        <v>28</v>
      </c>
      <c r="F1233" s="2">
        <v>89.651399999999995</v>
      </c>
      <c r="G1233" s="2" t="s">
        <v>15</v>
      </c>
      <c r="H1233" s="2">
        <v>1999</v>
      </c>
      <c r="I1233" s="2" t="s">
        <v>16</v>
      </c>
      <c r="J1233" s="2" t="s">
        <v>17</v>
      </c>
      <c r="K1233" s="2" t="s">
        <v>18</v>
      </c>
      <c r="L1233" s="2">
        <v>1859.5794000000001</v>
      </c>
      <c r="M1233" s="2">
        <f t="shared" si="38"/>
        <v>17.320600000000013</v>
      </c>
      <c r="N1233" s="2">
        <f t="shared" si="39"/>
        <v>300.00318436000043</v>
      </c>
    </row>
    <row r="1234" spans="1:14" x14ac:dyDescent="0.25">
      <c r="A1234" s="1" t="s">
        <v>1367</v>
      </c>
      <c r="B1234" s="2">
        <v>17.600000000000001</v>
      </c>
      <c r="C1234" s="2" t="s">
        <v>13</v>
      </c>
      <c r="D1234" s="2">
        <v>5.8091269000000001E-2</v>
      </c>
      <c r="E1234" s="2" t="s">
        <v>26</v>
      </c>
      <c r="F1234" s="2">
        <v>156.23140000000001</v>
      </c>
      <c r="G1234" s="2" t="s">
        <v>50</v>
      </c>
      <c r="H1234" s="2">
        <v>1997</v>
      </c>
      <c r="I1234" s="2" t="s">
        <v>51</v>
      </c>
      <c r="J1234" s="2" t="s">
        <v>17</v>
      </c>
      <c r="K1234" s="2" t="s">
        <v>18</v>
      </c>
      <c r="L1234" s="2">
        <v>2947.4965999999999</v>
      </c>
      <c r="M1234" s="2">
        <f t="shared" si="38"/>
        <v>-1070.5965999999999</v>
      </c>
      <c r="N1234" s="2">
        <f t="shared" si="39"/>
        <v>1146177.0799315597</v>
      </c>
    </row>
    <row r="1235" spans="1:14" x14ac:dyDescent="0.25">
      <c r="A1235" s="1" t="s">
        <v>571</v>
      </c>
      <c r="B1235" s="2">
        <v>9.1950000000000003</v>
      </c>
      <c r="C1235" s="2" t="s">
        <v>20</v>
      </c>
      <c r="D1235" s="2">
        <v>0.117667492</v>
      </c>
      <c r="E1235" s="2" t="s">
        <v>38</v>
      </c>
      <c r="F1235" s="2">
        <v>159.55779999999999</v>
      </c>
      <c r="G1235" s="2" t="s">
        <v>15</v>
      </c>
      <c r="H1235" s="2">
        <v>1999</v>
      </c>
      <c r="I1235" s="2" t="s">
        <v>16</v>
      </c>
      <c r="J1235" s="2" t="s">
        <v>17</v>
      </c>
      <c r="K1235" s="2" t="s">
        <v>18</v>
      </c>
      <c r="L1235" s="2">
        <v>1283.6623999999999</v>
      </c>
      <c r="M1235" s="2">
        <f t="shared" si="38"/>
        <v>593.23760000000016</v>
      </c>
      <c r="N1235" s="2">
        <f t="shared" si="39"/>
        <v>351930.85005376016</v>
      </c>
    </row>
    <row r="1236" spans="1:14" x14ac:dyDescent="0.25">
      <c r="A1236" s="1" t="s">
        <v>694</v>
      </c>
      <c r="B1236" s="2"/>
      <c r="C1236" s="2" t="s">
        <v>13</v>
      </c>
      <c r="D1236" s="2">
        <v>0.106907604</v>
      </c>
      <c r="E1236" s="2" t="s">
        <v>56</v>
      </c>
      <c r="F1236" s="2">
        <v>162.8526</v>
      </c>
      <c r="G1236" s="2" t="s">
        <v>67</v>
      </c>
      <c r="H1236" s="2">
        <v>1985</v>
      </c>
      <c r="I1236" s="2" t="s">
        <v>51</v>
      </c>
      <c r="J1236" s="2" t="s">
        <v>17</v>
      </c>
      <c r="K1236" s="2" t="s">
        <v>30</v>
      </c>
      <c r="L1236" s="2">
        <v>493.3578</v>
      </c>
      <c r="M1236" s="2">
        <f t="shared" si="38"/>
        <v>1383.5422000000001</v>
      </c>
      <c r="N1236" s="2">
        <f t="shared" si="39"/>
        <v>1914189.0191808403</v>
      </c>
    </row>
    <row r="1237" spans="1:14" x14ac:dyDescent="0.25">
      <c r="A1237" s="1" t="s">
        <v>971</v>
      </c>
      <c r="B1237" s="2">
        <v>12.3</v>
      </c>
      <c r="C1237" s="2" t="s">
        <v>20</v>
      </c>
      <c r="D1237" s="2">
        <v>0.106492562</v>
      </c>
      <c r="E1237" s="2" t="s">
        <v>28</v>
      </c>
      <c r="F1237" s="2">
        <v>176.33959999999999</v>
      </c>
      <c r="G1237" s="2" t="s">
        <v>15</v>
      </c>
      <c r="H1237" s="2">
        <v>1999</v>
      </c>
      <c r="I1237" s="2" t="s">
        <v>16</v>
      </c>
      <c r="J1237" s="2" t="s">
        <v>17</v>
      </c>
      <c r="K1237" s="2" t="s">
        <v>18</v>
      </c>
      <c r="L1237" s="2">
        <v>1395.5168000000001</v>
      </c>
      <c r="M1237" s="2">
        <f t="shared" si="38"/>
        <v>481.38319999999999</v>
      </c>
      <c r="N1237" s="2">
        <f t="shared" si="39"/>
        <v>231729.78524224</v>
      </c>
    </row>
    <row r="1238" spans="1:14" x14ac:dyDescent="0.25">
      <c r="A1238" s="1" t="s">
        <v>89</v>
      </c>
      <c r="B1238" s="2">
        <v>21.35</v>
      </c>
      <c r="C1238" s="2" t="s">
        <v>13</v>
      </c>
      <c r="D1238" s="2">
        <v>6.8822477000000007E-2</v>
      </c>
      <c r="E1238" s="2" t="s">
        <v>75</v>
      </c>
      <c r="F1238" s="2">
        <v>258.32780000000002</v>
      </c>
      <c r="G1238" s="2" t="s">
        <v>50</v>
      </c>
      <c r="H1238" s="2">
        <v>1997</v>
      </c>
      <c r="I1238" s="2" t="s">
        <v>51</v>
      </c>
      <c r="J1238" s="2" t="s">
        <v>17</v>
      </c>
      <c r="K1238" s="2" t="s">
        <v>18</v>
      </c>
      <c r="L1238" s="2">
        <v>7028.8505999999998</v>
      </c>
      <c r="M1238" s="2">
        <f t="shared" si="38"/>
        <v>-5151.9506000000001</v>
      </c>
      <c r="N1238" s="2">
        <f t="shared" si="39"/>
        <v>26542594.98484036</v>
      </c>
    </row>
    <row r="1239" spans="1:14" x14ac:dyDescent="0.25">
      <c r="A1239" s="1" t="s">
        <v>1518</v>
      </c>
      <c r="B1239" s="2"/>
      <c r="C1239" s="2" t="s">
        <v>13</v>
      </c>
      <c r="D1239" s="2">
        <v>5.0901813999999997E-2</v>
      </c>
      <c r="E1239" s="2" t="s">
        <v>32</v>
      </c>
      <c r="F1239" s="2">
        <v>120.5414</v>
      </c>
      <c r="G1239" s="2" t="s">
        <v>67</v>
      </c>
      <c r="H1239" s="2">
        <v>1985</v>
      </c>
      <c r="I1239" s="2" t="s">
        <v>51</v>
      </c>
      <c r="J1239" s="2" t="s">
        <v>17</v>
      </c>
      <c r="K1239" s="2" t="s">
        <v>30</v>
      </c>
      <c r="L1239" s="2">
        <v>365.52420000000001</v>
      </c>
      <c r="M1239" s="2">
        <f t="shared" si="38"/>
        <v>1511.3758</v>
      </c>
      <c r="N1239" s="2">
        <f t="shared" si="39"/>
        <v>2284256.80882564</v>
      </c>
    </row>
    <row r="1240" spans="1:14" x14ac:dyDescent="0.25">
      <c r="A1240" s="1" t="s">
        <v>1370</v>
      </c>
      <c r="B1240" s="2">
        <v>8.3949999999999996</v>
      </c>
      <c r="C1240" s="2" t="s">
        <v>13</v>
      </c>
      <c r="D1240" s="2">
        <v>3.9492207000000001E-2</v>
      </c>
      <c r="E1240" s="2" t="s">
        <v>38</v>
      </c>
      <c r="F1240" s="2">
        <v>97.304199999999994</v>
      </c>
      <c r="G1240" s="2" t="s">
        <v>50</v>
      </c>
      <c r="H1240" s="2">
        <v>1997</v>
      </c>
      <c r="I1240" s="2" t="s">
        <v>51</v>
      </c>
      <c r="J1240" s="2" t="s">
        <v>17</v>
      </c>
      <c r="K1240" s="2" t="s">
        <v>18</v>
      </c>
      <c r="L1240" s="2">
        <v>1091.2462</v>
      </c>
      <c r="M1240" s="2">
        <f t="shared" si="38"/>
        <v>785.65380000000005</v>
      </c>
      <c r="N1240" s="2">
        <f t="shared" si="39"/>
        <v>617251.89345444005</v>
      </c>
    </row>
    <row r="1241" spans="1:14" x14ac:dyDescent="0.25">
      <c r="A1241" s="1" t="s">
        <v>871</v>
      </c>
      <c r="B1241" s="2">
        <v>15.25</v>
      </c>
      <c r="C1241" s="2" t="s">
        <v>13</v>
      </c>
      <c r="D1241" s="2">
        <v>8.9956449999999993E-2</v>
      </c>
      <c r="E1241" s="2" t="s">
        <v>43</v>
      </c>
      <c r="F1241" s="2">
        <v>217.11920000000001</v>
      </c>
      <c r="G1241" s="2" t="s">
        <v>15</v>
      </c>
      <c r="H1241" s="2">
        <v>1999</v>
      </c>
      <c r="I1241" s="2" t="s">
        <v>16</v>
      </c>
      <c r="J1241" s="2" t="s">
        <v>17</v>
      </c>
      <c r="K1241" s="2" t="s">
        <v>18</v>
      </c>
      <c r="L1241" s="2">
        <v>3235.788</v>
      </c>
      <c r="M1241" s="2">
        <f t="shared" si="38"/>
        <v>-1358.8879999999999</v>
      </c>
      <c r="N1241" s="2">
        <f t="shared" si="39"/>
        <v>1846576.5965439999</v>
      </c>
    </row>
    <row r="1242" spans="1:14" x14ac:dyDescent="0.25">
      <c r="A1242" s="1" t="s">
        <v>1572</v>
      </c>
      <c r="B1242" s="2">
        <v>11.8</v>
      </c>
      <c r="C1242" s="2" t="s">
        <v>13</v>
      </c>
      <c r="D1242" s="2">
        <v>2.2843500999999999E-2</v>
      </c>
      <c r="E1242" s="2" t="s">
        <v>58</v>
      </c>
      <c r="F1242" s="2">
        <v>177.86859999999999</v>
      </c>
      <c r="G1242" s="2" t="s">
        <v>50</v>
      </c>
      <c r="H1242" s="2">
        <v>1997</v>
      </c>
      <c r="I1242" s="2" t="s">
        <v>51</v>
      </c>
      <c r="J1242" s="2" t="s">
        <v>17</v>
      </c>
      <c r="K1242" s="2" t="s">
        <v>18</v>
      </c>
      <c r="L1242" s="2">
        <v>4621.9835999999996</v>
      </c>
      <c r="M1242" s="2">
        <f t="shared" si="38"/>
        <v>-2745.0835999999995</v>
      </c>
      <c r="N1242" s="2">
        <f t="shared" si="39"/>
        <v>7535483.9709889572</v>
      </c>
    </row>
    <row r="1243" spans="1:14" x14ac:dyDescent="0.25">
      <c r="A1243" s="1" t="s">
        <v>562</v>
      </c>
      <c r="B1243" s="2">
        <v>14.3</v>
      </c>
      <c r="C1243" s="2" t="s">
        <v>20</v>
      </c>
      <c r="D1243" s="2">
        <v>3.4411237999999997E-2</v>
      </c>
      <c r="E1243" s="2" t="s">
        <v>36</v>
      </c>
      <c r="F1243" s="2">
        <v>98.672600000000003</v>
      </c>
      <c r="G1243" s="2" t="s">
        <v>50</v>
      </c>
      <c r="H1243" s="2">
        <v>1997</v>
      </c>
      <c r="I1243" s="2" t="s">
        <v>51</v>
      </c>
      <c r="J1243" s="2" t="s">
        <v>17</v>
      </c>
      <c r="K1243" s="2" t="s">
        <v>18</v>
      </c>
      <c r="L1243" s="2">
        <v>782.98080000000004</v>
      </c>
      <c r="M1243" s="2">
        <f t="shared" si="38"/>
        <v>1093.9192</v>
      </c>
      <c r="N1243" s="2">
        <f t="shared" si="39"/>
        <v>1196659.2161286401</v>
      </c>
    </row>
    <row r="1244" spans="1:14" x14ac:dyDescent="0.25">
      <c r="A1244" s="1" t="s">
        <v>973</v>
      </c>
      <c r="B1244" s="2">
        <v>16.25</v>
      </c>
      <c r="C1244" s="2" t="s">
        <v>13</v>
      </c>
      <c r="D1244" s="2">
        <v>7.8290270999999995E-2</v>
      </c>
      <c r="E1244" s="2" t="s">
        <v>75</v>
      </c>
      <c r="F1244" s="2">
        <v>93.180400000000006</v>
      </c>
      <c r="G1244" s="2" t="s">
        <v>15</v>
      </c>
      <c r="H1244" s="2">
        <v>1999</v>
      </c>
      <c r="I1244" s="2" t="s">
        <v>16</v>
      </c>
      <c r="J1244" s="2" t="s">
        <v>17</v>
      </c>
      <c r="K1244" s="2" t="s">
        <v>18</v>
      </c>
      <c r="L1244" s="2">
        <v>1194.4452000000001</v>
      </c>
      <c r="M1244" s="2">
        <f t="shared" si="38"/>
        <v>682.45479999999998</v>
      </c>
      <c r="N1244" s="2">
        <f t="shared" si="39"/>
        <v>465744.55404303997</v>
      </c>
    </row>
    <row r="1245" spans="1:14" x14ac:dyDescent="0.25">
      <c r="A1245" s="1" t="s">
        <v>1241</v>
      </c>
      <c r="B1245" s="2">
        <v>15</v>
      </c>
      <c r="C1245" s="2" t="s">
        <v>13</v>
      </c>
      <c r="D1245" s="2">
        <v>4.6447328000000003E-2</v>
      </c>
      <c r="E1245" s="2" t="s">
        <v>80</v>
      </c>
      <c r="F1245" s="2">
        <v>121.5414</v>
      </c>
      <c r="G1245" s="2" t="s">
        <v>15</v>
      </c>
      <c r="H1245" s="2">
        <v>1999</v>
      </c>
      <c r="I1245" s="2" t="s">
        <v>16</v>
      </c>
      <c r="J1245" s="2" t="s">
        <v>17</v>
      </c>
      <c r="K1245" s="2" t="s">
        <v>18</v>
      </c>
      <c r="L1245" s="2">
        <v>2436.828</v>
      </c>
      <c r="M1245" s="2">
        <f t="shared" si="38"/>
        <v>-559.92799999999988</v>
      </c>
      <c r="N1245" s="2">
        <f t="shared" si="39"/>
        <v>313519.36518399988</v>
      </c>
    </row>
    <row r="1246" spans="1:14" x14ac:dyDescent="0.25">
      <c r="A1246" s="1" t="s">
        <v>1511</v>
      </c>
      <c r="B1246" s="2">
        <v>14.65</v>
      </c>
      <c r="C1246" s="2" t="s">
        <v>13</v>
      </c>
      <c r="D1246" s="2">
        <v>7.2178678999999996E-2</v>
      </c>
      <c r="E1246" s="2" t="s">
        <v>32</v>
      </c>
      <c r="F1246" s="2">
        <v>262.95940000000002</v>
      </c>
      <c r="G1246" s="2" t="s">
        <v>15</v>
      </c>
      <c r="H1246" s="2">
        <v>1999</v>
      </c>
      <c r="I1246" s="2" t="s">
        <v>16</v>
      </c>
      <c r="J1246" s="2" t="s">
        <v>17</v>
      </c>
      <c r="K1246" s="2" t="s">
        <v>18</v>
      </c>
      <c r="L1246" s="2">
        <v>5233.1880000000001</v>
      </c>
      <c r="M1246" s="2">
        <f t="shared" si="38"/>
        <v>-3356.288</v>
      </c>
      <c r="N1246" s="2">
        <f t="shared" si="39"/>
        <v>11264669.138944</v>
      </c>
    </row>
    <row r="1247" spans="1:14" x14ac:dyDescent="0.25">
      <c r="A1247" s="1" t="s">
        <v>495</v>
      </c>
      <c r="B1247" s="2">
        <v>19.350000000000001</v>
      </c>
      <c r="C1247" s="2" t="s">
        <v>20</v>
      </c>
      <c r="D1247" s="2">
        <v>8.2266418999999993E-2</v>
      </c>
      <c r="E1247" s="2" t="s">
        <v>36</v>
      </c>
      <c r="F1247" s="2">
        <v>48.803400000000003</v>
      </c>
      <c r="G1247" s="2" t="s">
        <v>50</v>
      </c>
      <c r="H1247" s="2">
        <v>1997</v>
      </c>
      <c r="I1247" s="2" t="s">
        <v>51</v>
      </c>
      <c r="J1247" s="2" t="s">
        <v>17</v>
      </c>
      <c r="K1247" s="2" t="s">
        <v>18</v>
      </c>
      <c r="L1247" s="2">
        <v>340.22379999999998</v>
      </c>
      <c r="M1247" s="2">
        <f t="shared" si="38"/>
        <v>1536.6762000000001</v>
      </c>
      <c r="N1247" s="2">
        <f t="shared" si="39"/>
        <v>2361373.7436464406</v>
      </c>
    </row>
    <row r="1248" spans="1:14" x14ac:dyDescent="0.25">
      <c r="A1248" s="1" t="s">
        <v>1108</v>
      </c>
      <c r="B1248" s="2">
        <v>5.9850000000000003</v>
      </c>
      <c r="C1248" s="2" t="s">
        <v>92</v>
      </c>
      <c r="D1248" s="2">
        <v>9.5795326E-2</v>
      </c>
      <c r="E1248" s="2" t="s">
        <v>43</v>
      </c>
      <c r="F1248" s="2">
        <v>128.46780000000001</v>
      </c>
      <c r="G1248" s="2" t="s">
        <v>50</v>
      </c>
      <c r="H1248" s="2">
        <v>1997</v>
      </c>
      <c r="I1248" s="2" t="s">
        <v>51</v>
      </c>
      <c r="J1248" s="2" t="s">
        <v>17</v>
      </c>
      <c r="K1248" s="2" t="s">
        <v>18</v>
      </c>
      <c r="L1248" s="2">
        <v>508.6712</v>
      </c>
      <c r="M1248" s="2">
        <f t="shared" si="38"/>
        <v>1368.2288000000001</v>
      </c>
      <c r="N1248" s="2">
        <f t="shared" si="39"/>
        <v>1872050.0491494401</v>
      </c>
    </row>
    <row r="1249" spans="1:14" x14ac:dyDescent="0.25">
      <c r="A1249" s="1" t="s">
        <v>294</v>
      </c>
      <c r="B1249" s="2">
        <v>15.7</v>
      </c>
      <c r="C1249" s="2" t="s">
        <v>13</v>
      </c>
      <c r="D1249" s="2">
        <v>4.5203854000000002E-2</v>
      </c>
      <c r="E1249" s="2" t="s">
        <v>43</v>
      </c>
      <c r="F1249" s="2">
        <v>180.26599999999999</v>
      </c>
      <c r="G1249" s="2" t="s">
        <v>50</v>
      </c>
      <c r="H1249" s="2">
        <v>1997</v>
      </c>
      <c r="I1249" s="2" t="s">
        <v>51</v>
      </c>
      <c r="J1249" s="2" t="s">
        <v>17</v>
      </c>
      <c r="K1249" s="2" t="s">
        <v>18</v>
      </c>
      <c r="L1249" s="2">
        <v>1617.894</v>
      </c>
      <c r="M1249" s="2">
        <f t="shared" si="38"/>
        <v>259.00600000000009</v>
      </c>
      <c r="N1249" s="2">
        <f t="shared" si="39"/>
        <v>67084.108036000049</v>
      </c>
    </row>
    <row r="1250" spans="1:14" x14ac:dyDescent="0.25">
      <c r="A1250" s="1" t="s">
        <v>1120</v>
      </c>
      <c r="B1250" s="2">
        <v>12.5</v>
      </c>
      <c r="C1250" s="2" t="s">
        <v>13</v>
      </c>
      <c r="D1250" s="2">
        <v>2.0697723000000001E-2</v>
      </c>
      <c r="E1250" s="2" t="s">
        <v>80</v>
      </c>
      <c r="F1250" s="2">
        <v>198.8742</v>
      </c>
      <c r="G1250" s="2" t="s">
        <v>50</v>
      </c>
      <c r="H1250" s="2">
        <v>1997</v>
      </c>
      <c r="I1250" s="2" t="s">
        <v>51</v>
      </c>
      <c r="J1250" s="2" t="s">
        <v>17</v>
      </c>
      <c r="K1250" s="2" t="s">
        <v>18</v>
      </c>
      <c r="L1250" s="2">
        <v>5773.1517999999996</v>
      </c>
      <c r="M1250" s="2">
        <f t="shared" si="38"/>
        <v>-3896.2517999999995</v>
      </c>
      <c r="N1250" s="2">
        <f t="shared" si="39"/>
        <v>15180778.089003237</v>
      </c>
    </row>
    <row r="1251" spans="1:14" x14ac:dyDescent="0.25">
      <c r="A1251" s="1" t="s">
        <v>251</v>
      </c>
      <c r="B1251" s="2">
        <v>17.2</v>
      </c>
      <c r="C1251" s="2" t="s">
        <v>13</v>
      </c>
      <c r="D1251" s="2">
        <v>0.15629885800000001</v>
      </c>
      <c r="E1251" s="2" t="s">
        <v>26</v>
      </c>
      <c r="F1251" s="2">
        <v>162.15780000000001</v>
      </c>
      <c r="G1251" s="2" t="s">
        <v>50</v>
      </c>
      <c r="H1251" s="2">
        <v>1997</v>
      </c>
      <c r="I1251" s="2" t="s">
        <v>51</v>
      </c>
      <c r="J1251" s="2" t="s">
        <v>17</v>
      </c>
      <c r="K1251" s="2" t="s">
        <v>18</v>
      </c>
      <c r="L1251" s="2">
        <v>1283.6623999999999</v>
      </c>
      <c r="M1251" s="2">
        <f t="shared" si="38"/>
        <v>593.23760000000016</v>
      </c>
      <c r="N1251" s="2">
        <f t="shared" si="39"/>
        <v>351930.85005376016</v>
      </c>
    </row>
    <row r="1252" spans="1:14" x14ac:dyDescent="0.25">
      <c r="A1252" s="1" t="s">
        <v>404</v>
      </c>
      <c r="B1252" s="2"/>
      <c r="C1252" s="2" t="s">
        <v>20</v>
      </c>
      <c r="D1252" s="2">
        <v>1.9227815999999998E-2</v>
      </c>
      <c r="E1252" s="2" t="s">
        <v>38</v>
      </c>
      <c r="F1252" s="2">
        <v>163.98419999999999</v>
      </c>
      <c r="G1252" s="2" t="s">
        <v>67</v>
      </c>
      <c r="H1252" s="2">
        <v>1985</v>
      </c>
      <c r="I1252" s="2" t="s">
        <v>51</v>
      </c>
      <c r="J1252" s="2" t="s">
        <v>17</v>
      </c>
      <c r="K1252" s="2" t="s">
        <v>30</v>
      </c>
      <c r="L1252" s="2">
        <v>331.5684</v>
      </c>
      <c r="M1252" s="2">
        <f t="shared" si="38"/>
        <v>1545.3316</v>
      </c>
      <c r="N1252" s="2">
        <f t="shared" si="39"/>
        <v>2388049.7539585601</v>
      </c>
    </row>
    <row r="1253" spans="1:14" x14ac:dyDescent="0.25">
      <c r="A1253" s="1" t="s">
        <v>1180</v>
      </c>
      <c r="B1253" s="2">
        <v>20.5</v>
      </c>
      <c r="C1253" s="2" t="s">
        <v>13</v>
      </c>
      <c r="D1253" s="2">
        <v>3.6140297000000002E-2</v>
      </c>
      <c r="E1253" s="2" t="s">
        <v>28</v>
      </c>
      <c r="F1253" s="2">
        <v>120.07559999999999</v>
      </c>
      <c r="G1253" s="2" t="s">
        <v>50</v>
      </c>
      <c r="H1253" s="2">
        <v>1997</v>
      </c>
      <c r="I1253" s="2" t="s">
        <v>51</v>
      </c>
      <c r="J1253" s="2" t="s">
        <v>17</v>
      </c>
      <c r="K1253" s="2" t="s">
        <v>18</v>
      </c>
      <c r="L1253" s="2">
        <v>2302.3364000000001</v>
      </c>
      <c r="M1253" s="2">
        <f t="shared" si="38"/>
        <v>-425.43640000000005</v>
      </c>
      <c r="N1253" s="2">
        <f t="shared" si="39"/>
        <v>180996.13044496003</v>
      </c>
    </row>
    <row r="1254" spans="1:14" x14ac:dyDescent="0.25">
      <c r="A1254" s="1" t="s">
        <v>1149</v>
      </c>
      <c r="B1254" s="2">
        <v>11.15</v>
      </c>
      <c r="C1254" s="2" t="s">
        <v>13</v>
      </c>
      <c r="D1254" s="2">
        <v>5.7021156000000003E-2</v>
      </c>
      <c r="E1254" s="2" t="s">
        <v>36</v>
      </c>
      <c r="F1254" s="2">
        <v>106.8622</v>
      </c>
      <c r="G1254" s="2" t="s">
        <v>15</v>
      </c>
      <c r="H1254" s="2">
        <v>1999</v>
      </c>
      <c r="I1254" s="2" t="s">
        <v>16</v>
      </c>
      <c r="J1254" s="2" t="s">
        <v>17</v>
      </c>
      <c r="K1254" s="2" t="s">
        <v>18</v>
      </c>
      <c r="L1254" s="2">
        <v>2011.3818000000001</v>
      </c>
      <c r="M1254" s="2">
        <f t="shared" si="38"/>
        <v>-134.48180000000002</v>
      </c>
      <c r="N1254" s="2">
        <f t="shared" si="39"/>
        <v>18085.354531240006</v>
      </c>
    </row>
    <row r="1255" spans="1:14" x14ac:dyDescent="0.25">
      <c r="A1255" s="1" t="s">
        <v>1483</v>
      </c>
      <c r="B1255" s="2">
        <v>15</v>
      </c>
      <c r="C1255" s="2" t="s">
        <v>13</v>
      </c>
      <c r="D1255" s="2">
        <v>7.1371457999999999E-2</v>
      </c>
      <c r="E1255" s="2" t="s">
        <v>58</v>
      </c>
      <c r="F1255" s="2">
        <v>125.2362</v>
      </c>
      <c r="G1255" s="2" t="s">
        <v>50</v>
      </c>
      <c r="H1255" s="2">
        <v>1997</v>
      </c>
      <c r="I1255" s="2" t="s">
        <v>51</v>
      </c>
      <c r="J1255" s="2" t="s">
        <v>17</v>
      </c>
      <c r="K1255" s="2" t="s">
        <v>18</v>
      </c>
      <c r="L1255" s="2">
        <v>1384.1982</v>
      </c>
      <c r="M1255" s="2">
        <f t="shared" si="38"/>
        <v>492.70180000000005</v>
      </c>
      <c r="N1255" s="2">
        <f t="shared" si="39"/>
        <v>242755.06372324005</v>
      </c>
    </row>
    <row r="1256" spans="1:14" x14ac:dyDescent="0.25">
      <c r="A1256" s="1" t="s">
        <v>69</v>
      </c>
      <c r="B1256" s="2">
        <v>13</v>
      </c>
      <c r="C1256" s="2" t="s">
        <v>13</v>
      </c>
      <c r="D1256" s="2">
        <v>9.9479703000000003E-2</v>
      </c>
      <c r="E1256" s="2" t="s">
        <v>32</v>
      </c>
      <c r="F1256" s="2">
        <v>44.905999999999999</v>
      </c>
      <c r="G1256" s="2" t="s">
        <v>15</v>
      </c>
      <c r="H1256" s="2">
        <v>1999</v>
      </c>
      <c r="I1256" s="2" t="s">
        <v>16</v>
      </c>
      <c r="J1256" s="2" t="s">
        <v>17</v>
      </c>
      <c r="K1256" s="2" t="s">
        <v>18</v>
      </c>
      <c r="L1256" s="2">
        <v>652.48400000000004</v>
      </c>
      <c r="M1256" s="2">
        <f t="shared" si="38"/>
        <v>1224.4160000000002</v>
      </c>
      <c r="N1256" s="2">
        <f t="shared" si="39"/>
        <v>1499194.5410560004</v>
      </c>
    </row>
    <row r="1257" spans="1:14" x14ac:dyDescent="0.25">
      <c r="A1257" s="1" t="s">
        <v>1209</v>
      </c>
      <c r="B1257" s="2"/>
      <c r="C1257" s="2" t="s">
        <v>13</v>
      </c>
      <c r="D1257" s="2">
        <v>0.21799414</v>
      </c>
      <c r="E1257" s="2" t="s">
        <v>75</v>
      </c>
      <c r="F1257" s="2">
        <v>266.58839999999998</v>
      </c>
      <c r="G1257" s="2" t="s">
        <v>67</v>
      </c>
      <c r="H1257" s="2">
        <v>1985</v>
      </c>
      <c r="I1257" s="2" t="s">
        <v>51</v>
      </c>
      <c r="J1257" s="2" t="s">
        <v>17</v>
      </c>
      <c r="K1257" s="2" t="s">
        <v>30</v>
      </c>
      <c r="L1257" s="2">
        <v>1324.942</v>
      </c>
      <c r="M1257" s="2">
        <f t="shared" si="38"/>
        <v>551.95800000000008</v>
      </c>
      <c r="N1257" s="2">
        <f t="shared" si="39"/>
        <v>304657.63376400009</v>
      </c>
    </row>
    <row r="1258" spans="1:14" x14ac:dyDescent="0.25">
      <c r="A1258" s="1" t="s">
        <v>1345</v>
      </c>
      <c r="B1258" s="2">
        <v>6.4249999999999998</v>
      </c>
      <c r="C1258" s="2" t="s">
        <v>13</v>
      </c>
      <c r="D1258" s="2">
        <v>1.0454458999999999E-2</v>
      </c>
      <c r="E1258" s="2" t="s">
        <v>75</v>
      </c>
      <c r="F1258" s="2">
        <v>115.6808</v>
      </c>
      <c r="G1258" s="2" t="s">
        <v>15</v>
      </c>
      <c r="H1258" s="2">
        <v>1999</v>
      </c>
      <c r="I1258" s="2" t="s">
        <v>16</v>
      </c>
      <c r="J1258" s="2" t="s">
        <v>17</v>
      </c>
      <c r="K1258" s="2" t="s">
        <v>18</v>
      </c>
      <c r="L1258" s="2">
        <v>1406.1695999999999</v>
      </c>
      <c r="M1258" s="2">
        <f t="shared" si="38"/>
        <v>470.73040000000015</v>
      </c>
      <c r="N1258" s="2">
        <f t="shared" si="39"/>
        <v>221587.10948416014</v>
      </c>
    </row>
    <row r="1259" spans="1:14" x14ac:dyDescent="0.25">
      <c r="A1259" s="1" t="s">
        <v>929</v>
      </c>
      <c r="B1259" s="2">
        <v>7.5350000000000001</v>
      </c>
      <c r="C1259" s="2" t="s">
        <v>13</v>
      </c>
      <c r="D1259" s="2">
        <v>8.1914677000000005E-2</v>
      </c>
      <c r="E1259" s="2" t="s">
        <v>21</v>
      </c>
      <c r="F1259" s="2">
        <v>120.34399999999999</v>
      </c>
      <c r="G1259" s="2" t="s">
        <v>15</v>
      </c>
      <c r="H1259" s="2">
        <v>1999</v>
      </c>
      <c r="I1259" s="2" t="s">
        <v>16</v>
      </c>
      <c r="J1259" s="2" t="s">
        <v>17</v>
      </c>
      <c r="K1259" s="2" t="s">
        <v>18</v>
      </c>
      <c r="L1259" s="2">
        <v>3835.0079999999998</v>
      </c>
      <c r="M1259" s="2">
        <f t="shared" si="38"/>
        <v>-1958.1079999999997</v>
      </c>
      <c r="N1259" s="2">
        <f t="shared" si="39"/>
        <v>3834186.9396639988</v>
      </c>
    </row>
    <row r="1260" spans="1:14" x14ac:dyDescent="0.25">
      <c r="A1260" s="1" t="s">
        <v>800</v>
      </c>
      <c r="B1260" s="2">
        <v>7.68</v>
      </c>
      <c r="C1260" s="2" t="s">
        <v>13</v>
      </c>
      <c r="D1260" s="2">
        <v>7.1010512999999997E-2</v>
      </c>
      <c r="E1260" s="2" t="s">
        <v>28</v>
      </c>
      <c r="F1260" s="2">
        <v>190.9162</v>
      </c>
      <c r="G1260" s="2" t="s">
        <v>15</v>
      </c>
      <c r="H1260" s="2">
        <v>1999</v>
      </c>
      <c r="I1260" s="2" t="s">
        <v>16</v>
      </c>
      <c r="J1260" s="2" t="s">
        <v>17</v>
      </c>
      <c r="K1260" s="2" t="s">
        <v>18</v>
      </c>
      <c r="L1260" s="2">
        <v>5195.2374</v>
      </c>
      <c r="M1260" s="2">
        <f t="shared" si="38"/>
        <v>-3318.3373999999999</v>
      </c>
      <c r="N1260" s="2">
        <f t="shared" si="39"/>
        <v>11011363.100238759</v>
      </c>
    </row>
    <row r="1261" spans="1:14" x14ac:dyDescent="0.25">
      <c r="A1261" s="1" t="s">
        <v>37</v>
      </c>
      <c r="B1261" s="2"/>
      <c r="C1261" s="2" t="s">
        <v>20</v>
      </c>
      <c r="D1261" s="2">
        <v>0</v>
      </c>
      <c r="E1261" s="2" t="s">
        <v>38</v>
      </c>
      <c r="F1261" s="2">
        <v>58.758800000000001</v>
      </c>
      <c r="G1261" s="2" t="s">
        <v>67</v>
      </c>
      <c r="H1261" s="2">
        <v>1985</v>
      </c>
      <c r="I1261" s="2" t="s">
        <v>51</v>
      </c>
      <c r="J1261" s="2" t="s">
        <v>17</v>
      </c>
      <c r="K1261" s="2" t="s">
        <v>30</v>
      </c>
      <c r="L1261" s="2">
        <v>400.8116</v>
      </c>
      <c r="M1261" s="2">
        <f t="shared" si="38"/>
        <v>1476.0884000000001</v>
      </c>
      <c r="N1261" s="2">
        <f t="shared" si="39"/>
        <v>2178836.9646145604</v>
      </c>
    </row>
    <row r="1262" spans="1:14" x14ac:dyDescent="0.25">
      <c r="A1262" s="1" t="s">
        <v>894</v>
      </c>
      <c r="B1262" s="2"/>
      <c r="C1262" s="2" t="s">
        <v>13</v>
      </c>
      <c r="D1262" s="2">
        <v>0.15263241299999999</v>
      </c>
      <c r="E1262" s="2" t="s">
        <v>14</v>
      </c>
      <c r="F1262" s="2">
        <v>98.441000000000003</v>
      </c>
      <c r="G1262" s="2" t="s">
        <v>67</v>
      </c>
      <c r="H1262" s="2">
        <v>1985</v>
      </c>
      <c r="I1262" s="2" t="s">
        <v>51</v>
      </c>
      <c r="J1262" s="2" t="s">
        <v>17</v>
      </c>
      <c r="K1262" s="2" t="s">
        <v>30</v>
      </c>
      <c r="L1262" s="2">
        <v>96.540999999999997</v>
      </c>
      <c r="M1262" s="2">
        <f t="shared" si="38"/>
        <v>1780.3590000000002</v>
      </c>
      <c r="N1262" s="2">
        <f t="shared" si="39"/>
        <v>3169678.1688810005</v>
      </c>
    </row>
    <row r="1263" spans="1:14" x14ac:dyDescent="0.25">
      <c r="A1263" s="1" t="s">
        <v>1302</v>
      </c>
      <c r="B1263" s="2"/>
      <c r="C1263" s="2" t="s">
        <v>20</v>
      </c>
      <c r="D1263" s="2">
        <v>6.3079544000000001E-2</v>
      </c>
      <c r="E1263" s="2" t="s">
        <v>43</v>
      </c>
      <c r="F1263" s="2">
        <v>175.77119999999999</v>
      </c>
      <c r="G1263" s="2" t="s">
        <v>67</v>
      </c>
      <c r="H1263" s="2">
        <v>1985</v>
      </c>
      <c r="I1263" s="2" t="s">
        <v>51</v>
      </c>
      <c r="J1263" s="2" t="s">
        <v>17</v>
      </c>
      <c r="K1263" s="2" t="s">
        <v>30</v>
      </c>
      <c r="L1263" s="2">
        <v>351.54239999999999</v>
      </c>
      <c r="M1263" s="2">
        <f t="shared" si="38"/>
        <v>1525.3576</v>
      </c>
      <c r="N1263" s="2">
        <f t="shared" si="39"/>
        <v>2326715.8078777599</v>
      </c>
    </row>
    <row r="1264" spans="1:14" x14ac:dyDescent="0.25">
      <c r="A1264" s="1" t="s">
        <v>425</v>
      </c>
      <c r="B1264" s="2"/>
      <c r="C1264" s="2" t="s">
        <v>13</v>
      </c>
      <c r="D1264" s="2">
        <v>6.4208126000000004E-2</v>
      </c>
      <c r="E1264" s="2" t="s">
        <v>43</v>
      </c>
      <c r="F1264" s="2">
        <v>180.19759999999999</v>
      </c>
      <c r="G1264" s="2" t="s">
        <v>67</v>
      </c>
      <c r="H1264" s="2">
        <v>1985</v>
      </c>
      <c r="I1264" s="2" t="s">
        <v>51</v>
      </c>
      <c r="J1264" s="2" t="s">
        <v>17</v>
      </c>
      <c r="K1264" s="2" t="s">
        <v>30</v>
      </c>
      <c r="L1264" s="2">
        <v>181.0976</v>
      </c>
      <c r="M1264" s="2">
        <f t="shared" si="38"/>
        <v>1695.8024</v>
      </c>
      <c r="N1264" s="2">
        <f t="shared" si="39"/>
        <v>2875745.7798457602</v>
      </c>
    </row>
    <row r="1265" spans="1:14" x14ac:dyDescent="0.25">
      <c r="A1265" s="1" t="s">
        <v>701</v>
      </c>
      <c r="B1265" s="2">
        <v>13.65</v>
      </c>
      <c r="C1265" s="2" t="s">
        <v>13</v>
      </c>
      <c r="D1265" s="2">
        <v>3.596071E-2</v>
      </c>
      <c r="E1265" s="2" t="s">
        <v>38</v>
      </c>
      <c r="F1265" s="2">
        <v>186.39240000000001</v>
      </c>
      <c r="G1265" s="2" t="s">
        <v>50</v>
      </c>
      <c r="H1265" s="2">
        <v>1997</v>
      </c>
      <c r="I1265" s="2" t="s">
        <v>51</v>
      </c>
      <c r="J1265" s="2" t="s">
        <v>17</v>
      </c>
      <c r="K1265" s="2" t="s">
        <v>18</v>
      </c>
      <c r="L1265" s="2">
        <v>1665.8316</v>
      </c>
      <c r="M1265" s="2">
        <f t="shared" si="38"/>
        <v>211.06840000000011</v>
      </c>
      <c r="N1265" s="2">
        <f t="shared" si="39"/>
        <v>44549.869478560046</v>
      </c>
    </row>
    <row r="1266" spans="1:14" x14ac:dyDescent="0.25">
      <c r="A1266" s="1" t="s">
        <v>970</v>
      </c>
      <c r="B1266" s="2"/>
      <c r="C1266" s="2" t="s">
        <v>13</v>
      </c>
      <c r="D1266" s="2">
        <v>0.210596485</v>
      </c>
      <c r="E1266" s="2" t="s">
        <v>182</v>
      </c>
      <c r="F1266" s="2">
        <v>144.74700000000001</v>
      </c>
      <c r="G1266" s="2" t="s">
        <v>67</v>
      </c>
      <c r="H1266" s="2">
        <v>1985</v>
      </c>
      <c r="I1266" s="2" t="s">
        <v>51</v>
      </c>
      <c r="J1266" s="2" t="s">
        <v>17</v>
      </c>
      <c r="K1266" s="2" t="s">
        <v>30</v>
      </c>
      <c r="L1266" s="2">
        <v>143.14699999999999</v>
      </c>
      <c r="M1266" s="2">
        <f t="shared" si="38"/>
        <v>1733.7530000000002</v>
      </c>
      <c r="N1266" s="2">
        <f t="shared" si="39"/>
        <v>3005899.4650090006</v>
      </c>
    </row>
    <row r="1267" spans="1:14" x14ac:dyDescent="0.25">
      <c r="A1267" s="1" t="s">
        <v>588</v>
      </c>
      <c r="B1267" s="2">
        <v>14.15</v>
      </c>
      <c r="C1267" s="2" t="s">
        <v>13</v>
      </c>
      <c r="D1267" s="2">
        <v>4.2246575000000001E-2</v>
      </c>
      <c r="E1267" s="2" t="s">
        <v>14</v>
      </c>
      <c r="F1267" s="2">
        <v>54.298200000000001</v>
      </c>
      <c r="G1267" s="2" t="s">
        <v>15</v>
      </c>
      <c r="H1267" s="2">
        <v>1999</v>
      </c>
      <c r="I1267" s="2" t="s">
        <v>16</v>
      </c>
      <c r="J1267" s="2" t="s">
        <v>17</v>
      </c>
      <c r="K1267" s="2" t="s">
        <v>18</v>
      </c>
      <c r="L1267" s="2">
        <v>1104.5622000000001</v>
      </c>
      <c r="M1267" s="2">
        <f t="shared" si="38"/>
        <v>772.33780000000002</v>
      </c>
      <c r="N1267" s="2">
        <f t="shared" si="39"/>
        <v>596505.67730883998</v>
      </c>
    </row>
    <row r="1268" spans="1:14" x14ac:dyDescent="0.25">
      <c r="A1268" s="1" t="s">
        <v>1046</v>
      </c>
      <c r="B1268" s="2">
        <v>11.6</v>
      </c>
      <c r="C1268" s="2" t="s">
        <v>13</v>
      </c>
      <c r="D1268" s="2">
        <v>0</v>
      </c>
      <c r="E1268" s="2" t="s">
        <v>75</v>
      </c>
      <c r="F1268" s="2">
        <v>178.26859999999999</v>
      </c>
      <c r="G1268" s="2" t="s">
        <v>15</v>
      </c>
      <c r="H1268" s="2">
        <v>1999</v>
      </c>
      <c r="I1268" s="2" t="s">
        <v>16</v>
      </c>
      <c r="J1268" s="2" t="s">
        <v>17</v>
      </c>
      <c r="K1268" s="2" t="s">
        <v>18</v>
      </c>
      <c r="L1268" s="2">
        <v>1955.4546</v>
      </c>
      <c r="M1268" s="2">
        <f t="shared" si="38"/>
        <v>-78.554599999999937</v>
      </c>
      <c r="N1268" s="2">
        <f t="shared" si="39"/>
        <v>6170.8251811599903</v>
      </c>
    </row>
    <row r="1269" spans="1:14" x14ac:dyDescent="0.25">
      <c r="A1269" s="1" t="s">
        <v>787</v>
      </c>
      <c r="B1269" s="2">
        <v>7</v>
      </c>
      <c r="C1269" s="2" t="s">
        <v>13</v>
      </c>
      <c r="D1269" s="2">
        <v>0</v>
      </c>
      <c r="E1269" s="2" t="s">
        <v>75</v>
      </c>
      <c r="F1269" s="2">
        <v>105.628</v>
      </c>
      <c r="G1269" s="2" t="s">
        <v>15</v>
      </c>
      <c r="H1269" s="2">
        <v>1999</v>
      </c>
      <c r="I1269" s="2" t="s">
        <v>16</v>
      </c>
      <c r="J1269" s="2" t="s">
        <v>17</v>
      </c>
      <c r="K1269" s="2" t="s">
        <v>18</v>
      </c>
      <c r="L1269" s="2">
        <v>1384.864</v>
      </c>
      <c r="M1269" s="2">
        <f t="shared" si="38"/>
        <v>492.03600000000006</v>
      </c>
      <c r="N1269" s="2">
        <f t="shared" si="39"/>
        <v>242099.42529600006</v>
      </c>
    </row>
    <row r="1270" spans="1:14" x14ac:dyDescent="0.25">
      <c r="A1270" s="1" t="s">
        <v>523</v>
      </c>
      <c r="B1270" s="2">
        <v>13.1</v>
      </c>
      <c r="C1270" s="2" t="s">
        <v>13</v>
      </c>
      <c r="D1270" s="2">
        <v>7.5695551999999999E-2</v>
      </c>
      <c r="E1270" s="2" t="s">
        <v>14</v>
      </c>
      <c r="F1270" s="2">
        <v>168.41579999999999</v>
      </c>
      <c r="G1270" s="2" t="s">
        <v>15</v>
      </c>
      <c r="H1270" s="2">
        <v>1999</v>
      </c>
      <c r="I1270" s="2" t="s">
        <v>16</v>
      </c>
      <c r="J1270" s="2" t="s">
        <v>17</v>
      </c>
      <c r="K1270" s="2" t="s">
        <v>18</v>
      </c>
      <c r="L1270" s="2">
        <v>1504.0422000000001</v>
      </c>
      <c r="M1270" s="2">
        <f t="shared" si="38"/>
        <v>372.8578</v>
      </c>
      <c r="N1270" s="2">
        <f t="shared" si="39"/>
        <v>139022.93902083999</v>
      </c>
    </row>
    <row r="1271" spans="1:14" x14ac:dyDescent="0.25">
      <c r="A1271" s="1" t="s">
        <v>898</v>
      </c>
      <c r="B1271" s="2"/>
      <c r="C1271" s="2" t="s">
        <v>13</v>
      </c>
      <c r="D1271" s="2">
        <v>0.14566955600000001</v>
      </c>
      <c r="E1271" s="2" t="s">
        <v>43</v>
      </c>
      <c r="F1271" s="2">
        <v>247.27760000000001</v>
      </c>
      <c r="G1271" s="2" t="s">
        <v>67</v>
      </c>
      <c r="H1271" s="2">
        <v>1985</v>
      </c>
      <c r="I1271" s="2" t="s">
        <v>51</v>
      </c>
      <c r="J1271" s="2" t="s">
        <v>17</v>
      </c>
      <c r="K1271" s="2" t="s">
        <v>30</v>
      </c>
      <c r="L1271" s="2">
        <v>743.03279999999995</v>
      </c>
      <c r="M1271" s="2">
        <f t="shared" si="38"/>
        <v>1133.8672000000001</v>
      </c>
      <c r="N1271" s="2">
        <f t="shared" si="39"/>
        <v>1285654.8272358403</v>
      </c>
    </row>
    <row r="1272" spans="1:14" x14ac:dyDescent="0.25">
      <c r="A1272" s="1" t="s">
        <v>39</v>
      </c>
      <c r="B1272" s="2">
        <v>19</v>
      </c>
      <c r="C1272" s="2" t="s">
        <v>13</v>
      </c>
      <c r="D1272" s="2">
        <v>0.12809013899999999</v>
      </c>
      <c r="E1272" s="2" t="s">
        <v>38</v>
      </c>
      <c r="F1272" s="2">
        <v>107.0622</v>
      </c>
      <c r="G1272" s="2" t="s">
        <v>50</v>
      </c>
      <c r="H1272" s="2">
        <v>1997</v>
      </c>
      <c r="I1272" s="2" t="s">
        <v>51</v>
      </c>
      <c r="J1272" s="2" t="s">
        <v>17</v>
      </c>
      <c r="K1272" s="2" t="s">
        <v>18</v>
      </c>
      <c r="L1272" s="2">
        <v>1376.2085999999999</v>
      </c>
      <c r="M1272" s="2">
        <f t="shared" si="38"/>
        <v>500.69140000000016</v>
      </c>
      <c r="N1272" s="2">
        <f t="shared" si="39"/>
        <v>250691.87803396015</v>
      </c>
    </row>
    <row r="1273" spans="1:14" x14ac:dyDescent="0.25">
      <c r="A1273" s="1" t="s">
        <v>1473</v>
      </c>
      <c r="B1273" s="2"/>
      <c r="C1273" s="2" t="s">
        <v>20</v>
      </c>
      <c r="D1273" s="2">
        <v>7.2786429999999999E-2</v>
      </c>
      <c r="E1273" s="2" t="s">
        <v>43</v>
      </c>
      <c r="F1273" s="2">
        <v>49.437600000000003</v>
      </c>
      <c r="G1273" s="2" t="s">
        <v>67</v>
      </c>
      <c r="H1273" s="2">
        <v>1985</v>
      </c>
      <c r="I1273" s="2" t="s">
        <v>51</v>
      </c>
      <c r="J1273" s="2" t="s">
        <v>17</v>
      </c>
      <c r="K1273" s="2" t="s">
        <v>30</v>
      </c>
      <c r="L1273" s="2">
        <v>191.75040000000001</v>
      </c>
      <c r="M1273" s="2">
        <f t="shared" si="38"/>
        <v>1685.1496000000002</v>
      </c>
      <c r="N1273" s="2">
        <f t="shared" si="39"/>
        <v>2839729.1743801609</v>
      </c>
    </row>
    <row r="1274" spans="1:14" x14ac:dyDescent="0.25">
      <c r="A1274" s="1" t="s">
        <v>1558</v>
      </c>
      <c r="B1274" s="2">
        <v>17.25</v>
      </c>
      <c r="C1274" s="2" t="s">
        <v>20</v>
      </c>
      <c r="D1274" s="2">
        <v>0.125419157</v>
      </c>
      <c r="E1274" s="2" t="s">
        <v>56</v>
      </c>
      <c r="F1274" s="2">
        <v>40.048000000000002</v>
      </c>
      <c r="G1274" s="2" t="s">
        <v>15</v>
      </c>
      <c r="H1274" s="2">
        <v>1999</v>
      </c>
      <c r="I1274" s="2" t="s">
        <v>16</v>
      </c>
      <c r="J1274" s="2" t="s">
        <v>17</v>
      </c>
      <c r="K1274" s="2" t="s">
        <v>18</v>
      </c>
      <c r="L1274" s="2">
        <v>399.48</v>
      </c>
      <c r="M1274" s="2">
        <f t="shared" si="38"/>
        <v>1477.42</v>
      </c>
      <c r="N1274" s="2">
        <f t="shared" si="39"/>
        <v>2182769.8564000004</v>
      </c>
    </row>
    <row r="1275" spans="1:14" x14ac:dyDescent="0.25">
      <c r="A1275" s="1" t="s">
        <v>226</v>
      </c>
      <c r="B1275" s="2">
        <v>5.78</v>
      </c>
      <c r="C1275" s="2" t="s">
        <v>20</v>
      </c>
      <c r="D1275" s="2">
        <v>7.4149073999999995E-2</v>
      </c>
      <c r="E1275" s="2" t="s">
        <v>38</v>
      </c>
      <c r="F1275" s="2">
        <v>262.2568</v>
      </c>
      <c r="G1275" s="2" t="s">
        <v>50</v>
      </c>
      <c r="H1275" s="2">
        <v>1997</v>
      </c>
      <c r="I1275" s="2" t="s">
        <v>51</v>
      </c>
      <c r="J1275" s="2" t="s">
        <v>17</v>
      </c>
      <c r="K1275" s="2" t="s">
        <v>18</v>
      </c>
      <c r="L1275" s="2">
        <v>5273.1360000000004</v>
      </c>
      <c r="M1275" s="2">
        <f t="shared" si="38"/>
        <v>-3396.2360000000003</v>
      </c>
      <c r="N1275" s="2">
        <f t="shared" si="39"/>
        <v>11534418.967696002</v>
      </c>
    </row>
    <row r="1276" spans="1:14" x14ac:dyDescent="0.25">
      <c r="A1276" s="1" t="s">
        <v>864</v>
      </c>
      <c r="B1276" s="2"/>
      <c r="C1276" s="2" t="s">
        <v>13</v>
      </c>
      <c r="D1276" s="2">
        <v>0</v>
      </c>
      <c r="E1276" s="2" t="s">
        <v>36</v>
      </c>
      <c r="F1276" s="2">
        <v>81.861800000000002</v>
      </c>
      <c r="G1276" s="2" t="s">
        <v>67</v>
      </c>
      <c r="H1276" s="2">
        <v>1985</v>
      </c>
      <c r="I1276" s="2" t="s">
        <v>51</v>
      </c>
      <c r="J1276" s="2" t="s">
        <v>17</v>
      </c>
      <c r="K1276" s="2" t="s">
        <v>30</v>
      </c>
      <c r="L1276" s="2">
        <v>161.12360000000001</v>
      </c>
      <c r="M1276" s="2">
        <f t="shared" si="38"/>
        <v>1715.7764000000002</v>
      </c>
      <c r="N1276" s="2">
        <f t="shared" si="39"/>
        <v>2943888.6547969608</v>
      </c>
    </row>
    <row r="1277" spans="1:14" x14ac:dyDescent="0.25">
      <c r="A1277" s="1" t="s">
        <v>696</v>
      </c>
      <c r="B1277" s="2">
        <v>20.350000000000001</v>
      </c>
      <c r="C1277" s="2" t="s">
        <v>20</v>
      </c>
      <c r="D1277" s="2">
        <v>0</v>
      </c>
      <c r="E1277" s="2" t="s">
        <v>26</v>
      </c>
      <c r="F1277" s="2">
        <v>81.627600000000001</v>
      </c>
      <c r="G1277" s="2" t="s">
        <v>50</v>
      </c>
      <c r="H1277" s="2">
        <v>1997</v>
      </c>
      <c r="I1277" s="2" t="s">
        <v>51</v>
      </c>
      <c r="J1277" s="2" t="s">
        <v>17</v>
      </c>
      <c r="K1277" s="2" t="s">
        <v>18</v>
      </c>
      <c r="L1277" s="2">
        <v>1787.0072</v>
      </c>
      <c r="M1277" s="2">
        <f t="shared" si="38"/>
        <v>89.892800000000079</v>
      </c>
      <c r="N1277" s="2">
        <f t="shared" si="39"/>
        <v>8080.7154918400147</v>
      </c>
    </row>
    <row r="1278" spans="1:14" x14ac:dyDescent="0.25">
      <c r="A1278" s="1" t="s">
        <v>670</v>
      </c>
      <c r="B1278" s="2">
        <v>17.850000000000001</v>
      </c>
      <c r="C1278" s="2" t="s">
        <v>13</v>
      </c>
      <c r="D1278" s="2">
        <v>3.7826872999999997E-2</v>
      </c>
      <c r="E1278" s="2" t="s">
        <v>21</v>
      </c>
      <c r="F1278" s="2">
        <v>189.71879999999999</v>
      </c>
      <c r="G1278" s="2" t="s">
        <v>50</v>
      </c>
      <c r="H1278" s="2">
        <v>1997</v>
      </c>
      <c r="I1278" s="2" t="s">
        <v>51</v>
      </c>
      <c r="J1278" s="2" t="s">
        <v>17</v>
      </c>
      <c r="K1278" s="2" t="s">
        <v>18</v>
      </c>
      <c r="L1278" s="2">
        <v>2285.0255999999999</v>
      </c>
      <c r="M1278" s="2">
        <f t="shared" si="38"/>
        <v>-408.12559999999985</v>
      </c>
      <c r="N1278" s="2">
        <f t="shared" si="39"/>
        <v>166566.50537535988</v>
      </c>
    </row>
    <row r="1279" spans="1:14" x14ac:dyDescent="0.25">
      <c r="A1279" s="1" t="s">
        <v>1521</v>
      </c>
      <c r="B1279" s="2"/>
      <c r="C1279" s="2" t="s">
        <v>13</v>
      </c>
      <c r="D1279" s="2">
        <v>4.1556696999999997E-2</v>
      </c>
      <c r="E1279" s="2" t="s">
        <v>36</v>
      </c>
      <c r="F1279" s="2">
        <v>104.4332</v>
      </c>
      <c r="G1279" s="2" t="s">
        <v>67</v>
      </c>
      <c r="H1279" s="2">
        <v>1985</v>
      </c>
      <c r="I1279" s="2" t="s">
        <v>51</v>
      </c>
      <c r="J1279" s="2" t="s">
        <v>17</v>
      </c>
      <c r="K1279" s="2" t="s">
        <v>30</v>
      </c>
      <c r="L1279" s="2">
        <v>307.59960000000001</v>
      </c>
      <c r="M1279" s="2">
        <f t="shared" si="38"/>
        <v>1569.3004000000001</v>
      </c>
      <c r="N1279" s="2">
        <f t="shared" si="39"/>
        <v>2462703.7454401604</v>
      </c>
    </row>
    <row r="1280" spans="1:14" x14ac:dyDescent="0.25">
      <c r="A1280" s="1" t="s">
        <v>571</v>
      </c>
      <c r="B1280" s="2">
        <v>9.1950000000000003</v>
      </c>
      <c r="C1280" s="2" t="s">
        <v>20</v>
      </c>
      <c r="D1280" s="2">
        <v>0.117484834</v>
      </c>
      <c r="E1280" s="2" t="s">
        <v>38</v>
      </c>
      <c r="F1280" s="2">
        <v>158.55779999999999</v>
      </c>
      <c r="G1280" s="2" t="s">
        <v>50</v>
      </c>
      <c r="H1280" s="2">
        <v>1997</v>
      </c>
      <c r="I1280" s="2" t="s">
        <v>51</v>
      </c>
      <c r="J1280" s="2" t="s">
        <v>17</v>
      </c>
      <c r="K1280" s="2" t="s">
        <v>18</v>
      </c>
      <c r="L1280" s="2">
        <v>2406.8670000000002</v>
      </c>
      <c r="M1280" s="2">
        <f t="shared" si="38"/>
        <v>-529.9670000000001</v>
      </c>
      <c r="N1280" s="2">
        <f t="shared" si="39"/>
        <v>280865.0210890001</v>
      </c>
    </row>
    <row r="1281" spans="1:14" x14ac:dyDescent="0.25">
      <c r="A1281" s="1" t="s">
        <v>753</v>
      </c>
      <c r="B1281" s="2">
        <v>12.1</v>
      </c>
      <c r="C1281" s="2" t="s">
        <v>13</v>
      </c>
      <c r="D1281" s="2">
        <v>1.1557563E-2</v>
      </c>
      <c r="E1281" s="2" t="s">
        <v>14</v>
      </c>
      <c r="F1281" s="2">
        <v>165.3526</v>
      </c>
      <c r="G1281" s="2" t="s">
        <v>15</v>
      </c>
      <c r="H1281" s="2">
        <v>1999</v>
      </c>
      <c r="I1281" s="2" t="s">
        <v>16</v>
      </c>
      <c r="J1281" s="2" t="s">
        <v>17</v>
      </c>
      <c r="K1281" s="2" t="s">
        <v>18</v>
      </c>
      <c r="L1281" s="2">
        <v>3453.5046000000002</v>
      </c>
      <c r="M1281" s="2">
        <f t="shared" si="38"/>
        <v>-1576.6046000000001</v>
      </c>
      <c r="N1281" s="2">
        <f t="shared" si="39"/>
        <v>2485682.0647411603</v>
      </c>
    </row>
    <row r="1282" spans="1:14" x14ac:dyDescent="0.25">
      <c r="A1282" s="1" t="s">
        <v>1549</v>
      </c>
      <c r="B1282" s="2">
        <v>10.65</v>
      </c>
      <c r="C1282" s="2" t="s">
        <v>20</v>
      </c>
      <c r="D1282" s="2">
        <v>8.5135953E-2</v>
      </c>
      <c r="E1282" s="2" t="s">
        <v>38</v>
      </c>
      <c r="F1282" s="2">
        <v>232.36680000000001</v>
      </c>
      <c r="G1282" s="2" t="s">
        <v>50</v>
      </c>
      <c r="H1282" s="2">
        <v>1997</v>
      </c>
      <c r="I1282" s="2" t="s">
        <v>51</v>
      </c>
      <c r="J1282" s="2" t="s">
        <v>17</v>
      </c>
      <c r="K1282" s="2" t="s">
        <v>18</v>
      </c>
      <c r="L1282" s="2">
        <v>3685.8688000000002</v>
      </c>
      <c r="M1282" s="2">
        <f t="shared" ref="M1282:M1345" si="40">1876.9-L1282</f>
        <v>-1808.9688000000001</v>
      </c>
      <c r="N1282" s="2">
        <f t="shared" ref="N1282:N1345" si="41">M1282*M1282</f>
        <v>3272368.1193734403</v>
      </c>
    </row>
    <row r="1283" spans="1:14" x14ac:dyDescent="0.25">
      <c r="A1283" s="1" t="s">
        <v>623</v>
      </c>
      <c r="B1283" s="2">
        <v>19.600000000000001</v>
      </c>
      <c r="C1283" s="2" t="s">
        <v>13</v>
      </c>
      <c r="D1283" s="2">
        <v>9.4308058E-2</v>
      </c>
      <c r="E1283" s="2" t="s">
        <v>32</v>
      </c>
      <c r="F1283" s="2">
        <v>251.8698</v>
      </c>
      <c r="G1283" s="2" t="s">
        <v>15</v>
      </c>
      <c r="H1283" s="2">
        <v>1999</v>
      </c>
      <c r="I1283" s="2" t="s">
        <v>16</v>
      </c>
      <c r="J1283" s="2" t="s">
        <v>17</v>
      </c>
      <c r="K1283" s="2" t="s">
        <v>18</v>
      </c>
      <c r="L1283" s="2">
        <v>3551.3771999999999</v>
      </c>
      <c r="M1283" s="2">
        <f t="shared" si="40"/>
        <v>-1674.4771999999998</v>
      </c>
      <c r="N1283" s="2">
        <f t="shared" si="41"/>
        <v>2803873.8933198391</v>
      </c>
    </row>
    <row r="1284" spans="1:14" x14ac:dyDescent="0.25">
      <c r="A1284" s="1" t="s">
        <v>1024</v>
      </c>
      <c r="B1284" s="2">
        <v>9.6</v>
      </c>
      <c r="C1284" s="2" t="s">
        <v>20</v>
      </c>
      <c r="D1284" s="2">
        <v>1.4234594999999999E-2</v>
      </c>
      <c r="E1284" s="2" t="s">
        <v>38</v>
      </c>
      <c r="F1284" s="2">
        <v>190.28720000000001</v>
      </c>
      <c r="G1284" s="2" t="s">
        <v>15</v>
      </c>
      <c r="H1284" s="2">
        <v>1999</v>
      </c>
      <c r="I1284" s="2" t="s">
        <v>16</v>
      </c>
      <c r="J1284" s="2" t="s">
        <v>17</v>
      </c>
      <c r="K1284" s="2" t="s">
        <v>18</v>
      </c>
      <c r="L1284" s="2">
        <v>4727.18</v>
      </c>
      <c r="M1284" s="2">
        <f t="shared" si="40"/>
        <v>-2850.28</v>
      </c>
      <c r="N1284" s="2">
        <f t="shared" si="41"/>
        <v>8124096.0784000009</v>
      </c>
    </row>
    <row r="1285" spans="1:14" x14ac:dyDescent="0.25">
      <c r="A1285" s="1" t="s">
        <v>1313</v>
      </c>
      <c r="B1285" s="2">
        <v>8.51</v>
      </c>
      <c r="C1285" s="2" t="s">
        <v>20</v>
      </c>
      <c r="D1285" s="2">
        <v>7.8526225000000005E-2</v>
      </c>
      <c r="E1285" s="2" t="s">
        <v>38</v>
      </c>
      <c r="F1285" s="2">
        <v>173.54220000000001</v>
      </c>
      <c r="G1285" s="2" t="s">
        <v>15</v>
      </c>
      <c r="H1285" s="2">
        <v>1999</v>
      </c>
      <c r="I1285" s="2" t="s">
        <v>16</v>
      </c>
      <c r="J1285" s="2" t="s">
        <v>17</v>
      </c>
      <c r="K1285" s="2" t="s">
        <v>18</v>
      </c>
      <c r="L1285" s="2">
        <v>5000.8238000000001</v>
      </c>
      <c r="M1285" s="2">
        <f t="shared" si="40"/>
        <v>-3123.9238</v>
      </c>
      <c r="N1285" s="2">
        <f t="shared" si="41"/>
        <v>9758899.9082064405</v>
      </c>
    </row>
    <row r="1286" spans="1:14" x14ac:dyDescent="0.25">
      <c r="A1286" s="1" t="s">
        <v>1186</v>
      </c>
      <c r="B1286" s="2"/>
      <c r="C1286" s="2" t="s">
        <v>13</v>
      </c>
      <c r="D1286" s="2">
        <v>0.123557061</v>
      </c>
      <c r="E1286" s="2" t="s">
        <v>32</v>
      </c>
      <c r="F1286" s="2">
        <v>216.61920000000001</v>
      </c>
      <c r="G1286" s="2" t="s">
        <v>67</v>
      </c>
      <c r="H1286" s="2">
        <v>1985</v>
      </c>
      <c r="I1286" s="2" t="s">
        <v>51</v>
      </c>
      <c r="J1286" s="2" t="s">
        <v>17</v>
      </c>
      <c r="K1286" s="2" t="s">
        <v>30</v>
      </c>
      <c r="L1286" s="2">
        <v>215.7192</v>
      </c>
      <c r="M1286" s="2">
        <f t="shared" si="40"/>
        <v>1661.1808000000001</v>
      </c>
      <c r="N1286" s="2">
        <f t="shared" si="41"/>
        <v>2759521.6502886405</v>
      </c>
    </row>
    <row r="1287" spans="1:14" x14ac:dyDescent="0.25">
      <c r="A1287" s="1" t="s">
        <v>168</v>
      </c>
      <c r="B1287" s="2"/>
      <c r="C1287" s="2" t="s">
        <v>20</v>
      </c>
      <c r="D1287" s="2">
        <v>0</v>
      </c>
      <c r="E1287" s="2" t="s">
        <v>75</v>
      </c>
      <c r="F1287" s="2">
        <v>92.311999999999998</v>
      </c>
      <c r="G1287" s="2" t="s">
        <v>67</v>
      </c>
      <c r="H1287" s="2">
        <v>1985</v>
      </c>
      <c r="I1287" s="2" t="s">
        <v>51</v>
      </c>
      <c r="J1287" s="2" t="s">
        <v>17</v>
      </c>
      <c r="K1287" s="2" t="s">
        <v>30</v>
      </c>
      <c r="L1287" s="2">
        <v>372.84800000000001</v>
      </c>
      <c r="M1287" s="2">
        <f t="shared" si="40"/>
        <v>1504.0520000000001</v>
      </c>
      <c r="N1287" s="2">
        <f t="shared" si="41"/>
        <v>2262172.4187040003</v>
      </c>
    </row>
    <row r="1288" spans="1:14" x14ac:dyDescent="0.25">
      <c r="A1288" s="1" t="s">
        <v>1388</v>
      </c>
      <c r="B1288" s="2">
        <v>8.3550000000000004</v>
      </c>
      <c r="C1288" s="2" t="s">
        <v>13</v>
      </c>
      <c r="D1288" s="2">
        <v>1.3929059000000001E-2</v>
      </c>
      <c r="E1288" s="2" t="s">
        <v>36</v>
      </c>
      <c r="F1288" s="2">
        <v>94.146199999999993</v>
      </c>
      <c r="G1288" s="2" t="s">
        <v>50</v>
      </c>
      <c r="H1288" s="2">
        <v>1997</v>
      </c>
      <c r="I1288" s="2" t="s">
        <v>51</v>
      </c>
      <c r="J1288" s="2" t="s">
        <v>17</v>
      </c>
      <c r="K1288" s="2" t="s">
        <v>18</v>
      </c>
      <c r="L1288" s="2">
        <v>2221.1088</v>
      </c>
      <c r="M1288" s="2">
        <f t="shared" si="40"/>
        <v>-344.20879999999988</v>
      </c>
      <c r="N1288" s="2">
        <f t="shared" si="41"/>
        <v>118479.69799743991</v>
      </c>
    </row>
    <row r="1289" spans="1:14" x14ac:dyDescent="0.25">
      <c r="A1289" s="1" t="s">
        <v>873</v>
      </c>
      <c r="B1289" s="2">
        <v>10.5</v>
      </c>
      <c r="C1289" s="2" t="s">
        <v>20</v>
      </c>
      <c r="D1289" s="2">
        <v>0</v>
      </c>
      <c r="E1289" s="2" t="s">
        <v>36</v>
      </c>
      <c r="F1289" s="2">
        <v>143.31280000000001</v>
      </c>
      <c r="G1289" s="2" t="s">
        <v>50</v>
      </c>
      <c r="H1289" s="2">
        <v>1997</v>
      </c>
      <c r="I1289" s="2" t="s">
        <v>51</v>
      </c>
      <c r="J1289" s="2" t="s">
        <v>17</v>
      </c>
      <c r="K1289" s="2" t="s">
        <v>18</v>
      </c>
      <c r="L1289" s="2">
        <v>1438.1279999999999</v>
      </c>
      <c r="M1289" s="2">
        <f t="shared" si="40"/>
        <v>438.77200000000016</v>
      </c>
      <c r="N1289" s="2">
        <f t="shared" si="41"/>
        <v>192520.86798400013</v>
      </c>
    </row>
    <row r="1290" spans="1:14" x14ac:dyDescent="0.25">
      <c r="A1290" s="1" t="s">
        <v>153</v>
      </c>
      <c r="B1290" s="2">
        <v>6.6349999999999998</v>
      </c>
      <c r="C1290" s="2" t="s">
        <v>20</v>
      </c>
      <c r="D1290" s="2">
        <v>6.3359419999999998E-3</v>
      </c>
      <c r="E1290" s="2" t="s">
        <v>36</v>
      </c>
      <c r="F1290" s="2">
        <v>121.8098</v>
      </c>
      <c r="G1290" s="2" t="s">
        <v>15</v>
      </c>
      <c r="H1290" s="2">
        <v>1999</v>
      </c>
      <c r="I1290" s="2" t="s">
        <v>16</v>
      </c>
      <c r="J1290" s="2" t="s">
        <v>17</v>
      </c>
      <c r="K1290" s="2" t="s">
        <v>18</v>
      </c>
      <c r="L1290" s="2">
        <v>2048.6666</v>
      </c>
      <c r="M1290" s="2">
        <f t="shared" si="40"/>
        <v>-171.76659999999993</v>
      </c>
      <c r="N1290" s="2">
        <f t="shared" si="41"/>
        <v>29503.764875559973</v>
      </c>
    </row>
    <row r="1291" spans="1:14" x14ac:dyDescent="0.25">
      <c r="A1291" s="1" t="s">
        <v>712</v>
      </c>
      <c r="B1291" s="2">
        <v>6.13</v>
      </c>
      <c r="C1291" s="2" t="s">
        <v>13</v>
      </c>
      <c r="D1291" s="2">
        <v>7.6735902999999994E-2</v>
      </c>
      <c r="E1291" s="2" t="s">
        <v>14</v>
      </c>
      <c r="F1291" s="2">
        <v>62.453600000000002</v>
      </c>
      <c r="G1291" s="2" t="s">
        <v>50</v>
      </c>
      <c r="H1291" s="2">
        <v>1997</v>
      </c>
      <c r="I1291" s="2" t="s">
        <v>51</v>
      </c>
      <c r="J1291" s="2" t="s">
        <v>17</v>
      </c>
      <c r="K1291" s="2" t="s">
        <v>18</v>
      </c>
      <c r="L1291" s="2">
        <v>1225.0719999999999</v>
      </c>
      <c r="M1291" s="2">
        <f t="shared" si="40"/>
        <v>651.8280000000002</v>
      </c>
      <c r="N1291" s="2">
        <f t="shared" si="41"/>
        <v>424879.74158400024</v>
      </c>
    </row>
    <row r="1292" spans="1:14" x14ac:dyDescent="0.25">
      <c r="A1292" s="1" t="s">
        <v>1488</v>
      </c>
      <c r="B1292" s="2">
        <v>7.3150000000000004</v>
      </c>
      <c r="C1292" s="2" t="s">
        <v>13</v>
      </c>
      <c r="D1292" s="2">
        <v>1.5301840000000001E-2</v>
      </c>
      <c r="E1292" s="2" t="s">
        <v>38</v>
      </c>
      <c r="F1292" s="2">
        <v>154.434</v>
      </c>
      <c r="G1292" s="2" t="s">
        <v>50</v>
      </c>
      <c r="H1292" s="2">
        <v>1997</v>
      </c>
      <c r="I1292" s="2" t="s">
        <v>51</v>
      </c>
      <c r="J1292" s="2" t="s">
        <v>17</v>
      </c>
      <c r="K1292" s="2" t="s">
        <v>18</v>
      </c>
      <c r="L1292" s="2">
        <v>1378.2059999999999</v>
      </c>
      <c r="M1292" s="2">
        <f t="shared" si="40"/>
        <v>498.69400000000019</v>
      </c>
      <c r="N1292" s="2">
        <f t="shared" si="41"/>
        <v>248695.70563600017</v>
      </c>
    </row>
    <row r="1293" spans="1:14" x14ac:dyDescent="0.25">
      <c r="A1293" s="1" t="s">
        <v>1278</v>
      </c>
      <c r="B1293" s="2">
        <v>15</v>
      </c>
      <c r="C1293" s="2" t="s">
        <v>13</v>
      </c>
      <c r="D1293" s="2">
        <v>0</v>
      </c>
      <c r="E1293" s="2" t="s">
        <v>38</v>
      </c>
      <c r="F1293" s="2">
        <v>43.474400000000003</v>
      </c>
      <c r="G1293" s="2" t="s">
        <v>50</v>
      </c>
      <c r="H1293" s="2">
        <v>1997</v>
      </c>
      <c r="I1293" s="2" t="s">
        <v>51</v>
      </c>
      <c r="J1293" s="2" t="s">
        <v>17</v>
      </c>
      <c r="K1293" s="2" t="s">
        <v>18</v>
      </c>
      <c r="L1293" s="2">
        <v>543.29280000000006</v>
      </c>
      <c r="M1293" s="2">
        <f t="shared" si="40"/>
        <v>1333.6071999999999</v>
      </c>
      <c r="N1293" s="2">
        <f t="shared" si="41"/>
        <v>1778508.1638918398</v>
      </c>
    </row>
    <row r="1294" spans="1:14" x14ac:dyDescent="0.25">
      <c r="A1294" s="1" t="s">
        <v>1453</v>
      </c>
      <c r="B1294" s="2">
        <v>13.5</v>
      </c>
      <c r="C1294" s="2" t="s">
        <v>13</v>
      </c>
      <c r="D1294" s="2">
        <v>0</v>
      </c>
      <c r="E1294" s="2" t="s">
        <v>36</v>
      </c>
      <c r="F1294" s="2">
        <v>84.653999999999996</v>
      </c>
      <c r="G1294" s="2" t="s">
        <v>15</v>
      </c>
      <c r="H1294" s="2">
        <v>1999</v>
      </c>
      <c r="I1294" s="2" t="s">
        <v>16</v>
      </c>
      <c r="J1294" s="2" t="s">
        <v>17</v>
      </c>
      <c r="K1294" s="2" t="s">
        <v>18</v>
      </c>
      <c r="L1294" s="2">
        <v>1211.7560000000001</v>
      </c>
      <c r="M1294" s="2">
        <f t="shared" si="40"/>
        <v>665.14400000000001</v>
      </c>
      <c r="N1294" s="2">
        <f t="shared" si="41"/>
        <v>442416.540736</v>
      </c>
    </row>
    <row r="1295" spans="1:14" x14ac:dyDescent="0.25">
      <c r="A1295" s="1" t="s">
        <v>594</v>
      </c>
      <c r="B1295" s="2">
        <v>16.75</v>
      </c>
      <c r="C1295" s="2" t="s">
        <v>20</v>
      </c>
      <c r="D1295" s="2">
        <v>8.2044649999999993E-3</v>
      </c>
      <c r="E1295" s="2" t="s">
        <v>75</v>
      </c>
      <c r="F1295" s="2">
        <v>99.867400000000004</v>
      </c>
      <c r="G1295" s="2" t="s">
        <v>15</v>
      </c>
      <c r="H1295" s="2">
        <v>1999</v>
      </c>
      <c r="I1295" s="2" t="s">
        <v>16</v>
      </c>
      <c r="J1295" s="2" t="s">
        <v>17</v>
      </c>
      <c r="K1295" s="2" t="s">
        <v>18</v>
      </c>
      <c r="L1295" s="2">
        <v>2342.9502000000002</v>
      </c>
      <c r="M1295" s="2">
        <f t="shared" si="40"/>
        <v>-466.05020000000013</v>
      </c>
      <c r="N1295" s="2">
        <f t="shared" si="41"/>
        <v>217202.78892004013</v>
      </c>
    </row>
    <row r="1296" spans="1:14" x14ac:dyDescent="0.25">
      <c r="A1296" s="1" t="s">
        <v>854</v>
      </c>
      <c r="B1296" s="2">
        <v>14.85</v>
      </c>
      <c r="C1296" s="2" t="s">
        <v>20</v>
      </c>
      <c r="D1296" s="2">
        <v>9.9542369999999995E-3</v>
      </c>
      <c r="E1296" s="2" t="s">
        <v>38</v>
      </c>
      <c r="F1296" s="2">
        <v>158.26300000000001</v>
      </c>
      <c r="G1296" s="2" t="s">
        <v>15</v>
      </c>
      <c r="H1296" s="2">
        <v>1999</v>
      </c>
      <c r="I1296" s="2" t="s">
        <v>16</v>
      </c>
      <c r="J1296" s="2" t="s">
        <v>17</v>
      </c>
      <c r="K1296" s="2" t="s">
        <v>18</v>
      </c>
      <c r="L1296" s="2">
        <v>2659.8710000000001</v>
      </c>
      <c r="M1296" s="2">
        <f t="shared" si="40"/>
        <v>-782.971</v>
      </c>
      <c r="N1296" s="2">
        <f t="shared" si="41"/>
        <v>613043.58684100001</v>
      </c>
    </row>
    <row r="1297" spans="1:14" x14ac:dyDescent="0.25">
      <c r="A1297" s="1" t="s">
        <v>641</v>
      </c>
      <c r="B1297" s="2"/>
      <c r="C1297" s="2" t="s">
        <v>13</v>
      </c>
      <c r="D1297" s="2">
        <v>2.1214363999999999E-2</v>
      </c>
      <c r="E1297" s="2" t="s">
        <v>58</v>
      </c>
      <c r="F1297" s="2">
        <v>48.203400000000002</v>
      </c>
      <c r="G1297" s="2" t="s">
        <v>67</v>
      </c>
      <c r="H1297" s="2">
        <v>1985</v>
      </c>
      <c r="I1297" s="2" t="s">
        <v>51</v>
      </c>
      <c r="J1297" s="2" t="s">
        <v>17</v>
      </c>
      <c r="K1297" s="2" t="s">
        <v>30</v>
      </c>
      <c r="L1297" s="2">
        <v>97.206800000000001</v>
      </c>
      <c r="M1297" s="2">
        <f t="shared" si="40"/>
        <v>1779.6932000000002</v>
      </c>
      <c r="N1297" s="2">
        <f t="shared" si="41"/>
        <v>3167307.8861262407</v>
      </c>
    </row>
    <row r="1298" spans="1:14" x14ac:dyDescent="0.25">
      <c r="A1298" s="1" t="s">
        <v>561</v>
      </c>
      <c r="B1298" s="2"/>
      <c r="C1298" s="2" t="s">
        <v>13</v>
      </c>
      <c r="D1298" s="2">
        <v>0.29306613300000001</v>
      </c>
      <c r="E1298" s="2" t="s">
        <v>32</v>
      </c>
      <c r="F1298" s="2">
        <v>177.0712</v>
      </c>
      <c r="G1298" s="2" t="s">
        <v>67</v>
      </c>
      <c r="H1298" s="2">
        <v>1985</v>
      </c>
      <c r="I1298" s="2" t="s">
        <v>51</v>
      </c>
      <c r="J1298" s="2" t="s">
        <v>17</v>
      </c>
      <c r="K1298" s="2" t="s">
        <v>30</v>
      </c>
      <c r="L1298" s="2">
        <v>351.54239999999999</v>
      </c>
      <c r="M1298" s="2">
        <f t="shared" si="40"/>
        <v>1525.3576</v>
      </c>
      <c r="N1298" s="2">
        <f t="shared" si="41"/>
        <v>2326715.8078777599</v>
      </c>
    </row>
    <row r="1299" spans="1:14" x14ac:dyDescent="0.25">
      <c r="A1299" s="1" t="s">
        <v>114</v>
      </c>
      <c r="B1299" s="2">
        <v>13.65</v>
      </c>
      <c r="C1299" s="2" t="s">
        <v>20</v>
      </c>
      <c r="D1299" s="2">
        <v>7.8786674000000001E-2</v>
      </c>
      <c r="E1299" s="2" t="s">
        <v>14</v>
      </c>
      <c r="F1299" s="2">
        <v>184.82400000000001</v>
      </c>
      <c r="G1299" s="2" t="s">
        <v>50</v>
      </c>
      <c r="H1299" s="2">
        <v>1997</v>
      </c>
      <c r="I1299" s="2" t="s">
        <v>51</v>
      </c>
      <c r="J1299" s="2" t="s">
        <v>17</v>
      </c>
      <c r="K1299" s="2" t="s">
        <v>18</v>
      </c>
      <c r="L1299" s="2">
        <v>3355.6320000000001</v>
      </c>
      <c r="M1299" s="2">
        <f t="shared" si="40"/>
        <v>-1478.732</v>
      </c>
      <c r="N1299" s="2">
        <f t="shared" si="41"/>
        <v>2186648.3278239998</v>
      </c>
    </row>
    <row r="1300" spans="1:14" x14ac:dyDescent="0.25">
      <c r="A1300" s="1" t="s">
        <v>1171</v>
      </c>
      <c r="B1300" s="2">
        <v>20.25</v>
      </c>
      <c r="C1300" s="2" t="s">
        <v>13</v>
      </c>
      <c r="D1300" s="2">
        <v>5.8935521999999997E-2</v>
      </c>
      <c r="E1300" s="2" t="s">
        <v>32</v>
      </c>
      <c r="F1300" s="2">
        <v>246.64599999999999</v>
      </c>
      <c r="G1300" s="2" t="s">
        <v>50</v>
      </c>
      <c r="H1300" s="2">
        <v>1997</v>
      </c>
      <c r="I1300" s="2" t="s">
        <v>51</v>
      </c>
      <c r="J1300" s="2" t="s">
        <v>17</v>
      </c>
      <c r="K1300" s="2" t="s">
        <v>18</v>
      </c>
      <c r="L1300" s="2">
        <v>2463.46</v>
      </c>
      <c r="M1300" s="2">
        <f t="shared" si="40"/>
        <v>-586.55999999999995</v>
      </c>
      <c r="N1300" s="2">
        <f t="shared" si="41"/>
        <v>344052.63359999994</v>
      </c>
    </row>
    <row r="1301" spans="1:14" x14ac:dyDescent="0.25">
      <c r="A1301" s="1" t="s">
        <v>1315</v>
      </c>
      <c r="B1301" s="2"/>
      <c r="C1301" s="2" t="s">
        <v>20</v>
      </c>
      <c r="D1301" s="2">
        <v>6.4577332000000001E-2</v>
      </c>
      <c r="E1301" s="2" t="s">
        <v>26</v>
      </c>
      <c r="F1301" s="2">
        <v>230.5352</v>
      </c>
      <c r="G1301" s="2" t="s">
        <v>67</v>
      </c>
      <c r="H1301" s="2">
        <v>1985</v>
      </c>
      <c r="I1301" s="2" t="s">
        <v>51</v>
      </c>
      <c r="J1301" s="2" t="s">
        <v>17</v>
      </c>
      <c r="K1301" s="2" t="s">
        <v>30</v>
      </c>
      <c r="L1301" s="2">
        <v>687.10559999999998</v>
      </c>
      <c r="M1301" s="2">
        <f t="shared" si="40"/>
        <v>1189.7944000000002</v>
      </c>
      <c r="N1301" s="2">
        <f t="shared" si="41"/>
        <v>1415610.7142713605</v>
      </c>
    </row>
    <row r="1302" spans="1:14" x14ac:dyDescent="0.25">
      <c r="A1302" s="1" t="s">
        <v>1026</v>
      </c>
      <c r="B1302" s="2">
        <v>16.100000000000001</v>
      </c>
      <c r="C1302" s="2" t="s">
        <v>13</v>
      </c>
      <c r="D1302" s="2">
        <v>3.4306962000000003E-2</v>
      </c>
      <c r="E1302" s="2" t="s">
        <v>28</v>
      </c>
      <c r="F1302" s="2">
        <v>252.3356</v>
      </c>
      <c r="G1302" s="2" t="s">
        <v>50</v>
      </c>
      <c r="H1302" s="2">
        <v>1997</v>
      </c>
      <c r="I1302" s="2" t="s">
        <v>51</v>
      </c>
      <c r="J1302" s="2" t="s">
        <v>17</v>
      </c>
      <c r="K1302" s="2" t="s">
        <v>18</v>
      </c>
      <c r="L1302" s="2">
        <v>3815.0340000000001</v>
      </c>
      <c r="M1302" s="2">
        <f t="shared" si="40"/>
        <v>-1938.134</v>
      </c>
      <c r="N1302" s="2">
        <f t="shared" si="41"/>
        <v>3756363.4019559999</v>
      </c>
    </row>
    <row r="1303" spans="1:14" x14ac:dyDescent="0.25">
      <c r="A1303" s="1" t="s">
        <v>1161</v>
      </c>
      <c r="B1303" s="2"/>
      <c r="C1303" s="2" t="s">
        <v>13</v>
      </c>
      <c r="D1303" s="2">
        <v>7.7427883000000003E-2</v>
      </c>
      <c r="E1303" s="2" t="s">
        <v>43</v>
      </c>
      <c r="F1303" s="2">
        <v>41.845399999999998</v>
      </c>
      <c r="G1303" s="2" t="s">
        <v>67</v>
      </c>
      <c r="H1303" s="2">
        <v>1985</v>
      </c>
      <c r="I1303" s="2" t="s">
        <v>51</v>
      </c>
      <c r="J1303" s="2" t="s">
        <v>17</v>
      </c>
      <c r="K1303" s="2" t="s">
        <v>30</v>
      </c>
      <c r="L1303" s="2">
        <v>41.945399999999999</v>
      </c>
      <c r="M1303" s="2">
        <f t="shared" si="40"/>
        <v>1834.9546</v>
      </c>
      <c r="N1303" s="2">
        <f t="shared" si="41"/>
        <v>3367058.38406116</v>
      </c>
    </row>
    <row r="1304" spans="1:14" x14ac:dyDescent="0.25">
      <c r="A1304" s="1" t="s">
        <v>1439</v>
      </c>
      <c r="B1304" s="2">
        <v>8.8000000000000007</v>
      </c>
      <c r="C1304" s="2" t="s">
        <v>13</v>
      </c>
      <c r="D1304" s="2">
        <v>7.1540442999999995E-2</v>
      </c>
      <c r="E1304" s="2" t="s">
        <v>38</v>
      </c>
      <c r="F1304" s="2">
        <v>210.66120000000001</v>
      </c>
      <c r="G1304" s="2" t="s">
        <v>15</v>
      </c>
      <c r="H1304" s="2">
        <v>1999</v>
      </c>
      <c r="I1304" s="2" t="s">
        <v>16</v>
      </c>
      <c r="J1304" s="2" t="s">
        <v>17</v>
      </c>
      <c r="K1304" s="2" t="s">
        <v>18</v>
      </c>
      <c r="L1304" s="2">
        <v>2508.7343999999998</v>
      </c>
      <c r="M1304" s="2">
        <f t="shared" si="40"/>
        <v>-631.83439999999973</v>
      </c>
      <c r="N1304" s="2">
        <f t="shared" si="41"/>
        <v>399214.70902335964</v>
      </c>
    </row>
    <row r="1305" spans="1:14" x14ac:dyDescent="0.25">
      <c r="A1305" s="1" t="s">
        <v>1579</v>
      </c>
      <c r="B1305" s="2"/>
      <c r="C1305" s="2" t="s">
        <v>13</v>
      </c>
      <c r="D1305" s="2">
        <v>0.121765124</v>
      </c>
      <c r="E1305" s="2" t="s">
        <v>58</v>
      </c>
      <c r="F1305" s="2">
        <v>264.1884</v>
      </c>
      <c r="G1305" s="2" t="s">
        <v>67</v>
      </c>
      <c r="H1305" s="2">
        <v>1985</v>
      </c>
      <c r="I1305" s="2" t="s">
        <v>51</v>
      </c>
      <c r="J1305" s="2" t="s">
        <v>17</v>
      </c>
      <c r="K1305" s="2" t="s">
        <v>30</v>
      </c>
      <c r="L1305" s="2">
        <v>264.98840000000001</v>
      </c>
      <c r="M1305" s="2">
        <f t="shared" si="40"/>
        <v>1611.9116000000001</v>
      </c>
      <c r="N1305" s="2">
        <f t="shared" si="41"/>
        <v>2598259.0062145605</v>
      </c>
    </row>
    <row r="1306" spans="1:14" x14ac:dyDescent="0.25">
      <c r="A1306" s="1" t="s">
        <v>396</v>
      </c>
      <c r="B1306" s="2"/>
      <c r="C1306" s="2" t="s">
        <v>20</v>
      </c>
      <c r="D1306" s="2">
        <v>8.0697998000000007E-2</v>
      </c>
      <c r="E1306" s="2" t="s">
        <v>43</v>
      </c>
      <c r="F1306" s="2">
        <v>39.8506</v>
      </c>
      <c r="G1306" s="2" t="s">
        <v>67</v>
      </c>
      <c r="H1306" s="2">
        <v>1985</v>
      </c>
      <c r="I1306" s="2" t="s">
        <v>51</v>
      </c>
      <c r="J1306" s="2" t="s">
        <v>17</v>
      </c>
      <c r="K1306" s="2" t="s">
        <v>30</v>
      </c>
      <c r="L1306" s="2">
        <v>37.950600000000001</v>
      </c>
      <c r="M1306" s="2">
        <f t="shared" si="40"/>
        <v>1838.9494000000002</v>
      </c>
      <c r="N1306" s="2">
        <f t="shared" si="41"/>
        <v>3381734.8957603606</v>
      </c>
    </row>
    <row r="1307" spans="1:14" x14ac:dyDescent="0.25">
      <c r="A1307" s="1" t="s">
        <v>1004</v>
      </c>
      <c r="B1307" s="2">
        <v>15.35</v>
      </c>
      <c r="C1307" s="2" t="s">
        <v>20</v>
      </c>
      <c r="D1307" s="2">
        <v>0.11321722300000001</v>
      </c>
      <c r="E1307" s="2" t="s">
        <v>28</v>
      </c>
      <c r="F1307" s="2">
        <v>191.15039999999999</v>
      </c>
      <c r="G1307" s="2" t="s">
        <v>50</v>
      </c>
      <c r="H1307" s="2">
        <v>1997</v>
      </c>
      <c r="I1307" s="2" t="s">
        <v>51</v>
      </c>
      <c r="J1307" s="2" t="s">
        <v>17</v>
      </c>
      <c r="K1307" s="2" t="s">
        <v>18</v>
      </c>
      <c r="L1307" s="2">
        <v>1725.7536</v>
      </c>
      <c r="M1307" s="2">
        <f t="shared" si="40"/>
        <v>151.14640000000009</v>
      </c>
      <c r="N1307" s="2">
        <f t="shared" si="41"/>
        <v>22845.234232960025</v>
      </c>
    </row>
    <row r="1308" spans="1:14" x14ac:dyDescent="0.25">
      <c r="A1308" s="1" t="s">
        <v>1141</v>
      </c>
      <c r="B1308" s="2"/>
      <c r="C1308" s="2" t="s">
        <v>13</v>
      </c>
      <c r="D1308" s="2">
        <v>3.1139933000000002E-2</v>
      </c>
      <c r="E1308" s="2" t="s">
        <v>14</v>
      </c>
      <c r="F1308" s="2">
        <v>74.801199999999994</v>
      </c>
      <c r="G1308" s="2" t="s">
        <v>67</v>
      </c>
      <c r="H1308" s="2">
        <v>1985</v>
      </c>
      <c r="I1308" s="2" t="s">
        <v>51</v>
      </c>
      <c r="J1308" s="2" t="s">
        <v>17</v>
      </c>
      <c r="K1308" s="2" t="s">
        <v>30</v>
      </c>
      <c r="L1308" s="2">
        <v>303.60480000000001</v>
      </c>
      <c r="M1308" s="2">
        <f t="shared" si="40"/>
        <v>1573.2952</v>
      </c>
      <c r="N1308" s="2">
        <f t="shared" si="41"/>
        <v>2475257.7863430399</v>
      </c>
    </row>
    <row r="1309" spans="1:14" x14ac:dyDescent="0.25">
      <c r="A1309" s="1" t="s">
        <v>245</v>
      </c>
      <c r="B1309" s="2">
        <v>13.8</v>
      </c>
      <c r="C1309" s="2" t="s">
        <v>13</v>
      </c>
      <c r="D1309" s="2">
        <v>5.8192802000000002E-2</v>
      </c>
      <c r="E1309" s="2" t="s">
        <v>14</v>
      </c>
      <c r="F1309" s="2">
        <v>246.9802</v>
      </c>
      <c r="G1309" s="2" t="s">
        <v>15</v>
      </c>
      <c r="H1309" s="2">
        <v>1999</v>
      </c>
      <c r="I1309" s="2" t="s">
        <v>16</v>
      </c>
      <c r="J1309" s="2" t="s">
        <v>17</v>
      </c>
      <c r="K1309" s="2" t="s">
        <v>18</v>
      </c>
      <c r="L1309" s="2">
        <v>5896.3248000000003</v>
      </c>
      <c r="M1309" s="2">
        <f t="shared" si="40"/>
        <v>-4019.4248000000002</v>
      </c>
      <c r="N1309" s="2">
        <f t="shared" si="41"/>
        <v>16155775.722855043</v>
      </c>
    </row>
    <row r="1310" spans="1:14" x14ac:dyDescent="0.25">
      <c r="A1310" s="1" t="s">
        <v>960</v>
      </c>
      <c r="B1310" s="2">
        <v>20.25</v>
      </c>
      <c r="C1310" s="2" t="s">
        <v>20</v>
      </c>
      <c r="D1310" s="2">
        <v>2.2976493000000001E-2</v>
      </c>
      <c r="E1310" s="2" t="s">
        <v>36</v>
      </c>
      <c r="F1310" s="2">
        <v>240.35380000000001</v>
      </c>
      <c r="G1310" s="2" t="s">
        <v>15</v>
      </c>
      <c r="H1310" s="2">
        <v>1999</v>
      </c>
      <c r="I1310" s="2" t="s">
        <v>16</v>
      </c>
      <c r="J1310" s="2" t="s">
        <v>17</v>
      </c>
      <c r="K1310" s="2" t="s">
        <v>18</v>
      </c>
      <c r="L1310" s="2">
        <v>4086.0146</v>
      </c>
      <c r="M1310" s="2">
        <f t="shared" si="40"/>
        <v>-2209.1145999999999</v>
      </c>
      <c r="N1310" s="2">
        <f t="shared" si="41"/>
        <v>4880187.3159331596</v>
      </c>
    </row>
    <row r="1311" spans="1:14" x14ac:dyDescent="0.25">
      <c r="A1311" s="1" t="s">
        <v>775</v>
      </c>
      <c r="B1311" s="2">
        <v>9.3000000000000007</v>
      </c>
      <c r="C1311" s="2" t="s">
        <v>72</v>
      </c>
      <c r="D1311" s="2">
        <v>0.111220521</v>
      </c>
      <c r="E1311" s="2" t="s">
        <v>80</v>
      </c>
      <c r="F1311" s="2">
        <v>65.782600000000002</v>
      </c>
      <c r="G1311" s="2" t="s">
        <v>50</v>
      </c>
      <c r="H1311" s="2">
        <v>1997</v>
      </c>
      <c r="I1311" s="2" t="s">
        <v>51</v>
      </c>
      <c r="J1311" s="2" t="s">
        <v>17</v>
      </c>
      <c r="K1311" s="2" t="s">
        <v>18</v>
      </c>
      <c r="L1311" s="2">
        <v>968.73900000000003</v>
      </c>
      <c r="M1311" s="2">
        <f t="shared" si="40"/>
        <v>908.16100000000006</v>
      </c>
      <c r="N1311" s="2">
        <f t="shared" si="41"/>
        <v>824756.4019210001</v>
      </c>
    </row>
    <row r="1312" spans="1:14" x14ac:dyDescent="0.25">
      <c r="A1312" s="1" t="s">
        <v>1271</v>
      </c>
      <c r="B1312" s="2">
        <v>14.15</v>
      </c>
      <c r="C1312" s="2" t="s">
        <v>13</v>
      </c>
      <c r="D1312" s="2">
        <v>3.7967687E-2</v>
      </c>
      <c r="E1312" s="2" t="s">
        <v>119</v>
      </c>
      <c r="F1312" s="2">
        <v>125.6046</v>
      </c>
      <c r="G1312" s="2" t="s">
        <v>15</v>
      </c>
      <c r="H1312" s="2">
        <v>1999</v>
      </c>
      <c r="I1312" s="2" t="s">
        <v>16</v>
      </c>
      <c r="J1312" s="2" t="s">
        <v>17</v>
      </c>
      <c r="K1312" s="2" t="s">
        <v>18</v>
      </c>
      <c r="L1312" s="2">
        <v>1618.5598</v>
      </c>
      <c r="M1312" s="2">
        <f t="shared" si="40"/>
        <v>258.3402000000001</v>
      </c>
      <c r="N1312" s="2">
        <f t="shared" si="41"/>
        <v>66739.658936040054</v>
      </c>
    </row>
    <row r="1313" spans="1:14" x14ac:dyDescent="0.25">
      <c r="A1313" s="1" t="s">
        <v>1092</v>
      </c>
      <c r="B1313" s="2">
        <v>8.1150000000000002</v>
      </c>
      <c r="C1313" s="2" t="s">
        <v>20</v>
      </c>
      <c r="D1313" s="2">
        <v>3.2158866000000001E-2</v>
      </c>
      <c r="E1313" s="2" t="s">
        <v>75</v>
      </c>
      <c r="F1313" s="2">
        <v>154.8972</v>
      </c>
      <c r="G1313" s="2" t="s">
        <v>50</v>
      </c>
      <c r="H1313" s="2">
        <v>1997</v>
      </c>
      <c r="I1313" s="2" t="s">
        <v>51</v>
      </c>
      <c r="J1313" s="2" t="s">
        <v>17</v>
      </c>
      <c r="K1313" s="2" t="s">
        <v>18</v>
      </c>
      <c r="L1313" s="2">
        <v>1713.7692</v>
      </c>
      <c r="M1313" s="2">
        <f t="shared" si="40"/>
        <v>163.13080000000014</v>
      </c>
      <c r="N1313" s="2">
        <f t="shared" si="41"/>
        <v>26611.657908640045</v>
      </c>
    </row>
    <row r="1314" spans="1:14" x14ac:dyDescent="0.25">
      <c r="A1314" s="1" t="s">
        <v>1581</v>
      </c>
      <c r="B1314" s="2"/>
      <c r="C1314" s="2" t="s">
        <v>20</v>
      </c>
      <c r="D1314" s="2">
        <v>4.5068891999999999E-2</v>
      </c>
      <c r="E1314" s="2" t="s">
        <v>38</v>
      </c>
      <c r="F1314" s="2">
        <v>190.88720000000001</v>
      </c>
      <c r="G1314" s="2" t="s">
        <v>67</v>
      </c>
      <c r="H1314" s="2">
        <v>1985</v>
      </c>
      <c r="I1314" s="2" t="s">
        <v>51</v>
      </c>
      <c r="J1314" s="2" t="s">
        <v>17</v>
      </c>
      <c r="K1314" s="2" t="s">
        <v>30</v>
      </c>
      <c r="L1314" s="2">
        <v>945.43600000000004</v>
      </c>
      <c r="M1314" s="2">
        <f t="shared" si="40"/>
        <v>931.46400000000006</v>
      </c>
      <c r="N1314" s="2">
        <f t="shared" si="41"/>
        <v>867625.18329600012</v>
      </c>
    </row>
    <row r="1315" spans="1:14" x14ac:dyDescent="0.25">
      <c r="A1315" s="1" t="s">
        <v>150</v>
      </c>
      <c r="B1315" s="2">
        <v>19.75</v>
      </c>
      <c r="C1315" s="2" t="s">
        <v>13</v>
      </c>
      <c r="D1315" s="2">
        <v>3.3942545999999997E-2</v>
      </c>
      <c r="E1315" s="2" t="s">
        <v>38</v>
      </c>
      <c r="F1315" s="2">
        <v>213.59020000000001</v>
      </c>
      <c r="G1315" s="2" t="s">
        <v>15</v>
      </c>
      <c r="H1315" s="2">
        <v>1999</v>
      </c>
      <c r="I1315" s="2" t="s">
        <v>16</v>
      </c>
      <c r="J1315" s="2" t="s">
        <v>17</v>
      </c>
      <c r="K1315" s="2" t="s">
        <v>18</v>
      </c>
      <c r="L1315" s="2">
        <v>4460.1941999999999</v>
      </c>
      <c r="M1315" s="2">
        <f t="shared" si="40"/>
        <v>-2583.2941999999998</v>
      </c>
      <c r="N1315" s="2">
        <f t="shared" si="41"/>
        <v>6673408.9237536388</v>
      </c>
    </row>
    <row r="1316" spans="1:14" x14ac:dyDescent="0.25">
      <c r="A1316" s="1" t="s">
        <v>262</v>
      </c>
      <c r="B1316" s="2">
        <v>5.3650000000000002</v>
      </c>
      <c r="C1316" s="2" t="s">
        <v>20</v>
      </c>
      <c r="D1316" s="2">
        <v>0.140458316</v>
      </c>
      <c r="E1316" s="2" t="s">
        <v>263</v>
      </c>
      <c r="F1316" s="2">
        <v>169.7764</v>
      </c>
      <c r="G1316" s="2" t="s">
        <v>15</v>
      </c>
      <c r="H1316" s="2">
        <v>1999</v>
      </c>
      <c r="I1316" s="2" t="s">
        <v>16</v>
      </c>
      <c r="J1316" s="2" t="s">
        <v>17</v>
      </c>
      <c r="K1316" s="2" t="s">
        <v>18</v>
      </c>
      <c r="L1316" s="2">
        <v>3263.7516000000001</v>
      </c>
      <c r="M1316" s="2">
        <f t="shared" si="40"/>
        <v>-1386.8516</v>
      </c>
      <c r="N1316" s="2">
        <f t="shared" si="41"/>
        <v>1923357.3604225598</v>
      </c>
    </row>
    <row r="1317" spans="1:14" x14ac:dyDescent="0.25">
      <c r="A1317" s="1" t="s">
        <v>507</v>
      </c>
      <c r="B1317" s="2">
        <v>8.7100000000000009</v>
      </c>
      <c r="C1317" s="2" t="s">
        <v>13</v>
      </c>
      <c r="D1317" s="2">
        <v>0.139228412</v>
      </c>
      <c r="E1317" s="2" t="s">
        <v>75</v>
      </c>
      <c r="F1317" s="2">
        <v>49.537599999999998</v>
      </c>
      <c r="G1317" s="2" t="s">
        <v>50</v>
      </c>
      <c r="H1317" s="2">
        <v>1997</v>
      </c>
      <c r="I1317" s="2" t="s">
        <v>51</v>
      </c>
      <c r="J1317" s="2" t="s">
        <v>17</v>
      </c>
      <c r="K1317" s="2" t="s">
        <v>18</v>
      </c>
      <c r="L1317" s="2">
        <v>1198.44</v>
      </c>
      <c r="M1317" s="2">
        <f t="shared" si="40"/>
        <v>678.46</v>
      </c>
      <c r="N1317" s="2">
        <f t="shared" si="41"/>
        <v>460307.97160000005</v>
      </c>
    </row>
    <row r="1318" spans="1:14" x14ac:dyDescent="0.25">
      <c r="A1318" s="1" t="s">
        <v>393</v>
      </c>
      <c r="B1318" s="2">
        <v>20.350000000000001</v>
      </c>
      <c r="C1318" s="2" t="s">
        <v>20</v>
      </c>
      <c r="D1318" s="2">
        <v>1.4825605E-2</v>
      </c>
      <c r="E1318" s="2" t="s">
        <v>28</v>
      </c>
      <c r="F1318" s="2">
        <v>233.29580000000001</v>
      </c>
      <c r="G1318" s="2" t="s">
        <v>50</v>
      </c>
      <c r="H1318" s="2">
        <v>1997</v>
      </c>
      <c r="I1318" s="2" t="s">
        <v>51</v>
      </c>
      <c r="J1318" s="2" t="s">
        <v>17</v>
      </c>
      <c r="K1318" s="2" t="s">
        <v>18</v>
      </c>
      <c r="L1318" s="2">
        <v>4206.5244000000002</v>
      </c>
      <c r="M1318" s="2">
        <f t="shared" si="40"/>
        <v>-2329.6244000000002</v>
      </c>
      <c r="N1318" s="2">
        <f t="shared" si="41"/>
        <v>5427149.8450753605</v>
      </c>
    </row>
    <row r="1319" spans="1:14" x14ac:dyDescent="0.25">
      <c r="A1319" s="1" t="s">
        <v>266</v>
      </c>
      <c r="B1319" s="2">
        <v>9.3000000000000007</v>
      </c>
      <c r="C1319" s="2" t="s">
        <v>13</v>
      </c>
      <c r="D1319" s="2">
        <v>4.3785694E-2</v>
      </c>
      <c r="E1319" s="2" t="s">
        <v>60</v>
      </c>
      <c r="F1319" s="2">
        <v>191.68459999999999</v>
      </c>
      <c r="G1319" s="2" t="s">
        <v>50</v>
      </c>
      <c r="H1319" s="2">
        <v>1997</v>
      </c>
      <c r="I1319" s="2" t="s">
        <v>51</v>
      </c>
      <c r="J1319" s="2" t="s">
        <v>17</v>
      </c>
      <c r="K1319" s="2" t="s">
        <v>18</v>
      </c>
      <c r="L1319" s="2">
        <v>3057.3535999999999</v>
      </c>
      <c r="M1319" s="2">
        <f t="shared" si="40"/>
        <v>-1180.4535999999998</v>
      </c>
      <c r="N1319" s="2">
        <f t="shared" si="41"/>
        <v>1393470.7017529595</v>
      </c>
    </row>
    <row r="1320" spans="1:14" x14ac:dyDescent="0.25">
      <c r="A1320" s="1" t="s">
        <v>337</v>
      </c>
      <c r="B1320" s="2">
        <v>9.6950000000000003</v>
      </c>
      <c r="C1320" s="2" t="s">
        <v>20</v>
      </c>
      <c r="D1320" s="2">
        <v>0.12828324299999999</v>
      </c>
      <c r="E1320" s="2" t="s">
        <v>36</v>
      </c>
      <c r="F1320" s="2">
        <v>226.1404</v>
      </c>
      <c r="G1320" s="2" t="s">
        <v>50</v>
      </c>
      <c r="H1320" s="2">
        <v>1997</v>
      </c>
      <c r="I1320" s="2" t="s">
        <v>51</v>
      </c>
      <c r="J1320" s="2" t="s">
        <v>17</v>
      </c>
      <c r="K1320" s="2" t="s">
        <v>18</v>
      </c>
      <c r="L1320" s="2">
        <v>3375.6060000000002</v>
      </c>
      <c r="M1320" s="2">
        <f t="shared" si="40"/>
        <v>-1498.7060000000001</v>
      </c>
      <c r="N1320" s="2">
        <f t="shared" si="41"/>
        <v>2246119.6744360002</v>
      </c>
    </row>
    <row r="1321" spans="1:14" x14ac:dyDescent="0.25">
      <c r="A1321" s="1" t="s">
        <v>950</v>
      </c>
      <c r="B1321" s="2">
        <v>14.85</v>
      </c>
      <c r="C1321" s="2" t="s">
        <v>13</v>
      </c>
      <c r="D1321" s="2">
        <v>1.8571641E-2</v>
      </c>
      <c r="E1321" s="2" t="s">
        <v>75</v>
      </c>
      <c r="F1321" s="2">
        <v>187.32140000000001</v>
      </c>
      <c r="G1321" s="2" t="s">
        <v>50</v>
      </c>
      <c r="H1321" s="2">
        <v>1997</v>
      </c>
      <c r="I1321" s="2" t="s">
        <v>51</v>
      </c>
      <c r="J1321" s="2" t="s">
        <v>17</v>
      </c>
      <c r="K1321" s="2" t="s">
        <v>18</v>
      </c>
      <c r="L1321" s="2">
        <v>4333.6922000000004</v>
      </c>
      <c r="M1321" s="2">
        <f t="shared" si="40"/>
        <v>-2456.7922000000003</v>
      </c>
      <c r="N1321" s="2">
        <f t="shared" si="41"/>
        <v>6035827.9139808416</v>
      </c>
    </row>
    <row r="1322" spans="1:14" x14ac:dyDescent="0.25">
      <c r="A1322" s="1" t="s">
        <v>1119</v>
      </c>
      <c r="B1322" s="2">
        <v>14.7</v>
      </c>
      <c r="C1322" s="2" t="s">
        <v>13</v>
      </c>
      <c r="D1322" s="2">
        <v>2.0952704999999999E-2</v>
      </c>
      <c r="E1322" s="2" t="s">
        <v>60</v>
      </c>
      <c r="F1322" s="2">
        <v>143.5128</v>
      </c>
      <c r="G1322" s="2" t="s">
        <v>15</v>
      </c>
      <c r="H1322" s="2">
        <v>1999</v>
      </c>
      <c r="I1322" s="2" t="s">
        <v>16</v>
      </c>
      <c r="J1322" s="2" t="s">
        <v>17</v>
      </c>
      <c r="K1322" s="2" t="s">
        <v>18</v>
      </c>
      <c r="L1322" s="2">
        <v>2444.8175999999999</v>
      </c>
      <c r="M1322" s="2">
        <f t="shared" si="40"/>
        <v>-567.91759999999977</v>
      </c>
      <c r="N1322" s="2">
        <f t="shared" si="41"/>
        <v>322530.40038975974</v>
      </c>
    </row>
    <row r="1323" spans="1:14" x14ac:dyDescent="0.25">
      <c r="A1323" s="1" t="s">
        <v>852</v>
      </c>
      <c r="B1323" s="2"/>
      <c r="C1323" s="2" t="s">
        <v>13</v>
      </c>
      <c r="D1323" s="2">
        <v>0.102371638</v>
      </c>
      <c r="E1323" s="2" t="s">
        <v>32</v>
      </c>
      <c r="F1323" s="2">
        <v>221.2456</v>
      </c>
      <c r="G1323" s="2" t="s">
        <v>67</v>
      </c>
      <c r="H1323" s="2">
        <v>1985</v>
      </c>
      <c r="I1323" s="2" t="s">
        <v>51</v>
      </c>
      <c r="J1323" s="2" t="s">
        <v>17</v>
      </c>
      <c r="K1323" s="2" t="s">
        <v>30</v>
      </c>
      <c r="L1323" s="2">
        <v>663.13679999999999</v>
      </c>
      <c r="M1323" s="2">
        <f t="shared" si="40"/>
        <v>1213.7632000000001</v>
      </c>
      <c r="N1323" s="2">
        <f t="shared" si="41"/>
        <v>1473221.1056742403</v>
      </c>
    </row>
    <row r="1324" spans="1:14" x14ac:dyDescent="0.25">
      <c r="A1324" s="1" t="s">
        <v>93</v>
      </c>
      <c r="B1324" s="2">
        <v>19.600000000000001</v>
      </c>
      <c r="C1324" s="2" t="s">
        <v>13</v>
      </c>
      <c r="D1324" s="2">
        <v>2.5325897E-2</v>
      </c>
      <c r="E1324" s="2" t="s">
        <v>58</v>
      </c>
      <c r="F1324" s="2">
        <v>150.9024</v>
      </c>
      <c r="G1324" s="2" t="s">
        <v>15</v>
      </c>
      <c r="H1324" s="2">
        <v>1999</v>
      </c>
      <c r="I1324" s="2" t="s">
        <v>16</v>
      </c>
      <c r="J1324" s="2" t="s">
        <v>17</v>
      </c>
      <c r="K1324" s="2" t="s">
        <v>18</v>
      </c>
      <c r="L1324" s="2">
        <v>3795.06</v>
      </c>
      <c r="M1324" s="2">
        <f t="shared" si="40"/>
        <v>-1918.1599999999999</v>
      </c>
      <c r="N1324" s="2">
        <f t="shared" si="41"/>
        <v>3679337.7855999996</v>
      </c>
    </row>
    <row r="1325" spans="1:14" x14ac:dyDescent="0.25">
      <c r="A1325" s="1" t="s">
        <v>1318</v>
      </c>
      <c r="B1325" s="2">
        <v>9.5</v>
      </c>
      <c r="C1325" s="2" t="s">
        <v>20</v>
      </c>
      <c r="D1325" s="2">
        <v>2.2058723999999998E-2</v>
      </c>
      <c r="E1325" s="2" t="s">
        <v>26</v>
      </c>
      <c r="F1325" s="2">
        <v>196.84520000000001</v>
      </c>
      <c r="G1325" s="2" t="s">
        <v>50</v>
      </c>
      <c r="H1325" s="2">
        <v>1997</v>
      </c>
      <c r="I1325" s="2" t="s">
        <v>51</v>
      </c>
      <c r="J1325" s="2" t="s">
        <v>17</v>
      </c>
      <c r="K1325" s="2" t="s">
        <v>18</v>
      </c>
      <c r="L1325" s="2">
        <v>3523.4135999999999</v>
      </c>
      <c r="M1325" s="2">
        <f t="shared" si="40"/>
        <v>-1646.5135999999998</v>
      </c>
      <c r="N1325" s="2">
        <f t="shared" si="41"/>
        <v>2711007.0349849593</v>
      </c>
    </row>
    <row r="1326" spans="1:14" x14ac:dyDescent="0.25">
      <c r="A1326" s="1" t="s">
        <v>682</v>
      </c>
      <c r="B1326" s="2"/>
      <c r="C1326" s="2" t="s">
        <v>20</v>
      </c>
      <c r="D1326" s="2">
        <v>2.8062401000000001E-2</v>
      </c>
      <c r="E1326" s="2" t="s">
        <v>80</v>
      </c>
      <c r="F1326" s="2">
        <v>44.040199999999999</v>
      </c>
      <c r="G1326" s="2" t="s">
        <v>67</v>
      </c>
      <c r="H1326" s="2">
        <v>1985</v>
      </c>
      <c r="I1326" s="2" t="s">
        <v>51</v>
      </c>
      <c r="J1326" s="2" t="s">
        <v>17</v>
      </c>
      <c r="K1326" s="2" t="s">
        <v>30</v>
      </c>
      <c r="L1326" s="2">
        <v>91.880399999999995</v>
      </c>
      <c r="M1326" s="2">
        <f t="shared" si="40"/>
        <v>1785.0196000000001</v>
      </c>
      <c r="N1326" s="2">
        <f t="shared" si="41"/>
        <v>3186294.9723841604</v>
      </c>
    </row>
    <row r="1327" spans="1:14" x14ac:dyDescent="0.25">
      <c r="A1327" s="1" t="s">
        <v>972</v>
      </c>
      <c r="B1327" s="2">
        <v>17</v>
      </c>
      <c r="C1327" s="2" t="s">
        <v>13</v>
      </c>
      <c r="D1327" s="2">
        <v>5.5433376999999999E-2</v>
      </c>
      <c r="E1327" s="2" t="s">
        <v>14</v>
      </c>
      <c r="F1327" s="2">
        <v>221.1114</v>
      </c>
      <c r="G1327" s="2" t="s">
        <v>50</v>
      </c>
      <c r="H1327" s="2">
        <v>1997</v>
      </c>
      <c r="I1327" s="2" t="s">
        <v>51</v>
      </c>
      <c r="J1327" s="2" t="s">
        <v>17</v>
      </c>
      <c r="K1327" s="2" t="s">
        <v>18</v>
      </c>
      <c r="L1327" s="2">
        <v>4434.2280000000001</v>
      </c>
      <c r="M1327" s="2">
        <f t="shared" si="40"/>
        <v>-2557.328</v>
      </c>
      <c r="N1327" s="2">
        <f t="shared" si="41"/>
        <v>6539926.4995839996</v>
      </c>
    </row>
    <row r="1328" spans="1:14" x14ac:dyDescent="0.25">
      <c r="A1328" s="1" t="s">
        <v>267</v>
      </c>
      <c r="B1328" s="2">
        <v>7.05</v>
      </c>
      <c r="C1328" s="2" t="s">
        <v>13</v>
      </c>
      <c r="D1328" s="2">
        <v>8.4966021000000003E-2</v>
      </c>
      <c r="E1328" s="2" t="s">
        <v>38</v>
      </c>
      <c r="F1328" s="2">
        <v>111.19119999999999</v>
      </c>
      <c r="G1328" s="2" t="s">
        <v>50</v>
      </c>
      <c r="H1328" s="2">
        <v>1997</v>
      </c>
      <c r="I1328" s="2" t="s">
        <v>51</v>
      </c>
      <c r="J1328" s="2" t="s">
        <v>17</v>
      </c>
      <c r="K1328" s="2" t="s">
        <v>18</v>
      </c>
      <c r="L1328" s="2">
        <v>1965.4416000000001</v>
      </c>
      <c r="M1328" s="2">
        <f t="shared" si="40"/>
        <v>-88.541600000000017</v>
      </c>
      <c r="N1328" s="2">
        <f t="shared" si="41"/>
        <v>7839.6149305600029</v>
      </c>
    </row>
    <row r="1329" spans="1:14" x14ac:dyDescent="0.25">
      <c r="A1329" s="1" t="s">
        <v>894</v>
      </c>
      <c r="B1329" s="2">
        <v>16.25</v>
      </c>
      <c r="C1329" s="2" t="s">
        <v>13</v>
      </c>
      <c r="D1329" s="2">
        <v>8.7310672000000006E-2</v>
      </c>
      <c r="E1329" s="2" t="s">
        <v>14</v>
      </c>
      <c r="F1329" s="2">
        <v>95.540999999999997</v>
      </c>
      <c r="G1329" s="2" t="s">
        <v>15</v>
      </c>
      <c r="H1329" s="2">
        <v>1999</v>
      </c>
      <c r="I1329" s="2" t="s">
        <v>16</v>
      </c>
      <c r="J1329" s="2" t="s">
        <v>17</v>
      </c>
      <c r="K1329" s="2" t="s">
        <v>18</v>
      </c>
      <c r="L1329" s="2">
        <v>1544.6559999999999</v>
      </c>
      <c r="M1329" s="2">
        <f t="shared" si="40"/>
        <v>332.24400000000014</v>
      </c>
      <c r="N1329" s="2">
        <f t="shared" si="41"/>
        <v>110386.07553600009</v>
      </c>
    </row>
    <row r="1330" spans="1:14" x14ac:dyDescent="0.25">
      <c r="A1330" s="1" t="s">
        <v>438</v>
      </c>
      <c r="B1330" s="2">
        <v>12.85</v>
      </c>
      <c r="C1330" s="2" t="s">
        <v>13</v>
      </c>
      <c r="D1330" s="2">
        <v>2.2639195000000001E-2</v>
      </c>
      <c r="E1330" s="2" t="s">
        <v>28</v>
      </c>
      <c r="F1330" s="2">
        <v>179.73179999999999</v>
      </c>
      <c r="G1330" s="2" t="s">
        <v>15</v>
      </c>
      <c r="H1330" s="2">
        <v>1999</v>
      </c>
      <c r="I1330" s="2" t="s">
        <v>16</v>
      </c>
      <c r="J1330" s="2" t="s">
        <v>17</v>
      </c>
      <c r="K1330" s="2" t="s">
        <v>18</v>
      </c>
      <c r="L1330" s="2">
        <v>2165.1815999999999</v>
      </c>
      <c r="M1330" s="2">
        <f t="shared" si="40"/>
        <v>-288.2815999999998</v>
      </c>
      <c r="N1330" s="2">
        <f t="shared" si="41"/>
        <v>83106.280898559882</v>
      </c>
    </row>
    <row r="1331" spans="1:14" x14ac:dyDescent="0.25">
      <c r="A1331" s="1" t="s">
        <v>526</v>
      </c>
      <c r="B1331" s="2">
        <v>17.75</v>
      </c>
      <c r="C1331" s="2" t="s">
        <v>13</v>
      </c>
      <c r="D1331" s="2">
        <v>0.111301625</v>
      </c>
      <c r="E1331" s="2" t="s">
        <v>182</v>
      </c>
      <c r="F1331" s="2">
        <v>107.5912</v>
      </c>
      <c r="G1331" s="2" t="s">
        <v>50</v>
      </c>
      <c r="H1331" s="2">
        <v>1997</v>
      </c>
      <c r="I1331" s="2" t="s">
        <v>51</v>
      </c>
      <c r="J1331" s="2" t="s">
        <v>17</v>
      </c>
      <c r="K1331" s="2" t="s">
        <v>18</v>
      </c>
      <c r="L1331" s="2">
        <v>1528.6768</v>
      </c>
      <c r="M1331" s="2">
        <f t="shared" si="40"/>
        <v>348.22320000000013</v>
      </c>
      <c r="N1331" s="2">
        <f t="shared" si="41"/>
        <v>121259.3970182401</v>
      </c>
    </row>
    <row r="1332" spans="1:14" x14ac:dyDescent="0.25">
      <c r="A1332" s="1" t="s">
        <v>473</v>
      </c>
      <c r="B1332" s="2">
        <v>13.1</v>
      </c>
      <c r="C1332" s="2" t="s">
        <v>13</v>
      </c>
      <c r="D1332" s="2">
        <v>7.4940030000000005E-2</v>
      </c>
      <c r="E1332" s="2" t="s">
        <v>14</v>
      </c>
      <c r="F1332" s="2">
        <v>75.035399999999996</v>
      </c>
      <c r="G1332" s="2" t="s">
        <v>50</v>
      </c>
      <c r="H1332" s="2">
        <v>1997</v>
      </c>
      <c r="I1332" s="2" t="s">
        <v>51</v>
      </c>
      <c r="J1332" s="2" t="s">
        <v>17</v>
      </c>
      <c r="K1332" s="2" t="s">
        <v>18</v>
      </c>
      <c r="L1332" s="2">
        <v>902.82479999999998</v>
      </c>
      <c r="M1332" s="2">
        <f t="shared" si="40"/>
        <v>974.07520000000011</v>
      </c>
      <c r="N1332" s="2">
        <f t="shared" si="41"/>
        <v>948822.49525504024</v>
      </c>
    </row>
    <row r="1333" spans="1:14" x14ac:dyDescent="0.25">
      <c r="A1333" s="1" t="s">
        <v>618</v>
      </c>
      <c r="B1333" s="2">
        <v>16.350000000000001</v>
      </c>
      <c r="C1333" s="2" t="s">
        <v>13</v>
      </c>
      <c r="D1333" s="2">
        <v>3.4726222000000001E-2</v>
      </c>
      <c r="E1333" s="2" t="s">
        <v>32</v>
      </c>
      <c r="F1333" s="2">
        <v>125.602</v>
      </c>
      <c r="G1333" s="2" t="s">
        <v>15</v>
      </c>
      <c r="H1333" s="2">
        <v>1999</v>
      </c>
      <c r="I1333" s="2" t="s">
        <v>16</v>
      </c>
      <c r="J1333" s="2" t="s">
        <v>17</v>
      </c>
      <c r="K1333" s="2" t="s">
        <v>18</v>
      </c>
      <c r="L1333" s="2">
        <v>3036.0479999999998</v>
      </c>
      <c r="M1333" s="2">
        <f t="shared" si="40"/>
        <v>-1159.1479999999997</v>
      </c>
      <c r="N1333" s="2">
        <f t="shared" si="41"/>
        <v>1343624.0859039992</v>
      </c>
    </row>
    <row r="1334" spans="1:14" x14ac:dyDescent="0.25">
      <c r="A1334" s="1" t="s">
        <v>1273</v>
      </c>
      <c r="B1334" s="2">
        <v>12.1</v>
      </c>
      <c r="C1334" s="2" t="s">
        <v>13</v>
      </c>
      <c r="D1334" s="2">
        <v>2.0568573999999999E-2</v>
      </c>
      <c r="E1334" s="2" t="s">
        <v>38</v>
      </c>
      <c r="F1334" s="2">
        <v>150.4734</v>
      </c>
      <c r="G1334" s="2" t="s">
        <v>50</v>
      </c>
      <c r="H1334" s="2">
        <v>1997</v>
      </c>
      <c r="I1334" s="2" t="s">
        <v>51</v>
      </c>
      <c r="J1334" s="2" t="s">
        <v>17</v>
      </c>
      <c r="K1334" s="2" t="s">
        <v>18</v>
      </c>
      <c r="L1334" s="2">
        <v>2078.6275999999998</v>
      </c>
      <c r="M1334" s="2">
        <f t="shared" si="40"/>
        <v>-201.72759999999971</v>
      </c>
      <c r="N1334" s="2">
        <f t="shared" si="41"/>
        <v>40694.024601759884</v>
      </c>
    </row>
    <row r="1335" spans="1:14" x14ac:dyDescent="0.25">
      <c r="A1335" s="1" t="s">
        <v>1316</v>
      </c>
      <c r="B1335" s="2">
        <v>8.7100000000000009</v>
      </c>
      <c r="C1335" s="2" t="s">
        <v>20</v>
      </c>
      <c r="D1335" s="2">
        <v>7.2155462000000004E-2</v>
      </c>
      <c r="E1335" s="2" t="s">
        <v>75</v>
      </c>
      <c r="F1335" s="2">
        <v>183.39240000000001</v>
      </c>
      <c r="G1335" s="2" t="s">
        <v>50</v>
      </c>
      <c r="H1335" s="2">
        <v>1997</v>
      </c>
      <c r="I1335" s="2" t="s">
        <v>51</v>
      </c>
      <c r="J1335" s="2" t="s">
        <v>17</v>
      </c>
      <c r="K1335" s="2" t="s">
        <v>18</v>
      </c>
      <c r="L1335" s="2">
        <v>3146.5708</v>
      </c>
      <c r="M1335" s="2">
        <f t="shared" si="40"/>
        <v>-1269.6707999999999</v>
      </c>
      <c r="N1335" s="2">
        <f t="shared" si="41"/>
        <v>1612063.9403726396</v>
      </c>
    </row>
    <row r="1336" spans="1:14" x14ac:dyDescent="0.25">
      <c r="A1336" s="1" t="s">
        <v>379</v>
      </c>
      <c r="B1336" s="2">
        <v>8.0500000000000007</v>
      </c>
      <c r="C1336" s="2" t="s">
        <v>20</v>
      </c>
      <c r="D1336" s="2">
        <v>7.8400465000000003E-2</v>
      </c>
      <c r="E1336" s="2" t="s">
        <v>28</v>
      </c>
      <c r="F1336" s="2">
        <v>259.06459999999998</v>
      </c>
      <c r="G1336" s="2" t="s">
        <v>50</v>
      </c>
      <c r="H1336" s="2">
        <v>1997</v>
      </c>
      <c r="I1336" s="2" t="s">
        <v>51</v>
      </c>
      <c r="J1336" s="2" t="s">
        <v>17</v>
      </c>
      <c r="K1336" s="2" t="s">
        <v>18</v>
      </c>
      <c r="L1336" s="2">
        <v>4380.2982000000002</v>
      </c>
      <c r="M1336" s="2">
        <f t="shared" si="40"/>
        <v>-2503.3982000000001</v>
      </c>
      <c r="N1336" s="2">
        <f t="shared" si="41"/>
        <v>6267002.5477632405</v>
      </c>
    </row>
    <row r="1337" spans="1:14" x14ac:dyDescent="0.25">
      <c r="A1337" s="1" t="s">
        <v>765</v>
      </c>
      <c r="B1337" s="2">
        <v>10.3</v>
      </c>
      <c r="C1337" s="2" t="s">
        <v>20</v>
      </c>
      <c r="D1337" s="2">
        <v>5.8918843999999998E-2</v>
      </c>
      <c r="E1337" s="2" t="s">
        <v>28</v>
      </c>
      <c r="F1337" s="2">
        <v>191.65299999999999</v>
      </c>
      <c r="G1337" s="2" t="s">
        <v>15</v>
      </c>
      <c r="H1337" s="2">
        <v>1999</v>
      </c>
      <c r="I1337" s="2" t="s">
        <v>16</v>
      </c>
      <c r="J1337" s="2" t="s">
        <v>17</v>
      </c>
      <c r="K1337" s="2" t="s">
        <v>18</v>
      </c>
      <c r="L1337" s="2">
        <v>5313.0839999999998</v>
      </c>
      <c r="M1337" s="2">
        <f t="shared" si="40"/>
        <v>-3436.1839999999997</v>
      </c>
      <c r="N1337" s="2">
        <f t="shared" si="41"/>
        <v>11807360.481855998</v>
      </c>
    </row>
    <row r="1338" spans="1:14" x14ac:dyDescent="0.25">
      <c r="A1338" s="1" t="s">
        <v>286</v>
      </c>
      <c r="B1338" s="2">
        <v>7.63</v>
      </c>
      <c r="C1338" s="2" t="s">
        <v>13</v>
      </c>
      <c r="D1338" s="2">
        <v>6.1159246E-2</v>
      </c>
      <c r="E1338" s="2" t="s">
        <v>21</v>
      </c>
      <c r="F1338" s="2">
        <v>92.543599999999998</v>
      </c>
      <c r="G1338" s="2" t="s">
        <v>15</v>
      </c>
      <c r="H1338" s="2">
        <v>1999</v>
      </c>
      <c r="I1338" s="2" t="s">
        <v>16</v>
      </c>
      <c r="J1338" s="2" t="s">
        <v>17</v>
      </c>
      <c r="K1338" s="2" t="s">
        <v>18</v>
      </c>
      <c r="L1338" s="2">
        <v>1607.2411999999999</v>
      </c>
      <c r="M1338" s="2">
        <f t="shared" si="40"/>
        <v>269.65880000000016</v>
      </c>
      <c r="N1338" s="2">
        <f t="shared" si="41"/>
        <v>72715.868417440084</v>
      </c>
    </row>
    <row r="1339" spans="1:14" x14ac:dyDescent="0.25">
      <c r="A1339" s="1" t="s">
        <v>202</v>
      </c>
      <c r="B1339" s="2"/>
      <c r="C1339" s="2" t="s">
        <v>13</v>
      </c>
      <c r="D1339" s="2">
        <v>0.124448295</v>
      </c>
      <c r="E1339" s="2" t="s">
        <v>21</v>
      </c>
      <c r="F1339" s="2">
        <v>112.0518</v>
      </c>
      <c r="G1339" s="2" t="s">
        <v>67</v>
      </c>
      <c r="H1339" s="2">
        <v>1985</v>
      </c>
      <c r="I1339" s="2" t="s">
        <v>51</v>
      </c>
      <c r="J1339" s="2" t="s">
        <v>17</v>
      </c>
      <c r="K1339" s="2" t="s">
        <v>30</v>
      </c>
      <c r="L1339" s="2">
        <v>113.8518</v>
      </c>
      <c r="M1339" s="2">
        <f t="shared" si="40"/>
        <v>1763.0482000000002</v>
      </c>
      <c r="N1339" s="2">
        <f t="shared" si="41"/>
        <v>3108338.9555232408</v>
      </c>
    </row>
    <row r="1340" spans="1:14" x14ac:dyDescent="0.25">
      <c r="A1340" s="1" t="s">
        <v>903</v>
      </c>
      <c r="B1340" s="2">
        <v>13.65</v>
      </c>
      <c r="C1340" s="2" t="s">
        <v>20</v>
      </c>
      <c r="D1340" s="2">
        <v>2.5920815999999999E-2</v>
      </c>
      <c r="E1340" s="2" t="s">
        <v>38</v>
      </c>
      <c r="F1340" s="2">
        <v>81.230199999999996</v>
      </c>
      <c r="G1340" s="2" t="s">
        <v>50</v>
      </c>
      <c r="H1340" s="2">
        <v>1997</v>
      </c>
      <c r="I1340" s="2" t="s">
        <v>51</v>
      </c>
      <c r="J1340" s="2" t="s">
        <v>17</v>
      </c>
      <c r="K1340" s="2" t="s">
        <v>18</v>
      </c>
      <c r="L1340" s="2">
        <v>2059.9852000000001</v>
      </c>
      <c r="M1340" s="2">
        <f t="shared" si="40"/>
        <v>-183.08519999999999</v>
      </c>
      <c r="N1340" s="2">
        <f t="shared" si="41"/>
        <v>33520.190459039994</v>
      </c>
    </row>
    <row r="1341" spans="1:14" x14ac:dyDescent="0.25">
      <c r="A1341" s="1" t="s">
        <v>1579</v>
      </c>
      <c r="B1341" s="2">
        <v>9</v>
      </c>
      <c r="C1341" s="2" t="s">
        <v>13</v>
      </c>
      <c r="D1341" s="2">
        <v>6.9653585000000004E-2</v>
      </c>
      <c r="E1341" s="2" t="s">
        <v>58</v>
      </c>
      <c r="F1341" s="2">
        <v>266.28840000000002</v>
      </c>
      <c r="G1341" s="2" t="s">
        <v>15</v>
      </c>
      <c r="H1341" s="2">
        <v>1999</v>
      </c>
      <c r="I1341" s="2" t="s">
        <v>16</v>
      </c>
      <c r="J1341" s="2" t="s">
        <v>17</v>
      </c>
      <c r="K1341" s="2" t="s">
        <v>18</v>
      </c>
      <c r="L1341" s="2">
        <v>2914.8724000000002</v>
      </c>
      <c r="M1341" s="2">
        <f t="shared" si="40"/>
        <v>-1037.9724000000001</v>
      </c>
      <c r="N1341" s="2">
        <f t="shared" si="41"/>
        <v>1077386.7031617602</v>
      </c>
    </row>
    <row r="1342" spans="1:14" x14ac:dyDescent="0.25">
      <c r="A1342" s="1" t="s">
        <v>680</v>
      </c>
      <c r="B1342" s="2">
        <v>8.7100000000000009</v>
      </c>
      <c r="C1342" s="2" t="s">
        <v>13</v>
      </c>
      <c r="D1342" s="2">
        <v>0.12125037399999999</v>
      </c>
      <c r="E1342" s="2" t="s">
        <v>75</v>
      </c>
      <c r="F1342" s="2">
        <v>92.777799999999999</v>
      </c>
      <c r="G1342" s="2" t="s">
        <v>50</v>
      </c>
      <c r="H1342" s="2">
        <v>1997</v>
      </c>
      <c r="I1342" s="2" t="s">
        <v>51</v>
      </c>
      <c r="J1342" s="2" t="s">
        <v>17</v>
      </c>
      <c r="K1342" s="2" t="s">
        <v>18</v>
      </c>
      <c r="L1342" s="2">
        <v>1032.6558</v>
      </c>
      <c r="M1342" s="2">
        <f t="shared" si="40"/>
        <v>844.24420000000009</v>
      </c>
      <c r="N1342" s="2">
        <f t="shared" si="41"/>
        <v>712748.26923364017</v>
      </c>
    </row>
    <row r="1343" spans="1:14" x14ac:dyDescent="0.25">
      <c r="A1343" s="1" t="s">
        <v>1156</v>
      </c>
      <c r="B1343" s="2">
        <v>18.850000000000001</v>
      </c>
      <c r="C1343" s="2" t="s">
        <v>13</v>
      </c>
      <c r="D1343" s="2">
        <v>4.0434372000000003E-2</v>
      </c>
      <c r="E1343" s="2" t="s">
        <v>32</v>
      </c>
      <c r="F1343" s="2">
        <v>244.31440000000001</v>
      </c>
      <c r="G1343" s="2" t="s">
        <v>15</v>
      </c>
      <c r="H1343" s="2">
        <v>1999</v>
      </c>
      <c r="I1343" s="2" t="s">
        <v>16</v>
      </c>
      <c r="J1343" s="2" t="s">
        <v>17</v>
      </c>
      <c r="K1343" s="2" t="s">
        <v>18</v>
      </c>
      <c r="L1343" s="2">
        <v>5635.3311999999996</v>
      </c>
      <c r="M1343" s="2">
        <f t="shared" si="40"/>
        <v>-3758.4311999999995</v>
      </c>
      <c r="N1343" s="2">
        <f t="shared" si="41"/>
        <v>14125805.085133437</v>
      </c>
    </row>
    <row r="1344" spans="1:14" x14ac:dyDescent="0.25">
      <c r="A1344" s="1" t="s">
        <v>1263</v>
      </c>
      <c r="B1344" s="2">
        <v>6.1349999999999998</v>
      </c>
      <c r="C1344" s="2" t="s">
        <v>13</v>
      </c>
      <c r="D1344" s="2">
        <v>7.9094835000000002E-2</v>
      </c>
      <c r="E1344" s="2" t="s">
        <v>21</v>
      </c>
      <c r="F1344" s="2">
        <v>114.386</v>
      </c>
      <c r="G1344" s="2" t="s">
        <v>15</v>
      </c>
      <c r="H1344" s="2">
        <v>1999</v>
      </c>
      <c r="I1344" s="2" t="s">
        <v>16</v>
      </c>
      <c r="J1344" s="2" t="s">
        <v>17</v>
      </c>
      <c r="K1344" s="2" t="s">
        <v>18</v>
      </c>
      <c r="L1344" s="2">
        <v>1018.674</v>
      </c>
      <c r="M1344" s="2">
        <f t="shared" si="40"/>
        <v>858.22600000000011</v>
      </c>
      <c r="N1344" s="2">
        <f t="shared" si="41"/>
        <v>736551.8670760002</v>
      </c>
    </row>
    <row r="1345" spans="1:14" x14ac:dyDescent="0.25">
      <c r="A1345" s="1" t="s">
        <v>742</v>
      </c>
      <c r="B1345" s="2">
        <v>5.6749999999999998</v>
      </c>
      <c r="C1345" s="2" t="s">
        <v>20</v>
      </c>
      <c r="D1345" s="2">
        <v>2.3496967000000001E-2</v>
      </c>
      <c r="E1345" s="2" t="s">
        <v>38</v>
      </c>
      <c r="F1345" s="2">
        <v>156.12880000000001</v>
      </c>
      <c r="G1345" s="2" t="s">
        <v>50</v>
      </c>
      <c r="H1345" s="2">
        <v>1997</v>
      </c>
      <c r="I1345" s="2" t="s">
        <v>51</v>
      </c>
      <c r="J1345" s="2" t="s">
        <v>17</v>
      </c>
      <c r="K1345" s="2" t="s">
        <v>18</v>
      </c>
      <c r="L1345" s="2">
        <v>2828.3184000000001</v>
      </c>
      <c r="M1345" s="2">
        <f t="shared" si="40"/>
        <v>-951.41840000000002</v>
      </c>
      <c r="N1345" s="2">
        <f t="shared" si="41"/>
        <v>905196.97185855999</v>
      </c>
    </row>
    <row r="1346" spans="1:14" x14ac:dyDescent="0.25">
      <c r="A1346" s="1" t="s">
        <v>1188</v>
      </c>
      <c r="B1346" s="2"/>
      <c r="C1346" s="2" t="s">
        <v>20</v>
      </c>
      <c r="D1346" s="2">
        <v>9.3883944999999996E-2</v>
      </c>
      <c r="E1346" s="2" t="s">
        <v>75</v>
      </c>
      <c r="F1346" s="2">
        <v>200.4742</v>
      </c>
      <c r="G1346" s="2" t="s">
        <v>67</v>
      </c>
      <c r="H1346" s="2">
        <v>1985</v>
      </c>
      <c r="I1346" s="2" t="s">
        <v>51</v>
      </c>
      <c r="J1346" s="2" t="s">
        <v>17</v>
      </c>
      <c r="K1346" s="2" t="s">
        <v>30</v>
      </c>
      <c r="L1346" s="2">
        <v>398.14839999999998</v>
      </c>
      <c r="M1346" s="2">
        <f t="shared" ref="M1346:M1409" si="42">1876.9-L1346</f>
        <v>1478.7516000000001</v>
      </c>
      <c r="N1346" s="2">
        <f t="shared" ref="N1346:N1409" si="43">M1346*M1346</f>
        <v>2186706.29450256</v>
      </c>
    </row>
    <row r="1347" spans="1:14" x14ac:dyDescent="0.25">
      <c r="A1347" s="1" t="s">
        <v>1513</v>
      </c>
      <c r="B1347" s="2">
        <v>18.2</v>
      </c>
      <c r="C1347" s="2" t="s">
        <v>20</v>
      </c>
      <c r="D1347" s="2">
        <v>6.6400129000000002E-2</v>
      </c>
      <c r="E1347" s="2" t="s">
        <v>28</v>
      </c>
      <c r="F1347" s="2">
        <v>250.10919999999999</v>
      </c>
      <c r="G1347" s="2" t="s">
        <v>15</v>
      </c>
      <c r="H1347" s="2">
        <v>1999</v>
      </c>
      <c r="I1347" s="2" t="s">
        <v>16</v>
      </c>
      <c r="J1347" s="2" t="s">
        <v>17</v>
      </c>
      <c r="K1347" s="2" t="s">
        <v>18</v>
      </c>
      <c r="L1347" s="2">
        <v>5727.2115999999996</v>
      </c>
      <c r="M1347" s="2">
        <f t="shared" si="42"/>
        <v>-3850.3115999999995</v>
      </c>
      <c r="N1347" s="2">
        <f t="shared" si="43"/>
        <v>14824899.417094557</v>
      </c>
    </row>
    <row r="1348" spans="1:14" x14ac:dyDescent="0.25">
      <c r="A1348" s="1" t="s">
        <v>945</v>
      </c>
      <c r="B1348" s="2">
        <v>7.9450000000000003</v>
      </c>
      <c r="C1348" s="2" t="s">
        <v>13</v>
      </c>
      <c r="D1348" s="2">
        <v>1.5900971E-2</v>
      </c>
      <c r="E1348" s="2" t="s">
        <v>38</v>
      </c>
      <c r="F1348" s="2">
        <v>163.821</v>
      </c>
      <c r="G1348" s="2" t="s">
        <v>15</v>
      </c>
      <c r="H1348" s="2">
        <v>1999</v>
      </c>
      <c r="I1348" s="2" t="s">
        <v>16</v>
      </c>
      <c r="J1348" s="2" t="s">
        <v>17</v>
      </c>
      <c r="K1348" s="2" t="s">
        <v>18</v>
      </c>
      <c r="L1348" s="2">
        <v>1794.3309999999999</v>
      </c>
      <c r="M1348" s="2">
        <f t="shared" si="42"/>
        <v>82.569000000000187</v>
      </c>
      <c r="N1348" s="2">
        <f t="shared" si="43"/>
        <v>6817.6397610000313</v>
      </c>
    </row>
    <row r="1349" spans="1:14" x14ac:dyDescent="0.25">
      <c r="A1349" s="1" t="s">
        <v>1535</v>
      </c>
      <c r="B1349" s="2">
        <v>16</v>
      </c>
      <c r="C1349" s="2" t="s">
        <v>20</v>
      </c>
      <c r="D1349" s="2">
        <v>0.172759093</v>
      </c>
      <c r="E1349" s="2" t="s">
        <v>38</v>
      </c>
      <c r="F1349" s="2">
        <v>157.09719999999999</v>
      </c>
      <c r="G1349" s="2" t="s">
        <v>50</v>
      </c>
      <c r="H1349" s="2">
        <v>1997</v>
      </c>
      <c r="I1349" s="2" t="s">
        <v>51</v>
      </c>
      <c r="J1349" s="2" t="s">
        <v>17</v>
      </c>
      <c r="K1349" s="2" t="s">
        <v>18</v>
      </c>
      <c r="L1349" s="2">
        <v>4673.9160000000002</v>
      </c>
      <c r="M1349" s="2">
        <f t="shared" si="42"/>
        <v>-2797.0160000000001</v>
      </c>
      <c r="N1349" s="2">
        <f t="shared" si="43"/>
        <v>7823298.5042560007</v>
      </c>
    </row>
    <row r="1350" spans="1:14" x14ac:dyDescent="0.25">
      <c r="A1350" s="1" t="s">
        <v>1014</v>
      </c>
      <c r="B1350" s="2">
        <v>20.100000000000001</v>
      </c>
      <c r="C1350" s="2" t="s">
        <v>13</v>
      </c>
      <c r="D1350" s="2">
        <v>7.7454252000000001E-2</v>
      </c>
      <c r="E1350" s="2" t="s">
        <v>58</v>
      </c>
      <c r="F1350" s="2">
        <v>59.253599999999999</v>
      </c>
      <c r="G1350" s="2" t="s">
        <v>50</v>
      </c>
      <c r="H1350" s="2">
        <v>1997</v>
      </c>
      <c r="I1350" s="2" t="s">
        <v>51</v>
      </c>
      <c r="J1350" s="2" t="s">
        <v>17</v>
      </c>
      <c r="K1350" s="2" t="s">
        <v>18</v>
      </c>
      <c r="L1350" s="2">
        <v>735.04319999999996</v>
      </c>
      <c r="M1350" s="2">
        <f t="shared" si="42"/>
        <v>1141.8568</v>
      </c>
      <c r="N1350" s="2">
        <f t="shared" si="43"/>
        <v>1303836.95170624</v>
      </c>
    </row>
    <row r="1351" spans="1:14" x14ac:dyDescent="0.25">
      <c r="A1351" s="1" t="s">
        <v>1477</v>
      </c>
      <c r="B1351" s="2">
        <v>13</v>
      </c>
      <c r="C1351" s="2" t="s">
        <v>13</v>
      </c>
      <c r="D1351" s="2">
        <v>0.153857402</v>
      </c>
      <c r="E1351" s="2" t="s">
        <v>75</v>
      </c>
      <c r="F1351" s="2">
        <v>76.398600000000002</v>
      </c>
      <c r="G1351" s="2" t="s">
        <v>15</v>
      </c>
      <c r="H1351" s="2">
        <v>1999</v>
      </c>
      <c r="I1351" s="2" t="s">
        <v>16</v>
      </c>
      <c r="J1351" s="2" t="s">
        <v>17</v>
      </c>
      <c r="K1351" s="2" t="s">
        <v>18</v>
      </c>
      <c r="L1351" s="2">
        <v>778.98599999999999</v>
      </c>
      <c r="M1351" s="2">
        <f t="shared" si="42"/>
        <v>1097.9140000000002</v>
      </c>
      <c r="N1351" s="2">
        <f t="shared" si="43"/>
        <v>1205415.1513960005</v>
      </c>
    </row>
    <row r="1352" spans="1:14" x14ac:dyDescent="0.25">
      <c r="A1352" s="1" t="s">
        <v>1167</v>
      </c>
      <c r="B1352" s="2">
        <v>7.02</v>
      </c>
      <c r="C1352" s="2" t="s">
        <v>13</v>
      </c>
      <c r="D1352" s="2">
        <v>8.1290366000000003E-2</v>
      </c>
      <c r="E1352" s="2" t="s">
        <v>28</v>
      </c>
      <c r="F1352" s="2">
        <v>147.3734</v>
      </c>
      <c r="G1352" s="2" t="s">
        <v>15</v>
      </c>
      <c r="H1352" s="2">
        <v>1999</v>
      </c>
      <c r="I1352" s="2" t="s">
        <v>16</v>
      </c>
      <c r="J1352" s="2" t="s">
        <v>17</v>
      </c>
      <c r="K1352" s="2" t="s">
        <v>18</v>
      </c>
      <c r="L1352" s="2">
        <v>2524.0477999999998</v>
      </c>
      <c r="M1352" s="2">
        <f t="shared" si="42"/>
        <v>-647.14779999999973</v>
      </c>
      <c r="N1352" s="2">
        <f t="shared" si="43"/>
        <v>418800.27504483965</v>
      </c>
    </row>
    <row r="1353" spans="1:14" x14ac:dyDescent="0.25">
      <c r="A1353" s="1" t="s">
        <v>471</v>
      </c>
      <c r="B1353" s="2">
        <v>19.7</v>
      </c>
      <c r="C1353" s="2" t="s">
        <v>13</v>
      </c>
      <c r="D1353" s="2">
        <v>6.6935459000000003E-2</v>
      </c>
      <c r="E1353" s="2" t="s">
        <v>38</v>
      </c>
      <c r="F1353" s="2">
        <v>177.53700000000001</v>
      </c>
      <c r="G1353" s="2" t="s">
        <v>50</v>
      </c>
      <c r="H1353" s="2">
        <v>1997</v>
      </c>
      <c r="I1353" s="2" t="s">
        <v>51</v>
      </c>
      <c r="J1353" s="2" t="s">
        <v>17</v>
      </c>
      <c r="K1353" s="2" t="s">
        <v>18</v>
      </c>
      <c r="L1353" s="2">
        <v>3175.866</v>
      </c>
      <c r="M1353" s="2">
        <f t="shared" si="42"/>
        <v>-1298.9659999999999</v>
      </c>
      <c r="N1353" s="2">
        <f t="shared" si="43"/>
        <v>1687312.6691559998</v>
      </c>
    </row>
    <row r="1354" spans="1:14" x14ac:dyDescent="0.25">
      <c r="A1354" s="1" t="s">
        <v>882</v>
      </c>
      <c r="B1354" s="2">
        <v>9.1</v>
      </c>
      <c r="C1354" s="2" t="s">
        <v>13</v>
      </c>
      <c r="D1354" s="2">
        <v>5.5514919000000003E-2</v>
      </c>
      <c r="E1354" s="2" t="s">
        <v>32</v>
      </c>
      <c r="F1354" s="2">
        <v>112.5518</v>
      </c>
      <c r="G1354" s="2" t="s">
        <v>15</v>
      </c>
      <c r="H1354" s="2">
        <v>1999</v>
      </c>
      <c r="I1354" s="2" t="s">
        <v>16</v>
      </c>
      <c r="J1354" s="2" t="s">
        <v>17</v>
      </c>
      <c r="K1354" s="2" t="s">
        <v>18</v>
      </c>
      <c r="L1354" s="2">
        <v>341.55540000000002</v>
      </c>
      <c r="M1354" s="2">
        <f t="shared" si="42"/>
        <v>1535.3446000000001</v>
      </c>
      <c r="N1354" s="2">
        <f t="shared" si="43"/>
        <v>2357283.0407491606</v>
      </c>
    </row>
    <row r="1355" spans="1:14" x14ac:dyDescent="0.25">
      <c r="A1355" s="1" t="s">
        <v>1206</v>
      </c>
      <c r="B1355" s="2">
        <v>19.5</v>
      </c>
      <c r="C1355" s="2" t="s">
        <v>13</v>
      </c>
      <c r="D1355" s="2">
        <v>0.12840532800000001</v>
      </c>
      <c r="E1355" s="2" t="s">
        <v>80</v>
      </c>
      <c r="F1355" s="2">
        <v>156.4314</v>
      </c>
      <c r="G1355" s="2" t="s">
        <v>15</v>
      </c>
      <c r="H1355" s="2">
        <v>1999</v>
      </c>
      <c r="I1355" s="2" t="s">
        <v>16</v>
      </c>
      <c r="J1355" s="2" t="s">
        <v>17</v>
      </c>
      <c r="K1355" s="2" t="s">
        <v>18</v>
      </c>
      <c r="L1355" s="2">
        <v>2326.971</v>
      </c>
      <c r="M1355" s="2">
        <f t="shared" si="42"/>
        <v>-450.07099999999991</v>
      </c>
      <c r="N1355" s="2">
        <f t="shared" si="43"/>
        <v>202563.90504099993</v>
      </c>
    </row>
    <row r="1356" spans="1:14" x14ac:dyDescent="0.25">
      <c r="A1356" s="1" t="s">
        <v>1586</v>
      </c>
      <c r="B1356" s="2">
        <v>7.6849999999999996</v>
      </c>
      <c r="C1356" s="2" t="s">
        <v>13</v>
      </c>
      <c r="D1356" s="2">
        <v>2.5477448E-2</v>
      </c>
      <c r="E1356" s="2" t="s">
        <v>58</v>
      </c>
      <c r="F1356" s="2">
        <v>145.27600000000001</v>
      </c>
      <c r="G1356" s="2" t="s">
        <v>50</v>
      </c>
      <c r="H1356" s="2">
        <v>1997</v>
      </c>
      <c r="I1356" s="2" t="s">
        <v>51</v>
      </c>
      <c r="J1356" s="2" t="s">
        <v>17</v>
      </c>
      <c r="K1356" s="2" t="s">
        <v>18</v>
      </c>
      <c r="L1356" s="2">
        <v>3515.424</v>
      </c>
      <c r="M1356" s="2">
        <f t="shared" si="42"/>
        <v>-1638.5239999999999</v>
      </c>
      <c r="N1356" s="2">
        <f t="shared" si="43"/>
        <v>2684760.8985759998</v>
      </c>
    </row>
    <row r="1357" spans="1:14" x14ac:dyDescent="0.25">
      <c r="A1357" s="1" t="s">
        <v>1359</v>
      </c>
      <c r="B1357" s="2">
        <v>12.65</v>
      </c>
      <c r="C1357" s="2" t="s">
        <v>13</v>
      </c>
      <c r="D1357" s="2">
        <v>4.2276745999999997E-2</v>
      </c>
      <c r="E1357" s="2" t="s">
        <v>32</v>
      </c>
      <c r="F1357" s="2">
        <v>108.49379999999999</v>
      </c>
      <c r="G1357" s="2" t="s">
        <v>15</v>
      </c>
      <c r="H1357" s="2">
        <v>1999</v>
      </c>
      <c r="I1357" s="2" t="s">
        <v>16</v>
      </c>
      <c r="J1357" s="2" t="s">
        <v>17</v>
      </c>
      <c r="K1357" s="2" t="s">
        <v>18</v>
      </c>
      <c r="L1357" s="2">
        <v>1500.7131999999999</v>
      </c>
      <c r="M1357" s="2">
        <f t="shared" si="42"/>
        <v>376.18680000000018</v>
      </c>
      <c r="N1357" s="2">
        <f t="shared" si="43"/>
        <v>141516.50849424014</v>
      </c>
    </row>
    <row r="1358" spans="1:14" x14ac:dyDescent="0.25">
      <c r="A1358" s="1" t="s">
        <v>1231</v>
      </c>
      <c r="B1358" s="2"/>
      <c r="C1358" s="2" t="s">
        <v>13</v>
      </c>
      <c r="D1358" s="2">
        <v>2.8048877E-2</v>
      </c>
      <c r="E1358" s="2" t="s">
        <v>32</v>
      </c>
      <c r="F1358" s="2">
        <v>106.1964</v>
      </c>
      <c r="G1358" s="2" t="s">
        <v>67</v>
      </c>
      <c r="H1358" s="2">
        <v>1985</v>
      </c>
      <c r="I1358" s="2" t="s">
        <v>51</v>
      </c>
      <c r="J1358" s="2" t="s">
        <v>17</v>
      </c>
      <c r="K1358" s="2" t="s">
        <v>30</v>
      </c>
      <c r="L1358" s="2">
        <v>210.39279999999999</v>
      </c>
      <c r="M1358" s="2">
        <f t="shared" si="42"/>
        <v>1666.5072</v>
      </c>
      <c r="N1358" s="2">
        <f t="shared" si="43"/>
        <v>2777246.2476518401</v>
      </c>
    </row>
    <row r="1359" spans="1:14" x14ac:dyDescent="0.25">
      <c r="A1359" s="1" t="s">
        <v>1101</v>
      </c>
      <c r="B1359" s="2">
        <v>17.7</v>
      </c>
      <c r="C1359" s="2" t="s">
        <v>20</v>
      </c>
      <c r="D1359" s="2">
        <v>0.135306012</v>
      </c>
      <c r="E1359" s="2" t="s">
        <v>119</v>
      </c>
      <c r="F1359" s="2">
        <v>183.79239999999999</v>
      </c>
      <c r="G1359" s="2" t="s">
        <v>15</v>
      </c>
      <c r="H1359" s="2">
        <v>1999</v>
      </c>
      <c r="I1359" s="2" t="s">
        <v>16</v>
      </c>
      <c r="J1359" s="2" t="s">
        <v>17</v>
      </c>
      <c r="K1359" s="2" t="s">
        <v>18</v>
      </c>
      <c r="L1359" s="2">
        <v>2221.1088</v>
      </c>
      <c r="M1359" s="2">
        <f t="shared" si="42"/>
        <v>-344.20879999999988</v>
      </c>
      <c r="N1359" s="2">
        <f t="shared" si="43"/>
        <v>118479.69799743991</v>
      </c>
    </row>
    <row r="1360" spans="1:14" x14ac:dyDescent="0.25">
      <c r="A1360" s="1" t="s">
        <v>289</v>
      </c>
      <c r="B1360" s="2"/>
      <c r="C1360" s="2" t="s">
        <v>13</v>
      </c>
      <c r="D1360" s="2">
        <v>0.12676090800000001</v>
      </c>
      <c r="E1360" s="2" t="s">
        <v>56</v>
      </c>
      <c r="F1360" s="2">
        <v>176.93700000000001</v>
      </c>
      <c r="G1360" s="2" t="s">
        <v>67</v>
      </c>
      <c r="H1360" s="2">
        <v>1985</v>
      </c>
      <c r="I1360" s="2" t="s">
        <v>51</v>
      </c>
      <c r="J1360" s="2" t="s">
        <v>17</v>
      </c>
      <c r="K1360" s="2" t="s">
        <v>30</v>
      </c>
      <c r="L1360" s="2">
        <v>352.87400000000002</v>
      </c>
      <c r="M1360" s="2">
        <f t="shared" si="42"/>
        <v>1524.0260000000001</v>
      </c>
      <c r="N1360" s="2">
        <f t="shared" si="43"/>
        <v>2322655.2486760002</v>
      </c>
    </row>
    <row r="1361" spans="1:14" x14ac:dyDescent="0.25">
      <c r="A1361" s="1" t="s">
        <v>304</v>
      </c>
      <c r="B1361" s="2">
        <v>20.75</v>
      </c>
      <c r="C1361" s="2" t="s">
        <v>13</v>
      </c>
      <c r="D1361" s="2">
        <v>2.128304E-2</v>
      </c>
      <c r="E1361" s="2" t="s">
        <v>21</v>
      </c>
      <c r="F1361" s="2">
        <v>153.50239999999999</v>
      </c>
      <c r="G1361" s="2" t="s">
        <v>15</v>
      </c>
      <c r="H1361" s="2">
        <v>1999</v>
      </c>
      <c r="I1361" s="2" t="s">
        <v>16</v>
      </c>
      <c r="J1361" s="2" t="s">
        <v>17</v>
      </c>
      <c r="K1361" s="2" t="s">
        <v>18</v>
      </c>
      <c r="L1361" s="2">
        <v>2428.8384000000001</v>
      </c>
      <c r="M1361" s="2">
        <f t="shared" si="42"/>
        <v>-551.9384</v>
      </c>
      <c r="N1361" s="2">
        <f t="shared" si="43"/>
        <v>304635.99739456002</v>
      </c>
    </row>
    <row r="1362" spans="1:14" x14ac:dyDescent="0.25">
      <c r="A1362" s="1" t="s">
        <v>754</v>
      </c>
      <c r="B1362" s="2"/>
      <c r="C1362" s="2" t="s">
        <v>13</v>
      </c>
      <c r="D1362" s="2">
        <v>0.124299531</v>
      </c>
      <c r="E1362" s="2" t="s">
        <v>32</v>
      </c>
      <c r="F1362" s="2">
        <v>73.4696</v>
      </c>
      <c r="G1362" s="2" t="s">
        <v>67</v>
      </c>
      <c r="H1362" s="2">
        <v>1985</v>
      </c>
      <c r="I1362" s="2" t="s">
        <v>51</v>
      </c>
      <c r="J1362" s="2" t="s">
        <v>17</v>
      </c>
      <c r="K1362" s="2" t="s">
        <v>30</v>
      </c>
      <c r="L1362" s="2">
        <v>298.27839999999998</v>
      </c>
      <c r="M1362" s="2">
        <f t="shared" si="42"/>
        <v>1578.6216000000002</v>
      </c>
      <c r="N1362" s="2">
        <f t="shared" si="43"/>
        <v>2492046.1559865605</v>
      </c>
    </row>
    <row r="1363" spans="1:14" x14ac:dyDescent="0.25">
      <c r="A1363" s="1" t="s">
        <v>109</v>
      </c>
      <c r="B1363" s="2">
        <v>6.2149999999999999</v>
      </c>
      <c r="C1363" s="2" t="s">
        <v>13</v>
      </c>
      <c r="D1363" s="2">
        <v>1.2167793E-2</v>
      </c>
      <c r="E1363" s="2" t="s">
        <v>28</v>
      </c>
      <c r="F1363" s="2">
        <v>37.4848</v>
      </c>
      <c r="G1363" s="2" t="s">
        <v>15</v>
      </c>
      <c r="H1363" s="2">
        <v>1999</v>
      </c>
      <c r="I1363" s="2" t="s">
        <v>16</v>
      </c>
      <c r="J1363" s="2" t="s">
        <v>17</v>
      </c>
      <c r="K1363" s="2" t="s">
        <v>18</v>
      </c>
      <c r="L1363" s="2">
        <v>111.8544</v>
      </c>
      <c r="M1363" s="2">
        <f t="shared" si="42"/>
        <v>1765.0456000000001</v>
      </c>
      <c r="N1363" s="2">
        <f t="shared" si="43"/>
        <v>3115385.9700793605</v>
      </c>
    </row>
    <row r="1364" spans="1:14" x14ac:dyDescent="0.25">
      <c r="A1364" s="1" t="s">
        <v>1298</v>
      </c>
      <c r="B1364" s="2">
        <v>16.600000000000001</v>
      </c>
      <c r="C1364" s="2" t="s">
        <v>13</v>
      </c>
      <c r="D1364" s="2">
        <v>5.0369191000000001E-2</v>
      </c>
      <c r="E1364" s="2" t="s">
        <v>75</v>
      </c>
      <c r="F1364" s="2">
        <v>117.2124</v>
      </c>
      <c r="G1364" s="2" t="s">
        <v>15</v>
      </c>
      <c r="H1364" s="2">
        <v>1999</v>
      </c>
      <c r="I1364" s="2" t="s">
        <v>16</v>
      </c>
      <c r="J1364" s="2" t="s">
        <v>17</v>
      </c>
      <c r="K1364" s="2" t="s">
        <v>18</v>
      </c>
      <c r="L1364" s="2">
        <v>1422.1487999999999</v>
      </c>
      <c r="M1364" s="2">
        <f t="shared" si="42"/>
        <v>454.75120000000015</v>
      </c>
      <c r="N1364" s="2">
        <f t="shared" si="43"/>
        <v>206798.65390144015</v>
      </c>
    </row>
    <row r="1365" spans="1:14" x14ac:dyDescent="0.25">
      <c r="A1365" s="1" t="s">
        <v>365</v>
      </c>
      <c r="B1365" s="2">
        <v>20.85</v>
      </c>
      <c r="C1365" s="2" t="s">
        <v>20</v>
      </c>
      <c r="D1365" s="2">
        <v>5.6465714E-2</v>
      </c>
      <c r="E1365" s="2" t="s">
        <v>80</v>
      </c>
      <c r="F1365" s="2">
        <v>103.6648</v>
      </c>
      <c r="G1365" s="2" t="s">
        <v>50</v>
      </c>
      <c r="H1365" s="2">
        <v>1997</v>
      </c>
      <c r="I1365" s="2" t="s">
        <v>51</v>
      </c>
      <c r="J1365" s="2" t="s">
        <v>17</v>
      </c>
      <c r="K1365" s="2" t="s">
        <v>18</v>
      </c>
      <c r="L1365" s="2">
        <v>2285.0255999999999</v>
      </c>
      <c r="M1365" s="2">
        <f t="shared" si="42"/>
        <v>-408.12559999999985</v>
      </c>
      <c r="N1365" s="2">
        <f t="shared" si="43"/>
        <v>166566.50537535988</v>
      </c>
    </row>
    <row r="1366" spans="1:14" x14ac:dyDescent="0.25">
      <c r="A1366" s="1" t="s">
        <v>506</v>
      </c>
      <c r="B1366" s="2">
        <v>15.6</v>
      </c>
      <c r="C1366" s="2" t="s">
        <v>13</v>
      </c>
      <c r="D1366" s="2">
        <v>6.6829874999999997E-2</v>
      </c>
      <c r="E1366" s="2" t="s">
        <v>182</v>
      </c>
      <c r="F1366" s="2">
        <v>185.5924</v>
      </c>
      <c r="G1366" s="2" t="s">
        <v>15</v>
      </c>
      <c r="H1366" s="2">
        <v>1999</v>
      </c>
      <c r="I1366" s="2" t="s">
        <v>16</v>
      </c>
      <c r="J1366" s="2" t="s">
        <v>17</v>
      </c>
      <c r="K1366" s="2" t="s">
        <v>18</v>
      </c>
      <c r="L1366" s="2">
        <v>3146.5708</v>
      </c>
      <c r="M1366" s="2">
        <f t="shared" si="42"/>
        <v>-1269.6707999999999</v>
      </c>
      <c r="N1366" s="2">
        <f t="shared" si="43"/>
        <v>1612063.9403726396</v>
      </c>
    </row>
    <row r="1367" spans="1:14" x14ac:dyDescent="0.25">
      <c r="A1367" s="1" t="s">
        <v>1495</v>
      </c>
      <c r="B1367" s="2"/>
      <c r="C1367" s="2" t="s">
        <v>13</v>
      </c>
      <c r="D1367" s="2">
        <v>0.122832172</v>
      </c>
      <c r="E1367" s="2" t="s">
        <v>14</v>
      </c>
      <c r="F1367" s="2">
        <v>217.685</v>
      </c>
      <c r="G1367" s="2" t="s">
        <v>67</v>
      </c>
      <c r="H1367" s="2">
        <v>1985</v>
      </c>
      <c r="I1367" s="2" t="s">
        <v>51</v>
      </c>
      <c r="J1367" s="2" t="s">
        <v>17</v>
      </c>
      <c r="K1367" s="2" t="s">
        <v>30</v>
      </c>
      <c r="L1367" s="2">
        <v>432.77</v>
      </c>
      <c r="M1367" s="2">
        <f t="shared" si="42"/>
        <v>1444.13</v>
      </c>
      <c r="N1367" s="2">
        <f t="shared" si="43"/>
        <v>2085511.4569000003</v>
      </c>
    </row>
    <row r="1368" spans="1:14" x14ac:dyDescent="0.25">
      <c r="A1368" s="1" t="s">
        <v>880</v>
      </c>
      <c r="B1368" s="2">
        <v>20.2</v>
      </c>
      <c r="C1368" s="2" t="s">
        <v>92</v>
      </c>
      <c r="D1368" s="2">
        <v>6.4464146999999999E-2</v>
      </c>
      <c r="E1368" s="2" t="s">
        <v>38</v>
      </c>
      <c r="F1368" s="2">
        <v>255.7646</v>
      </c>
      <c r="G1368" s="2" t="s">
        <v>15</v>
      </c>
      <c r="H1368" s="2">
        <v>1999</v>
      </c>
      <c r="I1368" s="2" t="s">
        <v>16</v>
      </c>
      <c r="J1368" s="2" t="s">
        <v>17</v>
      </c>
      <c r="K1368" s="2" t="s">
        <v>18</v>
      </c>
      <c r="L1368" s="2">
        <v>5410.9566000000004</v>
      </c>
      <c r="M1368" s="2">
        <f t="shared" si="42"/>
        <v>-3534.0566000000003</v>
      </c>
      <c r="N1368" s="2">
        <f t="shared" si="43"/>
        <v>12489556.052003562</v>
      </c>
    </row>
    <row r="1369" spans="1:14" x14ac:dyDescent="0.25">
      <c r="A1369" s="1" t="s">
        <v>728</v>
      </c>
      <c r="B1369" s="2">
        <v>6.75</v>
      </c>
      <c r="C1369" s="2" t="s">
        <v>20</v>
      </c>
      <c r="D1369" s="2">
        <v>0</v>
      </c>
      <c r="E1369" s="2" t="s">
        <v>14</v>
      </c>
      <c r="F1369" s="2">
        <v>96.775199999999998</v>
      </c>
      <c r="G1369" s="2" t="s">
        <v>15</v>
      </c>
      <c r="H1369" s="2">
        <v>1999</v>
      </c>
      <c r="I1369" s="2" t="s">
        <v>16</v>
      </c>
      <c r="J1369" s="2" t="s">
        <v>17</v>
      </c>
      <c r="K1369" s="2" t="s">
        <v>18</v>
      </c>
      <c r="L1369" s="2">
        <v>1342.2528</v>
      </c>
      <c r="M1369" s="2">
        <f t="shared" si="42"/>
        <v>534.64720000000011</v>
      </c>
      <c r="N1369" s="2">
        <f t="shared" si="43"/>
        <v>285847.62846784014</v>
      </c>
    </row>
    <row r="1370" spans="1:14" x14ac:dyDescent="0.25">
      <c r="A1370" s="1" t="s">
        <v>1100</v>
      </c>
      <c r="B1370" s="2">
        <v>14.8</v>
      </c>
      <c r="C1370" s="2" t="s">
        <v>13</v>
      </c>
      <c r="D1370" s="2">
        <v>8.1168135000000002E-2</v>
      </c>
      <c r="E1370" s="2" t="s">
        <v>26</v>
      </c>
      <c r="F1370" s="2">
        <v>190.58459999999999</v>
      </c>
      <c r="G1370" s="2" t="s">
        <v>15</v>
      </c>
      <c r="H1370" s="2">
        <v>1999</v>
      </c>
      <c r="I1370" s="2" t="s">
        <v>16</v>
      </c>
      <c r="J1370" s="2" t="s">
        <v>17</v>
      </c>
      <c r="K1370" s="2" t="s">
        <v>18</v>
      </c>
      <c r="L1370" s="2">
        <v>3630.6073999999999</v>
      </c>
      <c r="M1370" s="2">
        <f t="shared" si="42"/>
        <v>-1753.7073999999998</v>
      </c>
      <c r="N1370" s="2">
        <f t="shared" si="43"/>
        <v>3075489.644814759</v>
      </c>
    </row>
    <row r="1371" spans="1:14" x14ac:dyDescent="0.25">
      <c r="A1371" s="1" t="s">
        <v>1569</v>
      </c>
      <c r="B1371" s="2">
        <v>5.1100000000000003</v>
      </c>
      <c r="C1371" s="2" t="s">
        <v>13</v>
      </c>
      <c r="D1371" s="2">
        <v>3.4874689E-2</v>
      </c>
      <c r="E1371" s="2" t="s">
        <v>32</v>
      </c>
      <c r="F1371" s="2">
        <v>161.721</v>
      </c>
      <c r="G1371" s="2" t="s">
        <v>50</v>
      </c>
      <c r="H1371" s="2">
        <v>1997</v>
      </c>
      <c r="I1371" s="2" t="s">
        <v>51</v>
      </c>
      <c r="J1371" s="2" t="s">
        <v>17</v>
      </c>
      <c r="K1371" s="2" t="s">
        <v>18</v>
      </c>
      <c r="L1371" s="2">
        <v>2446.8150000000001</v>
      </c>
      <c r="M1371" s="2">
        <f t="shared" si="42"/>
        <v>-569.91499999999996</v>
      </c>
      <c r="N1371" s="2">
        <f t="shared" si="43"/>
        <v>324803.10722499999</v>
      </c>
    </row>
    <row r="1372" spans="1:14" x14ac:dyDescent="0.25">
      <c r="A1372" s="1" t="s">
        <v>740</v>
      </c>
      <c r="B1372" s="2">
        <v>6.38</v>
      </c>
      <c r="C1372" s="2" t="s">
        <v>92</v>
      </c>
      <c r="D1372" s="2">
        <v>3.1898175000000001E-2</v>
      </c>
      <c r="E1372" s="2" t="s">
        <v>14</v>
      </c>
      <c r="F1372" s="2">
        <v>177.43440000000001</v>
      </c>
      <c r="G1372" s="2" t="s">
        <v>50</v>
      </c>
      <c r="H1372" s="2">
        <v>1997</v>
      </c>
      <c r="I1372" s="2" t="s">
        <v>51</v>
      </c>
      <c r="J1372" s="2" t="s">
        <v>17</v>
      </c>
      <c r="K1372" s="2" t="s">
        <v>18</v>
      </c>
      <c r="L1372" s="2">
        <v>1784.3440000000001</v>
      </c>
      <c r="M1372" s="2">
        <f t="shared" si="42"/>
        <v>92.55600000000004</v>
      </c>
      <c r="N1372" s="2">
        <f t="shared" si="43"/>
        <v>8566.6131360000072</v>
      </c>
    </row>
    <row r="1373" spans="1:14" x14ac:dyDescent="0.25">
      <c r="A1373" s="1" t="s">
        <v>1589</v>
      </c>
      <c r="B1373" s="2">
        <v>8.3000000000000007</v>
      </c>
      <c r="C1373" s="2" t="s">
        <v>20</v>
      </c>
      <c r="D1373" s="2">
        <v>3.8211536999999997E-2</v>
      </c>
      <c r="E1373" s="2" t="s">
        <v>14</v>
      </c>
      <c r="F1373" s="2">
        <v>87.719800000000006</v>
      </c>
      <c r="G1373" s="2" t="s">
        <v>50</v>
      </c>
      <c r="H1373" s="2">
        <v>1997</v>
      </c>
      <c r="I1373" s="2" t="s">
        <v>51</v>
      </c>
      <c r="J1373" s="2" t="s">
        <v>17</v>
      </c>
      <c r="K1373" s="2" t="s">
        <v>18</v>
      </c>
      <c r="L1373" s="2">
        <v>1569.9564</v>
      </c>
      <c r="M1373" s="2">
        <f t="shared" si="42"/>
        <v>306.94360000000006</v>
      </c>
      <c r="N1373" s="2">
        <f t="shared" si="43"/>
        <v>94214.373580960033</v>
      </c>
    </row>
    <row r="1374" spans="1:14" x14ac:dyDescent="0.25">
      <c r="A1374" s="1" t="s">
        <v>801</v>
      </c>
      <c r="B1374" s="2">
        <v>10.195</v>
      </c>
      <c r="C1374" s="2" t="s">
        <v>13</v>
      </c>
      <c r="D1374" s="2">
        <v>0.126383094</v>
      </c>
      <c r="E1374" s="2" t="s">
        <v>75</v>
      </c>
      <c r="F1374" s="2">
        <v>112.18859999999999</v>
      </c>
      <c r="G1374" s="2" t="s">
        <v>50</v>
      </c>
      <c r="H1374" s="2">
        <v>1997</v>
      </c>
      <c r="I1374" s="2" t="s">
        <v>51</v>
      </c>
      <c r="J1374" s="2" t="s">
        <v>17</v>
      </c>
      <c r="K1374" s="2" t="s">
        <v>18</v>
      </c>
      <c r="L1374" s="2">
        <v>667.13160000000005</v>
      </c>
      <c r="M1374" s="2">
        <f t="shared" si="42"/>
        <v>1209.7683999999999</v>
      </c>
      <c r="N1374" s="2">
        <f t="shared" si="43"/>
        <v>1463539.5816385599</v>
      </c>
    </row>
    <row r="1375" spans="1:14" x14ac:dyDescent="0.25">
      <c r="A1375" s="1" t="s">
        <v>1369</v>
      </c>
      <c r="B1375" s="2">
        <v>8.1</v>
      </c>
      <c r="C1375" s="2" t="s">
        <v>20</v>
      </c>
      <c r="D1375" s="2">
        <v>1.9768503E-2</v>
      </c>
      <c r="E1375" s="2" t="s">
        <v>75</v>
      </c>
      <c r="F1375" s="2">
        <v>88.619799999999998</v>
      </c>
      <c r="G1375" s="2" t="s">
        <v>50</v>
      </c>
      <c r="H1375" s="2">
        <v>1997</v>
      </c>
      <c r="I1375" s="2" t="s">
        <v>51</v>
      </c>
      <c r="J1375" s="2" t="s">
        <v>17</v>
      </c>
      <c r="K1375" s="2" t="s">
        <v>18</v>
      </c>
      <c r="L1375" s="2">
        <v>1569.9564</v>
      </c>
      <c r="M1375" s="2">
        <f t="shared" si="42"/>
        <v>306.94360000000006</v>
      </c>
      <c r="N1375" s="2">
        <f t="shared" si="43"/>
        <v>94214.373580960033</v>
      </c>
    </row>
    <row r="1376" spans="1:14" x14ac:dyDescent="0.25">
      <c r="A1376" s="1" t="s">
        <v>626</v>
      </c>
      <c r="B1376" s="2">
        <v>17.600000000000001</v>
      </c>
      <c r="C1376" s="2" t="s">
        <v>13</v>
      </c>
      <c r="D1376" s="2">
        <v>1.8905326E-2</v>
      </c>
      <c r="E1376" s="2" t="s">
        <v>58</v>
      </c>
      <c r="F1376" s="2">
        <v>234.65899999999999</v>
      </c>
      <c r="G1376" s="2" t="s">
        <v>50</v>
      </c>
      <c r="H1376" s="2">
        <v>1997</v>
      </c>
      <c r="I1376" s="2" t="s">
        <v>51</v>
      </c>
      <c r="J1376" s="2" t="s">
        <v>17</v>
      </c>
      <c r="K1376" s="2" t="s">
        <v>18</v>
      </c>
      <c r="L1376" s="2">
        <v>8508.9240000000009</v>
      </c>
      <c r="M1376" s="2">
        <f t="shared" si="42"/>
        <v>-6632.0240000000013</v>
      </c>
      <c r="N1376" s="2">
        <f t="shared" si="43"/>
        <v>43983742.336576015</v>
      </c>
    </row>
    <row r="1377" spans="1:14" x14ac:dyDescent="0.25">
      <c r="A1377" s="1" t="s">
        <v>1425</v>
      </c>
      <c r="B1377" s="2">
        <v>5.98</v>
      </c>
      <c r="C1377" s="2" t="s">
        <v>13</v>
      </c>
      <c r="D1377" s="2">
        <v>7.5675437999999998E-2</v>
      </c>
      <c r="E1377" s="2" t="s">
        <v>60</v>
      </c>
      <c r="F1377" s="2">
        <v>53.361400000000003</v>
      </c>
      <c r="G1377" s="2" t="s">
        <v>15</v>
      </c>
      <c r="H1377" s="2">
        <v>1999</v>
      </c>
      <c r="I1377" s="2" t="s">
        <v>16</v>
      </c>
      <c r="J1377" s="2" t="s">
        <v>17</v>
      </c>
      <c r="K1377" s="2" t="s">
        <v>18</v>
      </c>
      <c r="L1377" s="2">
        <v>331.5684</v>
      </c>
      <c r="M1377" s="2">
        <f t="shared" si="42"/>
        <v>1545.3316</v>
      </c>
      <c r="N1377" s="2">
        <f t="shared" si="43"/>
        <v>2388049.7539585601</v>
      </c>
    </row>
    <row r="1378" spans="1:14" x14ac:dyDescent="0.25">
      <c r="A1378" s="1" t="s">
        <v>1142</v>
      </c>
      <c r="B1378" s="2">
        <v>18.75</v>
      </c>
      <c r="C1378" s="2" t="s">
        <v>13</v>
      </c>
      <c r="D1378" s="2">
        <v>1.0381661E-2</v>
      </c>
      <c r="E1378" s="2" t="s">
        <v>32</v>
      </c>
      <c r="F1378" s="2">
        <v>207.8954</v>
      </c>
      <c r="G1378" s="2" t="s">
        <v>15</v>
      </c>
      <c r="H1378" s="2">
        <v>1999</v>
      </c>
      <c r="I1378" s="2" t="s">
        <v>16</v>
      </c>
      <c r="J1378" s="2" t="s">
        <v>17</v>
      </c>
      <c r="K1378" s="2" t="s">
        <v>18</v>
      </c>
      <c r="L1378" s="2">
        <v>2292.3494000000001</v>
      </c>
      <c r="M1378" s="2">
        <f t="shared" si="42"/>
        <v>-415.44939999999997</v>
      </c>
      <c r="N1378" s="2">
        <f t="shared" si="43"/>
        <v>172598.20396035997</v>
      </c>
    </row>
    <row r="1379" spans="1:14" x14ac:dyDescent="0.25">
      <c r="A1379" s="1" t="s">
        <v>1286</v>
      </c>
      <c r="B1379" s="2">
        <v>8.52</v>
      </c>
      <c r="C1379" s="2" t="s">
        <v>13</v>
      </c>
      <c r="D1379" s="2">
        <v>2.7059360000000001E-2</v>
      </c>
      <c r="E1379" s="2" t="s">
        <v>21</v>
      </c>
      <c r="F1379" s="2">
        <v>153.3682</v>
      </c>
      <c r="G1379" s="2" t="s">
        <v>50</v>
      </c>
      <c r="H1379" s="2">
        <v>1997</v>
      </c>
      <c r="I1379" s="2" t="s">
        <v>51</v>
      </c>
      <c r="J1379" s="2" t="s">
        <v>17</v>
      </c>
      <c r="K1379" s="2" t="s">
        <v>18</v>
      </c>
      <c r="L1379" s="2">
        <v>914.80920000000003</v>
      </c>
      <c r="M1379" s="2">
        <f t="shared" si="42"/>
        <v>962.09080000000006</v>
      </c>
      <c r="N1379" s="2">
        <f t="shared" si="43"/>
        <v>925618.70744464011</v>
      </c>
    </row>
    <row r="1380" spans="1:14" x14ac:dyDescent="0.25">
      <c r="A1380" s="1" t="s">
        <v>1054</v>
      </c>
      <c r="B1380" s="2">
        <v>16.7</v>
      </c>
      <c r="C1380" s="2" t="s">
        <v>20</v>
      </c>
      <c r="D1380" s="2">
        <v>0.11946222500000001</v>
      </c>
      <c r="E1380" s="2" t="s">
        <v>28</v>
      </c>
      <c r="F1380" s="2">
        <v>182.79759999999999</v>
      </c>
      <c r="G1380" s="2" t="s">
        <v>50</v>
      </c>
      <c r="H1380" s="2">
        <v>1997</v>
      </c>
      <c r="I1380" s="2" t="s">
        <v>51</v>
      </c>
      <c r="J1380" s="2" t="s">
        <v>17</v>
      </c>
      <c r="K1380" s="2" t="s">
        <v>18</v>
      </c>
      <c r="L1380" s="2">
        <v>1810.9760000000001</v>
      </c>
      <c r="M1380" s="2">
        <f t="shared" si="42"/>
        <v>65.923999999999978</v>
      </c>
      <c r="N1380" s="2">
        <f t="shared" si="43"/>
        <v>4345.9737759999971</v>
      </c>
    </row>
    <row r="1381" spans="1:14" x14ac:dyDescent="0.25">
      <c r="A1381" s="1" t="s">
        <v>549</v>
      </c>
      <c r="B1381" s="2">
        <v>9.1300000000000008</v>
      </c>
      <c r="C1381" s="2" t="s">
        <v>13</v>
      </c>
      <c r="D1381" s="2">
        <v>5.1928033999999998E-2</v>
      </c>
      <c r="E1381" s="2" t="s">
        <v>32</v>
      </c>
      <c r="F1381" s="2">
        <v>151.4024</v>
      </c>
      <c r="G1381" s="2" t="s">
        <v>15</v>
      </c>
      <c r="H1381" s="2">
        <v>1999</v>
      </c>
      <c r="I1381" s="2" t="s">
        <v>16</v>
      </c>
      <c r="J1381" s="2" t="s">
        <v>17</v>
      </c>
      <c r="K1381" s="2" t="s">
        <v>18</v>
      </c>
      <c r="L1381" s="2">
        <v>1973.4312</v>
      </c>
      <c r="M1381" s="2">
        <f t="shared" si="42"/>
        <v>-96.531199999999899</v>
      </c>
      <c r="N1381" s="2">
        <f t="shared" si="43"/>
        <v>9318.272573439981</v>
      </c>
    </row>
    <row r="1382" spans="1:14" x14ac:dyDescent="0.25">
      <c r="A1382" s="1" t="s">
        <v>785</v>
      </c>
      <c r="B1382" s="2">
        <v>10.5</v>
      </c>
      <c r="C1382" s="2" t="s">
        <v>20</v>
      </c>
      <c r="D1382" s="2">
        <v>0</v>
      </c>
      <c r="E1382" s="2" t="s">
        <v>119</v>
      </c>
      <c r="F1382" s="2">
        <v>78.296000000000006</v>
      </c>
      <c r="G1382" s="2" t="s">
        <v>50</v>
      </c>
      <c r="H1382" s="2">
        <v>1997</v>
      </c>
      <c r="I1382" s="2" t="s">
        <v>51</v>
      </c>
      <c r="J1382" s="2" t="s">
        <v>17</v>
      </c>
      <c r="K1382" s="2" t="s">
        <v>18</v>
      </c>
      <c r="L1382" s="2">
        <v>1438.1279999999999</v>
      </c>
      <c r="M1382" s="2">
        <f t="shared" si="42"/>
        <v>438.77200000000016</v>
      </c>
      <c r="N1382" s="2">
        <f t="shared" si="43"/>
        <v>192520.86798400013</v>
      </c>
    </row>
    <row r="1383" spans="1:14" x14ac:dyDescent="0.25">
      <c r="A1383" s="1" t="s">
        <v>1130</v>
      </c>
      <c r="B1383" s="2">
        <v>17</v>
      </c>
      <c r="C1383" s="2" t="s">
        <v>13</v>
      </c>
      <c r="D1383" s="2">
        <v>0.119570595</v>
      </c>
      <c r="E1383" s="2" t="s">
        <v>43</v>
      </c>
      <c r="F1383" s="2">
        <v>249.74340000000001</v>
      </c>
      <c r="G1383" s="2" t="s">
        <v>15</v>
      </c>
      <c r="H1383" s="2">
        <v>1999</v>
      </c>
      <c r="I1383" s="2" t="s">
        <v>16</v>
      </c>
      <c r="J1383" s="2" t="s">
        <v>17</v>
      </c>
      <c r="K1383" s="2" t="s">
        <v>18</v>
      </c>
      <c r="L1383" s="2">
        <v>4221.8378000000002</v>
      </c>
      <c r="M1383" s="2">
        <f t="shared" si="42"/>
        <v>-2344.9378000000002</v>
      </c>
      <c r="N1383" s="2">
        <f t="shared" si="43"/>
        <v>5498733.2858688403</v>
      </c>
    </row>
    <row r="1384" spans="1:14" x14ac:dyDescent="0.25">
      <c r="A1384" s="1" t="s">
        <v>1591</v>
      </c>
      <c r="B1384" s="2">
        <v>10.1</v>
      </c>
      <c r="C1384" s="2" t="s">
        <v>13</v>
      </c>
      <c r="D1384" s="2">
        <v>5.6077573999999998E-2</v>
      </c>
      <c r="E1384" s="2" t="s">
        <v>32</v>
      </c>
      <c r="F1384" s="2">
        <v>117.8492</v>
      </c>
      <c r="G1384" s="2" t="s">
        <v>50</v>
      </c>
      <c r="H1384" s="2">
        <v>1997</v>
      </c>
      <c r="I1384" s="2" t="s">
        <v>51</v>
      </c>
      <c r="J1384" s="2" t="s">
        <v>17</v>
      </c>
      <c r="K1384" s="2" t="s">
        <v>18</v>
      </c>
      <c r="L1384" s="2">
        <v>1621.8887999999999</v>
      </c>
      <c r="M1384" s="2">
        <f t="shared" si="42"/>
        <v>255.01120000000014</v>
      </c>
      <c r="N1384" s="2">
        <f t="shared" si="43"/>
        <v>65030.712125440077</v>
      </c>
    </row>
    <row r="1385" spans="1:14" x14ac:dyDescent="0.25">
      <c r="A1385" s="1" t="s">
        <v>958</v>
      </c>
      <c r="B1385" s="2">
        <v>17.850000000000001</v>
      </c>
      <c r="C1385" s="2" t="s">
        <v>20</v>
      </c>
      <c r="D1385" s="2">
        <v>4.6608496999999999E-2</v>
      </c>
      <c r="E1385" s="2" t="s">
        <v>28</v>
      </c>
      <c r="F1385" s="2">
        <v>122.9388</v>
      </c>
      <c r="G1385" s="2" t="s">
        <v>50</v>
      </c>
      <c r="H1385" s="2">
        <v>1997</v>
      </c>
      <c r="I1385" s="2" t="s">
        <v>51</v>
      </c>
      <c r="J1385" s="2" t="s">
        <v>17</v>
      </c>
      <c r="K1385" s="2" t="s">
        <v>18</v>
      </c>
      <c r="L1385" s="2">
        <v>3095.97</v>
      </c>
      <c r="M1385" s="2">
        <f t="shared" si="42"/>
        <v>-1219.0699999999997</v>
      </c>
      <c r="N1385" s="2">
        <f t="shared" si="43"/>
        <v>1486131.6648999993</v>
      </c>
    </row>
    <row r="1386" spans="1:14" x14ac:dyDescent="0.25">
      <c r="A1386" s="1" t="s">
        <v>1017</v>
      </c>
      <c r="B1386" s="2">
        <v>16.7</v>
      </c>
      <c r="C1386" s="2" t="s">
        <v>20</v>
      </c>
      <c r="D1386" s="2">
        <v>0</v>
      </c>
      <c r="E1386" s="2" t="s">
        <v>119</v>
      </c>
      <c r="F1386" s="2">
        <v>63.616799999999998</v>
      </c>
      <c r="G1386" s="2" t="s">
        <v>15</v>
      </c>
      <c r="H1386" s="2">
        <v>1999</v>
      </c>
      <c r="I1386" s="2" t="s">
        <v>16</v>
      </c>
      <c r="J1386" s="2" t="s">
        <v>17</v>
      </c>
      <c r="K1386" s="2" t="s">
        <v>18</v>
      </c>
      <c r="L1386" s="2">
        <v>1342.2528</v>
      </c>
      <c r="M1386" s="2">
        <f t="shared" si="42"/>
        <v>534.64720000000011</v>
      </c>
      <c r="N1386" s="2">
        <f t="shared" si="43"/>
        <v>285847.62846784014</v>
      </c>
    </row>
    <row r="1387" spans="1:14" x14ac:dyDescent="0.25">
      <c r="A1387" s="1" t="s">
        <v>917</v>
      </c>
      <c r="B1387" s="2">
        <v>14</v>
      </c>
      <c r="C1387" s="2" t="s">
        <v>20</v>
      </c>
      <c r="D1387" s="2">
        <v>2.9722658999999998E-2</v>
      </c>
      <c r="E1387" s="2" t="s">
        <v>14</v>
      </c>
      <c r="F1387" s="2">
        <v>143.4786</v>
      </c>
      <c r="G1387" s="2" t="s">
        <v>50</v>
      </c>
      <c r="H1387" s="2">
        <v>1997</v>
      </c>
      <c r="I1387" s="2" t="s">
        <v>51</v>
      </c>
      <c r="J1387" s="2" t="s">
        <v>17</v>
      </c>
      <c r="K1387" s="2" t="s">
        <v>18</v>
      </c>
      <c r="L1387" s="2">
        <v>1589.2646</v>
      </c>
      <c r="M1387" s="2">
        <f t="shared" si="42"/>
        <v>287.63540000000012</v>
      </c>
      <c r="N1387" s="2">
        <f t="shared" si="43"/>
        <v>82734.123333160067</v>
      </c>
    </row>
    <row r="1388" spans="1:14" x14ac:dyDescent="0.25">
      <c r="A1388" s="1" t="s">
        <v>1391</v>
      </c>
      <c r="B1388" s="2">
        <v>7.64</v>
      </c>
      <c r="C1388" s="2" t="s">
        <v>20</v>
      </c>
      <c r="D1388" s="2">
        <v>7.0704474000000003E-2</v>
      </c>
      <c r="E1388" s="2" t="s">
        <v>38</v>
      </c>
      <c r="F1388" s="2">
        <v>93.412000000000006</v>
      </c>
      <c r="G1388" s="2" t="s">
        <v>50</v>
      </c>
      <c r="H1388" s="2">
        <v>1997</v>
      </c>
      <c r="I1388" s="2" t="s">
        <v>51</v>
      </c>
      <c r="J1388" s="2" t="s">
        <v>17</v>
      </c>
      <c r="K1388" s="2" t="s">
        <v>18</v>
      </c>
      <c r="L1388" s="2">
        <v>1491.3920000000001</v>
      </c>
      <c r="M1388" s="2">
        <f t="shared" si="42"/>
        <v>385.50800000000004</v>
      </c>
      <c r="N1388" s="2">
        <f t="shared" si="43"/>
        <v>148616.41806400003</v>
      </c>
    </row>
    <row r="1389" spans="1:14" x14ac:dyDescent="0.25">
      <c r="A1389" s="1" t="s">
        <v>1592</v>
      </c>
      <c r="B1389" s="2"/>
      <c r="C1389" s="2" t="s">
        <v>20</v>
      </c>
      <c r="D1389" s="2">
        <v>0.191500528</v>
      </c>
      <c r="E1389" s="2" t="s">
        <v>36</v>
      </c>
      <c r="F1389" s="2">
        <v>121.2098</v>
      </c>
      <c r="G1389" s="2" t="s">
        <v>67</v>
      </c>
      <c r="H1389" s="2">
        <v>1985</v>
      </c>
      <c r="I1389" s="2" t="s">
        <v>51</v>
      </c>
      <c r="J1389" s="2" t="s">
        <v>17</v>
      </c>
      <c r="K1389" s="2" t="s">
        <v>30</v>
      </c>
      <c r="L1389" s="2">
        <v>120.5098</v>
      </c>
      <c r="M1389" s="2">
        <f t="shared" si="42"/>
        <v>1756.3902</v>
      </c>
      <c r="N1389" s="2">
        <f t="shared" si="43"/>
        <v>3084906.5346560404</v>
      </c>
    </row>
    <row r="1390" spans="1:14" x14ac:dyDescent="0.25">
      <c r="A1390" s="1" t="s">
        <v>1131</v>
      </c>
      <c r="B1390" s="2">
        <v>17.7</v>
      </c>
      <c r="C1390" s="2" t="s">
        <v>20</v>
      </c>
      <c r="D1390" s="2">
        <v>0.122065518</v>
      </c>
      <c r="E1390" s="2" t="s">
        <v>26</v>
      </c>
      <c r="F1390" s="2">
        <v>103.3674</v>
      </c>
      <c r="G1390" s="2" t="s">
        <v>15</v>
      </c>
      <c r="H1390" s="2">
        <v>1999</v>
      </c>
      <c r="I1390" s="2" t="s">
        <v>16</v>
      </c>
      <c r="J1390" s="2" t="s">
        <v>17</v>
      </c>
      <c r="K1390" s="2" t="s">
        <v>18</v>
      </c>
      <c r="L1390" s="2">
        <v>2546.6849999999999</v>
      </c>
      <c r="M1390" s="2">
        <f t="shared" si="42"/>
        <v>-669.78499999999985</v>
      </c>
      <c r="N1390" s="2">
        <f t="shared" si="43"/>
        <v>448611.94622499979</v>
      </c>
    </row>
    <row r="1391" spans="1:14" x14ac:dyDescent="0.25">
      <c r="A1391" s="1" t="s">
        <v>1255</v>
      </c>
      <c r="B1391" s="2">
        <v>12.35</v>
      </c>
      <c r="C1391" s="2" t="s">
        <v>13</v>
      </c>
      <c r="D1391" s="2">
        <v>4.1737626999999999E-2</v>
      </c>
      <c r="E1391" s="2" t="s">
        <v>58</v>
      </c>
      <c r="F1391" s="2">
        <v>33.121600000000001</v>
      </c>
      <c r="G1391" s="2" t="s">
        <v>50</v>
      </c>
      <c r="H1391" s="2">
        <v>1997</v>
      </c>
      <c r="I1391" s="2" t="s">
        <v>51</v>
      </c>
      <c r="J1391" s="2" t="s">
        <v>17</v>
      </c>
      <c r="K1391" s="2" t="s">
        <v>18</v>
      </c>
      <c r="L1391" s="2">
        <v>519.32399999999996</v>
      </c>
      <c r="M1391" s="2">
        <f t="shared" si="42"/>
        <v>1357.576</v>
      </c>
      <c r="N1391" s="2">
        <f t="shared" si="43"/>
        <v>1843012.5957760001</v>
      </c>
    </row>
    <row r="1392" spans="1:14" x14ac:dyDescent="0.25">
      <c r="A1392" s="1" t="s">
        <v>827</v>
      </c>
      <c r="B1392" s="2">
        <v>8.42</v>
      </c>
      <c r="C1392" s="2" t="s">
        <v>13</v>
      </c>
      <c r="D1392" s="2">
        <v>0.11227101</v>
      </c>
      <c r="E1392" s="2" t="s">
        <v>58</v>
      </c>
      <c r="F1392" s="2">
        <v>63.216799999999999</v>
      </c>
      <c r="G1392" s="2" t="s">
        <v>50</v>
      </c>
      <c r="H1392" s="2">
        <v>1997</v>
      </c>
      <c r="I1392" s="2" t="s">
        <v>51</v>
      </c>
      <c r="J1392" s="2" t="s">
        <v>17</v>
      </c>
      <c r="K1392" s="2" t="s">
        <v>18</v>
      </c>
      <c r="L1392" s="2">
        <v>703.08479999999997</v>
      </c>
      <c r="M1392" s="2">
        <f t="shared" si="42"/>
        <v>1173.8152</v>
      </c>
      <c r="N1392" s="2">
        <f t="shared" si="43"/>
        <v>1377842.1237510401</v>
      </c>
    </row>
    <row r="1393" spans="1:14" x14ac:dyDescent="0.25">
      <c r="A1393" s="1" t="s">
        <v>1228</v>
      </c>
      <c r="B1393" s="2">
        <v>7.4050000000000002</v>
      </c>
      <c r="C1393" s="2" t="s">
        <v>13</v>
      </c>
      <c r="D1393" s="2">
        <v>1.5271793000000001E-2</v>
      </c>
      <c r="E1393" s="2" t="s">
        <v>75</v>
      </c>
      <c r="F1393" s="2">
        <v>89.914599999999993</v>
      </c>
      <c r="G1393" s="2" t="s">
        <v>50</v>
      </c>
      <c r="H1393" s="2">
        <v>1997</v>
      </c>
      <c r="I1393" s="2" t="s">
        <v>51</v>
      </c>
      <c r="J1393" s="2" t="s">
        <v>17</v>
      </c>
      <c r="K1393" s="2" t="s">
        <v>18</v>
      </c>
      <c r="L1393" s="2">
        <v>1550.6482000000001</v>
      </c>
      <c r="M1393" s="2">
        <f t="shared" si="42"/>
        <v>326.2518</v>
      </c>
      <c r="N1393" s="2">
        <f t="shared" si="43"/>
        <v>106440.23700324001</v>
      </c>
    </row>
    <row r="1394" spans="1:14" x14ac:dyDescent="0.25">
      <c r="A1394" s="1" t="s">
        <v>788</v>
      </c>
      <c r="B1394" s="2">
        <v>6.4050000000000002</v>
      </c>
      <c r="C1394" s="2" t="s">
        <v>13</v>
      </c>
      <c r="D1394" s="2">
        <v>0.13651285799999999</v>
      </c>
      <c r="E1394" s="2" t="s">
        <v>38</v>
      </c>
      <c r="F1394" s="2">
        <v>128.76779999999999</v>
      </c>
      <c r="G1394" s="2" t="s">
        <v>15</v>
      </c>
      <c r="H1394" s="2">
        <v>1999</v>
      </c>
      <c r="I1394" s="2" t="s">
        <v>16</v>
      </c>
      <c r="J1394" s="2" t="s">
        <v>17</v>
      </c>
      <c r="K1394" s="2" t="s">
        <v>18</v>
      </c>
      <c r="L1394" s="2">
        <v>3052.0272</v>
      </c>
      <c r="M1394" s="2">
        <f t="shared" si="42"/>
        <v>-1175.1271999999999</v>
      </c>
      <c r="N1394" s="2">
        <f t="shared" si="43"/>
        <v>1380923.9361798398</v>
      </c>
    </row>
    <row r="1395" spans="1:14" x14ac:dyDescent="0.25">
      <c r="A1395" s="1" t="s">
        <v>687</v>
      </c>
      <c r="B1395" s="2">
        <v>19.7</v>
      </c>
      <c r="C1395" s="2" t="s">
        <v>13</v>
      </c>
      <c r="D1395" s="2">
        <v>7.8034976000000006E-2</v>
      </c>
      <c r="E1395" s="2" t="s">
        <v>36</v>
      </c>
      <c r="F1395" s="2">
        <v>178.066</v>
      </c>
      <c r="G1395" s="2" t="s">
        <v>15</v>
      </c>
      <c r="H1395" s="2">
        <v>1999</v>
      </c>
      <c r="I1395" s="2" t="s">
        <v>16</v>
      </c>
      <c r="J1395" s="2" t="s">
        <v>17</v>
      </c>
      <c r="K1395" s="2" t="s">
        <v>18</v>
      </c>
      <c r="L1395" s="2">
        <v>3954.8519999999999</v>
      </c>
      <c r="M1395" s="2">
        <f t="shared" si="42"/>
        <v>-2077.9519999999998</v>
      </c>
      <c r="N1395" s="2">
        <f t="shared" si="43"/>
        <v>4317884.514303999</v>
      </c>
    </row>
    <row r="1396" spans="1:14" x14ac:dyDescent="0.25">
      <c r="A1396" s="1" t="s">
        <v>255</v>
      </c>
      <c r="B1396" s="2">
        <v>15.85</v>
      </c>
      <c r="C1396" s="2" t="s">
        <v>20</v>
      </c>
      <c r="D1396" s="2">
        <v>0.110202066</v>
      </c>
      <c r="E1396" s="2" t="s">
        <v>43</v>
      </c>
      <c r="F1396" s="2">
        <v>39.750599999999999</v>
      </c>
      <c r="G1396" s="2" t="s">
        <v>15</v>
      </c>
      <c r="H1396" s="2">
        <v>1999</v>
      </c>
      <c r="I1396" s="2" t="s">
        <v>16</v>
      </c>
      <c r="J1396" s="2" t="s">
        <v>17</v>
      </c>
      <c r="K1396" s="2" t="s">
        <v>18</v>
      </c>
      <c r="L1396" s="2">
        <v>721.06140000000005</v>
      </c>
      <c r="M1396" s="2">
        <f t="shared" si="42"/>
        <v>1155.8386</v>
      </c>
      <c r="N1396" s="2">
        <f t="shared" si="43"/>
        <v>1335962.8692499602</v>
      </c>
    </row>
    <row r="1397" spans="1:14" x14ac:dyDescent="0.25">
      <c r="A1397" s="1" t="s">
        <v>428</v>
      </c>
      <c r="B1397" s="2">
        <v>17.5</v>
      </c>
      <c r="C1397" s="2" t="s">
        <v>13</v>
      </c>
      <c r="D1397" s="2">
        <v>1.5584560000000001E-2</v>
      </c>
      <c r="E1397" s="2" t="s">
        <v>28</v>
      </c>
      <c r="F1397" s="2">
        <v>185.1266</v>
      </c>
      <c r="G1397" s="2" t="s">
        <v>15</v>
      </c>
      <c r="H1397" s="2">
        <v>1999</v>
      </c>
      <c r="I1397" s="2" t="s">
        <v>16</v>
      </c>
      <c r="J1397" s="2" t="s">
        <v>17</v>
      </c>
      <c r="K1397" s="2" t="s">
        <v>18</v>
      </c>
      <c r="L1397" s="2">
        <v>4795.0915999999997</v>
      </c>
      <c r="M1397" s="2">
        <f t="shared" si="42"/>
        <v>-2918.1915999999997</v>
      </c>
      <c r="N1397" s="2">
        <f t="shared" si="43"/>
        <v>8515842.2143105585</v>
      </c>
    </row>
    <row r="1398" spans="1:14" x14ac:dyDescent="0.25">
      <c r="A1398" s="1" t="s">
        <v>1593</v>
      </c>
      <c r="B1398" s="2">
        <v>12.5</v>
      </c>
      <c r="C1398" s="2" t="s">
        <v>20</v>
      </c>
      <c r="D1398" s="2">
        <v>6.2343431999999997E-2</v>
      </c>
      <c r="E1398" s="2" t="s">
        <v>36</v>
      </c>
      <c r="F1398" s="2">
        <v>199.74260000000001</v>
      </c>
      <c r="G1398" s="2" t="s">
        <v>50</v>
      </c>
      <c r="H1398" s="2">
        <v>1997</v>
      </c>
      <c r="I1398" s="2" t="s">
        <v>51</v>
      </c>
      <c r="J1398" s="2" t="s">
        <v>17</v>
      </c>
      <c r="K1398" s="2" t="s">
        <v>18</v>
      </c>
      <c r="L1398" s="2">
        <v>593.2278</v>
      </c>
      <c r="M1398" s="2">
        <f t="shared" si="42"/>
        <v>1283.6722</v>
      </c>
      <c r="N1398" s="2">
        <f t="shared" si="43"/>
        <v>1647814.31705284</v>
      </c>
    </row>
    <row r="1399" spans="1:14" x14ac:dyDescent="0.25">
      <c r="A1399" s="1" t="s">
        <v>671</v>
      </c>
      <c r="B1399" s="2">
        <v>7.02</v>
      </c>
      <c r="C1399" s="2" t="s">
        <v>13</v>
      </c>
      <c r="D1399" s="2">
        <v>4.9942925999999999E-2</v>
      </c>
      <c r="E1399" s="2" t="s">
        <v>14</v>
      </c>
      <c r="F1399" s="2">
        <v>82.424999999999997</v>
      </c>
      <c r="G1399" s="2" t="s">
        <v>15</v>
      </c>
      <c r="H1399" s="2">
        <v>1999</v>
      </c>
      <c r="I1399" s="2" t="s">
        <v>16</v>
      </c>
      <c r="J1399" s="2" t="s">
        <v>17</v>
      </c>
      <c r="K1399" s="2" t="s">
        <v>18</v>
      </c>
      <c r="L1399" s="2">
        <v>1414.825</v>
      </c>
      <c r="M1399" s="2">
        <f t="shared" si="42"/>
        <v>462.07500000000005</v>
      </c>
      <c r="N1399" s="2">
        <f t="shared" si="43"/>
        <v>213513.30562500004</v>
      </c>
    </row>
    <row r="1400" spans="1:14" x14ac:dyDescent="0.25">
      <c r="A1400" s="1" t="s">
        <v>1174</v>
      </c>
      <c r="B1400" s="2">
        <v>5.7850000000000001</v>
      </c>
      <c r="C1400" s="2" t="s">
        <v>20</v>
      </c>
      <c r="D1400" s="2">
        <v>3.8817121000000003E-2</v>
      </c>
      <c r="E1400" s="2" t="s">
        <v>28</v>
      </c>
      <c r="F1400" s="2">
        <v>262.62520000000001</v>
      </c>
      <c r="G1400" s="2" t="s">
        <v>15</v>
      </c>
      <c r="H1400" s="2">
        <v>1999</v>
      </c>
      <c r="I1400" s="2" t="s">
        <v>16</v>
      </c>
      <c r="J1400" s="2" t="s">
        <v>17</v>
      </c>
      <c r="K1400" s="2" t="s">
        <v>18</v>
      </c>
      <c r="L1400" s="2">
        <v>524.65039999999999</v>
      </c>
      <c r="M1400" s="2">
        <f t="shared" si="42"/>
        <v>1352.2496000000001</v>
      </c>
      <c r="N1400" s="2">
        <f t="shared" si="43"/>
        <v>1828578.9807001604</v>
      </c>
    </row>
    <row r="1401" spans="1:14" x14ac:dyDescent="0.25">
      <c r="A1401" s="1" t="s">
        <v>1000</v>
      </c>
      <c r="B1401" s="2">
        <v>14.15</v>
      </c>
      <c r="C1401" s="2" t="s">
        <v>13</v>
      </c>
      <c r="D1401" s="2">
        <v>0</v>
      </c>
      <c r="E1401" s="2" t="s">
        <v>32</v>
      </c>
      <c r="F1401" s="2">
        <v>196.31100000000001</v>
      </c>
      <c r="G1401" s="2" t="s">
        <v>50</v>
      </c>
      <c r="H1401" s="2">
        <v>1997</v>
      </c>
      <c r="I1401" s="2" t="s">
        <v>51</v>
      </c>
      <c r="J1401" s="2" t="s">
        <v>17</v>
      </c>
      <c r="K1401" s="2" t="s">
        <v>18</v>
      </c>
      <c r="L1401" s="2">
        <v>3338.9870000000001</v>
      </c>
      <c r="M1401" s="2">
        <f t="shared" si="42"/>
        <v>-1462.087</v>
      </c>
      <c r="N1401" s="2">
        <f t="shared" si="43"/>
        <v>2137698.3955689999</v>
      </c>
    </row>
    <row r="1402" spans="1:14" x14ac:dyDescent="0.25">
      <c r="A1402" s="1" t="s">
        <v>1476</v>
      </c>
      <c r="B1402" s="2">
        <v>7.72</v>
      </c>
      <c r="C1402" s="2" t="s">
        <v>129</v>
      </c>
      <c r="D1402" s="2">
        <v>7.4847664999999994E-2</v>
      </c>
      <c r="E1402" s="2" t="s">
        <v>80</v>
      </c>
      <c r="F1402" s="2">
        <v>78.898600000000002</v>
      </c>
      <c r="G1402" s="2" t="s">
        <v>15</v>
      </c>
      <c r="H1402" s="2">
        <v>1999</v>
      </c>
      <c r="I1402" s="2" t="s">
        <v>16</v>
      </c>
      <c r="J1402" s="2" t="s">
        <v>17</v>
      </c>
      <c r="K1402" s="2" t="s">
        <v>18</v>
      </c>
      <c r="L1402" s="2">
        <v>623.18880000000001</v>
      </c>
      <c r="M1402" s="2">
        <f t="shared" si="42"/>
        <v>1253.7112000000002</v>
      </c>
      <c r="N1402" s="2">
        <f t="shared" si="43"/>
        <v>1571791.7730054404</v>
      </c>
    </row>
    <row r="1403" spans="1:14" x14ac:dyDescent="0.25">
      <c r="A1403" s="1" t="s">
        <v>1525</v>
      </c>
      <c r="B1403" s="2">
        <v>18.600000000000001</v>
      </c>
      <c r="C1403" s="2" t="s">
        <v>13</v>
      </c>
      <c r="D1403" s="2">
        <v>0.118180011</v>
      </c>
      <c r="E1403" s="2" t="s">
        <v>182</v>
      </c>
      <c r="F1403" s="2">
        <v>56.258800000000001</v>
      </c>
      <c r="G1403" s="2" t="s">
        <v>50</v>
      </c>
      <c r="H1403" s="2">
        <v>1997</v>
      </c>
      <c r="I1403" s="2" t="s">
        <v>51</v>
      </c>
      <c r="J1403" s="2" t="s">
        <v>17</v>
      </c>
      <c r="K1403" s="2" t="s">
        <v>18</v>
      </c>
      <c r="L1403" s="2">
        <v>1030.6584</v>
      </c>
      <c r="M1403" s="2">
        <f t="shared" si="42"/>
        <v>846.24160000000006</v>
      </c>
      <c r="N1403" s="2">
        <f t="shared" si="43"/>
        <v>716124.84557056008</v>
      </c>
    </row>
    <row r="1404" spans="1:14" x14ac:dyDescent="0.25">
      <c r="A1404" s="1" t="s">
        <v>1025</v>
      </c>
      <c r="B1404" s="2">
        <v>20.5</v>
      </c>
      <c r="C1404" s="2" t="s">
        <v>13</v>
      </c>
      <c r="D1404" s="2">
        <v>3.6353098E-2</v>
      </c>
      <c r="E1404" s="2" t="s">
        <v>43</v>
      </c>
      <c r="F1404" s="2">
        <v>75.869600000000005</v>
      </c>
      <c r="G1404" s="2" t="s">
        <v>50</v>
      </c>
      <c r="H1404" s="2">
        <v>1997</v>
      </c>
      <c r="I1404" s="2" t="s">
        <v>51</v>
      </c>
      <c r="J1404" s="2" t="s">
        <v>17</v>
      </c>
      <c r="K1404" s="2" t="s">
        <v>18</v>
      </c>
      <c r="L1404" s="2">
        <v>2386.2271999999998</v>
      </c>
      <c r="M1404" s="2">
        <f t="shared" si="42"/>
        <v>-509.32719999999972</v>
      </c>
      <c r="N1404" s="2">
        <f t="shared" si="43"/>
        <v>259414.19665983971</v>
      </c>
    </row>
    <row r="1405" spans="1:14" x14ac:dyDescent="0.25">
      <c r="A1405" s="1" t="s">
        <v>616</v>
      </c>
      <c r="B1405" s="2">
        <v>20.6</v>
      </c>
      <c r="C1405" s="2" t="s">
        <v>20</v>
      </c>
      <c r="D1405" s="2">
        <v>4.8010812E-2</v>
      </c>
      <c r="E1405" s="2" t="s">
        <v>28</v>
      </c>
      <c r="F1405" s="2">
        <v>187.75559999999999</v>
      </c>
      <c r="G1405" s="2" t="s">
        <v>15</v>
      </c>
      <c r="H1405" s="2">
        <v>1999</v>
      </c>
      <c r="I1405" s="2" t="s">
        <v>16</v>
      </c>
      <c r="J1405" s="2" t="s">
        <v>17</v>
      </c>
      <c r="K1405" s="2" t="s">
        <v>18</v>
      </c>
      <c r="L1405" s="2">
        <v>3004.0895999999998</v>
      </c>
      <c r="M1405" s="2">
        <f t="shared" si="42"/>
        <v>-1127.1895999999997</v>
      </c>
      <c r="N1405" s="2">
        <f t="shared" si="43"/>
        <v>1270556.3943481594</v>
      </c>
    </row>
    <row r="1406" spans="1:14" x14ac:dyDescent="0.25">
      <c r="A1406" s="1" t="s">
        <v>801</v>
      </c>
      <c r="B1406" s="2">
        <v>10.195</v>
      </c>
      <c r="C1406" s="2" t="s">
        <v>13</v>
      </c>
      <c r="D1406" s="2">
        <v>0.12657958599999999</v>
      </c>
      <c r="E1406" s="2" t="s">
        <v>75</v>
      </c>
      <c r="F1406" s="2">
        <v>112.2886</v>
      </c>
      <c r="G1406" s="2" t="s">
        <v>15</v>
      </c>
      <c r="H1406" s="2">
        <v>1999</v>
      </c>
      <c r="I1406" s="2" t="s">
        <v>16</v>
      </c>
      <c r="J1406" s="2" t="s">
        <v>17</v>
      </c>
      <c r="K1406" s="2" t="s">
        <v>18</v>
      </c>
      <c r="L1406" s="2">
        <v>2557.3377999999998</v>
      </c>
      <c r="M1406" s="2">
        <f t="shared" si="42"/>
        <v>-680.4377999999997</v>
      </c>
      <c r="N1406" s="2">
        <f t="shared" si="43"/>
        <v>462995.5996688396</v>
      </c>
    </row>
    <row r="1407" spans="1:14" x14ac:dyDescent="0.25">
      <c r="A1407" s="1" t="s">
        <v>19</v>
      </c>
      <c r="B1407" s="2">
        <v>5.92</v>
      </c>
      <c r="C1407" s="2" t="s">
        <v>20</v>
      </c>
      <c r="D1407" s="2">
        <v>1.9200003E-2</v>
      </c>
      <c r="E1407" s="2" t="s">
        <v>21</v>
      </c>
      <c r="F1407" s="2">
        <v>47.769199999999998</v>
      </c>
      <c r="G1407" s="2" t="s">
        <v>50</v>
      </c>
      <c r="H1407" s="2">
        <v>1997</v>
      </c>
      <c r="I1407" s="2" t="s">
        <v>51</v>
      </c>
      <c r="J1407" s="2" t="s">
        <v>17</v>
      </c>
      <c r="K1407" s="2" t="s">
        <v>18</v>
      </c>
      <c r="L1407" s="2">
        <v>492.69200000000001</v>
      </c>
      <c r="M1407" s="2">
        <f t="shared" si="42"/>
        <v>1384.2080000000001</v>
      </c>
      <c r="N1407" s="2">
        <f t="shared" si="43"/>
        <v>1916031.7872640002</v>
      </c>
    </row>
    <row r="1408" spans="1:14" x14ac:dyDescent="0.25">
      <c r="A1408" s="1" t="s">
        <v>1358</v>
      </c>
      <c r="B1408" s="2">
        <v>18.2</v>
      </c>
      <c r="C1408" s="2" t="s">
        <v>13</v>
      </c>
      <c r="D1408" s="2">
        <v>0.16334971000000001</v>
      </c>
      <c r="E1408" s="2" t="s">
        <v>58</v>
      </c>
      <c r="F1408" s="2">
        <v>45.108600000000003</v>
      </c>
      <c r="G1408" s="2" t="s">
        <v>15</v>
      </c>
      <c r="H1408" s="2">
        <v>1999</v>
      </c>
      <c r="I1408" s="2" t="s">
        <v>16</v>
      </c>
      <c r="J1408" s="2" t="s">
        <v>17</v>
      </c>
      <c r="K1408" s="2" t="s">
        <v>18</v>
      </c>
      <c r="L1408" s="2">
        <v>669.12900000000002</v>
      </c>
      <c r="M1408" s="2">
        <f t="shared" si="42"/>
        <v>1207.7710000000002</v>
      </c>
      <c r="N1408" s="2">
        <f t="shared" si="43"/>
        <v>1458710.7884410005</v>
      </c>
    </row>
    <row r="1409" spans="1:14" x14ac:dyDescent="0.25">
      <c r="A1409" s="1" t="s">
        <v>214</v>
      </c>
      <c r="B1409" s="2">
        <v>9.3949999999999996</v>
      </c>
      <c r="C1409" s="2" t="s">
        <v>20</v>
      </c>
      <c r="D1409" s="2">
        <v>0.10926598699999999</v>
      </c>
      <c r="E1409" s="2" t="s">
        <v>21</v>
      </c>
      <c r="F1409" s="2">
        <v>42.311199999999999</v>
      </c>
      <c r="G1409" s="2" t="s">
        <v>15</v>
      </c>
      <c r="H1409" s="2">
        <v>1999</v>
      </c>
      <c r="I1409" s="2" t="s">
        <v>16</v>
      </c>
      <c r="J1409" s="2" t="s">
        <v>17</v>
      </c>
      <c r="K1409" s="2" t="s">
        <v>18</v>
      </c>
      <c r="L1409" s="2">
        <v>980.05759999999998</v>
      </c>
      <c r="M1409" s="2">
        <f t="shared" si="42"/>
        <v>896.84240000000011</v>
      </c>
      <c r="N1409" s="2">
        <f t="shared" si="43"/>
        <v>804326.29043776018</v>
      </c>
    </row>
    <row r="1410" spans="1:14" x14ac:dyDescent="0.25">
      <c r="A1410" s="1" t="s">
        <v>1407</v>
      </c>
      <c r="B1410" s="2"/>
      <c r="C1410" s="2" t="s">
        <v>13</v>
      </c>
      <c r="D1410" s="2">
        <v>5.2749198999999997E-2</v>
      </c>
      <c r="E1410" s="2" t="s">
        <v>75</v>
      </c>
      <c r="F1410" s="2">
        <v>74.966999999999999</v>
      </c>
      <c r="G1410" s="2" t="s">
        <v>67</v>
      </c>
      <c r="H1410" s="2">
        <v>1985</v>
      </c>
      <c r="I1410" s="2" t="s">
        <v>51</v>
      </c>
      <c r="J1410" s="2" t="s">
        <v>17</v>
      </c>
      <c r="K1410" s="2" t="s">
        <v>30</v>
      </c>
      <c r="L1410" s="2">
        <v>229.70099999999999</v>
      </c>
      <c r="M1410" s="2">
        <f t="shared" ref="M1410:M1473" si="44">1876.9-L1410</f>
        <v>1647.1990000000001</v>
      </c>
      <c r="N1410" s="2">
        <f t="shared" ref="N1410:N1473" si="45">M1410*M1410</f>
        <v>2713264.5456010001</v>
      </c>
    </row>
    <row r="1411" spans="1:14" x14ac:dyDescent="0.25">
      <c r="A1411" s="1" t="s">
        <v>70</v>
      </c>
      <c r="B1411" s="2">
        <v>7.6449999999999996</v>
      </c>
      <c r="C1411" s="2" t="s">
        <v>20</v>
      </c>
      <c r="D1411" s="2">
        <v>0</v>
      </c>
      <c r="E1411" s="2" t="s">
        <v>38</v>
      </c>
      <c r="F1411" s="2">
        <v>41.811199999999999</v>
      </c>
      <c r="G1411" s="2" t="s">
        <v>50</v>
      </c>
      <c r="H1411" s="2">
        <v>1997</v>
      </c>
      <c r="I1411" s="2" t="s">
        <v>51</v>
      </c>
      <c r="J1411" s="2" t="s">
        <v>17</v>
      </c>
      <c r="K1411" s="2" t="s">
        <v>18</v>
      </c>
      <c r="L1411" s="2">
        <v>894.83519999999999</v>
      </c>
      <c r="M1411" s="2">
        <f t="shared" si="44"/>
        <v>982.0648000000001</v>
      </c>
      <c r="N1411" s="2">
        <f t="shared" si="45"/>
        <v>964451.27139904024</v>
      </c>
    </row>
    <row r="1412" spans="1:14" x14ac:dyDescent="0.25">
      <c r="A1412" s="1" t="s">
        <v>405</v>
      </c>
      <c r="B1412" s="2">
        <v>8.9700000000000006</v>
      </c>
      <c r="C1412" s="2" t="s">
        <v>13</v>
      </c>
      <c r="D1412" s="2">
        <v>9.3159232999999994E-2</v>
      </c>
      <c r="E1412" s="2" t="s">
        <v>32</v>
      </c>
      <c r="F1412" s="2">
        <v>55.7956</v>
      </c>
      <c r="G1412" s="2" t="s">
        <v>15</v>
      </c>
      <c r="H1412" s="2">
        <v>1999</v>
      </c>
      <c r="I1412" s="2" t="s">
        <v>16</v>
      </c>
      <c r="J1412" s="2" t="s">
        <v>17</v>
      </c>
      <c r="K1412" s="2" t="s">
        <v>18</v>
      </c>
      <c r="L1412" s="2">
        <v>1037.3163999999999</v>
      </c>
      <c r="M1412" s="2">
        <f t="shared" si="44"/>
        <v>839.58360000000016</v>
      </c>
      <c r="N1412" s="2">
        <f t="shared" si="45"/>
        <v>704900.62138896028</v>
      </c>
    </row>
    <row r="1413" spans="1:14" x14ac:dyDescent="0.25">
      <c r="A1413" s="1" t="s">
        <v>892</v>
      </c>
      <c r="B1413" s="2"/>
      <c r="C1413" s="2" t="s">
        <v>20</v>
      </c>
      <c r="D1413" s="2">
        <v>0.12942514499999999</v>
      </c>
      <c r="E1413" s="2" t="s">
        <v>14</v>
      </c>
      <c r="F1413" s="2">
        <v>219.34819999999999</v>
      </c>
      <c r="G1413" s="2" t="s">
        <v>67</v>
      </c>
      <c r="H1413" s="2">
        <v>1985</v>
      </c>
      <c r="I1413" s="2" t="s">
        <v>51</v>
      </c>
      <c r="J1413" s="2" t="s">
        <v>17</v>
      </c>
      <c r="K1413" s="2" t="s">
        <v>30</v>
      </c>
      <c r="L1413" s="2">
        <v>219.04820000000001</v>
      </c>
      <c r="M1413" s="2">
        <f t="shared" si="44"/>
        <v>1657.8518000000001</v>
      </c>
      <c r="N1413" s="2">
        <f t="shared" si="45"/>
        <v>2748472.5907632406</v>
      </c>
    </row>
    <row r="1414" spans="1:14" x14ac:dyDescent="0.25">
      <c r="A1414" s="1" t="s">
        <v>421</v>
      </c>
      <c r="B1414" s="2">
        <v>10.195</v>
      </c>
      <c r="C1414" s="2" t="s">
        <v>20</v>
      </c>
      <c r="D1414" s="2">
        <v>1.7658633999999999E-2</v>
      </c>
      <c r="E1414" s="2" t="s">
        <v>119</v>
      </c>
      <c r="F1414" s="2">
        <v>240.15379999999999</v>
      </c>
      <c r="G1414" s="2" t="s">
        <v>15</v>
      </c>
      <c r="H1414" s="2">
        <v>1999</v>
      </c>
      <c r="I1414" s="2" t="s">
        <v>16</v>
      </c>
      <c r="J1414" s="2" t="s">
        <v>17</v>
      </c>
      <c r="K1414" s="2" t="s">
        <v>18</v>
      </c>
      <c r="L1414" s="2">
        <v>1442.1228000000001</v>
      </c>
      <c r="M1414" s="2">
        <f t="shared" si="44"/>
        <v>434.77719999999999</v>
      </c>
      <c r="N1414" s="2">
        <f t="shared" si="45"/>
        <v>189031.21363983999</v>
      </c>
    </row>
    <row r="1415" spans="1:14" x14ac:dyDescent="0.25">
      <c r="A1415" s="1" t="s">
        <v>1508</v>
      </c>
      <c r="B1415" s="2">
        <v>6.9349999999999996</v>
      </c>
      <c r="C1415" s="2" t="s">
        <v>20</v>
      </c>
      <c r="D1415" s="2">
        <v>4.1282286000000001E-2</v>
      </c>
      <c r="E1415" s="2" t="s">
        <v>38</v>
      </c>
      <c r="F1415" s="2">
        <v>103.53319999999999</v>
      </c>
      <c r="G1415" s="2" t="s">
        <v>50</v>
      </c>
      <c r="H1415" s="2">
        <v>1997</v>
      </c>
      <c r="I1415" s="2" t="s">
        <v>51</v>
      </c>
      <c r="J1415" s="2" t="s">
        <v>17</v>
      </c>
      <c r="K1415" s="2" t="s">
        <v>18</v>
      </c>
      <c r="L1415" s="2">
        <v>1230.3984</v>
      </c>
      <c r="M1415" s="2">
        <f t="shared" si="44"/>
        <v>646.50160000000005</v>
      </c>
      <c r="N1415" s="2">
        <f t="shared" si="45"/>
        <v>417964.3188025601</v>
      </c>
    </row>
    <row r="1416" spans="1:14" x14ac:dyDescent="0.25">
      <c r="A1416" s="1" t="s">
        <v>1029</v>
      </c>
      <c r="B1416" s="2"/>
      <c r="C1416" s="2" t="s">
        <v>20</v>
      </c>
      <c r="D1416" s="2">
        <v>0.17018662800000001</v>
      </c>
      <c r="E1416" s="2" t="s">
        <v>38</v>
      </c>
      <c r="F1416" s="2">
        <v>159.02619999999999</v>
      </c>
      <c r="G1416" s="2" t="s">
        <v>67</v>
      </c>
      <c r="H1416" s="2">
        <v>1985</v>
      </c>
      <c r="I1416" s="2" t="s">
        <v>51</v>
      </c>
      <c r="J1416" s="2" t="s">
        <v>17</v>
      </c>
      <c r="K1416" s="2" t="s">
        <v>30</v>
      </c>
      <c r="L1416" s="2">
        <v>159.12620000000001</v>
      </c>
      <c r="M1416" s="2">
        <f t="shared" si="44"/>
        <v>1717.7738000000002</v>
      </c>
      <c r="N1416" s="2">
        <f t="shared" si="45"/>
        <v>2950746.8279664405</v>
      </c>
    </row>
    <row r="1417" spans="1:14" x14ac:dyDescent="0.25">
      <c r="A1417" s="1" t="s">
        <v>173</v>
      </c>
      <c r="B1417" s="2">
        <v>8.8800000000000008</v>
      </c>
      <c r="C1417" s="2" t="s">
        <v>13</v>
      </c>
      <c r="D1417" s="2">
        <v>8.6781204000000001E-2</v>
      </c>
      <c r="E1417" s="2" t="s">
        <v>60</v>
      </c>
      <c r="F1417" s="2">
        <v>152.26820000000001</v>
      </c>
      <c r="G1417" s="2" t="s">
        <v>50</v>
      </c>
      <c r="H1417" s="2">
        <v>1997</v>
      </c>
      <c r="I1417" s="2" t="s">
        <v>51</v>
      </c>
      <c r="J1417" s="2" t="s">
        <v>17</v>
      </c>
      <c r="K1417" s="2" t="s">
        <v>18</v>
      </c>
      <c r="L1417" s="2">
        <v>1829.6184000000001</v>
      </c>
      <c r="M1417" s="2">
        <f t="shared" si="44"/>
        <v>47.281600000000026</v>
      </c>
      <c r="N1417" s="2">
        <f t="shared" si="45"/>
        <v>2235.5496985600025</v>
      </c>
    </row>
    <row r="1418" spans="1:14" x14ac:dyDescent="0.25">
      <c r="A1418" s="1" t="s">
        <v>466</v>
      </c>
      <c r="B1418" s="2">
        <v>12.35</v>
      </c>
      <c r="C1418" s="2" t="s">
        <v>13</v>
      </c>
      <c r="D1418" s="2">
        <v>2.6722744E-2</v>
      </c>
      <c r="E1418" s="2" t="s">
        <v>75</v>
      </c>
      <c r="F1418" s="2">
        <v>59.224600000000002</v>
      </c>
      <c r="G1418" s="2" t="s">
        <v>15</v>
      </c>
      <c r="H1418" s="2">
        <v>1999</v>
      </c>
      <c r="I1418" s="2" t="s">
        <v>16</v>
      </c>
      <c r="J1418" s="2" t="s">
        <v>17</v>
      </c>
      <c r="K1418" s="2" t="s">
        <v>18</v>
      </c>
      <c r="L1418" s="2">
        <v>984.71820000000002</v>
      </c>
      <c r="M1418" s="2">
        <f t="shared" si="44"/>
        <v>892.18180000000007</v>
      </c>
      <c r="N1418" s="2">
        <f t="shared" si="45"/>
        <v>795988.36425124016</v>
      </c>
    </row>
    <row r="1419" spans="1:14" x14ac:dyDescent="0.25">
      <c r="A1419" s="1" t="s">
        <v>1595</v>
      </c>
      <c r="B1419" s="2">
        <v>16.850000000000001</v>
      </c>
      <c r="C1419" s="2" t="s">
        <v>20</v>
      </c>
      <c r="D1419" s="2">
        <v>2.3154398999999999E-2</v>
      </c>
      <c r="E1419" s="2" t="s">
        <v>38</v>
      </c>
      <c r="F1419" s="2">
        <v>43.942799999999998</v>
      </c>
      <c r="G1419" s="2" t="s">
        <v>50</v>
      </c>
      <c r="H1419" s="2">
        <v>1997</v>
      </c>
      <c r="I1419" s="2" t="s">
        <v>51</v>
      </c>
      <c r="J1419" s="2" t="s">
        <v>17</v>
      </c>
      <c r="K1419" s="2" t="s">
        <v>18</v>
      </c>
      <c r="L1419" s="2">
        <v>351.54239999999999</v>
      </c>
      <c r="M1419" s="2">
        <f t="shared" si="44"/>
        <v>1525.3576</v>
      </c>
      <c r="N1419" s="2">
        <f t="shared" si="45"/>
        <v>2326715.8078777599</v>
      </c>
    </row>
    <row r="1420" spans="1:14" x14ac:dyDescent="0.25">
      <c r="A1420" s="1" t="s">
        <v>430</v>
      </c>
      <c r="B1420" s="2">
        <v>5.7649999999999997</v>
      </c>
      <c r="C1420" s="2" t="s">
        <v>13</v>
      </c>
      <c r="D1420" s="2">
        <v>8.2012293E-2</v>
      </c>
      <c r="E1420" s="2" t="s">
        <v>36</v>
      </c>
      <c r="F1420" s="2">
        <v>37.516399999999997</v>
      </c>
      <c r="G1420" s="2" t="s">
        <v>50</v>
      </c>
      <c r="H1420" s="2">
        <v>1997</v>
      </c>
      <c r="I1420" s="2" t="s">
        <v>51</v>
      </c>
      <c r="J1420" s="2" t="s">
        <v>17</v>
      </c>
      <c r="K1420" s="2" t="s">
        <v>18</v>
      </c>
      <c r="L1420" s="2">
        <v>656.47879999999998</v>
      </c>
      <c r="M1420" s="2">
        <f t="shared" si="44"/>
        <v>1220.4212000000002</v>
      </c>
      <c r="N1420" s="2">
        <f t="shared" si="45"/>
        <v>1489427.9054094406</v>
      </c>
    </row>
    <row r="1421" spans="1:14" x14ac:dyDescent="0.25">
      <c r="A1421" s="1" t="s">
        <v>1533</v>
      </c>
      <c r="B1421" s="2">
        <v>17.75</v>
      </c>
      <c r="C1421" s="2" t="s">
        <v>20</v>
      </c>
      <c r="D1421" s="2">
        <v>0.15707565800000001</v>
      </c>
      <c r="E1421" s="2" t="s">
        <v>14</v>
      </c>
      <c r="F1421" s="2">
        <v>240.5538</v>
      </c>
      <c r="G1421" s="2" t="s">
        <v>15</v>
      </c>
      <c r="H1421" s="2">
        <v>1999</v>
      </c>
      <c r="I1421" s="2" t="s">
        <v>16</v>
      </c>
      <c r="J1421" s="2" t="s">
        <v>17</v>
      </c>
      <c r="K1421" s="2" t="s">
        <v>18</v>
      </c>
      <c r="L1421" s="2">
        <v>3845.6608000000001</v>
      </c>
      <c r="M1421" s="2">
        <f t="shared" si="44"/>
        <v>-1968.7608</v>
      </c>
      <c r="N1421" s="2">
        <f t="shared" si="45"/>
        <v>3876019.0876166401</v>
      </c>
    </row>
    <row r="1422" spans="1:14" x14ac:dyDescent="0.25">
      <c r="A1422" s="1" t="s">
        <v>1148</v>
      </c>
      <c r="B1422" s="2"/>
      <c r="C1422" s="2" t="s">
        <v>20</v>
      </c>
      <c r="D1422" s="2">
        <v>0.107110465</v>
      </c>
      <c r="E1422" s="2" t="s">
        <v>56</v>
      </c>
      <c r="F1422" s="2">
        <v>55.558799999999998</v>
      </c>
      <c r="G1422" s="2" t="s">
        <v>67</v>
      </c>
      <c r="H1422" s="2">
        <v>1985</v>
      </c>
      <c r="I1422" s="2" t="s">
        <v>51</v>
      </c>
      <c r="J1422" s="2" t="s">
        <v>17</v>
      </c>
      <c r="K1422" s="2" t="s">
        <v>30</v>
      </c>
      <c r="L1422" s="2">
        <v>229.0352</v>
      </c>
      <c r="M1422" s="2">
        <f t="shared" si="44"/>
        <v>1647.8648000000001</v>
      </c>
      <c r="N1422" s="2">
        <f t="shared" si="45"/>
        <v>2715458.3990790402</v>
      </c>
    </row>
    <row r="1423" spans="1:14" x14ac:dyDescent="0.25">
      <c r="A1423" s="1" t="s">
        <v>911</v>
      </c>
      <c r="B1423" s="2">
        <v>8.2349999999999994</v>
      </c>
      <c r="C1423" s="2" t="s">
        <v>13</v>
      </c>
      <c r="D1423" s="2">
        <v>1.4459672E-2</v>
      </c>
      <c r="E1423" s="2" t="s">
        <v>58</v>
      </c>
      <c r="F1423" s="2">
        <v>181.89500000000001</v>
      </c>
      <c r="G1423" s="2" t="s">
        <v>50</v>
      </c>
      <c r="H1423" s="2">
        <v>1997</v>
      </c>
      <c r="I1423" s="2" t="s">
        <v>51</v>
      </c>
      <c r="J1423" s="2" t="s">
        <v>17</v>
      </c>
      <c r="K1423" s="2" t="s">
        <v>18</v>
      </c>
      <c r="L1423" s="2">
        <v>732.38</v>
      </c>
      <c r="M1423" s="2">
        <f t="shared" si="44"/>
        <v>1144.52</v>
      </c>
      <c r="N1423" s="2">
        <f t="shared" si="45"/>
        <v>1309926.0304</v>
      </c>
    </row>
    <row r="1424" spans="1:14" x14ac:dyDescent="0.25">
      <c r="A1424" s="1" t="s">
        <v>683</v>
      </c>
      <c r="B1424" s="2">
        <v>6.13</v>
      </c>
      <c r="C1424" s="2" t="s">
        <v>13</v>
      </c>
      <c r="D1424" s="2">
        <v>0.10234983</v>
      </c>
      <c r="E1424" s="2" t="s">
        <v>28</v>
      </c>
      <c r="F1424" s="2">
        <v>55.029800000000002</v>
      </c>
      <c r="G1424" s="2" t="s">
        <v>15</v>
      </c>
      <c r="H1424" s="2">
        <v>1999</v>
      </c>
      <c r="I1424" s="2" t="s">
        <v>16</v>
      </c>
      <c r="J1424" s="2" t="s">
        <v>17</v>
      </c>
      <c r="K1424" s="2" t="s">
        <v>18</v>
      </c>
      <c r="L1424" s="2">
        <v>539.298</v>
      </c>
      <c r="M1424" s="2">
        <f t="shared" si="44"/>
        <v>1337.6020000000001</v>
      </c>
      <c r="N1424" s="2">
        <f t="shared" si="45"/>
        <v>1789179.1104040002</v>
      </c>
    </row>
    <row r="1425" spans="1:14" x14ac:dyDescent="0.25">
      <c r="A1425" s="1" t="s">
        <v>1416</v>
      </c>
      <c r="B1425" s="2">
        <v>15.5</v>
      </c>
      <c r="C1425" s="2" t="s">
        <v>20</v>
      </c>
      <c r="D1425" s="2">
        <v>7.5868843000000005E-2</v>
      </c>
      <c r="E1425" s="2" t="s">
        <v>36</v>
      </c>
      <c r="F1425" s="2">
        <v>261.7568</v>
      </c>
      <c r="G1425" s="2" t="s">
        <v>15</v>
      </c>
      <c r="H1425" s="2">
        <v>1999</v>
      </c>
      <c r="I1425" s="2" t="s">
        <v>16</v>
      </c>
      <c r="J1425" s="2" t="s">
        <v>17</v>
      </c>
      <c r="K1425" s="2" t="s">
        <v>18</v>
      </c>
      <c r="L1425" s="2">
        <v>1845.5976000000001</v>
      </c>
      <c r="M1425" s="2">
        <f t="shared" si="44"/>
        <v>31.302400000000034</v>
      </c>
      <c r="N1425" s="2">
        <f t="shared" si="45"/>
        <v>979.84024576000218</v>
      </c>
    </row>
    <row r="1426" spans="1:14" x14ac:dyDescent="0.25">
      <c r="A1426" s="1" t="s">
        <v>576</v>
      </c>
      <c r="B1426" s="2">
        <v>17.75</v>
      </c>
      <c r="C1426" s="2" t="s">
        <v>13</v>
      </c>
      <c r="D1426" s="2">
        <v>3.4752646999999998E-2</v>
      </c>
      <c r="E1426" s="2" t="s">
        <v>14</v>
      </c>
      <c r="F1426" s="2">
        <v>248.77500000000001</v>
      </c>
      <c r="G1426" s="2" t="s">
        <v>50</v>
      </c>
      <c r="H1426" s="2">
        <v>1997</v>
      </c>
      <c r="I1426" s="2" t="s">
        <v>51</v>
      </c>
      <c r="J1426" s="2" t="s">
        <v>17</v>
      </c>
      <c r="K1426" s="2" t="s">
        <v>18</v>
      </c>
      <c r="L1426" s="2">
        <v>3745.125</v>
      </c>
      <c r="M1426" s="2">
        <f t="shared" si="44"/>
        <v>-1868.2249999999999</v>
      </c>
      <c r="N1426" s="2">
        <f t="shared" si="45"/>
        <v>3490264.6506249998</v>
      </c>
    </row>
    <row r="1427" spans="1:14" x14ac:dyDescent="0.25">
      <c r="A1427" s="1" t="s">
        <v>330</v>
      </c>
      <c r="B1427" s="2">
        <v>16.7</v>
      </c>
      <c r="C1427" s="2" t="s">
        <v>20</v>
      </c>
      <c r="D1427" s="2">
        <v>5.2493162000000003E-2</v>
      </c>
      <c r="E1427" s="2" t="s">
        <v>43</v>
      </c>
      <c r="F1427" s="2">
        <v>113.91759999999999</v>
      </c>
      <c r="G1427" s="2" t="s">
        <v>15</v>
      </c>
      <c r="H1427" s="2">
        <v>1999</v>
      </c>
      <c r="I1427" s="2" t="s">
        <v>16</v>
      </c>
      <c r="J1427" s="2" t="s">
        <v>17</v>
      </c>
      <c r="K1427" s="2" t="s">
        <v>18</v>
      </c>
      <c r="L1427" s="2">
        <v>2519.3872000000001</v>
      </c>
      <c r="M1427" s="2">
        <f t="shared" si="44"/>
        <v>-642.48720000000003</v>
      </c>
      <c r="N1427" s="2">
        <f t="shared" si="45"/>
        <v>412789.80216384004</v>
      </c>
    </row>
    <row r="1428" spans="1:14" x14ac:dyDescent="0.25">
      <c r="A1428" s="1" t="s">
        <v>1227</v>
      </c>
      <c r="B1428" s="2">
        <v>15.7</v>
      </c>
      <c r="C1428" s="2" t="s">
        <v>20</v>
      </c>
      <c r="D1428" s="2">
        <v>0.11456509300000001</v>
      </c>
      <c r="E1428" s="2" t="s">
        <v>75</v>
      </c>
      <c r="F1428" s="2">
        <v>112.0202</v>
      </c>
      <c r="G1428" s="2" t="s">
        <v>50</v>
      </c>
      <c r="H1428" s="2">
        <v>1997</v>
      </c>
      <c r="I1428" s="2" t="s">
        <v>51</v>
      </c>
      <c r="J1428" s="2" t="s">
        <v>17</v>
      </c>
      <c r="K1428" s="2" t="s">
        <v>18</v>
      </c>
      <c r="L1428" s="2">
        <v>337.56060000000002</v>
      </c>
      <c r="M1428" s="2">
        <f t="shared" si="44"/>
        <v>1539.3394000000001</v>
      </c>
      <c r="N1428" s="2">
        <f t="shared" si="45"/>
        <v>2369565.7883923603</v>
      </c>
    </row>
    <row r="1429" spans="1:14" x14ac:dyDescent="0.25">
      <c r="A1429" s="1" t="s">
        <v>731</v>
      </c>
      <c r="B1429" s="2"/>
      <c r="C1429" s="2" t="s">
        <v>20</v>
      </c>
      <c r="D1429" s="2">
        <v>3.6551446000000001E-2</v>
      </c>
      <c r="E1429" s="2" t="s">
        <v>38</v>
      </c>
      <c r="F1429" s="2">
        <v>62.7194</v>
      </c>
      <c r="G1429" s="2" t="s">
        <v>67</v>
      </c>
      <c r="H1429" s="2">
        <v>1985</v>
      </c>
      <c r="I1429" s="2" t="s">
        <v>51</v>
      </c>
      <c r="J1429" s="2" t="s">
        <v>17</v>
      </c>
      <c r="K1429" s="2" t="s">
        <v>30</v>
      </c>
      <c r="L1429" s="2">
        <v>123.83880000000001</v>
      </c>
      <c r="M1429" s="2">
        <f t="shared" si="44"/>
        <v>1753.0612000000001</v>
      </c>
      <c r="N1429" s="2">
        <f t="shared" si="45"/>
        <v>3073223.5709454403</v>
      </c>
    </row>
    <row r="1430" spans="1:14" x14ac:dyDescent="0.25">
      <c r="A1430" s="1" t="s">
        <v>782</v>
      </c>
      <c r="B1430" s="2"/>
      <c r="C1430" s="2" t="s">
        <v>13</v>
      </c>
      <c r="D1430" s="2">
        <v>0.30473738700000003</v>
      </c>
      <c r="E1430" s="2" t="s">
        <v>14</v>
      </c>
      <c r="F1430" s="2">
        <v>54.729799999999997</v>
      </c>
      <c r="G1430" s="2" t="s">
        <v>67</v>
      </c>
      <c r="H1430" s="2">
        <v>1985</v>
      </c>
      <c r="I1430" s="2" t="s">
        <v>51</v>
      </c>
      <c r="J1430" s="2" t="s">
        <v>17</v>
      </c>
      <c r="K1430" s="2" t="s">
        <v>30</v>
      </c>
      <c r="L1430" s="2">
        <v>107.8596</v>
      </c>
      <c r="M1430" s="2">
        <f t="shared" si="44"/>
        <v>1769.0404000000001</v>
      </c>
      <c r="N1430" s="2">
        <f t="shared" si="45"/>
        <v>3129503.9368321602</v>
      </c>
    </row>
    <row r="1431" spans="1:14" x14ac:dyDescent="0.25">
      <c r="A1431" s="1" t="s">
        <v>1242</v>
      </c>
      <c r="B1431" s="2">
        <v>13.15</v>
      </c>
      <c r="C1431" s="2" t="s">
        <v>13</v>
      </c>
      <c r="D1431" s="2">
        <v>4.3831720999999997E-2</v>
      </c>
      <c r="E1431" s="2" t="s">
        <v>38</v>
      </c>
      <c r="F1431" s="2">
        <v>184.19499999999999</v>
      </c>
      <c r="G1431" s="2" t="s">
        <v>15</v>
      </c>
      <c r="H1431" s="2">
        <v>1999</v>
      </c>
      <c r="I1431" s="2" t="s">
        <v>16</v>
      </c>
      <c r="J1431" s="2" t="s">
        <v>17</v>
      </c>
      <c r="K1431" s="2" t="s">
        <v>18</v>
      </c>
      <c r="L1431" s="2">
        <v>2746.4250000000002</v>
      </c>
      <c r="M1431" s="2">
        <f t="shared" si="44"/>
        <v>-869.52500000000009</v>
      </c>
      <c r="N1431" s="2">
        <f t="shared" si="45"/>
        <v>756073.7256250002</v>
      </c>
    </row>
    <row r="1432" spans="1:14" x14ac:dyDescent="0.25">
      <c r="A1432" s="1" t="s">
        <v>1413</v>
      </c>
      <c r="B1432" s="2">
        <v>11.6</v>
      </c>
      <c r="C1432" s="2" t="s">
        <v>20</v>
      </c>
      <c r="D1432" s="2">
        <v>9.7630210000000002E-3</v>
      </c>
      <c r="E1432" s="2" t="s">
        <v>38</v>
      </c>
      <c r="F1432" s="2">
        <v>226.24039999999999</v>
      </c>
      <c r="G1432" s="2" t="s">
        <v>50</v>
      </c>
      <c r="H1432" s="2">
        <v>1997</v>
      </c>
      <c r="I1432" s="2" t="s">
        <v>51</v>
      </c>
      <c r="J1432" s="2" t="s">
        <v>17</v>
      </c>
      <c r="K1432" s="2" t="s">
        <v>18</v>
      </c>
      <c r="L1432" s="2">
        <v>1800.3232</v>
      </c>
      <c r="M1432" s="2">
        <f t="shared" si="44"/>
        <v>76.576800000000048</v>
      </c>
      <c r="N1432" s="2">
        <f t="shared" si="45"/>
        <v>5864.0062982400077</v>
      </c>
    </row>
    <row r="1433" spans="1:14" x14ac:dyDescent="0.25">
      <c r="A1433" s="1" t="s">
        <v>262</v>
      </c>
      <c r="B1433" s="2">
        <v>5.3650000000000002</v>
      </c>
      <c r="C1433" s="2" t="s">
        <v>20</v>
      </c>
      <c r="D1433" s="2">
        <v>0.14024027999999999</v>
      </c>
      <c r="E1433" s="2" t="s">
        <v>263</v>
      </c>
      <c r="F1433" s="2">
        <v>171.07640000000001</v>
      </c>
      <c r="G1433" s="2" t="s">
        <v>50</v>
      </c>
      <c r="H1433" s="2">
        <v>1997</v>
      </c>
      <c r="I1433" s="2" t="s">
        <v>51</v>
      </c>
      <c r="J1433" s="2" t="s">
        <v>17</v>
      </c>
      <c r="K1433" s="2" t="s">
        <v>18</v>
      </c>
      <c r="L1433" s="2">
        <v>3263.7516000000001</v>
      </c>
      <c r="M1433" s="2">
        <f t="shared" si="44"/>
        <v>-1386.8516</v>
      </c>
      <c r="N1433" s="2">
        <f t="shared" si="45"/>
        <v>1923357.3604225598</v>
      </c>
    </row>
    <row r="1434" spans="1:14" x14ac:dyDescent="0.25">
      <c r="A1434" s="1" t="s">
        <v>403</v>
      </c>
      <c r="B1434" s="2">
        <v>21.2</v>
      </c>
      <c r="C1434" s="2" t="s">
        <v>20</v>
      </c>
      <c r="D1434" s="2">
        <v>0</v>
      </c>
      <c r="E1434" s="2" t="s">
        <v>119</v>
      </c>
      <c r="F1434" s="2">
        <v>173.6738</v>
      </c>
      <c r="G1434" s="2" t="s">
        <v>15</v>
      </c>
      <c r="H1434" s="2">
        <v>1999</v>
      </c>
      <c r="I1434" s="2" t="s">
        <v>16</v>
      </c>
      <c r="J1434" s="2" t="s">
        <v>17</v>
      </c>
      <c r="K1434" s="2" t="s">
        <v>18</v>
      </c>
      <c r="L1434" s="2">
        <v>2954.1545999999998</v>
      </c>
      <c r="M1434" s="2">
        <f t="shared" si="44"/>
        <v>-1077.2545999999998</v>
      </c>
      <c r="N1434" s="2">
        <f t="shared" si="45"/>
        <v>1160477.4732211595</v>
      </c>
    </row>
    <row r="1435" spans="1:14" x14ac:dyDescent="0.25">
      <c r="A1435" s="1" t="s">
        <v>807</v>
      </c>
      <c r="B1435" s="2">
        <v>13.5</v>
      </c>
      <c r="C1435" s="2" t="s">
        <v>13</v>
      </c>
      <c r="D1435" s="2">
        <v>5.5075503999999997E-2</v>
      </c>
      <c r="E1435" s="2" t="s">
        <v>58</v>
      </c>
      <c r="F1435" s="2">
        <v>33.3874</v>
      </c>
      <c r="G1435" s="2" t="s">
        <v>15</v>
      </c>
      <c r="H1435" s="2">
        <v>1999</v>
      </c>
      <c r="I1435" s="2" t="s">
        <v>16</v>
      </c>
      <c r="J1435" s="2" t="s">
        <v>17</v>
      </c>
      <c r="K1435" s="2" t="s">
        <v>18</v>
      </c>
      <c r="L1435" s="2">
        <v>282.29919999999998</v>
      </c>
      <c r="M1435" s="2">
        <f t="shared" si="44"/>
        <v>1594.6008000000002</v>
      </c>
      <c r="N1435" s="2">
        <f t="shared" si="45"/>
        <v>2542751.7113606404</v>
      </c>
    </row>
    <row r="1436" spans="1:14" x14ac:dyDescent="0.25">
      <c r="A1436" s="1" t="s">
        <v>998</v>
      </c>
      <c r="B1436" s="2">
        <v>12.5</v>
      </c>
      <c r="C1436" s="2" t="s">
        <v>20</v>
      </c>
      <c r="D1436" s="2">
        <v>8.1879863999999997E-2</v>
      </c>
      <c r="E1436" s="2" t="s">
        <v>28</v>
      </c>
      <c r="F1436" s="2">
        <v>91.748800000000003</v>
      </c>
      <c r="G1436" s="2" t="s">
        <v>15</v>
      </c>
      <c r="H1436" s="2">
        <v>1999</v>
      </c>
      <c r="I1436" s="2" t="s">
        <v>16</v>
      </c>
      <c r="J1436" s="2" t="s">
        <v>17</v>
      </c>
      <c r="K1436" s="2" t="s">
        <v>18</v>
      </c>
      <c r="L1436" s="2">
        <v>1358.232</v>
      </c>
      <c r="M1436" s="2">
        <f t="shared" si="44"/>
        <v>518.66800000000012</v>
      </c>
      <c r="N1436" s="2">
        <f t="shared" si="45"/>
        <v>269016.49422400014</v>
      </c>
    </row>
    <row r="1437" spans="1:14" x14ac:dyDescent="0.25">
      <c r="A1437" s="1" t="s">
        <v>1526</v>
      </c>
      <c r="B1437" s="2"/>
      <c r="C1437" s="2" t="s">
        <v>13</v>
      </c>
      <c r="D1437" s="2">
        <v>8.3547515000000003E-2</v>
      </c>
      <c r="E1437" s="2" t="s">
        <v>32</v>
      </c>
      <c r="F1437" s="2">
        <v>179.166</v>
      </c>
      <c r="G1437" s="2" t="s">
        <v>67</v>
      </c>
      <c r="H1437" s="2">
        <v>1985</v>
      </c>
      <c r="I1437" s="2" t="s">
        <v>51</v>
      </c>
      <c r="J1437" s="2" t="s">
        <v>17</v>
      </c>
      <c r="K1437" s="2" t="s">
        <v>30</v>
      </c>
      <c r="L1437" s="2">
        <v>359.53199999999998</v>
      </c>
      <c r="M1437" s="2">
        <f t="shared" si="44"/>
        <v>1517.3680000000002</v>
      </c>
      <c r="N1437" s="2">
        <f t="shared" si="45"/>
        <v>2302405.6474240003</v>
      </c>
    </row>
    <row r="1438" spans="1:14" x14ac:dyDescent="0.25">
      <c r="A1438" s="1" t="s">
        <v>983</v>
      </c>
      <c r="B1438" s="2">
        <v>17.600000000000001</v>
      </c>
      <c r="C1438" s="2" t="s">
        <v>20</v>
      </c>
      <c r="D1438" s="2">
        <v>3.9282839999999999E-2</v>
      </c>
      <c r="E1438" s="2" t="s">
        <v>38</v>
      </c>
      <c r="F1438" s="2">
        <v>94.641000000000005</v>
      </c>
      <c r="G1438" s="2" t="s">
        <v>15</v>
      </c>
      <c r="H1438" s="2">
        <v>1999</v>
      </c>
      <c r="I1438" s="2" t="s">
        <v>16</v>
      </c>
      <c r="J1438" s="2" t="s">
        <v>17</v>
      </c>
      <c r="K1438" s="2" t="s">
        <v>18</v>
      </c>
      <c r="L1438" s="2">
        <v>2799.6889999999999</v>
      </c>
      <c r="M1438" s="2">
        <f t="shared" si="44"/>
        <v>-922.78899999999976</v>
      </c>
      <c r="N1438" s="2">
        <f t="shared" si="45"/>
        <v>851539.5385209996</v>
      </c>
    </row>
    <row r="1439" spans="1:14" x14ac:dyDescent="0.25">
      <c r="A1439" s="1" t="s">
        <v>1449</v>
      </c>
      <c r="B1439" s="2">
        <v>19.100000000000001</v>
      </c>
      <c r="C1439" s="2" t="s">
        <v>92</v>
      </c>
      <c r="D1439" s="2">
        <v>0.17754562400000001</v>
      </c>
      <c r="E1439" s="2" t="s">
        <v>32</v>
      </c>
      <c r="F1439" s="2">
        <v>172.44220000000001</v>
      </c>
      <c r="G1439" s="2" t="s">
        <v>15</v>
      </c>
      <c r="H1439" s="2">
        <v>1999</v>
      </c>
      <c r="I1439" s="2" t="s">
        <v>16</v>
      </c>
      <c r="J1439" s="2" t="s">
        <v>17</v>
      </c>
      <c r="K1439" s="2" t="s">
        <v>18</v>
      </c>
      <c r="L1439" s="2">
        <v>3621.2862</v>
      </c>
      <c r="M1439" s="2">
        <f t="shared" si="44"/>
        <v>-1744.3861999999999</v>
      </c>
      <c r="N1439" s="2">
        <f t="shared" si="45"/>
        <v>3042883.2147504399</v>
      </c>
    </row>
    <row r="1440" spans="1:14" x14ac:dyDescent="0.25">
      <c r="A1440" s="1" t="s">
        <v>1346</v>
      </c>
      <c r="B1440" s="2">
        <v>11.5</v>
      </c>
      <c r="C1440" s="2" t="s">
        <v>20</v>
      </c>
      <c r="D1440" s="2">
        <v>0</v>
      </c>
      <c r="E1440" s="2" t="s">
        <v>14</v>
      </c>
      <c r="F1440" s="2">
        <v>88.254000000000005</v>
      </c>
      <c r="G1440" s="2" t="s">
        <v>50</v>
      </c>
      <c r="H1440" s="2">
        <v>1997</v>
      </c>
      <c r="I1440" s="2" t="s">
        <v>51</v>
      </c>
      <c r="J1440" s="2" t="s">
        <v>17</v>
      </c>
      <c r="K1440" s="2" t="s">
        <v>18</v>
      </c>
      <c r="L1440" s="2">
        <v>1298.31</v>
      </c>
      <c r="M1440" s="2">
        <f t="shared" si="44"/>
        <v>578.59000000000015</v>
      </c>
      <c r="N1440" s="2">
        <f t="shared" si="45"/>
        <v>334766.38810000016</v>
      </c>
    </row>
    <row r="1441" spans="1:14" x14ac:dyDescent="0.25">
      <c r="A1441" s="1" t="s">
        <v>312</v>
      </c>
      <c r="B1441" s="2">
        <v>7.0750000000000002</v>
      </c>
      <c r="C1441" s="2" t="s">
        <v>13</v>
      </c>
      <c r="D1441" s="2">
        <v>5.8437652999999999E-2</v>
      </c>
      <c r="E1441" s="2" t="s">
        <v>14</v>
      </c>
      <c r="F1441" s="2">
        <v>143.0128</v>
      </c>
      <c r="G1441" s="2" t="s">
        <v>15</v>
      </c>
      <c r="H1441" s="2">
        <v>1999</v>
      </c>
      <c r="I1441" s="2" t="s">
        <v>16</v>
      </c>
      <c r="J1441" s="2" t="s">
        <v>17</v>
      </c>
      <c r="K1441" s="2" t="s">
        <v>18</v>
      </c>
      <c r="L1441" s="2">
        <v>1150.5024000000001</v>
      </c>
      <c r="M1441" s="2">
        <f t="shared" si="44"/>
        <v>726.39760000000001</v>
      </c>
      <c r="N1441" s="2">
        <f t="shared" si="45"/>
        <v>527653.47328576003</v>
      </c>
    </row>
    <row r="1442" spans="1:14" x14ac:dyDescent="0.25">
      <c r="A1442" s="1" t="s">
        <v>588</v>
      </c>
      <c r="B1442" s="2">
        <v>14.15</v>
      </c>
      <c r="C1442" s="2" t="s">
        <v>13</v>
      </c>
      <c r="D1442" s="2">
        <v>4.2180994999999999E-2</v>
      </c>
      <c r="E1442" s="2" t="s">
        <v>14</v>
      </c>
      <c r="F1442" s="2">
        <v>52.098199999999999</v>
      </c>
      <c r="G1442" s="2" t="s">
        <v>50</v>
      </c>
      <c r="H1442" s="2">
        <v>1997</v>
      </c>
      <c r="I1442" s="2" t="s">
        <v>51</v>
      </c>
      <c r="J1442" s="2" t="s">
        <v>17</v>
      </c>
      <c r="K1442" s="2" t="s">
        <v>18</v>
      </c>
      <c r="L1442" s="2">
        <v>578.58019999999999</v>
      </c>
      <c r="M1442" s="2">
        <f t="shared" si="44"/>
        <v>1298.3198000000002</v>
      </c>
      <c r="N1442" s="2">
        <f t="shared" si="45"/>
        <v>1685634.3030720407</v>
      </c>
    </row>
    <row r="1443" spans="1:14" x14ac:dyDescent="0.25">
      <c r="A1443" s="1" t="s">
        <v>418</v>
      </c>
      <c r="B1443" s="2">
        <v>17.600000000000001</v>
      </c>
      <c r="C1443" s="2" t="s">
        <v>92</v>
      </c>
      <c r="D1443" s="2">
        <v>8.0010180000000004E-3</v>
      </c>
      <c r="E1443" s="2" t="s">
        <v>14</v>
      </c>
      <c r="F1443" s="2">
        <v>170.44220000000001</v>
      </c>
      <c r="G1443" s="2" t="s">
        <v>50</v>
      </c>
      <c r="H1443" s="2">
        <v>1997</v>
      </c>
      <c r="I1443" s="2" t="s">
        <v>51</v>
      </c>
      <c r="J1443" s="2" t="s">
        <v>17</v>
      </c>
      <c r="K1443" s="2" t="s">
        <v>18</v>
      </c>
      <c r="L1443" s="2">
        <v>2759.0752000000002</v>
      </c>
      <c r="M1443" s="2">
        <f t="shared" si="44"/>
        <v>-882.17520000000013</v>
      </c>
      <c r="N1443" s="2">
        <f t="shared" si="45"/>
        <v>778233.08349504019</v>
      </c>
    </row>
    <row r="1444" spans="1:14" x14ac:dyDescent="0.25">
      <c r="A1444" s="1" t="s">
        <v>677</v>
      </c>
      <c r="B1444" s="2">
        <v>13.15</v>
      </c>
      <c r="C1444" s="2" t="s">
        <v>20</v>
      </c>
      <c r="D1444" s="2">
        <v>3.8011783E-2</v>
      </c>
      <c r="E1444" s="2" t="s">
        <v>38</v>
      </c>
      <c r="F1444" s="2">
        <v>89.685599999999994</v>
      </c>
      <c r="G1444" s="2" t="s">
        <v>15</v>
      </c>
      <c r="H1444" s="2">
        <v>1999</v>
      </c>
      <c r="I1444" s="2" t="s">
        <v>16</v>
      </c>
      <c r="J1444" s="2" t="s">
        <v>17</v>
      </c>
      <c r="K1444" s="2" t="s">
        <v>18</v>
      </c>
      <c r="L1444" s="2">
        <v>703.08479999999997</v>
      </c>
      <c r="M1444" s="2">
        <f t="shared" si="44"/>
        <v>1173.8152</v>
      </c>
      <c r="N1444" s="2">
        <f t="shared" si="45"/>
        <v>1377842.1237510401</v>
      </c>
    </row>
    <row r="1445" spans="1:14" x14ac:dyDescent="0.25">
      <c r="A1445" s="1" t="s">
        <v>483</v>
      </c>
      <c r="B1445" s="2">
        <v>19.2</v>
      </c>
      <c r="C1445" s="2" t="s">
        <v>13</v>
      </c>
      <c r="D1445" s="2">
        <v>4.1291928999999998E-2</v>
      </c>
      <c r="E1445" s="2" t="s">
        <v>32</v>
      </c>
      <c r="F1445" s="2">
        <v>130.131</v>
      </c>
      <c r="G1445" s="2" t="s">
        <v>15</v>
      </c>
      <c r="H1445" s="2">
        <v>1999</v>
      </c>
      <c r="I1445" s="2" t="s">
        <v>16</v>
      </c>
      <c r="J1445" s="2" t="s">
        <v>17</v>
      </c>
      <c r="K1445" s="2" t="s">
        <v>18</v>
      </c>
      <c r="L1445" s="2">
        <v>1038.6479999999999</v>
      </c>
      <c r="M1445" s="2">
        <f t="shared" si="44"/>
        <v>838.25200000000018</v>
      </c>
      <c r="N1445" s="2">
        <f t="shared" si="45"/>
        <v>702666.41550400027</v>
      </c>
    </row>
    <row r="1446" spans="1:14" x14ac:dyDescent="0.25">
      <c r="A1446" s="1" t="s">
        <v>143</v>
      </c>
      <c r="B1446" s="2">
        <v>7.93</v>
      </c>
      <c r="C1446" s="2" t="s">
        <v>13</v>
      </c>
      <c r="D1446" s="2">
        <v>5.5570619999999998E-3</v>
      </c>
      <c r="E1446" s="2" t="s">
        <v>43</v>
      </c>
      <c r="F1446" s="2">
        <v>122.1414</v>
      </c>
      <c r="G1446" s="2" t="s">
        <v>15</v>
      </c>
      <c r="H1446" s="2">
        <v>1999</v>
      </c>
      <c r="I1446" s="2" t="s">
        <v>16</v>
      </c>
      <c r="J1446" s="2" t="s">
        <v>17</v>
      </c>
      <c r="K1446" s="2" t="s">
        <v>18</v>
      </c>
      <c r="L1446" s="2">
        <v>2924.1936000000001</v>
      </c>
      <c r="M1446" s="2">
        <f t="shared" si="44"/>
        <v>-1047.2936</v>
      </c>
      <c r="N1446" s="2">
        <f t="shared" si="45"/>
        <v>1096823.88460096</v>
      </c>
    </row>
    <row r="1447" spans="1:14" x14ac:dyDescent="0.25">
      <c r="A1447" s="1" t="s">
        <v>551</v>
      </c>
      <c r="B1447" s="2">
        <v>17.100000000000001</v>
      </c>
      <c r="C1447" s="2" t="s">
        <v>13</v>
      </c>
      <c r="D1447" s="2">
        <v>6.7154053000000005E-2</v>
      </c>
      <c r="E1447" s="2" t="s">
        <v>32</v>
      </c>
      <c r="F1447" s="2">
        <v>114.386</v>
      </c>
      <c r="G1447" s="2" t="s">
        <v>50</v>
      </c>
      <c r="H1447" s="2">
        <v>1997</v>
      </c>
      <c r="I1447" s="2" t="s">
        <v>51</v>
      </c>
      <c r="J1447" s="2" t="s">
        <v>17</v>
      </c>
      <c r="K1447" s="2" t="s">
        <v>18</v>
      </c>
      <c r="L1447" s="2">
        <v>1245.046</v>
      </c>
      <c r="M1447" s="2">
        <f t="shared" si="44"/>
        <v>631.85400000000004</v>
      </c>
      <c r="N1447" s="2">
        <f t="shared" si="45"/>
        <v>399239.47731600003</v>
      </c>
    </row>
    <row r="1448" spans="1:14" x14ac:dyDescent="0.25">
      <c r="A1448" s="1" t="s">
        <v>1209</v>
      </c>
      <c r="B1448" s="2">
        <v>6.4649999999999999</v>
      </c>
      <c r="C1448" s="2" t="s">
        <v>92</v>
      </c>
      <c r="D1448" s="2">
        <v>0.124506117</v>
      </c>
      <c r="E1448" s="2" t="s">
        <v>75</v>
      </c>
      <c r="F1448" s="2">
        <v>264.78840000000002</v>
      </c>
      <c r="G1448" s="2" t="s">
        <v>50</v>
      </c>
      <c r="H1448" s="2">
        <v>1997</v>
      </c>
      <c r="I1448" s="2" t="s">
        <v>51</v>
      </c>
      <c r="J1448" s="2" t="s">
        <v>17</v>
      </c>
      <c r="K1448" s="2" t="s">
        <v>18</v>
      </c>
      <c r="L1448" s="2">
        <v>3709.8375999999998</v>
      </c>
      <c r="M1448" s="2">
        <f t="shared" si="44"/>
        <v>-1832.9375999999997</v>
      </c>
      <c r="N1448" s="2">
        <f t="shared" si="45"/>
        <v>3359660.2454937589</v>
      </c>
    </row>
    <row r="1449" spans="1:14" x14ac:dyDescent="0.25">
      <c r="A1449" s="1" t="s">
        <v>130</v>
      </c>
      <c r="B1449" s="2"/>
      <c r="C1449" s="2" t="s">
        <v>72</v>
      </c>
      <c r="D1449" s="2">
        <v>7.8872251000000004E-2</v>
      </c>
      <c r="E1449" s="2" t="s">
        <v>38</v>
      </c>
      <c r="F1449" s="2">
        <v>189.5556</v>
      </c>
      <c r="G1449" s="2" t="s">
        <v>67</v>
      </c>
      <c r="H1449" s="2">
        <v>1985</v>
      </c>
      <c r="I1449" s="2" t="s">
        <v>51</v>
      </c>
      <c r="J1449" s="2" t="s">
        <v>17</v>
      </c>
      <c r="K1449" s="2" t="s">
        <v>30</v>
      </c>
      <c r="L1449" s="2">
        <v>1126.5336</v>
      </c>
      <c r="M1449" s="2">
        <f t="shared" si="44"/>
        <v>750.36640000000011</v>
      </c>
      <c r="N1449" s="2">
        <f t="shared" si="45"/>
        <v>563049.73424896016</v>
      </c>
    </row>
    <row r="1450" spans="1:14" x14ac:dyDescent="0.25">
      <c r="A1450" s="1" t="s">
        <v>353</v>
      </c>
      <c r="B1450" s="2">
        <v>15.1</v>
      </c>
      <c r="C1450" s="2" t="s">
        <v>20</v>
      </c>
      <c r="D1450" s="2">
        <v>8.7542756999999999E-2</v>
      </c>
      <c r="E1450" s="2" t="s">
        <v>28</v>
      </c>
      <c r="F1450" s="2">
        <v>219.84559999999999</v>
      </c>
      <c r="G1450" s="2" t="s">
        <v>15</v>
      </c>
      <c r="H1450" s="2">
        <v>1999</v>
      </c>
      <c r="I1450" s="2" t="s">
        <v>16</v>
      </c>
      <c r="J1450" s="2" t="s">
        <v>17</v>
      </c>
      <c r="K1450" s="2" t="s">
        <v>18</v>
      </c>
      <c r="L1450" s="2">
        <v>6189.2767999999996</v>
      </c>
      <c r="M1450" s="2">
        <f t="shared" si="44"/>
        <v>-4312.3768</v>
      </c>
      <c r="N1450" s="2">
        <f t="shared" si="45"/>
        <v>18596593.665178239</v>
      </c>
    </row>
    <row r="1451" spans="1:14" x14ac:dyDescent="0.25">
      <c r="A1451" s="1" t="s">
        <v>1289</v>
      </c>
      <c r="B1451" s="2">
        <v>20.5</v>
      </c>
      <c r="C1451" s="2" t="s">
        <v>13</v>
      </c>
      <c r="D1451" s="2">
        <v>0.14328360800000001</v>
      </c>
      <c r="E1451" s="2" t="s">
        <v>32</v>
      </c>
      <c r="F1451" s="2">
        <v>37.918999999999997</v>
      </c>
      <c r="G1451" s="2" t="s">
        <v>50</v>
      </c>
      <c r="H1451" s="2">
        <v>1997</v>
      </c>
      <c r="I1451" s="2" t="s">
        <v>51</v>
      </c>
      <c r="J1451" s="2" t="s">
        <v>17</v>
      </c>
      <c r="K1451" s="2" t="s">
        <v>18</v>
      </c>
      <c r="L1451" s="2">
        <v>183.095</v>
      </c>
      <c r="M1451" s="2">
        <f t="shared" si="44"/>
        <v>1693.8050000000001</v>
      </c>
      <c r="N1451" s="2">
        <f t="shared" si="45"/>
        <v>2868975.378025</v>
      </c>
    </row>
    <row r="1452" spans="1:14" x14ac:dyDescent="0.25">
      <c r="A1452" s="1" t="s">
        <v>42</v>
      </c>
      <c r="B1452" s="2">
        <v>16.2</v>
      </c>
      <c r="C1452" s="2" t="s">
        <v>20</v>
      </c>
      <c r="D1452" s="2">
        <v>1.6653339999999999E-2</v>
      </c>
      <c r="E1452" s="2" t="s">
        <v>43</v>
      </c>
      <c r="F1452" s="2">
        <v>97.372600000000006</v>
      </c>
      <c r="G1452" s="2" t="s">
        <v>50</v>
      </c>
      <c r="H1452" s="2">
        <v>1997</v>
      </c>
      <c r="I1452" s="2" t="s">
        <v>51</v>
      </c>
      <c r="J1452" s="2" t="s">
        <v>17</v>
      </c>
      <c r="K1452" s="2" t="s">
        <v>18</v>
      </c>
      <c r="L1452" s="2">
        <v>2055.3245999999999</v>
      </c>
      <c r="M1452" s="2">
        <f t="shared" si="44"/>
        <v>-178.42459999999983</v>
      </c>
      <c r="N1452" s="2">
        <f t="shared" si="45"/>
        <v>31835.337885159937</v>
      </c>
    </row>
    <row r="1453" spans="1:14" x14ac:dyDescent="0.25">
      <c r="A1453" s="1" t="s">
        <v>1081</v>
      </c>
      <c r="B1453" s="2">
        <v>6.55</v>
      </c>
      <c r="C1453" s="2" t="s">
        <v>20</v>
      </c>
      <c r="D1453" s="2">
        <v>3.4604343000000003E-2</v>
      </c>
      <c r="E1453" s="2" t="s">
        <v>80</v>
      </c>
      <c r="F1453" s="2">
        <v>157.8288</v>
      </c>
      <c r="G1453" s="2" t="s">
        <v>50</v>
      </c>
      <c r="H1453" s="2">
        <v>1997</v>
      </c>
      <c r="I1453" s="2" t="s">
        <v>51</v>
      </c>
      <c r="J1453" s="2" t="s">
        <v>17</v>
      </c>
      <c r="K1453" s="2" t="s">
        <v>18</v>
      </c>
      <c r="L1453" s="2">
        <v>2514.0608000000002</v>
      </c>
      <c r="M1453" s="2">
        <f t="shared" si="44"/>
        <v>-637.16080000000011</v>
      </c>
      <c r="N1453" s="2">
        <f t="shared" si="45"/>
        <v>405973.88505664014</v>
      </c>
    </row>
    <row r="1454" spans="1:14" x14ac:dyDescent="0.25">
      <c r="A1454" s="1" t="s">
        <v>1555</v>
      </c>
      <c r="B1454" s="2"/>
      <c r="C1454" s="2" t="s">
        <v>20</v>
      </c>
      <c r="D1454" s="2">
        <v>0.14136011800000001</v>
      </c>
      <c r="E1454" s="2" t="s">
        <v>36</v>
      </c>
      <c r="F1454" s="2">
        <v>197.31100000000001</v>
      </c>
      <c r="G1454" s="2" t="s">
        <v>67</v>
      </c>
      <c r="H1454" s="2">
        <v>1985</v>
      </c>
      <c r="I1454" s="2" t="s">
        <v>51</v>
      </c>
      <c r="J1454" s="2" t="s">
        <v>17</v>
      </c>
      <c r="K1454" s="2" t="s">
        <v>30</v>
      </c>
      <c r="L1454" s="2">
        <v>392.822</v>
      </c>
      <c r="M1454" s="2">
        <f t="shared" si="44"/>
        <v>1484.078</v>
      </c>
      <c r="N1454" s="2">
        <f t="shared" si="45"/>
        <v>2202487.510084</v>
      </c>
    </row>
    <row r="1455" spans="1:14" x14ac:dyDescent="0.25">
      <c r="A1455" s="1" t="s">
        <v>1110</v>
      </c>
      <c r="B1455" s="2">
        <v>9.1950000000000003</v>
      </c>
      <c r="C1455" s="2" t="s">
        <v>20</v>
      </c>
      <c r="D1455" s="2">
        <v>4.712061E-2</v>
      </c>
      <c r="E1455" s="2" t="s">
        <v>43</v>
      </c>
      <c r="F1455" s="2">
        <v>53.166600000000003</v>
      </c>
      <c r="G1455" s="2" t="s">
        <v>50</v>
      </c>
      <c r="H1455" s="2">
        <v>1997</v>
      </c>
      <c r="I1455" s="2" t="s">
        <v>51</v>
      </c>
      <c r="J1455" s="2" t="s">
        <v>17</v>
      </c>
      <c r="K1455" s="2" t="s">
        <v>18</v>
      </c>
      <c r="L1455" s="2">
        <v>768.99900000000002</v>
      </c>
      <c r="M1455" s="2">
        <f t="shared" si="44"/>
        <v>1107.9010000000001</v>
      </c>
      <c r="N1455" s="2">
        <f t="shared" si="45"/>
        <v>1227444.625801</v>
      </c>
    </row>
    <row r="1456" spans="1:14" x14ac:dyDescent="0.25">
      <c r="A1456" s="1" t="s">
        <v>1133</v>
      </c>
      <c r="B1456" s="2"/>
      <c r="C1456" s="2" t="s">
        <v>13</v>
      </c>
      <c r="D1456" s="2">
        <v>0.162248011</v>
      </c>
      <c r="E1456" s="2" t="s">
        <v>32</v>
      </c>
      <c r="F1456" s="2">
        <v>160.46039999999999</v>
      </c>
      <c r="G1456" s="2" t="s">
        <v>67</v>
      </c>
      <c r="H1456" s="2">
        <v>1985</v>
      </c>
      <c r="I1456" s="2" t="s">
        <v>51</v>
      </c>
      <c r="J1456" s="2" t="s">
        <v>17</v>
      </c>
      <c r="K1456" s="2" t="s">
        <v>30</v>
      </c>
      <c r="L1456" s="2">
        <v>316.92079999999999</v>
      </c>
      <c r="M1456" s="2">
        <f t="shared" si="44"/>
        <v>1559.9792000000002</v>
      </c>
      <c r="N1456" s="2">
        <f t="shared" si="45"/>
        <v>2433535.1044326406</v>
      </c>
    </row>
    <row r="1457" spans="1:14" x14ac:dyDescent="0.25">
      <c r="A1457" s="1" t="s">
        <v>415</v>
      </c>
      <c r="B1457" s="2">
        <v>18.850000000000001</v>
      </c>
      <c r="C1457" s="2" t="s">
        <v>13</v>
      </c>
      <c r="D1457" s="2">
        <v>9.0867297E-2</v>
      </c>
      <c r="E1457" s="2" t="s">
        <v>60</v>
      </c>
      <c r="F1457" s="2">
        <v>127.3336</v>
      </c>
      <c r="G1457" s="2" t="s">
        <v>50</v>
      </c>
      <c r="H1457" s="2">
        <v>1997</v>
      </c>
      <c r="I1457" s="2" t="s">
        <v>51</v>
      </c>
      <c r="J1457" s="2" t="s">
        <v>17</v>
      </c>
      <c r="K1457" s="2" t="s">
        <v>18</v>
      </c>
      <c r="L1457" s="2">
        <v>3962.8416000000002</v>
      </c>
      <c r="M1457" s="2">
        <f t="shared" si="44"/>
        <v>-2085.9416000000001</v>
      </c>
      <c r="N1457" s="2">
        <f t="shared" si="45"/>
        <v>4351152.3586105602</v>
      </c>
    </row>
    <row r="1458" spans="1:14" x14ac:dyDescent="0.25">
      <c r="A1458" s="1" t="s">
        <v>476</v>
      </c>
      <c r="B1458" s="2">
        <v>8</v>
      </c>
      <c r="C1458" s="2" t="s">
        <v>20</v>
      </c>
      <c r="D1458" s="2">
        <v>3.0264896999999999E-2</v>
      </c>
      <c r="E1458" s="2" t="s">
        <v>80</v>
      </c>
      <c r="F1458" s="2">
        <v>250.3092</v>
      </c>
      <c r="G1458" s="2" t="s">
        <v>50</v>
      </c>
      <c r="H1458" s="2">
        <v>1997</v>
      </c>
      <c r="I1458" s="2" t="s">
        <v>51</v>
      </c>
      <c r="J1458" s="2" t="s">
        <v>17</v>
      </c>
      <c r="K1458" s="2" t="s">
        <v>18</v>
      </c>
      <c r="L1458" s="2">
        <v>6723.2484000000004</v>
      </c>
      <c r="M1458" s="2">
        <f t="shared" si="44"/>
        <v>-4846.3484000000008</v>
      </c>
      <c r="N1458" s="2">
        <f t="shared" si="45"/>
        <v>23487092.814182568</v>
      </c>
    </row>
    <row r="1459" spans="1:14" x14ac:dyDescent="0.25">
      <c r="A1459" s="1" t="s">
        <v>1252</v>
      </c>
      <c r="B1459" s="2">
        <v>19.100000000000001</v>
      </c>
      <c r="C1459" s="2" t="s">
        <v>13</v>
      </c>
      <c r="D1459" s="2">
        <v>6.7295406000000002E-2</v>
      </c>
      <c r="E1459" s="2" t="s">
        <v>32</v>
      </c>
      <c r="F1459" s="2">
        <v>41.979599999999998</v>
      </c>
      <c r="G1459" s="2" t="s">
        <v>50</v>
      </c>
      <c r="H1459" s="2">
        <v>1997</v>
      </c>
      <c r="I1459" s="2" t="s">
        <v>51</v>
      </c>
      <c r="J1459" s="2" t="s">
        <v>17</v>
      </c>
      <c r="K1459" s="2" t="s">
        <v>18</v>
      </c>
      <c r="L1459" s="2">
        <v>701.75319999999999</v>
      </c>
      <c r="M1459" s="2">
        <f t="shared" si="44"/>
        <v>1175.1468</v>
      </c>
      <c r="N1459" s="2">
        <f t="shared" si="45"/>
        <v>1380970.00155024</v>
      </c>
    </row>
    <row r="1460" spans="1:14" x14ac:dyDescent="0.25">
      <c r="A1460" s="1" t="s">
        <v>1086</v>
      </c>
      <c r="B1460" s="2">
        <v>6.36</v>
      </c>
      <c r="C1460" s="2" t="s">
        <v>13</v>
      </c>
      <c r="D1460" s="2">
        <v>0.12073102400000001</v>
      </c>
      <c r="E1460" s="2" t="s">
        <v>28</v>
      </c>
      <c r="F1460" s="2">
        <v>46.506</v>
      </c>
      <c r="G1460" s="2" t="s">
        <v>15</v>
      </c>
      <c r="H1460" s="2">
        <v>1999</v>
      </c>
      <c r="I1460" s="2" t="s">
        <v>16</v>
      </c>
      <c r="J1460" s="2" t="s">
        <v>17</v>
      </c>
      <c r="K1460" s="2" t="s">
        <v>18</v>
      </c>
      <c r="L1460" s="2">
        <v>652.48400000000004</v>
      </c>
      <c r="M1460" s="2">
        <f t="shared" si="44"/>
        <v>1224.4160000000002</v>
      </c>
      <c r="N1460" s="2">
        <f t="shared" si="45"/>
        <v>1499194.5410560004</v>
      </c>
    </row>
    <row r="1461" spans="1:14" x14ac:dyDescent="0.25">
      <c r="A1461" s="1" t="s">
        <v>1045</v>
      </c>
      <c r="B1461" s="2">
        <v>17.100000000000001</v>
      </c>
      <c r="C1461" s="2" t="s">
        <v>20</v>
      </c>
      <c r="D1461" s="2">
        <v>7.4059474E-2</v>
      </c>
      <c r="E1461" s="2" t="s">
        <v>28</v>
      </c>
      <c r="F1461" s="2">
        <v>209.06379999999999</v>
      </c>
      <c r="G1461" s="2" t="s">
        <v>50</v>
      </c>
      <c r="H1461" s="2">
        <v>1997</v>
      </c>
      <c r="I1461" s="2" t="s">
        <v>51</v>
      </c>
      <c r="J1461" s="2" t="s">
        <v>17</v>
      </c>
      <c r="K1461" s="2" t="s">
        <v>18</v>
      </c>
      <c r="L1461" s="2">
        <v>3520.0846000000001</v>
      </c>
      <c r="M1461" s="2">
        <f t="shared" si="44"/>
        <v>-1643.1846</v>
      </c>
      <c r="N1461" s="2">
        <f t="shared" si="45"/>
        <v>2700055.6296771602</v>
      </c>
    </row>
    <row r="1462" spans="1:14" x14ac:dyDescent="0.25">
      <c r="A1462" s="1" t="s">
        <v>1460</v>
      </c>
      <c r="B1462" s="2">
        <v>16.25</v>
      </c>
      <c r="C1462" s="2" t="s">
        <v>13</v>
      </c>
      <c r="D1462" s="2">
        <v>3.9207025E-2</v>
      </c>
      <c r="E1462" s="2" t="s">
        <v>32</v>
      </c>
      <c r="F1462" s="2">
        <v>116.1176</v>
      </c>
      <c r="G1462" s="2" t="s">
        <v>15</v>
      </c>
      <c r="H1462" s="2">
        <v>1999</v>
      </c>
      <c r="I1462" s="2" t="s">
        <v>16</v>
      </c>
      <c r="J1462" s="2" t="s">
        <v>17</v>
      </c>
      <c r="K1462" s="2" t="s">
        <v>18</v>
      </c>
      <c r="L1462" s="2">
        <v>2633.9047999999998</v>
      </c>
      <c r="M1462" s="2">
        <f t="shared" si="44"/>
        <v>-757.0047999999997</v>
      </c>
      <c r="N1462" s="2">
        <f t="shared" si="45"/>
        <v>573056.26722303953</v>
      </c>
    </row>
    <row r="1463" spans="1:14" x14ac:dyDescent="0.25">
      <c r="A1463" s="1" t="s">
        <v>1475</v>
      </c>
      <c r="B1463" s="2">
        <v>12.65</v>
      </c>
      <c r="C1463" s="2" t="s">
        <v>13</v>
      </c>
      <c r="D1463" s="2">
        <v>0</v>
      </c>
      <c r="E1463" s="2" t="s">
        <v>26</v>
      </c>
      <c r="F1463" s="2">
        <v>107.8938</v>
      </c>
      <c r="G1463" s="2" t="s">
        <v>50</v>
      </c>
      <c r="H1463" s="2">
        <v>1997</v>
      </c>
      <c r="I1463" s="2" t="s">
        <v>51</v>
      </c>
      <c r="J1463" s="2" t="s">
        <v>17</v>
      </c>
      <c r="K1463" s="2" t="s">
        <v>18</v>
      </c>
      <c r="L1463" s="2">
        <v>750.35659999999996</v>
      </c>
      <c r="M1463" s="2">
        <f t="shared" si="44"/>
        <v>1126.5434</v>
      </c>
      <c r="N1463" s="2">
        <f t="shared" si="45"/>
        <v>1269100.03208356</v>
      </c>
    </row>
    <row r="1464" spans="1:14" x14ac:dyDescent="0.25">
      <c r="A1464" s="1" t="s">
        <v>1307</v>
      </c>
      <c r="B1464" s="2">
        <v>15</v>
      </c>
      <c r="C1464" s="2" t="s">
        <v>13</v>
      </c>
      <c r="D1464" s="2">
        <v>0.154228739</v>
      </c>
      <c r="E1464" s="2" t="s">
        <v>119</v>
      </c>
      <c r="F1464" s="2">
        <v>107.3938</v>
      </c>
      <c r="G1464" s="2" t="s">
        <v>15</v>
      </c>
      <c r="H1464" s="2">
        <v>1999</v>
      </c>
      <c r="I1464" s="2" t="s">
        <v>16</v>
      </c>
      <c r="J1464" s="2" t="s">
        <v>17</v>
      </c>
      <c r="K1464" s="2" t="s">
        <v>18</v>
      </c>
      <c r="L1464" s="2">
        <v>750.35659999999996</v>
      </c>
      <c r="M1464" s="2">
        <f t="shared" si="44"/>
        <v>1126.5434</v>
      </c>
      <c r="N1464" s="2">
        <f t="shared" si="45"/>
        <v>1269100.03208356</v>
      </c>
    </row>
    <row r="1465" spans="1:14" x14ac:dyDescent="0.25">
      <c r="A1465" s="1" t="s">
        <v>994</v>
      </c>
      <c r="B1465" s="2">
        <v>14.35</v>
      </c>
      <c r="C1465" s="2" t="s">
        <v>13</v>
      </c>
      <c r="D1465" s="2">
        <v>1.7065268000000001E-2</v>
      </c>
      <c r="E1465" s="2" t="s">
        <v>58</v>
      </c>
      <c r="F1465" s="2">
        <v>109.5228</v>
      </c>
      <c r="G1465" s="2" t="s">
        <v>15</v>
      </c>
      <c r="H1465" s="2">
        <v>1999</v>
      </c>
      <c r="I1465" s="2" t="s">
        <v>16</v>
      </c>
      <c r="J1465" s="2" t="s">
        <v>17</v>
      </c>
      <c r="K1465" s="2" t="s">
        <v>18</v>
      </c>
      <c r="L1465" s="2">
        <v>1768.3648000000001</v>
      </c>
      <c r="M1465" s="2">
        <f t="shared" si="44"/>
        <v>108.53520000000003</v>
      </c>
      <c r="N1465" s="2">
        <f t="shared" si="45"/>
        <v>11779.889639040008</v>
      </c>
    </row>
    <row r="1466" spans="1:14" x14ac:dyDescent="0.25">
      <c r="A1466" s="1" t="s">
        <v>1384</v>
      </c>
      <c r="B1466" s="2">
        <v>15.1</v>
      </c>
      <c r="C1466" s="2" t="s">
        <v>72</v>
      </c>
      <c r="D1466" s="2">
        <v>5.5205900000000002E-2</v>
      </c>
      <c r="E1466" s="2" t="s">
        <v>28</v>
      </c>
      <c r="F1466" s="2">
        <v>219.41659999999999</v>
      </c>
      <c r="G1466" s="2" t="s">
        <v>50</v>
      </c>
      <c r="H1466" s="2">
        <v>1997</v>
      </c>
      <c r="I1466" s="2" t="s">
        <v>51</v>
      </c>
      <c r="J1466" s="2" t="s">
        <v>17</v>
      </c>
      <c r="K1466" s="2" t="s">
        <v>18</v>
      </c>
      <c r="L1466" s="2">
        <v>6096.0648000000001</v>
      </c>
      <c r="M1466" s="2">
        <f t="shared" si="44"/>
        <v>-4219.1648000000005</v>
      </c>
      <c r="N1466" s="2">
        <f t="shared" si="45"/>
        <v>17801351.609559044</v>
      </c>
    </row>
    <row r="1467" spans="1:14" x14ac:dyDescent="0.25">
      <c r="A1467" s="1" t="s">
        <v>580</v>
      </c>
      <c r="B1467" s="2">
        <v>10.895</v>
      </c>
      <c r="C1467" s="2" t="s">
        <v>20</v>
      </c>
      <c r="D1467" s="2">
        <v>3.2454046E-2</v>
      </c>
      <c r="E1467" s="2" t="s">
        <v>43</v>
      </c>
      <c r="F1467" s="2">
        <v>144.81020000000001</v>
      </c>
      <c r="G1467" s="2" t="s">
        <v>50</v>
      </c>
      <c r="H1467" s="2">
        <v>1997</v>
      </c>
      <c r="I1467" s="2" t="s">
        <v>51</v>
      </c>
      <c r="J1467" s="2" t="s">
        <v>17</v>
      </c>
      <c r="K1467" s="2" t="s">
        <v>18</v>
      </c>
      <c r="L1467" s="2">
        <v>3062.0142000000001</v>
      </c>
      <c r="M1467" s="2">
        <f t="shared" si="44"/>
        <v>-1185.1142</v>
      </c>
      <c r="N1467" s="2">
        <f t="shared" si="45"/>
        <v>1404495.66704164</v>
      </c>
    </row>
    <row r="1468" spans="1:14" x14ac:dyDescent="0.25">
      <c r="A1468" s="1" t="s">
        <v>749</v>
      </c>
      <c r="B1468" s="2">
        <v>9.17</v>
      </c>
      <c r="C1468" s="2" t="s">
        <v>13</v>
      </c>
      <c r="D1468" s="2">
        <v>0.102978817</v>
      </c>
      <c r="E1468" s="2" t="s">
        <v>36</v>
      </c>
      <c r="F1468" s="2">
        <v>144.947</v>
      </c>
      <c r="G1468" s="2" t="s">
        <v>50</v>
      </c>
      <c r="H1468" s="2">
        <v>1997</v>
      </c>
      <c r="I1468" s="2" t="s">
        <v>51</v>
      </c>
      <c r="J1468" s="2" t="s">
        <v>17</v>
      </c>
      <c r="K1468" s="2" t="s">
        <v>18</v>
      </c>
      <c r="L1468" s="2">
        <v>4294.41</v>
      </c>
      <c r="M1468" s="2">
        <f t="shared" si="44"/>
        <v>-2417.5099999999998</v>
      </c>
      <c r="N1468" s="2">
        <f t="shared" si="45"/>
        <v>5844354.6000999985</v>
      </c>
    </row>
    <row r="1469" spans="1:14" x14ac:dyDescent="0.25">
      <c r="A1469" s="1" t="s">
        <v>157</v>
      </c>
      <c r="B1469" s="2"/>
      <c r="C1469" s="2" t="s">
        <v>13</v>
      </c>
      <c r="D1469" s="2">
        <v>9.5851689999999993E-3</v>
      </c>
      <c r="E1469" s="2" t="s">
        <v>43</v>
      </c>
      <c r="F1469" s="2">
        <v>102.5016</v>
      </c>
      <c r="G1469" s="2" t="s">
        <v>67</v>
      </c>
      <c r="H1469" s="2">
        <v>1985</v>
      </c>
      <c r="I1469" s="2" t="s">
        <v>51</v>
      </c>
      <c r="J1469" s="2" t="s">
        <v>17</v>
      </c>
      <c r="K1469" s="2" t="s">
        <v>30</v>
      </c>
      <c r="L1469" s="2">
        <v>101.2016</v>
      </c>
      <c r="M1469" s="2">
        <f t="shared" si="44"/>
        <v>1775.6984</v>
      </c>
      <c r="N1469" s="2">
        <f t="shared" si="45"/>
        <v>3153104.80776256</v>
      </c>
    </row>
    <row r="1470" spans="1:14" x14ac:dyDescent="0.25">
      <c r="A1470" s="1" t="s">
        <v>792</v>
      </c>
      <c r="B1470" s="2">
        <v>12.15</v>
      </c>
      <c r="C1470" s="2" t="s">
        <v>13</v>
      </c>
      <c r="D1470" s="2">
        <v>6.770252E-3</v>
      </c>
      <c r="E1470" s="2" t="s">
        <v>182</v>
      </c>
      <c r="F1470" s="2">
        <v>124.473</v>
      </c>
      <c r="G1470" s="2" t="s">
        <v>15</v>
      </c>
      <c r="H1470" s="2">
        <v>1999</v>
      </c>
      <c r="I1470" s="2" t="s">
        <v>16</v>
      </c>
      <c r="J1470" s="2" t="s">
        <v>17</v>
      </c>
      <c r="K1470" s="2" t="s">
        <v>18</v>
      </c>
      <c r="L1470" s="2">
        <v>1231.73</v>
      </c>
      <c r="M1470" s="2">
        <f t="shared" si="44"/>
        <v>645.17000000000007</v>
      </c>
      <c r="N1470" s="2">
        <f t="shared" si="45"/>
        <v>416244.32890000008</v>
      </c>
    </row>
    <row r="1471" spans="1:14" x14ac:dyDescent="0.25">
      <c r="A1471" s="1" t="s">
        <v>750</v>
      </c>
      <c r="B1471" s="2"/>
      <c r="C1471" s="2" t="s">
        <v>13</v>
      </c>
      <c r="D1471" s="2">
        <v>0.142393355</v>
      </c>
      <c r="E1471" s="2" t="s">
        <v>182</v>
      </c>
      <c r="F1471" s="2">
        <v>36.418999999999997</v>
      </c>
      <c r="G1471" s="2" t="s">
        <v>67</v>
      </c>
      <c r="H1471" s="2">
        <v>1985</v>
      </c>
      <c r="I1471" s="2" t="s">
        <v>51</v>
      </c>
      <c r="J1471" s="2" t="s">
        <v>17</v>
      </c>
      <c r="K1471" s="2" t="s">
        <v>30</v>
      </c>
      <c r="L1471" s="2">
        <v>109.857</v>
      </c>
      <c r="M1471" s="2">
        <f t="shared" si="44"/>
        <v>1767.0430000000001</v>
      </c>
      <c r="N1471" s="2">
        <f t="shared" si="45"/>
        <v>3122440.9638490006</v>
      </c>
    </row>
    <row r="1472" spans="1:14" x14ac:dyDescent="0.25">
      <c r="A1472" s="1" t="s">
        <v>1522</v>
      </c>
      <c r="B1472" s="2">
        <v>17.600000000000001</v>
      </c>
      <c r="C1472" s="2" t="s">
        <v>13</v>
      </c>
      <c r="D1472" s="2">
        <v>7.4522745000000001E-2</v>
      </c>
      <c r="E1472" s="2" t="s">
        <v>32</v>
      </c>
      <c r="F1472" s="2">
        <v>228.80099999999999</v>
      </c>
      <c r="G1472" s="2" t="s">
        <v>15</v>
      </c>
      <c r="H1472" s="2">
        <v>1999</v>
      </c>
      <c r="I1472" s="2" t="s">
        <v>16</v>
      </c>
      <c r="J1472" s="2" t="s">
        <v>17</v>
      </c>
      <c r="K1472" s="2" t="s">
        <v>18</v>
      </c>
      <c r="L1472" s="2">
        <v>3215.8139999999999</v>
      </c>
      <c r="M1472" s="2">
        <f t="shared" si="44"/>
        <v>-1338.9139999999998</v>
      </c>
      <c r="N1472" s="2">
        <f t="shared" si="45"/>
        <v>1792690.6993959993</v>
      </c>
    </row>
    <row r="1473" spans="1:14" x14ac:dyDescent="0.25">
      <c r="A1473" s="1" t="s">
        <v>1236</v>
      </c>
      <c r="B1473" s="2"/>
      <c r="C1473" s="2" t="s">
        <v>20</v>
      </c>
      <c r="D1473" s="2">
        <v>0.145200948</v>
      </c>
      <c r="E1473" s="2" t="s">
        <v>43</v>
      </c>
      <c r="F1473" s="2">
        <v>35.455800000000004</v>
      </c>
      <c r="G1473" s="2" t="s">
        <v>67</v>
      </c>
      <c r="H1473" s="2">
        <v>1985</v>
      </c>
      <c r="I1473" s="2" t="s">
        <v>51</v>
      </c>
      <c r="J1473" s="2" t="s">
        <v>17</v>
      </c>
      <c r="K1473" s="2" t="s">
        <v>30</v>
      </c>
      <c r="L1473" s="2">
        <v>135.82320000000001</v>
      </c>
      <c r="M1473" s="2">
        <f t="shared" si="44"/>
        <v>1741.0768</v>
      </c>
      <c r="N1473" s="2">
        <f t="shared" si="45"/>
        <v>3031348.4234982403</v>
      </c>
    </row>
    <row r="1474" spans="1:14" x14ac:dyDescent="0.25">
      <c r="A1474" s="1" t="s">
        <v>935</v>
      </c>
      <c r="B1474" s="2">
        <v>13.5</v>
      </c>
      <c r="C1474" s="2" t="s">
        <v>13</v>
      </c>
      <c r="D1474" s="2">
        <v>9.4366079000000005E-2</v>
      </c>
      <c r="E1474" s="2" t="s">
        <v>21</v>
      </c>
      <c r="F1474" s="2">
        <v>190.9872</v>
      </c>
      <c r="G1474" s="2" t="s">
        <v>15</v>
      </c>
      <c r="H1474" s="2">
        <v>1999</v>
      </c>
      <c r="I1474" s="2" t="s">
        <v>16</v>
      </c>
      <c r="J1474" s="2" t="s">
        <v>17</v>
      </c>
      <c r="K1474" s="2" t="s">
        <v>18</v>
      </c>
      <c r="L1474" s="2">
        <v>2836.308</v>
      </c>
      <c r="M1474" s="2">
        <f t="shared" ref="M1474:M1537" si="46">1876.9-L1474</f>
        <v>-959.4079999999999</v>
      </c>
      <c r="N1474" s="2">
        <f t="shared" ref="N1474:N1537" si="47">M1474*M1474</f>
        <v>920463.71046399977</v>
      </c>
    </row>
    <row r="1475" spans="1:14" x14ac:dyDescent="0.25">
      <c r="A1475" s="1" t="s">
        <v>1278</v>
      </c>
      <c r="B1475" s="2">
        <v>15</v>
      </c>
      <c r="C1475" s="2" t="s">
        <v>13</v>
      </c>
      <c r="D1475" s="2">
        <v>5.8485616999999997E-2</v>
      </c>
      <c r="E1475" s="2" t="s">
        <v>38</v>
      </c>
      <c r="F1475" s="2">
        <v>44.7744</v>
      </c>
      <c r="G1475" s="2" t="s">
        <v>15</v>
      </c>
      <c r="H1475" s="2">
        <v>1999</v>
      </c>
      <c r="I1475" s="2" t="s">
        <v>16</v>
      </c>
      <c r="J1475" s="2" t="s">
        <v>17</v>
      </c>
      <c r="K1475" s="2" t="s">
        <v>18</v>
      </c>
      <c r="L1475" s="2">
        <v>679.11599999999999</v>
      </c>
      <c r="M1475" s="2">
        <f t="shared" si="46"/>
        <v>1197.7840000000001</v>
      </c>
      <c r="N1475" s="2">
        <f t="shared" si="47"/>
        <v>1434686.5106560003</v>
      </c>
    </row>
    <row r="1476" spans="1:14" x14ac:dyDescent="0.25">
      <c r="A1476" s="1" t="s">
        <v>1424</v>
      </c>
      <c r="B1476" s="2"/>
      <c r="C1476" s="2" t="s">
        <v>13</v>
      </c>
      <c r="D1476" s="2">
        <v>0.19831664900000001</v>
      </c>
      <c r="E1476" s="2" t="s">
        <v>36</v>
      </c>
      <c r="F1476" s="2">
        <v>54.395600000000002</v>
      </c>
      <c r="G1476" s="2" t="s">
        <v>67</v>
      </c>
      <c r="H1476" s="2">
        <v>1985</v>
      </c>
      <c r="I1476" s="2" t="s">
        <v>51</v>
      </c>
      <c r="J1476" s="2" t="s">
        <v>17</v>
      </c>
      <c r="K1476" s="2" t="s">
        <v>30</v>
      </c>
      <c r="L1476" s="2">
        <v>272.97800000000001</v>
      </c>
      <c r="M1476" s="2">
        <f t="shared" si="46"/>
        <v>1603.922</v>
      </c>
      <c r="N1476" s="2">
        <f t="shared" si="47"/>
        <v>2572565.7820840003</v>
      </c>
    </row>
    <row r="1477" spans="1:14" x14ac:dyDescent="0.25">
      <c r="A1477" s="1" t="s">
        <v>1133</v>
      </c>
      <c r="B1477" s="2">
        <v>13.15</v>
      </c>
      <c r="C1477" s="2" t="s">
        <v>13</v>
      </c>
      <c r="D1477" s="2">
        <v>9.2811105000000005E-2</v>
      </c>
      <c r="E1477" s="2" t="s">
        <v>32</v>
      </c>
      <c r="F1477" s="2">
        <v>159.7604</v>
      </c>
      <c r="G1477" s="2" t="s">
        <v>15</v>
      </c>
      <c r="H1477" s="2">
        <v>1999</v>
      </c>
      <c r="I1477" s="2" t="s">
        <v>16</v>
      </c>
      <c r="J1477" s="2" t="s">
        <v>17</v>
      </c>
      <c r="K1477" s="2" t="s">
        <v>18</v>
      </c>
      <c r="L1477" s="2">
        <v>4119.9704000000002</v>
      </c>
      <c r="M1477" s="2">
        <f t="shared" si="46"/>
        <v>-2243.0704000000001</v>
      </c>
      <c r="N1477" s="2">
        <f t="shared" si="47"/>
        <v>5031364.8193561602</v>
      </c>
    </row>
    <row r="1478" spans="1:14" x14ac:dyDescent="0.25">
      <c r="A1478" s="1" t="s">
        <v>1029</v>
      </c>
      <c r="B1478" s="2">
        <v>14.5</v>
      </c>
      <c r="C1478" s="2" t="s">
        <v>20</v>
      </c>
      <c r="D1478" s="2">
        <v>9.7352250000000001E-2</v>
      </c>
      <c r="E1478" s="2" t="s">
        <v>38</v>
      </c>
      <c r="F1478" s="2">
        <v>160.72620000000001</v>
      </c>
      <c r="G1478" s="2" t="s">
        <v>15</v>
      </c>
      <c r="H1478" s="2">
        <v>1999</v>
      </c>
      <c r="I1478" s="2" t="s">
        <v>16</v>
      </c>
      <c r="J1478" s="2" t="s">
        <v>17</v>
      </c>
      <c r="K1478" s="2" t="s">
        <v>18</v>
      </c>
      <c r="L1478" s="2">
        <v>1750.3882000000001</v>
      </c>
      <c r="M1478" s="2">
        <f t="shared" si="46"/>
        <v>126.51179999999999</v>
      </c>
      <c r="N1478" s="2">
        <f t="shared" si="47"/>
        <v>16005.235539239999</v>
      </c>
    </row>
    <row r="1479" spans="1:14" x14ac:dyDescent="0.25">
      <c r="A1479" s="1" t="s">
        <v>1264</v>
      </c>
      <c r="B1479" s="2">
        <v>9.8949999999999996</v>
      </c>
      <c r="C1479" s="2" t="s">
        <v>20</v>
      </c>
      <c r="D1479" s="2">
        <v>4.8662357000000003E-2</v>
      </c>
      <c r="E1479" s="2" t="s">
        <v>43</v>
      </c>
      <c r="F1479" s="2">
        <v>261.7278</v>
      </c>
      <c r="G1479" s="2" t="s">
        <v>50</v>
      </c>
      <c r="H1479" s="2">
        <v>1997</v>
      </c>
      <c r="I1479" s="2" t="s">
        <v>51</v>
      </c>
      <c r="J1479" s="2" t="s">
        <v>17</v>
      </c>
      <c r="K1479" s="2" t="s">
        <v>18</v>
      </c>
      <c r="L1479" s="2">
        <v>4685.9004000000004</v>
      </c>
      <c r="M1479" s="2">
        <f t="shared" si="46"/>
        <v>-2809.0004000000004</v>
      </c>
      <c r="N1479" s="2">
        <f t="shared" si="47"/>
        <v>7890483.2472001621</v>
      </c>
    </row>
    <row r="1480" spans="1:14" x14ac:dyDescent="0.25">
      <c r="A1480" s="1" t="s">
        <v>1596</v>
      </c>
      <c r="B1480" s="2">
        <v>5.88</v>
      </c>
      <c r="C1480" s="2" t="s">
        <v>13</v>
      </c>
      <c r="D1480" s="2">
        <v>0</v>
      </c>
      <c r="E1480" s="2" t="s">
        <v>43</v>
      </c>
      <c r="F1480" s="2">
        <v>154.2998</v>
      </c>
      <c r="G1480" s="2" t="s">
        <v>50</v>
      </c>
      <c r="H1480" s="2">
        <v>1997</v>
      </c>
      <c r="I1480" s="2" t="s">
        <v>51</v>
      </c>
      <c r="J1480" s="2" t="s">
        <v>17</v>
      </c>
      <c r="K1480" s="2" t="s">
        <v>18</v>
      </c>
      <c r="L1480" s="2">
        <v>1999.3974000000001</v>
      </c>
      <c r="M1480" s="2">
        <f t="shared" si="46"/>
        <v>-122.49739999999997</v>
      </c>
      <c r="N1480" s="2">
        <f t="shared" si="47"/>
        <v>15005.613006759993</v>
      </c>
    </row>
    <row r="1481" spans="1:14" x14ac:dyDescent="0.25">
      <c r="A1481" s="1" t="s">
        <v>968</v>
      </c>
      <c r="B1481" s="2">
        <v>17.75</v>
      </c>
      <c r="C1481" s="2" t="s">
        <v>13</v>
      </c>
      <c r="D1481" s="2">
        <v>1.4602837E-2</v>
      </c>
      <c r="E1481" s="2" t="s">
        <v>28</v>
      </c>
      <c r="F1481" s="2">
        <v>158.62620000000001</v>
      </c>
      <c r="G1481" s="2" t="s">
        <v>15</v>
      </c>
      <c r="H1481" s="2">
        <v>1999</v>
      </c>
      <c r="I1481" s="2" t="s">
        <v>16</v>
      </c>
      <c r="J1481" s="2" t="s">
        <v>17</v>
      </c>
      <c r="K1481" s="2" t="s">
        <v>18</v>
      </c>
      <c r="L1481" s="2">
        <v>3819.0288</v>
      </c>
      <c r="M1481" s="2">
        <f t="shared" si="46"/>
        <v>-1942.1288</v>
      </c>
      <c r="N1481" s="2">
        <f t="shared" si="47"/>
        <v>3771864.2757894397</v>
      </c>
    </row>
    <row r="1482" spans="1:14" x14ac:dyDescent="0.25">
      <c r="A1482" s="1" t="s">
        <v>257</v>
      </c>
      <c r="B1482" s="2">
        <v>9.06</v>
      </c>
      <c r="C1482" s="2" t="s">
        <v>13</v>
      </c>
      <c r="D1482" s="2">
        <v>9.7762679999999994E-3</v>
      </c>
      <c r="E1482" s="2" t="s">
        <v>182</v>
      </c>
      <c r="F1482" s="2">
        <v>213.756</v>
      </c>
      <c r="G1482" s="2" t="s">
        <v>50</v>
      </c>
      <c r="H1482" s="2">
        <v>1997</v>
      </c>
      <c r="I1482" s="2" t="s">
        <v>51</v>
      </c>
      <c r="J1482" s="2" t="s">
        <v>17</v>
      </c>
      <c r="K1482" s="2" t="s">
        <v>18</v>
      </c>
      <c r="L1482" s="2">
        <v>1065.28</v>
      </c>
      <c r="M1482" s="2">
        <f t="shared" si="46"/>
        <v>811.62000000000012</v>
      </c>
      <c r="N1482" s="2">
        <f t="shared" si="47"/>
        <v>658727.02440000023</v>
      </c>
    </row>
    <row r="1483" spans="1:14" x14ac:dyDescent="0.25">
      <c r="A1483" s="1" t="s">
        <v>1454</v>
      </c>
      <c r="B1483" s="2">
        <v>13.35</v>
      </c>
      <c r="C1483" s="2" t="s">
        <v>20</v>
      </c>
      <c r="D1483" s="2">
        <v>1.4649641E-2</v>
      </c>
      <c r="E1483" s="2" t="s">
        <v>75</v>
      </c>
      <c r="F1483" s="2">
        <v>207.3638</v>
      </c>
      <c r="G1483" s="2" t="s">
        <v>15</v>
      </c>
      <c r="H1483" s="2">
        <v>1999</v>
      </c>
      <c r="I1483" s="2" t="s">
        <v>16</v>
      </c>
      <c r="J1483" s="2" t="s">
        <v>17</v>
      </c>
      <c r="K1483" s="2" t="s">
        <v>18</v>
      </c>
      <c r="L1483" s="2">
        <v>5797.7864</v>
      </c>
      <c r="M1483" s="2">
        <f t="shared" si="46"/>
        <v>-3920.8863999999999</v>
      </c>
      <c r="N1483" s="2">
        <f t="shared" si="47"/>
        <v>15373350.161704959</v>
      </c>
    </row>
    <row r="1484" spans="1:14" x14ac:dyDescent="0.25">
      <c r="A1484" s="1" t="s">
        <v>461</v>
      </c>
      <c r="B1484" s="2"/>
      <c r="C1484" s="2" t="s">
        <v>20</v>
      </c>
      <c r="D1484" s="2">
        <v>0.13314425899999999</v>
      </c>
      <c r="E1484" s="2" t="s">
        <v>43</v>
      </c>
      <c r="F1484" s="2">
        <v>190.88460000000001</v>
      </c>
      <c r="G1484" s="2" t="s">
        <v>67</v>
      </c>
      <c r="H1484" s="2">
        <v>1985</v>
      </c>
      <c r="I1484" s="2" t="s">
        <v>51</v>
      </c>
      <c r="J1484" s="2" t="s">
        <v>17</v>
      </c>
      <c r="K1484" s="2" t="s">
        <v>30</v>
      </c>
      <c r="L1484" s="2">
        <v>191.08459999999999</v>
      </c>
      <c r="M1484" s="2">
        <f t="shared" si="46"/>
        <v>1685.8154000000002</v>
      </c>
      <c r="N1484" s="2">
        <f t="shared" si="47"/>
        <v>2841973.5628771605</v>
      </c>
    </row>
    <row r="1485" spans="1:14" x14ac:dyDescent="0.25">
      <c r="A1485" s="1" t="s">
        <v>1416</v>
      </c>
      <c r="B1485" s="2"/>
      <c r="C1485" s="2" t="s">
        <v>20</v>
      </c>
      <c r="D1485" s="2">
        <v>0.13263034500000001</v>
      </c>
      <c r="E1485" s="2" t="s">
        <v>36</v>
      </c>
      <c r="F1485" s="2">
        <v>263.85680000000002</v>
      </c>
      <c r="G1485" s="2" t="s">
        <v>67</v>
      </c>
      <c r="H1485" s="2">
        <v>1985</v>
      </c>
      <c r="I1485" s="2" t="s">
        <v>51</v>
      </c>
      <c r="J1485" s="2" t="s">
        <v>17</v>
      </c>
      <c r="K1485" s="2" t="s">
        <v>30</v>
      </c>
      <c r="L1485" s="2">
        <v>790.97040000000004</v>
      </c>
      <c r="M1485" s="2">
        <f t="shared" si="46"/>
        <v>1085.9295999999999</v>
      </c>
      <c r="N1485" s="2">
        <f t="shared" si="47"/>
        <v>1179243.0961561599</v>
      </c>
    </row>
    <row r="1486" spans="1:14" x14ac:dyDescent="0.25">
      <c r="A1486" s="1" t="s">
        <v>1364</v>
      </c>
      <c r="B1486" s="2">
        <v>20.2</v>
      </c>
      <c r="C1486" s="2" t="s">
        <v>20</v>
      </c>
      <c r="D1486" s="2">
        <v>0.121254236</v>
      </c>
      <c r="E1486" s="2" t="s">
        <v>38</v>
      </c>
      <c r="F1486" s="2">
        <v>94.575199999999995</v>
      </c>
      <c r="G1486" s="2" t="s">
        <v>50</v>
      </c>
      <c r="H1486" s="2">
        <v>1997</v>
      </c>
      <c r="I1486" s="2" t="s">
        <v>51</v>
      </c>
      <c r="J1486" s="2" t="s">
        <v>17</v>
      </c>
      <c r="K1486" s="2" t="s">
        <v>18</v>
      </c>
      <c r="L1486" s="2">
        <v>1821.6288</v>
      </c>
      <c r="M1486" s="2">
        <f t="shared" si="46"/>
        <v>55.271200000000135</v>
      </c>
      <c r="N1486" s="2">
        <f t="shared" si="47"/>
        <v>3054.905549440015</v>
      </c>
    </row>
    <row r="1487" spans="1:14" x14ac:dyDescent="0.25">
      <c r="A1487" s="1" t="s">
        <v>383</v>
      </c>
      <c r="B1487" s="2"/>
      <c r="C1487" s="2" t="s">
        <v>20</v>
      </c>
      <c r="D1487" s="2">
        <v>0.16439157300000001</v>
      </c>
      <c r="E1487" s="2" t="s">
        <v>28</v>
      </c>
      <c r="F1487" s="2">
        <v>62.819400000000002</v>
      </c>
      <c r="G1487" s="2" t="s">
        <v>67</v>
      </c>
      <c r="H1487" s="2">
        <v>1985</v>
      </c>
      <c r="I1487" s="2" t="s">
        <v>51</v>
      </c>
      <c r="J1487" s="2" t="s">
        <v>17</v>
      </c>
      <c r="K1487" s="2" t="s">
        <v>30</v>
      </c>
      <c r="L1487" s="2">
        <v>61.919400000000003</v>
      </c>
      <c r="M1487" s="2">
        <f t="shared" si="46"/>
        <v>1814.9806000000001</v>
      </c>
      <c r="N1487" s="2">
        <f t="shared" si="47"/>
        <v>3294154.5783763602</v>
      </c>
    </row>
    <row r="1488" spans="1:14" x14ac:dyDescent="0.25">
      <c r="A1488" s="1" t="s">
        <v>143</v>
      </c>
      <c r="B1488" s="2">
        <v>7.93</v>
      </c>
      <c r="C1488" s="2" t="s">
        <v>13</v>
      </c>
      <c r="D1488" s="2">
        <v>0</v>
      </c>
      <c r="E1488" s="2" t="s">
        <v>43</v>
      </c>
      <c r="F1488" s="2">
        <v>121.84139999999999</v>
      </c>
      <c r="G1488" s="2" t="s">
        <v>50</v>
      </c>
      <c r="H1488" s="2">
        <v>1997</v>
      </c>
      <c r="I1488" s="2" t="s">
        <v>51</v>
      </c>
      <c r="J1488" s="2" t="s">
        <v>17</v>
      </c>
      <c r="K1488" s="2" t="s">
        <v>18</v>
      </c>
      <c r="L1488" s="2">
        <v>2802.3521999999998</v>
      </c>
      <c r="M1488" s="2">
        <f t="shared" si="46"/>
        <v>-925.45219999999972</v>
      </c>
      <c r="N1488" s="2">
        <f t="shared" si="47"/>
        <v>856461.77448483952</v>
      </c>
    </row>
    <row r="1489" spans="1:14" x14ac:dyDescent="0.25">
      <c r="A1489" s="1" t="s">
        <v>1489</v>
      </c>
      <c r="B1489" s="2"/>
      <c r="C1489" s="2" t="s">
        <v>20</v>
      </c>
      <c r="D1489" s="2">
        <v>9.9780431000000003E-2</v>
      </c>
      <c r="E1489" s="2" t="s">
        <v>28</v>
      </c>
      <c r="F1489" s="2">
        <v>225.2088</v>
      </c>
      <c r="G1489" s="2" t="s">
        <v>67</v>
      </c>
      <c r="H1489" s="2">
        <v>1985</v>
      </c>
      <c r="I1489" s="2" t="s">
        <v>51</v>
      </c>
      <c r="J1489" s="2" t="s">
        <v>17</v>
      </c>
      <c r="K1489" s="2" t="s">
        <v>30</v>
      </c>
      <c r="L1489" s="2">
        <v>447.41759999999999</v>
      </c>
      <c r="M1489" s="2">
        <f t="shared" si="46"/>
        <v>1429.4824000000001</v>
      </c>
      <c r="N1489" s="2">
        <f t="shared" si="47"/>
        <v>2043419.9319097602</v>
      </c>
    </row>
    <row r="1490" spans="1:14" x14ac:dyDescent="0.25">
      <c r="A1490" s="1" t="s">
        <v>416</v>
      </c>
      <c r="B1490" s="2"/>
      <c r="C1490" s="2" t="s">
        <v>13</v>
      </c>
      <c r="D1490" s="2">
        <v>4.8637887999999997E-2</v>
      </c>
      <c r="E1490" s="2" t="s">
        <v>36</v>
      </c>
      <c r="F1490" s="2">
        <v>149.77080000000001</v>
      </c>
      <c r="G1490" s="2" t="s">
        <v>67</v>
      </c>
      <c r="H1490" s="2">
        <v>1985</v>
      </c>
      <c r="I1490" s="2" t="s">
        <v>51</v>
      </c>
      <c r="J1490" s="2" t="s">
        <v>17</v>
      </c>
      <c r="K1490" s="2" t="s">
        <v>30</v>
      </c>
      <c r="L1490" s="2">
        <v>150.4708</v>
      </c>
      <c r="M1490" s="2">
        <f t="shared" si="46"/>
        <v>1726.4292</v>
      </c>
      <c r="N1490" s="2">
        <f t="shared" si="47"/>
        <v>2980557.7826126399</v>
      </c>
    </row>
    <row r="1491" spans="1:14" x14ac:dyDescent="0.25">
      <c r="A1491" s="1" t="s">
        <v>839</v>
      </c>
      <c r="B1491" s="2">
        <v>21.1</v>
      </c>
      <c r="C1491" s="2" t="s">
        <v>13</v>
      </c>
      <c r="D1491" s="2">
        <v>2.9008943999999998E-2</v>
      </c>
      <c r="E1491" s="2" t="s">
        <v>32</v>
      </c>
      <c r="F1491" s="2">
        <v>143.37860000000001</v>
      </c>
      <c r="G1491" s="2" t="s">
        <v>50</v>
      </c>
      <c r="H1491" s="2">
        <v>1997</v>
      </c>
      <c r="I1491" s="2" t="s">
        <v>51</v>
      </c>
      <c r="J1491" s="2" t="s">
        <v>17</v>
      </c>
      <c r="K1491" s="2" t="s">
        <v>18</v>
      </c>
      <c r="L1491" s="2">
        <v>866.87159999999994</v>
      </c>
      <c r="M1491" s="2">
        <f t="shared" si="46"/>
        <v>1010.0284000000001</v>
      </c>
      <c r="N1491" s="2">
        <f t="shared" si="47"/>
        <v>1020157.3688065603</v>
      </c>
    </row>
    <row r="1492" spans="1:14" x14ac:dyDescent="0.25">
      <c r="A1492" s="1" t="s">
        <v>716</v>
      </c>
      <c r="B1492" s="2">
        <v>16.5</v>
      </c>
      <c r="C1492" s="2" t="s">
        <v>13</v>
      </c>
      <c r="D1492" s="2">
        <v>7.3827747999999999E-2</v>
      </c>
      <c r="E1492" s="2" t="s">
        <v>75</v>
      </c>
      <c r="F1492" s="2">
        <v>208.8638</v>
      </c>
      <c r="G1492" s="2" t="s">
        <v>50</v>
      </c>
      <c r="H1492" s="2">
        <v>1997</v>
      </c>
      <c r="I1492" s="2" t="s">
        <v>51</v>
      </c>
      <c r="J1492" s="2" t="s">
        <v>17</v>
      </c>
      <c r="K1492" s="2" t="s">
        <v>18</v>
      </c>
      <c r="L1492" s="2">
        <v>2484.7656000000002</v>
      </c>
      <c r="M1492" s="2">
        <f t="shared" si="46"/>
        <v>-607.86560000000009</v>
      </c>
      <c r="N1492" s="2">
        <f t="shared" si="47"/>
        <v>369500.58766336011</v>
      </c>
    </row>
    <row r="1493" spans="1:14" x14ac:dyDescent="0.25">
      <c r="A1493" s="1" t="s">
        <v>73</v>
      </c>
      <c r="B1493" s="2"/>
      <c r="C1493" s="2" t="s">
        <v>20</v>
      </c>
      <c r="D1493" s="2">
        <v>0.168901843</v>
      </c>
      <c r="E1493" s="2" t="s">
        <v>14</v>
      </c>
      <c r="F1493" s="2">
        <v>43.4086</v>
      </c>
      <c r="G1493" s="2" t="s">
        <v>67</v>
      </c>
      <c r="H1493" s="2">
        <v>1985</v>
      </c>
      <c r="I1493" s="2" t="s">
        <v>51</v>
      </c>
      <c r="J1493" s="2" t="s">
        <v>17</v>
      </c>
      <c r="K1493" s="2" t="s">
        <v>30</v>
      </c>
      <c r="L1493" s="2">
        <v>44.608600000000003</v>
      </c>
      <c r="M1493" s="2">
        <f t="shared" si="46"/>
        <v>1832.2914000000001</v>
      </c>
      <c r="N1493" s="2">
        <f t="shared" si="47"/>
        <v>3357291.7745139604</v>
      </c>
    </row>
    <row r="1494" spans="1:14" x14ac:dyDescent="0.25">
      <c r="A1494" s="1" t="s">
        <v>815</v>
      </c>
      <c r="B1494" s="2">
        <v>9.5</v>
      </c>
      <c r="C1494" s="2" t="s">
        <v>20</v>
      </c>
      <c r="D1494" s="2">
        <v>0</v>
      </c>
      <c r="E1494" s="2" t="s">
        <v>75</v>
      </c>
      <c r="F1494" s="2">
        <v>79.596000000000004</v>
      </c>
      <c r="G1494" s="2" t="s">
        <v>50</v>
      </c>
      <c r="H1494" s="2">
        <v>1997</v>
      </c>
      <c r="I1494" s="2" t="s">
        <v>51</v>
      </c>
      <c r="J1494" s="2" t="s">
        <v>17</v>
      </c>
      <c r="K1494" s="2" t="s">
        <v>18</v>
      </c>
      <c r="L1494" s="2">
        <v>1038.6479999999999</v>
      </c>
      <c r="M1494" s="2">
        <f t="shared" si="46"/>
        <v>838.25200000000018</v>
      </c>
      <c r="N1494" s="2">
        <f t="shared" si="47"/>
        <v>702666.41550400027</v>
      </c>
    </row>
    <row r="1495" spans="1:14" x14ac:dyDescent="0.25">
      <c r="A1495" s="1" t="s">
        <v>155</v>
      </c>
      <c r="B1495" s="2">
        <v>14.15</v>
      </c>
      <c r="C1495" s="2" t="s">
        <v>13</v>
      </c>
      <c r="D1495" s="2">
        <v>3.5999599E-2</v>
      </c>
      <c r="E1495" s="2" t="s">
        <v>21</v>
      </c>
      <c r="F1495" s="2">
        <v>41.513800000000003</v>
      </c>
      <c r="G1495" s="2" t="s">
        <v>15</v>
      </c>
      <c r="H1495" s="2">
        <v>1999</v>
      </c>
      <c r="I1495" s="2" t="s">
        <v>16</v>
      </c>
      <c r="J1495" s="2" t="s">
        <v>17</v>
      </c>
      <c r="K1495" s="2" t="s">
        <v>18</v>
      </c>
      <c r="L1495" s="2">
        <v>162.45519999999999</v>
      </c>
      <c r="M1495" s="2">
        <f t="shared" si="46"/>
        <v>1714.4448000000002</v>
      </c>
      <c r="N1495" s="2">
        <f t="shared" si="47"/>
        <v>2939320.9722470408</v>
      </c>
    </row>
    <row r="1496" spans="1:14" x14ac:dyDescent="0.25">
      <c r="A1496" s="1" t="s">
        <v>673</v>
      </c>
      <c r="B1496" s="2"/>
      <c r="C1496" s="2" t="s">
        <v>20</v>
      </c>
      <c r="D1496" s="2">
        <v>5.6338482000000002E-2</v>
      </c>
      <c r="E1496" s="2" t="s">
        <v>75</v>
      </c>
      <c r="F1496" s="2">
        <v>184.624</v>
      </c>
      <c r="G1496" s="2" t="s">
        <v>67</v>
      </c>
      <c r="H1496" s="2">
        <v>1985</v>
      </c>
      <c r="I1496" s="2" t="s">
        <v>51</v>
      </c>
      <c r="J1496" s="2" t="s">
        <v>17</v>
      </c>
      <c r="K1496" s="2" t="s">
        <v>30</v>
      </c>
      <c r="L1496" s="2">
        <v>1304.9680000000001</v>
      </c>
      <c r="M1496" s="2">
        <f t="shared" si="46"/>
        <v>571.93200000000002</v>
      </c>
      <c r="N1496" s="2">
        <f t="shared" si="47"/>
        <v>327106.21262400004</v>
      </c>
    </row>
    <row r="1497" spans="1:14" x14ac:dyDescent="0.25">
      <c r="A1497" s="1" t="s">
        <v>117</v>
      </c>
      <c r="B1497" s="2"/>
      <c r="C1497" s="2" t="s">
        <v>20</v>
      </c>
      <c r="D1497" s="2">
        <v>0.184359831</v>
      </c>
      <c r="E1497" s="2" t="s">
        <v>38</v>
      </c>
      <c r="F1497" s="2">
        <v>172.6764</v>
      </c>
      <c r="G1497" s="2" t="s">
        <v>67</v>
      </c>
      <c r="H1497" s="2">
        <v>1985</v>
      </c>
      <c r="I1497" s="2" t="s">
        <v>51</v>
      </c>
      <c r="J1497" s="2" t="s">
        <v>17</v>
      </c>
      <c r="K1497" s="2" t="s">
        <v>30</v>
      </c>
      <c r="L1497" s="2">
        <v>858.88199999999995</v>
      </c>
      <c r="M1497" s="2">
        <f t="shared" si="46"/>
        <v>1018.0180000000001</v>
      </c>
      <c r="N1497" s="2">
        <f t="shared" si="47"/>
        <v>1036360.6483240003</v>
      </c>
    </row>
    <row r="1498" spans="1:14" x14ac:dyDescent="0.25">
      <c r="A1498" s="1" t="s">
        <v>687</v>
      </c>
      <c r="B1498" s="2"/>
      <c r="C1498" s="2" t="s">
        <v>13</v>
      </c>
      <c r="D1498" s="2">
        <v>0.136417078</v>
      </c>
      <c r="E1498" s="2" t="s">
        <v>36</v>
      </c>
      <c r="F1498" s="2">
        <v>179.76599999999999</v>
      </c>
      <c r="G1498" s="2" t="s">
        <v>67</v>
      </c>
      <c r="H1498" s="2">
        <v>1985</v>
      </c>
      <c r="I1498" s="2" t="s">
        <v>51</v>
      </c>
      <c r="J1498" s="2" t="s">
        <v>17</v>
      </c>
      <c r="K1498" s="2" t="s">
        <v>30</v>
      </c>
      <c r="L1498" s="2">
        <v>179.76599999999999</v>
      </c>
      <c r="M1498" s="2">
        <f t="shared" si="46"/>
        <v>1697.134</v>
      </c>
      <c r="N1498" s="2">
        <f t="shared" si="47"/>
        <v>2880263.8139559999</v>
      </c>
    </row>
    <row r="1499" spans="1:14" x14ac:dyDescent="0.25">
      <c r="A1499" s="1" t="s">
        <v>526</v>
      </c>
      <c r="B1499" s="2"/>
      <c r="C1499" s="2" t="s">
        <v>13</v>
      </c>
      <c r="D1499" s="2">
        <v>0.194874778</v>
      </c>
      <c r="E1499" s="2" t="s">
        <v>182</v>
      </c>
      <c r="F1499" s="2">
        <v>110.2912</v>
      </c>
      <c r="G1499" s="2" t="s">
        <v>67</v>
      </c>
      <c r="H1499" s="2">
        <v>1985</v>
      </c>
      <c r="I1499" s="2" t="s">
        <v>51</v>
      </c>
      <c r="J1499" s="2" t="s">
        <v>17</v>
      </c>
      <c r="K1499" s="2" t="s">
        <v>30</v>
      </c>
      <c r="L1499" s="2">
        <v>218.38239999999999</v>
      </c>
      <c r="M1499" s="2">
        <f t="shared" si="46"/>
        <v>1658.5176000000001</v>
      </c>
      <c r="N1499" s="2">
        <f t="shared" si="47"/>
        <v>2750680.6295097605</v>
      </c>
    </row>
    <row r="1500" spans="1:14" x14ac:dyDescent="0.25">
      <c r="A1500" s="1" t="s">
        <v>1351</v>
      </c>
      <c r="B1500" s="2"/>
      <c r="C1500" s="2" t="s">
        <v>13</v>
      </c>
      <c r="D1500" s="2">
        <v>0.15719001699999999</v>
      </c>
      <c r="E1500" s="2" t="s">
        <v>58</v>
      </c>
      <c r="F1500" s="2">
        <v>156.8604</v>
      </c>
      <c r="G1500" s="2" t="s">
        <v>67</v>
      </c>
      <c r="H1500" s="2">
        <v>1985</v>
      </c>
      <c r="I1500" s="2" t="s">
        <v>51</v>
      </c>
      <c r="J1500" s="2" t="s">
        <v>17</v>
      </c>
      <c r="K1500" s="2" t="s">
        <v>30</v>
      </c>
      <c r="L1500" s="2">
        <v>316.92079999999999</v>
      </c>
      <c r="M1500" s="2">
        <f t="shared" si="46"/>
        <v>1559.9792000000002</v>
      </c>
      <c r="N1500" s="2">
        <f t="shared" si="47"/>
        <v>2433535.1044326406</v>
      </c>
    </row>
    <row r="1501" spans="1:14" x14ac:dyDescent="0.25">
      <c r="A1501" s="1" t="s">
        <v>445</v>
      </c>
      <c r="B1501" s="2">
        <v>19.5</v>
      </c>
      <c r="C1501" s="2" t="s">
        <v>13</v>
      </c>
      <c r="D1501" s="2">
        <v>1.4296484E-2</v>
      </c>
      <c r="E1501" s="2" t="s">
        <v>32</v>
      </c>
      <c r="F1501" s="2">
        <v>53.761400000000002</v>
      </c>
      <c r="G1501" s="2" t="s">
        <v>15</v>
      </c>
      <c r="H1501" s="2">
        <v>1999</v>
      </c>
      <c r="I1501" s="2" t="s">
        <v>16</v>
      </c>
      <c r="J1501" s="2" t="s">
        <v>17</v>
      </c>
      <c r="K1501" s="2" t="s">
        <v>18</v>
      </c>
      <c r="L1501" s="2">
        <v>1436.7963999999999</v>
      </c>
      <c r="M1501" s="2">
        <f t="shared" si="46"/>
        <v>440.10360000000014</v>
      </c>
      <c r="N1501" s="2">
        <f t="shared" si="47"/>
        <v>193691.17873296014</v>
      </c>
    </row>
    <row r="1502" spans="1:14" x14ac:dyDescent="0.25">
      <c r="A1502" s="1" t="s">
        <v>822</v>
      </c>
      <c r="B1502" s="2"/>
      <c r="C1502" s="2" t="s">
        <v>13</v>
      </c>
      <c r="D1502" s="2">
        <v>6.6351687000000006E-2</v>
      </c>
      <c r="E1502" s="2" t="s">
        <v>26</v>
      </c>
      <c r="F1502" s="2">
        <v>65.082599999999999</v>
      </c>
      <c r="G1502" s="2" t="s">
        <v>67</v>
      </c>
      <c r="H1502" s="2">
        <v>1985</v>
      </c>
      <c r="I1502" s="2" t="s">
        <v>51</v>
      </c>
      <c r="J1502" s="2" t="s">
        <v>17</v>
      </c>
      <c r="K1502" s="2" t="s">
        <v>30</v>
      </c>
      <c r="L1502" s="2">
        <v>193.74780000000001</v>
      </c>
      <c r="M1502" s="2">
        <f t="shared" si="46"/>
        <v>1683.1522</v>
      </c>
      <c r="N1502" s="2">
        <f t="shared" si="47"/>
        <v>2833001.3283648398</v>
      </c>
    </row>
    <row r="1503" spans="1:14" x14ac:dyDescent="0.25">
      <c r="A1503" s="1" t="s">
        <v>458</v>
      </c>
      <c r="B1503" s="2"/>
      <c r="C1503" s="2" t="s">
        <v>13</v>
      </c>
      <c r="D1503" s="2">
        <v>0.12658509500000001</v>
      </c>
      <c r="E1503" s="2" t="s">
        <v>43</v>
      </c>
      <c r="F1503" s="2">
        <v>122.4098</v>
      </c>
      <c r="G1503" s="2" t="s">
        <v>67</v>
      </c>
      <c r="H1503" s="2">
        <v>1985</v>
      </c>
      <c r="I1503" s="2" t="s">
        <v>51</v>
      </c>
      <c r="J1503" s="2" t="s">
        <v>17</v>
      </c>
      <c r="K1503" s="2" t="s">
        <v>30</v>
      </c>
      <c r="L1503" s="2">
        <v>120.5098</v>
      </c>
      <c r="M1503" s="2">
        <f t="shared" si="46"/>
        <v>1756.3902</v>
      </c>
      <c r="N1503" s="2">
        <f t="shared" si="47"/>
        <v>3084906.5346560404</v>
      </c>
    </row>
    <row r="1504" spans="1:14" x14ac:dyDescent="0.25">
      <c r="A1504" s="1" t="s">
        <v>93</v>
      </c>
      <c r="B1504" s="2">
        <v>19.600000000000001</v>
      </c>
      <c r="C1504" s="2" t="s">
        <v>13</v>
      </c>
      <c r="D1504" s="2">
        <v>2.5286583000000001E-2</v>
      </c>
      <c r="E1504" s="2" t="s">
        <v>58</v>
      </c>
      <c r="F1504" s="2">
        <v>151.80240000000001</v>
      </c>
      <c r="G1504" s="2" t="s">
        <v>50</v>
      </c>
      <c r="H1504" s="2">
        <v>1997</v>
      </c>
      <c r="I1504" s="2" t="s">
        <v>51</v>
      </c>
      <c r="J1504" s="2" t="s">
        <v>17</v>
      </c>
      <c r="K1504" s="2" t="s">
        <v>18</v>
      </c>
      <c r="L1504" s="2">
        <v>1366.2216000000001</v>
      </c>
      <c r="M1504" s="2">
        <f t="shared" si="46"/>
        <v>510.67840000000001</v>
      </c>
      <c r="N1504" s="2">
        <f t="shared" si="47"/>
        <v>260792.42822656</v>
      </c>
    </row>
    <row r="1505" spans="1:14" x14ac:dyDescent="0.25">
      <c r="A1505" s="1" t="s">
        <v>1306</v>
      </c>
      <c r="B1505" s="2">
        <v>16</v>
      </c>
      <c r="C1505" s="2" t="s">
        <v>20</v>
      </c>
      <c r="D1505" s="2">
        <v>0.106752081</v>
      </c>
      <c r="E1505" s="2" t="s">
        <v>36</v>
      </c>
      <c r="F1505" s="2">
        <v>181.46340000000001</v>
      </c>
      <c r="G1505" s="2" t="s">
        <v>50</v>
      </c>
      <c r="H1505" s="2">
        <v>1997</v>
      </c>
      <c r="I1505" s="2" t="s">
        <v>51</v>
      </c>
      <c r="J1505" s="2" t="s">
        <v>17</v>
      </c>
      <c r="K1505" s="2" t="s">
        <v>18</v>
      </c>
      <c r="L1505" s="2">
        <v>1090.5804000000001</v>
      </c>
      <c r="M1505" s="2">
        <f t="shared" si="46"/>
        <v>786.31960000000004</v>
      </c>
      <c r="N1505" s="2">
        <f t="shared" si="47"/>
        <v>618298.51334416005</v>
      </c>
    </row>
    <row r="1506" spans="1:14" x14ac:dyDescent="0.25">
      <c r="A1506" s="1" t="s">
        <v>786</v>
      </c>
      <c r="B1506" s="2">
        <v>4.6100000000000003</v>
      </c>
      <c r="C1506" s="2" t="s">
        <v>13</v>
      </c>
      <c r="D1506" s="2">
        <v>0</v>
      </c>
      <c r="E1506" s="2" t="s">
        <v>60</v>
      </c>
      <c r="F1506" s="2">
        <v>173.83959999999999</v>
      </c>
      <c r="G1506" s="2" t="s">
        <v>50</v>
      </c>
      <c r="H1506" s="2">
        <v>1997</v>
      </c>
      <c r="I1506" s="2" t="s">
        <v>51</v>
      </c>
      <c r="J1506" s="2" t="s">
        <v>17</v>
      </c>
      <c r="K1506" s="2" t="s">
        <v>18</v>
      </c>
      <c r="L1506" s="2">
        <v>1221.0771999999999</v>
      </c>
      <c r="M1506" s="2">
        <f t="shared" si="46"/>
        <v>655.82280000000014</v>
      </c>
      <c r="N1506" s="2">
        <f t="shared" si="47"/>
        <v>430103.5449998402</v>
      </c>
    </row>
    <row r="1507" spans="1:14" x14ac:dyDescent="0.25">
      <c r="A1507" s="1" t="s">
        <v>1288</v>
      </c>
      <c r="B1507" s="2">
        <v>13.5</v>
      </c>
      <c r="C1507" s="2" t="s">
        <v>20</v>
      </c>
      <c r="D1507" s="2">
        <v>0</v>
      </c>
      <c r="E1507" s="2" t="s">
        <v>14</v>
      </c>
      <c r="F1507" s="2">
        <v>57.856200000000001</v>
      </c>
      <c r="G1507" s="2" t="s">
        <v>15</v>
      </c>
      <c r="H1507" s="2">
        <v>1999</v>
      </c>
      <c r="I1507" s="2" t="s">
        <v>16</v>
      </c>
      <c r="J1507" s="2" t="s">
        <v>17</v>
      </c>
      <c r="K1507" s="2" t="s">
        <v>18</v>
      </c>
      <c r="L1507" s="2">
        <v>711.07439999999997</v>
      </c>
      <c r="M1507" s="2">
        <f t="shared" si="46"/>
        <v>1165.8256000000001</v>
      </c>
      <c r="N1507" s="2">
        <f t="shared" si="47"/>
        <v>1359149.3296153604</v>
      </c>
    </row>
    <row r="1508" spans="1:14" x14ac:dyDescent="0.25">
      <c r="A1508" s="1" t="s">
        <v>947</v>
      </c>
      <c r="B1508" s="2">
        <v>13.15</v>
      </c>
      <c r="C1508" s="2" t="s">
        <v>13</v>
      </c>
      <c r="D1508" s="2">
        <v>2.2795611E-2</v>
      </c>
      <c r="E1508" s="2" t="s">
        <v>28</v>
      </c>
      <c r="F1508" s="2">
        <v>160.19200000000001</v>
      </c>
      <c r="G1508" s="2" t="s">
        <v>50</v>
      </c>
      <c r="H1508" s="2">
        <v>1997</v>
      </c>
      <c r="I1508" s="2" t="s">
        <v>51</v>
      </c>
      <c r="J1508" s="2" t="s">
        <v>17</v>
      </c>
      <c r="K1508" s="2" t="s">
        <v>18</v>
      </c>
      <c r="L1508" s="2">
        <v>1597.92</v>
      </c>
      <c r="M1508" s="2">
        <f t="shared" si="46"/>
        <v>278.98</v>
      </c>
      <c r="N1508" s="2">
        <f t="shared" si="47"/>
        <v>77829.840400000016</v>
      </c>
    </row>
    <row r="1509" spans="1:14" x14ac:dyDescent="0.25">
      <c r="A1509" s="1" t="s">
        <v>1052</v>
      </c>
      <c r="B1509" s="2">
        <v>4.8049999999999997</v>
      </c>
      <c r="C1509" s="2" t="s">
        <v>20</v>
      </c>
      <c r="D1509" s="2">
        <v>3.7699423000000003E-2</v>
      </c>
      <c r="E1509" s="2" t="s">
        <v>14</v>
      </c>
      <c r="F1509" s="2">
        <v>125.57040000000001</v>
      </c>
      <c r="G1509" s="2" t="s">
        <v>50</v>
      </c>
      <c r="H1509" s="2">
        <v>1997</v>
      </c>
      <c r="I1509" s="2" t="s">
        <v>51</v>
      </c>
      <c r="J1509" s="2" t="s">
        <v>17</v>
      </c>
      <c r="K1509" s="2" t="s">
        <v>18</v>
      </c>
      <c r="L1509" s="2">
        <v>3880.2824000000001</v>
      </c>
      <c r="M1509" s="2">
        <f t="shared" si="46"/>
        <v>-2003.3824</v>
      </c>
      <c r="N1509" s="2">
        <f t="shared" si="47"/>
        <v>4013541.0406297599</v>
      </c>
    </row>
    <row r="1510" spans="1:14" x14ac:dyDescent="0.25">
      <c r="A1510" s="1" t="s">
        <v>235</v>
      </c>
      <c r="B1510" s="2">
        <v>18.75</v>
      </c>
      <c r="C1510" s="2" t="s">
        <v>13</v>
      </c>
      <c r="D1510" s="2">
        <v>5.2040915E-2</v>
      </c>
      <c r="E1510" s="2" t="s">
        <v>58</v>
      </c>
      <c r="F1510" s="2">
        <v>105.72799999999999</v>
      </c>
      <c r="G1510" s="2" t="s">
        <v>50</v>
      </c>
      <c r="H1510" s="2">
        <v>1997</v>
      </c>
      <c r="I1510" s="2" t="s">
        <v>51</v>
      </c>
      <c r="J1510" s="2" t="s">
        <v>17</v>
      </c>
      <c r="K1510" s="2" t="s">
        <v>18</v>
      </c>
      <c r="L1510" s="2">
        <v>2024.0319999999999</v>
      </c>
      <c r="M1510" s="2">
        <f t="shared" si="46"/>
        <v>-147.13199999999983</v>
      </c>
      <c r="N1510" s="2">
        <f t="shared" si="47"/>
        <v>21647.825423999951</v>
      </c>
    </row>
    <row r="1511" spans="1:14" x14ac:dyDescent="0.25">
      <c r="A1511" s="1" t="s">
        <v>410</v>
      </c>
      <c r="B1511" s="2">
        <v>15.6</v>
      </c>
      <c r="C1511" s="2" t="s">
        <v>20</v>
      </c>
      <c r="D1511" s="2">
        <v>3.5506141999999997E-2</v>
      </c>
      <c r="E1511" s="2" t="s">
        <v>38</v>
      </c>
      <c r="F1511" s="2">
        <v>112.45180000000001</v>
      </c>
      <c r="G1511" s="2" t="s">
        <v>50</v>
      </c>
      <c r="H1511" s="2">
        <v>1997</v>
      </c>
      <c r="I1511" s="2" t="s">
        <v>51</v>
      </c>
      <c r="J1511" s="2" t="s">
        <v>17</v>
      </c>
      <c r="K1511" s="2" t="s">
        <v>18</v>
      </c>
      <c r="L1511" s="2">
        <v>3301.7022000000002</v>
      </c>
      <c r="M1511" s="2">
        <f t="shared" si="46"/>
        <v>-1424.8022000000001</v>
      </c>
      <c r="N1511" s="2">
        <f t="shared" si="47"/>
        <v>2030061.3091248402</v>
      </c>
    </row>
    <row r="1512" spans="1:14" x14ac:dyDescent="0.25">
      <c r="A1512" s="1" t="s">
        <v>201</v>
      </c>
      <c r="B1512" s="2"/>
      <c r="C1512" s="2" t="s">
        <v>13</v>
      </c>
      <c r="D1512" s="2">
        <v>0.13611954900000001</v>
      </c>
      <c r="E1512" s="2" t="s">
        <v>28</v>
      </c>
      <c r="F1512" s="2">
        <v>94.109399999999994</v>
      </c>
      <c r="G1512" s="2" t="s">
        <v>67</v>
      </c>
      <c r="H1512" s="2">
        <v>1985</v>
      </c>
      <c r="I1512" s="2" t="s">
        <v>51</v>
      </c>
      <c r="J1512" s="2" t="s">
        <v>17</v>
      </c>
      <c r="K1512" s="2" t="s">
        <v>30</v>
      </c>
      <c r="L1512" s="2">
        <v>190.4188</v>
      </c>
      <c r="M1512" s="2">
        <f t="shared" si="46"/>
        <v>1686.4812000000002</v>
      </c>
      <c r="N1512" s="2">
        <f t="shared" si="47"/>
        <v>2844218.8379534404</v>
      </c>
    </row>
    <row r="1513" spans="1:14" x14ac:dyDescent="0.25">
      <c r="A1513" s="1" t="s">
        <v>543</v>
      </c>
      <c r="B1513" s="2">
        <v>15.35</v>
      </c>
      <c r="C1513" s="2" t="s">
        <v>13</v>
      </c>
      <c r="D1513" s="2">
        <v>7.3397129000000005E-2</v>
      </c>
      <c r="E1513" s="2" t="s">
        <v>21</v>
      </c>
      <c r="F1513" s="2">
        <v>91.912000000000006</v>
      </c>
      <c r="G1513" s="2" t="s">
        <v>15</v>
      </c>
      <c r="H1513" s="2">
        <v>1999</v>
      </c>
      <c r="I1513" s="2" t="s">
        <v>16</v>
      </c>
      <c r="J1513" s="2" t="s">
        <v>17</v>
      </c>
      <c r="K1513" s="2" t="s">
        <v>18</v>
      </c>
      <c r="L1513" s="2">
        <v>2609.9360000000001</v>
      </c>
      <c r="M1513" s="2">
        <f t="shared" si="46"/>
        <v>-733.03600000000006</v>
      </c>
      <c r="N1513" s="2">
        <f t="shared" si="47"/>
        <v>537341.77729600004</v>
      </c>
    </row>
    <row r="1514" spans="1:14" x14ac:dyDescent="0.25">
      <c r="A1514" s="1" t="s">
        <v>139</v>
      </c>
      <c r="B1514" s="2">
        <v>8.8949999999999996</v>
      </c>
      <c r="C1514" s="2" t="s">
        <v>13</v>
      </c>
      <c r="D1514" s="2">
        <v>0.10511069200000001</v>
      </c>
      <c r="E1514" s="2" t="s">
        <v>14</v>
      </c>
      <c r="F1514" s="2">
        <v>41.113799999999998</v>
      </c>
      <c r="G1514" s="2" t="s">
        <v>50</v>
      </c>
      <c r="H1514" s="2">
        <v>1997</v>
      </c>
      <c r="I1514" s="2" t="s">
        <v>51</v>
      </c>
      <c r="J1514" s="2" t="s">
        <v>17</v>
      </c>
      <c r="K1514" s="2" t="s">
        <v>18</v>
      </c>
      <c r="L1514" s="2">
        <v>690.43460000000005</v>
      </c>
      <c r="M1514" s="2">
        <f t="shared" si="46"/>
        <v>1186.4654</v>
      </c>
      <c r="N1514" s="2">
        <f t="shared" si="47"/>
        <v>1407700.1453971602</v>
      </c>
    </row>
    <row r="1515" spans="1:14" x14ac:dyDescent="0.25">
      <c r="A1515" s="1" t="s">
        <v>917</v>
      </c>
      <c r="B1515" s="2">
        <v>14</v>
      </c>
      <c r="C1515" s="2" t="s">
        <v>20</v>
      </c>
      <c r="D1515" s="2">
        <v>2.9768869999999999E-2</v>
      </c>
      <c r="E1515" s="2" t="s">
        <v>14</v>
      </c>
      <c r="F1515" s="2">
        <v>145.4786</v>
      </c>
      <c r="G1515" s="2" t="s">
        <v>15</v>
      </c>
      <c r="H1515" s="2">
        <v>1999</v>
      </c>
      <c r="I1515" s="2" t="s">
        <v>16</v>
      </c>
      <c r="J1515" s="2" t="s">
        <v>17</v>
      </c>
      <c r="K1515" s="2" t="s">
        <v>18</v>
      </c>
      <c r="L1515" s="2">
        <v>1300.3073999999999</v>
      </c>
      <c r="M1515" s="2">
        <f t="shared" si="46"/>
        <v>576.59260000000017</v>
      </c>
      <c r="N1515" s="2">
        <f t="shared" si="47"/>
        <v>332459.0263747602</v>
      </c>
    </row>
    <row r="1516" spans="1:14" x14ac:dyDescent="0.25">
      <c r="A1516" s="1" t="s">
        <v>1037</v>
      </c>
      <c r="B1516" s="2">
        <v>17.850000000000001</v>
      </c>
      <c r="C1516" s="2" t="s">
        <v>13</v>
      </c>
      <c r="D1516" s="2">
        <v>5.2176860999999998E-2</v>
      </c>
      <c r="E1516" s="2" t="s">
        <v>38</v>
      </c>
      <c r="F1516" s="2">
        <v>122.80719999999999</v>
      </c>
      <c r="G1516" s="2" t="s">
        <v>50</v>
      </c>
      <c r="H1516" s="2">
        <v>1997</v>
      </c>
      <c r="I1516" s="2" t="s">
        <v>51</v>
      </c>
      <c r="J1516" s="2" t="s">
        <v>17</v>
      </c>
      <c r="K1516" s="2" t="s">
        <v>18</v>
      </c>
      <c r="L1516" s="2">
        <v>857.55039999999997</v>
      </c>
      <c r="M1516" s="2">
        <f t="shared" si="46"/>
        <v>1019.3496000000001</v>
      </c>
      <c r="N1516" s="2">
        <f t="shared" si="47"/>
        <v>1039073.6070201603</v>
      </c>
    </row>
    <row r="1517" spans="1:14" x14ac:dyDescent="0.25">
      <c r="A1517" s="1" t="s">
        <v>551</v>
      </c>
      <c r="B1517" s="2">
        <v>17.100000000000001</v>
      </c>
      <c r="C1517" s="2" t="s">
        <v>13</v>
      </c>
      <c r="D1517" s="2">
        <v>6.7258460000000006E-2</v>
      </c>
      <c r="E1517" s="2" t="s">
        <v>32</v>
      </c>
      <c r="F1517" s="2">
        <v>115.18600000000001</v>
      </c>
      <c r="G1517" s="2" t="s">
        <v>15</v>
      </c>
      <c r="H1517" s="2">
        <v>1999</v>
      </c>
      <c r="I1517" s="2" t="s">
        <v>16</v>
      </c>
      <c r="J1517" s="2" t="s">
        <v>17</v>
      </c>
      <c r="K1517" s="2" t="s">
        <v>18</v>
      </c>
      <c r="L1517" s="2">
        <v>2490.0920000000001</v>
      </c>
      <c r="M1517" s="2">
        <f t="shared" si="46"/>
        <v>-613.19200000000001</v>
      </c>
      <c r="N1517" s="2">
        <f t="shared" si="47"/>
        <v>376004.42886400002</v>
      </c>
    </row>
    <row r="1518" spans="1:14" x14ac:dyDescent="0.25">
      <c r="A1518" s="1" t="s">
        <v>1297</v>
      </c>
      <c r="B1518" s="2">
        <v>9.6</v>
      </c>
      <c r="C1518" s="2" t="s">
        <v>13</v>
      </c>
      <c r="D1518" s="2">
        <v>8.5085743000000005E-2</v>
      </c>
      <c r="E1518" s="2" t="s">
        <v>36</v>
      </c>
      <c r="F1518" s="2">
        <v>105.128</v>
      </c>
      <c r="G1518" s="2" t="s">
        <v>15</v>
      </c>
      <c r="H1518" s="2">
        <v>1999</v>
      </c>
      <c r="I1518" s="2" t="s">
        <v>16</v>
      </c>
      <c r="J1518" s="2" t="s">
        <v>17</v>
      </c>
      <c r="K1518" s="2" t="s">
        <v>18</v>
      </c>
      <c r="L1518" s="2">
        <v>1065.28</v>
      </c>
      <c r="M1518" s="2">
        <f t="shared" si="46"/>
        <v>811.62000000000012</v>
      </c>
      <c r="N1518" s="2">
        <f t="shared" si="47"/>
        <v>658727.02440000023</v>
      </c>
    </row>
    <row r="1519" spans="1:14" x14ac:dyDescent="0.25">
      <c r="A1519" s="1" t="s">
        <v>934</v>
      </c>
      <c r="B1519" s="2">
        <v>9.3000000000000007</v>
      </c>
      <c r="C1519" s="2" t="s">
        <v>13</v>
      </c>
      <c r="D1519" s="2">
        <v>4.4730667000000002E-2</v>
      </c>
      <c r="E1519" s="2" t="s">
        <v>32</v>
      </c>
      <c r="F1519" s="2">
        <v>245.18020000000001</v>
      </c>
      <c r="G1519" s="2" t="s">
        <v>15</v>
      </c>
      <c r="H1519" s="2">
        <v>1999</v>
      </c>
      <c r="I1519" s="2" t="s">
        <v>16</v>
      </c>
      <c r="J1519" s="2" t="s">
        <v>17</v>
      </c>
      <c r="K1519" s="2" t="s">
        <v>18</v>
      </c>
      <c r="L1519" s="2">
        <v>2456.8020000000001</v>
      </c>
      <c r="M1519" s="2">
        <f t="shared" si="46"/>
        <v>-579.90200000000004</v>
      </c>
      <c r="N1519" s="2">
        <f t="shared" si="47"/>
        <v>336286.32960400003</v>
      </c>
    </row>
    <row r="1520" spans="1:14" x14ac:dyDescent="0.25">
      <c r="A1520" s="1" t="s">
        <v>1268</v>
      </c>
      <c r="B1520" s="2">
        <v>8.6</v>
      </c>
      <c r="C1520" s="2" t="s">
        <v>20</v>
      </c>
      <c r="D1520" s="2">
        <v>5.4484460999999998E-2</v>
      </c>
      <c r="E1520" s="2" t="s">
        <v>80</v>
      </c>
      <c r="F1520" s="2">
        <v>130.131</v>
      </c>
      <c r="G1520" s="2" t="s">
        <v>50</v>
      </c>
      <c r="H1520" s="2">
        <v>1997</v>
      </c>
      <c r="I1520" s="2" t="s">
        <v>51</v>
      </c>
      <c r="J1520" s="2" t="s">
        <v>17</v>
      </c>
      <c r="K1520" s="2" t="s">
        <v>18</v>
      </c>
      <c r="L1520" s="2">
        <v>1557.972</v>
      </c>
      <c r="M1520" s="2">
        <f t="shared" si="46"/>
        <v>318.92800000000011</v>
      </c>
      <c r="N1520" s="2">
        <f t="shared" si="47"/>
        <v>101715.06918400007</v>
      </c>
    </row>
    <row r="1521" spans="1:14" x14ac:dyDescent="0.25">
      <c r="A1521" s="1" t="s">
        <v>1509</v>
      </c>
      <c r="B1521" s="2">
        <v>20.25</v>
      </c>
      <c r="C1521" s="2" t="s">
        <v>20</v>
      </c>
      <c r="D1521" s="2">
        <v>7.6160451000000004E-2</v>
      </c>
      <c r="E1521" s="2" t="s">
        <v>14</v>
      </c>
      <c r="F1521" s="2">
        <v>196.27940000000001</v>
      </c>
      <c r="G1521" s="2" t="s">
        <v>50</v>
      </c>
      <c r="H1521" s="2">
        <v>1997</v>
      </c>
      <c r="I1521" s="2" t="s">
        <v>51</v>
      </c>
      <c r="J1521" s="2" t="s">
        <v>17</v>
      </c>
      <c r="K1521" s="2" t="s">
        <v>18</v>
      </c>
      <c r="L1521" s="2">
        <v>2731.1116000000002</v>
      </c>
      <c r="M1521" s="2">
        <f t="shared" si="46"/>
        <v>-854.21160000000009</v>
      </c>
      <c r="N1521" s="2">
        <f t="shared" si="47"/>
        <v>729677.45757456019</v>
      </c>
    </row>
    <row r="1522" spans="1:14" x14ac:dyDescent="0.25">
      <c r="A1522" s="1" t="s">
        <v>828</v>
      </c>
      <c r="B1522" s="2">
        <v>12.5</v>
      </c>
      <c r="C1522" s="2" t="s">
        <v>20</v>
      </c>
      <c r="D1522" s="2">
        <v>7.3735058000000006E-2</v>
      </c>
      <c r="E1522" s="2" t="s">
        <v>75</v>
      </c>
      <c r="F1522" s="2">
        <v>87.119799999999998</v>
      </c>
      <c r="G1522" s="2" t="s">
        <v>50</v>
      </c>
      <c r="H1522" s="2">
        <v>1997</v>
      </c>
      <c r="I1522" s="2" t="s">
        <v>51</v>
      </c>
      <c r="J1522" s="2" t="s">
        <v>17</v>
      </c>
      <c r="K1522" s="2" t="s">
        <v>18</v>
      </c>
      <c r="L1522" s="2">
        <v>1657.1762000000001</v>
      </c>
      <c r="M1522" s="2">
        <f t="shared" si="46"/>
        <v>219.72379999999998</v>
      </c>
      <c r="N1522" s="2">
        <f t="shared" si="47"/>
        <v>48278.548286439989</v>
      </c>
    </row>
    <row r="1523" spans="1:14" x14ac:dyDescent="0.25">
      <c r="A1523" s="1" t="s">
        <v>535</v>
      </c>
      <c r="B1523" s="2">
        <v>6.57</v>
      </c>
      <c r="C1523" s="2" t="s">
        <v>13</v>
      </c>
      <c r="D1523" s="2">
        <v>6.6069578000000004E-2</v>
      </c>
      <c r="E1523" s="2" t="s">
        <v>60</v>
      </c>
      <c r="F1523" s="2">
        <v>261.02780000000001</v>
      </c>
      <c r="G1523" s="2" t="s">
        <v>50</v>
      </c>
      <c r="H1523" s="2">
        <v>1997</v>
      </c>
      <c r="I1523" s="2" t="s">
        <v>51</v>
      </c>
      <c r="J1523" s="2" t="s">
        <v>17</v>
      </c>
      <c r="K1523" s="2" t="s">
        <v>18</v>
      </c>
      <c r="L1523" s="2">
        <v>4165.2448000000004</v>
      </c>
      <c r="M1523" s="2">
        <f t="shared" si="46"/>
        <v>-2288.3448000000003</v>
      </c>
      <c r="N1523" s="2">
        <f t="shared" si="47"/>
        <v>5236521.9236870417</v>
      </c>
    </row>
    <row r="1524" spans="1:14" x14ac:dyDescent="0.25">
      <c r="A1524" s="1" t="s">
        <v>644</v>
      </c>
      <c r="B1524" s="2">
        <v>11.6</v>
      </c>
      <c r="C1524" s="2" t="s">
        <v>20</v>
      </c>
      <c r="D1524" s="2">
        <v>7.7164595000000002E-2</v>
      </c>
      <c r="E1524" s="2" t="s">
        <v>43</v>
      </c>
      <c r="F1524" s="2">
        <v>172.51060000000001</v>
      </c>
      <c r="G1524" s="2" t="s">
        <v>50</v>
      </c>
      <c r="H1524" s="2">
        <v>1997</v>
      </c>
      <c r="I1524" s="2" t="s">
        <v>51</v>
      </c>
      <c r="J1524" s="2" t="s">
        <v>17</v>
      </c>
      <c r="K1524" s="2" t="s">
        <v>18</v>
      </c>
      <c r="L1524" s="2">
        <v>2566.6590000000001</v>
      </c>
      <c r="M1524" s="2">
        <f t="shared" si="46"/>
        <v>-689.75900000000001</v>
      </c>
      <c r="N1524" s="2">
        <f t="shared" si="47"/>
        <v>475767.47808100004</v>
      </c>
    </row>
    <row r="1525" spans="1:14" x14ac:dyDescent="0.25">
      <c r="A1525" s="1" t="s">
        <v>1005</v>
      </c>
      <c r="B1525" s="2">
        <v>11.3</v>
      </c>
      <c r="C1525" s="2" t="s">
        <v>20</v>
      </c>
      <c r="D1525" s="2">
        <v>6.6833743000000001E-2</v>
      </c>
      <c r="E1525" s="2" t="s">
        <v>43</v>
      </c>
      <c r="F1525" s="2">
        <v>257.2962</v>
      </c>
      <c r="G1525" s="2" t="s">
        <v>15</v>
      </c>
      <c r="H1525" s="2">
        <v>1999</v>
      </c>
      <c r="I1525" s="2" t="s">
        <v>16</v>
      </c>
      <c r="J1525" s="2" t="s">
        <v>17</v>
      </c>
      <c r="K1525" s="2" t="s">
        <v>18</v>
      </c>
      <c r="L1525" s="2">
        <v>2330.9657999999999</v>
      </c>
      <c r="M1525" s="2">
        <f t="shared" si="46"/>
        <v>-454.06579999999985</v>
      </c>
      <c r="N1525" s="2">
        <f t="shared" si="47"/>
        <v>206175.75072963987</v>
      </c>
    </row>
    <row r="1526" spans="1:14" x14ac:dyDescent="0.25">
      <c r="A1526" s="1" t="s">
        <v>301</v>
      </c>
      <c r="B1526" s="2"/>
      <c r="C1526" s="2" t="s">
        <v>13</v>
      </c>
      <c r="D1526" s="2">
        <v>7.7849832999999993E-2</v>
      </c>
      <c r="E1526" s="2" t="s">
        <v>38</v>
      </c>
      <c r="F1526" s="2">
        <v>127.202</v>
      </c>
      <c r="G1526" s="2" t="s">
        <v>67</v>
      </c>
      <c r="H1526" s="2">
        <v>1985</v>
      </c>
      <c r="I1526" s="2" t="s">
        <v>51</v>
      </c>
      <c r="J1526" s="2" t="s">
        <v>17</v>
      </c>
      <c r="K1526" s="2" t="s">
        <v>30</v>
      </c>
      <c r="L1526" s="2">
        <v>506.00799999999998</v>
      </c>
      <c r="M1526" s="2">
        <f t="shared" si="46"/>
        <v>1370.8920000000001</v>
      </c>
      <c r="N1526" s="2">
        <f t="shared" si="47"/>
        <v>1879344.8756640002</v>
      </c>
    </row>
    <row r="1527" spans="1:14" x14ac:dyDescent="0.25">
      <c r="A1527" s="1" t="s">
        <v>958</v>
      </c>
      <c r="B1527" s="2"/>
      <c r="C1527" s="2" t="s">
        <v>20</v>
      </c>
      <c r="D1527" s="2">
        <v>8.1605462000000004E-2</v>
      </c>
      <c r="E1527" s="2" t="s">
        <v>28</v>
      </c>
      <c r="F1527" s="2">
        <v>122.33880000000001</v>
      </c>
      <c r="G1527" s="2" t="s">
        <v>67</v>
      </c>
      <c r="H1527" s="2">
        <v>1985</v>
      </c>
      <c r="I1527" s="2" t="s">
        <v>51</v>
      </c>
      <c r="J1527" s="2" t="s">
        <v>17</v>
      </c>
      <c r="K1527" s="2" t="s">
        <v>30</v>
      </c>
      <c r="L1527" s="2">
        <v>371.51639999999998</v>
      </c>
      <c r="M1527" s="2">
        <f t="shared" si="46"/>
        <v>1505.3836000000001</v>
      </c>
      <c r="N1527" s="2">
        <f t="shared" si="47"/>
        <v>2266179.7831489602</v>
      </c>
    </row>
    <row r="1528" spans="1:14" x14ac:dyDescent="0.25">
      <c r="A1528" s="1" t="s">
        <v>1454</v>
      </c>
      <c r="B1528" s="2">
        <v>13.35</v>
      </c>
      <c r="C1528" s="2" t="s">
        <v>20</v>
      </c>
      <c r="D1528" s="2">
        <v>1.4626900999999999E-2</v>
      </c>
      <c r="E1528" s="2" t="s">
        <v>75</v>
      </c>
      <c r="F1528" s="2">
        <v>207.7638</v>
      </c>
      <c r="G1528" s="2" t="s">
        <v>50</v>
      </c>
      <c r="H1528" s="2">
        <v>1997</v>
      </c>
      <c r="I1528" s="2" t="s">
        <v>51</v>
      </c>
      <c r="J1528" s="2" t="s">
        <v>17</v>
      </c>
      <c r="K1528" s="2" t="s">
        <v>18</v>
      </c>
      <c r="L1528" s="2">
        <v>3520.0846000000001</v>
      </c>
      <c r="M1528" s="2">
        <f t="shared" si="46"/>
        <v>-1643.1846</v>
      </c>
      <c r="N1528" s="2">
        <f t="shared" si="47"/>
        <v>2700055.6296771602</v>
      </c>
    </row>
    <row r="1529" spans="1:14" x14ac:dyDescent="0.25">
      <c r="A1529" s="1" t="s">
        <v>236</v>
      </c>
      <c r="B1529" s="2">
        <v>5.26</v>
      </c>
      <c r="C1529" s="2" t="s">
        <v>20</v>
      </c>
      <c r="D1529" s="2">
        <v>4.1837330999999998E-2</v>
      </c>
      <c r="E1529" s="2" t="s">
        <v>36</v>
      </c>
      <c r="F1529" s="2">
        <v>161.88679999999999</v>
      </c>
      <c r="G1529" s="2" t="s">
        <v>15</v>
      </c>
      <c r="H1529" s="2">
        <v>1999</v>
      </c>
      <c r="I1529" s="2" t="s">
        <v>16</v>
      </c>
      <c r="J1529" s="2" t="s">
        <v>17</v>
      </c>
      <c r="K1529" s="2" t="s">
        <v>18</v>
      </c>
      <c r="L1529" s="2">
        <v>5077.3908000000001</v>
      </c>
      <c r="M1529" s="2">
        <f t="shared" si="46"/>
        <v>-3200.4908</v>
      </c>
      <c r="N1529" s="2">
        <f t="shared" si="47"/>
        <v>10243141.36088464</v>
      </c>
    </row>
    <row r="1530" spans="1:14" x14ac:dyDescent="0.25">
      <c r="A1530" s="1" t="s">
        <v>191</v>
      </c>
      <c r="B1530" s="2">
        <v>14.6</v>
      </c>
      <c r="C1530" s="2" t="s">
        <v>13</v>
      </c>
      <c r="D1530" s="2">
        <v>0.150801606</v>
      </c>
      <c r="E1530" s="2" t="s">
        <v>21</v>
      </c>
      <c r="F1530" s="2">
        <v>48.769199999999998</v>
      </c>
      <c r="G1530" s="2" t="s">
        <v>15</v>
      </c>
      <c r="H1530" s="2">
        <v>1999</v>
      </c>
      <c r="I1530" s="2" t="s">
        <v>16</v>
      </c>
      <c r="J1530" s="2" t="s">
        <v>17</v>
      </c>
      <c r="K1530" s="2" t="s">
        <v>18</v>
      </c>
      <c r="L1530" s="2">
        <v>1231.73</v>
      </c>
      <c r="M1530" s="2">
        <f t="shared" si="46"/>
        <v>645.17000000000007</v>
      </c>
      <c r="N1530" s="2">
        <f t="shared" si="47"/>
        <v>416244.32890000008</v>
      </c>
    </row>
    <row r="1531" spans="1:14" x14ac:dyDescent="0.25">
      <c r="A1531" s="1" t="s">
        <v>1248</v>
      </c>
      <c r="B1531" s="2"/>
      <c r="C1531" s="2" t="s">
        <v>13</v>
      </c>
      <c r="D1531" s="2">
        <v>0.18111405899999999</v>
      </c>
      <c r="E1531" s="2" t="s">
        <v>38</v>
      </c>
      <c r="F1531" s="2">
        <v>141.64699999999999</v>
      </c>
      <c r="G1531" s="2" t="s">
        <v>67</v>
      </c>
      <c r="H1531" s="2">
        <v>1985</v>
      </c>
      <c r="I1531" s="2" t="s">
        <v>51</v>
      </c>
      <c r="J1531" s="2" t="s">
        <v>17</v>
      </c>
      <c r="K1531" s="2" t="s">
        <v>30</v>
      </c>
      <c r="L1531" s="2">
        <v>429.44099999999997</v>
      </c>
      <c r="M1531" s="2">
        <f t="shared" si="46"/>
        <v>1447.4590000000001</v>
      </c>
      <c r="N1531" s="2">
        <f t="shared" si="47"/>
        <v>2095137.5566810002</v>
      </c>
    </row>
    <row r="1532" spans="1:14" x14ac:dyDescent="0.25">
      <c r="A1532" s="1" t="s">
        <v>1554</v>
      </c>
      <c r="B1532" s="2">
        <v>19.350000000000001</v>
      </c>
      <c r="C1532" s="2" t="s">
        <v>20</v>
      </c>
      <c r="D1532" s="2">
        <v>1.8562604E-2</v>
      </c>
      <c r="E1532" s="2" t="s">
        <v>38</v>
      </c>
      <c r="F1532" s="2">
        <v>110.5544</v>
      </c>
      <c r="G1532" s="2" t="s">
        <v>50</v>
      </c>
      <c r="H1532" s="2">
        <v>1997</v>
      </c>
      <c r="I1532" s="2" t="s">
        <v>51</v>
      </c>
      <c r="J1532" s="2" t="s">
        <v>17</v>
      </c>
      <c r="K1532" s="2" t="s">
        <v>18</v>
      </c>
      <c r="L1532" s="2">
        <v>1565.9616000000001</v>
      </c>
      <c r="M1532" s="2">
        <f t="shared" si="46"/>
        <v>310.9384</v>
      </c>
      <c r="N1532" s="2">
        <f t="shared" si="47"/>
        <v>96682.688594560008</v>
      </c>
    </row>
    <row r="1533" spans="1:14" x14ac:dyDescent="0.25">
      <c r="A1533" s="1" t="s">
        <v>639</v>
      </c>
      <c r="B1533" s="2"/>
      <c r="C1533" s="2" t="s">
        <v>92</v>
      </c>
      <c r="D1533" s="2">
        <v>2.3402893000000001E-2</v>
      </c>
      <c r="E1533" s="2" t="s">
        <v>182</v>
      </c>
      <c r="F1533" s="2">
        <v>108.22799999999999</v>
      </c>
      <c r="G1533" s="2" t="s">
        <v>67</v>
      </c>
      <c r="H1533" s="2">
        <v>1985</v>
      </c>
      <c r="I1533" s="2" t="s">
        <v>51</v>
      </c>
      <c r="J1533" s="2" t="s">
        <v>17</v>
      </c>
      <c r="K1533" s="2" t="s">
        <v>30</v>
      </c>
      <c r="L1533" s="2">
        <v>213.05600000000001</v>
      </c>
      <c r="M1533" s="2">
        <f t="shared" si="46"/>
        <v>1663.8440000000001</v>
      </c>
      <c r="N1533" s="2">
        <f t="shared" si="47"/>
        <v>2768376.8563360004</v>
      </c>
    </row>
    <row r="1534" spans="1:14" x14ac:dyDescent="0.25">
      <c r="A1534" s="1" t="s">
        <v>808</v>
      </c>
      <c r="B1534" s="2"/>
      <c r="C1534" s="2" t="s">
        <v>13</v>
      </c>
      <c r="D1534" s="2">
        <v>1.8847114000000002E-2</v>
      </c>
      <c r="E1534" s="2" t="s">
        <v>60</v>
      </c>
      <c r="F1534" s="2">
        <v>148.03919999999999</v>
      </c>
      <c r="G1534" s="2" t="s">
        <v>67</v>
      </c>
      <c r="H1534" s="2">
        <v>1985</v>
      </c>
      <c r="I1534" s="2" t="s">
        <v>51</v>
      </c>
      <c r="J1534" s="2" t="s">
        <v>17</v>
      </c>
      <c r="K1534" s="2" t="s">
        <v>30</v>
      </c>
      <c r="L1534" s="2">
        <v>447.41759999999999</v>
      </c>
      <c r="M1534" s="2">
        <f t="shared" si="46"/>
        <v>1429.4824000000001</v>
      </c>
      <c r="N1534" s="2">
        <f t="shared" si="47"/>
        <v>2043419.9319097602</v>
      </c>
    </row>
    <row r="1535" spans="1:14" x14ac:dyDescent="0.25">
      <c r="A1535" s="1" t="s">
        <v>559</v>
      </c>
      <c r="B1535" s="2">
        <v>20.85</v>
      </c>
      <c r="C1535" s="2" t="s">
        <v>13</v>
      </c>
      <c r="D1535" s="2">
        <v>0.121438886</v>
      </c>
      <c r="E1535" s="2" t="s">
        <v>38</v>
      </c>
      <c r="F1535" s="2">
        <v>196.14519999999999</v>
      </c>
      <c r="G1535" s="2" t="s">
        <v>15</v>
      </c>
      <c r="H1535" s="2">
        <v>1999</v>
      </c>
      <c r="I1535" s="2" t="s">
        <v>16</v>
      </c>
      <c r="J1535" s="2" t="s">
        <v>17</v>
      </c>
      <c r="K1535" s="2" t="s">
        <v>18</v>
      </c>
      <c r="L1535" s="2">
        <v>1565.9616000000001</v>
      </c>
      <c r="M1535" s="2">
        <f t="shared" si="46"/>
        <v>310.9384</v>
      </c>
      <c r="N1535" s="2">
        <f t="shared" si="47"/>
        <v>96682.688594560008</v>
      </c>
    </row>
    <row r="1536" spans="1:14" x14ac:dyDescent="0.25">
      <c r="A1536" s="1" t="s">
        <v>1371</v>
      </c>
      <c r="B1536" s="2"/>
      <c r="C1536" s="2" t="s">
        <v>13</v>
      </c>
      <c r="D1536" s="2">
        <v>3.7824734999999998E-2</v>
      </c>
      <c r="E1536" s="2" t="s">
        <v>28</v>
      </c>
      <c r="F1536" s="2">
        <v>109.72280000000001</v>
      </c>
      <c r="G1536" s="2" t="s">
        <v>67</v>
      </c>
      <c r="H1536" s="2">
        <v>1985</v>
      </c>
      <c r="I1536" s="2" t="s">
        <v>51</v>
      </c>
      <c r="J1536" s="2" t="s">
        <v>17</v>
      </c>
      <c r="K1536" s="2" t="s">
        <v>30</v>
      </c>
      <c r="L1536" s="2">
        <v>331.5684</v>
      </c>
      <c r="M1536" s="2">
        <f t="shared" si="46"/>
        <v>1545.3316</v>
      </c>
      <c r="N1536" s="2">
        <f t="shared" si="47"/>
        <v>2388049.7539585601</v>
      </c>
    </row>
    <row r="1537" spans="1:14" x14ac:dyDescent="0.25">
      <c r="A1537" s="1" t="s">
        <v>616</v>
      </c>
      <c r="B1537" s="2">
        <v>20.6</v>
      </c>
      <c r="C1537" s="2" t="s">
        <v>20</v>
      </c>
      <c r="D1537" s="2">
        <v>4.7936284000000003E-2</v>
      </c>
      <c r="E1537" s="2" t="s">
        <v>28</v>
      </c>
      <c r="F1537" s="2">
        <v>185.75559999999999</v>
      </c>
      <c r="G1537" s="2" t="s">
        <v>50</v>
      </c>
      <c r="H1537" s="2">
        <v>1997</v>
      </c>
      <c r="I1537" s="2" t="s">
        <v>51</v>
      </c>
      <c r="J1537" s="2" t="s">
        <v>17</v>
      </c>
      <c r="K1537" s="2" t="s">
        <v>18</v>
      </c>
      <c r="L1537" s="2">
        <v>3942.8676</v>
      </c>
      <c r="M1537" s="2">
        <f t="shared" si="46"/>
        <v>-2065.9675999999999</v>
      </c>
      <c r="N1537" s="2">
        <f t="shared" si="47"/>
        <v>4268222.1242497601</v>
      </c>
    </row>
    <row r="1538" spans="1:14" x14ac:dyDescent="0.25">
      <c r="A1538" s="1" t="s">
        <v>1517</v>
      </c>
      <c r="B1538" s="2">
        <v>9.8000000000000007</v>
      </c>
      <c r="C1538" s="2" t="s">
        <v>20</v>
      </c>
      <c r="D1538" s="2">
        <v>6.3916424999999999E-2</v>
      </c>
      <c r="E1538" s="2" t="s">
        <v>28</v>
      </c>
      <c r="F1538" s="2">
        <v>117.14919999999999</v>
      </c>
      <c r="G1538" s="2" t="s">
        <v>15</v>
      </c>
      <c r="H1538" s="2">
        <v>1999</v>
      </c>
      <c r="I1538" s="2" t="s">
        <v>16</v>
      </c>
      <c r="J1538" s="2" t="s">
        <v>17</v>
      </c>
      <c r="K1538" s="2" t="s">
        <v>18</v>
      </c>
      <c r="L1538" s="2">
        <v>2780.3807999999999</v>
      </c>
      <c r="M1538" s="2">
        <f t="shared" ref="M1538:M1601" si="48">1876.9-L1538</f>
        <v>-903.48079999999982</v>
      </c>
      <c r="N1538" s="2">
        <f t="shared" ref="N1538:N1601" si="49">M1538*M1538</f>
        <v>816277.55596863967</v>
      </c>
    </row>
    <row r="1539" spans="1:14" x14ac:dyDescent="0.25">
      <c r="A1539" s="1" t="s">
        <v>1067</v>
      </c>
      <c r="B1539" s="2">
        <v>16.5</v>
      </c>
      <c r="C1539" s="2" t="s">
        <v>13</v>
      </c>
      <c r="D1539" s="2">
        <v>2.8418816999999999E-2</v>
      </c>
      <c r="E1539" s="2" t="s">
        <v>38</v>
      </c>
      <c r="F1539" s="2">
        <v>92.814599999999999</v>
      </c>
      <c r="G1539" s="2" t="s">
        <v>50</v>
      </c>
      <c r="H1539" s="2">
        <v>1997</v>
      </c>
      <c r="I1539" s="2" t="s">
        <v>51</v>
      </c>
      <c r="J1539" s="2" t="s">
        <v>17</v>
      </c>
      <c r="K1539" s="2" t="s">
        <v>18</v>
      </c>
      <c r="L1539" s="2">
        <v>2097.9358000000002</v>
      </c>
      <c r="M1539" s="2">
        <f t="shared" si="48"/>
        <v>-221.03580000000011</v>
      </c>
      <c r="N1539" s="2">
        <f t="shared" si="49"/>
        <v>48856.824881640045</v>
      </c>
    </row>
    <row r="1540" spans="1:14" x14ac:dyDescent="0.25">
      <c r="A1540" s="1" t="s">
        <v>1530</v>
      </c>
      <c r="B1540" s="2">
        <v>5.48</v>
      </c>
      <c r="C1540" s="2" t="s">
        <v>13</v>
      </c>
      <c r="D1540" s="2">
        <v>1.5108194E-2</v>
      </c>
      <c r="E1540" s="2" t="s">
        <v>43</v>
      </c>
      <c r="F1540" s="2">
        <v>83.724999999999994</v>
      </c>
      <c r="G1540" s="2" t="s">
        <v>50</v>
      </c>
      <c r="H1540" s="2">
        <v>1997</v>
      </c>
      <c r="I1540" s="2" t="s">
        <v>51</v>
      </c>
      <c r="J1540" s="2" t="s">
        <v>17</v>
      </c>
      <c r="K1540" s="2" t="s">
        <v>18</v>
      </c>
      <c r="L1540" s="2">
        <v>1165.1500000000001</v>
      </c>
      <c r="M1540" s="2">
        <f t="shared" si="48"/>
        <v>711.75</v>
      </c>
      <c r="N1540" s="2">
        <f t="shared" si="49"/>
        <v>506588.0625</v>
      </c>
    </row>
    <row r="1541" spans="1:14" x14ac:dyDescent="0.25">
      <c r="A1541" s="1" t="s">
        <v>200</v>
      </c>
      <c r="B1541" s="2"/>
      <c r="C1541" s="2" t="s">
        <v>20</v>
      </c>
      <c r="D1541" s="2">
        <v>7.3462632E-2</v>
      </c>
      <c r="E1541" s="2" t="s">
        <v>38</v>
      </c>
      <c r="F1541" s="2">
        <v>52.363999999999997</v>
      </c>
      <c r="G1541" s="2" t="s">
        <v>67</v>
      </c>
      <c r="H1541" s="2">
        <v>1985</v>
      </c>
      <c r="I1541" s="2" t="s">
        <v>51</v>
      </c>
      <c r="J1541" s="2" t="s">
        <v>17</v>
      </c>
      <c r="K1541" s="2" t="s">
        <v>30</v>
      </c>
      <c r="L1541" s="2">
        <v>53.264000000000003</v>
      </c>
      <c r="M1541" s="2">
        <f t="shared" si="48"/>
        <v>1823.6360000000002</v>
      </c>
      <c r="N1541" s="2">
        <f t="shared" si="49"/>
        <v>3325648.2604960008</v>
      </c>
    </row>
    <row r="1542" spans="1:14" x14ac:dyDescent="0.25">
      <c r="A1542" s="1" t="s">
        <v>149</v>
      </c>
      <c r="B1542" s="2">
        <v>16.75</v>
      </c>
      <c r="C1542" s="2" t="s">
        <v>20</v>
      </c>
      <c r="D1542" s="2">
        <v>2.4892128999999999E-2</v>
      </c>
      <c r="E1542" s="2" t="s">
        <v>21</v>
      </c>
      <c r="F1542" s="2">
        <v>37.882199999999997</v>
      </c>
      <c r="G1542" s="2" t="s">
        <v>15</v>
      </c>
      <c r="H1542" s="2">
        <v>1999</v>
      </c>
      <c r="I1542" s="2" t="s">
        <v>16</v>
      </c>
      <c r="J1542" s="2" t="s">
        <v>17</v>
      </c>
      <c r="K1542" s="2" t="s">
        <v>18</v>
      </c>
      <c r="L1542" s="2">
        <v>589.23299999999995</v>
      </c>
      <c r="M1542" s="2">
        <f t="shared" si="48"/>
        <v>1287.6670000000001</v>
      </c>
      <c r="N1542" s="2">
        <f t="shared" si="49"/>
        <v>1658086.3028890004</v>
      </c>
    </row>
    <row r="1543" spans="1:14" x14ac:dyDescent="0.25">
      <c r="A1543" s="1" t="s">
        <v>680</v>
      </c>
      <c r="B1543" s="2"/>
      <c r="C1543" s="2" t="s">
        <v>13</v>
      </c>
      <c r="D1543" s="2">
        <v>0.212293753</v>
      </c>
      <c r="E1543" s="2" t="s">
        <v>75</v>
      </c>
      <c r="F1543" s="2">
        <v>92.277799999999999</v>
      </c>
      <c r="G1543" s="2" t="s">
        <v>67</v>
      </c>
      <c r="H1543" s="2">
        <v>1985</v>
      </c>
      <c r="I1543" s="2" t="s">
        <v>51</v>
      </c>
      <c r="J1543" s="2" t="s">
        <v>17</v>
      </c>
      <c r="K1543" s="2" t="s">
        <v>30</v>
      </c>
      <c r="L1543" s="2">
        <v>469.38900000000001</v>
      </c>
      <c r="M1543" s="2">
        <f t="shared" si="48"/>
        <v>1407.511</v>
      </c>
      <c r="N1543" s="2">
        <f t="shared" si="49"/>
        <v>1981087.2151209998</v>
      </c>
    </row>
    <row r="1544" spans="1:14" x14ac:dyDescent="0.25">
      <c r="A1544" s="1" t="s">
        <v>1210</v>
      </c>
      <c r="B1544" s="2"/>
      <c r="C1544" s="2" t="s">
        <v>20</v>
      </c>
      <c r="D1544" s="2">
        <v>0.187443314</v>
      </c>
      <c r="E1544" s="2" t="s">
        <v>14</v>
      </c>
      <c r="F1544" s="2">
        <v>220.47720000000001</v>
      </c>
      <c r="G1544" s="2" t="s">
        <v>67</v>
      </c>
      <c r="H1544" s="2">
        <v>1985</v>
      </c>
      <c r="I1544" s="2" t="s">
        <v>51</v>
      </c>
      <c r="J1544" s="2" t="s">
        <v>17</v>
      </c>
      <c r="K1544" s="2" t="s">
        <v>30</v>
      </c>
      <c r="L1544" s="2">
        <v>444.75439999999998</v>
      </c>
      <c r="M1544" s="2">
        <f t="shared" si="48"/>
        <v>1432.1456000000001</v>
      </c>
      <c r="N1544" s="2">
        <f t="shared" si="49"/>
        <v>2051041.0195993602</v>
      </c>
    </row>
    <row r="1545" spans="1:14" x14ac:dyDescent="0.25">
      <c r="A1545" s="1" t="s">
        <v>1377</v>
      </c>
      <c r="B1545" s="2">
        <v>16</v>
      </c>
      <c r="C1545" s="2" t="s">
        <v>13</v>
      </c>
      <c r="D1545" s="2">
        <v>0</v>
      </c>
      <c r="E1545" s="2" t="s">
        <v>32</v>
      </c>
      <c r="F1545" s="2">
        <v>228.86680000000001</v>
      </c>
      <c r="G1545" s="2" t="s">
        <v>50</v>
      </c>
      <c r="H1545" s="2">
        <v>1997</v>
      </c>
      <c r="I1545" s="2" t="s">
        <v>51</v>
      </c>
      <c r="J1545" s="2" t="s">
        <v>17</v>
      </c>
      <c r="K1545" s="2" t="s">
        <v>18</v>
      </c>
      <c r="L1545" s="2">
        <v>1612.5676000000001</v>
      </c>
      <c r="M1545" s="2">
        <f t="shared" si="48"/>
        <v>264.33240000000001</v>
      </c>
      <c r="N1545" s="2">
        <f t="shared" si="49"/>
        <v>69871.617689760009</v>
      </c>
    </row>
    <row r="1546" spans="1:14" x14ac:dyDescent="0.25">
      <c r="A1546" s="1" t="s">
        <v>1495</v>
      </c>
      <c r="B1546" s="2">
        <v>16.7</v>
      </c>
      <c r="C1546" s="2" t="s">
        <v>13</v>
      </c>
      <c r="D1546" s="2">
        <v>7.0154899000000007E-2</v>
      </c>
      <c r="E1546" s="2" t="s">
        <v>14</v>
      </c>
      <c r="F1546" s="2">
        <v>218.185</v>
      </c>
      <c r="G1546" s="2" t="s">
        <v>50</v>
      </c>
      <c r="H1546" s="2">
        <v>1997</v>
      </c>
      <c r="I1546" s="2" t="s">
        <v>51</v>
      </c>
      <c r="J1546" s="2" t="s">
        <v>17</v>
      </c>
      <c r="K1546" s="2" t="s">
        <v>18</v>
      </c>
      <c r="L1546" s="2">
        <v>5193.24</v>
      </c>
      <c r="M1546" s="2">
        <f t="shared" si="48"/>
        <v>-3316.3399999999997</v>
      </c>
      <c r="N1546" s="2">
        <f t="shared" si="49"/>
        <v>10998110.995599998</v>
      </c>
    </row>
    <row r="1547" spans="1:14" x14ac:dyDescent="0.25">
      <c r="A1547" s="1" t="s">
        <v>99</v>
      </c>
      <c r="B1547" s="2">
        <v>9.8949999999999996</v>
      </c>
      <c r="C1547" s="2" t="s">
        <v>20</v>
      </c>
      <c r="D1547" s="2">
        <v>2.8765486E-2</v>
      </c>
      <c r="E1547" s="2" t="s">
        <v>75</v>
      </c>
      <c r="F1547" s="2">
        <v>115.3492</v>
      </c>
      <c r="G1547" s="2" t="s">
        <v>15</v>
      </c>
      <c r="H1547" s="2">
        <v>1999</v>
      </c>
      <c r="I1547" s="2" t="s">
        <v>16</v>
      </c>
      <c r="J1547" s="2" t="s">
        <v>17</v>
      </c>
      <c r="K1547" s="2" t="s">
        <v>18</v>
      </c>
      <c r="L1547" s="2">
        <v>1274.3412000000001</v>
      </c>
      <c r="M1547" s="2">
        <f t="shared" si="48"/>
        <v>602.55880000000002</v>
      </c>
      <c r="N1547" s="2">
        <f t="shared" si="49"/>
        <v>363077.10745744</v>
      </c>
    </row>
    <row r="1548" spans="1:14" x14ac:dyDescent="0.25">
      <c r="A1548" s="1" t="s">
        <v>289</v>
      </c>
      <c r="B1548" s="2">
        <v>8.8949999999999996</v>
      </c>
      <c r="C1548" s="2" t="s">
        <v>13</v>
      </c>
      <c r="D1548" s="2">
        <v>0</v>
      </c>
      <c r="E1548" s="2" t="s">
        <v>56</v>
      </c>
      <c r="F1548" s="2">
        <v>178.43700000000001</v>
      </c>
      <c r="G1548" s="2" t="s">
        <v>50</v>
      </c>
      <c r="H1548" s="2">
        <v>1997</v>
      </c>
      <c r="I1548" s="2" t="s">
        <v>51</v>
      </c>
      <c r="J1548" s="2" t="s">
        <v>17</v>
      </c>
      <c r="K1548" s="2" t="s">
        <v>18</v>
      </c>
      <c r="L1548" s="2">
        <v>1235.059</v>
      </c>
      <c r="M1548" s="2">
        <f t="shared" si="48"/>
        <v>641.84100000000012</v>
      </c>
      <c r="N1548" s="2">
        <f t="shared" si="49"/>
        <v>411959.86928100017</v>
      </c>
    </row>
    <row r="1549" spans="1:14" x14ac:dyDescent="0.25">
      <c r="A1549" s="1" t="s">
        <v>1497</v>
      </c>
      <c r="B1549" s="2">
        <v>5.9450000000000003</v>
      </c>
      <c r="C1549" s="2" t="s">
        <v>13</v>
      </c>
      <c r="D1549" s="2">
        <v>9.3026207E-2</v>
      </c>
      <c r="E1549" s="2" t="s">
        <v>32</v>
      </c>
      <c r="F1549" s="2">
        <v>128.76519999999999</v>
      </c>
      <c r="G1549" s="2" t="s">
        <v>50</v>
      </c>
      <c r="H1549" s="2">
        <v>1997</v>
      </c>
      <c r="I1549" s="2" t="s">
        <v>51</v>
      </c>
      <c r="J1549" s="2" t="s">
        <v>17</v>
      </c>
      <c r="K1549" s="2" t="s">
        <v>18</v>
      </c>
      <c r="L1549" s="2">
        <v>516.66079999999999</v>
      </c>
      <c r="M1549" s="2">
        <f t="shared" si="48"/>
        <v>1360.2392</v>
      </c>
      <c r="N1549" s="2">
        <f t="shared" si="49"/>
        <v>1850250.6812166399</v>
      </c>
    </row>
    <row r="1550" spans="1:14" x14ac:dyDescent="0.25">
      <c r="A1550" s="1" t="s">
        <v>572</v>
      </c>
      <c r="B1550" s="2">
        <v>10.1</v>
      </c>
      <c r="C1550" s="2" t="s">
        <v>13</v>
      </c>
      <c r="D1550" s="2">
        <v>4.6584552000000001E-2</v>
      </c>
      <c r="E1550" s="2" t="s">
        <v>60</v>
      </c>
      <c r="F1550" s="2">
        <v>61.287799999999997</v>
      </c>
      <c r="G1550" s="2" t="s">
        <v>50</v>
      </c>
      <c r="H1550" s="2">
        <v>1997</v>
      </c>
      <c r="I1550" s="2" t="s">
        <v>51</v>
      </c>
      <c r="J1550" s="2" t="s">
        <v>17</v>
      </c>
      <c r="K1550" s="2" t="s">
        <v>18</v>
      </c>
      <c r="L1550" s="2">
        <v>1272.3438000000001</v>
      </c>
      <c r="M1550" s="2">
        <f t="shared" si="48"/>
        <v>604.55619999999999</v>
      </c>
      <c r="N1550" s="2">
        <f t="shared" si="49"/>
        <v>365488.19895843999</v>
      </c>
    </row>
    <row r="1551" spans="1:14" x14ac:dyDescent="0.25">
      <c r="A1551" s="1" t="s">
        <v>111</v>
      </c>
      <c r="B1551" s="2">
        <v>17.5</v>
      </c>
      <c r="C1551" s="2" t="s">
        <v>13</v>
      </c>
      <c r="D1551" s="2">
        <v>2.6182758E-2</v>
      </c>
      <c r="E1551" s="2" t="s">
        <v>38</v>
      </c>
      <c r="F1551" s="2">
        <v>253.63560000000001</v>
      </c>
      <c r="G1551" s="2" t="s">
        <v>15</v>
      </c>
      <c r="H1551" s="2">
        <v>1999</v>
      </c>
      <c r="I1551" s="2" t="s">
        <v>16</v>
      </c>
      <c r="J1551" s="2" t="s">
        <v>17</v>
      </c>
      <c r="K1551" s="2" t="s">
        <v>18</v>
      </c>
      <c r="L1551" s="2">
        <v>5086.7120000000004</v>
      </c>
      <c r="M1551" s="2">
        <f t="shared" si="48"/>
        <v>-3209.8120000000004</v>
      </c>
      <c r="N1551" s="2">
        <f t="shared" si="49"/>
        <v>10302893.075344002</v>
      </c>
    </row>
    <row r="1552" spans="1:14" x14ac:dyDescent="0.25">
      <c r="A1552" s="1" t="s">
        <v>1590</v>
      </c>
      <c r="B1552" s="2">
        <v>8.3800000000000008</v>
      </c>
      <c r="C1552" s="2" t="s">
        <v>20</v>
      </c>
      <c r="D1552" s="2">
        <v>4.688734E-2</v>
      </c>
      <c r="E1552" s="2" t="s">
        <v>36</v>
      </c>
      <c r="F1552" s="2">
        <v>107.95699999999999</v>
      </c>
      <c r="G1552" s="2" t="s">
        <v>50</v>
      </c>
      <c r="H1552" s="2">
        <v>1997</v>
      </c>
      <c r="I1552" s="2" t="s">
        <v>51</v>
      </c>
      <c r="J1552" s="2" t="s">
        <v>17</v>
      </c>
      <c r="K1552" s="2" t="s">
        <v>18</v>
      </c>
      <c r="L1552" s="2">
        <v>2966.1390000000001</v>
      </c>
      <c r="M1552" s="2">
        <f t="shared" si="48"/>
        <v>-1089.239</v>
      </c>
      <c r="N1552" s="2">
        <f t="shared" si="49"/>
        <v>1186441.5991210002</v>
      </c>
    </row>
    <row r="1553" spans="1:14" x14ac:dyDescent="0.25">
      <c r="A1553" s="1" t="s">
        <v>1491</v>
      </c>
      <c r="B1553" s="2">
        <v>12.5</v>
      </c>
      <c r="C1553" s="2" t="s">
        <v>13</v>
      </c>
      <c r="D1553" s="2">
        <v>7.1354773999999996E-2</v>
      </c>
      <c r="E1553" s="2" t="s">
        <v>119</v>
      </c>
      <c r="F1553" s="2">
        <v>125.702</v>
      </c>
      <c r="G1553" s="2" t="s">
        <v>15</v>
      </c>
      <c r="H1553" s="2">
        <v>1999</v>
      </c>
      <c r="I1553" s="2" t="s">
        <v>16</v>
      </c>
      <c r="J1553" s="2" t="s">
        <v>17</v>
      </c>
      <c r="K1553" s="2" t="s">
        <v>18</v>
      </c>
      <c r="L1553" s="2">
        <v>2530.04</v>
      </c>
      <c r="M1553" s="2">
        <f t="shared" si="48"/>
        <v>-653.13999999999987</v>
      </c>
      <c r="N1553" s="2">
        <f t="shared" si="49"/>
        <v>426591.85959999985</v>
      </c>
    </row>
    <row r="1554" spans="1:14" x14ac:dyDescent="0.25">
      <c r="A1554" s="1" t="s">
        <v>454</v>
      </c>
      <c r="B1554" s="2"/>
      <c r="C1554" s="2" t="s">
        <v>13</v>
      </c>
      <c r="D1554" s="2">
        <v>0.137539574</v>
      </c>
      <c r="E1554" s="2" t="s">
        <v>75</v>
      </c>
      <c r="F1554" s="2">
        <v>38.8506</v>
      </c>
      <c r="G1554" s="2" t="s">
        <v>67</v>
      </c>
      <c r="H1554" s="2">
        <v>1985</v>
      </c>
      <c r="I1554" s="2" t="s">
        <v>51</v>
      </c>
      <c r="J1554" s="2" t="s">
        <v>17</v>
      </c>
      <c r="K1554" s="2" t="s">
        <v>30</v>
      </c>
      <c r="L1554" s="2">
        <v>37.950600000000001</v>
      </c>
      <c r="M1554" s="2">
        <f t="shared" si="48"/>
        <v>1838.9494000000002</v>
      </c>
      <c r="N1554" s="2">
        <f t="shared" si="49"/>
        <v>3381734.8957603606</v>
      </c>
    </row>
    <row r="1555" spans="1:14" x14ac:dyDescent="0.25">
      <c r="A1555" s="1" t="s">
        <v>261</v>
      </c>
      <c r="B1555" s="2"/>
      <c r="C1555" s="2" t="s">
        <v>13</v>
      </c>
      <c r="D1555" s="2">
        <v>1.0467749E-2</v>
      </c>
      <c r="E1555" s="2" t="s">
        <v>32</v>
      </c>
      <c r="F1555" s="2">
        <v>162.95259999999999</v>
      </c>
      <c r="G1555" s="2" t="s">
        <v>67</v>
      </c>
      <c r="H1555" s="2">
        <v>1985</v>
      </c>
      <c r="I1555" s="2" t="s">
        <v>51</v>
      </c>
      <c r="J1555" s="2" t="s">
        <v>17</v>
      </c>
      <c r="K1555" s="2" t="s">
        <v>30</v>
      </c>
      <c r="L1555" s="2">
        <v>822.26300000000003</v>
      </c>
      <c r="M1555" s="2">
        <f t="shared" si="48"/>
        <v>1054.6370000000002</v>
      </c>
      <c r="N1555" s="2">
        <f t="shared" si="49"/>
        <v>1112259.2017690004</v>
      </c>
    </row>
    <row r="1556" spans="1:14" x14ac:dyDescent="0.25">
      <c r="A1556" s="1" t="s">
        <v>986</v>
      </c>
      <c r="B1556" s="2">
        <v>14.35</v>
      </c>
      <c r="C1556" s="2" t="s">
        <v>20</v>
      </c>
      <c r="D1556" s="2">
        <v>9.0913642000000003E-2</v>
      </c>
      <c r="E1556" s="2" t="s">
        <v>43</v>
      </c>
      <c r="F1556" s="2">
        <v>231.29839999999999</v>
      </c>
      <c r="G1556" s="2" t="s">
        <v>50</v>
      </c>
      <c r="H1556" s="2">
        <v>1997</v>
      </c>
      <c r="I1556" s="2" t="s">
        <v>51</v>
      </c>
      <c r="J1556" s="2" t="s">
        <v>17</v>
      </c>
      <c r="K1556" s="2" t="s">
        <v>18</v>
      </c>
      <c r="L1556" s="2">
        <v>3243.7775999999999</v>
      </c>
      <c r="M1556" s="2">
        <f t="shared" si="48"/>
        <v>-1366.8775999999998</v>
      </c>
      <c r="N1556" s="2">
        <f t="shared" si="49"/>
        <v>1868354.3733817595</v>
      </c>
    </row>
    <row r="1557" spans="1:14" x14ac:dyDescent="0.25">
      <c r="A1557" s="1" t="s">
        <v>697</v>
      </c>
      <c r="B1557" s="2">
        <v>17.350000000000001</v>
      </c>
      <c r="C1557" s="2" t="s">
        <v>13</v>
      </c>
      <c r="D1557" s="2">
        <v>2.0559846E-2</v>
      </c>
      <c r="E1557" s="2" t="s">
        <v>182</v>
      </c>
      <c r="F1557" s="2">
        <v>78.761799999999994</v>
      </c>
      <c r="G1557" s="2" t="s">
        <v>50</v>
      </c>
      <c r="H1557" s="2">
        <v>1997</v>
      </c>
      <c r="I1557" s="2" t="s">
        <v>51</v>
      </c>
      <c r="J1557" s="2" t="s">
        <v>17</v>
      </c>
      <c r="K1557" s="2" t="s">
        <v>18</v>
      </c>
      <c r="L1557" s="2">
        <v>1288.9888000000001</v>
      </c>
      <c r="M1557" s="2">
        <f t="shared" si="48"/>
        <v>587.91120000000001</v>
      </c>
      <c r="N1557" s="2">
        <f t="shared" si="49"/>
        <v>345639.57908544003</v>
      </c>
    </row>
    <row r="1558" spans="1:14" x14ac:dyDescent="0.25">
      <c r="A1558" s="1" t="s">
        <v>1044</v>
      </c>
      <c r="B1558" s="2">
        <v>16.75</v>
      </c>
      <c r="C1558" s="2" t="s">
        <v>13</v>
      </c>
      <c r="D1558" s="2">
        <v>3.2637372999999997E-2</v>
      </c>
      <c r="E1558" s="2" t="s">
        <v>58</v>
      </c>
      <c r="F1558" s="2">
        <v>191.61619999999999</v>
      </c>
      <c r="G1558" s="2" t="s">
        <v>15</v>
      </c>
      <c r="H1558" s="2">
        <v>1999</v>
      </c>
      <c r="I1558" s="2" t="s">
        <v>16</v>
      </c>
      <c r="J1558" s="2" t="s">
        <v>17</v>
      </c>
      <c r="K1558" s="2" t="s">
        <v>18</v>
      </c>
      <c r="L1558" s="2">
        <v>3463.4915999999998</v>
      </c>
      <c r="M1558" s="2">
        <f t="shared" si="48"/>
        <v>-1586.5915999999997</v>
      </c>
      <c r="N1558" s="2">
        <f t="shared" si="49"/>
        <v>2517272.9051905591</v>
      </c>
    </row>
    <row r="1559" spans="1:14" x14ac:dyDescent="0.25">
      <c r="A1559" s="1" t="s">
        <v>732</v>
      </c>
      <c r="B1559" s="2"/>
      <c r="C1559" s="2" t="s">
        <v>20</v>
      </c>
      <c r="D1559" s="2">
        <v>3.3144603000000002E-2</v>
      </c>
      <c r="E1559" s="2" t="s">
        <v>28</v>
      </c>
      <c r="F1559" s="2">
        <v>62.753599999999999</v>
      </c>
      <c r="G1559" s="2" t="s">
        <v>67</v>
      </c>
      <c r="H1559" s="2">
        <v>1985</v>
      </c>
      <c r="I1559" s="2" t="s">
        <v>51</v>
      </c>
      <c r="J1559" s="2" t="s">
        <v>17</v>
      </c>
      <c r="K1559" s="2" t="s">
        <v>30</v>
      </c>
      <c r="L1559" s="2">
        <v>61.253599999999999</v>
      </c>
      <c r="M1559" s="2">
        <f t="shared" si="48"/>
        <v>1815.6464000000001</v>
      </c>
      <c r="N1559" s="2">
        <f t="shared" si="49"/>
        <v>3296571.8498329604</v>
      </c>
    </row>
    <row r="1560" spans="1:14" x14ac:dyDescent="0.25">
      <c r="A1560" s="1" t="s">
        <v>554</v>
      </c>
      <c r="B1560" s="2">
        <v>18.7</v>
      </c>
      <c r="C1560" s="2" t="s">
        <v>13</v>
      </c>
      <c r="D1560" s="2">
        <v>3.7622954E-2</v>
      </c>
      <c r="E1560" s="2" t="s">
        <v>28</v>
      </c>
      <c r="F1560" s="2">
        <v>110.7886</v>
      </c>
      <c r="G1560" s="2" t="s">
        <v>50</v>
      </c>
      <c r="H1560" s="2">
        <v>1997</v>
      </c>
      <c r="I1560" s="2" t="s">
        <v>51</v>
      </c>
      <c r="J1560" s="2" t="s">
        <v>17</v>
      </c>
      <c r="K1560" s="2" t="s">
        <v>18</v>
      </c>
      <c r="L1560" s="2">
        <v>1334.2632000000001</v>
      </c>
      <c r="M1560" s="2">
        <f t="shared" si="48"/>
        <v>542.63679999999999</v>
      </c>
      <c r="N1560" s="2">
        <f t="shared" si="49"/>
        <v>294454.69671424001</v>
      </c>
    </row>
    <row r="1561" spans="1:14" x14ac:dyDescent="0.25">
      <c r="A1561" s="1" t="s">
        <v>1594</v>
      </c>
      <c r="B1561" s="2">
        <v>8.35</v>
      </c>
      <c r="C1561" s="2" t="s">
        <v>20</v>
      </c>
      <c r="D1561" s="2">
        <v>0.12686971799999999</v>
      </c>
      <c r="E1561" s="2" t="s">
        <v>43</v>
      </c>
      <c r="F1561" s="2">
        <v>74.435400000000001</v>
      </c>
      <c r="G1561" s="2" t="s">
        <v>50</v>
      </c>
      <c r="H1561" s="2">
        <v>1997</v>
      </c>
      <c r="I1561" s="2" t="s">
        <v>51</v>
      </c>
      <c r="J1561" s="2" t="s">
        <v>17</v>
      </c>
      <c r="K1561" s="2" t="s">
        <v>18</v>
      </c>
      <c r="L1561" s="2">
        <v>1128.5309999999999</v>
      </c>
      <c r="M1561" s="2">
        <f t="shared" si="48"/>
        <v>748.36900000000014</v>
      </c>
      <c r="N1561" s="2">
        <f t="shared" si="49"/>
        <v>560056.16016100021</v>
      </c>
    </row>
    <row r="1562" spans="1:14" x14ac:dyDescent="0.25">
      <c r="A1562" s="1" t="s">
        <v>240</v>
      </c>
      <c r="B1562" s="2">
        <v>15.5</v>
      </c>
      <c r="C1562" s="2" t="s">
        <v>20</v>
      </c>
      <c r="D1562" s="2">
        <v>2.5409912E-2</v>
      </c>
      <c r="E1562" s="2" t="s">
        <v>36</v>
      </c>
      <c r="F1562" s="2">
        <v>83.293400000000005</v>
      </c>
      <c r="G1562" s="2" t="s">
        <v>15</v>
      </c>
      <c r="H1562" s="2">
        <v>1999</v>
      </c>
      <c r="I1562" s="2" t="s">
        <v>16</v>
      </c>
      <c r="J1562" s="2" t="s">
        <v>17</v>
      </c>
      <c r="K1562" s="2" t="s">
        <v>18</v>
      </c>
      <c r="L1562" s="2">
        <v>1883.5482</v>
      </c>
      <c r="M1562" s="2">
        <f t="shared" si="48"/>
        <v>-6.6481999999998607</v>
      </c>
      <c r="N1562" s="2">
        <f t="shared" si="49"/>
        <v>44.198563239998144</v>
      </c>
    </row>
    <row r="1563" spans="1:14" x14ac:dyDescent="0.25">
      <c r="A1563" s="1" t="s">
        <v>847</v>
      </c>
      <c r="B1563" s="2"/>
      <c r="C1563" s="2" t="s">
        <v>13</v>
      </c>
      <c r="D1563" s="2">
        <v>0.12098613900000001</v>
      </c>
      <c r="E1563" s="2" t="s">
        <v>80</v>
      </c>
      <c r="F1563" s="2">
        <v>216.11660000000001</v>
      </c>
      <c r="G1563" s="2" t="s">
        <v>67</v>
      </c>
      <c r="H1563" s="2">
        <v>1985</v>
      </c>
      <c r="I1563" s="2" t="s">
        <v>51</v>
      </c>
      <c r="J1563" s="2" t="s">
        <v>17</v>
      </c>
      <c r="K1563" s="2" t="s">
        <v>30</v>
      </c>
      <c r="L1563" s="2">
        <v>435.4332</v>
      </c>
      <c r="M1563" s="2">
        <f t="shared" si="48"/>
        <v>1441.4668000000001</v>
      </c>
      <c r="N1563" s="2">
        <f t="shared" si="49"/>
        <v>2077826.5355022405</v>
      </c>
    </row>
    <row r="1564" spans="1:14" x14ac:dyDescent="0.25">
      <c r="A1564" s="1" t="s">
        <v>281</v>
      </c>
      <c r="B1564" s="2">
        <v>6.4</v>
      </c>
      <c r="C1564" s="2" t="s">
        <v>13</v>
      </c>
      <c r="D1564" s="2">
        <v>8.4885374999999999E-2</v>
      </c>
      <c r="E1564" s="2" t="s">
        <v>43</v>
      </c>
      <c r="F1564" s="2">
        <v>39.279600000000002</v>
      </c>
      <c r="G1564" s="2" t="s">
        <v>15</v>
      </c>
      <c r="H1564" s="2">
        <v>1999</v>
      </c>
      <c r="I1564" s="2" t="s">
        <v>16</v>
      </c>
      <c r="J1564" s="2" t="s">
        <v>17</v>
      </c>
      <c r="K1564" s="2" t="s">
        <v>18</v>
      </c>
      <c r="L1564" s="2">
        <v>701.75319999999999</v>
      </c>
      <c r="M1564" s="2">
        <f t="shared" si="48"/>
        <v>1175.1468</v>
      </c>
      <c r="N1564" s="2">
        <f t="shared" si="49"/>
        <v>1380970.00155024</v>
      </c>
    </row>
    <row r="1565" spans="1:14" x14ac:dyDescent="0.25">
      <c r="A1565" s="1" t="s">
        <v>1275</v>
      </c>
      <c r="B1565" s="2"/>
      <c r="C1565" s="2" t="s">
        <v>92</v>
      </c>
      <c r="D1565" s="2">
        <v>0.14359158599999999</v>
      </c>
      <c r="E1565" s="2" t="s">
        <v>43</v>
      </c>
      <c r="F1565" s="2">
        <v>213.55340000000001</v>
      </c>
      <c r="G1565" s="2" t="s">
        <v>67</v>
      </c>
      <c r="H1565" s="2">
        <v>1985</v>
      </c>
      <c r="I1565" s="2" t="s">
        <v>51</v>
      </c>
      <c r="J1565" s="2" t="s">
        <v>17</v>
      </c>
      <c r="K1565" s="2" t="s">
        <v>30</v>
      </c>
      <c r="L1565" s="2">
        <v>430.10680000000002</v>
      </c>
      <c r="M1565" s="2">
        <f t="shared" si="48"/>
        <v>1446.7932000000001</v>
      </c>
      <c r="N1565" s="2">
        <f t="shared" si="49"/>
        <v>2093210.5635662402</v>
      </c>
    </row>
    <row r="1566" spans="1:14" x14ac:dyDescent="0.25">
      <c r="A1566" s="1" t="s">
        <v>1572</v>
      </c>
      <c r="B1566" s="2">
        <v>11.8</v>
      </c>
      <c r="C1566" s="2" t="s">
        <v>13</v>
      </c>
      <c r="D1566" s="2">
        <v>2.2879017000000001E-2</v>
      </c>
      <c r="E1566" s="2" t="s">
        <v>58</v>
      </c>
      <c r="F1566" s="2">
        <v>176.0686</v>
      </c>
      <c r="G1566" s="2" t="s">
        <v>15</v>
      </c>
      <c r="H1566" s="2">
        <v>1999</v>
      </c>
      <c r="I1566" s="2" t="s">
        <v>16</v>
      </c>
      <c r="J1566" s="2" t="s">
        <v>17</v>
      </c>
      <c r="K1566" s="2" t="s">
        <v>18</v>
      </c>
      <c r="L1566" s="2">
        <v>533.30579999999998</v>
      </c>
      <c r="M1566" s="2">
        <f t="shared" si="48"/>
        <v>1343.5942</v>
      </c>
      <c r="N1566" s="2">
        <f t="shared" si="49"/>
        <v>1805245.3742736401</v>
      </c>
    </row>
    <row r="1567" spans="1:14" x14ac:dyDescent="0.25">
      <c r="A1567" s="1" t="s">
        <v>178</v>
      </c>
      <c r="B1567" s="2">
        <v>7.2350000000000003</v>
      </c>
      <c r="C1567" s="2" t="s">
        <v>13</v>
      </c>
      <c r="D1567" s="2">
        <v>7.6975117999999995E-2</v>
      </c>
      <c r="E1567" s="2" t="s">
        <v>32</v>
      </c>
      <c r="F1567" s="2">
        <v>116.64919999999999</v>
      </c>
      <c r="G1567" s="2" t="s">
        <v>15</v>
      </c>
      <c r="H1567" s="2">
        <v>1999</v>
      </c>
      <c r="I1567" s="2" t="s">
        <v>16</v>
      </c>
      <c r="J1567" s="2" t="s">
        <v>17</v>
      </c>
      <c r="K1567" s="2" t="s">
        <v>18</v>
      </c>
      <c r="L1567" s="2">
        <v>2664.5315999999998</v>
      </c>
      <c r="M1567" s="2">
        <f t="shared" si="48"/>
        <v>-787.63159999999971</v>
      </c>
      <c r="N1567" s="2">
        <f t="shared" si="49"/>
        <v>620363.5373185596</v>
      </c>
    </row>
    <row r="1568" spans="1:14" x14ac:dyDescent="0.25">
      <c r="A1568" s="1" t="s">
        <v>410</v>
      </c>
      <c r="B1568" s="2"/>
      <c r="C1568" s="2" t="s">
        <v>20</v>
      </c>
      <c r="D1568" s="2">
        <v>6.216667E-2</v>
      </c>
      <c r="E1568" s="2" t="s">
        <v>38</v>
      </c>
      <c r="F1568" s="2">
        <v>112.3518</v>
      </c>
      <c r="G1568" s="2" t="s">
        <v>67</v>
      </c>
      <c r="H1568" s="2">
        <v>1985</v>
      </c>
      <c r="I1568" s="2" t="s">
        <v>51</v>
      </c>
      <c r="J1568" s="2" t="s">
        <v>17</v>
      </c>
      <c r="K1568" s="2" t="s">
        <v>30</v>
      </c>
      <c r="L1568" s="2">
        <v>683.11080000000004</v>
      </c>
      <c r="M1568" s="2">
        <f t="shared" si="48"/>
        <v>1193.7892000000002</v>
      </c>
      <c r="N1568" s="2">
        <f t="shared" si="49"/>
        <v>1425132.6540366404</v>
      </c>
    </row>
    <row r="1569" spans="1:14" x14ac:dyDescent="0.25">
      <c r="A1569" s="1" t="s">
        <v>1087</v>
      </c>
      <c r="B1569" s="2">
        <v>17</v>
      </c>
      <c r="C1569" s="2" t="s">
        <v>20</v>
      </c>
      <c r="D1569" s="2">
        <v>1.5990130000000002E-2</v>
      </c>
      <c r="E1569" s="2" t="s">
        <v>38</v>
      </c>
      <c r="F1569" s="2">
        <v>228.83519999999999</v>
      </c>
      <c r="G1569" s="2" t="s">
        <v>15</v>
      </c>
      <c r="H1569" s="2">
        <v>1999</v>
      </c>
      <c r="I1569" s="2" t="s">
        <v>16</v>
      </c>
      <c r="J1569" s="2" t="s">
        <v>17</v>
      </c>
      <c r="K1569" s="2" t="s">
        <v>18</v>
      </c>
      <c r="L1569" s="2">
        <v>4351.6688000000004</v>
      </c>
      <c r="M1569" s="2">
        <f t="shared" si="48"/>
        <v>-2474.7688000000003</v>
      </c>
      <c r="N1569" s="2">
        <f t="shared" si="49"/>
        <v>6124480.6134534413</v>
      </c>
    </row>
    <row r="1570" spans="1:14" x14ac:dyDescent="0.25">
      <c r="A1570" s="1" t="s">
        <v>1573</v>
      </c>
      <c r="B1570" s="2">
        <v>19.350000000000001</v>
      </c>
      <c r="C1570" s="2" t="s">
        <v>13</v>
      </c>
      <c r="D1570" s="2">
        <v>2.7714371000000002E-2</v>
      </c>
      <c r="E1570" s="2" t="s">
        <v>58</v>
      </c>
      <c r="F1570" s="2">
        <v>65.616799999999998</v>
      </c>
      <c r="G1570" s="2" t="s">
        <v>50</v>
      </c>
      <c r="H1570" s="2">
        <v>1997</v>
      </c>
      <c r="I1570" s="2" t="s">
        <v>51</v>
      </c>
      <c r="J1570" s="2" t="s">
        <v>17</v>
      </c>
      <c r="K1570" s="2" t="s">
        <v>18</v>
      </c>
      <c r="L1570" s="2">
        <v>830.91840000000002</v>
      </c>
      <c r="M1570" s="2">
        <f t="shared" si="48"/>
        <v>1045.9816000000001</v>
      </c>
      <c r="N1570" s="2">
        <f t="shared" si="49"/>
        <v>1094077.5075385601</v>
      </c>
    </row>
    <row r="1571" spans="1:14" x14ac:dyDescent="0.25">
      <c r="A1571" s="1" t="s">
        <v>637</v>
      </c>
      <c r="B1571" s="2">
        <v>16.100000000000001</v>
      </c>
      <c r="C1571" s="2" t="s">
        <v>13</v>
      </c>
      <c r="D1571" s="2">
        <v>6.528457E-2</v>
      </c>
      <c r="E1571" s="2" t="s">
        <v>14</v>
      </c>
      <c r="F1571" s="2">
        <v>145.07599999999999</v>
      </c>
      <c r="G1571" s="2" t="s">
        <v>15</v>
      </c>
      <c r="H1571" s="2">
        <v>1999</v>
      </c>
      <c r="I1571" s="2" t="s">
        <v>16</v>
      </c>
      <c r="J1571" s="2" t="s">
        <v>17</v>
      </c>
      <c r="K1571" s="2" t="s">
        <v>18</v>
      </c>
      <c r="L1571" s="2">
        <v>1904.1880000000001</v>
      </c>
      <c r="M1571" s="2">
        <f t="shared" si="48"/>
        <v>-27.288000000000011</v>
      </c>
      <c r="N1571" s="2">
        <f t="shared" si="49"/>
        <v>744.63494400000059</v>
      </c>
    </row>
    <row r="1572" spans="1:14" x14ac:dyDescent="0.25">
      <c r="A1572" s="1" t="s">
        <v>916</v>
      </c>
      <c r="B1572" s="2"/>
      <c r="C1572" s="2" t="s">
        <v>20</v>
      </c>
      <c r="D1572" s="2">
        <v>0.102999154</v>
      </c>
      <c r="E1572" s="2" t="s">
        <v>28</v>
      </c>
      <c r="F1572" s="2">
        <v>169.94479999999999</v>
      </c>
      <c r="G1572" s="2" t="s">
        <v>67</v>
      </c>
      <c r="H1572" s="2">
        <v>1985</v>
      </c>
      <c r="I1572" s="2" t="s">
        <v>51</v>
      </c>
      <c r="J1572" s="2" t="s">
        <v>17</v>
      </c>
      <c r="K1572" s="2" t="s">
        <v>30</v>
      </c>
      <c r="L1572" s="2">
        <v>170.44479999999999</v>
      </c>
      <c r="M1572" s="2">
        <f t="shared" si="48"/>
        <v>1706.4552000000001</v>
      </c>
      <c r="N1572" s="2">
        <f t="shared" si="49"/>
        <v>2911989.3496070402</v>
      </c>
    </row>
    <row r="1573" spans="1:14" x14ac:dyDescent="0.25">
      <c r="A1573" s="1" t="s">
        <v>620</v>
      </c>
      <c r="B1573" s="2"/>
      <c r="C1573" s="2" t="s">
        <v>13</v>
      </c>
      <c r="D1573" s="2">
        <v>5.7969482000000003E-2</v>
      </c>
      <c r="E1573" s="2" t="s">
        <v>32</v>
      </c>
      <c r="F1573" s="2">
        <v>119.3124</v>
      </c>
      <c r="G1573" s="2" t="s">
        <v>67</v>
      </c>
      <c r="H1573" s="2">
        <v>1985</v>
      </c>
      <c r="I1573" s="2" t="s">
        <v>51</v>
      </c>
      <c r="J1573" s="2" t="s">
        <v>17</v>
      </c>
      <c r="K1573" s="2" t="s">
        <v>30</v>
      </c>
      <c r="L1573" s="2">
        <v>474.0496</v>
      </c>
      <c r="M1573" s="2">
        <f t="shared" si="48"/>
        <v>1402.8504</v>
      </c>
      <c r="N1573" s="2">
        <f t="shared" si="49"/>
        <v>1967989.24478016</v>
      </c>
    </row>
    <row r="1574" spans="1:14" x14ac:dyDescent="0.25">
      <c r="A1574" s="1" t="s">
        <v>1535</v>
      </c>
      <c r="B1574" s="2"/>
      <c r="C1574" s="2" t="s">
        <v>20</v>
      </c>
      <c r="D1574" s="2">
        <v>0.30247887099999998</v>
      </c>
      <c r="E1574" s="2" t="s">
        <v>38</v>
      </c>
      <c r="F1574" s="2">
        <v>155.49719999999999</v>
      </c>
      <c r="G1574" s="2" t="s">
        <v>67</v>
      </c>
      <c r="H1574" s="2">
        <v>1985</v>
      </c>
      <c r="I1574" s="2" t="s">
        <v>51</v>
      </c>
      <c r="J1574" s="2" t="s">
        <v>17</v>
      </c>
      <c r="K1574" s="2" t="s">
        <v>30</v>
      </c>
      <c r="L1574" s="2">
        <v>311.59440000000001</v>
      </c>
      <c r="M1574" s="2">
        <f t="shared" si="48"/>
        <v>1565.3056000000001</v>
      </c>
      <c r="N1574" s="2">
        <f t="shared" si="49"/>
        <v>2450181.6213913606</v>
      </c>
    </row>
    <row r="1575" spans="1:14" x14ac:dyDescent="0.25">
      <c r="A1575" s="1" t="s">
        <v>578</v>
      </c>
      <c r="B1575" s="2"/>
      <c r="C1575" s="2" t="s">
        <v>20</v>
      </c>
      <c r="D1575" s="2">
        <v>7.2762086000000004E-2</v>
      </c>
      <c r="E1575" s="2" t="s">
        <v>28</v>
      </c>
      <c r="F1575" s="2">
        <v>120.9072</v>
      </c>
      <c r="G1575" s="2" t="s">
        <v>67</v>
      </c>
      <c r="H1575" s="2">
        <v>1985</v>
      </c>
      <c r="I1575" s="2" t="s">
        <v>51</v>
      </c>
      <c r="J1575" s="2" t="s">
        <v>17</v>
      </c>
      <c r="K1575" s="2" t="s">
        <v>30</v>
      </c>
      <c r="L1575" s="2">
        <v>122.5072</v>
      </c>
      <c r="M1575" s="2">
        <f t="shared" si="48"/>
        <v>1754.3928000000001</v>
      </c>
      <c r="N1575" s="2">
        <f t="shared" si="49"/>
        <v>3077894.0966918403</v>
      </c>
    </row>
    <row r="1576" spans="1:14" x14ac:dyDescent="0.25">
      <c r="A1576" s="1" t="s">
        <v>1247</v>
      </c>
      <c r="B1576" s="2">
        <v>6.3</v>
      </c>
      <c r="C1576" s="2" t="s">
        <v>13</v>
      </c>
      <c r="D1576" s="2">
        <v>0.127647181</v>
      </c>
      <c r="E1576" s="2" t="s">
        <v>75</v>
      </c>
      <c r="F1576" s="2">
        <v>207.92699999999999</v>
      </c>
      <c r="G1576" s="2" t="s">
        <v>15</v>
      </c>
      <c r="H1576" s="2">
        <v>1999</v>
      </c>
      <c r="I1576" s="2" t="s">
        <v>16</v>
      </c>
      <c r="J1576" s="2" t="s">
        <v>17</v>
      </c>
      <c r="K1576" s="2" t="s">
        <v>18</v>
      </c>
      <c r="L1576" s="2">
        <v>2097.27</v>
      </c>
      <c r="M1576" s="2">
        <f t="shared" si="48"/>
        <v>-220.36999999999989</v>
      </c>
      <c r="N1576" s="2">
        <f t="shared" si="49"/>
        <v>48562.93689999995</v>
      </c>
    </row>
    <row r="1577" spans="1:14" x14ac:dyDescent="0.25">
      <c r="A1577" s="1" t="s">
        <v>1210</v>
      </c>
      <c r="B1577" s="2">
        <v>11.8</v>
      </c>
      <c r="C1577" s="2" t="s">
        <v>20</v>
      </c>
      <c r="D1577" s="2">
        <v>0.107223632</v>
      </c>
      <c r="E1577" s="2" t="s">
        <v>14</v>
      </c>
      <c r="F1577" s="2">
        <v>223.5772</v>
      </c>
      <c r="G1577" s="2" t="s">
        <v>15</v>
      </c>
      <c r="H1577" s="2">
        <v>1999</v>
      </c>
      <c r="I1577" s="2" t="s">
        <v>16</v>
      </c>
      <c r="J1577" s="2" t="s">
        <v>17</v>
      </c>
      <c r="K1577" s="2" t="s">
        <v>18</v>
      </c>
      <c r="L1577" s="2">
        <v>2668.5264000000002</v>
      </c>
      <c r="M1577" s="2">
        <f t="shared" si="48"/>
        <v>-791.6264000000001</v>
      </c>
      <c r="N1577" s="2">
        <f t="shared" si="49"/>
        <v>626672.35717696021</v>
      </c>
    </row>
    <row r="1578" spans="1:14" x14ac:dyDescent="0.25">
      <c r="A1578" s="1" t="s">
        <v>287</v>
      </c>
      <c r="B1578" s="2">
        <v>9.2850000000000001</v>
      </c>
      <c r="C1578" s="2" t="s">
        <v>20</v>
      </c>
      <c r="D1578" s="2">
        <v>4.9280292000000003E-2</v>
      </c>
      <c r="E1578" s="2" t="s">
        <v>43</v>
      </c>
      <c r="F1578" s="2">
        <v>245.61439999999999</v>
      </c>
      <c r="G1578" s="2" t="s">
        <v>50</v>
      </c>
      <c r="H1578" s="2">
        <v>1997</v>
      </c>
      <c r="I1578" s="2" t="s">
        <v>51</v>
      </c>
      <c r="J1578" s="2" t="s">
        <v>17</v>
      </c>
      <c r="K1578" s="2" t="s">
        <v>18</v>
      </c>
      <c r="L1578" s="2">
        <v>3920.2303999999999</v>
      </c>
      <c r="M1578" s="2">
        <f t="shared" si="48"/>
        <v>-2043.3303999999998</v>
      </c>
      <c r="N1578" s="2">
        <f t="shared" si="49"/>
        <v>4175199.1235641595</v>
      </c>
    </row>
    <row r="1579" spans="1:14" x14ac:dyDescent="0.25">
      <c r="A1579" s="1" t="s">
        <v>1513</v>
      </c>
      <c r="B1579" s="2">
        <v>18.2</v>
      </c>
      <c r="C1579" s="2" t="s">
        <v>20</v>
      </c>
      <c r="D1579" s="2">
        <v>6.6297054999999994E-2</v>
      </c>
      <c r="E1579" s="2" t="s">
        <v>28</v>
      </c>
      <c r="F1579" s="2">
        <v>247.10919999999999</v>
      </c>
      <c r="G1579" s="2" t="s">
        <v>50</v>
      </c>
      <c r="H1579" s="2">
        <v>1997</v>
      </c>
      <c r="I1579" s="2" t="s">
        <v>51</v>
      </c>
      <c r="J1579" s="2" t="s">
        <v>17</v>
      </c>
      <c r="K1579" s="2" t="s">
        <v>18</v>
      </c>
      <c r="L1579" s="2">
        <v>2241.0828000000001</v>
      </c>
      <c r="M1579" s="2">
        <f t="shared" si="48"/>
        <v>-364.18280000000004</v>
      </c>
      <c r="N1579" s="2">
        <f t="shared" si="49"/>
        <v>132629.11181584003</v>
      </c>
    </row>
    <row r="1580" spans="1:14" x14ac:dyDescent="0.25">
      <c r="A1580" s="1" t="s">
        <v>1064</v>
      </c>
      <c r="B1580" s="2">
        <v>19.600000000000001</v>
      </c>
      <c r="C1580" s="2" t="s">
        <v>13</v>
      </c>
      <c r="D1580" s="2">
        <v>2.4264569E-2</v>
      </c>
      <c r="E1580" s="2" t="s">
        <v>14</v>
      </c>
      <c r="F1580" s="2">
        <v>46.571800000000003</v>
      </c>
      <c r="G1580" s="2" t="s">
        <v>15</v>
      </c>
      <c r="H1580" s="2">
        <v>1999</v>
      </c>
      <c r="I1580" s="2" t="s">
        <v>16</v>
      </c>
      <c r="J1580" s="2" t="s">
        <v>17</v>
      </c>
      <c r="K1580" s="2" t="s">
        <v>18</v>
      </c>
      <c r="L1580" s="2">
        <v>1607.2411999999999</v>
      </c>
      <c r="M1580" s="2">
        <f t="shared" si="48"/>
        <v>269.65880000000016</v>
      </c>
      <c r="N1580" s="2">
        <f t="shared" si="49"/>
        <v>72715.868417440084</v>
      </c>
    </row>
    <row r="1581" spans="1:14" x14ac:dyDescent="0.25">
      <c r="A1581" s="1" t="s">
        <v>1112</v>
      </c>
      <c r="B1581" s="2">
        <v>13</v>
      </c>
      <c r="C1581" s="2" t="s">
        <v>13</v>
      </c>
      <c r="D1581" s="2">
        <v>4.1889549999999998E-2</v>
      </c>
      <c r="E1581" s="2" t="s">
        <v>32</v>
      </c>
      <c r="F1581" s="2">
        <v>255.9014</v>
      </c>
      <c r="G1581" s="2" t="s">
        <v>15</v>
      </c>
      <c r="H1581" s="2">
        <v>1999</v>
      </c>
      <c r="I1581" s="2" t="s">
        <v>16</v>
      </c>
      <c r="J1581" s="2" t="s">
        <v>17</v>
      </c>
      <c r="K1581" s="2" t="s">
        <v>18</v>
      </c>
      <c r="L1581" s="2">
        <v>3315.0182</v>
      </c>
      <c r="M1581" s="2">
        <f t="shared" si="48"/>
        <v>-1438.1181999999999</v>
      </c>
      <c r="N1581" s="2">
        <f t="shared" si="49"/>
        <v>2068183.9571712397</v>
      </c>
    </row>
    <row r="1582" spans="1:14" x14ac:dyDescent="0.25">
      <c r="A1582" s="1" t="s">
        <v>1061</v>
      </c>
      <c r="B1582" s="2"/>
      <c r="C1582" s="2" t="s">
        <v>13</v>
      </c>
      <c r="D1582" s="2">
        <v>0.112249603</v>
      </c>
      <c r="E1582" s="2" t="s">
        <v>58</v>
      </c>
      <c r="F1582" s="2">
        <v>123.34139999999999</v>
      </c>
      <c r="G1582" s="2" t="s">
        <v>67</v>
      </c>
      <c r="H1582" s="2">
        <v>1985</v>
      </c>
      <c r="I1582" s="2" t="s">
        <v>51</v>
      </c>
      <c r="J1582" s="2" t="s">
        <v>17</v>
      </c>
      <c r="K1582" s="2" t="s">
        <v>30</v>
      </c>
      <c r="L1582" s="2">
        <v>243.68279999999999</v>
      </c>
      <c r="M1582" s="2">
        <f t="shared" si="48"/>
        <v>1633.2172</v>
      </c>
      <c r="N1582" s="2">
        <f t="shared" si="49"/>
        <v>2667398.4223758401</v>
      </c>
    </row>
    <row r="1583" spans="1:14" x14ac:dyDescent="0.25">
      <c r="A1583" s="1" t="s">
        <v>585</v>
      </c>
      <c r="B1583" s="2">
        <v>11.6</v>
      </c>
      <c r="C1583" s="2" t="s">
        <v>20</v>
      </c>
      <c r="D1583" s="2">
        <v>0.14424131400000001</v>
      </c>
      <c r="E1583" s="2" t="s">
        <v>14</v>
      </c>
      <c r="F1583" s="2">
        <v>239.4222</v>
      </c>
      <c r="G1583" s="2" t="s">
        <v>15</v>
      </c>
      <c r="H1583" s="2">
        <v>1999</v>
      </c>
      <c r="I1583" s="2" t="s">
        <v>16</v>
      </c>
      <c r="J1583" s="2" t="s">
        <v>17</v>
      </c>
      <c r="K1583" s="2" t="s">
        <v>18</v>
      </c>
      <c r="L1583" s="2">
        <v>3346.3108000000002</v>
      </c>
      <c r="M1583" s="2">
        <f t="shared" si="48"/>
        <v>-1469.4108000000001</v>
      </c>
      <c r="N1583" s="2">
        <f t="shared" si="49"/>
        <v>2159168.0991566405</v>
      </c>
    </row>
    <row r="1584" spans="1:14" x14ac:dyDescent="0.25">
      <c r="A1584" s="1" t="s">
        <v>1588</v>
      </c>
      <c r="B1584" s="2">
        <v>9.1950000000000003</v>
      </c>
      <c r="C1584" s="2" t="s">
        <v>13</v>
      </c>
      <c r="D1584" s="2">
        <v>1.5859293999999999E-2</v>
      </c>
      <c r="E1584" s="2" t="s">
        <v>36</v>
      </c>
      <c r="F1584" s="2">
        <v>84.559200000000004</v>
      </c>
      <c r="G1584" s="2" t="s">
        <v>50</v>
      </c>
      <c r="H1584" s="2">
        <v>1997</v>
      </c>
      <c r="I1584" s="2" t="s">
        <v>51</v>
      </c>
      <c r="J1584" s="2" t="s">
        <v>17</v>
      </c>
      <c r="K1584" s="2" t="s">
        <v>18</v>
      </c>
      <c r="L1584" s="2">
        <v>2559.3352</v>
      </c>
      <c r="M1584" s="2">
        <f t="shared" si="48"/>
        <v>-682.4351999999999</v>
      </c>
      <c r="N1584" s="2">
        <f t="shared" si="49"/>
        <v>465717.80219903984</v>
      </c>
    </row>
    <row r="1585" spans="1:14" x14ac:dyDescent="0.25">
      <c r="A1585" s="1" t="s">
        <v>1542</v>
      </c>
      <c r="B1585" s="2">
        <v>8.77</v>
      </c>
      <c r="C1585" s="2" t="s">
        <v>20</v>
      </c>
      <c r="D1585" s="2">
        <v>4.6844193999999999E-2</v>
      </c>
      <c r="E1585" s="2" t="s">
        <v>28</v>
      </c>
      <c r="F1585" s="2">
        <v>174.2422</v>
      </c>
      <c r="G1585" s="2" t="s">
        <v>15</v>
      </c>
      <c r="H1585" s="2">
        <v>1999</v>
      </c>
      <c r="I1585" s="2" t="s">
        <v>16</v>
      </c>
      <c r="J1585" s="2" t="s">
        <v>17</v>
      </c>
      <c r="K1585" s="2" t="s">
        <v>18</v>
      </c>
      <c r="L1585" s="2">
        <v>1379.5376000000001</v>
      </c>
      <c r="M1585" s="2">
        <f t="shared" si="48"/>
        <v>497.36239999999998</v>
      </c>
      <c r="N1585" s="2">
        <f t="shared" si="49"/>
        <v>247369.35693375999</v>
      </c>
    </row>
    <row r="1586" spans="1:14" x14ac:dyDescent="0.25">
      <c r="A1586" s="1" t="s">
        <v>1090</v>
      </c>
      <c r="B1586" s="2">
        <v>13.6</v>
      </c>
      <c r="C1586" s="2" t="s">
        <v>20</v>
      </c>
      <c r="D1586" s="2">
        <v>0</v>
      </c>
      <c r="E1586" s="2" t="s">
        <v>28</v>
      </c>
      <c r="F1586" s="2">
        <v>156.49459999999999</v>
      </c>
      <c r="G1586" s="2" t="s">
        <v>15</v>
      </c>
      <c r="H1586" s="2">
        <v>1999</v>
      </c>
      <c r="I1586" s="2" t="s">
        <v>16</v>
      </c>
      <c r="J1586" s="2" t="s">
        <v>17</v>
      </c>
      <c r="K1586" s="2" t="s">
        <v>18</v>
      </c>
      <c r="L1586" s="2">
        <v>2998.0974000000001</v>
      </c>
      <c r="M1586" s="2">
        <f t="shared" si="48"/>
        <v>-1121.1974</v>
      </c>
      <c r="N1586" s="2">
        <f t="shared" si="49"/>
        <v>1257083.6097667601</v>
      </c>
    </row>
    <row r="1587" spans="1:14" x14ac:dyDescent="0.25">
      <c r="A1587" s="1" t="s">
        <v>1490</v>
      </c>
      <c r="B1587" s="2">
        <v>7.52</v>
      </c>
      <c r="C1587" s="2" t="s">
        <v>13</v>
      </c>
      <c r="D1587" s="2">
        <v>5.5213208E-2</v>
      </c>
      <c r="E1587" s="2" t="s">
        <v>28</v>
      </c>
      <c r="F1587" s="2">
        <v>129.5994</v>
      </c>
      <c r="G1587" s="2" t="s">
        <v>15</v>
      </c>
      <c r="H1587" s="2">
        <v>1999</v>
      </c>
      <c r="I1587" s="2" t="s">
        <v>16</v>
      </c>
      <c r="J1587" s="2" t="s">
        <v>17</v>
      </c>
      <c r="K1587" s="2" t="s">
        <v>18</v>
      </c>
      <c r="L1587" s="2">
        <v>642.49699999999996</v>
      </c>
      <c r="M1587" s="2">
        <f t="shared" si="48"/>
        <v>1234.4030000000002</v>
      </c>
      <c r="N1587" s="2">
        <f t="shared" si="49"/>
        <v>1523750.7664090006</v>
      </c>
    </row>
    <row r="1588" spans="1:14" x14ac:dyDescent="0.25">
      <c r="A1588" s="1" t="s">
        <v>752</v>
      </c>
      <c r="B1588" s="2">
        <v>20.75</v>
      </c>
      <c r="C1588" s="2" t="s">
        <v>13</v>
      </c>
      <c r="D1588" s="2">
        <v>2.5130632E-2</v>
      </c>
      <c r="E1588" s="2" t="s">
        <v>58</v>
      </c>
      <c r="F1588" s="2">
        <v>150.07339999999999</v>
      </c>
      <c r="G1588" s="2" t="s">
        <v>50</v>
      </c>
      <c r="H1588" s="2">
        <v>1997</v>
      </c>
      <c r="I1588" s="2" t="s">
        <v>51</v>
      </c>
      <c r="J1588" s="2" t="s">
        <v>17</v>
      </c>
      <c r="K1588" s="2" t="s">
        <v>18</v>
      </c>
      <c r="L1588" s="2">
        <v>2524.0477999999998</v>
      </c>
      <c r="M1588" s="2">
        <f t="shared" si="48"/>
        <v>-647.14779999999973</v>
      </c>
      <c r="N1588" s="2">
        <f t="shared" si="49"/>
        <v>418800.27504483965</v>
      </c>
    </row>
    <row r="1589" spans="1:14" x14ac:dyDescent="0.25">
      <c r="A1589" s="1" t="s">
        <v>989</v>
      </c>
      <c r="B1589" s="2">
        <v>15.35</v>
      </c>
      <c r="C1589" s="2" t="s">
        <v>13</v>
      </c>
      <c r="D1589" s="2">
        <v>1.3812771999999999E-2</v>
      </c>
      <c r="E1589" s="2" t="s">
        <v>43</v>
      </c>
      <c r="F1589" s="2">
        <v>64.716800000000006</v>
      </c>
      <c r="G1589" s="2" t="s">
        <v>50</v>
      </c>
      <c r="H1589" s="2">
        <v>1997</v>
      </c>
      <c r="I1589" s="2" t="s">
        <v>51</v>
      </c>
      <c r="J1589" s="2" t="s">
        <v>17</v>
      </c>
      <c r="K1589" s="2" t="s">
        <v>18</v>
      </c>
      <c r="L1589" s="2">
        <v>1022.6688</v>
      </c>
      <c r="M1589" s="2">
        <f t="shared" si="48"/>
        <v>854.23120000000006</v>
      </c>
      <c r="N1589" s="2">
        <f t="shared" si="49"/>
        <v>729710.94305344007</v>
      </c>
    </row>
    <row r="1590" spans="1:14" x14ac:dyDescent="0.25">
      <c r="A1590" s="1" t="s">
        <v>152</v>
      </c>
      <c r="B1590" s="2">
        <v>10.5</v>
      </c>
      <c r="C1590" s="2" t="s">
        <v>20</v>
      </c>
      <c r="D1590" s="2">
        <v>0.116673795</v>
      </c>
      <c r="E1590" s="2" t="s">
        <v>36</v>
      </c>
      <c r="F1590" s="2">
        <v>161.721</v>
      </c>
      <c r="G1590" s="2" t="s">
        <v>50</v>
      </c>
      <c r="H1590" s="2">
        <v>1997</v>
      </c>
      <c r="I1590" s="2" t="s">
        <v>51</v>
      </c>
      <c r="J1590" s="2" t="s">
        <v>17</v>
      </c>
      <c r="K1590" s="2" t="s">
        <v>18</v>
      </c>
      <c r="L1590" s="2">
        <v>3588.6619999999998</v>
      </c>
      <c r="M1590" s="2">
        <f t="shared" si="48"/>
        <v>-1711.7619999999997</v>
      </c>
      <c r="N1590" s="2">
        <f t="shared" si="49"/>
        <v>2930129.1446439992</v>
      </c>
    </row>
    <row r="1591" spans="1:14" x14ac:dyDescent="0.25">
      <c r="A1591" s="1" t="s">
        <v>1305</v>
      </c>
      <c r="B1591" s="2"/>
      <c r="C1591" s="2" t="s">
        <v>20</v>
      </c>
      <c r="D1591" s="2">
        <v>0.24540738600000001</v>
      </c>
      <c r="E1591" s="2" t="s">
        <v>36</v>
      </c>
      <c r="F1591" s="2">
        <v>92.811999999999998</v>
      </c>
      <c r="G1591" s="2" t="s">
        <v>67</v>
      </c>
      <c r="H1591" s="2">
        <v>1985</v>
      </c>
      <c r="I1591" s="2" t="s">
        <v>51</v>
      </c>
      <c r="J1591" s="2" t="s">
        <v>17</v>
      </c>
      <c r="K1591" s="2" t="s">
        <v>30</v>
      </c>
      <c r="L1591" s="2">
        <v>93.212000000000003</v>
      </c>
      <c r="M1591" s="2">
        <f t="shared" si="48"/>
        <v>1783.6880000000001</v>
      </c>
      <c r="N1591" s="2">
        <f t="shared" si="49"/>
        <v>3181542.8813440003</v>
      </c>
    </row>
    <row r="1592" spans="1:14" x14ac:dyDescent="0.25">
      <c r="A1592" s="1" t="s">
        <v>288</v>
      </c>
      <c r="B1592" s="2">
        <v>13.6</v>
      </c>
      <c r="C1592" s="2" t="s">
        <v>20</v>
      </c>
      <c r="D1592" s="2">
        <v>0.11936171800000001</v>
      </c>
      <c r="E1592" s="2" t="s">
        <v>14</v>
      </c>
      <c r="F1592" s="2">
        <v>231.63</v>
      </c>
      <c r="G1592" s="2" t="s">
        <v>15</v>
      </c>
      <c r="H1592" s="2">
        <v>1999</v>
      </c>
      <c r="I1592" s="2" t="s">
        <v>16</v>
      </c>
      <c r="J1592" s="2" t="s">
        <v>17</v>
      </c>
      <c r="K1592" s="2" t="s">
        <v>18</v>
      </c>
      <c r="L1592" s="2">
        <v>2563.33</v>
      </c>
      <c r="M1592" s="2">
        <f t="shared" si="48"/>
        <v>-686.42999999999984</v>
      </c>
      <c r="N1592" s="2">
        <f t="shared" si="49"/>
        <v>471186.14489999978</v>
      </c>
    </row>
    <row r="1593" spans="1:14" x14ac:dyDescent="0.25">
      <c r="A1593" s="1" t="s">
        <v>1422</v>
      </c>
      <c r="B1593" s="2">
        <v>13.8</v>
      </c>
      <c r="C1593" s="2" t="s">
        <v>13</v>
      </c>
      <c r="D1593" s="2">
        <v>0.14135256199999999</v>
      </c>
      <c r="E1593" s="2" t="s">
        <v>14</v>
      </c>
      <c r="F1593" s="2">
        <v>264.1884</v>
      </c>
      <c r="G1593" s="2" t="s">
        <v>50</v>
      </c>
      <c r="H1593" s="2">
        <v>1997</v>
      </c>
      <c r="I1593" s="2" t="s">
        <v>51</v>
      </c>
      <c r="J1593" s="2" t="s">
        <v>17</v>
      </c>
      <c r="K1593" s="2" t="s">
        <v>18</v>
      </c>
      <c r="L1593" s="2">
        <v>3179.8607999999999</v>
      </c>
      <c r="M1593" s="2">
        <f t="shared" si="48"/>
        <v>-1302.9607999999998</v>
      </c>
      <c r="N1593" s="2">
        <f t="shared" si="49"/>
        <v>1697706.8463366395</v>
      </c>
    </row>
    <row r="1594" spans="1:14" x14ac:dyDescent="0.25">
      <c r="A1594" s="1" t="s">
        <v>339</v>
      </c>
      <c r="B1594" s="2"/>
      <c r="C1594" s="2" t="s">
        <v>20</v>
      </c>
      <c r="D1594" s="2">
        <v>1.4497036E-2</v>
      </c>
      <c r="E1594" s="2" t="s">
        <v>14</v>
      </c>
      <c r="F1594" s="2">
        <v>150.8708</v>
      </c>
      <c r="G1594" s="2" t="s">
        <v>67</v>
      </c>
      <c r="H1594" s="2">
        <v>1985</v>
      </c>
      <c r="I1594" s="2" t="s">
        <v>51</v>
      </c>
      <c r="J1594" s="2" t="s">
        <v>17</v>
      </c>
      <c r="K1594" s="2" t="s">
        <v>30</v>
      </c>
      <c r="L1594" s="2">
        <v>150.4708</v>
      </c>
      <c r="M1594" s="2">
        <f t="shared" si="48"/>
        <v>1726.4292</v>
      </c>
      <c r="N1594" s="2">
        <f t="shared" si="49"/>
        <v>2980557.7826126399</v>
      </c>
    </row>
    <row r="1595" spans="1:14" x14ac:dyDescent="0.25">
      <c r="A1595" s="1" t="s">
        <v>136</v>
      </c>
      <c r="B1595" s="2">
        <v>6.3049999999999997</v>
      </c>
      <c r="C1595" s="2" t="s">
        <v>20</v>
      </c>
      <c r="D1595" s="2">
        <v>0.123307177</v>
      </c>
      <c r="E1595" s="2" t="s">
        <v>38</v>
      </c>
      <c r="F1595" s="2">
        <v>93.543599999999998</v>
      </c>
      <c r="G1595" s="2" t="s">
        <v>15</v>
      </c>
      <c r="H1595" s="2">
        <v>1999</v>
      </c>
      <c r="I1595" s="2" t="s">
        <v>16</v>
      </c>
      <c r="J1595" s="2" t="s">
        <v>17</v>
      </c>
      <c r="K1595" s="2" t="s">
        <v>18</v>
      </c>
      <c r="L1595" s="2">
        <v>283.63080000000002</v>
      </c>
      <c r="M1595" s="2">
        <f t="shared" si="48"/>
        <v>1593.2692000000002</v>
      </c>
      <c r="N1595" s="2">
        <f t="shared" si="49"/>
        <v>2538506.7436686405</v>
      </c>
    </row>
    <row r="1596" spans="1:14" x14ac:dyDescent="0.25">
      <c r="A1596" s="1" t="s">
        <v>734</v>
      </c>
      <c r="B1596" s="2">
        <v>15.2</v>
      </c>
      <c r="C1596" s="2" t="s">
        <v>13</v>
      </c>
      <c r="D1596" s="2">
        <v>0.113072194</v>
      </c>
      <c r="E1596" s="2" t="s">
        <v>21</v>
      </c>
      <c r="F1596" s="2">
        <v>35.884799999999998</v>
      </c>
      <c r="G1596" s="2" t="s">
        <v>15</v>
      </c>
      <c r="H1596" s="2">
        <v>1999</v>
      </c>
      <c r="I1596" s="2" t="s">
        <v>16</v>
      </c>
      <c r="J1596" s="2" t="s">
        <v>17</v>
      </c>
      <c r="K1596" s="2" t="s">
        <v>18</v>
      </c>
      <c r="L1596" s="2">
        <v>596.55679999999995</v>
      </c>
      <c r="M1596" s="2">
        <f t="shared" si="48"/>
        <v>1280.3432000000003</v>
      </c>
      <c r="N1596" s="2">
        <f t="shared" si="49"/>
        <v>1639278.7097862407</v>
      </c>
    </row>
    <row r="1597" spans="1:14" x14ac:dyDescent="0.25">
      <c r="A1597" s="1" t="s">
        <v>754</v>
      </c>
      <c r="B1597" s="2">
        <v>20.6</v>
      </c>
      <c r="C1597" s="2" t="s">
        <v>13</v>
      </c>
      <c r="D1597" s="2">
        <v>7.1103347999999997E-2</v>
      </c>
      <c r="E1597" s="2" t="s">
        <v>32</v>
      </c>
      <c r="F1597" s="2">
        <v>75.4696</v>
      </c>
      <c r="G1597" s="2" t="s">
        <v>15</v>
      </c>
      <c r="H1597" s="2">
        <v>1999</v>
      </c>
      <c r="I1597" s="2" t="s">
        <v>16</v>
      </c>
      <c r="J1597" s="2" t="s">
        <v>17</v>
      </c>
      <c r="K1597" s="2" t="s">
        <v>18</v>
      </c>
      <c r="L1597" s="2">
        <v>1416.8224</v>
      </c>
      <c r="M1597" s="2">
        <f t="shared" si="48"/>
        <v>460.07760000000007</v>
      </c>
      <c r="N1597" s="2">
        <f t="shared" si="49"/>
        <v>211671.39802176008</v>
      </c>
    </row>
    <row r="1598" spans="1:14" x14ac:dyDescent="0.25">
      <c r="A1598" s="1" t="s">
        <v>685</v>
      </c>
      <c r="B1598" s="2">
        <v>16.5</v>
      </c>
      <c r="C1598" s="2" t="s">
        <v>20</v>
      </c>
      <c r="D1598" s="2">
        <v>0.15972067100000001</v>
      </c>
      <c r="E1598" s="2" t="s">
        <v>38</v>
      </c>
      <c r="F1598" s="2">
        <v>144.5128</v>
      </c>
      <c r="G1598" s="2" t="s">
        <v>50</v>
      </c>
      <c r="H1598" s="2">
        <v>1997</v>
      </c>
      <c r="I1598" s="2" t="s">
        <v>51</v>
      </c>
      <c r="J1598" s="2" t="s">
        <v>17</v>
      </c>
      <c r="K1598" s="2" t="s">
        <v>18</v>
      </c>
      <c r="L1598" s="2">
        <v>3595.32</v>
      </c>
      <c r="M1598" s="2">
        <f t="shared" si="48"/>
        <v>-1718.42</v>
      </c>
      <c r="N1598" s="2">
        <f t="shared" si="49"/>
        <v>2952967.2964000003</v>
      </c>
    </row>
    <row r="1599" spans="1:14" x14ac:dyDescent="0.25">
      <c r="A1599" s="1" t="s">
        <v>340</v>
      </c>
      <c r="B1599" s="2"/>
      <c r="C1599" s="2" t="s">
        <v>13</v>
      </c>
      <c r="D1599" s="2">
        <v>3.7345714000000002E-2</v>
      </c>
      <c r="E1599" s="2" t="s">
        <v>28</v>
      </c>
      <c r="F1599" s="2">
        <v>106.53060000000001</v>
      </c>
      <c r="G1599" s="2" t="s">
        <v>67</v>
      </c>
      <c r="H1599" s="2">
        <v>1985</v>
      </c>
      <c r="I1599" s="2" t="s">
        <v>51</v>
      </c>
      <c r="J1599" s="2" t="s">
        <v>17</v>
      </c>
      <c r="K1599" s="2" t="s">
        <v>30</v>
      </c>
      <c r="L1599" s="2">
        <v>104.53060000000001</v>
      </c>
      <c r="M1599" s="2">
        <f t="shared" si="48"/>
        <v>1772.3694</v>
      </c>
      <c r="N1599" s="2">
        <f t="shared" si="49"/>
        <v>3141293.29005636</v>
      </c>
    </row>
    <row r="1600" spans="1:14" x14ac:dyDescent="0.25">
      <c r="A1600" s="1" t="s">
        <v>1399</v>
      </c>
      <c r="B1600" s="2">
        <v>12.35</v>
      </c>
      <c r="C1600" s="2" t="s">
        <v>20</v>
      </c>
      <c r="D1600" s="2">
        <v>0.158715731</v>
      </c>
      <c r="E1600" s="2" t="s">
        <v>26</v>
      </c>
      <c r="F1600" s="2">
        <v>157.2946</v>
      </c>
      <c r="G1600" s="2" t="s">
        <v>15</v>
      </c>
      <c r="H1600" s="2">
        <v>1999</v>
      </c>
      <c r="I1600" s="2" t="s">
        <v>16</v>
      </c>
      <c r="J1600" s="2" t="s">
        <v>17</v>
      </c>
      <c r="K1600" s="2" t="s">
        <v>18</v>
      </c>
      <c r="L1600" s="2">
        <v>1577.9459999999999</v>
      </c>
      <c r="M1600" s="2">
        <f t="shared" si="48"/>
        <v>298.95400000000018</v>
      </c>
      <c r="N1600" s="2">
        <f t="shared" si="49"/>
        <v>89373.494116000104</v>
      </c>
    </row>
    <row r="1601" spans="1:14" x14ac:dyDescent="0.25">
      <c r="A1601" s="1" t="s">
        <v>985</v>
      </c>
      <c r="B1601" s="2">
        <v>9</v>
      </c>
      <c r="C1601" s="2" t="s">
        <v>13</v>
      </c>
      <c r="D1601" s="2">
        <v>3.8985770000000003E-2</v>
      </c>
      <c r="E1601" s="2" t="s">
        <v>21</v>
      </c>
      <c r="F1601" s="2">
        <v>34.619</v>
      </c>
      <c r="G1601" s="2" t="s">
        <v>15</v>
      </c>
      <c r="H1601" s="2">
        <v>1999</v>
      </c>
      <c r="I1601" s="2" t="s">
        <v>16</v>
      </c>
      <c r="J1601" s="2" t="s">
        <v>17</v>
      </c>
      <c r="K1601" s="2" t="s">
        <v>18</v>
      </c>
      <c r="L1601" s="2">
        <v>732.38</v>
      </c>
      <c r="M1601" s="2">
        <f t="shared" si="48"/>
        <v>1144.52</v>
      </c>
      <c r="N1601" s="2">
        <f t="shared" si="49"/>
        <v>1309926.0304</v>
      </c>
    </row>
    <row r="1602" spans="1:14" x14ac:dyDescent="0.25">
      <c r="A1602" s="1" t="s">
        <v>621</v>
      </c>
      <c r="B1602" s="2">
        <v>12.6</v>
      </c>
      <c r="C1602" s="2" t="s">
        <v>13</v>
      </c>
      <c r="D1602" s="2">
        <v>7.4680559999999998E-3</v>
      </c>
      <c r="E1602" s="2" t="s">
        <v>32</v>
      </c>
      <c r="F1602" s="2">
        <v>186.9556</v>
      </c>
      <c r="G1602" s="2" t="s">
        <v>15</v>
      </c>
      <c r="H1602" s="2">
        <v>1999</v>
      </c>
      <c r="I1602" s="2" t="s">
        <v>16</v>
      </c>
      <c r="J1602" s="2" t="s">
        <v>17</v>
      </c>
      <c r="K1602" s="2" t="s">
        <v>18</v>
      </c>
      <c r="L1602" s="2">
        <v>3379.6008000000002</v>
      </c>
      <c r="M1602" s="2">
        <f t="shared" ref="M1602:M1665" si="50">1876.9-L1602</f>
        <v>-1502.7008000000001</v>
      </c>
      <c r="N1602" s="2">
        <f t="shared" ref="N1602:N1665" si="51">M1602*M1602</f>
        <v>2258109.6943206401</v>
      </c>
    </row>
    <row r="1603" spans="1:14" x14ac:dyDescent="0.25">
      <c r="A1603" s="1" t="s">
        <v>229</v>
      </c>
      <c r="B1603" s="2"/>
      <c r="C1603" s="2" t="s">
        <v>92</v>
      </c>
      <c r="D1603" s="2">
        <v>2.7465989999999999E-2</v>
      </c>
      <c r="E1603" s="2" t="s">
        <v>32</v>
      </c>
      <c r="F1603" s="2">
        <v>181.5976</v>
      </c>
      <c r="G1603" s="2" t="s">
        <v>67</v>
      </c>
      <c r="H1603" s="2">
        <v>1985</v>
      </c>
      <c r="I1603" s="2" t="s">
        <v>51</v>
      </c>
      <c r="J1603" s="2" t="s">
        <v>17</v>
      </c>
      <c r="K1603" s="2" t="s">
        <v>30</v>
      </c>
      <c r="L1603" s="2">
        <v>543.29280000000006</v>
      </c>
      <c r="M1603" s="2">
        <f t="shared" si="50"/>
        <v>1333.6071999999999</v>
      </c>
      <c r="N1603" s="2">
        <f t="shared" si="51"/>
        <v>1778508.1638918398</v>
      </c>
    </row>
    <row r="1604" spans="1:14" x14ac:dyDescent="0.25">
      <c r="A1604" s="1" t="s">
        <v>1604</v>
      </c>
      <c r="B1604" s="2">
        <v>12</v>
      </c>
      <c r="C1604" s="2" t="s">
        <v>20</v>
      </c>
      <c r="D1604" s="2">
        <v>2.0442888999999999E-2</v>
      </c>
      <c r="E1604" s="2" t="s">
        <v>26</v>
      </c>
      <c r="F1604" s="2">
        <v>98.004199999999997</v>
      </c>
      <c r="G1604" s="2" t="s">
        <v>15</v>
      </c>
      <c r="H1604" s="2">
        <v>1999</v>
      </c>
      <c r="I1604" s="2" t="s">
        <v>16</v>
      </c>
      <c r="J1604" s="2" t="s">
        <v>17</v>
      </c>
      <c r="K1604" s="2" t="s">
        <v>18</v>
      </c>
      <c r="L1604" s="2">
        <v>1587.2672</v>
      </c>
      <c r="M1604" s="2">
        <f t="shared" si="50"/>
        <v>289.63280000000009</v>
      </c>
      <c r="N1604" s="2">
        <f t="shared" si="51"/>
        <v>83887.158835840048</v>
      </c>
    </row>
    <row r="1605" spans="1:14" x14ac:dyDescent="0.25">
      <c r="A1605" s="1" t="s">
        <v>1461</v>
      </c>
      <c r="B1605" s="2">
        <v>17.75</v>
      </c>
      <c r="C1605" s="2" t="s">
        <v>13</v>
      </c>
      <c r="D1605" s="2">
        <v>9.7862838999999993E-2</v>
      </c>
      <c r="E1605" s="2" t="s">
        <v>58</v>
      </c>
      <c r="F1605" s="2">
        <v>239.31960000000001</v>
      </c>
      <c r="G1605" s="2" t="s">
        <v>15</v>
      </c>
      <c r="H1605" s="2">
        <v>1999</v>
      </c>
      <c r="I1605" s="2" t="s">
        <v>16</v>
      </c>
      <c r="J1605" s="2" t="s">
        <v>17</v>
      </c>
      <c r="K1605" s="2" t="s">
        <v>18</v>
      </c>
      <c r="L1605" s="2">
        <v>3615.2939999999999</v>
      </c>
      <c r="M1605" s="2">
        <f t="shared" si="50"/>
        <v>-1738.3939999999998</v>
      </c>
      <c r="N1605" s="2">
        <f t="shared" si="51"/>
        <v>3022013.699235999</v>
      </c>
    </row>
    <row r="1606" spans="1:14" x14ac:dyDescent="0.25">
      <c r="A1606" s="1" t="s">
        <v>1068</v>
      </c>
      <c r="B1606" s="2"/>
      <c r="C1606" s="2" t="s">
        <v>13</v>
      </c>
      <c r="D1606" s="2">
        <v>6.7824456000000005E-2</v>
      </c>
      <c r="E1606" s="2" t="s">
        <v>32</v>
      </c>
      <c r="F1606" s="2">
        <v>167.7842</v>
      </c>
      <c r="G1606" s="2" t="s">
        <v>67</v>
      </c>
      <c r="H1606" s="2">
        <v>1985</v>
      </c>
      <c r="I1606" s="2" t="s">
        <v>51</v>
      </c>
      <c r="J1606" s="2" t="s">
        <v>17</v>
      </c>
      <c r="K1606" s="2" t="s">
        <v>30</v>
      </c>
      <c r="L1606" s="2">
        <v>165.7842</v>
      </c>
      <c r="M1606" s="2">
        <f t="shared" si="50"/>
        <v>1711.1158</v>
      </c>
      <c r="N1606" s="2">
        <f t="shared" si="51"/>
        <v>2927917.2810096401</v>
      </c>
    </row>
    <row r="1607" spans="1:14" x14ac:dyDescent="0.25">
      <c r="A1607" s="1" t="s">
        <v>1517</v>
      </c>
      <c r="B1607" s="2"/>
      <c r="C1607" s="2" t="s">
        <v>20</v>
      </c>
      <c r="D1607" s="2">
        <v>0.11173569</v>
      </c>
      <c r="E1607" s="2" t="s">
        <v>28</v>
      </c>
      <c r="F1607" s="2">
        <v>115.9492</v>
      </c>
      <c r="G1607" s="2" t="s">
        <v>67</v>
      </c>
      <c r="H1607" s="2">
        <v>1985</v>
      </c>
      <c r="I1607" s="2" t="s">
        <v>51</v>
      </c>
      <c r="J1607" s="2" t="s">
        <v>17</v>
      </c>
      <c r="K1607" s="2" t="s">
        <v>30</v>
      </c>
      <c r="L1607" s="2">
        <v>115.8492</v>
      </c>
      <c r="M1607" s="2">
        <f t="shared" si="50"/>
        <v>1761.0508</v>
      </c>
      <c r="N1607" s="2">
        <f t="shared" si="51"/>
        <v>3101299.9201806397</v>
      </c>
    </row>
    <row r="1608" spans="1:14" x14ac:dyDescent="0.25">
      <c r="A1608" s="1" t="s">
        <v>968</v>
      </c>
      <c r="B1608" s="2"/>
      <c r="C1608" s="2" t="s">
        <v>13</v>
      </c>
      <c r="D1608" s="2">
        <v>2.5527993999999998E-2</v>
      </c>
      <c r="E1608" s="2" t="s">
        <v>28</v>
      </c>
      <c r="F1608" s="2">
        <v>157.52619999999999</v>
      </c>
      <c r="G1608" s="2" t="s">
        <v>67</v>
      </c>
      <c r="H1608" s="2">
        <v>1985</v>
      </c>
      <c r="I1608" s="2" t="s">
        <v>51</v>
      </c>
      <c r="J1608" s="2" t="s">
        <v>17</v>
      </c>
      <c r="K1608" s="2" t="s">
        <v>30</v>
      </c>
      <c r="L1608" s="2">
        <v>477.37860000000001</v>
      </c>
      <c r="M1608" s="2">
        <f t="shared" si="50"/>
        <v>1399.5214000000001</v>
      </c>
      <c r="N1608" s="2">
        <f t="shared" si="51"/>
        <v>1958660.1490579601</v>
      </c>
    </row>
    <row r="1609" spans="1:14" x14ac:dyDescent="0.25">
      <c r="A1609" s="1" t="s">
        <v>1356</v>
      </c>
      <c r="B1609" s="2"/>
      <c r="C1609" s="2" t="s">
        <v>13</v>
      </c>
      <c r="D1609" s="2">
        <v>0.17357440199999999</v>
      </c>
      <c r="E1609" s="2" t="s">
        <v>32</v>
      </c>
      <c r="F1609" s="2">
        <v>214.09020000000001</v>
      </c>
      <c r="G1609" s="2" t="s">
        <v>67</v>
      </c>
      <c r="H1609" s="2">
        <v>1985</v>
      </c>
      <c r="I1609" s="2" t="s">
        <v>51</v>
      </c>
      <c r="J1609" s="2" t="s">
        <v>17</v>
      </c>
      <c r="K1609" s="2" t="s">
        <v>30</v>
      </c>
      <c r="L1609" s="2">
        <v>1061.951</v>
      </c>
      <c r="M1609" s="2">
        <f t="shared" si="50"/>
        <v>814.94900000000007</v>
      </c>
      <c r="N1609" s="2">
        <f t="shared" si="51"/>
        <v>664141.87260100013</v>
      </c>
    </row>
    <row r="1610" spans="1:14" x14ac:dyDescent="0.25">
      <c r="A1610" s="1" t="s">
        <v>1030</v>
      </c>
      <c r="B1610" s="2">
        <v>17.600000000000001</v>
      </c>
      <c r="C1610" s="2" t="s">
        <v>13</v>
      </c>
      <c r="D1610" s="2">
        <v>9.7367722000000004E-2</v>
      </c>
      <c r="E1610" s="2" t="s">
        <v>14</v>
      </c>
      <c r="F1610" s="2">
        <v>89.385599999999997</v>
      </c>
      <c r="G1610" s="2" t="s">
        <v>15</v>
      </c>
      <c r="H1610" s="2">
        <v>1999</v>
      </c>
      <c r="I1610" s="2" t="s">
        <v>16</v>
      </c>
      <c r="J1610" s="2" t="s">
        <v>17</v>
      </c>
      <c r="K1610" s="2" t="s">
        <v>18</v>
      </c>
      <c r="L1610" s="2">
        <v>878.85599999999999</v>
      </c>
      <c r="M1610" s="2">
        <f t="shared" si="50"/>
        <v>998.0440000000001</v>
      </c>
      <c r="N1610" s="2">
        <f t="shared" si="51"/>
        <v>996091.82593600021</v>
      </c>
    </row>
    <row r="1611" spans="1:14" x14ac:dyDescent="0.25">
      <c r="A1611" s="1" t="s">
        <v>1281</v>
      </c>
      <c r="B1611" s="2">
        <v>9.3949999999999996</v>
      </c>
      <c r="C1611" s="2" t="s">
        <v>20</v>
      </c>
      <c r="D1611" s="2">
        <v>0.100555034</v>
      </c>
      <c r="E1611" s="2" t="s">
        <v>36</v>
      </c>
      <c r="F1611" s="2">
        <v>88.885599999999997</v>
      </c>
      <c r="G1611" s="2" t="s">
        <v>15</v>
      </c>
      <c r="H1611" s="2">
        <v>1999</v>
      </c>
      <c r="I1611" s="2" t="s">
        <v>16</v>
      </c>
      <c r="J1611" s="2" t="s">
        <v>17</v>
      </c>
      <c r="K1611" s="2" t="s">
        <v>18</v>
      </c>
      <c r="L1611" s="2">
        <v>439.428</v>
      </c>
      <c r="M1611" s="2">
        <f t="shared" si="50"/>
        <v>1437.4720000000002</v>
      </c>
      <c r="N1611" s="2">
        <f t="shared" si="51"/>
        <v>2066325.7507840006</v>
      </c>
    </row>
    <row r="1612" spans="1:14" x14ac:dyDescent="0.25">
      <c r="A1612" s="1" t="s">
        <v>222</v>
      </c>
      <c r="B1612" s="2"/>
      <c r="C1612" s="2" t="s">
        <v>13</v>
      </c>
      <c r="D1612" s="2">
        <v>5.0535311999999999E-2</v>
      </c>
      <c r="E1612" s="2" t="s">
        <v>58</v>
      </c>
      <c r="F1612" s="2">
        <v>130.03100000000001</v>
      </c>
      <c r="G1612" s="2" t="s">
        <v>67</v>
      </c>
      <c r="H1612" s="2">
        <v>1985</v>
      </c>
      <c r="I1612" s="2" t="s">
        <v>51</v>
      </c>
      <c r="J1612" s="2" t="s">
        <v>17</v>
      </c>
      <c r="K1612" s="2" t="s">
        <v>30</v>
      </c>
      <c r="L1612" s="2">
        <v>129.83099999999999</v>
      </c>
      <c r="M1612" s="2">
        <f t="shared" si="50"/>
        <v>1747.0690000000002</v>
      </c>
      <c r="N1612" s="2">
        <f t="shared" si="51"/>
        <v>3052250.0907610008</v>
      </c>
    </row>
    <row r="1613" spans="1:14" x14ac:dyDescent="0.25">
      <c r="A1613" s="1" t="s">
        <v>673</v>
      </c>
      <c r="B1613" s="2">
        <v>5.46</v>
      </c>
      <c r="C1613" s="2" t="s">
        <v>20</v>
      </c>
      <c r="D1613" s="2">
        <v>3.2227432E-2</v>
      </c>
      <c r="E1613" s="2" t="s">
        <v>75</v>
      </c>
      <c r="F1613" s="2">
        <v>186.82400000000001</v>
      </c>
      <c r="G1613" s="2" t="s">
        <v>15</v>
      </c>
      <c r="H1613" s="2">
        <v>1999</v>
      </c>
      <c r="I1613" s="2" t="s">
        <v>16</v>
      </c>
      <c r="J1613" s="2" t="s">
        <v>17</v>
      </c>
      <c r="K1613" s="2" t="s">
        <v>18</v>
      </c>
      <c r="L1613" s="2">
        <v>1864.24</v>
      </c>
      <c r="M1613" s="2">
        <f t="shared" si="50"/>
        <v>12.660000000000082</v>
      </c>
      <c r="N1613" s="2">
        <f t="shared" si="51"/>
        <v>160.27560000000207</v>
      </c>
    </row>
    <row r="1614" spans="1:14" x14ac:dyDescent="0.25">
      <c r="A1614" s="1" t="s">
        <v>526</v>
      </c>
      <c r="B1614" s="2">
        <v>17.75</v>
      </c>
      <c r="C1614" s="2" t="s">
        <v>13</v>
      </c>
      <c r="D1614" s="2">
        <v>0.11147467</v>
      </c>
      <c r="E1614" s="2" t="s">
        <v>182</v>
      </c>
      <c r="F1614" s="2">
        <v>108.0912</v>
      </c>
      <c r="G1614" s="2" t="s">
        <v>15</v>
      </c>
      <c r="H1614" s="2">
        <v>1999</v>
      </c>
      <c r="I1614" s="2" t="s">
        <v>16</v>
      </c>
      <c r="J1614" s="2" t="s">
        <v>17</v>
      </c>
      <c r="K1614" s="2" t="s">
        <v>18</v>
      </c>
      <c r="L1614" s="2">
        <v>1637.8679999999999</v>
      </c>
      <c r="M1614" s="2">
        <f t="shared" si="50"/>
        <v>239.03200000000015</v>
      </c>
      <c r="N1614" s="2">
        <f t="shared" si="51"/>
        <v>57136.297024000072</v>
      </c>
    </row>
    <row r="1615" spans="1:14" x14ac:dyDescent="0.25">
      <c r="A1615" s="1" t="s">
        <v>280</v>
      </c>
      <c r="B1615" s="2"/>
      <c r="C1615" s="2" t="s">
        <v>20</v>
      </c>
      <c r="D1615" s="2">
        <v>0.28952283299999998</v>
      </c>
      <c r="E1615" s="2" t="s">
        <v>28</v>
      </c>
      <c r="F1615" s="2">
        <v>172.07640000000001</v>
      </c>
      <c r="G1615" s="2" t="s">
        <v>67</v>
      </c>
      <c r="H1615" s="2">
        <v>1985</v>
      </c>
      <c r="I1615" s="2" t="s">
        <v>51</v>
      </c>
      <c r="J1615" s="2" t="s">
        <v>17</v>
      </c>
      <c r="K1615" s="2" t="s">
        <v>30</v>
      </c>
      <c r="L1615" s="2">
        <v>171.7764</v>
      </c>
      <c r="M1615" s="2">
        <f t="shared" si="50"/>
        <v>1705.1236000000001</v>
      </c>
      <c r="N1615" s="2">
        <f t="shared" si="51"/>
        <v>2907446.4912769604</v>
      </c>
    </row>
    <row r="1616" spans="1:14" x14ac:dyDescent="0.25">
      <c r="A1616" s="1" t="s">
        <v>602</v>
      </c>
      <c r="B1616" s="2">
        <v>13.8</v>
      </c>
      <c r="C1616" s="2" t="s">
        <v>20</v>
      </c>
      <c r="D1616" s="2">
        <v>6.4207276999999993E-2</v>
      </c>
      <c r="E1616" s="2" t="s">
        <v>28</v>
      </c>
      <c r="F1616" s="2">
        <v>76.001199999999997</v>
      </c>
      <c r="G1616" s="2" t="s">
        <v>50</v>
      </c>
      <c r="H1616" s="2">
        <v>1997</v>
      </c>
      <c r="I1616" s="2" t="s">
        <v>51</v>
      </c>
      <c r="J1616" s="2" t="s">
        <v>17</v>
      </c>
      <c r="K1616" s="2" t="s">
        <v>18</v>
      </c>
      <c r="L1616" s="2">
        <v>1214.4192</v>
      </c>
      <c r="M1616" s="2">
        <f t="shared" si="50"/>
        <v>662.48080000000004</v>
      </c>
      <c r="N1616" s="2">
        <f t="shared" si="51"/>
        <v>438880.81036864006</v>
      </c>
    </row>
    <row r="1617" spans="1:14" x14ac:dyDescent="0.25">
      <c r="A1617" s="1" t="s">
        <v>1397</v>
      </c>
      <c r="B1617" s="2">
        <v>17</v>
      </c>
      <c r="C1617" s="2" t="s">
        <v>20</v>
      </c>
      <c r="D1617" s="2">
        <v>0.13952193099999999</v>
      </c>
      <c r="E1617" s="2" t="s">
        <v>75</v>
      </c>
      <c r="F1617" s="2">
        <v>266.88839999999999</v>
      </c>
      <c r="G1617" s="2" t="s">
        <v>50</v>
      </c>
      <c r="H1617" s="2">
        <v>1997</v>
      </c>
      <c r="I1617" s="2" t="s">
        <v>51</v>
      </c>
      <c r="J1617" s="2" t="s">
        <v>17</v>
      </c>
      <c r="K1617" s="2" t="s">
        <v>18</v>
      </c>
      <c r="L1617" s="2">
        <v>5034.7795999999998</v>
      </c>
      <c r="M1617" s="2">
        <f t="shared" si="50"/>
        <v>-3157.8795999999998</v>
      </c>
      <c r="N1617" s="2">
        <f t="shared" si="51"/>
        <v>9972203.568096159</v>
      </c>
    </row>
    <row r="1618" spans="1:14" x14ac:dyDescent="0.25">
      <c r="A1618" s="1" t="s">
        <v>489</v>
      </c>
      <c r="B1618" s="2">
        <v>9.1950000000000003</v>
      </c>
      <c r="C1618" s="2" t="s">
        <v>13</v>
      </c>
      <c r="D1618" s="2">
        <v>0.101294945</v>
      </c>
      <c r="E1618" s="2" t="s">
        <v>36</v>
      </c>
      <c r="F1618" s="2">
        <v>46.2744</v>
      </c>
      <c r="G1618" s="2" t="s">
        <v>50</v>
      </c>
      <c r="H1618" s="2">
        <v>1997</v>
      </c>
      <c r="I1618" s="2" t="s">
        <v>51</v>
      </c>
      <c r="J1618" s="2" t="s">
        <v>17</v>
      </c>
      <c r="K1618" s="2" t="s">
        <v>18</v>
      </c>
      <c r="L1618" s="2">
        <v>1086.5856000000001</v>
      </c>
      <c r="M1618" s="2">
        <f t="shared" si="50"/>
        <v>790.31439999999998</v>
      </c>
      <c r="N1618" s="2">
        <f t="shared" si="51"/>
        <v>624596.85084735998</v>
      </c>
    </row>
    <row r="1619" spans="1:14" x14ac:dyDescent="0.25">
      <c r="A1619" s="1" t="s">
        <v>1116</v>
      </c>
      <c r="B1619" s="2">
        <v>16.7</v>
      </c>
      <c r="C1619" s="2" t="s">
        <v>13</v>
      </c>
      <c r="D1619" s="2">
        <v>2.6620627000000001E-2</v>
      </c>
      <c r="E1619" s="2" t="s">
        <v>32</v>
      </c>
      <c r="F1619" s="2">
        <v>249.27760000000001</v>
      </c>
      <c r="G1619" s="2" t="s">
        <v>50</v>
      </c>
      <c r="H1619" s="2">
        <v>1997</v>
      </c>
      <c r="I1619" s="2" t="s">
        <v>51</v>
      </c>
      <c r="J1619" s="2" t="s">
        <v>17</v>
      </c>
      <c r="K1619" s="2" t="s">
        <v>18</v>
      </c>
      <c r="L1619" s="2">
        <v>4210.5191999999997</v>
      </c>
      <c r="M1619" s="2">
        <f t="shared" si="50"/>
        <v>-2333.6191999999996</v>
      </c>
      <c r="N1619" s="2">
        <f t="shared" si="51"/>
        <v>5445778.5706086382</v>
      </c>
    </row>
    <row r="1620" spans="1:14" x14ac:dyDescent="0.25">
      <c r="A1620" s="1" t="s">
        <v>1604</v>
      </c>
      <c r="B1620" s="2"/>
      <c r="C1620" s="2" t="s">
        <v>20</v>
      </c>
      <c r="D1620" s="2">
        <v>0</v>
      </c>
      <c r="E1620" s="2" t="s">
        <v>26</v>
      </c>
      <c r="F1620" s="2">
        <v>98.2042</v>
      </c>
      <c r="G1620" s="2" t="s">
        <v>67</v>
      </c>
      <c r="H1620" s="2">
        <v>1985</v>
      </c>
      <c r="I1620" s="2" t="s">
        <v>51</v>
      </c>
      <c r="J1620" s="2" t="s">
        <v>17</v>
      </c>
      <c r="K1620" s="2" t="s">
        <v>30</v>
      </c>
      <c r="L1620" s="2">
        <v>198.4084</v>
      </c>
      <c r="M1620" s="2">
        <f t="shared" si="50"/>
        <v>1678.4916000000001</v>
      </c>
      <c r="N1620" s="2">
        <f t="shared" si="51"/>
        <v>2817334.0512705604</v>
      </c>
    </row>
    <row r="1621" spans="1:14" x14ac:dyDescent="0.25">
      <c r="A1621" s="1" t="s">
        <v>743</v>
      </c>
      <c r="B1621" s="2">
        <v>13.5</v>
      </c>
      <c r="C1621" s="2" t="s">
        <v>20</v>
      </c>
      <c r="D1621" s="2">
        <v>0.15972067100000001</v>
      </c>
      <c r="E1621" s="2" t="s">
        <v>28</v>
      </c>
      <c r="F1621" s="2">
        <v>147.61019999999999</v>
      </c>
      <c r="G1621" s="2" t="s">
        <v>50</v>
      </c>
      <c r="H1621" s="2">
        <v>1997</v>
      </c>
      <c r="I1621" s="2" t="s">
        <v>51</v>
      </c>
      <c r="J1621" s="2" t="s">
        <v>17</v>
      </c>
      <c r="K1621" s="2" t="s">
        <v>18</v>
      </c>
      <c r="L1621" s="2">
        <v>4082.6855999999998</v>
      </c>
      <c r="M1621" s="2">
        <f t="shared" si="50"/>
        <v>-2205.7855999999997</v>
      </c>
      <c r="N1621" s="2">
        <f t="shared" si="51"/>
        <v>4865490.1131673586</v>
      </c>
    </row>
    <row r="1622" spans="1:14" x14ac:dyDescent="0.25">
      <c r="A1622" s="1" t="s">
        <v>1136</v>
      </c>
      <c r="B1622" s="2">
        <v>6.2350000000000003</v>
      </c>
      <c r="C1622" s="2" t="s">
        <v>13</v>
      </c>
      <c r="D1622" s="2">
        <v>2.0198354000000002E-2</v>
      </c>
      <c r="E1622" s="2" t="s">
        <v>32</v>
      </c>
      <c r="F1622" s="2">
        <v>257.99619999999999</v>
      </c>
      <c r="G1622" s="2" t="s">
        <v>50</v>
      </c>
      <c r="H1622" s="2">
        <v>1997</v>
      </c>
      <c r="I1622" s="2" t="s">
        <v>51</v>
      </c>
      <c r="J1622" s="2" t="s">
        <v>17</v>
      </c>
      <c r="K1622" s="2" t="s">
        <v>18</v>
      </c>
      <c r="L1622" s="2">
        <v>517.99239999999998</v>
      </c>
      <c r="M1622" s="2">
        <f t="shared" si="50"/>
        <v>1358.9076</v>
      </c>
      <c r="N1622" s="2">
        <f t="shared" si="51"/>
        <v>1846629.86533776</v>
      </c>
    </row>
    <row r="1623" spans="1:14" x14ac:dyDescent="0.25">
      <c r="A1623" s="1" t="s">
        <v>871</v>
      </c>
      <c r="B1623" s="2">
        <v>15.25</v>
      </c>
      <c r="C1623" s="2" t="s">
        <v>13</v>
      </c>
      <c r="D1623" s="2">
        <v>8.9816807999999998E-2</v>
      </c>
      <c r="E1623" s="2" t="s">
        <v>43</v>
      </c>
      <c r="F1623" s="2">
        <v>217.3192</v>
      </c>
      <c r="G1623" s="2" t="s">
        <v>50</v>
      </c>
      <c r="H1623" s="2">
        <v>1997</v>
      </c>
      <c r="I1623" s="2" t="s">
        <v>51</v>
      </c>
      <c r="J1623" s="2" t="s">
        <v>17</v>
      </c>
      <c r="K1623" s="2" t="s">
        <v>18</v>
      </c>
      <c r="L1623" s="2">
        <v>5608.6992</v>
      </c>
      <c r="M1623" s="2">
        <f t="shared" si="50"/>
        <v>-3731.7991999999999</v>
      </c>
      <c r="N1623" s="2">
        <f t="shared" si="51"/>
        <v>13926325.269120639</v>
      </c>
    </row>
    <row r="1624" spans="1:14" x14ac:dyDescent="0.25">
      <c r="A1624" s="1" t="s">
        <v>27</v>
      </c>
      <c r="B1624" s="2">
        <v>19.2</v>
      </c>
      <c r="C1624" s="2" t="s">
        <v>20</v>
      </c>
      <c r="D1624" s="2">
        <v>2.2954444000000001E-2</v>
      </c>
      <c r="E1624" s="2" t="s">
        <v>28</v>
      </c>
      <c r="F1624" s="2">
        <v>184.495</v>
      </c>
      <c r="G1624" s="2" t="s">
        <v>15</v>
      </c>
      <c r="H1624" s="2">
        <v>1999</v>
      </c>
      <c r="I1624" s="2" t="s">
        <v>16</v>
      </c>
      <c r="J1624" s="2" t="s">
        <v>17</v>
      </c>
      <c r="K1624" s="2" t="s">
        <v>18</v>
      </c>
      <c r="L1624" s="2">
        <v>4028.09</v>
      </c>
      <c r="M1624" s="2">
        <f t="shared" si="50"/>
        <v>-2151.19</v>
      </c>
      <c r="N1624" s="2">
        <f t="shared" si="51"/>
        <v>4627618.4161</v>
      </c>
    </row>
    <row r="1625" spans="1:14" x14ac:dyDescent="0.25">
      <c r="A1625" s="1" t="s">
        <v>782</v>
      </c>
      <c r="B1625" s="2">
        <v>11.65</v>
      </c>
      <c r="C1625" s="2" t="s">
        <v>13</v>
      </c>
      <c r="D1625" s="2">
        <v>0.17404903199999999</v>
      </c>
      <c r="E1625" s="2" t="s">
        <v>14</v>
      </c>
      <c r="F1625" s="2">
        <v>52.9298</v>
      </c>
      <c r="G1625" s="2" t="s">
        <v>50</v>
      </c>
      <c r="H1625" s="2">
        <v>1997</v>
      </c>
      <c r="I1625" s="2" t="s">
        <v>51</v>
      </c>
      <c r="J1625" s="2" t="s">
        <v>17</v>
      </c>
      <c r="K1625" s="2" t="s">
        <v>18</v>
      </c>
      <c r="L1625" s="2">
        <v>647.1576</v>
      </c>
      <c r="M1625" s="2">
        <f t="shared" si="50"/>
        <v>1229.7424000000001</v>
      </c>
      <c r="N1625" s="2">
        <f t="shared" si="51"/>
        <v>1512266.3703577602</v>
      </c>
    </row>
    <row r="1626" spans="1:14" x14ac:dyDescent="0.25">
      <c r="A1626" s="1" t="s">
        <v>1471</v>
      </c>
      <c r="B1626" s="2">
        <v>10.5</v>
      </c>
      <c r="C1626" s="2" t="s">
        <v>20</v>
      </c>
      <c r="D1626" s="2">
        <v>0.142759833</v>
      </c>
      <c r="E1626" s="2" t="s">
        <v>80</v>
      </c>
      <c r="F1626" s="2">
        <v>159.3578</v>
      </c>
      <c r="G1626" s="2" t="s">
        <v>15</v>
      </c>
      <c r="H1626" s="2">
        <v>1999</v>
      </c>
      <c r="I1626" s="2" t="s">
        <v>16</v>
      </c>
      <c r="J1626" s="2" t="s">
        <v>17</v>
      </c>
      <c r="K1626" s="2" t="s">
        <v>18</v>
      </c>
      <c r="L1626" s="2">
        <v>3048.6981999999998</v>
      </c>
      <c r="M1626" s="2">
        <f t="shared" si="50"/>
        <v>-1171.7981999999997</v>
      </c>
      <c r="N1626" s="2">
        <f t="shared" si="51"/>
        <v>1373111.0215232393</v>
      </c>
    </row>
    <row r="1627" spans="1:14" x14ac:dyDescent="0.25">
      <c r="A1627" s="1" t="s">
        <v>1165</v>
      </c>
      <c r="B1627" s="2">
        <v>8.43</v>
      </c>
      <c r="C1627" s="2" t="s">
        <v>13</v>
      </c>
      <c r="D1627" s="2">
        <v>0.17769484599999999</v>
      </c>
      <c r="E1627" s="2" t="s">
        <v>32</v>
      </c>
      <c r="F1627" s="2">
        <v>171.1422</v>
      </c>
      <c r="G1627" s="2" t="s">
        <v>50</v>
      </c>
      <c r="H1627" s="2">
        <v>1997</v>
      </c>
      <c r="I1627" s="2" t="s">
        <v>51</v>
      </c>
      <c r="J1627" s="2" t="s">
        <v>17</v>
      </c>
      <c r="K1627" s="2" t="s">
        <v>18</v>
      </c>
      <c r="L1627" s="2">
        <v>2586.6329999999998</v>
      </c>
      <c r="M1627" s="2">
        <f t="shared" si="50"/>
        <v>-709.73299999999972</v>
      </c>
      <c r="N1627" s="2">
        <f t="shared" si="51"/>
        <v>503720.93128899962</v>
      </c>
    </row>
    <row r="1628" spans="1:14" x14ac:dyDescent="0.25">
      <c r="A1628" s="1" t="s">
        <v>1085</v>
      </c>
      <c r="B1628" s="2">
        <v>7.7850000000000001</v>
      </c>
      <c r="C1628" s="2" t="s">
        <v>13</v>
      </c>
      <c r="D1628" s="2">
        <v>0.13955282699999999</v>
      </c>
      <c r="E1628" s="2" t="s">
        <v>14</v>
      </c>
      <c r="F1628" s="2">
        <v>105.6306</v>
      </c>
      <c r="G1628" s="2" t="s">
        <v>50</v>
      </c>
      <c r="H1628" s="2">
        <v>1997</v>
      </c>
      <c r="I1628" s="2" t="s">
        <v>51</v>
      </c>
      <c r="J1628" s="2" t="s">
        <v>17</v>
      </c>
      <c r="K1628" s="2" t="s">
        <v>18</v>
      </c>
      <c r="L1628" s="2">
        <v>418.12240000000003</v>
      </c>
      <c r="M1628" s="2">
        <f t="shared" si="50"/>
        <v>1458.7776000000001</v>
      </c>
      <c r="N1628" s="2">
        <f t="shared" si="51"/>
        <v>2128032.0862617604</v>
      </c>
    </row>
    <row r="1629" spans="1:14" x14ac:dyDescent="0.25">
      <c r="A1629" s="1" t="s">
        <v>220</v>
      </c>
      <c r="B1629" s="2">
        <v>11.35</v>
      </c>
      <c r="C1629" s="2" t="s">
        <v>20</v>
      </c>
      <c r="D1629" s="2">
        <v>4.5052492E-2</v>
      </c>
      <c r="E1629" s="2" t="s">
        <v>38</v>
      </c>
      <c r="F1629" s="2">
        <v>102.6016</v>
      </c>
      <c r="G1629" s="2" t="s">
        <v>15</v>
      </c>
      <c r="H1629" s="2">
        <v>1999</v>
      </c>
      <c r="I1629" s="2" t="s">
        <v>16</v>
      </c>
      <c r="J1629" s="2" t="s">
        <v>17</v>
      </c>
      <c r="K1629" s="2" t="s">
        <v>18</v>
      </c>
      <c r="L1629" s="2">
        <v>3137.2496000000001</v>
      </c>
      <c r="M1629" s="2">
        <f t="shared" si="50"/>
        <v>-1260.3496</v>
      </c>
      <c r="N1629" s="2">
        <f t="shared" si="51"/>
        <v>1588481.1142201601</v>
      </c>
    </row>
    <row r="1630" spans="1:14" x14ac:dyDescent="0.25">
      <c r="A1630" s="1" t="s">
        <v>1516</v>
      </c>
      <c r="B1630" s="2">
        <v>11.6</v>
      </c>
      <c r="C1630" s="2" t="s">
        <v>13</v>
      </c>
      <c r="D1630" s="2">
        <v>3.7581243E-2</v>
      </c>
      <c r="E1630" s="2" t="s">
        <v>58</v>
      </c>
      <c r="F1630" s="2">
        <v>98.904200000000003</v>
      </c>
      <c r="G1630" s="2" t="s">
        <v>50</v>
      </c>
      <c r="H1630" s="2">
        <v>1997</v>
      </c>
      <c r="I1630" s="2" t="s">
        <v>51</v>
      </c>
      <c r="J1630" s="2" t="s">
        <v>17</v>
      </c>
      <c r="K1630" s="2" t="s">
        <v>18</v>
      </c>
      <c r="L1630" s="2">
        <v>1488.0630000000001</v>
      </c>
      <c r="M1630" s="2">
        <f t="shared" si="50"/>
        <v>388.83699999999999</v>
      </c>
      <c r="N1630" s="2">
        <f t="shared" si="51"/>
        <v>151194.212569</v>
      </c>
    </row>
    <row r="1631" spans="1:14" x14ac:dyDescent="0.25">
      <c r="A1631" s="1" t="s">
        <v>1605</v>
      </c>
      <c r="B1631" s="2">
        <v>7.7249999999999996</v>
      </c>
      <c r="C1631" s="2" t="s">
        <v>13</v>
      </c>
      <c r="D1631" s="2">
        <v>4.7782959E-2</v>
      </c>
      <c r="E1631" s="2" t="s">
        <v>75</v>
      </c>
      <c r="F1631" s="2">
        <v>249.10919999999999</v>
      </c>
      <c r="G1631" s="2" t="s">
        <v>50</v>
      </c>
      <c r="H1631" s="2">
        <v>1997</v>
      </c>
      <c r="I1631" s="2" t="s">
        <v>51</v>
      </c>
      <c r="J1631" s="2" t="s">
        <v>17</v>
      </c>
      <c r="K1631" s="2" t="s">
        <v>18</v>
      </c>
      <c r="L1631" s="2">
        <v>2490.0920000000001</v>
      </c>
      <c r="M1631" s="2">
        <f t="shared" si="50"/>
        <v>-613.19200000000001</v>
      </c>
      <c r="N1631" s="2">
        <f t="shared" si="51"/>
        <v>376004.42886400002</v>
      </c>
    </row>
    <row r="1632" spans="1:14" x14ac:dyDescent="0.25">
      <c r="A1632" s="1" t="s">
        <v>919</v>
      </c>
      <c r="B1632" s="2"/>
      <c r="C1632" s="2" t="s">
        <v>72</v>
      </c>
      <c r="D1632" s="2">
        <v>1.9592288999999999E-2</v>
      </c>
      <c r="E1632" s="2" t="s">
        <v>182</v>
      </c>
      <c r="F1632" s="2">
        <v>56.961399999999998</v>
      </c>
      <c r="G1632" s="2" t="s">
        <v>67</v>
      </c>
      <c r="H1632" s="2">
        <v>1985</v>
      </c>
      <c r="I1632" s="2" t="s">
        <v>51</v>
      </c>
      <c r="J1632" s="2" t="s">
        <v>17</v>
      </c>
      <c r="K1632" s="2" t="s">
        <v>30</v>
      </c>
      <c r="L1632" s="2">
        <v>221.04560000000001</v>
      </c>
      <c r="M1632" s="2">
        <f t="shared" si="50"/>
        <v>1655.8544000000002</v>
      </c>
      <c r="N1632" s="2">
        <f t="shared" si="51"/>
        <v>2741853.7939993604</v>
      </c>
    </row>
    <row r="1633" spans="1:14" x14ac:dyDescent="0.25">
      <c r="A1633" s="1" t="s">
        <v>996</v>
      </c>
      <c r="B1633" s="2"/>
      <c r="C1633" s="2" t="s">
        <v>20</v>
      </c>
      <c r="D1633" s="2">
        <v>7.8758649E-2</v>
      </c>
      <c r="E1633" s="2" t="s">
        <v>28</v>
      </c>
      <c r="F1633" s="2">
        <v>116.38079999999999</v>
      </c>
      <c r="G1633" s="2" t="s">
        <v>67</v>
      </c>
      <c r="H1633" s="2">
        <v>1985</v>
      </c>
      <c r="I1633" s="2" t="s">
        <v>51</v>
      </c>
      <c r="J1633" s="2" t="s">
        <v>17</v>
      </c>
      <c r="K1633" s="2" t="s">
        <v>30</v>
      </c>
      <c r="L1633" s="2">
        <v>234.36160000000001</v>
      </c>
      <c r="M1633" s="2">
        <f t="shared" si="50"/>
        <v>1642.5384000000001</v>
      </c>
      <c r="N1633" s="2">
        <f t="shared" si="51"/>
        <v>2697932.3954745606</v>
      </c>
    </row>
    <row r="1634" spans="1:14" x14ac:dyDescent="0.25">
      <c r="A1634" s="1" t="s">
        <v>967</v>
      </c>
      <c r="B1634" s="2"/>
      <c r="C1634" s="2" t="s">
        <v>13</v>
      </c>
      <c r="D1634" s="2">
        <v>0.18358896</v>
      </c>
      <c r="E1634" s="2" t="s">
        <v>38</v>
      </c>
      <c r="F1634" s="2">
        <v>154.66300000000001</v>
      </c>
      <c r="G1634" s="2" t="s">
        <v>67</v>
      </c>
      <c r="H1634" s="2">
        <v>1985</v>
      </c>
      <c r="I1634" s="2" t="s">
        <v>51</v>
      </c>
      <c r="J1634" s="2" t="s">
        <v>17</v>
      </c>
      <c r="K1634" s="2" t="s">
        <v>30</v>
      </c>
      <c r="L1634" s="2">
        <v>312.92599999999999</v>
      </c>
      <c r="M1634" s="2">
        <f t="shared" si="50"/>
        <v>1563.9740000000002</v>
      </c>
      <c r="N1634" s="2">
        <f t="shared" si="51"/>
        <v>2446014.6726760003</v>
      </c>
    </row>
    <row r="1635" spans="1:14" x14ac:dyDescent="0.25">
      <c r="A1635" s="1" t="s">
        <v>1044</v>
      </c>
      <c r="B1635" s="2">
        <v>16.75</v>
      </c>
      <c r="C1635" s="2" t="s">
        <v>13</v>
      </c>
      <c r="D1635" s="2">
        <v>3.2586708999999998E-2</v>
      </c>
      <c r="E1635" s="2" t="s">
        <v>58</v>
      </c>
      <c r="F1635" s="2">
        <v>191.9162</v>
      </c>
      <c r="G1635" s="2" t="s">
        <v>50</v>
      </c>
      <c r="H1635" s="2">
        <v>1997</v>
      </c>
      <c r="I1635" s="2" t="s">
        <v>51</v>
      </c>
      <c r="J1635" s="2" t="s">
        <v>17</v>
      </c>
      <c r="K1635" s="2" t="s">
        <v>18</v>
      </c>
      <c r="L1635" s="2">
        <v>4040.7402000000002</v>
      </c>
      <c r="M1635" s="2">
        <f t="shared" si="50"/>
        <v>-2163.8402000000001</v>
      </c>
      <c r="N1635" s="2">
        <f t="shared" si="51"/>
        <v>4682204.4111360405</v>
      </c>
    </row>
    <row r="1636" spans="1:14" x14ac:dyDescent="0.25">
      <c r="A1636" s="1" t="s">
        <v>1501</v>
      </c>
      <c r="B1636" s="2">
        <v>14.65</v>
      </c>
      <c r="C1636" s="2" t="s">
        <v>13</v>
      </c>
      <c r="D1636" s="2">
        <v>0.17138804999999999</v>
      </c>
      <c r="E1636" s="2" t="s">
        <v>28</v>
      </c>
      <c r="F1636" s="2">
        <v>50.769199999999998</v>
      </c>
      <c r="G1636" s="2" t="s">
        <v>50</v>
      </c>
      <c r="H1636" s="2">
        <v>1997</v>
      </c>
      <c r="I1636" s="2" t="s">
        <v>51</v>
      </c>
      <c r="J1636" s="2" t="s">
        <v>17</v>
      </c>
      <c r="K1636" s="2" t="s">
        <v>18</v>
      </c>
      <c r="L1636" s="2">
        <v>1034.6532</v>
      </c>
      <c r="M1636" s="2">
        <f t="shared" si="50"/>
        <v>842.24680000000012</v>
      </c>
      <c r="N1636" s="2">
        <f t="shared" si="51"/>
        <v>709379.67211024021</v>
      </c>
    </row>
    <row r="1637" spans="1:14" x14ac:dyDescent="0.25">
      <c r="A1637" s="1" t="s">
        <v>346</v>
      </c>
      <c r="B1637" s="2">
        <v>20.7</v>
      </c>
      <c r="C1637" s="2" t="s">
        <v>13</v>
      </c>
      <c r="D1637" s="2">
        <v>0</v>
      </c>
      <c r="E1637" s="2" t="s">
        <v>14</v>
      </c>
      <c r="F1637" s="2">
        <v>78.466999999999999</v>
      </c>
      <c r="G1637" s="2" t="s">
        <v>50</v>
      </c>
      <c r="H1637" s="2">
        <v>1997</v>
      </c>
      <c r="I1637" s="2" t="s">
        <v>51</v>
      </c>
      <c r="J1637" s="2" t="s">
        <v>17</v>
      </c>
      <c r="K1637" s="2" t="s">
        <v>18</v>
      </c>
      <c r="L1637" s="2">
        <v>1607.9069999999999</v>
      </c>
      <c r="M1637" s="2">
        <f t="shared" si="50"/>
        <v>268.99300000000017</v>
      </c>
      <c r="N1637" s="2">
        <f t="shared" si="51"/>
        <v>72357.234049000093</v>
      </c>
    </row>
    <row r="1638" spans="1:14" x14ac:dyDescent="0.25">
      <c r="A1638" s="1" t="s">
        <v>1442</v>
      </c>
      <c r="B1638" s="2"/>
      <c r="C1638" s="2" t="s">
        <v>20</v>
      </c>
      <c r="D1638" s="2">
        <v>0.23585940799999999</v>
      </c>
      <c r="E1638" s="2" t="s">
        <v>38</v>
      </c>
      <c r="F1638" s="2">
        <v>46.1402</v>
      </c>
      <c r="G1638" s="2" t="s">
        <v>67</v>
      </c>
      <c r="H1638" s="2">
        <v>1985</v>
      </c>
      <c r="I1638" s="2" t="s">
        <v>51</v>
      </c>
      <c r="J1638" s="2" t="s">
        <v>17</v>
      </c>
      <c r="K1638" s="2" t="s">
        <v>30</v>
      </c>
      <c r="L1638" s="2">
        <v>45.940199999999997</v>
      </c>
      <c r="M1638" s="2">
        <f t="shared" si="50"/>
        <v>1830.9598000000001</v>
      </c>
      <c r="N1638" s="2">
        <f t="shared" si="51"/>
        <v>3352413.7892160402</v>
      </c>
    </row>
    <row r="1639" spans="1:14" x14ac:dyDescent="0.25">
      <c r="A1639" s="1" t="s">
        <v>838</v>
      </c>
      <c r="B1639" s="2">
        <v>12.1</v>
      </c>
      <c r="C1639" s="2" t="s">
        <v>13</v>
      </c>
      <c r="D1639" s="2">
        <v>0.14861226299999999</v>
      </c>
      <c r="E1639" s="2" t="s">
        <v>28</v>
      </c>
      <c r="F1639" s="2">
        <v>104.52800000000001</v>
      </c>
      <c r="G1639" s="2" t="s">
        <v>15</v>
      </c>
      <c r="H1639" s="2">
        <v>1999</v>
      </c>
      <c r="I1639" s="2" t="s">
        <v>16</v>
      </c>
      <c r="J1639" s="2" t="s">
        <v>17</v>
      </c>
      <c r="K1639" s="2" t="s">
        <v>18</v>
      </c>
      <c r="L1639" s="2">
        <v>1384.864</v>
      </c>
      <c r="M1639" s="2">
        <f t="shared" si="50"/>
        <v>492.03600000000006</v>
      </c>
      <c r="N1639" s="2">
        <f t="shared" si="51"/>
        <v>242099.42529600006</v>
      </c>
    </row>
    <row r="1640" spans="1:14" x14ac:dyDescent="0.25">
      <c r="A1640" s="1" t="s">
        <v>700</v>
      </c>
      <c r="B1640" s="2">
        <v>15.2</v>
      </c>
      <c r="C1640" s="2" t="s">
        <v>13</v>
      </c>
      <c r="D1640" s="2">
        <v>3.3599041000000003E-2</v>
      </c>
      <c r="E1640" s="2" t="s">
        <v>32</v>
      </c>
      <c r="F1640" s="2">
        <v>107.7912</v>
      </c>
      <c r="G1640" s="2" t="s">
        <v>50</v>
      </c>
      <c r="H1640" s="2">
        <v>1997</v>
      </c>
      <c r="I1640" s="2" t="s">
        <v>51</v>
      </c>
      <c r="J1640" s="2" t="s">
        <v>17</v>
      </c>
      <c r="K1640" s="2" t="s">
        <v>18</v>
      </c>
      <c r="L1640" s="2">
        <v>1091.912</v>
      </c>
      <c r="M1640" s="2">
        <f t="shared" si="50"/>
        <v>784.98800000000006</v>
      </c>
      <c r="N1640" s="2">
        <f t="shared" si="51"/>
        <v>616206.16014400008</v>
      </c>
    </row>
    <row r="1641" spans="1:14" x14ac:dyDescent="0.25">
      <c r="A1641" s="1" t="s">
        <v>662</v>
      </c>
      <c r="B1641" s="2">
        <v>18.850000000000001</v>
      </c>
      <c r="C1641" s="2" t="s">
        <v>13</v>
      </c>
      <c r="D1641" s="2">
        <v>0.14186243500000001</v>
      </c>
      <c r="E1641" s="2" t="s">
        <v>75</v>
      </c>
      <c r="F1641" s="2">
        <v>171.01320000000001</v>
      </c>
      <c r="G1641" s="2" t="s">
        <v>15</v>
      </c>
      <c r="H1641" s="2">
        <v>1999</v>
      </c>
      <c r="I1641" s="2" t="s">
        <v>16</v>
      </c>
      <c r="J1641" s="2" t="s">
        <v>17</v>
      </c>
      <c r="K1641" s="2" t="s">
        <v>18</v>
      </c>
      <c r="L1641" s="2">
        <v>4396.9431999999997</v>
      </c>
      <c r="M1641" s="2">
        <f t="shared" si="50"/>
        <v>-2520.0431999999996</v>
      </c>
      <c r="N1641" s="2">
        <f t="shared" si="51"/>
        <v>6350617.7298662383</v>
      </c>
    </row>
    <row r="1642" spans="1:14" x14ac:dyDescent="0.25">
      <c r="A1642" s="1" t="s">
        <v>1524</v>
      </c>
      <c r="B1642" s="2"/>
      <c r="C1642" s="2" t="s">
        <v>20</v>
      </c>
      <c r="D1642" s="2">
        <v>7.4729834999999994E-2</v>
      </c>
      <c r="E1642" s="2" t="s">
        <v>26</v>
      </c>
      <c r="F1642" s="2">
        <v>183.79499999999999</v>
      </c>
      <c r="G1642" s="2" t="s">
        <v>67</v>
      </c>
      <c r="H1642" s="2">
        <v>1985</v>
      </c>
      <c r="I1642" s="2" t="s">
        <v>51</v>
      </c>
      <c r="J1642" s="2" t="s">
        <v>17</v>
      </c>
      <c r="K1642" s="2" t="s">
        <v>30</v>
      </c>
      <c r="L1642" s="2">
        <v>549.28499999999997</v>
      </c>
      <c r="M1642" s="2">
        <f t="shared" si="50"/>
        <v>1327.6150000000002</v>
      </c>
      <c r="N1642" s="2">
        <f t="shared" si="51"/>
        <v>1762561.5882250005</v>
      </c>
    </row>
    <row r="1643" spans="1:14" x14ac:dyDescent="0.25">
      <c r="A1643" s="1" t="s">
        <v>515</v>
      </c>
      <c r="B1643" s="2"/>
      <c r="C1643" s="2" t="s">
        <v>13</v>
      </c>
      <c r="D1643" s="2">
        <v>7.8576074999999995E-2</v>
      </c>
      <c r="E1643" s="2" t="s">
        <v>21</v>
      </c>
      <c r="F1643" s="2">
        <v>78.466999999999999</v>
      </c>
      <c r="G1643" s="2" t="s">
        <v>67</v>
      </c>
      <c r="H1643" s="2">
        <v>1985</v>
      </c>
      <c r="I1643" s="2" t="s">
        <v>51</v>
      </c>
      <c r="J1643" s="2" t="s">
        <v>17</v>
      </c>
      <c r="K1643" s="2" t="s">
        <v>30</v>
      </c>
      <c r="L1643" s="2">
        <v>229.70099999999999</v>
      </c>
      <c r="M1643" s="2">
        <f t="shared" si="50"/>
        <v>1647.1990000000001</v>
      </c>
      <c r="N1643" s="2">
        <f t="shared" si="51"/>
        <v>2713264.5456010001</v>
      </c>
    </row>
    <row r="1644" spans="1:14" x14ac:dyDescent="0.25">
      <c r="A1644" s="1" t="s">
        <v>210</v>
      </c>
      <c r="B1644" s="2">
        <v>17.7</v>
      </c>
      <c r="C1644" s="2" t="s">
        <v>13</v>
      </c>
      <c r="D1644" s="2">
        <v>0.17464455200000001</v>
      </c>
      <c r="E1644" s="2" t="s">
        <v>28</v>
      </c>
      <c r="F1644" s="2">
        <v>113.2834</v>
      </c>
      <c r="G1644" s="2" t="s">
        <v>15</v>
      </c>
      <c r="H1644" s="2">
        <v>1999</v>
      </c>
      <c r="I1644" s="2" t="s">
        <v>16</v>
      </c>
      <c r="J1644" s="2" t="s">
        <v>17</v>
      </c>
      <c r="K1644" s="2" t="s">
        <v>18</v>
      </c>
      <c r="L1644" s="2">
        <v>1727.751</v>
      </c>
      <c r="M1644" s="2">
        <f t="shared" si="50"/>
        <v>149.14900000000011</v>
      </c>
      <c r="N1644" s="2">
        <f t="shared" si="51"/>
        <v>22245.424201000034</v>
      </c>
    </row>
    <row r="1645" spans="1:14" x14ac:dyDescent="0.25">
      <c r="A1645" s="1" t="s">
        <v>722</v>
      </c>
      <c r="B1645" s="2">
        <v>8.0500000000000007</v>
      </c>
      <c r="C1645" s="2" t="s">
        <v>20</v>
      </c>
      <c r="D1645" s="2">
        <v>0.16467959700000001</v>
      </c>
      <c r="E1645" s="2" t="s">
        <v>14</v>
      </c>
      <c r="F1645" s="2">
        <v>112.15179999999999</v>
      </c>
      <c r="G1645" s="2" t="s">
        <v>50</v>
      </c>
      <c r="H1645" s="2">
        <v>1997</v>
      </c>
      <c r="I1645" s="2" t="s">
        <v>51</v>
      </c>
      <c r="J1645" s="2" t="s">
        <v>17</v>
      </c>
      <c r="K1645" s="2" t="s">
        <v>18</v>
      </c>
      <c r="L1645" s="2">
        <v>1252.3697999999999</v>
      </c>
      <c r="M1645" s="2">
        <f t="shared" si="50"/>
        <v>624.53020000000015</v>
      </c>
      <c r="N1645" s="2">
        <f t="shared" si="51"/>
        <v>390037.9707120402</v>
      </c>
    </row>
    <row r="1646" spans="1:14" x14ac:dyDescent="0.25">
      <c r="A1646" s="1" t="s">
        <v>1506</v>
      </c>
      <c r="B1646" s="2">
        <v>20</v>
      </c>
      <c r="C1646" s="2" t="s">
        <v>13</v>
      </c>
      <c r="D1646" s="2">
        <v>5.848134E-2</v>
      </c>
      <c r="E1646" s="2" t="s">
        <v>58</v>
      </c>
      <c r="F1646" s="2">
        <v>113.3544</v>
      </c>
      <c r="G1646" s="2" t="s">
        <v>50</v>
      </c>
      <c r="H1646" s="2">
        <v>1997</v>
      </c>
      <c r="I1646" s="2" t="s">
        <v>51</v>
      </c>
      <c r="J1646" s="2" t="s">
        <v>17</v>
      </c>
      <c r="K1646" s="2" t="s">
        <v>18</v>
      </c>
      <c r="L1646" s="2">
        <v>2572.6511999999998</v>
      </c>
      <c r="M1646" s="2">
        <f t="shared" si="50"/>
        <v>-695.7511999999997</v>
      </c>
      <c r="N1646" s="2">
        <f t="shared" si="51"/>
        <v>484069.73230143957</v>
      </c>
    </row>
    <row r="1647" spans="1:14" x14ac:dyDescent="0.25">
      <c r="A1647" s="1" t="s">
        <v>978</v>
      </c>
      <c r="B1647" s="2">
        <v>5.6150000000000002</v>
      </c>
      <c r="C1647" s="2" t="s">
        <v>13</v>
      </c>
      <c r="D1647" s="2">
        <v>0.125964559</v>
      </c>
      <c r="E1647" s="2" t="s">
        <v>58</v>
      </c>
      <c r="F1647" s="2">
        <v>124.773</v>
      </c>
      <c r="G1647" s="2" t="s">
        <v>15</v>
      </c>
      <c r="H1647" s="2">
        <v>1999</v>
      </c>
      <c r="I1647" s="2" t="s">
        <v>16</v>
      </c>
      <c r="J1647" s="2" t="s">
        <v>17</v>
      </c>
      <c r="K1647" s="2" t="s">
        <v>18</v>
      </c>
      <c r="L1647" s="2">
        <v>2956.152</v>
      </c>
      <c r="M1647" s="2">
        <f t="shared" si="50"/>
        <v>-1079.252</v>
      </c>
      <c r="N1647" s="2">
        <f t="shared" si="51"/>
        <v>1164784.8795039998</v>
      </c>
    </row>
    <row r="1648" spans="1:14" x14ac:dyDescent="0.25">
      <c r="A1648" s="1" t="s">
        <v>1434</v>
      </c>
      <c r="B1648" s="2"/>
      <c r="C1648" s="2" t="s">
        <v>13</v>
      </c>
      <c r="D1648" s="2">
        <v>8.1651443000000004E-2</v>
      </c>
      <c r="E1648" s="2" t="s">
        <v>26</v>
      </c>
      <c r="F1648" s="2">
        <v>152.56819999999999</v>
      </c>
      <c r="G1648" s="2" t="s">
        <v>67</v>
      </c>
      <c r="H1648" s="2">
        <v>1985</v>
      </c>
      <c r="I1648" s="2" t="s">
        <v>51</v>
      </c>
      <c r="J1648" s="2" t="s">
        <v>17</v>
      </c>
      <c r="K1648" s="2" t="s">
        <v>30</v>
      </c>
      <c r="L1648" s="2">
        <v>152.4682</v>
      </c>
      <c r="M1648" s="2">
        <f t="shared" si="50"/>
        <v>1724.4318000000001</v>
      </c>
      <c r="N1648" s="2">
        <f t="shared" si="51"/>
        <v>2973665.0328512401</v>
      </c>
    </row>
    <row r="1649" spans="1:14" x14ac:dyDescent="0.25">
      <c r="A1649" s="1" t="s">
        <v>1340</v>
      </c>
      <c r="B1649" s="2">
        <v>9.1950000000000003</v>
      </c>
      <c r="C1649" s="2" t="s">
        <v>13</v>
      </c>
      <c r="D1649" s="2">
        <v>0.115064263</v>
      </c>
      <c r="E1649" s="2" t="s">
        <v>43</v>
      </c>
      <c r="F1649" s="2">
        <v>58.624600000000001</v>
      </c>
      <c r="G1649" s="2" t="s">
        <v>15</v>
      </c>
      <c r="H1649" s="2">
        <v>1999</v>
      </c>
      <c r="I1649" s="2" t="s">
        <v>16</v>
      </c>
      <c r="J1649" s="2" t="s">
        <v>17</v>
      </c>
      <c r="K1649" s="2" t="s">
        <v>18</v>
      </c>
      <c r="L1649" s="2">
        <v>868.86900000000003</v>
      </c>
      <c r="M1649" s="2">
        <f t="shared" si="50"/>
        <v>1008.0310000000001</v>
      </c>
      <c r="N1649" s="2">
        <f t="shared" si="51"/>
        <v>1016126.4969610001</v>
      </c>
    </row>
    <row r="1650" spans="1:14" x14ac:dyDescent="0.25">
      <c r="A1650" s="1" t="s">
        <v>608</v>
      </c>
      <c r="B1650" s="2">
        <v>19.600000000000001</v>
      </c>
      <c r="C1650" s="2" t="s">
        <v>13</v>
      </c>
      <c r="D1650" s="2">
        <v>4.1291169000000003E-2</v>
      </c>
      <c r="E1650" s="2" t="s">
        <v>32</v>
      </c>
      <c r="F1650" s="2">
        <v>86.951400000000007</v>
      </c>
      <c r="G1650" s="2" t="s">
        <v>50</v>
      </c>
      <c r="H1650" s="2">
        <v>1997</v>
      </c>
      <c r="I1650" s="2" t="s">
        <v>51</v>
      </c>
      <c r="J1650" s="2" t="s">
        <v>17</v>
      </c>
      <c r="K1650" s="2" t="s">
        <v>18</v>
      </c>
      <c r="L1650" s="2">
        <v>1416.8224</v>
      </c>
      <c r="M1650" s="2">
        <f t="shared" si="50"/>
        <v>460.07760000000007</v>
      </c>
      <c r="N1650" s="2">
        <f t="shared" si="51"/>
        <v>211671.39802176008</v>
      </c>
    </row>
    <row r="1651" spans="1:14" x14ac:dyDescent="0.25">
      <c r="A1651" s="1" t="s">
        <v>872</v>
      </c>
      <c r="B1651" s="2">
        <v>6.71</v>
      </c>
      <c r="C1651" s="2" t="s">
        <v>20</v>
      </c>
      <c r="D1651" s="2">
        <v>2.960641E-2</v>
      </c>
      <c r="E1651" s="2" t="s">
        <v>36</v>
      </c>
      <c r="F1651" s="2">
        <v>65.414199999999994</v>
      </c>
      <c r="G1651" s="2" t="s">
        <v>15</v>
      </c>
      <c r="H1651" s="2">
        <v>1999</v>
      </c>
      <c r="I1651" s="2" t="s">
        <v>16</v>
      </c>
      <c r="J1651" s="2" t="s">
        <v>17</v>
      </c>
      <c r="K1651" s="2" t="s">
        <v>18</v>
      </c>
      <c r="L1651" s="2">
        <v>1516.0265999999999</v>
      </c>
      <c r="M1651" s="2">
        <f t="shared" si="50"/>
        <v>360.87340000000017</v>
      </c>
      <c r="N1651" s="2">
        <f t="shared" si="51"/>
        <v>130229.61082756013</v>
      </c>
    </row>
    <row r="1652" spans="1:14" x14ac:dyDescent="0.25">
      <c r="A1652" s="1" t="s">
        <v>1076</v>
      </c>
      <c r="B1652" s="2">
        <v>16.5</v>
      </c>
      <c r="C1652" s="2" t="s">
        <v>20</v>
      </c>
      <c r="D1652" s="2">
        <v>6.6352551999999995E-2</v>
      </c>
      <c r="E1652" s="2" t="s">
        <v>56</v>
      </c>
      <c r="F1652" s="2">
        <v>181.22919999999999</v>
      </c>
      <c r="G1652" s="2" t="s">
        <v>15</v>
      </c>
      <c r="H1652" s="2">
        <v>1999</v>
      </c>
      <c r="I1652" s="2" t="s">
        <v>16</v>
      </c>
      <c r="J1652" s="2" t="s">
        <v>17</v>
      </c>
      <c r="K1652" s="2" t="s">
        <v>18</v>
      </c>
      <c r="L1652" s="2">
        <v>4195.8716000000004</v>
      </c>
      <c r="M1652" s="2">
        <f t="shared" si="50"/>
        <v>-2318.9716000000003</v>
      </c>
      <c r="N1652" s="2">
        <f t="shared" si="51"/>
        <v>5377629.2816065615</v>
      </c>
    </row>
    <row r="1653" spans="1:14" x14ac:dyDescent="0.25">
      <c r="A1653" s="1" t="s">
        <v>1189</v>
      </c>
      <c r="B1653" s="2"/>
      <c r="C1653" s="2" t="s">
        <v>13</v>
      </c>
      <c r="D1653" s="2">
        <v>0.246678647</v>
      </c>
      <c r="E1653" s="2" t="s">
        <v>80</v>
      </c>
      <c r="F1653" s="2">
        <v>129.79939999999999</v>
      </c>
      <c r="G1653" s="2" t="s">
        <v>67</v>
      </c>
      <c r="H1653" s="2">
        <v>1985</v>
      </c>
      <c r="I1653" s="2" t="s">
        <v>51</v>
      </c>
      <c r="J1653" s="2" t="s">
        <v>17</v>
      </c>
      <c r="K1653" s="2" t="s">
        <v>30</v>
      </c>
      <c r="L1653" s="2">
        <v>385.4982</v>
      </c>
      <c r="M1653" s="2">
        <f t="shared" si="50"/>
        <v>1491.4018000000001</v>
      </c>
      <c r="N1653" s="2">
        <f t="shared" si="51"/>
        <v>2224279.3290432403</v>
      </c>
    </row>
    <row r="1654" spans="1:14" x14ac:dyDescent="0.25">
      <c r="A1654" s="1" t="s">
        <v>1407</v>
      </c>
      <c r="B1654" s="2">
        <v>12.1</v>
      </c>
      <c r="C1654" s="2" t="s">
        <v>92</v>
      </c>
      <c r="D1654" s="2">
        <v>3.0174245999999998E-2</v>
      </c>
      <c r="E1654" s="2" t="s">
        <v>75</v>
      </c>
      <c r="F1654" s="2">
        <v>76.667000000000002</v>
      </c>
      <c r="G1654" s="2" t="s">
        <v>15</v>
      </c>
      <c r="H1654" s="2">
        <v>1999</v>
      </c>
      <c r="I1654" s="2" t="s">
        <v>16</v>
      </c>
      <c r="J1654" s="2" t="s">
        <v>17</v>
      </c>
      <c r="K1654" s="2" t="s">
        <v>18</v>
      </c>
      <c r="L1654" s="2">
        <v>1531.34</v>
      </c>
      <c r="M1654" s="2">
        <f t="shared" si="50"/>
        <v>345.56000000000017</v>
      </c>
      <c r="N1654" s="2">
        <f t="shared" si="51"/>
        <v>119411.71360000012</v>
      </c>
    </row>
    <row r="1655" spans="1:14" x14ac:dyDescent="0.25">
      <c r="A1655" s="1" t="s">
        <v>1457</v>
      </c>
      <c r="B1655" s="2"/>
      <c r="C1655" s="2" t="s">
        <v>13</v>
      </c>
      <c r="D1655" s="2">
        <v>1.9671472999999998E-2</v>
      </c>
      <c r="E1655" s="2" t="s">
        <v>38</v>
      </c>
      <c r="F1655" s="2">
        <v>214.756</v>
      </c>
      <c r="G1655" s="2" t="s">
        <v>67</v>
      </c>
      <c r="H1655" s="2">
        <v>1985</v>
      </c>
      <c r="I1655" s="2" t="s">
        <v>51</v>
      </c>
      <c r="J1655" s="2" t="s">
        <v>17</v>
      </c>
      <c r="K1655" s="2" t="s">
        <v>30</v>
      </c>
      <c r="L1655" s="2">
        <v>213.05600000000001</v>
      </c>
      <c r="M1655" s="2">
        <f t="shared" si="50"/>
        <v>1663.8440000000001</v>
      </c>
      <c r="N1655" s="2">
        <f t="shared" si="51"/>
        <v>2768376.8563360004</v>
      </c>
    </row>
    <row r="1656" spans="1:14" x14ac:dyDescent="0.25">
      <c r="A1656" s="1" t="s">
        <v>1411</v>
      </c>
      <c r="B1656" s="2">
        <v>6.76</v>
      </c>
      <c r="C1656" s="2" t="s">
        <v>20</v>
      </c>
      <c r="D1656" s="2">
        <v>2.8982681999999999E-2</v>
      </c>
      <c r="E1656" s="2" t="s">
        <v>28</v>
      </c>
      <c r="F1656" s="2">
        <v>79.596000000000004</v>
      </c>
      <c r="G1656" s="2" t="s">
        <v>50</v>
      </c>
      <c r="H1656" s="2">
        <v>1997</v>
      </c>
      <c r="I1656" s="2" t="s">
        <v>51</v>
      </c>
      <c r="J1656" s="2" t="s">
        <v>17</v>
      </c>
      <c r="K1656" s="2" t="s">
        <v>18</v>
      </c>
      <c r="L1656" s="2">
        <v>1438.1279999999999</v>
      </c>
      <c r="M1656" s="2">
        <f t="shared" si="50"/>
        <v>438.77200000000016</v>
      </c>
      <c r="N1656" s="2">
        <f t="shared" si="51"/>
        <v>192520.86798400013</v>
      </c>
    </row>
    <row r="1657" spans="1:14" x14ac:dyDescent="0.25">
      <c r="A1657" s="1" t="s">
        <v>1361</v>
      </c>
      <c r="B1657" s="2"/>
      <c r="C1657" s="2" t="s">
        <v>20</v>
      </c>
      <c r="D1657" s="2">
        <v>1.9153298999999999E-2</v>
      </c>
      <c r="E1657" s="2" t="s">
        <v>38</v>
      </c>
      <c r="F1657" s="2">
        <v>57.658799999999999</v>
      </c>
      <c r="G1657" s="2" t="s">
        <v>67</v>
      </c>
      <c r="H1657" s="2">
        <v>1985</v>
      </c>
      <c r="I1657" s="2" t="s">
        <v>51</v>
      </c>
      <c r="J1657" s="2" t="s">
        <v>17</v>
      </c>
      <c r="K1657" s="2" t="s">
        <v>30</v>
      </c>
      <c r="L1657" s="2">
        <v>400.8116</v>
      </c>
      <c r="M1657" s="2">
        <f t="shared" si="50"/>
        <v>1476.0884000000001</v>
      </c>
      <c r="N1657" s="2">
        <f t="shared" si="51"/>
        <v>2178836.9646145604</v>
      </c>
    </row>
    <row r="1658" spans="1:14" x14ac:dyDescent="0.25">
      <c r="A1658" s="1" t="s">
        <v>752</v>
      </c>
      <c r="B1658" s="2">
        <v>20.75</v>
      </c>
      <c r="C1658" s="2" t="s">
        <v>13</v>
      </c>
      <c r="D1658" s="2">
        <v>2.5169703000000002E-2</v>
      </c>
      <c r="E1658" s="2" t="s">
        <v>58</v>
      </c>
      <c r="F1658" s="2">
        <v>150.4734</v>
      </c>
      <c r="G1658" s="2" t="s">
        <v>15</v>
      </c>
      <c r="H1658" s="2">
        <v>1999</v>
      </c>
      <c r="I1658" s="2" t="s">
        <v>16</v>
      </c>
      <c r="J1658" s="2" t="s">
        <v>17</v>
      </c>
      <c r="K1658" s="2" t="s">
        <v>18</v>
      </c>
      <c r="L1658" s="2">
        <v>1187.7872</v>
      </c>
      <c r="M1658" s="2">
        <f t="shared" si="50"/>
        <v>689.11280000000011</v>
      </c>
      <c r="N1658" s="2">
        <f t="shared" si="51"/>
        <v>474876.45112384018</v>
      </c>
    </row>
    <row r="1659" spans="1:14" x14ac:dyDescent="0.25">
      <c r="A1659" s="1" t="s">
        <v>448</v>
      </c>
      <c r="B1659" s="2">
        <v>7.84</v>
      </c>
      <c r="C1659" s="2" t="s">
        <v>20</v>
      </c>
      <c r="D1659" s="2">
        <v>0.153494979</v>
      </c>
      <c r="E1659" s="2" t="s">
        <v>75</v>
      </c>
      <c r="F1659" s="2">
        <v>48.935000000000002</v>
      </c>
      <c r="G1659" s="2" t="s">
        <v>50</v>
      </c>
      <c r="H1659" s="2">
        <v>1997</v>
      </c>
      <c r="I1659" s="2" t="s">
        <v>51</v>
      </c>
      <c r="J1659" s="2" t="s">
        <v>17</v>
      </c>
      <c r="K1659" s="2" t="s">
        <v>18</v>
      </c>
      <c r="L1659" s="2">
        <v>798.96</v>
      </c>
      <c r="M1659" s="2">
        <f t="shared" si="50"/>
        <v>1077.94</v>
      </c>
      <c r="N1659" s="2">
        <f t="shared" si="51"/>
        <v>1161954.6436000001</v>
      </c>
    </row>
    <row r="1660" spans="1:14" x14ac:dyDescent="0.25">
      <c r="A1660" s="1" t="s">
        <v>746</v>
      </c>
      <c r="B1660" s="2">
        <v>12.5</v>
      </c>
      <c r="C1660" s="2" t="s">
        <v>20</v>
      </c>
      <c r="D1660" s="2">
        <v>0.110163385</v>
      </c>
      <c r="E1660" s="2" t="s">
        <v>28</v>
      </c>
      <c r="F1660" s="2">
        <v>83.659199999999998</v>
      </c>
      <c r="G1660" s="2" t="s">
        <v>15</v>
      </c>
      <c r="H1660" s="2">
        <v>1999</v>
      </c>
      <c r="I1660" s="2" t="s">
        <v>16</v>
      </c>
      <c r="J1660" s="2" t="s">
        <v>17</v>
      </c>
      <c r="K1660" s="2" t="s">
        <v>18</v>
      </c>
      <c r="L1660" s="2">
        <v>1320.9472000000001</v>
      </c>
      <c r="M1660" s="2">
        <f t="shared" si="50"/>
        <v>555.95280000000002</v>
      </c>
      <c r="N1660" s="2">
        <f t="shared" si="51"/>
        <v>309083.51582784002</v>
      </c>
    </row>
    <row r="1661" spans="1:14" x14ac:dyDescent="0.25">
      <c r="A1661" s="1" t="s">
        <v>811</v>
      </c>
      <c r="B1661" s="2">
        <v>20.7</v>
      </c>
      <c r="C1661" s="2" t="s">
        <v>13</v>
      </c>
      <c r="D1661" s="2">
        <v>3.9245805000000002E-2</v>
      </c>
      <c r="E1661" s="2" t="s">
        <v>32</v>
      </c>
      <c r="F1661" s="2">
        <v>151.4366</v>
      </c>
      <c r="G1661" s="2" t="s">
        <v>50</v>
      </c>
      <c r="H1661" s="2">
        <v>1997</v>
      </c>
      <c r="I1661" s="2" t="s">
        <v>51</v>
      </c>
      <c r="J1661" s="2" t="s">
        <v>17</v>
      </c>
      <c r="K1661" s="2" t="s">
        <v>18</v>
      </c>
      <c r="L1661" s="2">
        <v>1511.366</v>
      </c>
      <c r="M1661" s="2">
        <f t="shared" si="50"/>
        <v>365.53400000000011</v>
      </c>
      <c r="N1661" s="2">
        <f t="shared" si="51"/>
        <v>133615.10515600006</v>
      </c>
    </row>
    <row r="1662" spans="1:14" x14ac:dyDescent="0.25">
      <c r="A1662" s="1" t="s">
        <v>1340</v>
      </c>
      <c r="B1662" s="2">
        <v>9.1950000000000003</v>
      </c>
      <c r="C1662" s="2" t="s">
        <v>13</v>
      </c>
      <c r="D1662" s="2">
        <v>0.11488564699999999</v>
      </c>
      <c r="E1662" s="2" t="s">
        <v>43</v>
      </c>
      <c r="F1662" s="2">
        <v>59.624600000000001</v>
      </c>
      <c r="G1662" s="2" t="s">
        <v>50</v>
      </c>
      <c r="H1662" s="2">
        <v>1997</v>
      </c>
      <c r="I1662" s="2" t="s">
        <v>51</v>
      </c>
      <c r="J1662" s="2" t="s">
        <v>17</v>
      </c>
      <c r="K1662" s="2" t="s">
        <v>18</v>
      </c>
      <c r="L1662" s="2">
        <v>1100.5673999999999</v>
      </c>
      <c r="M1662" s="2">
        <f t="shared" si="50"/>
        <v>776.33260000000018</v>
      </c>
      <c r="N1662" s="2">
        <f t="shared" si="51"/>
        <v>602692.30582276033</v>
      </c>
    </row>
    <row r="1663" spans="1:14" x14ac:dyDescent="0.25">
      <c r="A1663" s="1" t="s">
        <v>608</v>
      </c>
      <c r="B1663" s="2"/>
      <c r="C1663" s="2" t="s">
        <v>13</v>
      </c>
      <c r="D1663" s="2">
        <v>7.2295506999999995E-2</v>
      </c>
      <c r="E1663" s="2" t="s">
        <v>32</v>
      </c>
      <c r="F1663" s="2">
        <v>89.751400000000004</v>
      </c>
      <c r="G1663" s="2" t="s">
        <v>67</v>
      </c>
      <c r="H1663" s="2">
        <v>1985</v>
      </c>
      <c r="I1663" s="2" t="s">
        <v>51</v>
      </c>
      <c r="J1663" s="2" t="s">
        <v>17</v>
      </c>
      <c r="K1663" s="2" t="s">
        <v>30</v>
      </c>
      <c r="L1663" s="2">
        <v>88.551400000000001</v>
      </c>
      <c r="M1663" s="2">
        <f t="shared" si="50"/>
        <v>1788.3486</v>
      </c>
      <c r="N1663" s="2">
        <f t="shared" si="51"/>
        <v>3198190.7151219603</v>
      </c>
    </row>
    <row r="1664" spans="1:14" x14ac:dyDescent="0.25">
      <c r="A1664" s="1" t="s">
        <v>1557</v>
      </c>
      <c r="B1664" s="2">
        <v>17</v>
      </c>
      <c r="C1664" s="2" t="s">
        <v>13</v>
      </c>
      <c r="D1664" s="2">
        <v>0.12644033499999999</v>
      </c>
      <c r="E1664" s="2" t="s">
        <v>32</v>
      </c>
      <c r="F1664" s="2">
        <v>125.2362</v>
      </c>
      <c r="G1664" s="2" t="s">
        <v>15</v>
      </c>
      <c r="H1664" s="2">
        <v>1999</v>
      </c>
      <c r="I1664" s="2" t="s">
        <v>16</v>
      </c>
      <c r="J1664" s="2" t="s">
        <v>17</v>
      </c>
      <c r="K1664" s="2" t="s">
        <v>18</v>
      </c>
      <c r="L1664" s="2">
        <v>1384.1982</v>
      </c>
      <c r="M1664" s="2">
        <f t="shared" si="50"/>
        <v>492.70180000000005</v>
      </c>
      <c r="N1664" s="2">
        <f t="shared" si="51"/>
        <v>242755.06372324005</v>
      </c>
    </row>
    <row r="1665" spans="1:14" x14ac:dyDescent="0.25">
      <c r="A1665" s="1" t="s">
        <v>55</v>
      </c>
      <c r="B1665" s="2"/>
      <c r="C1665" s="2" t="s">
        <v>20</v>
      </c>
      <c r="D1665" s="2">
        <v>0.120965853</v>
      </c>
      <c r="E1665" s="2" t="s">
        <v>56</v>
      </c>
      <c r="F1665" s="2">
        <v>55.861400000000003</v>
      </c>
      <c r="G1665" s="2" t="s">
        <v>67</v>
      </c>
      <c r="H1665" s="2">
        <v>1985</v>
      </c>
      <c r="I1665" s="2" t="s">
        <v>51</v>
      </c>
      <c r="J1665" s="2" t="s">
        <v>17</v>
      </c>
      <c r="K1665" s="2" t="s">
        <v>30</v>
      </c>
      <c r="L1665" s="2">
        <v>110.5228</v>
      </c>
      <c r="M1665" s="2">
        <f t="shared" si="50"/>
        <v>1766.3772000000001</v>
      </c>
      <c r="N1665" s="2">
        <f t="shared" si="51"/>
        <v>3120088.4126798403</v>
      </c>
    </row>
    <row r="1666" spans="1:14" x14ac:dyDescent="0.25">
      <c r="A1666" s="1" t="s">
        <v>141</v>
      </c>
      <c r="B1666" s="2">
        <v>19.7</v>
      </c>
      <c r="C1666" s="2" t="s">
        <v>13</v>
      </c>
      <c r="D1666" s="2">
        <v>5.3305462999999997E-2</v>
      </c>
      <c r="E1666" s="2" t="s">
        <v>28</v>
      </c>
      <c r="F1666" s="2">
        <v>58.192999999999998</v>
      </c>
      <c r="G1666" s="2" t="s">
        <v>15</v>
      </c>
      <c r="H1666" s="2">
        <v>1999</v>
      </c>
      <c r="I1666" s="2" t="s">
        <v>16</v>
      </c>
      <c r="J1666" s="2" t="s">
        <v>17</v>
      </c>
      <c r="K1666" s="2" t="s">
        <v>18</v>
      </c>
      <c r="L1666" s="2">
        <v>848.89499999999998</v>
      </c>
      <c r="M1666" s="2">
        <f t="shared" ref="M1666:M1729" si="52">1876.9-L1666</f>
        <v>1028.0050000000001</v>
      </c>
      <c r="N1666" s="2">
        <f t="shared" ref="N1666:N1729" si="53">M1666*M1666</f>
        <v>1056794.2800250002</v>
      </c>
    </row>
    <row r="1667" spans="1:14" x14ac:dyDescent="0.25">
      <c r="A1667" s="1" t="s">
        <v>358</v>
      </c>
      <c r="B1667" s="2">
        <v>7.2850000000000001</v>
      </c>
      <c r="C1667" s="2" t="s">
        <v>13</v>
      </c>
      <c r="D1667" s="2">
        <v>3.1200064999999999E-2</v>
      </c>
      <c r="E1667" s="2" t="s">
        <v>32</v>
      </c>
      <c r="F1667" s="2">
        <v>174.7054</v>
      </c>
      <c r="G1667" s="2" t="s">
        <v>15</v>
      </c>
      <c r="H1667" s="2">
        <v>1999</v>
      </c>
      <c r="I1667" s="2" t="s">
        <v>16</v>
      </c>
      <c r="J1667" s="2" t="s">
        <v>17</v>
      </c>
      <c r="K1667" s="2" t="s">
        <v>18</v>
      </c>
      <c r="L1667" s="2">
        <v>6303.7943999999998</v>
      </c>
      <c r="M1667" s="2">
        <f t="shared" si="52"/>
        <v>-4426.8943999999992</v>
      </c>
      <c r="N1667" s="2">
        <f t="shared" si="53"/>
        <v>19597394.028751355</v>
      </c>
    </row>
    <row r="1668" spans="1:14" x14ac:dyDescent="0.25">
      <c r="A1668" s="1" t="s">
        <v>1375</v>
      </c>
      <c r="B1668" s="2">
        <v>18.600000000000001</v>
      </c>
      <c r="C1668" s="2" t="s">
        <v>13</v>
      </c>
      <c r="D1668" s="2">
        <v>1.2673238E-2</v>
      </c>
      <c r="E1668" s="2" t="s">
        <v>32</v>
      </c>
      <c r="F1668" s="2">
        <v>121.5414</v>
      </c>
      <c r="G1668" s="2" t="s">
        <v>15</v>
      </c>
      <c r="H1668" s="2">
        <v>1999</v>
      </c>
      <c r="I1668" s="2" t="s">
        <v>16</v>
      </c>
      <c r="J1668" s="2" t="s">
        <v>17</v>
      </c>
      <c r="K1668" s="2" t="s">
        <v>18</v>
      </c>
      <c r="L1668" s="2">
        <v>4020.7662</v>
      </c>
      <c r="M1668" s="2">
        <f t="shared" si="52"/>
        <v>-2143.8661999999999</v>
      </c>
      <c r="N1668" s="2">
        <f t="shared" si="53"/>
        <v>4596162.28350244</v>
      </c>
    </row>
    <row r="1669" spans="1:14" x14ac:dyDescent="0.25">
      <c r="A1669" s="1" t="s">
        <v>112</v>
      </c>
      <c r="B1669" s="2">
        <v>17.7</v>
      </c>
      <c r="C1669" s="2" t="s">
        <v>13</v>
      </c>
      <c r="D1669" s="2">
        <v>0.116542484</v>
      </c>
      <c r="E1669" s="2" t="s">
        <v>38</v>
      </c>
      <c r="F1669" s="2">
        <v>182.6266</v>
      </c>
      <c r="G1669" s="2" t="s">
        <v>50</v>
      </c>
      <c r="H1669" s="2">
        <v>1997</v>
      </c>
      <c r="I1669" s="2" t="s">
        <v>51</v>
      </c>
      <c r="J1669" s="2" t="s">
        <v>17</v>
      </c>
      <c r="K1669" s="2" t="s">
        <v>18</v>
      </c>
      <c r="L1669" s="2">
        <v>3504.1053999999999</v>
      </c>
      <c r="M1669" s="2">
        <f t="shared" si="52"/>
        <v>-1627.2053999999998</v>
      </c>
      <c r="N1669" s="2">
        <f t="shared" si="53"/>
        <v>2647797.4137891596</v>
      </c>
    </row>
    <row r="1670" spans="1:14" x14ac:dyDescent="0.25">
      <c r="A1670" s="1" t="s">
        <v>422</v>
      </c>
      <c r="B1670" s="2">
        <v>10.6</v>
      </c>
      <c r="C1670" s="2" t="s">
        <v>13</v>
      </c>
      <c r="D1670" s="2">
        <v>1.1106464999999999E-2</v>
      </c>
      <c r="E1670" s="2" t="s">
        <v>80</v>
      </c>
      <c r="F1670" s="2">
        <v>42.745399999999997</v>
      </c>
      <c r="G1670" s="2" t="s">
        <v>15</v>
      </c>
      <c r="H1670" s="2">
        <v>1999</v>
      </c>
      <c r="I1670" s="2" t="s">
        <v>16</v>
      </c>
      <c r="J1670" s="2" t="s">
        <v>17</v>
      </c>
      <c r="K1670" s="2" t="s">
        <v>18</v>
      </c>
      <c r="L1670" s="2">
        <v>419.45400000000001</v>
      </c>
      <c r="M1670" s="2">
        <f t="shared" si="52"/>
        <v>1457.4460000000001</v>
      </c>
      <c r="N1670" s="2">
        <f t="shared" si="53"/>
        <v>2124148.8429160006</v>
      </c>
    </row>
    <row r="1671" spans="1:14" x14ac:dyDescent="0.25">
      <c r="A1671" s="1" t="s">
        <v>1545</v>
      </c>
      <c r="B1671" s="2">
        <v>13.65</v>
      </c>
      <c r="C1671" s="2" t="s">
        <v>20</v>
      </c>
      <c r="D1671" s="2">
        <v>3.1494041E-2</v>
      </c>
      <c r="E1671" s="2" t="s">
        <v>75</v>
      </c>
      <c r="F1671" s="2">
        <v>98.87</v>
      </c>
      <c r="G1671" s="2" t="s">
        <v>15</v>
      </c>
      <c r="H1671" s="2">
        <v>1999</v>
      </c>
      <c r="I1671" s="2" t="s">
        <v>16</v>
      </c>
      <c r="J1671" s="2" t="s">
        <v>17</v>
      </c>
      <c r="K1671" s="2" t="s">
        <v>18</v>
      </c>
      <c r="L1671" s="2">
        <v>2197.14</v>
      </c>
      <c r="M1671" s="2">
        <f t="shared" si="52"/>
        <v>-320.23999999999978</v>
      </c>
      <c r="N1671" s="2">
        <f t="shared" si="53"/>
        <v>102553.65759999986</v>
      </c>
    </row>
    <row r="1672" spans="1:14" x14ac:dyDescent="0.25">
      <c r="A1672" s="1" t="s">
        <v>414</v>
      </c>
      <c r="B1672" s="2">
        <v>16.7</v>
      </c>
      <c r="C1672" s="2" t="s">
        <v>13</v>
      </c>
      <c r="D1672" s="2">
        <v>2.2099982000000001E-2</v>
      </c>
      <c r="E1672" s="2" t="s">
        <v>14</v>
      </c>
      <c r="F1672" s="2">
        <v>110.18859999999999</v>
      </c>
      <c r="G1672" s="2" t="s">
        <v>15</v>
      </c>
      <c r="H1672" s="2">
        <v>1999</v>
      </c>
      <c r="I1672" s="2" t="s">
        <v>16</v>
      </c>
      <c r="J1672" s="2" t="s">
        <v>17</v>
      </c>
      <c r="K1672" s="2" t="s">
        <v>18</v>
      </c>
      <c r="L1672" s="2">
        <v>1334.2632000000001</v>
      </c>
      <c r="M1672" s="2">
        <f t="shared" si="52"/>
        <v>542.63679999999999</v>
      </c>
      <c r="N1672" s="2">
        <f t="shared" si="53"/>
        <v>294454.69671424001</v>
      </c>
    </row>
    <row r="1673" spans="1:14" x14ac:dyDescent="0.25">
      <c r="A1673" s="1" t="s">
        <v>1552</v>
      </c>
      <c r="B1673" s="2">
        <v>6.1150000000000002</v>
      </c>
      <c r="C1673" s="2" t="s">
        <v>20</v>
      </c>
      <c r="D1673" s="2">
        <v>1.1372972E-2</v>
      </c>
      <c r="E1673" s="2" t="s">
        <v>43</v>
      </c>
      <c r="F1673" s="2">
        <v>89.648799999999994</v>
      </c>
      <c r="G1673" s="2" t="s">
        <v>50</v>
      </c>
      <c r="H1673" s="2">
        <v>1997</v>
      </c>
      <c r="I1673" s="2" t="s">
        <v>51</v>
      </c>
      <c r="J1673" s="2" t="s">
        <v>17</v>
      </c>
      <c r="K1673" s="2" t="s">
        <v>18</v>
      </c>
      <c r="L1673" s="2">
        <v>1267.6831999999999</v>
      </c>
      <c r="M1673" s="2">
        <f t="shared" si="52"/>
        <v>609.21680000000015</v>
      </c>
      <c r="N1673" s="2">
        <f t="shared" si="53"/>
        <v>371145.1094022402</v>
      </c>
    </row>
    <row r="1674" spans="1:14" x14ac:dyDescent="0.25">
      <c r="A1674" s="1" t="s">
        <v>1301</v>
      </c>
      <c r="B1674" s="2">
        <v>9.3000000000000007</v>
      </c>
      <c r="C1674" s="2" t="s">
        <v>20</v>
      </c>
      <c r="D1674" s="2">
        <v>3.3437991E-2</v>
      </c>
      <c r="E1674" s="2" t="s">
        <v>26</v>
      </c>
      <c r="F1674" s="2">
        <v>153.23140000000001</v>
      </c>
      <c r="G1674" s="2" t="s">
        <v>50</v>
      </c>
      <c r="H1674" s="2">
        <v>1997</v>
      </c>
      <c r="I1674" s="2" t="s">
        <v>51</v>
      </c>
      <c r="J1674" s="2" t="s">
        <v>17</v>
      </c>
      <c r="K1674" s="2" t="s">
        <v>18</v>
      </c>
      <c r="L1674" s="2">
        <v>2326.971</v>
      </c>
      <c r="M1674" s="2">
        <f t="shared" si="52"/>
        <v>-450.07099999999991</v>
      </c>
      <c r="N1674" s="2">
        <f t="shared" si="53"/>
        <v>202563.90504099993</v>
      </c>
    </row>
    <row r="1675" spans="1:14" x14ac:dyDescent="0.25">
      <c r="A1675" s="1" t="s">
        <v>1518</v>
      </c>
      <c r="B1675" s="2">
        <v>7.7249999999999996</v>
      </c>
      <c r="C1675" s="2" t="s">
        <v>13</v>
      </c>
      <c r="D1675" s="2">
        <v>2.9117482E-2</v>
      </c>
      <c r="E1675" s="2" t="s">
        <v>32</v>
      </c>
      <c r="F1675" s="2">
        <v>123.0414</v>
      </c>
      <c r="G1675" s="2" t="s">
        <v>15</v>
      </c>
      <c r="H1675" s="2">
        <v>1999</v>
      </c>
      <c r="I1675" s="2" t="s">
        <v>16</v>
      </c>
      <c r="J1675" s="2" t="s">
        <v>17</v>
      </c>
      <c r="K1675" s="2" t="s">
        <v>18</v>
      </c>
      <c r="L1675" s="2">
        <v>1583.9382000000001</v>
      </c>
      <c r="M1675" s="2">
        <f t="shared" si="52"/>
        <v>292.96180000000004</v>
      </c>
      <c r="N1675" s="2">
        <f t="shared" si="53"/>
        <v>85826.616259240021</v>
      </c>
    </row>
    <row r="1676" spans="1:14" x14ac:dyDescent="0.25">
      <c r="A1676" s="1" t="s">
        <v>920</v>
      </c>
      <c r="B1676" s="2">
        <v>18</v>
      </c>
      <c r="C1676" s="2" t="s">
        <v>13</v>
      </c>
      <c r="D1676" s="2">
        <v>3.9071641999999997E-2</v>
      </c>
      <c r="E1676" s="2" t="s">
        <v>38</v>
      </c>
      <c r="F1676" s="2">
        <v>145.34180000000001</v>
      </c>
      <c r="G1676" s="2" t="s">
        <v>15</v>
      </c>
      <c r="H1676" s="2">
        <v>1999</v>
      </c>
      <c r="I1676" s="2" t="s">
        <v>16</v>
      </c>
      <c r="J1676" s="2" t="s">
        <v>17</v>
      </c>
      <c r="K1676" s="2" t="s">
        <v>18</v>
      </c>
      <c r="L1676" s="2">
        <v>882.85080000000005</v>
      </c>
      <c r="M1676" s="2">
        <f t="shared" si="52"/>
        <v>994.04920000000004</v>
      </c>
      <c r="N1676" s="2">
        <f t="shared" si="53"/>
        <v>988133.81202064012</v>
      </c>
    </row>
    <row r="1677" spans="1:14" x14ac:dyDescent="0.25">
      <c r="A1677" s="1" t="s">
        <v>1574</v>
      </c>
      <c r="B1677" s="2">
        <v>6.11</v>
      </c>
      <c r="C1677" s="2" t="s">
        <v>20</v>
      </c>
      <c r="D1677" s="2">
        <v>0</v>
      </c>
      <c r="E1677" s="2" t="s">
        <v>21</v>
      </c>
      <c r="F1677" s="2">
        <v>43.008600000000001</v>
      </c>
      <c r="G1677" s="2" t="s">
        <v>15</v>
      </c>
      <c r="H1677" s="2">
        <v>1999</v>
      </c>
      <c r="I1677" s="2" t="s">
        <v>16</v>
      </c>
      <c r="J1677" s="2" t="s">
        <v>17</v>
      </c>
      <c r="K1677" s="2" t="s">
        <v>18</v>
      </c>
      <c r="L1677" s="2">
        <v>713.73760000000004</v>
      </c>
      <c r="M1677" s="2">
        <f t="shared" si="52"/>
        <v>1163.1624000000002</v>
      </c>
      <c r="N1677" s="2">
        <f t="shared" si="53"/>
        <v>1352946.7687737604</v>
      </c>
    </row>
    <row r="1678" spans="1:14" x14ac:dyDescent="0.25">
      <c r="A1678" s="1" t="s">
        <v>1300</v>
      </c>
      <c r="B1678" s="2">
        <v>17.600000000000001</v>
      </c>
      <c r="C1678" s="2" t="s">
        <v>13</v>
      </c>
      <c r="D1678" s="2">
        <v>1.0055503E-2</v>
      </c>
      <c r="E1678" s="2" t="s">
        <v>38</v>
      </c>
      <c r="F1678" s="2">
        <v>163.7552</v>
      </c>
      <c r="G1678" s="2" t="s">
        <v>15</v>
      </c>
      <c r="H1678" s="2">
        <v>1999</v>
      </c>
      <c r="I1678" s="2" t="s">
        <v>16</v>
      </c>
      <c r="J1678" s="2" t="s">
        <v>17</v>
      </c>
      <c r="K1678" s="2" t="s">
        <v>18</v>
      </c>
      <c r="L1678" s="2">
        <v>1787.0072</v>
      </c>
      <c r="M1678" s="2">
        <f t="shared" si="52"/>
        <v>89.892800000000079</v>
      </c>
      <c r="N1678" s="2">
        <f t="shared" si="53"/>
        <v>8080.7154918400147</v>
      </c>
    </row>
    <row r="1679" spans="1:14" x14ac:dyDescent="0.25">
      <c r="A1679" s="1" t="s">
        <v>1602</v>
      </c>
      <c r="B1679" s="2">
        <v>10.5</v>
      </c>
      <c r="C1679" s="2" t="s">
        <v>20</v>
      </c>
      <c r="D1679" s="2">
        <v>9.3909644E-2</v>
      </c>
      <c r="E1679" s="2" t="s">
        <v>38</v>
      </c>
      <c r="F1679" s="2">
        <v>213.7244</v>
      </c>
      <c r="G1679" s="2" t="s">
        <v>15</v>
      </c>
      <c r="H1679" s="2">
        <v>1999</v>
      </c>
      <c r="I1679" s="2" t="s">
        <v>16</v>
      </c>
      <c r="J1679" s="2" t="s">
        <v>17</v>
      </c>
      <c r="K1679" s="2" t="s">
        <v>18</v>
      </c>
      <c r="L1679" s="2">
        <v>4022.7636000000002</v>
      </c>
      <c r="M1679" s="2">
        <f t="shared" si="52"/>
        <v>-2145.8636000000001</v>
      </c>
      <c r="N1679" s="2">
        <f t="shared" si="53"/>
        <v>4604730.5898049604</v>
      </c>
    </row>
    <row r="1680" spans="1:14" x14ac:dyDescent="0.25">
      <c r="A1680" s="1" t="s">
        <v>237</v>
      </c>
      <c r="B1680" s="2"/>
      <c r="C1680" s="2" t="s">
        <v>13</v>
      </c>
      <c r="D1680" s="2">
        <v>9.4957079E-2</v>
      </c>
      <c r="E1680" s="2" t="s">
        <v>38</v>
      </c>
      <c r="F1680" s="2">
        <v>143.5154</v>
      </c>
      <c r="G1680" s="2" t="s">
        <v>67</v>
      </c>
      <c r="H1680" s="2">
        <v>1985</v>
      </c>
      <c r="I1680" s="2" t="s">
        <v>51</v>
      </c>
      <c r="J1680" s="2" t="s">
        <v>17</v>
      </c>
      <c r="K1680" s="2" t="s">
        <v>30</v>
      </c>
      <c r="L1680" s="2">
        <v>567.26160000000004</v>
      </c>
      <c r="M1680" s="2">
        <f t="shared" si="52"/>
        <v>1309.6384</v>
      </c>
      <c r="N1680" s="2">
        <f t="shared" si="53"/>
        <v>1715152.73875456</v>
      </c>
    </row>
    <row r="1681" spans="1:14" x14ac:dyDescent="0.25">
      <c r="A1681" s="1" t="s">
        <v>1368</v>
      </c>
      <c r="B1681" s="2"/>
      <c r="C1681" s="2" t="s">
        <v>13</v>
      </c>
      <c r="D1681" s="2">
        <v>0.20914265000000001</v>
      </c>
      <c r="E1681" s="2" t="s">
        <v>26</v>
      </c>
      <c r="F1681" s="2">
        <v>190.953</v>
      </c>
      <c r="G1681" s="2" t="s">
        <v>67</v>
      </c>
      <c r="H1681" s="2">
        <v>1985</v>
      </c>
      <c r="I1681" s="2" t="s">
        <v>51</v>
      </c>
      <c r="J1681" s="2" t="s">
        <v>17</v>
      </c>
      <c r="K1681" s="2" t="s">
        <v>30</v>
      </c>
      <c r="L1681" s="2">
        <v>379.50599999999997</v>
      </c>
      <c r="M1681" s="2">
        <f t="shared" si="52"/>
        <v>1497.3940000000002</v>
      </c>
      <c r="N1681" s="2">
        <f t="shared" si="53"/>
        <v>2242188.7912360006</v>
      </c>
    </row>
    <row r="1682" spans="1:14" x14ac:dyDescent="0.25">
      <c r="A1682" s="1" t="s">
        <v>1258</v>
      </c>
      <c r="B1682" s="2">
        <v>19.7</v>
      </c>
      <c r="C1682" s="2" t="s">
        <v>13</v>
      </c>
      <c r="D1682" s="2">
        <v>3.8736780999999998E-2</v>
      </c>
      <c r="E1682" s="2" t="s">
        <v>60</v>
      </c>
      <c r="F1682" s="2">
        <v>127.4362</v>
      </c>
      <c r="G1682" s="2" t="s">
        <v>50</v>
      </c>
      <c r="H1682" s="2">
        <v>1997</v>
      </c>
      <c r="I1682" s="2" t="s">
        <v>51</v>
      </c>
      <c r="J1682" s="2" t="s">
        <v>17</v>
      </c>
      <c r="K1682" s="2" t="s">
        <v>18</v>
      </c>
      <c r="L1682" s="2">
        <v>1510.0344</v>
      </c>
      <c r="M1682" s="2">
        <f t="shared" si="52"/>
        <v>366.86560000000009</v>
      </c>
      <c r="N1682" s="2">
        <f t="shared" si="53"/>
        <v>134590.36846336006</v>
      </c>
    </row>
    <row r="1683" spans="1:14" x14ac:dyDescent="0.25">
      <c r="A1683" s="1" t="s">
        <v>752</v>
      </c>
      <c r="B1683" s="2"/>
      <c r="C1683" s="2" t="s">
        <v>13</v>
      </c>
      <c r="D1683" s="2">
        <v>4.4000492000000002E-2</v>
      </c>
      <c r="E1683" s="2" t="s">
        <v>58</v>
      </c>
      <c r="F1683" s="2">
        <v>148.27340000000001</v>
      </c>
      <c r="G1683" s="2" t="s">
        <v>67</v>
      </c>
      <c r="H1683" s="2">
        <v>1985</v>
      </c>
      <c r="I1683" s="2" t="s">
        <v>51</v>
      </c>
      <c r="J1683" s="2" t="s">
        <v>17</v>
      </c>
      <c r="K1683" s="2" t="s">
        <v>30</v>
      </c>
      <c r="L1683" s="2">
        <v>296.9468</v>
      </c>
      <c r="M1683" s="2">
        <f t="shared" si="52"/>
        <v>1579.9532000000002</v>
      </c>
      <c r="N1683" s="2">
        <f t="shared" si="53"/>
        <v>2496252.1141902404</v>
      </c>
    </row>
    <row r="1684" spans="1:14" x14ac:dyDescent="0.25">
      <c r="A1684" s="1" t="s">
        <v>1594</v>
      </c>
      <c r="B1684" s="2">
        <v>8.35</v>
      </c>
      <c r="C1684" s="2" t="s">
        <v>20</v>
      </c>
      <c r="D1684" s="2">
        <v>0.127066966</v>
      </c>
      <c r="E1684" s="2" t="s">
        <v>43</v>
      </c>
      <c r="F1684" s="2">
        <v>76.535399999999996</v>
      </c>
      <c r="G1684" s="2" t="s">
        <v>15</v>
      </c>
      <c r="H1684" s="2">
        <v>1999</v>
      </c>
      <c r="I1684" s="2" t="s">
        <v>16</v>
      </c>
      <c r="J1684" s="2" t="s">
        <v>17</v>
      </c>
      <c r="K1684" s="2" t="s">
        <v>18</v>
      </c>
      <c r="L1684" s="2">
        <v>1655.1787999999999</v>
      </c>
      <c r="M1684" s="2">
        <f t="shared" si="52"/>
        <v>221.72120000000018</v>
      </c>
      <c r="N1684" s="2">
        <f t="shared" si="53"/>
        <v>49160.290529440077</v>
      </c>
    </row>
    <row r="1685" spans="1:14" x14ac:dyDescent="0.25">
      <c r="A1685" s="1" t="s">
        <v>653</v>
      </c>
      <c r="B1685" s="2">
        <v>6.52</v>
      </c>
      <c r="C1685" s="2" t="s">
        <v>13</v>
      </c>
      <c r="D1685" s="2">
        <v>4.4607160999999999E-2</v>
      </c>
      <c r="E1685" s="2" t="s">
        <v>75</v>
      </c>
      <c r="F1685" s="2">
        <v>164.2842</v>
      </c>
      <c r="G1685" s="2" t="s">
        <v>50</v>
      </c>
      <c r="H1685" s="2">
        <v>1997</v>
      </c>
      <c r="I1685" s="2" t="s">
        <v>51</v>
      </c>
      <c r="J1685" s="2" t="s">
        <v>17</v>
      </c>
      <c r="K1685" s="2" t="s">
        <v>18</v>
      </c>
      <c r="L1685" s="2">
        <v>2818.3314</v>
      </c>
      <c r="M1685" s="2">
        <f t="shared" si="52"/>
        <v>-941.43139999999994</v>
      </c>
      <c r="N1685" s="2">
        <f t="shared" si="53"/>
        <v>886293.08090595994</v>
      </c>
    </row>
    <row r="1686" spans="1:14" x14ac:dyDescent="0.25">
      <c r="A1686" s="1" t="s">
        <v>1387</v>
      </c>
      <c r="B1686" s="2">
        <v>14.85</v>
      </c>
      <c r="C1686" s="2" t="s">
        <v>20</v>
      </c>
      <c r="D1686" s="2">
        <v>5.3837560999999999E-2</v>
      </c>
      <c r="E1686" s="2" t="s">
        <v>36</v>
      </c>
      <c r="F1686" s="2">
        <v>120.80719999999999</v>
      </c>
      <c r="G1686" s="2" t="s">
        <v>50</v>
      </c>
      <c r="H1686" s="2">
        <v>1997</v>
      </c>
      <c r="I1686" s="2" t="s">
        <v>51</v>
      </c>
      <c r="J1686" s="2" t="s">
        <v>17</v>
      </c>
      <c r="K1686" s="2" t="s">
        <v>18</v>
      </c>
      <c r="L1686" s="2">
        <v>4287.7520000000004</v>
      </c>
      <c r="M1686" s="2">
        <f t="shared" si="52"/>
        <v>-2410.8520000000003</v>
      </c>
      <c r="N1686" s="2">
        <f t="shared" si="53"/>
        <v>5812207.3659040015</v>
      </c>
    </row>
    <row r="1687" spans="1:14" x14ac:dyDescent="0.25">
      <c r="A1687" s="1" t="s">
        <v>1204</v>
      </c>
      <c r="B1687" s="2">
        <v>11</v>
      </c>
      <c r="C1687" s="2" t="s">
        <v>20</v>
      </c>
      <c r="D1687" s="2">
        <v>5.7058545000000002E-2</v>
      </c>
      <c r="E1687" s="2" t="s">
        <v>28</v>
      </c>
      <c r="F1687" s="2">
        <v>241.75120000000001</v>
      </c>
      <c r="G1687" s="2" t="s">
        <v>50</v>
      </c>
      <c r="H1687" s="2">
        <v>1997</v>
      </c>
      <c r="I1687" s="2" t="s">
        <v>51</v>
      </c>
      <c r="J1687" s="2" t="s">
        <v>17</v>
      </c>
      <c r="K1687" s="2" t="s">
        <v>18</v>
      </c>
      <c r="L1687" s="2">
        <v>3635.268</v>
      </c>
      <c r="M1687" s="2">
        <f t="shared" si="52"/>
        <v>-1758.3679999999999</v>
      </c>
      <c r="N1687" s="2">
        <f t="shared" si="53"/>
        <v>3091858.023424</v>
      </c>
    </row>
    <row r="1688" spans="1:14" x14ac:dyDescent="0.25">
      <c r="A1688" s="1" t="s">
        <v>272</v>
      </c>
      <c r="B1688" s="2">
        <v>14.1</v>
      </c>
      <c r="C1688" s="2" t="s">
        <v>13</v>
      </c>
      <c r="D1688" s="2">
        <v>0</v>
      </c>
      <c r="E1688" s="2" t="s">
        <v>14</v>
      </c>
      <c r="F1688" s="2">
        <v>231.96680000000001</v>
      </c>
      <c r="G1688" s="2" t="s">
        <v>15</v>
      </c>
      <c r="H1688" s="2">
        <v>1999</v>
      </c>
      <c r="I1688" s="2" t="s">
        <v>16</v>
      </c>
      <c r="J1688" s="2" t="s">
        <v>17</v>
      </c>
      <c r="K1688" s="2" t="s">
        <v>18</v>
      </c>
      <c r="L1688" s="2">
        <v>1842.9344000000001</v>
      </c>
      <c r="M1688" s="2">
        <f t="shared" si="52"/>
        <v>33.965599999999995</v>
      </c>
      <c r="N1688" s="2">
        <f t="shared" si="53"/>
        <v>1153.6619833599996</v>
      </c>
    </row>
    <row r="1689" spans="1:14" x14ac:dyDescent="0.25">
      <c r="A1689" s="1" t="s">
        <v>1415</v>
      </c>
      <c r="B1689" s="2"/>
      <c r="C1689" s="2" t="s">
        <v>13</v>
      </c>
      <c r="D1689" s="2">
        <v>5.4869769999999998E-2</v>
      </c>
      <c r="E1689" s="2" t="s">
        <v>182</v>
      </c>
      <c r="F1689" s="2">
        <v>40.548000000000002</v>
      </c>
      <c r="G1689" s="2" t="s">
        <v>67</v>
      </c>
      <c r="H1689" s="2">
        <v>1985</v>
      </c>
      <c r="I1689" s="2" t="s">
        <v>51</v>
      </c>
      <c r="J1689" s="2" t="s">
        <v>17</v>
      </c>
      <c r="K1689" s="2" t="s">
        <v>30</v>
      </c>
      <c r="L1689" s="2">
        <v>39.948</v>
      </c>
      <c r="M1689" s="2">
        <f t="shared" si="52"/>
        <v>1836.952</v>
      </c>
      <c r="N1689" s="2">
        <f t="shared" si="53"/>
        <v>3374392.6503039999</v>
      </c>
    </row>
    <row r="1690" spans="1:14" x14ac:dyDescent="0.25">
      <c r="A1690" s="1" t="s">
        <v>708</v>
      </c>
      <c r="B1690" s="2">
        <v>12.65</v>
      </c>
      <c r="C1690" s="2" t="s">
        <v>13</v>
      </c>
      <c r="D1690" s="2">
        <v>4.7237245999999997E-2</v>
      </c>
      <c r="E1690" s="2" t="s">
        <v>182</v>
      </c>
      <c r="F1690" s="2">
        <v>112.5202</v>
      </c>
      <c r="G1690" s="2" t="s">
        <v>50</v>
      </c>
      <c r="H1690" s="2">
        <v>1997</v>
      </c>
      <c r="I1690" s="2" t="s">
        <v>51</v>
      </c>
      <c r="J1690" s="2" t="s">
        <v>17</v>
      </c>
      <c r="K1690" s="2" t="s">
        <v>18</v>
      </c>
      <c r="L1690" s="2">
        <v>787.64139999999998</v>
      </c>
      <c r="M1690" s="2">
        <f t="shared" si="52"/>
        <v>1089.2586000000001</v>
      </c>
      <c r="N1690" s="2">
        <f t="shared" si="53"/>
        <v>1186484.2976739602</v>
      </c>
    </row>
    <row r="1691" spans="1:14" x14ac:dyDescent="0.25">
      <c r="A1691" s="1" t="s">
        <v>1383</v>
      </c>
      <c r="B1691" s="2">
        <v>11.15</v>
      </c>
      <c r="C1691" s="2" t="s">
        <v>13</v>
      </c>
      <c r="D1691" s="2">
        <v>3.2306341000000002E-2</v>
      </c>
      <c r="E1691" s="2" t="s">
        <v>58</v>
      </c>
      <c r="F1691" s="2">
        <v>166.3526</v>
      </c>
      <c r="G1691" s="2" t="s">
        <v>15</v>
      </c>
      <c r="H1691" s="2">
        <v>1999</v>
      </c>
      <c r="I1691" s="2" t="s">
        <v>16</v>
      </c>
      <c r="J1691" s="2" t="s">
        <v>17</v>
      </c>
      <c r="K1691" s="2" t="s">
        <v>18</v>
      </c>
      <c r="L1691" s="2">
        <v>986.71559999999999</v>
      </c>
      <c r="M1691" s="2">
        <f t="shared" si="52"/>
        <v>890.1844000000001</v>
      </c>
      <c r="N1691" s="2">
        <f t="shared" si="53"/>
        <v>792428.26600336016</v>
      </c>
    </row>
    <row r="1692" spans="1:14" x14ac:dyDescent="0.25">
      <c r="A1692" s="1" t="s">
        <v>564</v>
      </c>
      <c r="B1692" s="2">
        <v>8.18</v>
      </c>
      <c r="C1692" s="2" t="s">
        <v>13</v>
      </c>
      <c r="D1692" s="2">
        <v>1.3130031E-2</v>
      </c>
      <c r="E1692" s="2" t="s">
        <v>32</v>
      </c>
      <c r="F1692" s="2">
        <v>142.61539999999999</v>
      </c>
      <c r="G1692" s="2" t="s">
        <v>50</v>
      </c>
      <c r="H1692" s="2">
        <v>1997</v>
      </c>
      <c r="I1692" s="2" t="s">
        <v>51</v>
      </c>
      <c r="J1692" s="2" t="s">
        <v>17</v>
      </c>
      <c r="K1692" s="2" t="s">
        <v>18</v>
      </c>
      <c r="L1692" s="2">
        <v>709.077</v>
      </c>
      <c r="M1692" s="2">
        <f t="shared" si="52"/>
        <v>1167.8230000000001</v>
      </c>
      <c r="N1692" s="2">
        <f t="shared" si="53"/>
        <v>1363810.5593290003</v>
      </c>
    </row>
    <row r="1693" spans="1:14" x14ac:dyDescent="0.25">
      <c r="A1693" s="1" t="s">
        <v>1540</v>
      </c>
      <c r="B1693" s="2">
        <v>15.75</v>
      </c>
      <c r="C1693" s="2" t="s">
        <v>13</v>
      </c>
      <c r="D1693" s="2">
        <v>5.5015935000000002E-2</v>
      </c>
      <c r="E1693" s="2" t="s">
        <v>36</v>
      </c>
      <c r="F1693" s="2">
        <v>194.34520000000001</v>
      </c>
      <c r="G1693" s="2" t="s">
        <v>15</v>
      </c>
      <c r="H1693" s="2">
        <v>1999</v>
      </c>
      <c r="I1693" s="2" t="s">
        <v>16</v>
      </c>
      <c r="J1693" s="2" t="s">
        <v>17</v>
      </c>
      <c r="K1693" s="2" t="s">
        <v>18</v>
      </c>
      <c r="L1693" s="2">
        <v>2740.4328</v>
      </c>
      <c r="M1693" s="2">
        <f t="shared" si="52"/>
        <v>-863.53279999999995</v>
      </c>
      <c r="N1693" s="2">
        <f t="shared" si="53"/>
        <v>745688.8966758399</v>
      </c>
    </row>
    <row r="1694" spans="1:14" x14ac:dyDescent="0.25">
      <c r="A1694" s="1" t="s">
        <v>546</v>
      </c>
      <c r="B1694" s="2">
        <v>12.15</v>
      </c>
      <c r="C1694" s="2" t="s">
        <v>13</v>
      </c>
      <c r="D1694" s="2">
        <v>1.5460725999999999E-2</v>
      </c>
      <c r="E1694" s="2" t="s">
        <v>43</v>
      </c>
      <c r="F1694" s="2">
        <v>211.89279999999999</v>
      </c>
      <c r="G1694" s="2" t="s">
        <v>50</v>
      </c>
      <c r="H1694" s="2">
        <v>1997</v>
      </c>
      <c r="I1694" s="2" t="s">
        <v>51</v>
      </c>
      <c r="J1694" s="2" t="s">
        <v>17</v>
      </c>
      <c r="K1694" s="2" t="s">
        <v>18</v>
      </c>
      <c r="L1694" s="2">
        <v>5890.9984000000004</v>
      </c>
      <c r="M1694" s="2">
        <f t="shared" si="52"/>
        <v>-4014.0984000000003</v>
      </c>
      <c r="N1694" s="2">
        <f t="shared" si="53"/>
        <v>16112985.964882562</v>
      </c>
    </row>
    <row r="1695" spans="1:14" x14ac:dyDescent="0.25">
      <c r="A1695" s="1" t="s">
        <v>1499</v>
      </c>
      <c r="B1695" s="2">
        <v>20.5</v>
      </c>
      <c r="C1695" s="2" t="s">
        <v>20</v>
      </c>
      <c r="D1695" s="2">
        <v>0.112410046</v>
      </c>
      <c r="E1695" s="2" t="s">
        <v>28</v>
      </c>
      <c r="F1695" s="2">
        <v>192.24780000000001</v>
      </c>
      <c r="G1695" s="2" t="s">
        <v>50</v>
      </c>
      <c r="H1695" s="2">
        <v>1997</v>
      </c>
      <c r="I1695" s="2" t="s">
        <v>51</v>
      </c>
      <c r="J1695" s="2" t="s">
        <v>17</v>
      </c>
      <c r="K1695" s="2" t="s">
        <v>18</v>
      </c>
      <c r="L1695" s="2">
        <v>3874.9560000000001</v>
      </c>
      <c r="M1695" s="2">
        <f t="shared" si="52"/>
        <v>-1998.056</v>
      </c>
      <c r="N1695" s="2">
        <f t="shared" si="53"/>
        <v>3992227.7791360002</v>
      </c>
    </row>
    <row r="1696" spans="1:14" x14ac:dyDescent="0.25">
      <c r="A1696" s="1" t="s">
        <v>1487</v>
      </c>
      <c r="B1696" s="2">
        <v>14.85</v>
      </c>
      <c r="C1696" s="2" t="s">
        <v>20</v>
      </c>
      <c r="D1696" s="2">
        <v>1.9511288000000002E-2</v>
      </c>
      <c r="E1696" s="2" t="s">
        <v>14</v>
      </c>
      <c r="F1696" s="2">
        <v>262.59100000000001</v>
      </c>
      <c r="G1696" s="2" t="s">
        <v>50</v>
      </c>
      <c r="H1696" s="2">
        <v>1997</v>
      </c>
      <c r="I1696" s="2" t="s">
        <v>51</v>
      </c>
      <c r="J1696" s="2" t="s">
        <v>17</v>
      </c>
      <c r="K1696" s="2" t="s">
        <v>18</v>
      </c>
      <c r="L1696" s="2">
        <v>4996.8289999999997</v>
      </c>
      <c r="M1696" s="2">
        <f t="shared" si="52"/>
        <v>-3119.9289999999996</v>
      </c>
      <c r="N1696" s="2">
        <f t="shared" si="53"/>
        <v>9733956.9650409985</v>
      </c>
    </row>
    <row r="1697" spans="1:14" x14ac:dyDescent="0.25">
      <c r="A1697" s="1" t="s">
        <v>704</v>
      </c>
      <c r="B1697" s="2">
        <v>11.8</v>
      </c>
      <c r="C1697" s="2" t="s">
        <v>13</v>
      </c>
      <c r="D1697" s="2">
        <v>0.11350542</v>
      </c>
      <c r="E1697" s="2" t="s">
        <v>21</v>
      </c>
      <c r="F1697" s="2">
        <v>186.89240000000001</v>
      </c>
      <c r="G1697" s="2" t="s">
        <v>15</v>
      </c>
      <c r="H1697" s="2">
        <v>1999</v>
      </c>
      <c r="I1697" s="2" t="s">
        <v>16</v>
      </c>
      <c r="J1697" s="2" t="s">
        <v>17</v>
      </c>
      <c r="K1697" s="2" t="s">
        <v>18</v>
      </c>
      <c r="L1697" s="2">
        <v>2961.4784</v>
      </c>
      <c r="M1697" s="2">
        <f t="shared" si="52"/>
        <v>-1084.5783999999999</v>
      </c>
      <c r="N1697" s="2">
        <f t="shared" si="53"/>
        <v>1176310.3057465598</v>
      </c>
    </row>
    <row r="1698" spans="1:14" x14ac:dyDescent="0.25">
      <c r="A1698" s="1" t="s">
        <v>1558</v>
      </c>
      <c r="B1698" s="2">
        <v>17.25</v>
      </c>
      <c r="C1698" s="2" t="s">
        <v>20</v>
      </c>
      <c r="D1698" s="2">
        <v>0.12522446600000001</v>
      </c>
      <c r="E1698" s="2" t="s">
        <v>56</v>
      </c>
      <c r="F1698" s="2">
        <v>41.247999999999998</v>
      </c>
      <c r="G1698" s="2" t="s">
        <v>50</v>
      </c>
      <c r="H1698" s="2">
        <v>1997</v>
      </c>
      <c r="I1698" s="2" t="s">
        <v>51</v>
      </c>
      <c r="J1698" s="2" t="s">
        <v>17</v>
      </c>
      <c r="K1698" s="2" t="s">
        <v>18</v>
      </c>
      <c r="L1698" s="2">
        <v>679.11599999999999</v>
      </c>
      <c r="M1698" s="2">
        <f t="shared" si="52"/>
        <v>1197.7840000000001</v>
      </c>
      <c r="N1698" s="2">
        <f t="shared" si="53"/>
        <v>1434686.5106560003</v>
      </c>
    </row>
    <row r="1699" spans="1:14" x14ac:dyDescent="0.25">
      <c r="A1699" s="1" t="s">
        <v>1599</v>
      </c>
      <c r="B1699" s="2">
        <v>14</v>
      </c>
      <c r="C1699" s="2" t="s">
        <v>13</v>
      </c>
      <c r="D1699" s="2">
        <v>2.4369007000000002E-2</v>
      </c>
      <c r="E1699" s="2" t="s">
        <v>32</v>
      </c>
      <c r="F1699" s="2">
        <v>40.245399999999997</v>
      </c>
      <c r="G1699" s="2" t="s">
        <v>15</v>
      </c>
      <c r="H1699" s="2">
        <v>1999</v>
      </c>
      <c r="I1699" s="2" t="s">
        <v>16</v>
      </c>
      <c r="J1699" s="2" t="s">
        <v>17</v>
      </c>
      <c r="K1699" s="2" t="s">
        <v>18</v>
      </c>
      <c r="L1699" s="2">
        <v>922.79880000000003</v>
      </c>
      <c r="M1699" s="2">
        <f t="shared" si="52"/>
        <v>954.10120000000006</v>
      </c>
      <c r="N1699" s="2">
        <f t="shared" si="53"/>
        <v>910309.0998414401</v>
      </c>
    </row>
    <row r="1700" spans="1:14" x14ac:dyDescent="0.25">
      <c r="A1700" s="1" t="s">
        <v>383</v>
      </c>
      <c r="B1700" s="2">
        <v>15.1</v>
      </c>
      <c r="C1700" s="2" t="s">
        <v>129</v>
      </c>
      <c r="D1700" s="2">
        <v>9.4037290999999995E-2</v>
      </c>
      <c r="E1700" s="2" t="s">
        <v>28</v>
      </c>
      <c r="F1700" s="2">
        <v>62.319400000000002</v>
      </c>
      <c r="G1700" s="2" t="s">
        <v>15</v>
      </c>
      <c r="H1700" s="2">
        <v>1999</v>
      </c>
      <c r="I1700" s="2" t="s">
        <v>16</v>
      </c>
      <c r="J1700" s="2" t="s">
        <v>17</v>
      </c>
      <c r="K1700" s="2" t="s">
        <v>18</v>
      </c>
      <c r="L1700" s="2">
        <v>495.35520000000002</v>
      </c>
      <c r="M1700" s="2">
        <f t="shared" si="52"/>
        <v>1381.5448000000001</v>
      </c>
      <c r="N1700" s="2">
        <f t="shared" si="53"/>
        <v>1908666.0344070403</v>
      </c>
    </row>
    <row r="1701" spans="1:14" x14ac:dyDescent="0.25">
      <c r="A1701" s="1" t="s">
        <v>1166</v>
      </c>
      <c r="B1701" s="2"/>
      <c r="C1701" s="2" t="s">
        <v>20</v>
      </c>
      <c r="D1701" s="2">
        <v>0.223985293</v>
      </c>
      <c r="E1701" s="2" t="s">
        <v>21</v>
      </c>
      <c r="F1701" s="2">
        <v>186.29239999999999</v>
      </c>
      <c r="G1701" s="2" t="s">
        <v>67</v>
      </c>
      <c r="H1701" s="2">
        <v>1985</v>
      </c>
      <c r="I1701" s="2" t="s">
        <v>51</v>
      </c>
      <c r="J1701" s="2" t="s">
        <v>17</v>
      </c>
      <c r="K1701" s="2" t="s">
        <v>30</v>
      </c>
      <c r="L1701" s="2">
        <v>555.27719999999999</v>
      </c>
      <c r="M1701" s="2">
        <f t="shared" si="52"/>
        <v>1321.6228000000001</v>
      </c>
      <c r="N1701" s="2">
        <f t="shared" si="53"/>
        <v>1746686.8254798402</v>
      </c>
    </row>
    <row r="1702" spans="1:14" x14ac:dyDescent="0.25">
      <c r="A1702" s="1" t="s">
        <v>878</v>
      </c>
      <c r="B1702" s="2">
        <v>14</v>
      </c>
      <c r="C1702" s="2" t="s">
        <v>20</v>
      </c>
      <c r="D1702" s="2">
        <v>0.105145451</v>
      </c>
      <c r="E1702" s="2" t="s">
        <v>43</v>
      </c>
      <c r="F1702" s="2">
        <v>144.28120000000001</v>
      </c>
      <c r="G1702" s="2" t="s">
        <v>50</v>
      </c>
      <c r="H1702" s="2">
        <v>1997</v>
      </c>
      <c r="I1702" s="2" t="s">
        <v>51</v>
      </c>
      <c r="J1702" s="2" t="s">
        <v>17</v>
      </c>
      <c r="K1702" s="2" t="s">
        <v>18</v>
      </c>
      <c r="L1702" s="2">
        <v>4844.3608000000004</v>
      </c>
      <c r="M1702" s="2">
        <f t="shared" si="52"/>
        <v>-2967.4608000000003</v>
      </c>
      <c r="N1702" s="2">
        <f t="shared" si="53"/>
        <v>8805823.5995366424</v>
      </c>
    </row>
    <row r="1703" spans="1:14" x14ac:dyDescent="0.25">
      <c r="A1703" s="1" t="s">
        <v>1430</v>
      </c>
      <c r="B1703" s="2">
        <v>9.6</v>
      </c>
      <c r="C1703" s="2" t="s">
        <v>13</v>
      </c>
      <c r="D1703" s="2">
        <v>0</v>
      </c>
      <c r="E1703" s="2" t="s">
        <v>21</v>
      </c>
      <c r="F1703" s="2">
        <v>166.51580000000001</v>
      </c>
      <c r="G1703" s="2" t="s">
        <v>15</v>
      </c>
      <c r="H1703" s="2">
        <v>1999</v>
      </c>
      <c r="I1703" s="2" t="s">
        <v>16</v>
      </c>
      <c r="J1703" s="2" t="s">
        <v>17</v>
      </c>
      <c r="K1703" s="2" t="s">
        <v>18</v>
      </c>
      <c r="L1703" s="2">
        <v>3509.4317999999998</v>
      </c>
      <c r="M1703" s="2">
        <f t="shared" si="52"/>
        <v>-1632.5317999999997</v>
      </c>
      <c r="N1703" s="2">
        <f t="shared" si="53"/>
        <v>2665160.0780112389</v>
      </c>
    </row>
    <row r="1704" spans="1:14" x14ac:dyDescent="0.25">
      <c r="A1704" s="1" t="s">
        <v>1260</v>
      </c>
      <c r="B1704" s="2">
        <v>9.3000000000000007</v>
      </c>
      <c r="C1704" s="2" t="s">
        <v>13</v>
      </c>
      <c r="D1704" s="2">
        <v>8.9144149000000006E-2</v>
      </c>
      <c r="E1704" s="2" t="s">
        <v>75</v>
      </c>
      <c r="F1704" s="2">
        <v>144.9786</v>
      </c>
      <c r="G1704" s="2" t="s">
        <v>15</v>
      </c>
      <c r="H1704" s="2">
        <v>1999</v>
      </c>
      <c r="I1704" s="2" t="s">
        <v>16</v>
      </c>
      <c r="J1704" s="2" t="s">
        <v>17</v>
      </c>
      <c r="K1704" s="2" t="s">
        <v>18</v>
      </c>
      <c r="L1704" s="2">
        <v>1011.3502</v>
      </c>
      <c r="M1704" s="2">
        <f t="shared" si="52"/>
        <v>865.54980000000012</v>
      </c>
      <c r="N1704" s="2">
        <f t="shared" si="53"/>
        <v>749176.45628004021</v>
      </c>
    </row>
    <row r="1705" spans="1:14" x14ac:dyDescent="0.25">
      <c r="A1705" s="1" t="s">
        <v>1148</v>
      </c>
      <c r="B1705" s="2">
        <v>7.8949999999999996</v>
      </c>
      <c r="C1705" s="2" t="s">
        <v>20</v>
      </c>
      <c r="D1705" s="2">
        <v>6.1270646999999998E-2</v>
      </c>
      <c r="E1705" s="2" t="s">
        <v>56</v>
      </c>
      <c r="F1705" s="2">
        <v>56.758800000000001</v>
      </c>
      <c r="G1705" s="2" t="s">
        <v>15</v>
      </c>
      <c r="H1705" s="2">
        <v>1999</v>
      </c>
      <c r="I1705" s="2" t="s">
        <v>16</v>
      </c>
      <c r="J1705" s="2" t="s">
        <v>17</v>
      </c>
      <c r="K1705" s="2" t="s">
        <v>18</v>
      </c>
      <c r="L1705" s="2">
        <v>343.55279999999999</v>
      </c>
      <c r="M1705" s="2">
        <f t="shared" si="52"/>
        <v>1533.3472000000002</v>
      </c>
      <c r="N1705" s="2">
        <f t="shared" si="53"/>
        <v>2351153.6357478406</v>
      </c>
    </row>
    <row r="1706" spans="1:14" x14ac:dyDescent="0.25">
      <c r="A1706" s="1" t="s">
        <v>1478</v>
      </c>
      <c r="B1706" s="2">
        <v>12.1</v>
      </c>
      <c r="C1706" s="2" t="s">
        <v>13</v>
      </c>
      <c r="D1706" s="2">
        <v>7.9806266000000001E-2</v>
      </c>
      <c r="E1706" s="2" t="s">
        <v>32</v>
      </c>
      <c r="F1706" s="2">
        <v>172.11060000000001</v>
      </c>
      <c r="G1706" s="2" t="s">
        <v>50</v>
      </c>
      <c r="H1706" s="2">
        <v>1997</v>
      </c>
      <c r="I1706" s="2" t="s">
        <v>51</v>
      </c>
      <c r="J1706" s="2" t="s">
        <v>17</v>
      </c>
      <c r="K1706" s="2" t="s">
        <v>18</v>
      </c>
      <c r="L1706" s="2">
        <v>3422.212</v>
      </c>
      <c r="M1706" s="2">
        <f t="shared" si="52"/>
        <v>-1545.3119999999999</v>
      </c>
      <c r="N1706" s="2">
        <f t="shared" si="53"/>
        <v>2387989.1773439995</v>
      </c>
    </row>
    <row r="1707" spans="1:14" x14ac:dyDescent="0.25">
      <c r="A1707" s="1" t="s">
        <v>774</v>
      </c>
      <c r="B1707" s="2">
        <v>21</v>
      </c>
      <c r="C1707" s="2" t="s">
        <v>13</v>
      </c>
      <c r="D1707" s="2">
        <v>4.9381665999999998E-2</v>
      </c>
      <c r="E1707" s="2" t="s">
        <v>38</v>
      </c>
      <c r="F1707" s="2">
        <v>193.0478</v>
      </c>
      <c r="G1707" s="2" t="s">
        <v>15</v>
      </c>
      <c r="H1707" s="2">
        <v>1999</v>
      </c>
      <c r="I1707" s="2" t="s">
        <v>16</v>
      </c>
      <c r="J1707" s="2" t="s">
        <v>17</v>
      </c>
      <c r="K1707" s="2" t="s">
        <v>18</v>
      </c>
      <c r="L1707" s="2">
        <v>1549.9824000000001</v>
      </c>
      <c r="M1707" s="2">
        <f t="shared" si="52"/>
        <v>326.91759999999999</v>
      </c>
      <c r="N1707" s="2">
        <f t="shared" si="53"/>
        <v>106875.11718976</v>
      </c>
    </row>
    <row r="1708" spans="1:14" x14ac:dyDescent="0.25">
      <c r="A1708" s="1" t="s">
        <v>757</v>
      </c>
      <c r="B1708" s="2">
        <v>5.46</v>
      </c>
      <c r="C1708" s="2" t="s">
        <v>20</v>
      </c>
      <c r="D1708" s="2">
        <v>0.107057186</v>
      </c>
      <c r="E1708" s="2" t="s">
        <v>28</v>
      </c>
      <c r="F1708" s="2">
        <v>144.9786</v>
      </c>
      <c r="G1708" s="2" t="s">
        <v>50</v>
      </c>
      <c r="H1708" s="2">
        <v>1997</v>
      </c>
      <c r="I1708" s="2" t="s">
        <v>51</v>
      </c>
      <c r="J1708" s="2" t="s">
        <v>17</v>
      </c>
      <c r="K1708" s="2" t="s">
        <v>18</v>
      </c>
      <c r="L1708" s="2">
        <v>2022.7003999999999</v>
      </c>
      <c r="M1708" s="2">
        <f t="shared" si="52"/>
        <v>-145.80039999999985</v>
      </c>
      <c r="N1708" s="2">
        <f t="shared" si="53"/>
        <v>21257.756640159958</v>
      </c>
    </row>
    <row r="1709" spans="1:14" x14ac:dyDescent="0.25">
      <c r="A1709" s="1" t="s">
        <v>271</v>
      </c>
      <c r="B1709" s="2"/>
      <c r="C1709" s="2" t="s">
        <v>20</v>
      </c>
      <c r="D1709" s="2">
        <v>0.109274313</v>
      </c>
      <c r="E1709" s="2" t="s">
        <v>28</v>
      </c>
      <c r="F1709" s="2">
        <v>225.30619999999999</v>
      </c>
      <c r="G1709" s="2" t="s">
        <v>67</v>
      </c>
      <c r="H1709" s="2">
        <v>1985</v>
      </c>
      <c r="I1709" s="2" t="s">
        <v>51</v>
      </c>
      <c r="J1709" s="2" t="s">
        <v>17</v>
      </c>
      <c r="K1709" s="2" t="s">
        <v>30</v>
      </c>
      <c r="L1709" s="2">
        <v>677.11860000000001</v>
      </c>
      <c r="M1709" s="2">
        <f t="shared" si="52"/>
        <v>1199.7814000000001</v>
      </c>
      <c r="N1709" s="2">
        <f t="shared" si="53"/>
        <v>1439475.4077859602</v>
      </c>
    </row>
    <row r="1710" spans="1:14" x14ac:dyDescent="0.25">
      <c r="A1710" s="1" t="s">
        <v>795</v>
      </c>
      <c r="B1710" s="2">
        <v>7.39</v>
      </c>
      <c r="C1710" s="2" t="s">
        <v>13</v>
      </c>
      <c r="D1710" s="2">
        <v>9.2927148000000001E-2</v>
      </c>
      <c r="E1710" s="2" t="s">
        <v>32</v>
      </c>
      <c r="F1710" s="2">
        <v>249.50659999999999</v>
      </c>
      <c r="G1710" s="2" t="s">
        <v>15</v>
      </c>
      <c r="H1710" s="2">
        <v>1999</v>
      </c>
      <c r="I1710" s="2" t="s">
        <v>16</v>
      </c>
      <c r="J1710" s="2" t="s">
        <v>17</v>
      </c>
      <c r="K1710" s="2" t="s">
        <v>18</v>
      </c>
      <c r="L1710" s="2">
        <v>4267.1121999999996</v>
      </c>
      <c r="M1710" s="2">
        <f t="shared" si="52"/>
        <v>-2390.2121999999995</v>
      </c>
      <c r="N1710" s="2">
        <f t="shared" si="53"/>
        <v>5713114.361028838</v>
      </c>
    </row>
    <row r="1711" spans="1:14" x14ac:dyDescent="0.25">
      <c r="A1711" s="1" t="s">
        <v>212</v>
      </c>
      <c r="B1711" s="2"/>
      <c r="C1711" s="2" t="s">
        <v>20</v>
      </c>
      <c r="D1711" s="2">
        <v>0.113139486</v>
      </c>
      <c r="E1711" s="2" t="s">
        <v>119</v>
      </c>
      <c r="F1711" s="2">
        <v>92.980400000000003</v>
      </c>
      <c r="G1711" s="2" t="s">
        <v>67</v>
      </c>
      <c r="H1711" s="2">
        <v>1985</v>
      </c>
      <c r="I1711" s="2" t="s">
        <v>51</v>
      </c>
      <c r="J1711" s="2" t="s">
        <v>17</v>
      </c>
      <c r="K1711" s="2" t="s">
        <v>30</v>
      </c>
      <c r="L1711" s="2">
        <v>183.76079999999999</v>
      </c>
      <c r="M1711" s="2">
        <f t="shared" si="52"/>
        <v>1693.1392000000001</v>
      </c>
      <c r="N1711" s="2">
        <f t="shared" si="53"/>
        <v>2866720.3505766401</v>
      </c>
    </row>
    <row r="1712" spans="1:14" x14ac:dyDescent="0.25">
      <c r="A1712" s="1" t="s">
        <v>66</v>
      </c>
      <c r="B1712" s="2">
        <v>15.5</v>
      </c>
      <c r="C1712" s="2" t="s">
        <v>13</v>
      </c>
      <c r="D1712" s="2">
        <v>3.2924463000000001E-2</v>
      </c>
      <c r="E1712" s="2" t="s">
        <v>36</v>
      </c>
      <c r="F1712" s="2">
        <v>107.2938</v>
      </c>
      <c r="G1712" s="2" t="s">
        <v>15</v>
      </c>
      <c r="H1712" s="2">
        <v>1999</v>
      </c>
      <c r="I1712" s="2" t="s">
        <v>16</v>
      </c>
      <c r="J1712" s="2" t="s">
        <v>17</v>
      </c>
      <c r="K1712" s="2" t="s">
        <v>18</v>
      </c>
      <c r="L1712" s="2">
        <v>2143.8760000000002</v>
      </c>
      <c r="M1712" s="2">
        <f t="shared" si="52"/>
        <v>-266.97600000000011</v>
      </c>
      <c r="N1712" s="2">
        <f t="shared" si="53"/>
        <v>71276.184576000058</v>
      </c>
    </row>
    <row r="1713" spans="1:14" x14ac:dyDescent="0.25">
      <c r="A1713" s="1" t="s">
        <v>1145</v>
      </c>
      <c r="B1713" s="2">
        <v>7.5</v>
      </c>
      <c r="C1713" s="2" t="s">
        <v>72</v>
      </c>
      <c r="D1713" s="2">
        <v>9.6413261E-2</v>
      </c>
      <c r="E1713" s="2" t="s">
        <v>32</v>
      </c>
      <c r="F1713" s="2">
        <v>55.358800000000002</v>
      </c>
      <c r="G1713" s="2" t="s">
        <v>50</v>
      </c>
      <c r="H1713" s="2">
        <v>1997</v>
      </c>
      <c r="I1713" s="2" t="s">
        <v>51</v>
      </c>
      <c r="J1713" s="2" t="s">
        <v>17</v>
      </c>
      <c r="K1713" s="2" t="s">
        <v>18</v>
      </c>
      <c r="L1713" s="2">
        <v>1030.6584</v>
      </c>
      <c r="M1713" s="2">
        <f t="shared" si="52"/>
        <v>846.24160000000006</v>
      </c>
      <c r="N1713" s="2">
        <f t="shared" si="53"/>
        <v>716124.84557056008</v>
      </c>
    </row>
    <row r="1714" spans="1:14" x14ac:dyDescent="0.25">
      <c r="A1714" s="1" t="s">
        <v>42</v>
      </c>
      <c r="B1714" s="2">
        <v>16.2</v>
      </c>
      <c r="C1714" s="2" t="s">
        <v>20</v>
      </c>
      <c r="D1714" s="2">
        <v>1.6679231999999999E-2</v>
      </c>
      <c r="E1714" s="2" t="s">
        <v>43</v>
      </c>
      <c r="F1714" s="2">
        <v>96.372600000000006</v>
      </c>
      <c r="G1714" s="2" t="s">
        <v>15</v>
      </c>
      <c r="H1714" s="2">
        <v>1999</v>
      </c>
      <c r="I1714" s="2" t="s">
        <v>16</v>
      </c>
      <c r="J1714" s="2" t="s">
        <v>17</v>
      </c>
      <c r="K1714" s="2" t="s">
        <v>18</v>
      </c>
      <c r="L1714" s="2">
        <v>2740.4328</v>
      </c>
      <c r="M1714" s="2">
        <f t="shared" si="52"/>
        <v>-863.53279999999995</v>
      </c>
      <c r="N1714" s="2">
        <f t="shared" si="53"/>
        <v>745688.8966758399</v>
      </c>
    </row>
    <row r="1715" spans="1:14" x14ac:dyDescent="0.25">
      <c r="A1715" s="1" t="s">
        <v>1153</v>
      </c>
      <c r="B1715" s="2"/>
      <c r="C1715" s="2" t="s">
        <v>20</v>
      </c>
      <c r="D1715" s="2">
        <v>9.7849200000000008E-3</v>
      </c>
      <c r="E1715" s="2" t="s">
        <v>119</v>
      </c>
      <c r="F1715" s="2">
        <v>225.90620000000001</v>
      </c>
      <c r="G1715" s="2" t="s">
        <v>67</v>
      </c>
      <c r="H1715" s="2">
        <v>1985</v>
      </c>
      <c r="I1715" s="2" t="s">
        <v>51</v>
      </c>
      <c r="J1715" s="2" t="s">
        <v>17</v>
      </c>
      <c r="K1715" s="2" t="s">
        <v>30</v>
      </c>
      <c r="L1715" s="2">
        <v>451.41239999999999</v>
      </c>
      <c r="M1715" s="2">
        <f t="shared" si="52"/>
        <v>1425.4876000000002</v>
      </c>
      <c r="N1715" s="2">
        <f t="shared" si="53"/>
        <v>2032014.8977537605</v>
      </c>
    </row>
    <row r="1716" spans="1:14" x14ac:dyDescent="0.25">
      <c r="A1716" s="1" t="s">
        <v>1464</v>
      </c>
      <c r="B1716" s="2">
        <v>13.15</v>
      </c>
      <c r="C1716" s="2" t="s">
        <v>13</v>
      </c>
      <c r="D1716" s="2">
        <v>5.6429024000000001E-2</v>
      </c>
      <c r="E1716" s="2" t="s">
        <v>21</v>
      </c>
      <c r="F1716" s="2">
        <v>144.28120000000001</v>
      </c>
      <c r="G1716" s="2" t="s">
        <v>50</v>
      </c>
      <c r="H1716" s="2">
        <v>1997</v>
      </c>
      <c r="I1716" s="2" t="s">
        <v>51</v>
      </c>
      <c r="J1716" s="2" t="s">
        <v>17</v>
      </c>
      <c r="K1716" s="2" t="s">
        <v>18</v>
      </c>
      <c r="L1716" s="2">
        <v>1282.3308</v>
      </c>
      <c r="M1716" s="2">
        <f t="shared" si="52"/>
        <v>594.56920000000014</v>
      </c>
      <c r="N1716" s="2">
        <f t="shared" si="53"/>
        <v>353512.53358864016</v>
      </c>
    </row>
    <row r="1717" spans="1:14" x14ac:dyDescent="0.25">
      <c r="A1717" s="1" t="s">
        <v>1269</v>
      </c>
      <c r="B1717" s="2">
        <v>21.25</v>
      </c>
      <c r="C1717" s="2" t="s">
        <v>13</v>
      </c>
      <c r="D1717" s="2">
        <v>9.9987630000000008E-3</v>
      </c>
      <c r="E1717" s="2" t="s">
        <v>26</v>
      </c>
      <c r="F1717" s="2">
        <v>182.36080000000001</v>
      </c>
      <c r="G1717" s="2" t="s">
        <v>50</v>
      </c>
      <c r="H1717" s="2">
        <v>1997</v>
      </c>
      <c r="I1717" s="2" t="s">
        <v>51</v>
      </c>
      <c r="J1717" s="2" t="s">
        <v>17</v>
      </c>
      <c r="K1717" s="2" t="s">
        <v>18</v>
      </c>
      <c r="L1717" s="2">
        <v>551.28240000000005</v>
      </c>
      <c r="M1717" s="2">
        <f t="shared" si="52"/>
        <v>1325.6176</v>
      </c>
      <c r="N1717" s="2">
        <f t="shared" si="53"/>
        <v>1757262.0214297601</v>
      </c>
    </row>
    <row r="1718" spans="1:14" x14ac:dyDescent="0.25">
      <c r="A1718" s="1" t="s">
        <v>1256</v>
      </c>
      <c r="B1718" s="2">
        <v>16.850000000000001</v>
      </c>
      <c r="C1718" s="2" t="s">
        <v>20</v>
      </c>
      <c r="D1718" s="2">
        <v>0</v>
      </c>
      <c r="E1718" s="2" t="s">
        <v>38</v>
      </c>
      <c r="F1718" s="2">
        <v>110.0544</v>
      </c>
      <c r="G1718" s="2" t="s">
        <v>15</v>
      </c>
      <c r="H1718" s="2">
        <v>1999</v>
      </c>
      <c r="I1718" s="2" t="s">
        <v>16</v>
      </c>
      <c r="J1718" s="2" t="s">
        <v>17</v>
      </c>
      <c r="K1718" s="2" t="s">
        <v>18</v>
      </c>
      <c r="L1718" s="2">
        <v>2572.6511999999998</v>
      </c>
      <c r="M1718" s="2">
        <f t="shared" si="52"/>
        <v>-695.7511999999997</v>
      </c>
      <c r="N1718" s="2">
        <f t="shared" si="53"/>
        <v>484069.73230143957</v>
      </c>
    </row>
    <row r="1719" spans="1:14" x14ac:dyDescent="0.25">
      <c r="A1719" s="1" t="s">
        <v>1032</v>
      </c>
      <c r="B1719" s="2">
        <v>9.3000000000000007</v>
      </c>
      <c r="C1719" s="2" t="s">
        <v>13</v>
      </c>
      <c r="D1719" s="2">
        <v>2.8566432999999999E-2</v>
      </c>
      <c r="E1719" s="2" t="s">
        <v>36</v>
      </c>
      <c r="F1719" s="2">
        <v>193.0136</v>
      </c>
      <c r="G1719" s="2" t="s">
        <v>15</v>
      </c>
      <c r="H1719" s="2">
        <v>1999</v>
      </c>
      <c r="I1719" s="2" t="s">
        <v>16</v>
      </c>
      <c r="J1719" s="2" t="s">
        <v>17</v>
      </c>
      <c r="K1719" s="2" t="s">
        <v>18</v>
      </c>
      <c r="L1719" s="2">
        <v>4860.34</v>
      </c>
      <c r="M1719" s="2">
        <f t="shared" si="52"/>
        <v>-2983.44</v>
      </c>
      <c r="N1719" s="2">
        <f t="shared" si="53"/>
        <v>8900914.2335999999</v>
      </c>
    </row>
    <row r="1720" spans="1:14" x14ac:dyDescent="0.25">
      <c r="A1720" s="1" t="s">
        <v>756</v>
      </c>
      <c r="B1720" s="2"/>
      <c r="C1720" s="2" t="s">
        <v>92</v>
      </c>
      <c r="D1720" s="2">
        <v>0.168780127</v>
      </c>
      <c r="E1720" s="2" t="s">
        <v>21</v>
      </c>
      <c r="F1720" s="2">
        <v>197.8768</v>
      </c>
      <c r="G1720" s="2" t="s">
        <v>67</v>
      </c>
      <c r="H1720" s="2">
        <v>1985</v>
      </c>
      <c r="I1720" s="2" t="s">
        <v>51</v>
      </c>
      <c r="J1720" s="2" t="s">
        <v>17</v>
      </c>
      <c r="K1720" s="2" t="s">
        <v>30</v>
      </c>
      <c r="L1720" s="2">
        <v>197.07679999999999</v>
      </c>
      <c r="M1720" s="2">
        <f t="shared" si="52"/>
        <v>1679.8232</v>
      </c>
      <c r="N1720" s="2">
        <f t="shared" si="53"/>
        <v>2821805.9832582399</v>
      </c>
    </row>
    <row r="1721" spans="1:14" x14ac:dyDescent="0.25">
      <c r="A1721" s="1" t="s">
        <v>1527</v>
      </c>
      <c r="B1721" s="2"/>
      <c r="C1721" s="2" t="s">
        <v>20</v>
      </c>
      <c r="D1721" s="2">
        <v>6.1730519999999997E-2</v>
      </c>
      <c r="E1721" s="2" t="s">
        <v>28</v>
      </c>
      <c r="F1721" s="2">
        <v>159.15780000000001</v>
      </c>
      <c r="G1721" s="2" t="s">
        <v>67</v>
      </c>
      <c r="H1721" s="2">
        <v>1985</v>
      </c>
      <c r="I1721" s="2" t="s">
        <v>51</v>
      </c>
      <c r="J1721" s="2" t="s">
        <v>17</v>
      </c>
      <c r="K1721" s="2" t="s">
        <v>30</v>
      </c>
      <c r="L1721" s="2">
        <v>160.45779999999999</v>
      </c>
      <c r="M1721" s="2">
        <f t="shared" si="52"/>
        <v>1716.4422000000002</v>
      </c>
      <c r="N1721" s="2">
        <f t="shared" si="53"/>
        <v>2946173.8259408404</v>
      </c>
    </row>
    <row r="1722" spans="1:14" x14ac:dyDescent="0.25">
      <c r="A1722" s="1" t="s">
        <v>620</v>
      </c>
      <c r="B1722" s="2">
        <v>11.1</v>
      </c>
      <c r="C1722" s="2" t="s">
        <v>13</v>
      </c>
      <c r="D1722" s="2">
        <v>0</v>
      </c>
      <c r="E1722" s="2" t="s">
        <v>32</v>
      </c>
      <c r="F1722" s="2">
        <v>119.11239999999999</v>
      </c>
      <c r="G1722" s="2" t="s">
        <v>50</v>
      </c>
      <c r="H1722" s="2">
        <v>1997</v>
      </c>
      <c r="I1722" s="2" t="s">
        <v>51</v>
      </c>
      <c r="J1722" s="2" t="s">
        <v>17</v>
      </c>
      <c r="K1722" s="2" t="s">
        <v>18</v>
      </c>
      <c r="L1722" s="2">
        <v>1303.6364000000001</v>
      </c>
      <c r="M1722" s="2">
        <f t="shared" si="52"/>
        <v>573.2636</v>
      </c>
      <c r="N1722" s="2">
        <f t="shared" si="53"/>
        <v>328631.15508495999</v>
      </c>
    </row>
    <row r="1723" spans="1:14" x14ac:dyDescent="0.25">
      <c r="A1723" s="1" t="s">
        <v>482</v>
      </c>
      <c r="B1723" s="2">
        <v>16</v>
      </c>
      <c r="C1723" s="2" t="s">
        <v>20</v>
      </c>
      <c r="D1723" s="2">
        <v>9.9425550000000001E-2</v>
      </c>
      <c r="E1723" s="2" t="s">
        <v>43</v>
      </c>
      <c r="F1723" s="2">
        <v>87.085599999999999</v>
      </c>
      <c r="G1723" s="2" t="s">
        <v>15</v>
      </c>
      <c r="H1723" s="2">
        <v>1999</v>
      </c>
      <c r="I1723" s="2" t="s">
        <v>16</v>
      </c>
      <c r="J1723" s="2" t="s">
        <v>17</v>
      </c>
      <c r="K1723" s="2" t="s">
        <v>18</v>
      </c>
      <c r="L1723" s="2">
        <v>527.31359999999995</v>
      </c>
      <c r="M1723" s="2">
        <f t="shared" si="52"/>
        <v>1349.5864000000001</v>
      </c>
      <c r="N1723" s="2">
        <f t="shared" si="53"/>
        <v>1821383.4510649603</v>
      </c>
    </row>
    <row r="1724" spans="1:14" x14ac:dyDescent="0.25">
      <c r="A1724" s="1" t="s">
        <v>1012</v>
      </c>
      <c r="B1724" s="2">
        <v>12.15</v>
      </c>
      <c r="C1724" s="2" t="s">
        <v>13</v>
      </c>
      <c r="D1724" s="2">
        <v>6.2384659000000002E-2</v>
      </c>
      <c r="E1724" s="2" t="s">
        <v>119</v>
      </c>
      <c r="F1724" s="2">
        <v>34.653199999999998</v>
      </c>
      <c r="G1724" s="2" t="s">
        <v>15</v>
      </c>
      <c r="H1724" s="2">
        <v>1999</v>
      </c>
      <c r="I1724" s="2" t="s">
        <v>16</v>
      </c>
      <c r="J1724" s="2" t="s">
        <v>17</v>
      </c>
      <c r="K1724" s="2" t="s">
        <v>18</v>
      </c>
      <c r="L1724" s="2">
        <v>719.06399999999996</v>
      </c>
      <c r="M1724" s="2">
        <f t="shared" si="52"/>
        <v>1157.8360000000002</v>
      </c>
      <c r="N1724" s="2">
        <f t="shared" si="53"/>
        <v>1340584.2028960006</v>
      </c>
    </row>
    <row r="1725" spans="1:14" x14ac:dyDescent="0.25">
      <c r="A1725" s="1" t="s">
        <v>1047</v>
      </c>
      <c r="B1725" s="2">
        <v>9.6</v>
      </c>
      <c r="C1725" s="2" t="s">
        <v>13</v>
      </c>
      <c r="D1725" s="2">
        <v>3.5579134999999998E-2</v>
      </c>
      <c r="E1725" s="2" t="s">
        <v>38</v>
      </c>
      <c r="F1725" s="2">
        <v>244.417</v>
      </c>
      <c r="G1725" s="2" t="s">
        <v>50</v>
      </c>
      <c r="H1725" s="2">
        <v>1997</v>
      </c>
      <c r="I1725" s="2" t="s">
        <v>51</v>
      </c>
      <c r="J1725" s="2" t="s">
        <v>17</v>
      </c>
      <c r="K1725" s="2" t="s">
        <v>18</v>
      </c>
      <c r="L1725" s="2">
        <v>1944.136</v>
      </c>
      <c r="M1725" s="2">
        <f t="shared" si="52"/>
        <v>-67.235999999999876</v>
      </c>
      <c r="N1725" s="2">
        <f t="shared" si="53"/>
        <v>4520.6796959999838</v>
      </c>
    </row>
    <row r="1726" spans="1:14" x14ac:dyDescent="0.25">
      <c r="A1726" s="1" t="s">
        <v>543</v>
      </c>
      <c r="B1726" s="2">
        <v>15.35</v>
      </c>
      <c r="C1726" s="2" t="s">
        <v>13</v>
      </c>
      <c r="D1726" s="2">
        <v>7.3283192999999996E-2</v>
      </c>
      <c r="E1726" s="2" t="s">
        <v>21</v>
      </c>
      <c r="F1726" s="2">
        <v>91.811999999999998</v>
      </c>
      <c r="G1726" s="2" t="s">
        <v>50</v>
      </c>
      <c r="H1726" s="2">
        <v>1997</v>
      </c>
      <c r="I1726" s="2" t="s">
        <v>51</v>
      </c>
      <c r="J1726" s="2" t="s">
        <v>17</v>
      </c>
      <c r="K1726" s="2" t="s">
        <v>18</v>
      </c>
      <c r="L1726" s="2">
        <v>1771.028</v>
      </c>
      <c r="M1726" s="2">
        <f t="shared" si="52"/>
        <v>105.87200000000007</v>
      </c>
      <c r="N1726" s="2">
        <f t="shared" si="53"/>
        <v>11208.880384000015</v>
      </c>
    </row>
    <row r="1727" spans="1:14" x14ac:dyDescent="0.25">
      <c r="A1727" s="1" t="s">
        <v>803</v>
      </c>
      <c r="B1727" s="2"/>
      <c r="C1727" s="2" t="s">
        <v>13</v>
      </c>
      <c r="D1727" s="2">
        <v>0.15752811799999999</v>
      </c>
      <c r="E1727" s="2" t="s">
        <v>14</v>
      </c>
      <c r="F1727" s="2">
        <v>142.91540000000001</v>
      </c>
      <c r="G1727" s="2" t="s">
        <v>67</v>
      </c>
      <c r="H1727" s="2">
        <v>1985</v>
      </c>
      <c r="I1727" s="2" t="s">
        <v>51</v>
      </c>
      <c r="J1727" s="2" t="s">
        <v>17</v>
      </c>
      <c r="K1727" s="2" t="s">
        <v>30</v>
      </c>
      <c r="L1727" s="2">
        <v>141.81540000000001</v>
      </c>
      <c r="M1727" s="2">
        <f t="shared" si="52"/>
        <v>1735.0846000000001</v>
      </c>
      <c r="N1727" s="2">
        <f t="shared" si="53"/>
        <v>3010518.5691571604</v>
      </c>
    </row>
    <row r="1728" spans="1:14" x14ac:dyDescent="0.25">
      <c r="A1728" s="1" t="s">
        <v>1058</v>
      </c>
      <c r="B1728" s="2">
        <v>8.2349999999999994</v>
      </c>
      <c r="C1728" s="2" t="s">
        <v>13</v>
      </c>
      <c r="D1728" s="2">
        <v>8.2427853999999995E-2</v>
      </c>
      <c r="E1728" s="2" t="s">
        <v>36</v>
      </c>
      <c r="F1728" s="2">
        <v>149.30760000000001</v>
      </c>
      <c r="G1728" s="2" t="s">
        <v>50</v>
      </c>
      <c r="H1728" s="2">
        <v>1997</v>
      </c>
      <c r="I1728" s="2" t="s">
        <v>51</v>
      </c>
      <c r="J1728" s="2" t="s">
        <v>17</v>
      </c>
      <c r="K1728" s="2" t="s">
        <v>18</v>
      </c>
      <c r="L1728" s="2">
        <v>2808.3444</v>
      </c>
      <c r="M1728" s="2">
        <f t="shared" si="52"/>
        <v>-931.44439999999986</v>
      </c>
      <c r="N1728" s="2">
        <f t="shared" si="53"/>
        <v>867588.67029135977</v>
      </c>
    </row>
    <row r="1729" spans="1:14" x14ac:dyDescent="0.25">
      <c r="A1729" s="1" t="s">
        <v>1255</v>
      </c>
      <c r="B1729" s="2">
        <v>12.35</v>
      </c>
      <c r="C1729" s="2" t="s">
        <v>13</v>
      </c>
      <c r="D1729" s="2">
        <v>4.1802517999999997E-2</v>
      </c>
      <c r="E1729" s="2" t="s">
        <v>58</v>
      </c>
      <c r="F1729" s="2">
        <v>34.821599999999997</v>
      </c>
      <c r="G1729" s="2" t="s">
        <v>15</v>
      </c>
      <c r="H1729" s="2">
        <v>1999</v>
      </c>
      <c r="I1729" s="2" t="s">
        <v>16</v>
      </c>
      <c r="J1729" s="2" t="s">
        <v>17</v>
      </c>
      <c r="K1729" s="2" t="s">
        <v>18</v>
      </c>
      <c r="L1729" s="2">
        <v>311.59440000000001</v>
      </c>
      <c r="M1729" s="2">
        <f t="shared" si="52"/>
        <v>1565.3056000000001</v>
      </c>
      <c r="N1729" s="2">
        <f t="shared" si="53"/>
        <v>2450181.6213913606</v>
      </c>
    </row>
    <row r="1730" spans="1:14" x14ac:dyDescent="0.25">
      <c r="A1730" s="1" t="s">
        <v>1504</v>
      </c>
      <c r="B1730" s="2">
        <v>18</v>
      </c>
      <c r="C1730" s="2" t="s">
        <v>13</v>
      </c>
      <c r="D1730" s="2">
        <v>1.5450376E-2</v>
      </c>
      <c r="E1730" s="2" t="s">
        <v>58</v>
      </c>
      <c r="F1730" s="2">
        <v>158.96039999999999</v>
      </c>
      <c r="G1730" s="2" t="s">
        <v>50</v>
      </c>
      <c r="H1730" s="2">
        <v>1997</v>
      </c>
      <c r="I1730" s="2" t="s">
        <v>51</v>
      </c>
      <c r="J1730" s="2" t="s">
        <v>17</v>
      </c>
      <c r="K1730" s="2" t="s">
        <v>18</v>
      </c>
      <c r="L1730" s="2">
        <v>1584.604</v>
      </c>
      <c r="M1730" s="2">
        <f t="shared" ref="M1730:M1793" si="54">1876.9-L1730</f>
        <v>292.29600000000005</v>
      </c>
      <c r="N1730" s="2">
        <f t="shared" ref="N1730:N1793" si="55">M1730*M1730</f>
        <v>85436.951616000035</v>
      </c>
    </row>
    <row r="1731" spans="1:14" x14ac:dyDescent="0.25">
      <c r="A1731" s="1" t="s">
        <v>169</v>
      </c>
      <c r="B1731" s="2">
        <v>8.6</v>
      </c>
      <c r="C1731" s="2" t="s">
        <v>20</v>
      </c>
      <c r="D1731" s="2">
        <v>4.0268044000000003E-2</v>
      </c>
      <c r="E1731" s="2" t="s">
        <v>75</v>
      </c>
      <c r="F1731" s="2">
        <v>191.453</v>
      </c>
      <c r="G1731" s="2" t="s">
        <v>15</v>
      </c>
      <c r="H1731" s="2">
        <v>1999</v>
      </c>
      <c r="I1731" s="2" t="s">
        <v>16</v>
      </c>
      <c r="J1731" s="2" t="s">
        <v>17</v>
      </c>
      <c r="K1731" s="2" t="s">
        <v>18</v>
      </c>
      <c r="L1731" s="2">
        <v>1707.777</v>
      </c>
      <c r="M1731" s="2">
        <f t="shared" si="54"/>
        <v>169.12300000000005</v>
      </c>
      <c r="N1731" s="2">
        <f t="shared" si="55"/>
        <v>28602.589129000015</v>
      </c>
    </row>
    <row r="1732" spans="1:14" x14ac:dyDescent="0.25">
      <c r="A1732" s="1" t="s">
        <v>1314</v>
      </c>
      <c r="B1732" s="2">
        <v>18.25</v>
      </c>
      <c r="C1732" s="2" t="s">
        <v>13</v>
      </c>
      <c r="D1732" s="2">
        <v>7.7845440000000002E-2</v>
      </c>
      <c r="E1732" s="2" t="s">
        <v>38</v>
      </c>
      <c r="F1732" s="2">
        <v>260.59620000000001</v>
      </c>
      <c r="G1732" s="2" t="s">
        <v>15</v>
      </c>
      <c r="H1732" s="2">
        <v>1999</v>
      </c>
      <c r="I1732" s="2" t="s">
        <v>16</v>
      </c>
      <c r="J1732" s="2" t="s">
        <v>17</v>
      </c>
      <c r="K1732" s="2" t="s">
        <v>18</v>
      </c>
      <c r="L1732" s="2">
        <v>3884.9430000000002</v>
      </c>
      <c r="M1732" s="2">
        <f t="shared" si="54"/>
        <v>-2008.0430000000001</v>
      </c>
      <c r="N1732" s="2">
        <f t="shared" si="55"/>
        <v>4032236.6898490004</v>
      </c>
    </row>
    <row r="1733" spans="1:14" x14ac:dyDescent="0.25">
      <c r="A1733" s="1" t="s">
        <v>1604</v>
      </c>
      <c r="B1733" s="2">
        <v>12</v>
      </c>
      <c r="C1733" s="2" t="s">
        <v>20</v>
      </c>
      <c r="D1733" s="2">
        <v>2.0411155E-2</v>
      </c>
      <c r="E1733" s="2" t="s">
        <v>26</v>
      </c>
      <c r="F1733" s="2">
        <v>98.604200000000006</v>
      </c>
      <c r="G1733" s="2" t="s">
        <v>50</v>
      </c>
      <c r="H1733" s="2">
        <v>1997</v>
      </c>
      <c r="I1733" s="2" t="s">
        <v>51</v>
      </c>
      <c r="J1733" s="2" t="s">
        <v>17</v>
      </c>
      <c r="K1733" s="2" t="s">
        <v>18</v>
      </c>
      <c r="L1733" s="2">
        <v>1091.2462</v>
      </c>
      <c r="M1733" s="2">
        <f t="shared" si="54"/>
        <v>785.65380000000005</v>
      </c>
      <c r="N1733" s="2">
        <f t="shared" si="55"/>
        <v>617251.89345444005</v>
      </c>
    </row>
    <row r="1734" spans="1:14" x14ac:dyDescent="0.25">
      <c r="A1734" s="1" t="s">
        <v>64</v>
      </c>
      <c r="B1734" s="2">
        <v>8.3149999999999995</v>
      </c>
      <c r="C1734" s="2" t="s">
        <v>20</v>
      </c>
      <c r="D1734" s="2">
        <v>3.5572183E-2</v>
      </c>
      <c r="E1734" s="2" t="s">
        <v>36</v>
      </c>
      <c r="F1734" s="2">
        <v>144.4444</v>
      </c>
      <c r="G1734" s="2" t="s">
        <v>50</v>
      </c>
      <c r="H1734" s="2">
        <v>1997</v>
      </c>
      <c r="I1734" s="2" t="s">
        <v>51</v>
      </c>
      <c r="J1734" s="2" t="s">
        <v>17</v>
      </c>
      <c r="K1734" s="2" t="s">
        <v>18</v>
      </c>
      <c r="L1734" s="2">
        <v>2902.8879999999999</v>
      </c>
      <c r="M1734" s="2">
        <f t="shared" si="54"/>
        <v>-1025.9879999999998</v>
      </c>
      <c r="N1734" s="2">
        <f t="shared" si="55"/>
        <v>1052651.3761439996</v>
      </c>
    </row>
    <row r="1735" spans="1:14" x14ac:dyDescent="0.25">
      <c r="A1735" s="1" t="s">
        <v>1524</v>
      </c>
      <c r="B1735" s="2">
        <v>12.15</v>
      </c>
      <c r="C1735" s="2" t="s">
        <v>20</v>
      </c>
      <c r="D1735" s="2">
        <v>4.2747880000000002E-2</v>
      </c>
      <c r="E1735" s="2" t="s">
        <v>26</v>
      </c>
      <c r="F1735" s="2">
        <v>183.69499999999999</v>
      </c>
      <c r="G1735" s="2" t="s">
        <v>15</v>
      </c>
      <c r="H1735" s="2">
        <v>1999</v>
      </c>
      <c r="I1735" s="2" t="s">
        <v>16</v>
      </c>
      <c r="J1735" s="2" t="s">
        <v>17</v>
      </c>
      <c r="K1735" s="2" t="s">
        <v>18</v>
      </c>
      <c r="L1735" s="2">
        <v>2929.52</v>
      </c>
      <c r="M1735" s="2">
        <f t="shared" si="54"/>
        <v>-1052.6199999999999</v>
      </c>
      <c r="N1735" s="2">
        <f t="shared" si="55"/>
        <v>1108008.8643999998</v>
      </c>
    </row>
    <row r="1736" spans="1:14" x14ac:dyDescent="0.25">
      <c r="A1736" s="1" t="s">
        <v>126</v>
      </c>
      <c r="B1736" s="2">
        <v>5.9050000000000002</v>
      </c>
      <c r="C1736" s="2" t="s">
        <v>13</v>
      </c>
      <c r="D1736" s="2">
        <v>4.5723220000000002E-2</v>
      </c>
      <c r="E1736" s="2" t="s">
        <v>75</v>
      </c>
      <c r="F1736" s="2">
        <v>222.1456</v>
      </c>
      <c r="G1736" s="2" t="s">
        <v>15</v>
      </c>
      <c r="H1736" s="2">
        <v>1999</v>
      </c>
      <c r="I1736" s="2" t="s">
        <v>16</v>
      </c>
      <c r="J1736" s="2" t="s">
        <v>17</v>
      </c>
      <c r="K1736" s="2" t="s">
        <v>18</v>
      </c>
      <c r="L1736" s="2">
        <v>5747.1855999999998</v>
      </c>
      <c r="M1736" s="2">
        <f t="shared" si="54"/>
        <v>-3870.2855999999997</v>
      </c>
      <c r="N1736" s="2">
        <f t="shared" si="55"/>
        <v>14979110.625567358</v>
      </c>
    </row>
    <row r="1737" spans="1:14" x14ac:dyDescent="0.25">
      <c r="A1737" s="1" t="s">
        <v>638</v>
      </c>
      <c r="B1737" s="2">
        <v>17.350000000000001</v>
      </c>
      <c r="C1737" s="2" t="s">
        <v>20</v>
      </c>
      <c r="D1737" s="2">
        <v>0.146527359</v>
      </c>
      <c r="E1737" s="2" t="s">
        <v>263</v>
      </c>
      <c r="F1737" s="2">
        <v>147.905</v>
      </c>
      <c r="G1737" s="2" t="s">
        <v>15</v>
      </c>
      <c r="H1737" s="2">
        <v>1999</v>
      </c>
      <c r="I1737" s="2" t="s">
        <v>16</v>
      </c>
      <c r="J1737" s="2" t="s">
        <v>17</v>
      </c>
      <c r="K1737" s="2" t="s">
        <v>18</v>
      </c>
      <c r="L1737" s="2">
        <v>2247.0749999999998</v>
      </c>
      <c r="M1737" s="2">
        <f t="shared" si="54"/>
        <v>-370.17499999999973</v>
      </c>
      <c r="N1737" s="2">
        <f t="shared" si="55"/>
        <v>137029.53062499981</v>
      </c>
    </row>
    <row r="1738" spans="1:14" x14ac:dyDescent="0.25">
      <c r="A1738" s="1" t="s">
        <v>903</v>
      </c>
      <c r="B1738" s="2">
        <v>13.65</v>
      </c>
      <c r="C1738" s="2" t="s">
        <v>20</v>
      </c>
      <c r="D1738" s="2">
        <v>2.5961115999999999E-2</v>
      </c>
      <c r="E1738" s="2" t="s">
        <v>38</v>
      </c>
      <c r="F1738" s="2">
        <v>80.430199999999999</v>
      </c>
      <c r="G1738" s="2" t="s">
        <v>15</v>
      </c>
      <c r="H1738" s="2">
        <v>1999</v>
      </c>
      <c r="I1738" s="2" t="s">
        <v>16</v>
      </c>
      <c r="J1738" s="2" t="s">
        <v>17</v>
      </c>
      <c r="K1738" s="2" t="s">
        <v>18</v>
      </c>
      <c r="L1738" s="2">
        <v>316.92079999999999</v>
      </c>
      <c r="M1738" s="2">
        <f t="shared" si="54"/>
        <v>1559.9792000000002</v>
      </c>
      <c r="N1738" s="2">
        <f t="shared" si="55"/>
        <v>2433535.1044326406</v>
      </c>
    </row>
    <row r="1739" spans="1:14" x14ac:dyDescent="0.25">
      <c r="A1739" s="1" t="s">
        <v>1590</v>
      </c>
      <c r="B1739" s="2">
        <v>8.3800000000000008</v>
      </c>
      <c r="C1739" s="2" t="s">
        <v>20</v>
      </c>
      <c r="D1739" s="2">
        <v>4.6960237000000002E-2</v>
      </c>
      <c r="E1739" s="2" t="s">
        <v>36</v>
      </c>
      <c r="F1739" s="2">
        <v>111.857</v>
      </c>
      <c r="G1739" s="2" t="s">
        <v>15</v>
      </c>
      <c r="H1739" s="2">
        <v>1999</v>
      </c>
      <c r="I1739" s="2" t="s">
        <v>16</v>
      </c>
      <c r="J1739" s="2" t="s">
        <v>17</v>
      </c>
      <c r="K1739" s="2" t="s">
        <v>18</v>
      </c>
      <c r="L1739" s="2">
        <v>2966.1390000000001</v>
      </c>
      <c r="M1739" s="2">
        <f t="shared" si="54"/>
        <v>-1089.239</v>
      </c>
      <c r="N1739" s="2">
        <f t="shared" si="55"/>
        <v>1186441.5991210002</v>
      </c>
    </row>
    <row r="1740" spans="1:14" x14ac:dyDescent="0.25">
      <c r="A1740" s="1" t="s">
        <v>1583</v>
      </c>
      <c r="B1740" s="2">
        <v>8.67</v>
      </c>
      <c r="C1740" s="2" t="s">
        <v>13</v>
      </c>
      <c r="D1740" s="2">
        <v>6.5436580999999994E-2</v>
      </c>
      <c r="E1740" s="2" t="s">
        <v>21</v>
      </c>
      <c r="F1740" s="2">
        <v>142.9128</v>
      </c>
      <c r="G1740" s="2" t="s">
        <v>50</v>
      </c>
      <c r="H1740" s="2">
        <v>1997</v>
      </c>
      <c r="I1740" s="2" t="s">
        <v>51</v>
      </c>
      <c r="J1740" s="2" t="s">
        <v>17</v>
      </c>
      <c r="K1740" s="2" t="s">
        <v>18</v>
      </c>
      <c r="L1740" s="2">
        <v>2013.3792000000001</v>
      </c>
      <c r="M1740" s="2">
        <f t="shared" si="54"/>
        <v>-136.47919999999999</v>
      </c>
      <c r="N1740" s="2">
        <f t="shared" si="55"/>
        <v>18626.572032639997</v>
      </c>
    </row>
    <row r="1741" spans="1:14" x14ac:dyDescent="0.25">
      <c r="A1741" s="1" t="s">
        <v>112</v>
      </c>
      <c r="B1741" s="2">
        <v>17.7</v>
      </c>
      <c r="C1741" s="2" t="s">
        <v>13</v>
      </c>
      <c r="D1741" s="2">
        <v>0.116723677</v>
      </c>
      <c r="E1741" s="2" t="s">
        <v>38</v>
      </c>
      <c r="F1741" s="2">
        <v>182.42660000000001</v>
      </c>
      <c r="G1741" s="2" t="s">
        <v>15</v>
      </c>
      <c r="H1741" s="2">
        <v>1999</v>
      </c>
      <c r="I1741" s="2" t="s">
        <v>16</v>
      </c>
      <c r="J1741" s="2" t="s">
        <v>17</v>
      </c>
      <c r="K1741" s="2" t="s">
        <v>18</v>
      </c>
      <c r="L1741" s="2">
        <v>5163.9448000000002</v>
      </c>
      <c r="M1741" s="2">
        <f t="shared" si="54"/>
        <v>-3287.0448000000001</v>
      </c>
      <c r="N1741" s="2">
        <f t="shared" si="55"/>
        <v>10804663.517207041</v>
      </c>
    </row>
    <row r="1742" spans="1:14" x14ac:dyDescent="0.25">
      <c r="A1742" s="1" t="s">
        <v>1299</v>
      </c>
      <c r="B1742" s="2"/>
      <c r="C1742" s="2" t="s">
        <v>20</v>
      </c>
      <c r="D1742" s="2">
        <v>0</v>
      </c>
      <c r="E1742" s="2" t="s">
        <v>43</v>
      </c>
      <c r="F1742" s="2">
        <v>230.0668</v>
      </c>
      <c r="G1742" s="2" t="s">
        <v>67</v>
      </c>
      <c r="H1742" s="2">
        <v>1985</v>
      </c>
      <c r="I1742" s="2" t="s">
        <v>51</v>
      </c>
      <c r="J1742" s="2" t="s">
        <v>17</v>
      </c>
      <c r="K1742" s="2" t="s">
        <v>30</v>
      </c>
      <c r="L1742" s="2">
        <v>691.10040000000004</v>
      </c>
      <c r="M1742" s="2">
        <f t="shared" si="54"/>
        <v>1185.7996000000001</v>
      </c>
      <c r="N1742" s="2">
        <f t="shared" si="55"/>
        <v>1406120.6913601602</v>
      </c>
    </row>
    <row r="1743" spans="1:14" x14ac:dyDescent="0.25">
      <c r="A1743" s="1" t="s">
        <v>1473</v>
      </c>
      <c r="B1743" s="2">
        <v>19.600000000000001</v>
      </c>
      <c r="C1743" s="2" t="s">
        <v>20</v>
      </c>
      <c r="D1743" s="2">
        <v>4.1571557000000002E-2</v>
      </c>
      <c r="E1743" s="2" t="s">
        <v>43</v>
      </c>
      <c r="F1743" s="2">
        <v>49.937600000000003</v>
      </c>
      <c r="G1743" s="2" t="s">
        <v>50</v>
      </c>
      <c r="H1743" s="2">
        <v>1997</v>
      </c>
      <c r="I1743" s="2" t="s">
        <v>51</v>
      </c>
      <c r="J1743" s="2" t="s">
        <v>17</v>
      </c>
      <c r="K1743" s="2" t="s">
        <v>18</v>
      </c>
      <c r="L1743" s="2">
        <v>623.18880000000001</v>
      </c>
      <c r="M1743" s="2">
        <f t="shared" si="54"/>
        <v>1253.7112000000002</v>
      </c>
      <c r="N1743" s="2">
        <f t="shared" si="55"/>
        <v>1571791.7730054404</v>
      </c>
    </row>
    <row r="1744" spans="1:14" x14ac:dyDescent="0.25">
      <c r="A1744" s="1" t="s">
        <v>1385</v>
      </c>
      <c r="B1744" s="2">
        <v>6.4249999999999998</v>
      </c>
      <c r="C1744" s="2" t="s">
        <v>13</v>
      </c>
      <c r="D1744" s="2">
        <v>9.3454898999999994E-2</v>
      </c>
      <c r="E1744" s="2" t="s">
        <v>28</v>
      </c>
      <c r="F1744" s="2">
        <v>175.37119999999999</v>
      </c>
      <c r="G1744" s="2" t="s">
        <v>50</v>
      </c>
      <c r="H1744" s="2">
        <v>1997</v>
      </c>
      <c r="I1744" s="2" t="s">
        <v>51</v>
      </c>
      <c r="J1744" s="2" t="s">
        <v>17</v>
      </c>
      <c r="K1744" s="2" t="s">
        <v>18</v>
      </c>
      <c r="L1744" s="2">
        <v>2988.1104</v>
      </c>
      <c r="M1744" s="2">
        <f t="shared" si="54"/>
        <v>-1111.2103999999999</v>
      </c>
      <c r="N1744" s="2">
        <f t="shared" si="55"/>
        <v>1234788.5530681598</v>
      </c>
    </row>
    <row r="1745" spans="1:14" x14ac:dyDescent="0.25">
      <c r="A1745" s="1" t="s">
        <v>340</v>
      </c>
      <c r="B1745" s="2">
        <v>20.85</v>
      </c>
      <c r="C1745" s="2" t="s">
        <v>13</v>
      </c>
      <c r="D1745" s="2">
        <v>2.1329793E-2</v>
      </c>
      <c r="E1745" s="2" t="s">
        <v>28</v>
      </c>
      <c r="F1745" s="2">
        <v>105.53060000000001</v>
      </c>
      <c r="G1745" s="2" t="s">
        <v>50</v>
      </c>
      <c r="H1745" s="2">
        <v>1997</v>
      </c>
      <c r="I1745" s="2" t="s">
        <v>51</v>
      </c>
      <c r="J1745" s="2" t="s">
        <v>17</v>
      </c>
      <c r="K1745" s="2" t="s">
        <v>18</v>
      </c>
      <c r="L1745" s="2">
        <v>940.77539999999999</v>
      </c>
      <c r="M1745" s="2">
        <f t="shared" si="54"/>
        <v>936.1246000000001</v>
      </c>
      <c r="N1745" s="2">
        <f t="shared" si="55"/>
        <v>876329.26672516018</v>
      </c>
    </row>
    <row r="1746" spans="1:14" x14ac:dyDescent="0.25">
      <c r="A1746" s="1" t="s">
        <v>894</v>
      </c>
      <c r="B1746" s="2">
        <v>16.25</v>
      </c>
      <c r="C1746" s="2" t="s">
        <v>13</v>
      </c>
      <c r="D1746" s="2">
        <v>8.7175137E-2</v>
      </c>
      <c r="E1746" s="2" t="s">
        <v>14</v>
      </c>
      <c r="F1746" s="2">
        <v>98.340999999999994</v>
      </c>
      <c r="G1746" s="2" t="s">
        <v>50</v>
      </c>
      <c r="H1746" s="2">
        <v>1997</v>
      </c>
      <c r="I1746" s="2" t="s">
        <v>51</v>
      </c>
      <c r="J1746" s="2" t="s">
        <v>17</v>
      </c>
      <c r="K1746" s="2" t="s">
        <v>18</v>
      </c>
      <c r="L1746" s="2">
        <v>1351.5740000000001</v>
      </c>
      <c r="M1746" s="2">
        <f t="shared" si="54"/>
        <v>525.32600000000002</v>
      </c>
      <c r="N1746" s="2">
        <f t="shared" si="55"/>
        <v>275967.40627600002</v>
      </c>
    </row>
    <row r="1747" spans="1:14" x14ac:dyDescent="0.25">
      <c r="A1747" s="1" t="s">
        <v>995</v>
      </c>
      <c r="B1747" s="2">
        <v>12.35</v>
      </c>
      <c r="C1747" s="2" t="s">
        <v>20</v>
      </c>
      <c r="D1747" s="2">
        <v>3.8560279000000003E-2</v>
      </c>
      <c r="E1747" s="2" t="s">
        <v>28</v>
      </c>
      <c r="F1747" s="2">
        <v>109.857</v>
      </c>
      <c r="G1747" s="2" t="s">
        <v>15</v>
      </c>
      <c r="H1747" s="2">
        <v>1999</v>
      </c>
      <c r="I1747" s="2" t="s">
        <v>16</v>
      </c>
      <c r="J1747" s="2" t="s">
        <v>17</v>
      </c>
      <c r="K1747" s="2" t="s">
        <v>18</v>
      </c>
      <c r="L1747" s="2">
        <v>1208.4269999999999</v>
      </c>
      <c r="M1747" s="2">
        <f t="shared" si="54"/>
        <v>668.47300000000018</v>
      </c>
      <c r="N1747" s="2">
        <f t="shared" si="55"/>
        <v>446856.15172900027</v>
      </c>
    </row>
    <row r="1748" spans="1:14" x14ac:dyDescent="0.25">
      <c r="A1748" s="1" t="s">
        <v>1564</v>
      </c>
      <c r="B1748" s="2">
        <v>16.2</v>
      </c>
      <c r="C1748" s="2" t="s">
        <v>13</v>
      </c>
      <c r="D1748" s="2">
        <v>0</v>
      </c>
      <c r="E1748" s="2" t="s">
        <v>58</v>
      </c>
      <c r="F1748" s="2">
        <v>182.16079999999999</v>
      </c>
      <c r="G1748" s="2" t="s">
        <v>15</v>
      </c>
      <c r="H1748" s="2">
        <v>1999</v>
      </c>
      <c r="I1748" s="2" t="s">
        <v>16</v>
      </c>
      <c r="J1748" s="2" t="s">
        <v>17</v>
      </c>
      <c r="K1748" s="2" t="s">
        <v>18</v>
      </c>
      <c r="L1748" s="2">
        <v>3123.9335999999998</v>
      </c>
      <c r="M1748" s="2">
        <f t="shared" si="54"/>
        <v>-1247.0335999999998</v>
      </c>
      <c r="N1748" s="2">
        <f t="shared" si="55"/>
        <v>1555092.7995289594</v>
      </c>
    </row>
    <row r="1749" spans="1:14" x14ac:dyDescent="0.25">
      <c r="A1749" s="1" t="s">
        <v>300</v>
      </c>
      <c r="B1749" s="2"/>
      <c r="C1749" s="2" t="s">
        <v>92</v>
      </c>
      <c r="D1749" s="2">
        <v>0</v>
      </c>
      <c r="E1749" s="2" t="s">
        <v>28</v>
      </c>
      <c r="F1749" s="2">
        <v>258.39879999999999</v>
      </c>
      <c r="G1749" s="2" t="s">
        <v>67</v>
      </c>
      <c r="H1749" s="2">
        <v>1985</v>
      </c>
      <c r="I1749" s="2" t="s">
        <v>51</v>
      </c>
      <c r="J1749" s="2" t="s">
        <v>17</v>
      </c>
      <c r="K1749" s="2" t="s">
        <v>30</v>
      </c>
      <c r="L1749" s="2">
        <v>256.99880000000002</v>
      </c>
      <c r="M1749" s="2">
        <f t="shared" si="54"/>
        <v>1619.9012</v>
      </c>
      <c r="N1749" s="2">
        <f t="shared" si="55"/>
        <v>2624079.8977614399</v>
      </c>
    </row>
    <row r="1750" spans="1:14" x14ac:dyDescent="0.25">
      <c r="A1750" s="1" t="s">
        <v>953</v>
      </c>
      <c r="B1750" s="2">
        <v>18.850000000000001</v>
      </c>
      <c r="C1750" s="2" t="s">
        <v>13</v>
      </c>
      <c r="D1750" s="2">
        <v>4.2716162000000002E-2</v>
      </c>
      <c r="E1750" s="2" t="s">
        <v>75</v>
      </c>
      <c r="F1750" s="2">
        <v>257.83300000000003</v>
      </c>
      <c r="G1750" s="2" t="s">
        <v>15</v>
      </c>
      <c r="H1750" s="2">
        <v>1999</v>
      </c>
      <c r="I1750" s="2" t="s">
        <v>16</v>
      </c>
      <c r="J1750" s="2" t="s">
        <v>17</v>
      </c>
      <c r="K1750" s="2" t="s">
        <v>18</v>
      </c>
      <c r="L1750" s="2">
        <v>3332.3290000000002</v>
      </c>
      <c r="M1750" s="2">
        <f t="shared" si="54"/>
        <v>-1455.4290000000001</v>
      </c>
      <c r="N1750" s="2">
        <f t="shared" si="55"/>
        <v>2118273.5740410001</v>
      </c>
    </row>
    <row r="1751" spans="1:14" x14ac:dyDescent="0.25">
      <c r="A1751" s="1" t="s">
        <v>427</v>
      </c>
      <c r="B1751" s="2">
        <v>20.350000000000001</v>
      </c>
      <c r="C1751" s="2" t="s">
        <v>20</v>
      </c>
      <c r="D1751" s="2">
        <v>3.0927632E-2</v>
      </c>
      <c r="E1751" s="2" t="s">
        <v>14</v>
      </c>
      <c r="F1751" s="2">
        <v>256.86720000000003</v>
      </c>
      <c r="G1751" s="2" t="s">
        <v>50</v>
      </c>
      <c r="H1751" s="2">
        <v>1997</v>
      </c>
      <c r="I1751" s="2" t="s">
        <v>51</v>
      </c>
      <c r="J1751" s="2" t="s">
        <v>17</v>
      </c>
      <c r="K1751" s="2" t="s">
        <v>18</v>
      </c>
      <c r="L1751" s="2">
        <v>3579.3407999999999</v>
      </c>
      <c r="M1751" s="2">
        <f t="shared" si="54"/>
        <v>-1702.4407999999999</v>
      </c>
      <c r="N1751" s="2">
        <f t="shared" si="55"/>
        <v>2898304.6775046396</v>
      </c>
    </row>
    <row r="1752" spans="1:14" x14ac:dyDescent="0.25">
      <c r="A1752" s="1" t="s">
        <v>1494</v>
      </c>
      <c r="B1752" s="2">
        <v>6.89</v>
      </c>
      <c r="C1752" s="2" t="s">
        <v>20</v>
      </c>
      <c r="D1752" s="2">
        <v>0.13642839500000001</v>
      </c>
      <c r="E1752" s="2" t="s">
        <v>38</v>
      </c>
      <c r="F1752" s="2">
        <v>193.982</v>
      </c>
      <c r="G1752" s="2" t="s">
        <v>50</v>
      </c>
      <c r="H1752" s="2">
        <v>1997</v>
      </c>
      <c r="I1752" s="2" t="s">
        <v>51</v>
      </c>
      <c r="J1752" s="2" t="s">
        <v>17</v>
      </c>
      <c r="K1752" s="2" t="s">
        <v>18</v>
      </c>
      <c r="L1752" s="2">
        <v>1737.7380000000001</v>
      </c>
      <c r="M1752" s="2">
        <f t="shared" si="54"/>
        <v>139.16200000000003</v>
      </c>
      <c r="N1752" s="2">
        <f t="shared" si="55"/>
        <v>19366.062244000008</v>
      </c>
    </row>
    <row r="1753" spans="1:14" x14ac:dyDescent="0.25">
      <c r="A1753" s="1" t="s">
        <v>46</v>
      </c>
      <c r="B1753" s="2"/>
      <c r="C1753" s="2" t="s">
        <v>20</v>
      </c>
      <c r="D1753" s="2">
        <v>0.164438907</v>
      </c>
      <c r="E1753" s="2" t="s">
        <v>43</v>
      </c>
      <c r="F1753" s="2">
        <v>188.42140000000001</v>
      </c>
      <c r="G1753" s="2" t="s">
        <v>67</v>
      </c>
      <c r="H1753" s="2">
        <v>1985</v>
      </c>
      <c r="I1753" s="2" t="s">
        <v>51</v>
      </c>
      <c r="J1753" s="2" t="s">
        <v>17</v>
      </c>
      <c r="K1753" s="2" t="s">
        <v>30</v>
      </c>
      <c r="L1753" s="2">
        <v>376.84280000000001</v>
      </c>
      <c r="M1753" s="2">
        <f t="shared" si="54"/>
        <v>1500.0572000000002</v>
      </c>
      <c r="N1753" s="2">
        <f t="shared" si="55"/>
        <v>2250171.6032718406</v>
      </c>
    </row>
    <row r="1754" spans="1:14" x14ac:dyDescent="0.25">
      <c r="A1754" s="1" t="s">
        <v>1283</v>
      </c>
      <c r="B1754" s="2">
        <v>5.19</v>
      </c>
      <c r="C1754" s="2" t="s">
        <v>20</v>
      </c>
      <c r="D1754" s="2">
        <v>4.4252620999999999E-2</v>
      </c>
      <c r="E1754" s="2" t="s">
        <v>26</v>
      </c>
      <c r="F1754" s="2">
        <v>102.599</v>
      </c>
      <c r="G1754" s="2" t="s">
        <v>50</v>
      </c>
      <c r="H1754" s="2">
        <v>1997</v>
      </c>
      <c r="I1754" s="2" t="s">
        <v>51</v>
      </c>
      <c r="J1754" s="2" t="s">
        <v>17</v>
      </c>
      <c r="K1754" s="2" t="s">
        <v>18</v>
      </c>
      <c r="L1754" s="2">
        <v>1651.184</v>
      </c>
      <c r="M1754" s="2">
        <f t="shared" si="54"/>
        <v>225.71600000000012</v>
      </c>
      <c r="N1754" s="2">
        <f t="shared" si="55"/>
        <v>50947.712656000054</v>
      </c>
    </row>
    <row r="1755" spans="1:14" x14ac:dyDescent="0.25">
      <c r="A1755" s="1" t="s">
        <v>1452</v>
      </c>
      <c r="B1755" s="2"/>
      <c r="C1755" s="2" t="s">
        <v>20</v>
      </c>
      <c r="D1755" s="2">
        <v>8.4404264000000007E-2</v>
      </c>
      <c r="E1755" s="2" t="s">
        <v>14</v>
      </c>
      <c r="F1755" s="2">
        <v>49.537599999999998</v>
      </c>
      <c r="G1755" s="2" t="s">
        <v>67</v>
      </c>
      <c r="H1755" s="2">
        <v>1985</v>
      </c>
      <c r="I1755" s="2" t="s">
        <v>51</v>
      </c>
      <c r="J1755" s="2" t="s">
        <v>17</v>
      </c>
      <c r="K1755" s="2" t="s">
        <v>30</v>
      </c>
      <c r="L1755" s="2">
        <v>143.81280000000001</v>
      </c>
      <c r="M1755" s="2">
        <f t="shared" si="54"/>
        <v>1733.0872000000002</v>
      </c>
      <c r="N1755" s="2">
        <f t="shared" si="55"/>
        <v>3003591.2428038404</v>
      </c>
    </row>
    <row r="1756" spans="1:14" x14ac:dyDescent="0.25">
      <c r="A1756" s="1" t="s">
        <v>529</v>
      </c>
      <c r="B1756" s="2">
        <v>17.75</v>
      </c>
      <c r="C1756" s="2" t="s">
        <v>20</v>
      </c>
      <c r="D1756" s="2">
        <v>2.9653914E-2</v>
      </c>
      <c r="E1756" s="2" t="s">
        <v>28</v>
      </c>
      <c r="F1756" s="2">
        <v>140.5838</v>
      </c>
      <c r="G1756" s="2" t="s">
        <v>50</v>
      </c>
      <c r="H1756" s="2">
        <v>1997</v>
      </c>
      <c r="I1756" s="2" t="s">
        <v>51</v>
      </c>
      <c r="J1756" s="2" t="s">
        <v>17</v>
      </c>
      <c r="K1756" s="2" t="s">
        <v>18</v>
      </c>
      <c r="L1756" s="2">
        <v>2669.1922</v>
      </c>
      <c r="M1756" s="2">
        <f t="shared" si="54"/>
        <v>-792.29219999999987</v>
      </c>
      <c r="N1756" s="2">
        <f t="shared" si="55"/>
        <v>627726.93018083984</v>
      </c>
    </row>
    <row r="1757" spans="1:14" x14ac:dyDescent="0.25">
      <c r="A1757" s="1" t="s">
        <v>778</v>
      </c>
      <c r="B1757" s="2">
        <v>19.350000000000001</v>
      </c>
      <c r="C1757" s="2" t="s">
        <v>13</v>
      </c>
      <c r="D1757" s="2">
        <v>1.6611475000000001E-2</v>
      </c>
      <c r="E1757" s="2" t="s">
        <v>43</v>
      </c>
      <c r="F1757" s="2">
        <v>122.0098</v>
      </c>
      <c r="G1757" s="2" t="s">
        <v>50</v>
      </c>
      <c r="H1757" s="2">
        <v>1997</v>
      </c>
      <c r="I1757" s="2" t="s">
        <v>51</v>
      </c>
      <c r="J1757" s="2" t="s">
        <v>17</v>
      </c>
      <c r="K1757" s="2" t="s">
        <v>18</v>
      </c>
      <c r="L1757" s="2">
        <v>2651.2156</v>
      </c>
      <c r="M1757" s="2">
        <f t="shared" si="54"/>
        <v>-774.3155999999999</v>
      </c>
      <c r="N1757" s="2">
        <f t="shared" si="55"/>
        <v>599564.64840335981</v>
      </c>
    </row>
    <row r="1758" spans="1:14" x14ac:dyDescent="0.25">
      <c r="A1758" s="1" t="s">
        <v>1498</v>
      </c>
      <c r="B1758" s="2">
        <v>13.5</v>
      </c>
      <c r="C1758" s="2" t="s">
        <v>20</v>
      </c>
      <c r="D1758" s="2">
        <v>0.12901648700000001</v>
      </c>
      <c r="E1758" s="2" t="s">
        <v>119</v>
      </c>
      <c r="F1758" s="2">
        <v>98.406800000000004</v>
      </c>
      <c r="G1758" s="2" t="s">
        <v>15</v>
      </c>
      <c r="H1758" s="2">
        <v>1999</v>
      </c>
      <c r="I1758" s="2" t="s">
        <v>16</v>
      </c>
      <c r="J1758" s="2" t="s">
        <v>17</v>
      </c>
      <c r="K1758" s="2" t="s">
        <v>18</v>
      </c>
      <c r="L1758" s="2">
        <v>1846.9292</v>
      </c>
      <c r="M1758" s="2">
        <f t="shared" si="54"/>
        <v>29.970800000000054</v>
      </c>
      <c r="N1758" s="2">
        <f t="shared" si="55"/>
        <v>898.24885264000318</v>
      </c>
    </row>
    <row r="1759" spans="1:14" x14ac:dyDescent="0.25">
      <c r="A1759" s="1" t="s">
        <v>606</v>
      </c>
      <c r="B1759" s="2">
        <v>6.1749999999999998</v>
      </c>
      <c r="C1759" s="2" t="s">
        <v>20</v>
      </c>
      <c r="D1759" s="2">
        <v>0.17935589299999999</v>
      </c>
      <c r="E1759" s="2" t="s">
        <v>26</v>
      </c>
      <c r="F1759" s="2">
        <v>94.175200000000004</v>
      </c>
      <c r="G1759" s="2" t="s">
        <v>15</v>
      </c>
      <c r="H1759" s="2">
        <v>1999</v>
      </c>
      <c r="I1759" s="2" t="s">
        <v>16</v>
      </c>
      <c r="J1759" s="2" t="s">
        <v>17</v>
      </c>
      <c r="K1759" s="2" t="s">
        <v>18</v>
      </c>
      <c r="L1759" s="2">
        <v>575.25120000000004</v>
      </c>
      <c r="M1759" s="2">
        <f t="shared" si="54"/>
        <v>1301.6487999999999</v>
      </c>
      <c r="N1759" s="2">
        <f t="shared" si="55"/>
        <v>1694289.5985414397</v>
      </c>
    </row>
    <row r="1760" spans="1:14" x14ac:dyDescent="0.25">
      <c r="A1760" s="1" t="s">
        <v>1092</v>
      </c>
      <c r="B1760" s="2">
        <v>8.1150000000000002</v>
      </c>
      <c r="C1760" s="2" t="s">
        <v>20</v>
      </c>
      <c r="D1760" s="2">
        <v>3.2208865000000003E-2</v>
      </c>
      <c r="E1760" s="2" t="s">
        <v>75</v>
      </c>
      <c r="F1760" s="2">
        <v>154.99719999999999</v>
      </c>
      <c r="G1760" s="2" t="s">
        <v>15</v>
      </c>
      <c r="H1760" s="2">
        <v>1999</v>
      </c>
      <c r="I1760" s="2" t="s">
        <v>16</v>
      </c>
      <c r="J1760" s="2" t="s">
        <v>17</v>
      </c>
      <c r="K1760" s="2" t="s">
        <v>18</v>
      </c>
      <c r="L1760" s="2">
        <v>3739.1327999999999</v>
      </c>
      <c r="M1760" s="2">
        <f t="shared" si="54"/>
        <v>-1862.2327999999998</v>
      </c>
      <c r="N1760" s="2">
        <f t="shared" si="55"/>
        <v>3467911.0013958393</v>
      </c>
    </row>
    <row r="1761" spans="1:14" x14ac:dyDescent="0.25">
      <c r="A1761" s="1" t="s">
        <v>1139</v>
      </c>
      <c r="B1761" s="2"/>
      <c r="C1761" s="2" t="s">
        <v>20</v>
      </c>
      <c r="D1761" s="2">
        <v>9.7275776999999994E-2</v>
      </c>
      <c r="E1761" s="2" t="s">
        <v>80</v>
      </c>
      <c r="F1761" s="2">
        <v>223.90880000000001</v>
      </c>
      <c r="G1761" s="2" t="s">
        <v>67</v>
      </c>
      <c r="H1761" s="2">
        <v>1985</v>
      </c>
      <c r="I1761" s="2" t="s">
        <v>51</v>
      </c>
      <c r="J1761" s="2" t="s">
        <v>17</v>
      </c>
      <c r="K1761" s="2" t="s">
        <v>30</v>
      </c>
      <c r="L1761" s="2">
        <v>223.7088</v>
      </c>
      <c r="M1761" s="2">
        <f t="shared" si="54"/>
        <v>1653.1912000000002</v>
      </c>
      <c r="N1761" s="2">
        <f t="shared" si="55"/>
        <v>2733041.1437574406</v>
      </c>
    </row>
    <row r="1762" spans="1:14" x14ac:dyDescent="0.25">
      <c r="A1762" s="1" t="s">
        <v>927</v>
      </c>
      <c r="B1762" s="2">
        <v>16.600000000000001</v>
      </c>
      <c r="C1762" s="2" t="s">
        <v>13</v>
      </c>
      <c r="D1762" s="2">
        <v>0.13594424699999999</v>
      </c>
      <c r="E1762" s="2" t="s">
        <v>60</v>
      </c>
      <c r="F1762" s="2">
        <v>172.04220000000001</v>
      </c>
      <c r="G1762" s="2" t="s">
        <v>15</v>
      </c>
      <c r="H1762" s="2">
        <v>1999</v>
      </c>
      <c r="I1762" s="2" t="s">
        <v>16</v>
      </c>
      <c r="J1762" s="2" t="s">
        <v>17</v>
      </c>
      <c r="K1762" s="2" t="s">
        <v>18</v>
      </c>
      <c r="L1762" s="2">
        <v>2586.6329999999998</v>
      </c>
      <c r="M1762" s="2">
        <f t="shared" si="54"/>
        <v>-709.73299999999972</v>
      </c>
      <c r="N1762" s="2">
        <f t="shared" si="55"/>
        <v>503720.93128899962</v>
      </c>
    </row>
    <row r="1763" spans="1:14" x14ac:dyDescent="0.25">
      <c r="A1763" s="1" t="s">
        <v>1395</v>
      </c>
      <c r="B1763" s="2"/>
      <c r="C1763" s="2" t="s">
        <v>20</v>
      </c>
      <c r="D1763" s="2">
        <v>0.161030847</v>
      </c>
      <c r="E1763" s="2" t="s">
        <v>75</v>
      </c>
      <c r="F1763" s="2">
        <v>251.24080000000001</v>
      </c>
      <c r="G1763" s="2" t="s">
        <v>67</v>
      </c>
      <c r="H1763" s="2">
        <v>1985</v>
      </c>
      <c r="I1763" s="2" t="s">
        <v>51</v>
      </c>
      <c r="J1763" s="2" t="s">
        <v>17</v>
      </c>
      <c r="K1763" s="2" t="s">
        <v>30</v>
      </c>
      <c r="L1763" s="2">
        <v>1001.3632</v>
      </c>
      <c r="M1763" s="2">
        <f t="shared" si="54"/>
        <v>875.53680000000008</v>
      </c>
      <c r="N1763" s="2">
        <f t="shared" si="55"/>
        <v>766564.68815424014</v>
      </c>
    </row>
    <row r="1764" spans="1:14" x14ac:dyDescent="0.25">
      <c r="A1764" s="1" t="s">
        <v>824</v>
      </c>
      <c r="B1764" s="2">
        <v>20.100000000000001</v>
      </c>
      <c r="C1764" s="2" t="s">
        <v>20</v>
      </c>
      <c r="D1764" s="2">
        <v>5.4455495E-2</v>
      </c>
      <c r="E1764" s="2" t="s">
        <v>43</v>
      </c>
      <c r="F1764" s="2">
        <v>149.53659999999999</v>
      </c>
      <c r="G1764" s="2" t="s">
        <v>50</v>
      </c>
      <c r="H1764" s="2">
        <v>1997</v>
      </c>
      <c r="I1764" s="2" t="s">
        <v>51</v>
      </c>
      <c r="J1764" s="2" t="s">
        <v>17</v>
      </c>
      <c r="K1764" s="2" t="s">
        <v>18</v>
      </c>
      <c r="L1764" s="2">
        <v>2871.5954000000002</v>
      </c>
      <c r="M1764" s="2">
        <f t="shared" si="54"/>
        <v>-994.69540000000006</v>
      </c>
      <c r="N1764" s="2">
        <f t="shared" si="55"/>
        <v>989418.93878116016</v>
      </c>
    </row>
    <row r="1765" spans="1:14" x14ac:dyDescent="0.25">
      <c r="A1765" s="1" t="s">
        <v>1040</v>
      </c>
      <c r="B1765" s="2">
        <v>15</v>
      </c>
      <c r="C1765" s="2" t="s">
        <v>20</v>
      </c>
      <c r="D1765" s="2">
        <v>0.16143544000000001</v>
      </c>
      <c r="E1765" s="2" t="s">
        <v>75</v>
      </c>
      <c r="F1765" s="2">
        <v>185.1266</v>
      </c>
      <c r="G1765" s="2" t="s">
        <v>50</v>
      </c>
      <c r="H1765" s="2">
        <v>1997</v>
      </c>
      <c r="I1765" s="2" t="s">
        <v>51</v>
      </c>
      <c r="J1765" s="2" t="s">
        <v>17</v>
      </c>
      <c r="K1765" s="2" t="s">
        <v>18</v>
      </c>
      <c r="L1765" s="2">
        <v>2766.3989999999999</v>
      </c>
      <c r="M1765" s="2">
        <f t="shared" si="54"/>
        <v>-889.4989999999998</v>
      </c>
      <c r="N1765" s="2">
        <f t="shared" si="55"/>
        <v>791208.47100099968</v>
      </c>
    </row>
    <row r="1766" spans="1:14" x14ac:dyDescent="0.25">
      <c r="A1766" s="1" t="s">
        <v>586</v>
      </c>
      <c r="B1766" s="2">
        <v>12.5</v>
      </c>
      <c r="C1766" s="2" t="s">
        <v>13</v>
      </c>
      <c r="D1766" s="2">
        <v>8.1260969000000002E-2</v>
      </c>
      <c r="E1766" s="2" t="s">
        <v>26</v>
      </c>
      <c r="F1766" s="2">
        <v>221.77979999999999</v>
      </c>
      <c r="G1766" s="2" t="s">
        <v>15</v>
      </c>
      <c r="H1766" s="2">
        <v>1999</v>
      </c>
      <c r="I1766" s="2" t="s">
        <v>16</v>
      </c>
      <c r="J1766" s="2" t="s">
        <v>17</v>
      </c>
      <c r="K1766" s="2" t="s">
        <v>18</v>
      </c>
      <c r="L1766" s="2">
        <v>3085.3172</v>
      </c>
      <c r="M1766" s="2">
        <f t="shared" si="54"/>
        <v>-1208.4171999999999</v>
      </c>
      <c r="N1766" s="2">
        <f t="shared" si="55"/>
        <v>1460272.1292558396</v>
      </c>
    </row>
    <row r="1767" spans="1:14" x14ac:dyDescent="0.25">
      <c r="A1767" s="1" t="s">
        <v>531</v>
      </c>
      <c r="B1767" s="2">
        <v>19.100000000000001</v>
      </c>
      <c r="C1767" s="2" t="s">
        <v>13</v>
      </c>
      <c r="D1767" s="2">
        <v>4.5308131000000001E-2</v>
      </c>
      <c r="E1767" s="2" t="s">
        <v>14</v>
      </c>
      <c r="F1767" s="2">
        <v>42.513800000000003</v>
      </c>
      <c r="G1767" s="2" t="s">
        <v>50</v>
      </c>
      <c r="H1767" s="2">
        <v>1997</v>
      </c>
      <c r="I1767" s="2" t="s">
        <v>51</v>
      </c>
      <c r="J1767" s="2" t="s">
        <v>17</v>
      </c>
      <c r="K1767" s="2" t="s">
        <v>18</v>
      </c>
      <c r="L1767" s="2">
        <v>649.82079999999996</v>
      </c>
      <c r="M1767" s="2">
        <f t="shared" si="54"/>
        <v>1227.0792000000001</v>
      </c>
      <c r="N1767" s="2">
        <f t="shared" si="55"/>
        <v>1505723.3630726403</v>
      </c>
    </row>
    <row r="1768" spans="1:14" x14ac:dyDescent="0.25">
      <c r="A1768" s="1" t="s">
        <v>362</v>
      </c>
      <c r="B1768" s="2">
        <v>6.17</v>
      </c>
      <c r="C1768" s="2" t="s">
        <v>13</v>
      </c>
      <c r="D1768" s="2">
        <v>1.0630949000000001E-2</v>
      </c>
      <c r="E1768" s="2" t="s">
        <v>26</v>
      </c>
      <c r="F1768" s="2">
        <v>65.982600000000005</v>
      </c>
      <c r="G1768" s="2" t="s">
        <v>50</v>
      </c>
      <c r="H1768" s="2">
        <v>1997</v>
      </c>
      <c r="I1768" s="2" t="s">
        <v>51</v>
      </c>
      <c r="J1768" s="2" t="s">
        <v>17</v>
      </c>
      <c r="K1768" s="2" t="s">
        <v>18</v>
      </c>
      <c r="L1768" s="2">
        <v>1162.4867999999999</v>
      </c>
      <c r="M1768" s="2">
        <f t="shared" si="54"/>
        <v>714.41320000000019</v>
      </c>
      <c r="N1768" s="2">
        <f t="shared" si="55"/>
        <v>510386.22033424029</v>
      </c>
    </row>
    <row r="1769" spans="1:14" x14ac:dyDescent="0.25">
      <c r="A1769" s="1" t="s">
        <v>589</v>
      </c>
      <c r="B1769" s="2"/>
      <c r="C1769" s="2" t="s">
        <v>13</v>
      </c>
      <c r="D1769" s="2">
        <v>0.12998368799999999</v>
      </c>
      <c r="E1769" s="2" t="s">
        <v>32</v>
      </c>
      <c r="F1769" s="2">
        <v>93.046199999999999</v>
      </c>
      <c r="G1769" s="2" t="s">
        <v>67</v>
      </c>
      <c r="H1769" s="2">
        <v>1985</v>
      </c>
      <c r="I1769" s="2" t="s">
        <v>51</v>
      </c>
      <c r="J1769" s="2" t="s">
        <v>17</v>
      </c>
      <c r="K1769" s="2" t="s">
        <v>30</v>
      </c>
      <c r="L1769" s="2">
        <v>185.0924</v>
      </c>
      <c r="M1769" s="2">
        <f t="shared" si="54"/>
        <v>1691.8076000000001</v>
      </c>
      <c r="N1769" s="2">
        <f t="shared" si="55"/>
        <v>2862212.9554177602</v>
      </c>
    </row>
    <row r="1770" spans="1:14" x14ac:dyDescent="0.25">
      <c r="A1770" s="1" t="s">
        <v>1374</v>
      </c>
      <c r="B1770" s="2"/>
      <c r="C1770" s="2" t="s">
        <v>13</v>
      </c>
      <c r="D1770" s="2">
        <v>0.182493512</v>
      </c>
      <c r="E1770" s="2" t="s">
        <v>58</v>
      </c>
      <c r="F1770" s="2">
        <v>258.82780000000002</v>
      </c>
      <c r="G1770" s="2" t="s">
        <v>67</v>
      </c>
      <c r="H1770" s="2">
        <v>1985</v>
      </c>
      <c r="I1770" s="2" t="s">
        <v>51</v>
      </c>
      <c r="J1770" s="2" t="s">
        <v>17</v>
      </c>
      <c r="K1770" s="2" t="s">
        <v>30</v>
      </c>
      <c r="L1770" s="2">
        <v>1041.3112000000001</v>
      </c>
      <c r="M1770" s="2">
        <f t="shared" si="54"/>
        <v>835.58879999999999</v>
      </c>
      <c r="N1770" s="2">
        <f t="shared" si="55"/>
        <v>698208.64268544002</v>
      </c>
    </row>
    <row r="1771" spans="1:14" x14ac:dyDescent="0.25">
      <c r="A1771" s="1" t="s">
        <v>1446</v>
      </c>
      <c r="B1771" s="2">
        <v>9.3949999999999996</v>
      </c>
      <c r="C1771" s="2" t="s">
        <v>13</v>
      </c>
      <c r="D1771" s="2">
        <v>9.9274693999999997E-2</v>
      </c>
      <c r="E1771" s="2" t="s">
        <v>38</v>
      </c>
      <c r="F1771" s="2">
        <v>104.52800000000001</v>
      </c>
      <c r="G1771" s="2" t="s">
        <v>15</v>
      </c>
      <c r="H1771" s="2">
        <v>1999</v>
      </c>
      <c r="I1771" s="2" t="s">
        <v>16</v>
      </c>
      <c r="J1771" s="2" t="s">
        <v>17</v>
      </c>
      <c r="K1771" s="2" t="s">
        <v>18</v>
      </c>
      <c r="L1771" s="2">
        <v>852.22400000000005</v>
      </c>
      <c r="M1771" s="2">
        <f t="shared" si="54"/>
        <v>1024.6759999999999</v>
      </c>
      <c r="N1771" s="2">
        <f t="shared" si="55"/>
        <v>1049960.9049759998</v>
      </c>
    </row>
    <row r="1772" spans="1:14" x14ac:dyDescent="0.25">
      <c r="A1772" s="1" t="s">
        <v>1373</v>
      </c>
      <c r="B1772" s="2">
        <v>6.46</v>
      </c>
      <c r="C1772" s="2" t="s">
        <v>20</v>
      </c>
      <c r="D1772" s="2">
        <v>4.9239320000000003E-2</v>
      </c>
      <c r="E1772" s="2" t="s">
        <v>28</v>
      </c>
      <c r="F1772" s="2">
        <v>144.4102</v>
      </c>
      <c r="G1772" s="2" t="s">
        <v>15</v>
      </c>
      <c r="H1772" s="2">
        <v>1999</v>
      </c>
      <c r="I1772" s="2" t="s">
        <v>16</v>
      </c>
      <c r="J1772" s="2" t="s">
        <v>17</v>
      </c>
      <c r="K1772" s="2" t="s">
        <v>18</v>
      </c>
      <c r="L1772" s="2">
        <v>4374.3059999999996</v>
      </c>
      <c r="M1772" s="2">
        <f t="shared" si="54"/>
        <v>-2497.4059999999995</v>
      </c>
      <c r="N1772" s="2">
        <f t="shared" si="55"/>
        <v>6237036.7288359972</v>
      </c>
    </row>
    <row r="1773" spans="1:14" x14ac:dyDescent="0.25">
      <c r="A1773" s="1" t="s">
        <v>973</v>
      </c>
      <c r="B1773" s="2">
        <v>16.25</v>
      </c>
      <c r="C1773" s="2" t="s">
        <v>13</v>
      </c>
      <c r="D1773" s="2">
        <v>7.8168739000000001E-2</v>
      </c>
      <c r="E1773" s="2" t="s">
        <v>75</v>
      </c>
      <c r="F1773" s="2">
        <v>91.380399999999995</v>
      </c>
      <c r="G1773" s="2" t="s">
        <v>50</v>
      </c>
      <c r="H1773" s="2">
        <v>1997</v>
      </c>
      <c r="I1773" s="2" t="s">
        <v>51</v>
      </c>
      <c r="J1773" s="2" t="s">
        <v>17</v>
      </c>
      <c r="K1773" s="2" t="s">
        <v>18</v>
      </c>
      <c r="L1773" s="2">
        <v>1653.8471999999999</v>
      </c>
      <c r="M1773" s="2">
        <f t="shared" si="54"/>
        <v>223.05280000000016</v>
      </c>
      <c r="N1773" s="2">
        <f t="shared" si="55"/>
        <v>49752.551587840069</v>
      </c>
    </row>
    <row r="1774" spans="1:14" x14ac:dyDescent="0.25">
      <c r="A1774" s="1" t="s">
        <v>1607</v>
      </c>
      <c r="B1774" s="2">
        <v>10.695</v>
      </c>
      <c r="C1774" s="2" t="s">
        <v>13</v>
      </c>
      <c r="D1774" s="2">
        <v>5.337973E-2</v>
      </c>
      <c r="E1774" s="2" t="s">
        <v>43</v>
      </c>
      <c r="F1774" s="2">
        <v>56.790399999999998</v>
      </c>
      <c r="G1774" s="2" t="s">
        <v>15</v>
      </c>
      <c r="H1774" s="2">
        <v>1999</v>
      </c>
      <c r="I1774" s="2" t="s">
        <v>16</v>
      </c>
      <c r="J1774" s="2" t="s">
        <v>17</v>
      </c>
      <c r="K1774" s="2" t="s">
        <v>18</v>
      </c>
      <c r="L1774" s="2">
        <v>1113.2175999999999</v>
      </c>
      <c r="M1774" s="2">
        <f t="shared" si="54"/>
        <v>763.68240000000014</v>
      </c>
      <c r="N1774" s="2">
        <f t="shared" si="55"/>
        <v>583210.80806976021</v>
      </c>
    </row>
    <row r="1775" spans="1:14" x14ac:dyDescent="0.25">
      <c r="A1775" s="1" t="s">
        <v>541</v>
      </c>
      <c r="B1775" s="2">
        <v>8.68</v>
      </c>
      <c r="C1775" s="2" t="s">
        <v>13</v>
      </c>
      <c r="D1775" s="2">
        <v>8.8356939999999998E-3</v>
      </c>
      <c r="E1775" s="2" t="s">
        <v>43</v>
      </c>
      <c r="F1775" s="2">
        <v>96.538399999999996</v>
      </c>
      <c r="G1775" s="2" t="s">
        <v>50</v>
      </c>
      <c r="H1775" s="2">
        <v>1997</v>
      </c>
      <c r="I1775" s="2" t="s">
        <v>51</v>
      </c>
      <c r="J1775" s="2" t="s">
        <v>17</v>
      </c>
      <c r="K1775" s="2" t="s">
        <v>18</v>
      </c>
      <c r="L1775" s="2">
        <v>1182.4608000000001</v>
      </c>
      <c r="M1775" s="2">
        <f t="shared" si="54"/>
        <v>694.43920000000003</v>
      </c>
      <c r="N1775" s="2">
        <f t="shared" si="55"/>
        <v>482245.80249664001</v>
      </c>
    </row>
    <row r="1776" spans="1:14" x14ac:dyDescent="0.25">
      <c r="A1776" s="1" t="s">
        <v>475</v>
      </c>
      <c r="B1776" s="2">
        <v>15.7</v>
      </c>
      <c r="C1776" s="2" t="s">
        <v>13</v>
      </c>
      <c r="D1776" s="2">
        <v>5.5990290999999998E-2</v>
      </c>
      <c r="E1776" s="2" t="s">
        <v>58</v>
      </c>
      <c r="F1776" s="2">
        <v>153.20240000000001</v>
      </c>
      <c r="G1776" s="2" t="s">
        <v>50</v>
      </c>
      <c r="H1776" s="2">
        <v>1997</v>
      </c>
      <c r="I1776" s="2" t="s">
        <v>51</v>
      </c>
      <c r="J1776" s="2" t="s">
        <v>17</v>
      </c>
      <c r="K1776" s="2" t="s">
        <v>18</v>
      </c>
      <c r="L1776" s="2">
        <v>3795.06</v>
      </c>
      <c r="M1776" s="2">
        <f t="shared" si="54"/>
        <v>-1918.1599999999999</v>
      </c>
      <c r="N1776" s="2">
        <f t="shared" si="55"/>
        <v>3679337.7855999996</v>
      </c>
    </row>
    <row r="1777" spans="1:14" x14ac:dyDescent="0.25">
      <c r="A1777" s="1" t="s">
        <v>1410</v>
      </c>
      <c r="B1777" s="2">
        <v>12.35</v>
      </c>
      <c r="C1777" s="2" t="s">
        <v>13</v>
      </c>
      <c r="D1777" s="2">
        <v>9.9757833000000004E-2</v>
      </c>
      <c r="E1777" s="2" t="s">
        <v>28</v>
      </c>
      <c r="F1777" s="2">
        <v>113.95180000000001</v>
      </c>
      <c r="G1777" s="2" t="s">
        <v>50</v>
      </c>
      <c r="H1777" s="2">
        <v>1997</v>
      </c>
      <c r="I1777" s="2" t="s">
        <v>51</v>
      </c>
      <c r="J1777" s="2" t="s">
        <v>17</v>
      </c>
      <c r="K1777" s="2" t="s">
        <v>18</v>
      </c>
      <c r="L1777" s="2">
        <v>910.81439999999998</v>
      </c>
      <c r="M1777" s="2">
        <f t="shared" si="54"/>
        <v>966.08560000000011</v>
      </c>
      <c r="N1777" s="2">
        <f t="shared" si="55"/>
        <v>933321.38652736018</v>
      </c>
    </row>
    <row r="1778" spans="1:14" x14ac:dyDescent="0.25">
      <c r="A1778" s="1" t="s">
        <v>323</v>
      </c>
      <c r="B1778" s="2">
        <v>7.0750000000000002</v>
      </c>
      <c r="C1778" s="2" t="s">
        <v>13</v>
      </c>
      <c r="D1778" s="2">
        <v>2.2602061E-2</v>
      </c>
      <c r="E1778" s="2" t="s">
        <v>43</v>
      </c>
      <c r="F1778" s="2">
        <v>98.106800000000007</v>
      </c>
      <c r="G1778" s="2" t="s">
        <v>15</v>
      </c>
      <c r="H1778" s="2">
        <v>1999</v>
      </c>
      <c r="I1778" s="2" t="s">
        <v>16</v>
      </c>
      <c r="J1778" s="2" t="s">
        <v>17</v>
      </c>
      <c r="K1778" s="2" t="s">
        <v>18</v>
      </c>
      <c r="L1778" s="2">
        <v>1458.1020000000001</v>
      </c>
      <c r="M1778" s="2">
        <f t="shared" si="54"/>
        <v>418.798</v>
      </c>
      <c r="N1778" s="2">
        <f t="shared" si="55"/>
        <v>175391.76480400001</v>
      </c>
    </row>
    <row r="1779" spans="1:14" x14ac:dyDescent="0.25">
      <c r="A1779" s="1" t="s">
        <v>1203</v>
      </c>
      <c r="B1779" s="2">
        <v>18.25</v>
      </c>
      <c r="C1779" s="2" t="s">
        <v>13</v>
      </c>
      <c r="D1779" s="2">
        <v>4.4250303999999997E-2</v>
      </c>
      <c r="E1779" s="2" t="s">
        <v>60</v>
      </c>
      <c r="F1779" s="2">
        <v>174.708</v>
      </c>
      <c r="G1779" s="2" t="s">
        <v>50</v>
      </c>
      <c r="H1779" s="2">
        <v>1997</v>
      </c>
      <c r="I1779" s="2" t="s">
        <v>51</v>
      </c>
      <c r="J1779" s="2" t="s">
        <v>17</v>
      </c>
      <c r="K1779" s="2" t="s">
        <v>18</v>
      </c>
      <c r="L1779" s="2">
        <v>2423.5120000000002</v>
      </c>
      <c r="M1779" s="2">
        <f t="shared" si="54"/>
        <v>-546.61200000000008</v>
      </c>
      <c r="N1779" s="2">
        <f t="shared" si="55"/>
        <v>298784.67854400008</v>
      </c>
    </row>
    <row r="1780" spans="1:14" x14ac:dyDescent="0.25">
      <c r="A1780" s="1" t="s">
        <v>899</v>
      </c>
      <c r="B1780" s="2">
        <v>11.65</v>
      </c>
      <c r="C1780" s="2" t="s">
        <v>92</v>
      </c>
      <c r="D1780" s="2">
        <v>3.3858186999999998E-2</v>
      </c>
      <c r="E1780" s="2" t="s">
        <v>263</v>
      </c>
      <c r="F1780" s="2">
        <v>113.386</v>
      </c>
      <c r="G1780" s="2" t="s">
        <v>50</v>
      </c>
      <c r="H1780" s="2">
        <v>1997</v>
      </c>
      <c r="I1780" s="2" t="s">
        <v>51</v>
      </c>
      <c r="J1780" s="2" t="s">
        <v>17</v>
      </c>
      <c r="K1780" s="2" t="s">
        <v>18</v>
      </c>
      <c r="L1780" s="2">
        <v>2603.2779999999998</v>
      </c>
      <c r="M1780" s="2">
        <f t="shared" si="54"/>
        <v>-726.3779999999997</v>
      </c>
      <c r="N1780" s="2">
        <f t="shared" si="55"/>
        <v>527624.99888399953</v>
      </c>
    </row>
    <row r="1781" spans="1:14" x14ac:dyDescent="0.25">
      <c r="A1781" s="1" t="s">
        <v>144</v>
      </c>
      <c r="B1781" s="2">
        <v>12.15</v>
      </c>
      <c r="C1781" s="2" t="s">
        <v>13</v>
      </c>
      <c r="D1781" s="2">
        <v>0.13117981200000001</v>
      </c>
      <c r="E1781" s="2" t="s">
        <v>43</v>
      </c>
      <c r="F1781" s="2">
        <v>245.24600000000001</v>
      </c>
      <c r="G1781" s="2" t="s">
        <v>50</v>
      </c>
      <c r="H1781" s="2">
        <v>1997</v>
      </c>
      <c r="I1781" s="2" t="s">
        <v>51</v>
      </c>
      <c r="J1781" s="2" t="s">
        <v>17</v>
      </c>
      <c r="K1781" s="2" t="s">
        <v>18</v>
      </c>
      <c r="L1781" s="2">
        <v>3202.498</v>
      </c>
      <c r="M1781" s="2">
        <f t="shared" si="54"/>
        <v>-1325.598</v>
      </c>
      <c r="N1781" s="2">
        <f t="shared" si="55"/>
        <v>1757210.057604</v>
      </c>
    </row>
    <row r="1782" spans="1:14" x14ac:dyDescent="0.25">
      <c r="A1782" s="1" t="s">
        <v>252</v>
      </c>
      <c r="B1782" s="2">
        <v>6.32</v>
      </c>
      <c r="C1782" s="2" t="s">
        <v>13</v>
      </c>
      <c r="D1782" s="2">
        <v>1.2737719E-2</v>
      </c>
      <c r="E1782" s="2" t="s">
        <v>26</v>
      </c>
      <c r="F1782" s="2">
        <v>38.5822</v>
      </c>
      <c r="G1782" s="2" t="s">
        <v>15</v>
      </c>
      <c r="H1782" s="2">
        <v>1999</v>
      </c>
      <c r="I1782" s="2" t="s">
        <v>16</v>
      </c>
      <c r="J1782" s="2" t="s">
        <v>17</v>
      </c>
      <c r="K1782" s="2" t="s">
        <v>18</v>
      </c>
      <c r="L1782" s="2">
        <v>353.53980000000001</v>
      </c>
      <c r="M1782" s="2">
        <f t="shared" si="54"/>
        <v>1523.3602000000001</v>
      </c>
      <c r="N1782" s="2">
        <f t="shared" si="55"/>
        <v>2320626.2989440402</v>
      </c>
    </row>
    <row r="1783" spans="1:14" x14ac:dyDescent="0.25">
      <c r="A1783" s="1" t="s">
        <v>74</v>
      </c>
      <c r="B1783" s="2">
        <v>14.5</v>
      </c>
      <c r="C1783" s="2" t="s">
        <v>20</v>
      </c>
      <c r="D1783" s="2">
        <v>4.1249071999999998E-2</v>
      </c>
      <c r="E1783" s="2" t="s">
        <v>75</v>
      </c>
      <c r="F1783" s="2">
        <v>40.545400000000001</v>
      </c>
      <c r="G1783" s="2" t="s">
        <v>50</v>
      </c>
      <c r="H1783" s="2">
        <v>1997</v>
      </c>
      <c r="I1783" s="2" t="s">
        <v>51</v>
      </c>
      <c r="J1783" s="2" t="s">
        <v>17</v>
      </c>
      <c r="K1783" s="2" t="s">
        <v>18</v>
      </c>
      <c r="L1783" s="2">
        <v>1216.4166</v>
      </c>
      <c r="M1783" s="2">
        <f t="shared" si="54"/>
        <v>660.48340000000007</v>
      </c>
      <c r="N1783" s="2">
        <f t="shared" si="55"/>
        <v>436238.32167556009</v>
      </c>
    </row>
    <row r="1784" spans="1:14" x14ac:dyDescent="0.25">
      <c r="A1784" s="1" t="s">
        <v>1210</v>
      </c>
      <c r="B1784" s="2">
        <v>11.8</v>
      </c>
      <c r="C1784" s="2" t="s">
        <v>20</v>
      </c>
      <c r="D1784" s="2">
        <v>0.107057186</v>
      </c>
      <c r="E1784" s="2" t="s">
        <v>14</v>
      </c>
      <c r="F1784" s="2">
        <v>224.1772</v>
      </c>
      <c r="G1784" s="2" t="s">
        <v>50</v>
      </c>
      <c r="H1784" s="2">
        <v>1997</v>
      </c>
      <c r="I1784" s="2" t="s">
        <v>51</v>
      </c>
      <c r="J1784" s="2" t="s">
        <v>17</v>
      </c>
      <c r="K1784" s="2" t="s">
        <v>18</v>
      </c>
      <c r="L1784" s="2">
        <v>3558.0351999999998</v>
      </c>
      <c r="M1784" s="2">
        <f t="shared" si="54"/>
        <v>-1681.1351999999997</v>
      </c>
      <c r="N1784" s="2">
        <f t="shared" si="55"/>
        <v>2826215.560679039</v>
      </c>
    </row>
    <row r="1785" spans="1:14" x14ac:dyDescent="0.25">
      <c r="A1785" s="1" t="s">
        <v>463</v>
      </c>
      <c r="B1785" s="2"/>
      <c r="C1785" s="2" t="s">
        <v>13</v>
      </c>
      <c r="D1785" s="2">
        <v>9.9211070000000002E-3</v>
      </c>
      <c r="E1785" s="2" t="s">
        <v>36</v>
      </c>
      <c r="F1785" s="2">
        <v>183.69239999999999</v>
      </c>
      <c r="G1785" s="2" t="s">
        <v>67</v>
      </c>
      <c r="H1785" s="2">
        <v>1985</v>
      </c>
      <c r="I1785" s="2" t="s">
        <v>51</v>
      </c>
      <c r="J1785" s="2" t="s">
        <v>17</v>
      </c>
      <c r="K1785" s="2" t="s">
        <v>30</v>
      </c>
      <c r="L1785" s="2">
        <v>555.27719999999999</v>
      </c>
      <c r="M1785" s="2">
        <f t="shared" si="54"/>
        <v>1321.6228000000001</v>
      </c>
      <c r="N1785" s="2">
        <f t="shared" si="55"/>
        <v>1746686.8254798402</v>
      </c>
    </row>
    <row r="1786" spans="1:14" x14ac:dyDescent="0.25">
      <c r="A1786" s="1" t="s">
        <v>417</v>
      </c>
      <c r="B1786" s="2">
        <v>10.5</v>
      </c>
      <c r="C1786" s="2" t="s">
        <v>92</v>
      </c>
      <c r="D1786" s="2">
        <v>1.1305479E-2</v>
      </c>
      <c r="E1786" s="2" t="s">
        <v>32</v>
      </c>
      <c r="F1786" s="2">
        <v>235.5248</v>
      </c>
      <c r="G1786" s="2" t="s">
        <v>15</v>
      </c>
      <c r="H1786" s="2">
        <v>1999</v>
      </c>
      <c r="I1786" s="2" t="s">
        <v>16</v>
      </c>
      <c r="J1786" s="2" t="s">
        <v>17</v>
      </c>
      <c r="K1786" s="2" t="s">
        <v>18</v>
      </c>
      <c r="L1786" s="2">
        <v>4740.4960000000001</v>
      </c>
      <c r="M1786" s="2">
        <f t="shared" si="54"/>
        <v>-2863.596</v>
      </c>
      <c r="N1786" s="2">
        <f t="shared" si="55"/>
        <v>8200182.0512159998</v>
      </c>
    </row>
    <row r="1787" spans="1:14" x14ac:dyDescent="0.25">
      <c r="A1787" s="1" t="s">
        <v>990</v>
      </c>
      <c r="B1787" s="2"/>
      <c r="C1787" s="2" t="s">
        <v>72</v>
      </c>
      <c r="D1787" s="2">
        <v>0.10818157</v>
      </c>
      <c r="E1787" s="2" t="s">
        <v>14</v>
      </c>
      <c r="F1787" s="2">
        <v>149.60499999999999</v>
      </c>
      <c r="G1787" s="2" t="s">
        <v>67</v>
      </c>
      <c r="H1787" s="2">
        <v>1985</v>
      </c>
      <c r="I1787" s="2" t="s">
        <v>51</v>
      </c>
      <c r="J1787" s="2" t="s">
        <v>17</v>
      </c>
      <c r="K1787" s="2" t="s">
        <v>30</v>
      </c>
      <c r="L1787" s="2">
        <v>449.41500000000002</v>
      </c>
      <c r="M1787" s="2">
        <f t="shared" si="54"/>
        <v>1427.4850000000001</v>
      </c>
      <c r="N1787" s="2">
        <f t="shared" si="55"/>
        <v>2037713.4252250004</v>
      </c>
    </row>
    <row r="1788" spans="1:14" x14ac:dyDescent="0.25">
      <c r="A1788" s="1" t="s">
        <v>1154</v>
      </c>
      <c r="B1788" s="2"/>
      <c r="C1788" s="2" t="s">
        <v>13</v>
      </c>
      <c r="D1788" s="2">
        <v>4.0520753999999999E-2</v>
      </c>
      <c r="E1788" s="2" t="s">
        <v>182</v>
      </c>
      <c r="F1788" s="2">
        <v>153.934</v>
      </c>
      <c r="G1788" s="2" t="s">
        <v>67</v>
      </c>
      <c r="H1788" s="2">
        <v>1985</v>
      </c>
      <c r="I1788" s="2" t="s">
        <v>51</v>
      </c>
      <c r="J1788" s="2" t="s">
        <v>17</v>
      </c>
      <c r="K1788" s="2" t="s">
        <v>30</v>
      </c>
      <c r="L1788" s="2">
        <v>153.13399999999999</v>
      </c>
      <c r="M1788" s="2">
        <f t="shared" si="54"/>
        <v>1723.7660000000001</v>
      </c>
      <c r="N1788" s="2">
        <f t="shared" si="55"/>
        <v>2971369.2227560002</v>
      </c>
    </row>
    <row r="1789" spans="1:14" x14ac:dyDescent="0.25">
      <c r="A1789" s="1" t="s">
        <v>1248</v>
      </c>
      <c r="B1789" s="2">
        <v>15.5</v>
      </c>
      <c r="C1789" s="2" t="s">
        <v>13</v>
      </c>
      <c r="D1789" s="2">
        <v>0.103442268</v>
      </c>
      <c r="E1789" s="2" t="s">
        <v>38</v>
      </c>
      <c r="F1789" s="2">
        <v>144.84700000000001</v>
      </c>
      <c r="G1789" s="2" t="s">
        <v>50</v>
      </c>
      <c r="H1789" s="2">
        <v>1997</v>
      </c>
      <c r="I1789" s="2" t="s">
        <v>51</v>
      </c>
      <c r="J1789" s="2" t="s">
        <v>17</v>
      </c>
      <c r="K1789" s="2" t="s">
        <v>18</v>
      </c>
      <c r="L1789" s="2">
        <v>2433.4989999999998</v>
      </c>
      <c r="M1789" s="2">
        <f t="shared" si="54"/>
        <v>-556.59899999999971</v>
      </c>
      <c r="N1789" s="2">
        <f t="shared" si="55"/>
        <v>309802.44680099969</v>
      </c>
    </row>
    <row r="1790" spans="1:14" x14ac:dyDescent="0.25">
      <c r="A1790" s="1" t="s">
        <v>795</v>
      </c>
      <c r="B1790" s="2">
        <v>7.39</v>
      </c>
      <c r="C1790" s="2" t="s">
        <v>13</v>
      </c>
      <c r="D1790" s="2">
        <v>9.2782895000000004E-2</v>
      </c>
      <c r="E1790" s="2" t="s">
        <v>32</v>
      </c>
      <c r="F1790" s="2">
        <v>252.60659999999999</v>
      </c>
      <c r="G1790" s="2" t="s">
        <v>50</v>
      </c>
      <c r="H1790" s="2">
        <v>1997</v>
      </c>
      <c r="I1790" s="2" t="s">
        <v>51</v>
      </c>
      <c r="J1790" s="2" t="s">
        <v>17</v>
      </c>
      <c r="K1790" s="2" t="s">
        <v>18</v>
      </c>
      <c r="L1790" s="2">
        <v>2259.0594000000001</v>
      </c>
      <c r="M1790" s="2">
        <f t="shared" si="54"/>
        <v>-382.15940000000001</v>
      </c>
      <c r="N1790" s="2">
        <f t="shared" si="55"/>
        <v>146045.80700836002</v>
      </c>
    </row>
    <row r="1791" spans="1:14" x14ac:dyDescent="0.25">
      <c r="A1791" s="1" t="s">
        <v>474</v>
      </c>
      <c r="B1791" s="2">
        <v>10.895</v>
      </c>
      <c r="C1791" s="2" t="s">
        <v>13</v>
      </c>
      <c r="D1791" s="2">
        <v>3.5803099999999997E-2</v>
      </c>
      <c r="E1791" s="2" t="s">
        <v>28</v>
      </c>
      <c r="F1791" s="2">
        <v>130.32839999999999</v>
      </c>
      <c r="G1791" s="2" t="s">
        <v>15</v>
      </c>
      <c r="H1791" s="2">
        <v>1999</v>
      </c>
      <c r="I1791" s="2" t="s">
        <v>16</v>
      </c>
      <c r="J1791" s="2" t="s">
        <v>17</v>
      </c>
      <c r="K1791" s="2" t="s">
        <v>18</v>
      </c>
      <c r="L1791" s="2">
        <v>2504.7395999999999</v>
      </c>
      <c r="M1791" s="2">
        <f t="shared" si="54"/>
        <v>-627.83959999999979</v>
      </c>
      <c r="N1791" s="2">
        <f t="shared" si="55"/>
        <v>394182.56332815974</v>
      </c>
    </row>
    <row r="1792" spans="1:14" x14ac:dyDescent="0.25">
      <c r="A1792" s="1" t="s">
        <v>1293</v>
      </c>
      <c r="B1792" s="2">
        <v>7.75</v>
      </c>
      <c r="C1792" s="2" t="s">
        <v>13</v>
      </c>
      <c r="D1792" s="2">
        <v>4.3238822000000003E-2</v>
      </c>
      <c r="E1792" s="2" t="s">
        <v>36</v>
      </c>
      <c r="F1792" s="2">
        <v>92.543599999999998</v>
      </c>
      <c r="G1792" s="2" t="s">
        <v>50</v>
      </c>
      <c r="H1792" s="2">
        <v>1997</v>
      </c>
      <c r="I1792" s="2" t="s">
        <v>51</v>
      </c>
      <c r="J1792" s="2" t="s">
        <v>17</v>
      </c>
      <c r="K1792" s="2" t="s">
        <v>18</v>
      </c>
      <c r="L1792" s="2">
        <v>1701.7847999999999</v>
      </c>
      <c r="M1792" s="2">
        <f t="shared" si="54"/>
        <v>175.11520000000019</v>
      </c>
      <c r="N1792" s="2">
        <f t="shared" si="55"/>
        <v>30665.333271040065</v>
      </c>
    </row>
    <row r="1793" spans="1:14" x14ac:dyDescent="0.25">
      <c r="A1793" s="1" t="s">
        <v>822</v>
      </c>
      <c r="B1793" s="2">
        <v>12.15</v>
      </c>
      <c r="C1793" s="2" t="s">
        <v>13</v>
      </c>
      <c r="D1793" s="2">
        <v>3.7955309E-2</v>
      </c>
      <c r="E1793" s="2" t="s">
        <v>26</v>
      </c>
      <c r="F1793" s="2">
        <v>62.882599999999996</v>
      </c>
      <c r="G1793" s="2" t="s">
        <v>15</v>
      </c>
      <c r="H1793" s="2">
        <v>1999</v>
      </c>
      <c r="I1793" s="2" t="s">
        <v>16</v>
      </c>
      <c r="J1793" s="2" t="s">
        <v>17</v>
      </c>
      <c r="K1793" s="2" t="s">
        <v>18</v>
      </c>
      <c r="L1793" s="2">
        <v>710.40859999999998</v>
      </c>
      <c r="M1793" s="2">
        <f t="shared" si="54"/>
        <v>1166.4914000000001</v>
      </c>
      <c r="N1793" s="2">
        <f t="shared" si="55"/>
        <v>1360702.1862739602</v>
      </c>
    </row>
    <row r="1794" spans="1:14" x14ac:dyDescent="0.25">
      <c r="A1794" s="1" t="s">
        <v>1440</v>
      </c>
      <c r="B1794" s="2">
        <v>19.850000000000001</v>
      </c>
      <c r="C1794" s="2" t="s">
        <v>13</v>
      </c>
      <c r="D1794" s="2">
        <v>4.4566659000000002E-2</v>
      </c>
      <c r="E1794" s="2" t="s">
        <v>14</v>
      </c>
      <c r="F1794" s="2">
        <v>88.585599999999999</v>
      </c>
      <c r="G1794" s="2" t="s">
        <v>15</v>
      </c>
      <c r="H1794" s="2">
        <v>1999</v>
      </c>
      <c r="I1794" s="2" t="s">
        <v>16</v>
      </c>
      <c r="J1794" s="2" t="s">
        <v>17</v>
      </c>
      <c r="K1794" s="2" t="s">
        <v>18</v>
      </c>
      <c r="L1794" s="2">
        <v>703.08479999999997</v>
      </c>
      <c r="M1794" s="2">
        <f t="shared" ref="M1794:M1857" si="56">1876.9-L1794</f>
        <v>1173.8152</v>
      </c>
      <c r="N1794" s="2">
        <f t="shared" ref="N1794:N1857" si="57">M1794*M1794</f>
        <v>1377842.1237510401</v>
      </c>
    </row>
    <row r="1795" spans="1:14" x14ac:dyDescent="0.25">
      <c r="A1795" s="1" t="s">
        <v>1588</v>
      </c>
      <c r="B1795" s="2"/>
      <c r="C1795" s="2" t="s">
        <v>13</v>
      </c>
      <c r="D1795" s="2">
        <v>2.7767577000000002E-2</v>
      </c>
      <c r="E1795" s="2" t="s">
        <v>36</v>
      </c>
      <c r="F1795" s="2">
        <v>82.159199999999998</v>
      </c>
      <c r="G1795" s="2" t="s">
        <v>67</v>
      </c>
      <c r="H1795" s="2">
        <v>1985</v>
      </c>
      <c r="I1795" s="2" t="s">
        <v>51</v>
      </c>
      <c r="J1795" s="2" t="s">
        <v>17</v>
      </c>
      <c r="K1795" s="2" t="s">
        <v>30</v>
      </c>
      <c r="L1795" s="2">
        <v>412.79599999999999</v>
      </c>
      <c r="M1795" s="2">
        <f t="shared" si="56"/>
        <v>1464.104</v>
      </c>
      <c r="N1795" s="2">
        <f t="shared" si="57"/>
        <v>2143600.522816</v>
      </c>
    </row>
    <row r="1796" spans="1:14" x14ac:dyDescent="0.25">
      <c r="A1796" s="1" t="s">
        <v>671</v>
      </c>
      <c r="B1796" s="2">
        <v>7.02</v>
      </c>
      <c r="C1796" s="2" t="s">
        <v>13</v>
      </c>
      <c r="D1796" s="2">
        <v>4.9865398999999998E-2</v>
      </c>
      <c r="E1796" s="2" t="s">
        <v>14</v>
      </c>
      <c r="F1796" s="2">
        <v>82.924999999999997</v>
      </c>
      <c r="G1796" s="2" t="s">
        <v>50</v>
      </c>
      <c r="H1796" s="2">
        <v>1997</v>
      </c>
      <c r="I1796" s="2" t="s">
        <v>51</v>
      </c>
      <c r="J1796" s="2" t="s">
        <v>17</v>
      </c>
      <c r="K1796" s="2" t="s">
        <v>18</v>
      </c>
      <c r="L1796" s="2">
        <v>1165.1500000000001</v>
      </c>
      <c r="M1796" s="2">
        <f t="shared" si="56"/>
        <v>711.75</v>
      </c>
      <c r="N1796" s="2">
        <f t="shared" si="57"/>
        <v>506588.0625</v>
      </c>
    </row>
    <row r="1797" spans="1:14" x14ac:dyDescent="0.25">
      <c r="A1797" s="1" t="s">
        <v>1285</v>
      </c>
      <c r="B1797" s="2">
        <v>7.72</v>
      </c>
      <c r="C1797" s="2" t="s">
        <v>13</v>
      </c>
      <c r="D1797" s="2">
        <v>5.2061482999999999E-2</v>
      </c>
      <c r="E1797" s="2" t="s">
        <v>28</v>
      </c>
      <c r="F1797" s="2">
        <v>76.798599999999993</v>
      </c>
      <c r="G1797" s="2" t="s">
        <v>15</v>
      </c>
      <c r="H1797" s="2">
        <v>1999</v>
      </c>
      <c r="I1797" s="2" t="s">
        <v>16</v>
      </c>
      <c r="J1797" s="2" t="s">
        <v>17</v>
      </c>
      <c r="K1797" s="2" t="s">
        <v>18</v>
      </c>
      <c r="L1797" s="2">
        <v>1324.2762</v>
      </c>
      <c r="M1797" s="2">
        <f t="shared" si="56"/>
        <v>552.62380000000007</v>
      </c>
      <c r="N1797" s="2">
        <f t="shared" si="57"/>
        <v>305393.0643264401</v>
      </c>
    </row>
    <row r="1798" spans="1:14" x14ac:dyDescent="0.25">
      <c r="A1798" s="1" t="s">
        <v>1061</v>
      </c>
      <c r="B1798" s="2">
        <v>12.6</v>
      </c>
      <c r="C1798" s="2" t="s">
        <v>13</v>
      </c>
      <c r="D1798" s="2">
        <v>6.4110724999999993E-2</v>
      </c>
      <c r="E1798" s="2" t="s">
        <v>58</v>
      </c>
      <c r="F1798" s="2">
        <v>122.34139999999999</v>
      </c>
      <c r="G1798" s="2" t="s">
        <v>50</v>
      </c>
      <c r="H1798" s="2">
        <v>1997</v>
      </c>
      <c r="I1798" s="2" t="s">
        <v>51</v>
      </c>
      <c r="J1798" s="2" t="s">
        <v>17</v>
      </c>
      <c r="K1798" s="2" t="s">
        <v>18</v>
      </c>
      <c r="L1798" s="2">
        <v>243.68279999999999</v>
      </c>
      <c r="M1798" s="2">
        <f t="shared" si="56"/>
        <v>1633.2172</v>
      </c>
      <c r="N1798" s="2">
        <f t="shared" si="57"/>
        <v>2667398.4223758401</v>
      </c>
    </row>
    <row r="1799" spans="1:14" x14ac:dyDescent="0.25">
      <c r="A1799" s="1" t="s">
        <v>410</v>
      </c>
      <c r="B1799" s="2">
        <v>15.6</v>
      </c>
      <c r="C1799" s="2" t="s">
        <v>20</v>
      </c>
      <c r="D1799" s="2">
        <v>3.5561344000000002E-2</v>
      </c>
      <c r="E1799" s="2" t="s">
        <v>38</v>
      </c>
      <c r="F1799" s="2">
        <v>112.15179999999999</v>
      </c>
      <c r="G1799" s="2" t="s">
        <v>15</v>
      </c>
      <c r="H1799" s="2">
        <v>1999</v>
      </c>
      <c r="I1799" s="2" t="s">
        <v>16</v>
      </c>
      <c r="J1799" s="2" t="s">
        <v>17</v>
      </c>
      <c r="K1799" s="2" t="s">
        <v>18</v>
      </c>
      <c r="L1799" s="2">
        <v>1821.6288</v>
      </c>
      <c r="M1799" s="2">
        <f t="shared" si="56"/>
        <v>55.271200000000135</v>
      </c>
      <c r="N1799" s="2">
        <f t="shared" si="57"/>
        <v>3054.905549440015</v>
      </c>
    </row>
    <row r="1800" spans="1:14" x14ac:dyDescent="0.25">
      <c r="A1800" s="1" t="s">
        <v>1054</v>
      </c>
      <c r="B1800" s="2">
        <v>16.7</v>
      </c>
      <c r="C1800" s="2" t="s">
        <v>20</v>
      </c>
      <c r="D1800" s="2">
        <v>0.119647957</v>
      </c>
      <c r="E1800" s="2" t="s">
        <v>28</v>
      </c>
      <c r="F1800" s="2">
        <v>180.99760000000001</v>
      </c>
      <c r="G1800" s="2" t="s">
        <v>15</v>
      </c>
      <c r="H1800" s="2">
        <v>1999</v>
      </c>
      <c r="I1800" s="2" t="s">
        <v>16</v>
      </c>
      <c r="J1800" s="2" t="s">
        <v>17</v>
      </c>
      <c r="K1800" s="2" t="s">
        <v>18</v>
      </c>
      <c r="L1800" s="2">
        <v>4165.2448000000004</v>
      </c>
      <c r="M1800" s="2">
        <f t="shared" si="56"/>
        <v>-2288.3448000000003</v>
      </c>
      <c r="N1800" s="2">
        <f t="shared" si="57"/>
        <v>5236521.9236870417</v>
      </c>
    </row>
    <row r="1801" spans="1:14" x14ac:dyDescent="0.25">
      <c r="A1801" s="1" t="s">
        <v>1042</v>
      </c>
      <c r="B1801" s="2">
        <v>18.7</v>
      </c>
      <c r="C1801" s="2" t="s">
        <v>129</v>
      </c>
      <c r="D1801" s="2">
        <v>7.0691728999999995E-2</v>
      </c>
      <c r="E1801" s="2" t="s">
        <v>43</v>
      </c>
      <c r="F1801" s="2">
        <v>230.20099999999999</v>
      </c>
      <c r="G1801" s="2" t="s">
        <v>50</v>
      </c>
      <c r="H1801" s="2">
        <v>1997</v>
      </c>
      <c r="I1801" s="2" t="s">
        <v>51</v>
      </c>
      <c r="J1801" s="2" t="s">
        <v>17</v>
      </c>
      <c r="K1801" s="2" t="s">
        <v>18</v>
      </c>
      <c r="L1801" s="2">
        <v>5742.5249999999996</v>
      </c>
      <c r="M1801" s="2">
        <f t="shared" si="56"/>
        <v>-3865.6249999999995</v>
      </c>
      <c r="N1801" s="2">
        <f t="shared" si="57"/>
        <v>14943056.640624996</v>
      </c>
    </row>
    <row r="1802" spans="1:14" x14ac:dyDescent="0.25">
      <c r="A1802" s="1" t="s">
        <v>288</v>
      </c>
      <c r="B1802" s="2"/>
      <c r="C1802" s="2" t="s">
        <v>20</v>
      </c>
      <c r="D1802" s="2">
        <v>0.208662546</v>
      </c>
      <c r="E1802" s="2" t="s">
        <v>14</v>
      </c>
      <c r="F1802" s="2">
        <v>231.83</v>
      </c>
      <c r="G1802" s="2" t="s">
        <v>67</v>
      </c>
      <c r="H1802" s="2">
        <v>1985</v>
      </c>
      <c r="I1802" s="2" t="s">
        <v>51</v>
      </c>
      <c r="J1802" s="2" t="s">
        <v>17</v>
      </c>
      <c r="K1802" s="2" t="s">
        <v>30</v>
      </c>
      <c r="L1802" s="2">
        <v>466.06</v>
      </c>
      <c r="M1802" s="2">
        <f t="shared" si="56"/>
        <v>1410.8400000000001</v>
      </c>
      <c r="N1802" s="2">
        <f t="shared" si="57"/>
        <v>1990469.5056000005</v>
      </c>
    </row>
    <row r="1803" spans="1:14" x14ac:dyDescent="0.25">
      <c r="A1803" s="1" t="s">
        <v>691</v>
      </c>
      <c r="B1803" s="2">
        <v>13.35</v>
      </c>
      <c r="C1803" s="2" t="s">
        <v>20</v>
      </c>
      <c r="D1803" s="2">
        <v>0.14959862800000001</v>
      </c>
      <c r="E1803" s="2" t="s">
        <v>38</v>
      </c>
      <c r="F1803" s="2">
        <v>179.46600000000001</v>
      </c>
      <c r="G1803" s="2" t="s">
        <v>15</v>
      </c>
      <c r="H1803" s="2">
        <v>1999</v>
      </c>
      <c r="I1803" s="2" t="s">
        <v>16</v>
      </c>
      <c r="J1803" s="2" t="s">
        <v>17</v>
      </c>
      <c r="K1803" s="2" t="s">
        <v>18</v>
      </c>
      <c r="L1803" s="2">
        <v>3775.0859999999998</v>
      </c>
      <c r="M1803" s="2">
        <f t="shared" si="56"/>
        <v>-1898.1859999999997</v>
      </c>
      <c r="N1803" s="2">
        <f t="shared" si="57"/>
        <v>3603110.0905959988</v>
      </c>
    </row>
    <row r="1804" spans="1:14" x14ac:dyDescent="0.25">
      <c r="A1804" s="1" t="s">
        <v>220</v>
      </c>
      <c r="B1804" s="2"/>
      <c r="C1804" s="2" t="s">
        <v>20</v>
      </c>
      <c r="D1804" s="2">
        <v>7.8758649E-2</v>
      </c>
      <c r="E1804" s="2" t="s">
        <v>38</v>
      </c>
      <c r="F1804" s="2">
        <v>103.0016</v>
      </c>
      <c r="G1804" s="2" t="s">
        <v>67</v>
      </c>
      <c r="H1804" s="2">
        <v>1985</v>
      </c>
      <c r="I1804" s="2" t="s">
        <v>51</v>
      </c>
      <c r="J1804" s="2" t="s">
        <v>17</v>
      </c>
      <c r="K1804" s="2" t="s">
        <v>30</v>
      </c>
      <c r="L1804" s="2">
        <v>202.4032</v>
      </c>
      <c r="M1804" s="2">
        <f t="shared" si="56"/>
        <v>1674.4968000000001</v>
      </c>
      <c r="N1804" s="2">
        <f t="shared" si="57"/>
        <v>2803939.5332102403</v>
      </c>
    </row>
    <row r="1805" spans="1:14" x14ac:dyDescent="0.25">
      <c r="A1805" s="1" t="s">
        <v>1258</v>
      </c>
      <c r="B1805" s="2">
        <v>19.7</v>
      </c>
      <c r="C1805" s="2" t="s">
        <v>13</v>
      </c>
      <c r="D1805" s="2">
        <v>0</v>
      </c>
      <c r="E1805" s="2" t="s">
        <v>60</v>
      </c>
      <c r="F1805" s="2">
        <v>125.9362</v>
      </c>
      <c r="G1805" s="2" t="s">
        <v>15</v>
      </c>
      <c r="H1805" s="2">
        <v>1999</v>
      </c>
      <c r="I1805" s="2" t="s">
        <v>16</v>
      </c>
      <c r="J1805" s="2" t="s">
        <v>17</v>
      </c>
      <c r="K1805" s="2" t="s">
        <v>18</v>
      </c>
      <c r="L1805" s="2">
        <v>1635.8706</v>
      </c>
      <c r="M1805" s="2">
        <f t="shared" si="56"/>
        <v>241.02940000000012</v>
      </c>
      <c r="N1805" s="2">
        <f t="shared" si="57"/>
        <v>58095.171664360059</v>
      </c>
    </row>
    <row r="1806" spans="1:14" x14ac:dyDescent="0.25">
      <c r="A1806" s="1" t="s">
        <v>1214</v>
      </c>
      <c r="B1806" s="2">
        <v>10.8</v>
      </c>
      <c r="C1806" s="2" t="s">
        <v>13</v>
      </c>
      <c r="D1806" s="2">
        <v>4.1865847999999997E-2</v>
      </c>
      <c r="E1806" s="2" t="s">
        <v>58</v>
      </c>
      <c r="F1806" s="2">
        <v>189.72139999999999</v>
      </c>
      <c r="G1806" s="2" t="s">
        <v>50</v>
      </c>
      <c r="H1806" s="2">
        <v>1997</v>
      </c>
      <c r="I1806" s="2" t="s">
        <v>51</v>
      </c>
      <c r="J1806" s="2" t="s">
        <v>17</v>
      </c>
      <c r="K1806" s="2" t="s">
        <v>18</v>
      </c>
      <c r="L1806" s="2">
        <v>5841.0634</v>
      </c>
      <c r="M1806" s="2">
        <f t="shared" si="56"/>
        <v>-3964.1633999999999</v>
      </c>
      <c r="N1806" s="2">
        <f t="shared" si="57"/>
        <v>15714591.46189956</v>
      </c>
    </row>
    <row r="1807" spans="1:14" x14ac:dyDescent="0.25">
      <c r="A1807" s="1" t="s">
        <v>1167</v>
      </c>
      <c r="B1807" s="2"/>
      <c r="C1807" s="2" t="s">
        <v>13</v>
      </c>
      <c r="D1807" s="2">
        <v>0.14210799800000001</v>
      </c>
      <c r="E1807" s="2" t="s">
        <v>28</v>
      </c>
      <c r="F1807" s="2">
        <v>150.3734</v>
      </c>
      <c r="G1807" s="2" t="s">
        <v>67</v>
      </c>
      <c r="H1807" s="2">
        <v>1985</v>
      </c>
      <c r="I1807" s="2" t="s">
        <v>51</v>
      </c>
      <c r="J1807" s="2" t="s">
        <v>17</v>
      </c>
      <c r="K1807" s="2" t="s">
        <v>30</v>
      </c>
      <c r="L1807" s="2">
        <v>296.9468</v>
      </c>
      <c r="M1807" s="2">
        <f t="shared" si="56"/>
        <v>1579.9532000000002</v>
      </c>
      <c r="N1807" s="2">
        <f t="shared" si="57"/>
        <v>2496252.1141902404</v>
      </c>
    </row>
    <row r="1808" spans="1:14" x14ac:dyDescent="0.25">
      <c r="A1808" s="1" t="s">
        <v>1195</v>
      </c>
      <c r="B1808" s="2">
        <v>12.1</v>
      </c>
      <c r="C1808" s="2" t="s">
        <v>13</v>
      </c>
      <c r="D1808" s="2">
        <v>2.9781363000000002E-2</v>
      </c>
      <c r="E1808" s="2" t="s">
        <v>21</v>
      </c>
      <c r="F1808" s="2">
        <v>146.9444</v>
      </c>
      <c r="G1808" s="2" t="s">
        <v>50</v>
      </c>
      <c r="H1808" s="2">
        <v>1997</v>
      </c>
      <c r="I1808" s="2" t="s">
        <v>51</v>
      </c>
      <c r="J1808" s="2" t="s">
        <v>17</v>
      </c>
      <c r="K1808" s="2" t="s">
        <v>18</v>
      </c>
      <c r="L1808" s="2">
        <v>1596.5884000000001</v>
      </c>
      <c r="M1808" s="2">
        <f t="shared" si="56"/>
        <v>280.3116</v>
      </c>
      <c r="N1808" s="2">
        <f t="shared" si="57"/>
        <v>78574.593094559998</v>
      </c>
    </row>
    <row r="1809" spans="1:14" x14ac:dyDescent="0.25">
      <c r="A1809" s="1" t="s">
        <v>1241</v>
      </c>
      <c r="B1809" s="2"/>
      <c r="C1809" s="2" t="s">
        <v>13</v>
      </c>
      <c r="D1809" s="2">
        <v>8.1197035000000001E-2</v>
      </c>
      <c r="E1809" s="2" t="s">
        <v>80</v>
      </c>
      <c r="F1809" s="2">
        <v>121.7414</v>
      </c>
      <c r="G1809" s="2" t="s">
        <v>67</v>
      </c>
      <c r="H1809" s="2">
        <v>1985</v>
      </c>
      <c r="I1809" s="2" t="s">
        <v>51</v>
      </c>
      <c r="J1809" s="2" t="s">
        <v>17</v>
      </c>
      <c r="K1809" s="2" t="s">
        <v>30</v>
      </c>
      <c r="L1809" s="2">
        <v>365.52420000000001</v>
      </c>
      <c r="M1809" s="2">
        <f t="shared" si="56"/>
        <v>1511.3758</v>
      </c>
      <c r="N1809" s="2">
        <f t="shared" si="57"/>
        <v>2284256.80882564</v>
      </c>
    </row>
    <row r="1810" spans="1:14" x14ac:dyDescent="0.25">
      <c r="A1810" s="1" t="s">
        <v>932</v>
      </c>
      <c r="B1810" s="2">
        <v>17.350000000000001</v>
      </c>
      <c r="C1810" s="2" t="s">
        <v>13</v>
      </c>
      <c r="D1810" s="2">
        <v>0</v>
      </c>
      <c r="E1810" s="2" t="s">
        <v>36</v>
      </c>
      <c r="F1810" s="2">
        <v>102.9016</v>
      </c>
      <c r="G1810" s="2" t="s">
        <v>50</v>
      </c>
      <c r="H1810" s="2">
        <v>1997</v>
      </c>
      <c r="I1810" s="2" t="s">
        <v>51</v>
      </c>
      <c r="J1810" s="2" t="s">
        <v>17</v>
      </c>
      <c r="K1810" s="2" t="s">
        <v>18</v>
      </c>
      <c r="L1810" s="2">
        <v>1922.8304000000001</v>
      </c>
      <c r="M1810" s="2">
        <f t="shared" si="56"/>
        <v>-45.930399999999963</v>
      </c>
      <c r="N1810" s="2">
        <f t="shared" si="57"/>
        <v>2109.6016441599968</v>
      </c>
    </row>
    <row r="1811" spans="1:14" x14ac:dyDescent="0.25">
      <c r="A1811" s="1" t="s">
        <v>331</v>
      </c>
      <c r="B1811" s="2"/>
      <c r="C1811" s="2" t="s">
        <v>13</v>
      </c>
      <c r="D1811" s="2">
        <v>0.164006137</v>
      </c>
      <c r="E1811" s="2" t="s">
        <v>38</v>
      </c>
      <c r="F1811" s="2">
        <v>113.2834</v>
      </c>
      <c r="G1811" s="2" t="s">
        <v>67</v>
      </c>
      <c r="H1811" s="2">
        <v>1985</v>
      </c>
      <c r="I1811" s="2" t="s">
        <v>51</v>
      </c>
      <c r="J1811" s="2" t="s">
        <v>17</v>
      </c>
      <c r="K1811" s="2" t="s">
        <v>30</v>
      </c>
      <c r="L1811" s="2">
        <v>575.91700000000003</v>
      </c>
      <c r="M1811" s="2">
        <f t="shared" si="56"/>
        <v>1300.9830000000002</v>
      </c>
      <c r="N1811" s="2">
        <f t="shared" si="57"/>
        <v>1692556.7662890004</v>
      </c>
    </row>
    <row r="1812" spans="1:14" x14ac:dyDescent="0.25">
      <c r="A1812" s="1" t="s">
        <v>1394</v>
      </c>
      <c r="B1812" s="2">
        <v>14</v>
      </c>
      <c r="C1812" s="2" t="s">
        <v>20</v>
      </c>
      <c r="D1812" s="2">
        <v>3.7580876999999999E-2</v>
      </c>
      <c r="E1812" s="2" t="s">
        <v>43</v>
      </c>
      <c r="F1812" s="2">
        <v>162.65260000000001</v>
      </c>
      <c r="G1812" s="2" t="s">
        <v>15</v>
      </c>
      <c r="H1812" s="2">
        <v>1999</v>
      </c>
      <c r="I1812" s="2" t="s">
        <v>16</v>
      </c>
      <c r="J1812" s="2" t="s">
        <v>17</v>
      </c>
      <c r="K1812" s="2" t="s">
        <v>18</v>
      </c>
      <c r="L1812" s="2">
        <v>4275.7676000000001</v>
      </c>
      <c r="M1812" s="2">
        <f t="shared" si="56"/>
        <v>-2398.8676</v>
      </c>
      <c r="N1812" s="2">
        <f t="shared" si="57"/>
        <v>5754565.76232976</v>
      </c>
    </row>
    <row r="1813" spans="1:14" x14ac:dyDescent="0.25">
      <c r="A1813" s="1" t="s">
        <v>433</v>
      </c>
      <c r="B1813" s="2">
        <v>17.25</v>
      </c>
      <c r="C1813" s="2" t="s">
        <v>13</v>
      </c>
      <c r="D1813" s="2">
        <v>3.5064317999999997E-2</v>
      </c>
      <c r="E1813" s="2" t="s">
        <v>14</v>
      </c>
      <c r="F1813" s="2">
        <v>92.412000000000006</v>
      </c>
      <c r="G1813" s="2" t="s">
        <v>50</v>
      </c>
      <c r="H1813" s="2">
        <v>1997</v>
      </c>
      <c r="I1813" s="2" t="s">
        <v>51</v>
      </c>
      <c r="J1813" s="2" t="s">
        <v>17</v>
      </c>
      <c r="K1813" s="2" t="s">
        <v>18</v>
      </c>
      <c r="L1813" s="2">
        <v>1304.9680000000001</v>
      </c>
      <c r="M1813" s="2">
        <f t="shared" si="56"/>
        <v>571.93200000000002</v>
      </c>
      <c r="N1813" s="2">
        <f t="shared" si="57"/>
        <v>327106.21262400004</v>
      </c>
    </row>
    <row r="1814" spans="1:14" x14ac:dyDescent="0.25">
      <c r="A1814" s="1" t="s">
        <v>563</v>
      </c>
      <c r="B1814" s="2">
        <v>6.6749999999999998</v>
      </c>
      <c r="C1814" s="2" t="s">
        <v>13</v>
      </c>
      <c r="D1814" s="2">
        <v>4.1986638999999999E-2</v>
      </c>
      <c r="E1814" s="2" t="s">
        <v>38</v>
      </c>
      <c r="F1814" s="2">
        <v>93.246200000000002</v>
      </c>
      <c r="G1814" s="2" t="s">
        <v>15</v>
      </c>
      <c r="H1814" s="2">
        <v>1999</v>
      </c>
      <c r="I1814" s="2" t="s">
        <v>16</v>
      </c>
      <c r="J1814" s="2" t="s">
        <v>17</v>
      </c>
      <c r="K1814" s="2" t="s">
        <v>18</v>
      </c>
      <c r="L1814" s="2">
        <v>1480.7392</v>
      </c>
      <c r="M1814" s="2">
        <f t="shared" si="56"/>
        <v>396.16080000000011</v>
      </c>
      <c r="N1814" s="2">
        <f t="shared" si="57"/>
        <v>156943.37945664008</v>
      </c>
    </row>
    <row r="1815" spans="1:14" x14ac:dyDescent="0.25">
      <c r="A1815" s="1" t="s">
        <v>1543</v>
      </c>
      <c r="B1815" s="2">
        <v>5.8</v>
      </c>
      <c r="C1815" s="2" t="s">
        <v>13</v>
      </c>
      <c r="D1815" s="2">
        <v>0.13095581100000001</v>
      </c>
      <c r="E1815" s="2" t="s">
        <v>14</v>
      </c>
      <c r="F1815" s="2">
        <v>90.3172</v>
      </c>
      <c r="G1815" s="2" t="s">
        <v>50</v>
      </c>
      <c r="H1815" s="2">
        <v>1997</v>
      </c>
      <c r="I1815" s="2" t="s">
        <v>51</v>
      </c>
      <c r="J1815" s="2" t="s">
        <v>17</v>
      </c>
      <c r="K1815" s="2" t="s">
        <v>18</v>
      </c>
      <c r="L1815" s="2">
        <v>1338.258</v>
      </c>
      <c r="M1815" s="2">
        <f t="shared" si="56"/>
        <v>538.64200000000005</v>
      </c>
      <c r="N1815" s="2">
        <f t="shared" si="57"/>
        <v>290135.20416400005</v>
      </c>
    </row>
    <row r="1816" spans="1:14" x14ac:dyDescent="0.25">
      <c r="A1816" s="1" t="s">
        <v>601</v>
      </c>
      <c r="B1816" s="2">
        <v>7.67</v>
      </c>
      <c r="C1816" s="2" t="s">
        <v>13</v>
      </c>
      <c r="D1816" s="2">
        <v>0.18513096100000001</v>
      </c>
      <c r="E1816" s="2" t="s">
        <v>32</v>
      </c>
      <c r="F1816" s="2">
        <v>32.921599999999998</v>
      </c>
      <c r="G1816" s="2" t="s">
        <v>15</v>
      </c>
      <c r="H1816" s="2">
        <v>1999</v>
      </c>
      <c r="I1816" s="2" t="s">
        <v>16</v>
      </c>
      <c r="J1816" s="2" t="s">
        <v>17</v>
      </c>
      <c r="K1816" s="2" t="s">
        <v>18</v>
      </c>
      <c r="L1816" s="2">
        <v>588.56719999999996</v>
      </c>
      <c r="M1816" s="2">
        <f t="shared" si="56"/>
        <v>1288.3328000000001</v>
      </c>
      <c r="N1816" s="2">
        <f t="shared" si="57"/>
        <v>1659801.4035558403</v>
      </c>
    </row>
    <row r="1817" spans="1:14" x14ac:dyDescent="0.25">
      <c r="A1817" s="1" t="s">
        <v>1215</v>
      </c>
      <c r="B1817" s="2"/>
      <c r="C1817" s="2" t="s">
        <v>13</v>
      </c>
      <c r="D1817" s="2">
        <v>5.8444176E-2</v>
      </c>
      <c r="E1817" s="2" t="s">
        <v>21</v>
      </c>
      <c r="F1817" s="2">
        <v>73.069599999999994</v>
      </c>
      <c r="G1817" s="2" t="s">
        <v>67</v>
      </c>
      <c r="H1817" s="2">
        <v>1985</v>
      </c>
      <c r="I1817" s="2" t="s">
        <v>51</v>
      </c>
      <c r="J1817" s="2" t="s">
        <v>17</v>
      </c>
      <c r="K1817" s="2" t="s">
        <v>30</v>
      </c>
      <c r="L1817" s="2">
        <v>223.7088</v>
      </c>
      <c r="M1817" s="2">
        <f t="shared" si="56"/>
        <v>1653.1912000000002</v>
      </c>
      <c r="N1817" s="2">
        <f t="shared" si="57"/>
        <v>2733041.1437574406</v>
      </c>
    </row>
    <row r="1818" spans="1:14" x14ac:dyDescent="0.25">
      <c r="A1818" s="1" t="s">
        <v>910</v>
      </c>
      <c r="B1818" s="2">
        <v>8.6300000000000008</v>
      </c>
      <c r="C1818" s="2" t="s">
        <v>20</v>
      </c>
      <c r="D1818" s="2">
        <v>3.2960823E-2</v>
      </c>
      <c r="E1818" s="2" t="s">
        <v>38</v>
      </c>
      <c r="F1818" s="2">
        <v>115.0518</v>
      </c>
      <c r="G1818" s="2" t="s">
        <v>15</v>
      </c>
      <c r="H1818" s="2">
        <v>1999</v>
      </c>
      <c r="I1818" s="2" t="s">
        <v>16</v>
      </c>
      <c r="J1818" s="2" t="s">
        <v>17</v>
      </c>
      <c r="K1818" s="2" t="s">
        <v>18</v>
      </c>
      <c r="L1818" s="2">
        <v>1366.2216000000001</v>
      </c>
      <c r="M1818" s="2">
        <f t="shared" si="56"/>
        <v>510.67840000000001</v>
      </c>
      <c r="N1818" s="2">
        <f t="shared" si="57"/>
        <v>260792.42822656</v>
      </c>
    </row>
    <row r="1819" spans="1:14" x14ac:dyDescent="0.25">
      <c r="A1819" s="1" t="s">
        <v>210</v>
      </c>
      <c r="B1819" s="2"/>
      <c r="C1819" s="2" t="s">
        <v>13</v>
      </c>
      <c r="D1819" s="2">
        <v>0.30530539699999998</v>
      </c>
      <c r="E1819" s="2" t="s">
        <v>28</v>
      </c>
      <c r="F1819" s="2">
        <v>116.68340000000001</v>
      </c>
      <c r="G1819" s="2" t="s">
        <v>67</v>
      </c>
      <c r="H1819" s="2">
        <v>1985</v>
      </c>
      <c r="I1819" s="2" t="s">
        <v>51</v>
      </c>
      <c r="J1819" s="2" t="s">
        <v>17</v>
      </c>
      <c r="K1819" s="2" t="s">
        <v>30</v>
      </c>
      <c r="L1819" s="2">
        <v>460.73360000000002</v>
      </c>
      <c r="M1819" s="2">
        <f t="shared" si="56"/>
        <v>1416.1664000000001</v>
      </c>
      <c r="N1819" s="2">
        <f t="shared" si="57"/>
        <v>2005527.2724889603</v>
      </c>
    </row>
    <row r="1820" spans="1:14" x14ac:dyDescent="0.25">
      <c r="A1820" s="1" t="s">
        <v>1018</v>
      </c>
      <c r="B1820" s="2">
        <v>6.1150000000000002</v>
      </c>
      <c r="C1820" s="2" t="s">
        <v>20</v>
      </c>
      <c r="D1820" s="2">
        <v>7.0552920000000003E-3</v>
      </c>
      <c r="E1820" s="2" t="s">
        <v>21</v>
      </c>
      <c r="F1820" s="2">
        <v>188.65299999999999</v>
      </c>
      <c r="G1820" s="2" t="s">
        <v>15</v>
      </c>
      <c r="H1820" s="2">
        <v>1999</v>
      </c>
      <c r="I1820" s="2" t="s">
        <v>16</v>
      </c>
      <c r="J1820" s="2" t="s">
        <v>17</v>
      </c>
      <c r="K1820" s="2" t="s">
        <v>18</v>
      </c>
      <c r="L1820" s="2">
        <v>3605.3069999999998</v>
      </c>
      <c r="M1820" s="2">
        <f t="shared" si="56"/>
        <v>-1728.4069999999997</v>
      </c>
      <c r="N1820" s="2">
        <f t="shared" si="57"/>
        <v>2987390.7576489989</v>
      </c>
    </row>
    <row r="1821" spans="1:14" x14ac:dyDescent="0.25">
      <c r="A1821" s="1" t="s">
        <v>843</v>
      </c>
      <c r="B1821" s="2">
        <v>14.65</v>
      </c>
      <c r="C1821" s="2" t="s">
        <v>13</v>
      </c>
      <c r="D1821" s="2">
        <v>0</v>
      </c>
      <c r="E1821" s="2" t="s">
        <v>60</v>
      </c>
      <c r="F1821" s="2">
        <v>54.961399999999998</v>
      </c>
      <c r="G1821" s="2" t="s">
        <v>15</v>
      </c>
      <c r="H1821" s="2">
        <v>1999</v>
      </c>
      <c r="I1821" s="2" t="s">
        <v>16</v>
      </c>
      <c r="J1821" s="2" t="s">
        <v>17</v>
      </c>
      <c r="K1821" s="2" t="s">
        <v>18</v>
      </c>
      <c r="L1821" s="2">
        <v>552.61400000000003</v>
      </c>
      <c r="M1821" s="2">
        <f t="shared" si="56"/>
        <v>1324.2860000000001</v>
      </c>
      <c r="N1821" s="2">
        <f t="shared" si="57"/>
        <v>1753733.4097960002</v>
      </c>
    </row>
    <row r="1822" spans="1:14" x14ac:dyDescent="0.25">
      <c r="A1822" s="1" t="s">
        <v>1228</v>
      </c>
      <c r="B1822" s="2">
        <v>7.4050000000000002</v>
      </c>
      <c r="C1822" s="2" t="s">
        <v>13</v>
      </c>
      <c r="D1822" s="2">
        <v>1.5295536E-2</v>
      </c>
      <c r="E1822" s="2" t="s">
        <v>75</v>
      </c>
      <c r="F1822" s="2">
        <v>89.714600000000004</v>
      </c>
      <c r="G1822" s="2" t="s">
        <v>15</v>
      </c>
      <c r="H1822" s="2">
        <v>1999</v>
      </c>
      <c r="I1822" s="2" t="s">
        <v>16</v>
      </c>
      <c r="J1822" s="2" t="s">
        <v>17</v>
      </c>
      <c r="K1822" s="2" t="s">
        <v>18</v>
      </c>
      <c r="L1822" s="2">
        <v>547.2876</v>
      </c>
      <c r="M1822" s="2">
        <f t="shared" si="56"/>
        <v>1329.6124</v>
      </c>
      <c r="N1822" s="2">
        <f t="shared" si="57"/>
        <v>1767869.1342337599</v>
      </c>
    </row>
    <row r="1823" spans="1:14" x14ac:dyDescent="0.25">
      <c r="A1823" s="1" t="s">
        <v>1232</v>
      </c>
      <c r="B1823" s="2"/>
      <c r="C1823" s="2" t="s">
        <v>13</v>
      </c>
      <c r="D1823" s="2">
        <v>2.7610697999999999E-2</v>
      </c>
      <c r="E1823" s="2" t="s">
        <v>38</v>
      </c>
      <c r="F1823" s="2">
        <v>149.53659999999999</v>
      </c>
      <c r="G1823" s="2" t="s">
        <v>67</v>
      </c>
      <c r="H1823" s="2">
        <v>1985</v>
      </c>
      <c r="I1823" s="2" t="s">
        <v>51</v>
      </c>
      <c r="J1823" s="2" t="s">
        <v>17</v>
      </c>
      <c r="K1823" s="2" t="s">
        <v>30</v>
      </c>
      <c r="L1823" s="2">
        <v>604.54639999999995</v>
      </c>
      <c r="M1823" s="2">
        <f t="shared" si="56"/>
        <v>1272.3536000000001</v>
      </c>
      <c r="N1823" s="2">
        <f t="shared" si="57"/>
        <v>1618883.6834329604</v>
      </c>
    </row>
    <row r="1824" spans="1:14" x14ac:dyDescent="0.25">
      <c r="A1824" s="1" t="s">
        <v>866</v>
      </c>
      <c r="B1824" s="2"/>
      <c r="C1824" s="2" t="s">
        <v>13</v>
      </c>
      <c r="D1824" s="2">
        <v>5.3939315000000002E-2</v>
      </c>
      <c r="E1824" s="2" t="s">
        <v>38</v>
      </c>
      <c r="F1824" s="2">
        <v>52.1008</v>
      </c>
      <c r="G1824" s="2" t="s">
        <v>67</v>
      </c>
      <c r="H1824" s="2">
        <v>1985</v>
      </c>
      <c r="I1824" s="2" t="s">
        <v>51</v>
      </c>
      <c r="J1824" s="2" t="s">
        <v>17</v>
      </c>
      <c r="K1824" s="2" t="s">
        <v>30</v>
      </c>
      <c r="L1824" s="2">
        <v>50.6008</v>
      </c>
      <c r="M1824" s="2">
        <f t="shared" si="56"/>
        <v>1826.2992000000002</v>
      </c>
      <c r="N1824" s="2">
        <f t="shared" si="57"/>
        <v>3335368.7679206408</v>
      </c>
    </row>
    <row r="1825" spans="1:14" x14ac:dyDescent="0.25">
      <c r="A1825" s="1" t="s">
        <v>584</v>
      </c>
      <c r="B1825" s="2">
        <v>9.2850000000000001</v>
      </c>
      <c r="C1825" s="2" t="s">
        <v>20</v>
      </c>
      <c r="D1825" s="2">
        <v>0</v>
      </c>
      <c r="E1825" s="2" t="s">
        <v>38</v>
      </c>
      <c r="F1825" s="2">
        <v>161.55779999999999</v>
      </c>
      <c r="G1825" s="2" t="s">
        <v>50</v>
      </c>
      <c r="H1825" s="2">
        <v>1997</v>
      </c>
      <c r="I1825" s="2" t="s">
        <v>51</v>
      </c>
      <c r="J1825" s="2" t="s">
        <v>17</v>
      </c>
      <c r="K1825" s="2" t="s">
        <v>18</v>
      </c>
      <c r="L1825" s="2">
        <v>4653.2762000000002</v>
      </c>
      <c r="M1825" s="2">
        <f t="shared" si="56"/>
        <v>-2776.3762000000002</v>
      </c>
      <c r="N1825" s="2">
        <f t="shared" si="57"/>
        <v>7708264.8039264409</v>
      </c>
    </row>
    <row r="1826" spans="1:14" x14ac:dyDescent="0.25">
      <c r="A1826" s="1" t="s">
        <v>1539</v>
      </c>
      <c r="B1826" s="2"/>
      <c r="C1826" s="2" t="s">
        <v>20</v>
      </c>
      <c r="D1826" s="2">
        <v>7.3541071999999999E-2</v>
      </c>
      <c r="E1826" s="2" t="s">
        <v>43</v>
      </c>
      <c r="F1826" s="2">
        <v>192.28200000000001</v>
      </c>
      <c r="G1826" s="2" t="s">
        <v>67</v>
      </c>
      <c r="H1826" s="2">
        <v>1985</v>
      </c>
      <c r="I1826" s="2" t="s">
        <v>51</v>
      </c>
      <c r="J1826" s="2" t="s">
        <v>17</v>
      </c>
      <c r="K1826" s="2" t="s">
        <v>30</v>
      </c>
      <c r="L1826" s="2">
        <v>386.16399999999999</v>
      </c>
      <c r="M1826" s="2">
        <f t="shared" si="56"/>
        <v>1490.7360000000001</v>
      </c>
      <c r="N1826" s="2">
        <f t="shared" si="57"/>
        <v>2222293.8216960002</v>
      </c>
    </row>
    <row r="1827" spans="1:14" x14ac:dyDescent="0.25">
      <c r="A1827" s="1" t="s">
        <v>180</v>
      </c>
      <c r="B1827" s="2">
        <v>9.3000000000000007</v>
      </c>
      <c r="C1827" s="2" t="s">
        <v>13</v>
      </c>
      <c r="D1827" s="2">
        <v>4.3033346E-2</v>
      </c>
      <c r="E1827" s="2" t="s">
        <v>28</v>
      </c>
      <c r="F1827" s="2">
        <v>89.417199999999994</v>
      </c>
      <c r="G1827" s="2" t="s">
        <v>15</v>
      </c>
      <c r="H1827" s="2">
        <v>1999</v>
      </c>
      <c r="I1827" s="2" t="s">
        <v>16</v>
      </c>
      <c r="J1827" s="2" t="s">
        <v>17</v>
      </c>
      <c r="K1827" s="2" t="s">
        <v>18</v>
      </c>
      <c r="L1827" s="2">
        <v>1159.8235999999999</v>
      </c>
      <c r="M1827" s="2">
        <f t="shared" si="56"/>
        <v>717.07640000000015</v>
      </c>
      <c r="N1827" s="2">
        <f t="shared" si="57"/>
        <v>514198.56343696022</v>
      </c>
    </row>
    <row r="1828" spans="1:14" x14ac:dyDescent="0.25">
      <c r="A1828" s="1" t="s">
        <v>1041</v>
      </c>
      <c r="B1828" s="2">
        <v>13.85</v>
      </c>
      <c r="C1828" s="2" t="s">
        <v>13</v>
      </c>
      <c r="D1828" s="2">
        <v>3.4570357000000003E-2</v>
      </c>
      <c r="E1828" s="2" t="s">
        <v>60</v>
      </c>
      <c r="F1828" s="2">
        <v>117.4492</v>
      </c>
      <c r="G1828" s="2" t="s">
        <v>50</v>
      </c>
      <c r="H1828" s="2">
        <v>1997</v>
      </c>
      <c r="I1828" s="2" t="s">
        <v>51</v>
      </c>
      <c r="J1828" s="2" t="s">
        <v>17</v>
      </c>
      <c r="K1828" s="2" t="s">
        <v>18</v>
      </c>
      <c r="L1828" s="2">
        <v>3243.7775999999999</v>
      </c>
      <c r="M1828" s="2">
        <f t="shared" si="56"/>
        <v>-1366.8775999999998</v>
      </c>
      <c r="N1828" s="2">
        <f t="shared" si="57"/>
        <v>1868354.3733817595</v>
      </c>
    </row>
    <row r="1829" spans="1:14" x14ac:dyDescent="0.25">
      <c r="A1829" s="1" t="s">
        <v>1107</v>
      </c>
      <c r="B1829" s="2">
        <v>11.15</v>
      </c>
      <c r="C1829" s="2" t="s">
        <v>20</v>
      </c>
      <c r="D1829" s="2">
        <v>0.105471384</v>
      </c>
      <c r="E1829" s="2" t="s">
        <v>36</v>
      </c>
      <c r="F1829" s="2">
        <v>105.8648</v>
      </c>
      <c r="G1829" s="2" t="s">
        <v>15</v>
      </c>
      <c r="H1829" s="2">
        <v>1999</v>
      </c>
      <c r="I1829" s="2" t="s">
        <v>16</v>
      </c>
      <c r="J1829" s="2" t="s">
        <v>17</v>
      </c>
      <c r="K1829" s="2" t="s">
        <v>18</v>
      </c>
      <c r="L1829" s="2">
        <v>1973.4312</v>
      </c>
      <c r="M1829" s="2">
        <f t="shared" si="56"/>
        <v>-96.531199999999899</v>
      </c>
      <c r="N1829" s="2">
        <f t="shared" si="57"/>
        <v>9318.272573439981</v>
      </c>
    </row>
    <row r="1830" spans="1:14" x14ac:dyDescent="0.25">
      <c r="A1830" s="1" t="s">
        <v>418</v>
      </c>
      <c r="B1830" s="2"/>
      <c r="C1830" s="2" t="s">
        <v>13</v>
      </c>
      <c r="D1830" s="2">
        <v>1.4008751E-2</v>
      </c>
      <c r="E1830" s="2" t="s">
        <v>14</v>
      </c>
      <c r="F1830" s="2">
        <v>171.34219999999999</v>
      </c>
      <c r="G1830" s="2" t="s">
        <v>67</v>
      </c>
      <c r="H1830" s="2">
        <v>1985</v>
      </c>
      <c r="I1830" s="2" t="s">
        <v>51</v>
      </c>
      <c r="J1830" s="2" t="s">
        <v>17</v>
      </c>
      <c r="K1830" s="2" t="s">
        <v>30</v>
      </c>
      <c r="L1830" s="2">
        <v>862.21100000000001</v>
      </c>
      <c r="M1830" s="2">
        <f t="shared" si="56"/>
        <v>1014.6890000000001</v>
      </c>
      <c r="N1830" s="2">
        <f t="shared" si="57"/>
        <v>1029593.7667210002</v>
      </c>
    </row>
    <row r="1831" spans="1:14" x14ac:dyDescent="0.25">
      <c r="A1831" s="1" t="s">
        <v>102</v>
      </c>
      <c r="B1831" s="2">
        <v>7.9050000000000002</v>
      </c>
      <c r="C1831" s="2" t="s">
        <v>13</v>
      </c>
      <c r="D1831" s="2">
        <v>1.0012319E-2</v>
      </c>
      <c r="E1831" s="2" t="s">
        <v>38</v>
      </c>
      <c r="F1831" s="2">
        <v>250.4408</v>
      </c>
      <c r="G1831" s="2" t="s">
        <v>50</v>
      </c>
      <c r="H1831" s="2">
        <v>1997</v>
      </c>
      <c r="I1831" s="2" t="s">
        <v>51</v>
      </c>
      <c r="J1831" s="2" t="s">
        <v>17</v>
      </c>
      <c r="K1831" s="2" t="s">
        <v>18</v>
      </c>
      <c r="L1831" s="2">
        <v>3004.0895999999998</v>
      </c>
      <c r="M1831" s="2">
        <f t="shared" si="56"/>
        <v>-1127.1895999999997</v>
      </c>
      <c r="N1831" s="2">
        <f t="shared" si="57"/>
        <v>1270556.3943481594</v>
      </c>
    </row>
    <row r="1832" spans="1:14" x14ac:dyDescent="0.25">
      <c r="A1832" s="1" t="s">
        <v>590</v>
      </c>
      <c r="B1832" s="2">
        <v>13.65</v>
      </c>
      <c r="C1832" s="2" t="s">
        <v>20</v>
      </c>
      <c r="D1832" s="2">
        <v>0.18445404400000001</v>
      </c>
      <c r="E1832" s="2" t="s">
        <v>75</v>
      </c>
      <c r="F1832" s="2">
        <v>211.49019999999999</v>
      </c>
      <c r="G1832" s="2" t="s">
        <v>15</v>
      </c>
      <c r="H1832" s="2">
        <v>1999</v>
      </c>
      <c r="I1832" s="2" t="s">
        <v>16</v>
      </c>
      <c r="J1832" s="2" t="s">
        <v>17</v>
      </c>
      <c r="K1832" s="2" t="s">
        <v>18</v>
      </c>
      <c r="L1832" s="2">
        <v>4035.4137999999998</v>
      </c>
      <c r="M1832" s="2">
        <f t="shared" si="56"/>
        <v>-2158.5137999999997</v>
      </c>
      <c r="N1832" s="2">
        <f t="shared" si="57"/>
        <v>4659181.8247904386</v>
      </c>
    </row>
    <row r="1833" spans="1:14" x14ac:dyDescent="0.25">
      <c r="A1833" s="1" t="s">
        <v>1568</v>
      </c>
      <c r="B1833" s="2">
        <v>17.600000000000001</v>
      </c>
      <c r="C1833" s="2" t="s">
        <v>13</v>
      </c>
      <c r="D1833" s="2">
        <v>0.105042025</v>
      </c>
      <c r="E1833" s="2" t="s">
        <v>38</v>
      </c>
      <c r="F1833" s="2">
        <v>163.88679999999999</v>
      </c>
      <c r="G1833" s="2" t="s">
        <v>15</v>
      </c>
      <c r="H1833" s="2">
        <v>1999</v>
      </c>
      <c r="I1833" s="2" t="s">
        <v>16</v>
      </c>
      <c r="J1833" s="2" t="s">
        <v>17</v>
      </c>
      <c r="K1833" s="2" t="s">
        <v>18</v>
      </c>
      <c r="L1833" s="2">
        <v>3111.9492</v>
      </c>
      <c r="M1833" s="2">
        <f t="shared" si="56"/>
        <v>-1235.0491999999999</v>
      </c>
      <c r="N1833" s="2">
        <f t="shared" si="57"/>
        <v>1525346.5264206398</v>
      </c>
    </row>
    <row r="1834" spans="1:14" x14ac:dyDescent="0.25">
      <c r="A1834" s="1" t="s">
        <v>844</v>
      </c>
      <c r="B1834" s="2">
        <v>10.3</v>
      </c>
      <c r="C1834" s="2" t="s">
        <v>20</v>
      </c>
      <c r="D1834" s="2">
        <v>3.0569229E-2</v>
      </c>
      <c r="E1834" s="2" t="s">
        <v>28</v>
      </c>
      <c r="F1834" s="2">
        <v>113.1176</v>
      </c>
      <c r="G1834" s="2" t="s">
        <v>50</v>
      </c>
      <c r="H1834" s="2">
        <v>1997</v>
      </c>
      <c r="I1834" s="2" t="s">
        <v>51</v>
      </c>
      <c r="J1834" s="2" t="s">
        <v>17</v>
      </c>
      <c r="K1834" s="2" t="s">
        <v>18</v>
      </c>
      <c r="L1834" s="2">
        <v>4695.2215999999999</v>
      </c>
      <c r="M1834" s="2">
        <f t="shared" si="56"/>
        <v>-2818.3215999999998</v>
      </c>
      <c r="N1834" s="2">
        <f t="shared" si="57"/>
        <v>7942936.6410265584</v>
      </c>
    </row>
    <row r="1835" spans="1:14" x14ac:dyDescent="0.25">
      <c r="A1835" s="1" t="s">
        <v>1510</v>
      </c>
      <c r="B1835" s="2"/>
      <c r="C1835" s="2" t="s">
        <v>13</v>
      </c>
      <c r="D1835" s="2">
        <v>3.9751236000000002E-2</v>
      </c>
      <c r="E1835" s="2" t="s">
        <v>14</v>
      </c>
      <c r="F1835" s="2">
        <v>176.90280000000001</v>
      </c>
      <c r="G1835" s="2" t="s">
        <v>67</v>
      </c>
      <c r="H1835" s="2">
        <v>1985</v>
      </c>
      <c r="I1835" s="2" t="s">
        <v>51</v>
      </c>
      <c r="J1835" s="2" t="s">
        <v>17</v>
      </c>
      <c r="K1835" s="2" t="s">
        <v>30</v>
      </c>
      <c r="L1835" s="2">
        <v>708.41120000000001</v>
      </c>
      <c r="M1835" s="2">
        <f t="shared" si="56"/>
        <v>1168.4888000000001</v>
      </c>
      <c r="N1835" s="2">
        <f t="shared" si="57"/>
        <v>1365366.0757254402</v>
      </c>
    </row>
    <row r="1836" spans="1:14" x14ac:dyDescent="0.25">
      <c r="A1836" s="1" t="s">
        <v>920</v>
      </c>
      <c r="B1836" s="2">
        <v>18</v>
      </c>
      <c r="C1836" s="2" t="s">
        <v>13</v>
      </c>
      <c r="D1836" s="2">
        <v>3.9010990000000002E-2</v>
      </c>
      <c r="E1836" s="2" t="s">
        <v>38</v>
      </c>
      <c r="F1836" s="2">
        <v>147.74180000000001</v>
      </c>
      <c r="G1836" s="2" t="s">
        <v>50</v>
      </c>
      <c r="H1836" s="2">
        <v>1997</v>
      </c>
      <c r="I1836" s="2" t="s">
        <v>51</v>
      </c>
      <c r="J1836" s="2" t="s">
        <v>17</v>
      </c>
      <c r="K1836" s="2" t="s">
        <v>18</v>
      </c>
      <c r="L1836" s="2">
        <v>4119.9704000000002</v>
      </c>
      <c r="M1836" s="2">
        <f t="shared" si="56"/>
        <v>-2243.0704000000001</v>
      </c>
      <c r="N1836" s="2">
        <f t="shared" si="57"/>
        <v>5031364.8193561602</v>
      </c>
    </row>
    <row r="1837" spans="1:14" x14ac:dyDescent="0.25">
      <c r="A1837" s="1" t="s">
        <v>808</v>
      </c>
      <c r="B1837" s="2">
        <v>8.2100000000000009</v>
      </c>
      <c r="C1837" s="2" t="s">
        <v>13</v>
      </c>
      <c r="D1837" s="2">
        <v>1.0781158000000001E-2</v>
      </c>
      <c r="E1837" s="2" t="s">
        <v>60</v>
      </c>
      <c r="F1837" s="2">
        <v>149.9392</v>
      </c>
      <c r="G1837" s="2" t="s">
        <v>15</v>
      </c>
      <c r="H1837" s="2">
        <v>1999</v>
      </c>
      <c r="I1837" s="2" t="s">
        <v>16</v>
      </c>
      <c r="J1837" s="2" t="s">
        <v>17</v>
      </c>
      <c r="K1837" s="2" t="s">
        <v>18</v>
      </c>
      <c r="L1837" s="2">
        <v>1938.8096</v>
      </c>
      <c r="M1837" s="2">
        <f t="shared" si="56"/>
        <v>-61.909599999999955</v>
      </c>
      <c r="N1837" s="2">
        <f t="shared" si="57"/>
        <v>3832.7985721599944</v>
      </c>
    </row>
    <row r="1838" spans="1:14" x14ac:dyDescent="0.25">
      <c r="A1838" s="1" t="s">
        <v>518</v>
      </c>
      <c r="B1838" s="2">
        <v>12.15</v>
      </c>
      <c r="C1838" s="2" t="s">
        <v>13</v>
      </c>
      <c r="D1838" s="2">
        <v>1.8410514999999999E-2</v>
      </c>
      <c r="E1838" s="2" t="s">
        <v>43</v>
      </c>
      <c r="F1838" s="2">
        <v>252.16980000000001</v>
      </c>
      <c r="G1838" s="2" t="s">
        <v>50</v>
      </c>
      <c r="H1838" s="2">
        <v>1997</v>
      </c>
      <c r="I1838" s="2" t="s">
        <v>51</v>
      </c>
      <c r="J1838" s="2" t="s">
        <v>17</v>
      </c>
      <c r="K1838" s="2" t="s">
        <v>18</v>
      </c>
      <c r="L1838" s="2">
        <v>2283.0282000000002</v>
      </c>
      <c r="M1838" s="2">
        <f t="shared" si="56"/>
        <v>-406.12820000000011</v>
      </c>
      <c r="N1838" s="2">
        <f t="shared" si="57"/>
        <v>164940.11483524009</v>
      </c>
    </row>
    <row r="1839" spans="1:14" x14ac:dyDescent="0.25">
      <c r="A1839" s="1" t="s">
        <v>723</v>
      </c>
      <c r="B1839" s="2">
        <v>7.3650000000000002</v>
      </c>
      <c r="C1839" s="2" t="s">
        <v>13</v>
      </c>
      <c r="D1839" s="2">
        <v>0.16021655200000001</v>
      </c>
      <c r="E1839" s="2" t="s">
        <v>38</v>
      </c>
      <c r="F1839" s="2">
        <v>93.512</v>
      </c>
      <c r="G1839" s="2" t="s">
        <v>15</v>
      </c>
      <c r="H1839" s="2">
        <v>1999</v>
      </c>
      <c r="I1839" s="2" t="s">
        <v>16</v>
      </c>
      <c r="J1839" s="2" t="s">
        <v>17</v>
      </c>
      <c r="K1839" s="2" t="s">
        <v>18</v>
      </c>
      <c r="L1839" s="2">
        <v>1677.816</v>
      </c>
      <c r="M1839" s="2">
        <f t="shared" si="56"/>
        <v>199.08400000000006</v>
      </c>
      <c r="N1839" s="2">
        <f t="shared" si="57"/>
        <v>39634.439056000025</v>
      </c>
    </row>
    <row r="1840" spans="1:14" x14ac:dyDescent="0.25">
      <c r="A1840" s="1" t="s">
        <v>1212</v>
      </c>
      <c r="B1840" s="2">
        <v>15.1</v>
      </c>
      <c r="C1840" s="2" t="s">
        <v>13</v>
      </c>
      <c r="D1840" s="2">
        <v>7.6193762999999998E-2</v>
      </c>
      <c r="E1840" s="2" t="s">
        <v>36</v>
      </c>
      <c r="F1840" s="2">
        <v>89.783000000000001</v>
      </c>
      <c r="G1840" s="2" t="s">
        <v>15</v>
      </c>
      <c r="H1840" s="2">
        <v>1999</v>
      </c>
      <c r="I1840" s="2" t="s">
        <v>16</v>
      </c>
      <c r="J1840" s="2" t="s">
        <v>17</v>
      </c>
      <c r="K1840" s="2" t="s">
        <v>18</v>
      </c>
      <c r="L1840" s="2">
        <v>2247.0749999999998</v>
      </c>
      <c r="M1840" s="2">
        <f t="shared" si="56"/>
        <v>-370.17499999999973</v>
      </c>
      <c r="N1840" s="2">
        <f t="shared" si="57"/>
        <v>137029.53062499981</v>
      </c>
    </row>
    <row r="1841" spans="1:14" x14ac:dyDescent="0.25">
      <c r="A1841" s="1" t="s">
        <v>1527</v>
      </c>
      <c r="B1841" s="2">
        <v>14.85</v>
      </c>
      <c r="C1841" s="2" t="s">
        <v>20</v>
      </c>
      <c r="D1841" s="2">
        <v>3.5311851999999998E-2</v>
      </c>
      <c r="E1841" s="2" t="s">
        <v>28</v>
      </c>
      <c r="F1841" s="2">
        <v>160.95779999999999</v>
      </c>
      <c r="G1841" s="2" t="s">
        <v>15</v>
      </c>
      <c r="H1841" s="2">
        <v>1999</v>
      </c>
      <c r="I1841" s="2" t="s">
        <v>16</v>
      </c>
      <c r="J1841" s="2" t="s">
        <v>17</v>
      </c>
      <c r="K1841" s="2" t="s">
        <v>18</v>
      </c>
      <c r="L1841" s="2">
        <v>4813.7340000000004</v>
      </c>
      <c r="M1841" s="2">
        <f t="shared" si="56"/>
        <v>-2936.8340000000003</v>
      </c>
      <c r="N1841" s="2">
        <f t="shared" si="57"/>
        <v>8624993.9435560014</v>
      </c>
    </row>
    <row r="1842" spans="1:14" x14ac:dyDescent="0.25">
      <c r="A1842" s="1" t="s">
        <v>249</v>
      </c>
      <c r="B1842" s="2">
        <v>6.11</v>
      </c>
      <c r="C1842" s="2" t="s">
        <v>20</v>
      </c>
      <c r="D1842" s="2">
        <v>0.103080901</v>
      </c>
      <c r="E1842" s="2" t="s">
        <v>28</v>
      </c>
      <c r="F1842" s="2">
        <v>131.29679999999999</v>
      </c>
      <c r="G1842" s="2" t="s">
        <v>15</v>
      </c>
      <c r="H1842" s="2">
        <v>1999</v>
      </c>
      <c r="I1842" s="2" t="s">
        <v>16</v>
      </c>
      <c r="J1842" s="2" t="s">
        <v>17</v>
      </c>
      <c r="K1842" s="2" t="s">
        <v>18</v>
      </c>
      <c r="L1842" s="2">
        <v>1957.452</v>
      </c>
      <c r="M1842" s="2">
        <f t="shared" si="56"/>
        <v>-80.551999999999907</v>
      </c>
      <c r="N1842" s="2">
        <f t="shared" si="57"/>
        <v>6488.6247039999853</v>
      </c>
    </row>
    <row r="1843" spans="1:14" x14ac:dyDescent="0.25">
      <c r="A1843" s="1" t="s">
        <v>534</v>
      </c>
      <c r="B1843" s="2">
        <v>6.7850000000000001</v>
      </c>
      <c r="C1843" s="2" t="s">
        <v>20</v>
      </c>
      <c r="D1843" s="2">
        <v>2.2974812000000001E-2</v>
      </c>
      <c r="E1843" s="2" t="s">
        <v>38</v>
      </c>
      <c r="F1843" s="2">
        <v>208.7928</v>
      </c>
      <c r="G1843" s="2" t="s">
        <v>50</v>
      </c>
      <c r="H1843" s="2">
        <v>1997</v>
      </c>
      <c r="I1843" s="2" t="s">
        <v>51</v>
      </c>
      <c r="J1843" s="2" t="s">
        <v>17</v>
      </c>
      <c r="K1843" s="2" t="s">
        <v>18</v>
      </c>
      <c r="L1843" s="2">
        <v>5890.9984000000004</v>
      </c>
      <c r="M1843" s="2">
        <f t="shared" si="56"/>
        <v>-4014.0984000000003</v>
      </c>
      <c r="N1843" s="2">
        <f t="shared" si="57"/>
        <v>16112985.964882562</v>
      </c>
    </row>
    <row r="1844" spans="1:14" x14ac:dyDescent="0.25">
      <c r="A1844" s="1" t="s">
        <v>950</v>
      </c>
      <c r="B1844" s="2"/>
      <c r="C1844" s="2" t="s">
        <v>13</v>
      </c>
      <c r="D1844" s="2">
        <v>3.2516546E-2</v>
      </c>
      <c r="E1844" s="2" t="s">
        <v>75</v>
      </c>
      <c r="F1844" s="2">
        <v>188.82140000000001</v>
      </c>
      <c r="G1844" s="2" t="s">
        <v>67</v>
      </c>
      <c r="H1844" s="2">
        <v>1985</v>
      </c>
      <c r="I1844" s="2" t="s">
        <v>51</v>
      </c>
      <c r="J1844" s="2" t="s">
        <v>17</v>
      </c>
      <c r="K1844" s="2" t="s">
        <v>30</v>
      </c>
      <c r="L1844" s="2">
        <v>753.68560000000002</v>
      </c>
      <c r="M1844" s="2">
        <f t="shared" si="56"/>
        <v>1123.2144000000001</v>
      </c>
      <c r="N1844" s="2">
        <f t="shared" si="57"/>
        <v>1261610.5883673602</v>
      </c>
    </row>
    <row r="1845" spans="1:14" x14ac:dyDescent="0.25">
      <c r="A1845" s="1" t="s">
        <v>632</v>
      </c>
      <c r="B1845" s="2">
        <v>9.8000000000000007</v>
      </c>
      <c r="C1845" s="2" t="s">
        <v>13</v>
      </c>
      <c r="D1845" s="2">
        <v>4.7260402E-2</v>
      </c>
      <c r="E1845" s="2" t="s">
        <v>36</v>
      </c>
      <c r="F1845" s="2">
        <v>102.80159999999999</v>
      </c>
      <c r="G1845" s="2" t="s">
        <v>15</v>
      </c>
      <c r="H1845" s="2">
        <v>1999</v>
      </c>
      <c r="I1845" s="2" t="s">
        <v>16</v>
      </c>
      <c r="J1845" s="2" t="s">
        <v>17</v>
      </c>
      <c r="K1845" s="2" t="s">
        <v>18</v>
      </c>
      <c r="L1845" s="2">
        <v>1922.8304000000001</v>
      </c>
      <c r="M1845" s="2">
        <f t="shared" si="56"/>
        <v>-45.930399999999963</v>
      </c>
      <c r="N1845" s="2">
        <f t="shared" si="57"/>
        <v>2109.6016441599968</v>
      </c>
    </row>
    <row r="1846" spans="1:14" x14ac:dyDescent="0.25">
      <c r="A1846" s="1" t="s">
        <v>783</v>
      </c>
      <c r="B1846" s="2">
        <v>16.25</v>
      </c>
      <c r="C1846" s="2" t="s">
        <v>13</v>
      </c>
      <c r="D1846" s="2">
        <v>2.5776994000000001E-2</v>
      </c>
      <c r="E1846" s="2" t="s">
        <v>28</v>
      </c>
      <c r="F1846" s="2">
        <v>169.94739999999999</v>
      </c>
      <c r="G1846" s="2" t="s">
        <v>15</v>
      </c>
      <c r="H1846" s="2">
        <v>1999</v>
      </c>
      <c r="I1846" s="2" t="s">
        <v>16</v>
      </c>
      <c r="J1846" s="2" t="s">
        <v>17</v>
      </c>
      <c r="K1846" s="2" t="s">
        <v>18</v>
      </c>
      <c r="L1846" s="2">
        <v>2863.6057999999998</v>
      </c>
      <c r="M1846" s="2">
        <f t="shared" si="56"/>
        <v>-986.70579999999973</v>
      </c>
      <c r="N1846" s="2">
        <f t="shared" si="57"/>
        <v>973588.33575363946</v>
      </c>
    </row>
    <row r="1847" spans="1:14" x14ac:dyDescent="0.25">
      <c r="A1847" s="1" t="s">
        <v>1363</v>
      </c>
      <c r="B1847" s="2">
        <v>13.15</v>
      </c>
      <c r="C1847" s="2" t="s">
        <v>13</v>
      </c>
      <c r="D1847" s="2">
        <v>2.0715912999999999E-2</v>
      </c>
      <c r="E1847" s="2" t="s">
        <v>80</v>
      </c>
      <c r="F1847" s="2">
        <v>83.556600000000003</v>
      </c>
      <c r="G1847" s="2" t="s">
        <v>50</v>
      </c>
      <c r="H1847" s="2">
        <v>1997</v>
      </c>
      <c r="I1847" s="2" t="s">
        <v>51</v>
      </c>
      <c r="J1847" s="2" t="s">
        <v>17</v>
      </c>
      <c r="K1847" s="2" t="s">
        <v>18</v>
      </c>
      <c r="L1847" s="2">
        <v>1268.3489999999999</v>
      </c>
      <c r="M1847" s="2">
        <f t="shared" si="56"/>
        <v>608.55100000000016</v>
      </c>
      <c r="N1847" s="2">
        <f t="shared" si="57"/>
        <v>370334.31960100017</v>
      </c>
    </row>
    <row r="1848" spans="1:14" x14ac:dyDescent="0.25">
      <c r="A1848" s="1" t="s">
        <v>802</v>
      </c>
      <c r="B1848" s="2">
        <v>9.3000000000000007</v>
      </c>
      <c r="C1848" s="2" t="s">
        <v>20</v>
      </c>
      <c r="D1848" s="2">
        <v>1.404119E-2</v>
      </c>
      <c r="E1848" s="2" t="s">
        <v>38</v>
      </c>
      <c r="F1848" s="2">
        <v>199.10839999999999</v>
      </c>
      <c r="G1848" s="2" t="s">
        <v>15</v>
      </c>
      <c r="H1848" s="2">
        <v>1999</v>
      </c>
      <c r="I1848" s="2" t="s">
        <v>16</v>
      </c>
      <c r="J1848" s="2" t="s">
        <v>17</v>
      </c>
      <c r="K1848" s="2" t="s">
        <v>18</v>
      </c>
      <c r="L1848" s="2">
        <v>396.8168</v>
      </c>
      <c r="M1848" s="2">
        <f t="shared" si="56"/>
        <v>1480.0832</v>
      </c>
      <c r="N1848" s="2">
        <f t="shared" si="57"/>
        <v>2190646.2789222402</v>
      </c>
    </row>
    <row r="1849" spans="1:14" x14ac:dyDescent="0.25">
      <c r="A1849" s="1" t="s">
        <v>1090</v>
      </c>
      <c r="B1849" s="2"/>
      <c r="C1849" s="2" t="s">
        <v>20</v>
      </c>
      <c r="D1849" s="2">
        <v>7.6434541999999994E-2</v>
      </c>
      <c r="E1849" s="2" t="s">
        <v>28</v>
      </c>
      <c r="F1849" s="2">
        <v>155.8946</v>
      </c>
      <c r="G1849" s="2" t="s">
        <v>67</v>
      </c>
      <c r="H1849" s="2">
        <v>1985</v>
      </c>
      <c r="I1849" s="2" t="s">
        <v>51</v>
      </c>
      <c r="J1849" s="2" t="s">
        <v>17</v>
      </c>
      <c r="K1849" s="2" t="s">
        <v>30</v>
      </c>
      <c r="L1849" s="2">
        <v>473.38380000000001</v>
      </c>
      <c r="M1849" s="2">
        <f t="shared" si="56"/>
        <v>1403.5162</v>
      </c>
      <c r="N1849" s="2">
        <f t="shared" si="57"/>
        <v>1969857.72366244</v>
      </c>
    </row>
    <row r="1850" spans="1:14" x14ac:dyDescent="0.25">
      <c r="A1850" s="1" t="s">
        <v>1555</v>
      </c>
      <c r="B1850" s="2">
        <v>19.7</v>
      </c>
      <c r="C1850" s="2" t="s">
        <v>129</v>
      </c>
      <c r="D1850" s="2">
        <v>8.0737030000000001E-2</v>
      </c>
      <c r="E1850" s="2" t="s">
        <v>36</v>
      </c>
      <c r="F1850" s="2">
        <v>197.011</v>
      </c>
      <c r="G1850" s="2" t="s">
        <v>50</v>
      </c>
      <c r="H1850" s="2">
        <v>1997</v>
      </c>
      <c r="I1850" s="2" t="s">
        <v>51</v>
      </c>
      <c r="J1850" s="2" t="s">
        <v>17</v>
      </c>
      <c r="K1850" s="2" t="s">
        <v>18</v>
      </c>
      <c r="L1850" s="2">
        <v>3338.9870000000001</v>
      </c>
      <c r="M1850" s="2">
        <f t="shared" si="56"/>
        <v>-1462.087</v>
      </c>
      <c r="N1850" s="2">
        <f t="shared" si="57"/>
        <v>2137698.3955689999</v>
      </c>
    </row>
    <row r="1851" spans="1:14" x14ac:dyDescent="0.25">
      <c r="A1851" s="1" t="s">
        <v>82</v>
      </c>
      <c r="B1851" s="2">
        <v>10</v>
      </c>
      <c r="C1851" s="2" t="s">
        <v>13</v>
      </c>
      <c r="D1851" s="2">
        <v>8.9152527999999995E-2</v>
      </c>
      <c r="E1851" s="2" t="s">
        <v>58</v>
      </c>
      <c r="F1851" s="2">
        <v>147.71019999999999</v>
      </c>
      <c r="G1851" s="2" t="s">
        <v>50</v>
      </c>
      <c r="H1851" s="2">
        <v>1997</v>
      </c>
      <c r="I1851" s="2" t="s">
        <v>51</v>
      </c>
      <c r="J1851" s="2" t="s">
        <v>17</v>
      </c>
      <c r="K1851" s="2" t="s">
        <v>18</v>
      </c>
      <c r="L1851" s="2">
        <v>437.43060000000003</v>
      </c>
      <c r="M1851" s="2">
        <f t="shared" si="56"/>
        <v>1439.4694</v>
      </c>
      <c r="N1851" s="2">
        <f t="shared" si="57"/>
        <v>2072072.1535363598</v>
      </c>
    </row>
    <row r="1852" spans="1:14" x14ac:dyDescent="0.25">
      <c r="A1852" s="1" t="s">
        <v>696</v>
      </c>
      <c r="B1852" s="2">
        <v>20.350000000000001</v>
      </c>
      <c r="C1852" s="2" t="s">
        <v>20</v>
      </c>
      <c r="D1852" s="2">
        <v>0.15130832599999999</v>
      </c>
      <c r="E1852" s="2" t="s">
        <v>26</v>
      </c>
      <c r="F1852" s="2">
        <v>81.727599999999995</v>
      </c>
      <c r="G1852" s="2" t="s">
        <v>15</v>
      </c>
      <c r="H1852" s="2">
        <v>1999</v>
      </c>
      <c r="I1852" s="2" t="s">
        <v>16</v>
      </c>
      <c r="J1852" s="2" t="s">
        <v>17</v>
      </c>
      <c r="K1852" s="2" t="s">
        <v>18</v>
      </c>
      <c r="L1852" s="2">
        <v>2030.69</v>
      </c>
      <c r="M1852" s="2">
        <f t="shared" si="56"/>
        <v>-153.78999999999996</v>
      </c>
      <c r="N1852" s="2">
        <f t="shared" si="57"/>
        <v>23651.364099999988</v>
      </c>
    </row>
    <row r="1853" spans="1:14" x14ac:dyDescent="0.25">
      <c r="A1853" s="1" t="s">
        <v>215</v>
      </c>
      <c r="B1853" s="2">
        <v>11.1</v>
      </c>
      <c r="C1853" s="2" t="s">
        <v>72</v>
      </c>
      <c r="D1853" s="2">
        <v>0</v>
      </c>
      <c r="E1853" s="2" t="s">
        <v>36</v>
      </c>
      <c r="F1853" s="2">
        <v>156.46039999999999</v>
      </c>
      <c r="G1853" s="2" t="s">
        <v>15</v>
      </c>
      <c r="H1853" s="2">
        <v>1999</v>
      </c>
      <c r="I1853" s="2" t="s">
        <v>16</v>
      </c>
      <c r="J1853" s="2" t="s">
        <v>17</v>
      </c>
      <c r="K1853" s="2" t="s">
        <v>18</v>
      </c>
      <c r="L1853" s="2">
        <v>2376.9059999999999</v>
      </c>
      <c r="M1853" s="2">
        <f t="shared" si="56"/>
        <v>-500.00599999999986</v>
      </c>
      <c r="N1853" s="2">
        <f t="shared" si="57"/>
        <v>250006.00003599987</v>
      </c>
    </row>
    <row r="1854" spans="1:14" x14ac:dyDescent="0.25">
      <c r="A1854" s="1" t="s">
        <v>1401</v>
      </c>
      <c r="B1854" s="2">
        <v>6.6349999999999998</v>
      </c>
      <c r="C1854" s="2" t="s">
        <v>13</v>
      </c>
      <c r="D1854" s="2">
        <v>2.7069401999999999E-2</v>
      </c>
      <c r="E1854" s="2" t="s">
        <v>32</v>
      </c>
      <c r="F1854" s="2">
        <v>174.93960000000001</v>
      </c>
      <c r="G1854" s="2" t="s">
        <v>50</v>
      </c>
      <c r="H1854" s="2">
        <v>1997</v>
      </c>
      <c r="I1854" s="2" t="s">
        <v>51</v>
      </c>
      <c r="J1854" s="2" t="s">
        <v>17</v>
      </c>
      <c r="K1854" s="2" t="s">
        <v>18</v>
      </c>
      <c r="L1854" s="2">
        <v>1744.396</v>
      </c>
      <c r="M1854" s="2">
        <f t="shared" si="56"/>
        <v>132.50400000000013</v>
      </c>
      <c r="N1854" s="2">
        <f t="shared" si="57"/>
        <v>17557.310016000036</v>
      </c>
    </row>
    <row r="1855" spans="1:14" x14ac:dyDescent="0.25">
      <c r="A1855" s="1" t="s">
        <v>1431</v>
      </c>
      <c r="B1855" s="2">
        <v>7.81</v>
      </c>
      <c r="C1855" s="2" t="s">
        <v>20</v>
      </c>
      <c r="D1855" s="2">
        <v>5.5226755000000002E-2</v>
      </c>
      <c r="E1855" s="2" t="s">
        <v>75</v>
      </c>
      <c r="F1855" s="2">
        <v>123.1046</v>
      </c>
      <c r="G1855" s="2" t="s">
        <v>50</v>
      </c>
      <c r="H1855" s="2">
        <v>1997</v>
      </c>
      <c r="I1855" s="2" t="s">
        <v>51</v>
      </c>
      <c r="J1855" s="2" t="s">
        <v>17</v>
      </c>
      <c r="K1855" s="2" t="s">
        <v>18</v>
      </c>
      <c r="L1855" s="2">
        <v>871.53219999999999</v>
      </c>
      <c r="M1855" s="2">
        <f t="shared" si="56"/>
        <v>1005.3678000000001</v>
      </c>
      <c r="N1855" s="2">
        <f t="shared" si="57"/>
        <v>1010764.4132768402</v>
      </c>
    </row>
    <row r="1856" spans="1:14" x14ac:dyDescent="0.25">
      <c r="A1856" s="1" t="s">
        <v>1213</v>
      </c>
      <c r="B1856" s="2">
        <v>9.5</v>
      </c>
      <c r="C1856" s="2" t="s">
        <v>13</v>
      </c>
      <c r="D1856" s="2">
        <v>8.5223446999999994E-2</v>
      </c>
      <c r="E1856" s="2" t="s">
        <v>60</v>
      </c>
      <c r="F1856" s="2">
        <v>189.28720000000001</v>
      </c>
      <c r="G1856" s="2" t="s">
        <v>15</v>
      </c>
      <c r="H1856" s="2">
        <v>1999</v>
      </c>
      <c r="I1856" s="2" t="s">
        <v>16</v>
      </c>
      <c r="J1856" s="2" t="s">
        <v>17</v>
      </c>
      <c r="K1856" s="2" t="s">
        <v>18</v>
      </c>
      <c r="L1856" s="2">
        <v>6050.7903999999999</v>
      </c>
      <c r="M1856" s="2">
        <f t="shared" si="56"/>
        <v>-4173.8904000000002</v>
      </c>
      <c r="N1856" s="2">
        <f t="shared" si="57"/>
        <v>17421361.071212161</v>
      </c>
    </row>
    <row r="1857" spans="1:14" x14ac:dyDescent="0.25">
      <c r="A1857" s="1" t="s">
        <v>1309</v>
      </c>
      <c r="B1857" s="2"/>
      <c r="C1857" s="2" t="s">
        <v>13</v>
      </c>
      <c r="D1857" s="2">
        <v>0.13227533799999999</v>
      </c>
      <c r="E1857" s="2" t="s">
        <v>36</v>
      </c>
      <c r="F1857" s="2">
        <v>123.83880000000001</v>
      </c>
      <c r="G1857" s="2" t="s">
        <v>67</v>
      </c>
      <c r="H1857" s="2">
        <v>1985</v>
      </c>
      <c r="I1857" s="2" t="s">
        <v>51</v>
      </c>
      <c r="J1857" s="2" t="s">
        <v>17</v>
      </c>
      <c r="K1857" s="2" t="s">
        <v>30</v>
      </c>
      <c r="L1857" s="2">
        <v>123.83880000000001</v>
      </c>
      <c r="M1857" s="2">
        <f t="shared" si="56"/>
        <v>1753.0612000000001</v>
      </c>
      <c r="N1857" s="2">
        <f t="shared" si="57"/>
        <v>3073223.5709454403</v>
      </c>
    </row>
    <row r="1858" spans="1:14" x14ac:dyDescent="0.25">
      <c r="A1858" s="1" t="s">
        <v>1492</v>
      </c>
      <c r="B1858" s="2">
        <v>11.1</v>
      </c>
      <c r="C1858" s="2" t="s">
        <v>13</v>
      </c>
      <c r="D1858" s="2">
        <v>4.4823438E-2</v>
      </c>
      <c r="E1858" s="2" t="s">
        <v>38</v>
      </c>
      <c r="F1858" s="2">
        <v>174.2054</v>
      </c>
      <c r="G1858" s="2" t="s">
        <v>50</v>
      </c>
      <c r="H1858" s="2">
        <v>1997</v>
      </c>
      <c r="I1858" s="2" t="s">
        <v>51</v>
      </c>
      <c r="J1858" s="2" t="s">
        <v>17</v>
      </c>
      <c r="K1858" s="2" t="s">
        <v>18</v>
      </c>
      <c r="L1858" s="2">
        <v>1926.1594</v>
      </c>
      <c r="M1858" s="2">
        <f t="shared" ref="M1858:M1921" si="58">1876.9-L1858</f>
        <v>-49.259399999999914</v>
      </c>
      <c r="N1858" s="2">
        <f t="shared" ref="N1858:N1921" si="59">M1858*M1858</f>
        <v>2426.4884883599916</v>
      </c>
    </row>
    <row r="1859" spans="1:14" x14ac:dyDescent="0.25">
      <c r="A1859" s="1" t="s">
        <v>1164</v>
      </c>
      <c r="B1859" s="2">
        <v>19.100000000000001</v>
      </c>
      <c r="C1859" s="2" t="s">
        <v>20</v>
      </c>
      <c r="D1859" s="2">
        <v>2.5872152999999998E-2</v>
      </c>
      <c r="E1859" s="2" t="s">
        <v>28</v>
      </c>
      <c r="F1859" s="2">
        <v>145.74180000000001</v>
      </c>
      <c r="G1859" s="2" t="s">
        <v>50</v>
      </c>
      <c r="H1859" s="2">
        <v>1997</v>
      </c>
      <c r="I1859" s="2" t="s">
        <v>51</v>
      </c>
      <c r="J1859" s="2" t="s">
        <v>17</v>
      </c>
      <c r="K1859" s="2" t="s">
        <v>18</v>
      </c>
      <c r="L1859" s="2">
        <v>882.85080000000005</v>
      </c>
      <c r="M1859" s="2">
        <f t="shared" si="58"/>
        <v>994.04920000000004</v>
      </c>
      <c r="N1859" s="2">
        <f t="shared" si="59"/>
        <v>988133.81202064012</v>
      </c>
    </row>
    <row r="1860" spans="1:14" x14ac:dyDescent="0.25">
      <c r="A1860" s="1" t="s">
        <v>1522</v>
      </c>
      <c r="B1860" s="2"/>
      <c r="C1860" s="2" t="s">
        <v>13</v>
      </c>
      <c r="D1860" s="2">
        <v>0.13027716</v>
      </c>
      <c r="E1860" s="2" t="s">
        <v>32</v>
      </c>
      <c r="F1860" s="2">
        <v>228.001</v>
      </c>
      <c r="G1860" s="2" t="s">
        <v>67</v>
      </c>
      <c r="H1860" s="2">
        <v>1985</v>
      </c>
      <c r="I1860" s="2" t="s">
        <v>51</v>
      </c>
      <c r="J1860" s="2" t="s">
        <v>17</v>
      </c>
      <c r="K1860" s="2" t="s">
        <v>30</v>
      </c>
      <c r="L1860" s="2">
        <v>1148.5050000000001</v>
      </c>
      <c r="M1860" s="2">
        <f t="shared" si="58"/>
        <v>728.39499999999998</v>
      </c>
      <c r="N1860" s="2">
        <f t="shared" si="59"/>
        <v>530559.27602500003</v>
      </c>
    </row>
    <row r="1861" spans="1:14" x14ac:dyDescent="0.25">
      <c r="A1861" s="1" t="s">
        <v>319</v>
      </c>
      <c r="B1861" s="2">
        <v>17.350000000000001</v>
      </c>
      <c r="C1861" s="2" t="s">
        <v>20</v>
      </c>
      <c r="D1861" s="2">
        <v>2.7653794999999998E-2</v>
      </c>
      <c r="E1861" s="2" t="s">
        <v>75</v>
      </c>
      <c r="F1861" s="2">
        <v>88.085599999999999</v>
      </c>
      <c r="G1861" s="2" t="s">
        <v>15</v>
      </c>
      <c r="H1861" s="2">
        <v>1999</v>
      </c>
      <c r="I1861" s="2" t="s">
        <v>16</v>
      </c>
      <c r="J1861" s="2" t="s">
        <v>17</v>
      </c>
      <c r="K1861" s="2" t="s">
        <v>18</v>
      </c>
      <c r="L1861" s="2">
        <v>1318.2840000000001</v>
      </c>
      <c r="M1861" s="2">
        <f t="shared" si="58"/>
        <v>558.61599999999999</v>
      </c>
      <c r="N1861" s="2">
        <f t="shared" si="59"/>
        <v>312051.835456</v>
      </c>
    </row>
    <row r="1862" spans="1:14" x14ac:dyDescent="0.25">
      <c r="A1862" s="1" t="s">
        <v>197</v>
      </c>
      <c r="B1862" s="2">
        <v>18.600000000000001</v>
      </c>
      <c r="C1862" s="2" t="s">
        <v>13</v>
      </c>
      <c r="D1862" s="2">
        <v>0.15229469100000001</v>
      </c>
      <c r="E1862" s="2" t="s">
        <v>56</v>
      </c>
      <c r="F1862" s="2">
        <v>98.9358</v>
      </c>
      <c r="G1862" s="2" t="s">
        <v>15</v>
      </c>
      <c r="H1862" s="2">
        <v>1999</v>
      </c>
      <c r="I1862" s="2" t="s">
        <v>16</v>
      </c>
      <c r="J1862" s="2" t="s">
        <v>17</v>
      </c>
      <c r="K1862" s="2" t="s">
        <v>18</v>
      </c>
      <c r="L1862" s="2">
        <v>1508.037</v>
      </c>
      <c r="M1862" s="2">
        <f t="shared" si="58"/>
        <v>368.86300000000006</v>
      </c>
      <c r="N1862" s="2">
        <f t="shared" si="59"/>
        <v>136059.91276900005</v>
      </c>
    </row>
    <row r="1863" spans="1:14" x14ac:dyDescent="0.25">
      <c r="A1863" s="1" t="s">
        <v>1359</v>
      </c>
      <c r="B1863" s="2">
        <v>12.65</v>
      </c>
      <c r="C1863" s="2" t="s">
        <v>13</v>
      </c>
      <c r="D1863" s="2">
        <v>4.2211118999999998E-2</v>
      </c>
      <c r="E1863" s="2" t="s">
        <v>32</v>
      </c>
      <c r="F1863" s="2">
        <v>108.6938</v>
      </c>
      <c r="G1863" s="2" t="s">
        <v>50</v>
      </c>
      <c r="H1863" s="2">
        <v>1997</v>
      </c>
      <c r="I1863" s="2" t="s">
        <v>51</v>
      </c>
      <c r="J1863" s="2" t="s">
        <v>17</v>
      </c>
      <c r="K1863" s="2" t="s">
        <v>18</v>
      </c>
      <c r="L1863" s="2">
        <v>1393.5193999999999</v>
      </c>
      <c r="M1863" s="2">
        <f t="shared" si="58"/>
        <v>483.38060000000019</v>
      </c>
      <c r="N1863" s="2">
        <f t="shared" si="59"/>
        <v>233656.80445636017</v>
      </c>
    </row>
    <row r="1864" spans="1:14" x14ac:dyDescent="0.25">
      <c r="A1864" s="1" t="s">
        <v>1428</v>
      </c>
      <c r="B1864" s="2">
        <v>8.06</v>
      </c>
      <c r="C1864" s="2" t="s">
        <v>13</v>
      </c>
      <c r="D1864" s="2">
        <v>2.1409912999999999E-2</v>
      </c>
      <c r="E1864" s="2" t="s">
        <v>56</v>
      </c>
      <c r="F1864" s="2">
        <v>229.73259999999999</v>
      </c>
      <c r="G1864" s="2" t="s">
        <v>15</v>
      </c>
      <c r="H1864" s="2">
        <v>1999</v>
      </c>
      <c r="I1864" s="2" t="s">
        <v>16</v>
      </c>
      <c r="J1864" s="2" t="s">
        <v>17</v>
      </c>
      <c r="K1864" s="2" t="s">
        <v>18</v>
      </c>
      <c r="L1864" s="2">
        <v>6930.9780000000001</v>
      </c>
      <c r="M1864" s="2">
        <f t="shared" si="58"/>
        <v>-5054.0779999999995</v>
      </c>
      <c r="N1864" s="2">
        <f t="shared" si="59"/>
        <v>25543704.430083994</v>
      </c>
    </row>
    <row r="1865" spans="1:14" x14ac:dyDescent="0.25">
      <c r="A1865" s="1" t="s">
        <v>356</v>
      </c>
      <c r="B1865" s="2">
        <v>17.2</v>
      </c>
      <c r="C1865" s="2" t="s">
        <v>20</v>
      </c>
      <c r="D1865" s="2">
        <v>1.2030747E-2</v>
      </c>
      <c r="E1865" s="2" t="s">
        <v>75</v>
      </c>
      <c r="F1865" s="2">
        <v>166.61840000000001</v>
      </c>
      <c r="G1865" s="2" t="s">
        <v>15</v>
      </c>
      <c r="H1865" s="2">
        <v>1999</v>
      </c>
      <c r="I1865" s="2" t="s">
        <v>16</v>
      </c>
      <c r="J1865" s="2" t="s">
        <v>17</v>
      </c>
      <c r="K1865" s="2" t="s">
        <v>18</v>
      </c>
      <c r="L1865" s="2">
        <v>1155.8288</v>
      </c>
      <c r="M1865" s="2">
        <f t="shared" si="58"/>
        <v>721.07120000000009</v>
      </c>
      <c r="N1865" s="2">
        <f t="shared" si="59"/>
        <v>519943.67546944012</v>
      </c>
    </row>
    <row r="1866" spans="1:14" x14ac:dyDescent="0.25">
      <c r="A1866" s="1" t="s">
        <v>1094</v>
      </c>
      <c r="B1866" s="2">
        <v>5.94</v>
      </c>
      <c r="C1866" s="2" t="s">
        <v>20</v>
      </c>
      <c r="D1866" s="2">
        <v>2.9372367E-2</v>
      </c>
      <c r="E1866" s="2" t="s">
        <v>80</v>
      </c>
      <c r="F1866" s="2">
        <v>186.75559999999999</v>
      </c>
      <c r="G1866" s="2" t="s">
        <v>50</v>
      </c>
      <c r="H1866" s="2">
        <v>1997</v>
      </c>
      <c r="I1866" s="2" t="s">
        <v>51</v>
      </c>
      <c r="J1866" s="2" t="s">
        <v>17</v>
      </c>
      <c r="K1866" s="2" t="s">
        <v>18</v>
      </c>
      <c r="L1866" s="2">
        <v>3942.8676</v>
      </c>
      <c r="M1866" s="2">
        <f t="shared" si="58"/>
        <v>-2065.9675999999999</v>
      </c>
      <c r="N1866" s="2">
        <f t="shared" si="59"/>
        <v>4268222.1242497601</v>
      </c>
    </row>
    <row r="1867" spans="1:14" x14ac:dyDescent="0.25">
      <c r="A1867" s="1" t="s">
        <v>1331</v>
      </c>
      <c r="B1867" s="2"/>
      <c r="C1867" s="2" t="s">
        <v>13</v>
      </c>
      <c r="D1867" s="2">
        <v>9.7768727999999999E-2</v>
      </c>
      <c r="E1867" s="2" t="s">
        <v>32</v>
      </c>
      <c r="F1867" s="2">
        <v>142.4496</v>
      </c>
      <c r="G1867" s="2" t="s">
        <v>67</v>
      </c>
      <c r="H1867" s="2">
        <v>1985</v>
      </c>
      <c r="I1867" s="2" t="s">
        <v>51</v>
      </c>
      <c r="J1867" s="2" t="s">
        <v>17</v>
      </c>
      <c r="K1867" s="2" t="s">
        <v>30</v>
      </c>
      <c r="L1867" s="2">
        <v>564.59839999999997</v>
      </c>
      <c r="M1867" s="2">
        <f t="shared" si="58"/>
        <v>1312.3016000000002</v>
      </c>
      <c r="N1867" s="2">
        <f t="shared" si="59"/>
        <v>1722135.4893625607</v>
      </c>
    </row>
    <row r="1868" spans="1:14" x14ac:dyDescent="0.25">
      <c r="A1868" s="1" t="s">
        <v>570</v>
      </c>
      <c r="B1868" s="2"/>
      <c r="C1868" s="2" t="s">
        <v>20</v>
      </c>
      <c r="D1868" s="2">
        <v>0.18500898499999999</v>
      </c>
      <c r="E1868" s="2" t="s">
        <v>28</v>
      </c>
      <c r="F1868" s="2">
        <v>42.379600000000003</v>
      </c>
      <c r="G1868" s="2" t="s">
        <v>67</v>
      </c>
      <c r="H1868" s="2">
        <v>1985</v>
      </c>
      <c r="I1868" s="2" t="s">
        <v>51</v>
      </c>
      <c r="J1868" s="2" t="s">
        <v>17</v>
      </c>
      <c r="K1868" s="2" t="s">
        <v>30</v>
      </c>
      <c r="L1868" s="2">
        <v>123.83880000000001</v>
      </c>
      <c r="M1868" s="2">
        <f t="shared" si="58"/>
        <v>1753.0612000000001</v>
      </c>
      <c r="N1868" s="2">
        <f t="shared" si="59"/>
        <v>3073223.5709454403</v>
      </c>
    </row>
    <row r="1869" spans="1:14" x14ac:dyDescent="0.25">
      <c r="A1869" s="1" t="s">
        <v>1028</v>
      </c>
      <c r="B1869" s="2">
        <v>5.3250000000000002</v>
      </c>
      <c r="C1869" s="2" t="s">
        <v>20</v>
      </c>
      <c r="D1869" s="2">
        <v>0.138679995</v>
      </c>
      <c r="E1869" s="2" t="s">
        <v>14</v>
      </c>
      <c r="F1869" s="2">
        <v>53.729799999999997</v>
      </c>
      <c r="G1869" s="2" t="s">
        <v>50</v>
      </c>
      <c r="H1869" s="2">
        <v>1997</v>
      </c>
      <c r="I1869" s="2" t="s">
        <v>51</v>
      </c>
      <c r="J1869" s="2" t="s">
        <v>17</v>
      </c>
      <c r="K1869" s="2" t="s">
        <v>18</v>
      </c>
      <c r="L1869" s="2">
        <v>862.8768</v>
      </c>
      <c r="M1869" s="2">
        <f t="shared" si="58"/>
        <v>1014.0232000000001</v>
      </c>
      <c r="N1869" s="2">
        <f t="shared" si="59"/>
        <v>1028243.0501382402</v>
      </c>
    </row>
    <row r="1870" spans="1:14" x14ac:dyDescent="0.25">
      <c r="A1870" s="1" t="s">
        <v>1226</v>
      </c>
      <c r="B1870" s="2"/>
      <c r="C1870" s="2" t="s">
        <v>13</v>
      </c>
      <c r="D1870" s="2">
        <v>0.24026824799999999</v>
      </c>
      <c r="E1870" s="2" t="s">
        <v>38</v>
      </c>
      <c r="F1870" s="2">
        <v>156.46299999999999</v>
      </c>
      <c r="G1870" s="2" t="s">
        <v>67</v>
      </c>
      <c r="H1870" s="2">
        <v>1985</v>
      </c>
      <c r="I1870" s="2" t="s">
        <v>51</v>
      </c>
      <c r="J1870" s="2" t="s">
        <v>17</v>
      </c>
      <c r="K1870" s="2" t="s">
        <v>30</v>
      </c>
      <c r="L1870" s="2">
        <v>312.92599999999999</v>
      </c>
      <c r="M1870" s="2">
        <f t="shared" si="58"/>
        <v>1563.9740000000002</v>
      </c>
      <c r="N1870" s="2">
        <f t="shared" si="59"/>
        <v>2446014.6726760003</v>
      </c>
    </row>
    <row r="1871" spans="1:14" x14ac:dyDescent="0.25">
      <c r="A1871" s="1" t="s">
        <v>300</v>
      </c>
      <c r="B1871" s="2">
        <v>16.75</v>
      </c>
      <c r="C1871" s="2" t="s">
        <v>13</v>
      </c>
      <c r="D1871" s="2">
        <v>0</v>
      </c>
      <c r="E1871" s="2" t="s">
        <v>28</v>
      </c>
      <c r="F1871" s="2">
        <v>255.39879999999999</v>
      </c>
      <c r="G1871" s="2" t="s">
        <v>50</v>
      </c>
      <c r="H1871" s="2">
        <v>1997</v>
      </c>
      <c r="I1871" s="2" t="s">
        <v>51</v>
      </c>
      <c r="J1871" s="2" t="s">
        <v>17</v>
      </c>
      <c r="K1871" s="2" t="s">
        <v>18</v>
      </c>
      <c r="L1871" s="2">
        <v>4625.9784</v>
      </c>
      <c r="M1871" s="2">
        <f t="shared" si="58"/>
        <v>-2749.0783999999999</v>
      </c>
      <c r="N1871" s="2">
        <f t="shared" si="59"/>
        <v>7557432.0493465597</v>
      </c>
    </row>
    <row r="1872" spans="1:14" x14ac:dyDescent="0.25">
      <c r="A1872" s="1" t="s">
        <v>433</v>
      </c>
      <c r="B1872" s="2">
        <v>17.25</v>
      </c>
      <c r="C1872" s="2" t="s">
        <v>72</v>
      </c>
      <c r="D1872" s="2">
        <v>3.5118834000000002E-2</v>
      </c>
      <c r="E1872" s="2" t="s">
        <v>14</v>
      </c>
      <c r="F1872" s="2">
        <v>93.412000000000006</v>
      </c>
      <c r="G1872" s="2" t="s">
        <v>15</v>
      </c>
      <c r="H1872" s="2">
        <v>1999</v>
      </c>
      <c r="I1872" s="2" t="s">
        <v>16</v>
      </c>
      <c r="J1872" s="2" t="s">
        <v>17</v>
      </c>
      <c r="K1872" s="2" t="s">
        <v>18</v>
      </c>
      <c r="L1872" s="2">
        <v>932.12</v>
      </c>
      <c r="M1872" s="2">
        <f t="shared" si="58"/>
        <v>944.78000000000009</v>
      </c>
      <c r="N1872" s="2">
        <f t="shared" si="59"/>
        <v>892609.24840000016</v>
      </c>
    </row>
    <row r="1873" spans="1:14" x14ac:dyDescent="0.25">
      <c r="A1873" s="1" t="s">
        <v>306</v>
      </c>
      <c r="B1873" s="2">
        <v>6.26</v>
      </c>
      <c r="C1873" s="2" t="s">
        <v>129</v>
      </c>
      <c r="D1873" s="2">
        <v>9.8832569999999995E-3</v>
      </c>
      <c r="E1873" s="2" t="s">
        <v>26</v>
      </c>
      <c r="F1873" s="2">
        <v>149.8366</v>
      </c>
      <c r="G1873" s="2" t="s">
        <v>15</v>
      </c>
      <c r="H1873" s="2">
        <v>1999</v>
      </c>
      <c r="I1873" s="2" t="s">
        <v>16</v>
      </c>
      <c r="J1873" s="2" t="s">
        <v>17</v>
      </c>
      <c r="K1873" s="2" t="s">
        <v>18</v>
      </c>
      <c r="L1873" s="2">
        <v>1964.7757999999999</v>
      </c>
      <c r="M1873" s="2">
        <f t="shared" si="58"/>
        <v>-87.875799999999799</v>
      </c>
      <c r="N1873" s="2">
        <f t="shared" si="59"/>
        <v>7722.1562256399648</v>
      </c>
    </row>
    <row r="1874" spans="1:14" x14ac:dyDescent="0.25">
      <c r="A1874" s="1" t="s">
        <v>114</v>
      </c>
      <c r="B1874" s="2">
        <v>13.65</v>
      </c>
      <c r="C1874" s="2" t="s">
        <v>20</v>
      </c>
      <c r="D1874" s="2">
        <v>7.8909166000000003E-2</v>
      </c>
      <c r="E1874" s="2" t="s">
        <v>14</v>
      </c>
      <c r="F1874" s="2">
        <v>186.72399999999999</v>
      </c>
      <c r="G1874" s="2" t="s">
        <v>15</v>
      </c>
      <c r="H1874" s="2">
        <v>1999</v>
      </c>
      <c r="I1874" s="2" t="s">
        <v>16</v>
      </c>
      <c r="J1874" s="2" t="s">
        <v>17</v>
      </c>
      <c r="K1874" s="2" t="s">
        <v>18</v>
      </c>
      <c r="L1874" s="2">
        <v>4474.1760000000004</v>
      </c>
      <c r="M1874" s="2">
        <f t="shared" si="58"/>
        <v>-2597.2760000000003</v>
      </c>
      <c r="N1874" s="2">
        <f t="shared" si="59"/>
        <v>6745842.6201760015</v>
      </c>
    </row>
    <row r="1875" spans="1:14" x14ac:dyDescent="0.25">
      <c r="A1875" s="1" t="s">
        <v>1146</v>
      </c>
      <c r="B1875" s="2">
        <v>20.85</v>
      </c>
      <c r="C1875" s="2" t="s">
        <v>13</v>
      </c>
      <c r="D1875" s="2">
        <v>9.7770003999999994E-2</v>
      </c>
      <c r="E1875" s="2" t="s">
        <v>119</v>
      </c>
      <c r="F1875" s="2">
        <v>222.87459999999999</v>
      </c>
      <c r="G1875" s="2" t="s">
        <v>15</v>
      </c>
      <c r="H1875" s="2">
        <v>1999</v>
      </c>
      <c r="I1875" s="2" t="s">
        <v>16</v>
      </c>
      <c r="J1875" s="2" t="s">
        <v>17</v>
      </c>
      <c r="K1875" s="2" t="s">
        <v>18</v>
      </c>
      <c r="L1875" s="2">
        <v>3589.9935999999998</v>
      </c>
      <c r="M1875" s="2">
        <f t="shared" si="58"/>
        <v>-1713.0935999999997</v>
      </c>
      <c r="N1875" s="2">
        <f t="shared" si="59"/>
        <v>2934689.6823609588</v>
      </c>
    </row>
    <row r="1876" spans="1:14" x14ac:dyDescent="0.25">
      <c r="A1876" s="1" t="s">
        <v>1443</v>
      </c>
      <c r="B1876" s="2"/>
      <c r="C1876" s="2" t="s">
        <v>13</v>
      </c>
      <c r="D1876" s="2">
        <v>9.4817104999999999E-2</v>
      </c>
      <c r="E1876" s="2" t="s">
        <v>60</v>
      </c>
      <c r="F1876" s="2">
        <v>77.901200000000003</v>
      </c>
      <c r="G1876" s="2" t="s">
        <v>67</v>
      </c>
      <c r="H1876" s="2">
        <v>1985</v>
      </c>
      <c r="I1876" s="2" t="s">
        <v>51</v>
      </c>
      <c r="J1876" s="2" t="s">
        <v>17</v>
      </c>
      <c r="K1876" s="2" t="s">
        <v>30</v>
      </c>
      <c r="L1876" s="2">
        <v>75.901200000000003</v>
      </c>
      <c r="M1876" s="2">
        <f t="shared" si="58"/>
        <v>1800.9988000000001</v>
      </c>
      <c r="N1876" s="2">
        <f t="shared" si="59"/>
        <v>3243596.6776014403</v>
      </c>
    </row>
    <row r="1877" spans="1:14" x14ac:dyDescent="0.25">
      <c r="A1877" s="1" t="s">
        <v>506</v>
      </c>
      <c r="B1877" s="2">
        <v>15.6</v>
      </c>
      <c r="C1877" s="2" t="s">
        <v>13</v>
      </c>
      <c r="D1877" s="2">
        <v>6.6726133000000007E-2</v>
      </c>
      <c r="E1877" s="2" t="s">
        <v>182</v>
      </c>
      <c r="F1877" s="2">
        <v>185.89240000000001</v>
      </c>
      <c r="G1877" s="2" t="s">
        <v>50</v>
      </c>
      <c r="H1877" s="2">
        <v>1997</v>
      </c>
      <c r="I1877" s="2" t="s">
        <v>51</v>
      </c>
      <c r="J1877" s="2" t="s">
        <v>17</v>
      </c>
      <c r="K1877" s="2" t="s">
        <v>18</v>
      </c>
      <c r="L1877" s="2">
        <v>3516.7556</v>
      </c>
      <c r="M1877" s="2">
        <f t="shared" si="58"/>
        <v>-1639.8555999999999</v>
      </c>
      <c r="N1877" s="2">
        <f t="shared" si="59"/>
        <v>2689126.3888513595</v>
      </c>
    </row>
    <row r="1878" spans="1:14" x14ac:dyDescent="0.25">
      <c r="A1878" s="1" t="s">
        <v>725</v>
      </c>
      <c r="B1878" s="2"/>
      <c r="C1878" s="2" t="s">
        <v>20</v>
      </c>
      <c r="D1878" s="2">
        <v>0</v>
      </c>
      <c r="E1878" s="2" t="s">
        <v>263</v>
      </c>
      <c r="F1878" s="2">
        <v>184.35820000000001</v>
      </c>
      <c r="G1878" s="2" t="s">
        <v>67</v>
      </c>
      <c r="H1878" s="2">
        <v>1985</v>
      </c>
      <c r="I1878" s="2" t="s">
        <v>51</v>
      </c>
      <c r="J1878" s="2" t="s">
        <v>17</v>
      </c>
      <c r="K1878" s="2" t="s">
        <v>30</v>
      </c>
      <c r="L1878" s="2">
        <v>185.75819999999999</v>
      </c>
      <c r="M1878" s="2">
        <f t="shared" si="58"/>
        <v>1691.1418000000001</v>
      </c>
      <c r="N1878" s="2">
        <f t="shared" si="59"/>
        <v>2859960.5877072401</v>
      </c>
    </row>
    <row r="1879" spans="1:14" x14ac:dyDescent="0.25">
      <c r="A1879" s="1" t="s">
        <v>1570</v>
      </c>
      <c r="B1879" s="2">
        <v>14.15</v>
      </c>
      <c r="C1879" s="2" t="s">
        <v>13</v>
      </c>
      <c r="D1879" s="2">
        <v>9.5378220999999999E-2</v>
      </c>
      <c r="E1879" s="2" t="s">
        <v>21</v>
      </c>
      <c r="F1879" s="2">
        <v>170.51060000000001</v>
      </c>
      <c r="G1879" s="2" t="s">
        <v>50</v>
      </c>
      <c r="H1879" s="2">
        <v>1997</v>
      </c>
      <c r="I1879" s="2" t="s">
        <v>51</v>
      </c>
      <c r="J1879" s="2" t="s">
        <v>17</v>
      </c>
      <c r="K1879" s="2" t="s">
        <v>18</v>
      </c>
      <c r="L1879" s="2">
        <v>2395.5484000000001</v>
      </c>
      <c r="M1879" s="2">
        <f t="shared" si="58"/>
        <v>-518.64840000000004</v>
      </c>
      <c r="N1879" s="2">
        <f t="shared" si="59"/>
        <v>268996.16282256006</v>
      </c>
    </row>
    <row r="1880" spans="1:14" x14ac:dyDescent="0.25">
      <c r="A1880" s="1" t="s">
        <v>477</v>
      </c>
      <c r="B1880" s="2">
        <v>8.51</v>
      </c>
      <c r="C1880" s="2" t="s">
        <v>13</v>
      </c>
      <c r="D1880" s="2">
        <v>1.6135764E-2</v>
      </c>
      <c r="E1880" s="2" t="s">
        <v>32</v>
      </c>
      <c r="F1880" s="2">
        <v>195.64779999999999</v>
      </c>
      <c r="G1880" s="2" t="s">
        <v>15</v>
      </c>
      <c r="H1880" s="2">
        <v>1999</v>
      </c>
      <c r="I1880" s="2" t="s">
        <v>16</v>
      </c>
      <c r="J1880" s="2" t="s">
        <v>17</v>
      </c>
      <c r="K1880" s="2" t="s">
        <v>18</v>
      </c>
      <c r="L1880" s="2">
        <v>4262.4516000000003</v>
      </c>
      <c r="M1880" s="2">
        <f t="shared" si="58"/>
        <v>-2385.5516000000002</v>
      </c>
      <c r="N1880" s="2">
        <f t="shared" si="59"/>
        <v>5690856.436262561</v>
      </c>
    </row>
    <row r="1881" spans="1:14" x14ac:dyDescent="0.25">
      <c r="A1881" s="1" t="s">
        <v>386</v>
      </c>
      <c r="B1881" s="2">
        <v>9</v>
      </c>
      <c r="C1881" s="2" t="s">
        <v>13</v>
      </c>
      <c r="D1881" s="2">
        <v>6.5350715000000004E-2</v>
      </c>
      <c r="E1881" s="2" t="s">
        <v>38</v>
      </c>
      <c r="F1881" s="2">
        <v>175.43700000000001</v>
      </c>
      <c r="G1881" s="2" t="s">
        <v>15</v>
      </c>
      <c r="H1881" s="2">
        <v>1999</v>
      </c>
      <c r="I1881" s="2" t="s">
        <v>16</v>
      </c>
      <c r="J1881" s="2" t="s">
        <v>17</v>
      </c>
      <c r="K1881" s="2" t="s">
        <v>18</v>
      </c>
      <c r="L1881" s="2">
        <v>3175.866</v>
      </c>
      <c r="M1881" s="2">
        <f t="shared" si="58"/>
        <v>-1298.9659999999999</v>
      </c>
      <c r="N1881" s="2">
        <f t="shared" si="59"/>
        <v>1687312.6691559998</v>
      </c>
    </row>
    <row r="1882" spans="1:14" x14ac:dyDescent="0.25">
      <c r="A1882" s="1" t="s">
        <v>1251</v>
      </c>
      <c r="B1882" s="2">
        <v>19.5</v>
      </c>
      <c r="C1882" s="2" t="s">
        <v>20</v>
      </c>
      <c r="D1882" s="2">
        <v>3.0742083E-2</v>
      </c>
      <c r="E1882" s="2" t="s">
        <v>75</v>
      </c>
      <c r="F1882" s="2">
        <v>85.554000000000002</v>
      </c>
      <c r="G1882" s="2" t="s">
        <v>15</v>
      </c>
      <c r="H1882" s="2">
        <v>1999</v>
      </c>
      <c r="I1882" s="2" t="s">
        <v>16</v>
      </c>
      <c r="J1882" s="2" t="s">
        <v>17</v>
      </c>
      <c r="K1882" s="2" t="s">
        <v>18</v>
      </c>
      <c r="L1882" s="2">
        <v>1211.7560000000001</v>
      </c>
      <c r="M1882" s="2">
        <f t="shared" si="58"/>
        <v>665.14400000000001</v>
      </c>
      <c r="N1882" s="2">
        <f t="shared" si="59"/>
        <v>442416.540736</v>
      </c>
    </row>
    <row r="1883" spans="1:14" x14ac:dyDescent="0.25">
      <c r="A1883" s="1" t="s">
        <v>409</v>
      </c>
      <c r="B1883" s="2">
        <v>19</v>
      </c>
      <c r="C1883" s="2" t="s">
        <v>13</v>
      </c>
      <c r="D1883" s="2">
        <v>1.7746826E-2</v>
      </c>
      <c r="E1883" s="2" t="s">
        <v>58</v>
      </c>
      <c r="F1883" s="2">
        <v>210.8244</v>
      </c>
      <c r="G1883" s="2" t="s">
        <v>15</v>
      </c>
      <c r="H1883" s="2">
        <v>1999</v>
      </c>
      <c r="I1883" s="2" t="s">
        <v>16</v>
      </c>
      <c r="J1883" s="2" t="s">
        <v>17</v>
      </c>
      <c r="K1883" s="2" t="s">
        <v>18</v>
      </c>
      <c r="L1883" s="2">
        <v>2540.6927999999998</v>
      </c>
      <c r="M1883" s="2">
        <f t="shared" si="58"/>
        <v>-663.79279999999972</v>
      </c>
      <c r="N1883" s="2">
        <f t="shared" si="59"/>
        <v>440620.8813318396</v>
      </c>
    </row>
    <row r="1884" spans="1:14" x14ac:dyDescent="0.25">
      <c r="A1884" s="1" t="s">
        <v>1344</v>
      </c>
      <c r="B1884" s="2">
        <v>12.3</v>
      </c>
      <c r="C1884" s="2" t="s">
        <v>13</v>
      </c>
      <c r="D1884" s="2">
        <v>0.11127459100000001</v>
      </c>
      <c r="E1884" s="2" t="s">
        <v>36</v>
      </c>
      <c r="F1884" s="2">
        <v>35.087400000000002</v>
      </c>
      <c r="G1884" s="2" t="s">
        <v>50</v>
      </c>
      <c r="H1884" s="2">
        <v>1997</v>
      </c>
      <c r="I1884" s="2" t="s">
        <v>51</v>
      </c>
      <c r="J1884" s="2" t="s">
        <v>17</v>
      </c>
      <c r="K1884" s="2" t="s">
        <v>18</v>
      </c>
      <c r="L1884" s="2">
        <v>458.7362</v>
      </c>
      <c r="M1884" s="2">
        <f t="shared" si="58"/>
        <v>1418.1638</v>
      </c>
      <c r="N1884" s="2">
        <f t="shared" si="59"/>
        <v>2011188.56363044</v>
      </c>
    </row>
    <row r="1885" spans="1:14" x14ac:dyDescent="0.25">
      <c r="A1885" s="1" t="s">
        <v>863</v>
      </c>
      <c r="B1885" s="2"/>
      <c r="C1885" s="2" t="s">
        <v>13</v>
      </c>
      <c r="D1885" s="2">
        <v>8.9187719999999998E-2</v>
      </c>
      <c r="E1885" s="2" t="s">
        <v>32</v>
      </c>
      <c r="F1885" s="2">
        <v>128.96780000000001</v>
      </c>
      <c r="G1885" s="2" t="s">
        <v>67</v>
      </c>
      <c r="H1885" s="2">
        <v>1985</v>
      </c>
      <c r="I1885" s="2" t="s">
        <v>51</v>
      </c>
      <c r="J1885" s="2" t="s">
        <v>17</v>
      </c>
      <c r="K1885" s="2" t="s">
        <v>30</v>
      </c>
      <c r="L1885" s="2">
        <v>254.3356</v>
      </c>
      <c r="M1885" s="2">
        <f t="shared" si="58"/>
        <v>1622.5644000000002</v>
      </c>
      <c r="N1885" s="2">
        <f t="shared" si="59"/>
        <v>2632715.2321473607</v>
      </c>
    </row>
    <row r="1886" spans="1:14" x14ac:dyDescent="0.25">
      <c r="A1886" s="1" t="s">
        <v>1330</v>
      </c>
      <c r="B1886" s="2">
        <v>15.85</v>
      </c>
      <c r="C1886" s="2" t="s">
        <v>20</v>
      </c>
      <c r="D1886" s="2">
        <v>6.1190964E-2</v>
      </c>
      <c r="E1886" s="2" t="s">
        <v>26</v>
      </c>
      <c r="F1886" s="2">
        <v>47.174399999999999</v>
      </c>
      <c r="G1886" s="2" t="s">
        <v>15</v>
      </c>
      <c r="H1886" s="2">
        <v>1999</v>
      </c>
      <c r="I1886" s="2" t="s">
        <v>16</v>
      </c>
      <c r="J1886" s="2" t="s">
        <v>17</v>
      </c>
      <c r="K1886" s="2" t="s">
        <v>18</v>
      </c>
      <c r="L1886" s="2">
        <v>996.03679999999997</v>
      </c>
      <c r="M1886" s="2">
        <f t="shared" si="58"/>
        <v>880.86320000000012</v>
      </c>
      <c r="N1886" s="2">
        <f t="shared" si="59"/>
        <v>775919.97711424017</v>
      </c>
    </row>
    <row r="1887" spans="1:14" x14ac:dyDescent="0.25">
      <c r="A1887" s="1" t="s">
        <v>790</v>
      </c>
      <c r="B1887" s="2"/>
      <c r="C1887" s="2" t="s">
        <v>13</v>
      </c>
      <c r="D1887" s="2">
        <v>6.7441725999999994E-2</v>
      </c>
      <c r="E1887" s="2" t="s">
        <v>14</v>
      </c>
      <c r="F1887" s="2">
        <v>57.427199999999999</v>
      </c>
      <c r="G1887" s="2" t="s">
        <v>67</v>
      </c>
      <c r="H1887" s="2">
        <v>1985</v>
      </c>
      <c r="I1887" s="2" t="s">
        <v>51</v>
      </c>
      <c r="J1887" s="2" t="s">
        <v>17</v>
      </c>
      <c r="K1887" s="2" t="s">
        <v>30</v>
      </c>
      <c r="L1887" s="2">
        <v>111.8544</v>
      </c>
      <c r="M1887" s="2">
        <f t="shared" si="58"/>
        <v>1765.0456000000001</v>
      </c>
      <c r="N1887" s="2">
        <f t="shared" si="59"/>
        <v>3115385.9700793605</v>
      </c>
    </row>
    <row r="1888" spans="1:14" x14ac:dyDescent="0.25">
      <c r="A1888" s="1" t="s">
        <v>473</v>
      </c>
      <c r="B1888" s="2">
        <v>13.1</v>
      </c>
      <c r="C1888" s="2" t="s">
        <v>13</v>
      </c>
      <c r="D1888" s="2">
        <v>7.5056542000000004E-2</v>
      </c>
      <c r="E1888" s="2" t="s">
        <v>14</v>
      </c>
      <c r="F1888" s="2">
        <v>76.035399999999996</v>
      </c>
      <c r="G1888" s="2" t="s">
        <v>15</v>
      </c>
      <c r="H1888" s="2">
        <v>1999</v>
      </c>
      <c r="I1888" s="2" t="s">
        <v>16</v>
      </c>
      <c r="J1888" s="2" t="s">
        <v>17</v>
      </c>
      <c r="K1888" s="2" t="s">
        <v>18</v>
      </c>
      <c r="L1888" s="2">
        <v>601.88319999999999</v>
      </c>
      <c r="M1888" s="2">
        <f t="shared" si="58"/>
        <v>1275.0168000000001</v>
      </c>
      <c r="N1888" s="2">
        <f t="shared" si="59"/>
        <v>1625667.8402822402</v>
      </c>
    </row>
    <row r="1889" spans="1:14" x14ac:dyDescent="0.25">
      <c r="A1889" s="1" t="s">
        <v>205</v>
      </c>
      <c r="B1889" s="2">
        <v>15.2</v>
      </c>
      <c r="C1889" s="2" t="s">
        <v>13</v>
      </c>
      <c r="D1889" s="2">
        <v>2.1240491E-2</v>
      </c>
      <c r="E1889" s="2" t="s">
        <v>75</v>
      </c>
      <c r="F1889" s="2">
        <v>216.98240000000001</v>
      </c>
      <c r="G1889" s="2" t="s">
        <v>15</v>
      </c>
      <c r="H1889" s="2">
        <v>1999</v>
      </c>
      <c r="I1889" s="2" t="s">
        <v>16</v>
      </c>
      <c r="J1889" s="2" t="s">
        <v>17</v>
      </c>
      <c r="K1889" s="2" t="s">
        <v>18</v>
      </c>
      <c r="L1889" s="2">
        <v>4804.4128000000001</v>
      </c>
      <c r="M1889" s="2">
        <f t="shared" si="58"/>
        <v>-2927.5128</v>
      </c>
      <c r="N1889" s="2">
        <f t="shared" si="59"/>
        <v>8570331.1941638403</v>
      </c>
    </row>
    <row r="1890" spans="1:14" x14ac:dyDescent="0.25">
      <c r="A1890" s="1" t="s">
        <v>283</v>
      </c>
      <c r="B1890" s="2"/>
      <c r="C1890" s="2" t="s">
        <v>20</v>
      </c>
      <c r="D1890" s="2">
        <v>0.133279499</v>
      </c>
      <c r="E1890" s="2" t="s">
        <v>26</v>
      </c>
      <c r="F1890" s="2">
        <v>112.6202</v>
      </c>
      <c r="G1890" s="2" t="s">
        <v>67</v>
      </c>
      <c r="H1890" s="2">
        <v>1985</v>
      </c>
      <c r="I1890" s="2" t="s">
        <v>51</v>
      </c>
      <c r="J1890" s="2" t="s">
        <v>17</v>
      </c>
      <c r="K1890" s="2" t="s">
        <v>30</v>
      </c>
      <c r="L1890" s="2">
        <v>675.12120000000004</v>
      </c>
      <c r="M1890" s="2">
        <f t="shared" si="58"/>
        <v>1201.7788</v>
      </c>
      <c r="N1890" s="2">
        <f t="shared" si="59"/>
        <v>1444272.2841294401</v>
      </c>
    </row>
    <row r="1891" spans="1:14" x14ac:dyDescent="0.25">
      <c r="A1891" s="1" t="s">
        <v>444</v>
      </c>
      <c r="B1891" s="2">
        <v>18.850000000000001</v>
      </c>
      <c r="C1891" s="2" t="s">
        <v>13</v>
      </c>
      <c r="D1891" s="2">
        <v>1.6132592000000001E-2</v>
      </c>
      <c r="E1891" s="2" t="s">
        <v>58</v>
      </c>
      <c r="F1891" s="2">
        <v>130.26259999999999</v>
      </c>
      <c r="G1891" s="2" t="s">
        <v>15</v>
      </c>
      <c r="H1891" s="2">
        <v>1999</v>
      </c>
      <c r="I1891" s="2" t="s">
        <v>16</v>
      </c>
      <c r="J1891" s="2" t="s">
        <v>17</v>
      </c>
      <c r="K1891" s="2" t="s">
        <v>18</v>
      </c>
      <c r="L1891" s="2">
        <v>3016.7397999999998</v>
      </c>
      <c r="M1891" s="2">
        <f t="shared" si="58"/>
        <v>-1139.8397999999997</v>
      </c>
      <c r="N1891" s="2">
        <f t="shared" si="59"/>
        <v>1299234.7696640394</v>
      </c>
    </row>
    <row r="1892" spans="1:14" x14ac:dyDescent="0.25">
      <c r="A1892" s="1" t="s">
        <v>455</v>
      </c>
      <c r="B1892" s="2">
        <v>13.1</v>
      </c>
      <c r="C1892" s="2" t="s">
        <v>13</v>
      </c>
      <c r="D1892" s="2">
        <v>2.0903193E-2</v>
      </c>
      <c r="E1892" s="2" t="s">
        <v>14</v>
      </c>
      <c r="F1892" s="2">
        <v>119.2782</v>
      </c>
      <c r="G1892" s="2" t="s">
        <v>15</v>
      </c>
      <c r="H1892" s="2">
        <v>1999</v>
      </c>
      <c r="I1892" s="2" t="s">
        <v>16</v>
      </c>
      <c r="J1892" s="2" t="s">
        <v>17</v>
      </c>
      <c r="K1892" s="2" t="s">
        <v>18</v>
      </c>
      <c r="L1892" s="2">
        <v>3098.6332000000002</v>
      </c>
      <c r="M1892" s="2">
        <f t="shared" si="58"/>
        <v>-1221.7332000000001</v>
      </c>
      <c r="N1892" s="2">
        <f t="shared" si="59"/>
        <v>1492632.0119822402</v>
      </c>
    </row>
    <row r="1893" spans="1:14" x14ac:dyDescent="0.25">
      <c r="A1893" s="1" t="s">
        <v>1330</v>
      </c>
      <c r="B1893" s="2"/>
      <c r="C1893" s="2" t="s">
        <v>20</v>
      </c>
      <c r="D1893" s="2">
        <v>0.10697116700000001</v>
      </c>
      <c r="E1893" s="2" t="s">
        <v>26</v>
      </c>
      <c r="F1893" s="2">
        <v>44.7744</v>
      </c>
      <c r="G1893" s="2" t="s">
        <v>67</v>
      </c>
      <c r="H1893" s="2">
        <v>1985</v>
      </c>
      <c r="I1893" s="2" t="s">
        <v>51</v>
      </c>
      <c r="J1893" s="2" t="s">
        <v>17</v>
      </c>
      <c r="K1893" s="2" t="s">
        <v>30</v>
      </c>
      <c r="L1893" s="2">
        <v>135.82320000000001</v>
      </c>
      <c r="M1893" s="2">
        <f t="shared" si="58"/>
        <v>1741.0768</v>
      </c>
      <c r="N1893" s="2">
        <f t="shared" si="59"/>
        <v>3031348.4234982403</v>
      </c>
    </row>
    <row r="1894" spans="1:14" x14ac:dyDescent="0.25">
      <c r="A1894" s="1" t="s">
        <v>1259</v>
      </c>
      <c r="B1894" s="2">
        <v>8.6300000000000008</v>
      </c>
      <c r="C1894" s="2" t="s">
        <v>20</v>
      </c>
      <c r="D1894" s="2">
        <v>2.8320655E-2</v>
      </c>
      <c r="E1894" s="2" t="s">
        <v>75</v>
      </c>
      <c r="F1894" s="2">
        <v>172.54220000000001</v>
      </c>
      <c r="G1894" s="2" t="s">
        <v>15</v>
      </c>
      <c r="H1894" s="2">
        <v>1999</v>
      </c>
      <c r="I1894" s="2" t="s">
        <v>16</v>
      </c>
      <c r="J1894" s="2" t="s">
        <v>17</v>
      </c>
      <c r="K1894" s="2" t="s">
        <v>18</v>
      </c>
      <c r="L1894" s="2">
        <v>2241.7485999999999</v>
      </c>
      <c r="M1894" s="2">
        <f t="shared" si="58"/>
        <v>-364.84859999999981</v>
      </c>
      <c r="N1894" s="2">
        <f t="shared" si="59"/>
        <v>133114.50092195987</v>
      </c>
    </row>
    <row r="1895" spans="1:14" x14ac:dyDescent="0.25">
      <c r="A1895" s="1" t="s">
        <v>885</v>
      </c>
      <c r="B1895" s="2">
        <v>19.350000000000001</v>
      </c>
      <c r="C1895" s="2" t="s">
        <v>20</v>
      </c>
      <c r="D1895" s="2">
        <v>3.9990313999999999E-2</v>
      </c>
      <c r="E1895" s="2" t="s">
        <v>21</v>
      </c>
      <c r="F1895" s="2">
        <v>165.08680000000001</v>
      </c>
      <c r="G1895" s="2" t="s">
        <v>15</v>
      </c>
      <c r="H1895" s="2">
        <v>1999</v>
      </c>
      <c r="I1895" s="2" t="s">
        <v>16</v>
      </c>
      <c r="J1895" s="2" t="s">
        <v>17</v>
      </c>
      <c r="K1895" s="2" t="s">
        <v>18</v>
      </c>
      <c r="L1895" s="2">
        <v>982.72080000000005</v>
      </c>
      <c r="M1895" s="2">
        <f t="shared" si="58"/>
        <v>894.17920000000004</v>
      </c>
      <c r="N1895" s="2">
        <f t="shared" si="59"/>
        <v>799556.44171264011</v>
      </c>
    </row>
    <row r="1896" spans="1:14" x14ac:dyDescent="0.25">
      <c r="A1896" s="1" t="s">
        <v>314</v>
      </c>
      <c r="B1896" s="2">
        <v>8.1950000000000003</v>
      </c>
      <c r="C1896" s="2" t="s">
        <v>13</v>
      </c>
      <c r="D1896" s="2">
        <v>3.1403440999999997E-2</v>
      </c>
      <c r="E1896" s="2" t="s">
        <v>36</v>
      </c>
      <c r="F1896" s="2">
        <v>93.846199999999996</v>
      </c>
      <c r="G1896" s="2" t="s">
        <v>50</v>
      </c>
      <c r="H1896" s="2">
        <v>1997</v>
      </c>
      <c r="I1896" s="2" t="s">
        <v>51</v>
      </c>
      <c r="J1896" s="2" t="s">
        <v>17</v>
      </c>
      <c r="K1896" s="2" t="s">
        <v>18</v>
      </c>
      <c r="L1896" s="2">
        <v>647.82339999999999</v>
      </c>
      <c r="M1896" s="2">
        <f t="shared" si="58"/>
        <v>1229.0766000000001</v>
      </c>
      <c r="N1896" s="2">
        <f t="shared" si="59"/>
        <v>1510629.2886675603</v>
      </c>
    </row>
    <row r="1897" spans="1:14" x14ac:dyDescent="0.25">
      <c r="A1897" s="1" t="s">
        <v>231</v>
      </c>
      <c r="B1897" s="2"/>
      <c r="C1897" s="2" t="s">
        <v>20</v>
      </c>
      <c r="D1897" s="2">
        <v>0.17038272600000001</v>
      </c>
      <c r="E1897" s="2" t="s">
        <v>43</v>
      </c>
      <c r="F1897" s="2">
        <v>45.271799999999999</v>
      </c>
      <c r="G1897" s="2" t="s">
        <v>67</v>
      </c>
      <c r="H1897" s="2">
        <v>1985</v>
      </c>
      <c r="I1897" s="2" t="s">
        <v>51</v>
      </c>
      <c r="J1897" s="2" t="s">
        <v>17</v>
      </c>
      <c r="K1897" s="2" t="s">
        <v>30</v>
      </c>
      <c r="L1897" s="2">
        <v>47.271799999999999</v>
      </c>
      <c r="M1897" s="2">
        <f t="shared" si="58"/>
        <v>1829.6282000000001</v>
      </c>
      <c r="N1897" s="2">
        <f t="shared" si="59"/>
        <v>3347539.3502352405</v>
      </c>
    </row>
    <row r="1898" spans="1:14" x14ac:dyDescent="0.25">
      <c r="A1898" s="1" t="s">
        <v>70</v>
      </c>
      <c r="B1898" s="2"/>
      <c r="C1898" s="2" t="s">
        <v>20</v>
      </c>
      <c r="D1898" s="2">
        <v>0.11679368399999999</v>
      </c>
      <c r="E1898" s="2" t="s">
        <v>38</v>
      </c>
      <c r="F1898" s="2">
        <v>41.011200000000002</v>
      </c>
      <c r="G1898" s="2" t="s">
        <v>67</v>
      </c>
      <c r="H1898" s="2">
        <v>1985</v>
      </c>
      <c r="I1898" s="2" t="s">
        <v>51</v>
      </c>
      <c r="J1898" s="2" t="s">
        <v>17</v>
      </c>
      <c r="K1898" s="2" t="s">
        <v>30</v>
      </c>
      <c r="L1898" s="2">
        <v>42.611199999999997</v>
      </c>
      <c r="M1898" s="2">
        <f t="shared" si="58"/>
        <v>1834.2888</v>
      </c>
      <c r="N1898" s="2">
        <f t="shared" si="59"/>
        <v>3364615.40180544</v>
      </c>
    </row>
    <row r="1899" spans="1:14" x14ac:dyDescent="0.25">
      <c r="A1899" s="1" t="s">
        <v>1200</v>
      </c>
      <c r="B1899" s="2"/>
      <c r="C1899" s="2" t="s">
        <v>92</v>
      </c>
      <c r="D1899" s="2">
        <v>3.3929133E-2</v>
      </c>
      <c r="E1899" s="2" t="s">
        <v>21</v>
      </c>
      <c r="F1899" s="2">
        <v>154.3972</v>
      </c>
      <c r="G1899" s="2" t="s">
        <v>67</v>
      </c>
      <c r="H1899" s="2">
        <v>1985</v>
      </c>
      <c r="I1899" s="2" t="s">
        <v>51</v>
      </c>
      <c r="J1899" s="2" t="s">
        <v>17</v>
      </c>
      <c r="K1899" s="2" t="s">
        <v>30</v>
      </c>
      <c r="L1899" s="2">
        <v>311.59440000000001</v>
      </c>
      <c r="M1899" s="2">
        <f t="shared" si="58"/>
        <v>1565.3056000000001</v>
      </c>
      <c r="N1899" s="2">
        <f t="shared" si="59"/>
        <v>2450181.6213913606</v>
      </c>
    </row>
    <row r="1900" spans="1:14" x14ac:dyDescent="0.25">
      <c r="A1900" s="1" t="s">
        <v>1191</v>
      </c>
      <c r="B1900" s="2">
        <v>14</v>
      </c>
      <c r="C1900" s="2" t="s">
        <v>13</v>
      </c>
      <c r="D1900" s="2">
        <v>3.0140981000000001E-2</v>
      </c>
      <c r="E1900" s="2" t="s">
        <v>28</v>
      </c>
      <c r="F1900" s="2">
        <v>216.01920000000001</v>
      </c>
      <c r="G1900" s="2" t="s">
        <v>15</v>
      </c>
      <c r="H1900" s="2">
        <v>1999</v>
      </c>
      <c r="I1900" s="2" t="s">
        <v>16</v>
      </c>
      <c r="J1900" s="2" t="s">
        <v>17</v>
      </c>
      <c r="K1900" s="2" t="s">
        <v>18</v>
      </c>
      <c r="L1900" s="2">
        <v>2588.6304</v>
      </c>
      <c r="M1900" s="2">
        <f t="shared" si="58"/>
        <v>-711.73039999999992</v>
      </c>
      <c r="N1900" s="2">
        <f t="shared" si="59"/>
        <v>506560.16228415986</v>
      </c>
    </row>
    <row r="1901" spans="1:14" x14ac:dyDescent="0.25">
      <c r="A1901" s="1" t="s">
        <v>944</v>
      </c>
      <c r="B1901" s="2">
        <v>9.6</v>
      </c>
      <c r="C1901" s="2" t="s">
        <v>13</v>
      </c>
      <c r="D1901" s="2">
        <v>2.4515221E-2</v>
      </c>
      <c r="E1901" s="2" t="s">
        <v>58</v>
      </c>
      <c r="F1901" s="2">
        <v>189.22139999999999</v>
      </c>
      <c r="G1901" s="2" t="s">
        <v>15</v>
      </c>
      <c r="H1901" s="2">
        <v>1999</v>
      </c>
      <c r="I1901" s="2" t="s">
        <v>16</v>
      </c>
      <c r="J1901" s="2" t="s">
        <v>17</v>
      </c>
      <c r="K1901" s="2" t="s">
        <v>18</v>
      </c>
      <c r="L1901" s="2">
        <v>3956.8494000000001</v>
      </c>
      <c r="M1901" s="2">
        <f t="shared" si="58"/>
        <v>-2079.9494</v>
      </c>
      <c r="N1901" s="2">
        <f t="shared" si="59"/>
        <v>4326189.5065603601</v>
      </c>
    </row>
    <row r="1902" spans="1:14" x14ac:dyDescent="0.25">
      <c r="A1902" s="1" t="s">
        <v>1019</v>
      </c>
      <c r="B1902" s="2"/>
      <c r="C1902" s="2" t="s">
        <v>13</v>
      </c>
      <c r="D1902" s="2">
        <v>4.7098174999999999E-2</v>
      </c>
      <c r="E1902" s="2" t="s">
        <v>32</v>
      </c>
      <c r="F1902" s="2">
        <v>75.535399999999996</v>
      </c>
      <c r="G1902" s="2" t="s">
        <v>67</v>
      </c>
      <c r="H1902" s="2">
        <v>1985</v>
      </c>
      <c r="I1902" s="2" t="s">
        <v>51</v>
      </c>
      <c r="J1902" s="2" t="s">
        <v>17</v>
      </c>
      <c r="K1902" s="2" t="s">
        <v>30</v>
      </c>
      <c r="L1902" s="2">
        <v>150.4708</v>
      </c>
      <c r="M1902" s="2">
        <f t="shared" si="58"/>
        <v>1726.4292</v>
      </c>
      <c r="N1902" s="2">
        <f t="shared" si="59"/>
        <v>2980557.7826126399</v>
      </c>
    </row>
    <row r="1903" spans="1:14" x14ac:dyDescent="0.25">
      <c r="A1903" s="1" t="s">
        <v>277</v>
      </c>
      <c r="B1903" s="2">
        <v>17.100000000000001</v>
      </c>
      <c r="C1903" s="2" t="s">
        <v>13</v>
      </c>
      <c r="D1903" s="2">
        <v>0.12861420500000001</v>
      </c>
      <c r="E1903" s="2" t="s">
        <v>28</v>
      </c>
      <c r="F1903" s="2">
        <v>111.68859999999999</v>
      </c>
      <c r="G1903" s="2" t="s">
        <v>15</v>
      </c>
      <c r="H1903" s="2">
        <v>1999</v>
      </c>
      <c r="I1903" s="2" t="s">
        <v>16</v>
      </c>
      <c r="J1903" s="2" t="s">
        <v>17</v>
      </c>
      <c r="K1903" s="2" t="s">
        <v>18</v>
      </c>
      <c r="L1903" s="2">
        <v>1556.6404</v>
      </c>
      <c r="M1903" s="2">
        <f t="shared" si="58"/>
        <v>320.25960000000009</v>
      </c>
      <c r="N1903" s="2">
        <f t="shared" si="59"/>
        <v>102566.21139216005</v>
      </c>
    </row>
    <row r="1904" spans="1:14" x14ac:dyDescent="0.25">
      <c r="A1904" s="1" t="s">
        <v>527</v>
      </c>
      <c r="B1904" s="2">
        <v>9.3949999999999996</v>
      </c>
      <c r="C1904" s="2" t="s">
        <v>13</v>
      </c>
      <c r="D1904" s="2">
        <v>4.5340278999999997E-2</v>
      </c>
      <c r="E1904" s="2" t="s">
        <v>38</v>
      </c>
      <c r="F1904" s="2">
        <v>85.025000000000006</v>
      </c>
      <c r="G1904" s="2" t="s">
        <v>15</v>
      </c>
      <c r="H1904" s="2">
        <v>1999</v>
      </c>
      <c r="I1904" s="2" t="s">
        <v>16</v>
      </c>
      <c r="J1904" s="2" t="s">
        <v>17</v>
      </c>
      <c r="K1904" s="2" t="s">
        <v>18</v>
      </c>
      <c r="L1904" s="2">
        <v>2080.625</v>
      </c>
      <c r="M1904" s="2">
        <f t="shared" si="58"/>
        <v>-203.72499999999991</v>
      </c>
      <c r="N1904" s="2">
        <f t="shared" si="59"/>
        <v>41503.875624999964</v>
      </c>
    </row>
    <row r="1905" spans="1:14" x14ac:dyDescent="0.25">
      <c r="A1905" s="1" t="s">
        <v>1544</v>
      </c>
      <c r="B1905" s="2">
        <v>9.6</v>
      </c>
      <c r="C1905" s="2" t="s">
        <v>13</v>
      </c>
      <c r="D1905" s="2">
        <v>3.6341538999999999E-2</v>
      </c>
      <c r="E1905" s="2" t="s">
        <v>28</v>
      </c>
      <c r="F1905" s="2">
        <v>142.91540000000001</v>
      </c>
      <c r="G1905" s="2" t="s">
        <v>15</v>
      </c>
      <c r="H1905" s="2">
        <v>1999</v>
      </c>
      <c r="I1905" s="2" t="s">
        <v>16</v>
      </c>
      <c r="J1905" s="2" t="s">
        <v>17</v>
      </c>
      <c r="K1905" s="2" t="s">
        <v>18</v>
      </c>
      <c r="L1905" s="2">
        <v>3261.7541999999999</v>
      </c>
      <c r="M1905" s="2">
        <f t="shared" si="58"/>
        <v>-1384.8541999999998</v>
      </c>
      <c r="N1905" s="2">
        <f t="shared" si="59"/>
        <v>1917821.1552576392</v>
      </c>
    </row>
    <row r="1906" spans="1:14" x14ac:dyDescent="0.25">
      <c r="A1906" s="1" t="s">
        <v>714</v>
      </c>
      <c r="B1906" s="2">
        <v>7.42</v>
      </c>
      <c r="C1906" s="2" t="s">
        <v>13</v>
      </c>
      <c r="D1906" s="2">
        <v>2.0423548999999999E-2</v>
      </c>
      <c r="E1906" s="2" t="s">
        <v>38</v>
      </c>
      <c r="F1906" s="2">
        <v>249.00919999999999</v>
      </c>
      <c r="G1906" s="2" t="s">
        <v>15</v>
      </c>
      <c r="H1906" s="2">
        <v>1999</v>
      </c>
      <c r="I1906" s="2" t="s">
        <v>16</v>
      </c>
      <c r="J1906" s="2" t="s">
        <v>17</v>
      </c>
      <c r="K1906" s="2" t="s">
        <v>18</v>
      </c>
      <c r="L1906" s="2">
        <v>2988.1104</v>
      </c>
      <c r="M1906" s="2">
        <f t="shared" si="58"/>
        <v>-1111.2103999999999</v>
      </c>
      <c r="N1906" s="2">
        <f t="shared" si="59"/>
        <v>1234788.5530681598</v>
      </c>
    </row>
    <row r="1907" spans="1:14" x14ac:dyDescent="0.25">
      <c r="A1907" s="1" t="s">
        <v>638</v>
      </c>
      <c r="B1907" s="2"/>
      <c r="C1907" s="2" t="s">
        <v>20</v>
      </c>
      <c r="D1907" s="2">
        <v>0.256152243</v>
      </c>
      <c r="E1907" s="2" t="s">
        <v>263</v>
      </c>
      <c r="F1907" s="2">
        <v>151.005</v>
      </c>
      <c r="G1907" s="2" t="s">
        <v>67</v>
      </c>
      <c r="H1907" s="2">
        <v>1985</v>
      </c>
      <c r="I1907" s="2" t="s">
        <v>51</v>
      </c>
      <c r="J1907" s="2" t="s">
        <v>17</v>
      </c>
      <c r="K1907" s="2" t="s">
        <v>30</v>
      </c>
      <c r="L1907" s="2">
        <v>149.80500000000001</v>
      </c>
      <c r="M1907" s="2">
        <f t="shared" si="58"/>
        <v>1727.095</v>
      </c>
      <c r="N1907" s="2">
        <f t="shared" si="59"/>
        <v>2982857.1390249999</v>
      </c>
    </row>
    <row r="1908" spans="1:14" x14ac:dyDescent="0.25">
      <c r="A1908" s="1" t="s">
        <v>311</v>
      </c>
      <c r="B1908" s="2">
        <v>12.85</v>
      </c>
      <c r="C1908" s="2" t="s">
        <v>13</v>
      </c>
      <c r="D1908" s="2">
        <v>3.3220169000000001E-2</v>
      </c>
      <c r="E1908" s="2" t="s">
        <v>28</v>
      </c>
      <c r="F1908" s="2">
        <v>196.67679999999999</v>
      </c>
      <c r="G1908" s="2" t="s">
        <v>50</v>
      </c>
      <c r="H1908" s="2">
        <v>1997</v>
      </c>
      <c r="I1908" s="2" t="s">
        <v>51</v>
      </c>
      <c r="J1908" s="2" t="s">
        <v>17</v>
      </c>
      <c r="K1908" s="2" t="s">
        <v>18</v>
      </c>
      <c r="L1908" s="2">
        <v>2759.0752000000002</v>
      </c>
      <c r="M1908" s="2">
        <f t="shared" si="58"/>
        <v>-882.17520000000013</v>
      </c>
      <c r="N1908" s="2">
        <f t="shared" si="59"/>
        <v>778233.08349504019</v>
      </c>
    </row>
    <row r="1909" spans="1:14" x14ac:dyDescent="0.25">
      <c r="A1909" s="1" t="s">
        <v>217</v>
      </c>
      <c r="B1909" s="2">
        <v>10</v>
      </c>
      <c r="C1909" s="2" t="s">
        <v>13</v>
      </c>
      <c r="D1909" s="2">
        <v>7.3493830999999996E-2</v>
      </c>
      <c r="E1909" s="2" t="s">
        <v>58</v>
      </c>
      <c r="F1909" s="2">
        <v>118.34399999999999</v>
      </c>
      <c r="G1909" s="2" t="s">
        <v>15</v>
      </c>
      <c r="H1909" s="2">
        <v>1999</v>
      </c>
      <c r="I1909" s="2" t="s">
        <v>16</v>
      </c>
      <c r="J1909" s="2" t="s">
        <v>17</v>
      </c>
      <c r="K1909" s="2" t="s">
        <v>18</v>
      </c>
      <c r="L1909" s="2">
        <v>1797.66</v>
      </c>
      <c r="M1909" s="2">
        <f t="shared" si="58"/>
        <v>79.240000000000009</v>
      </c>
      <c r="N1909" s="2">
        <f t="shared" si="59"/>
        <v>6278.9776000000011</v>
      </c>
    </row>
    <row r="1910" spans="1:14" x14ac:dyDescent="0.25">
      <c r="A1910" s="1" t="s">
        <v>328</v>
      </c>
      <c r="B1910" s="2"/>
      <c r="C1910" s="2" t="s">
        <v>20</v>
      </c>
      <c r="D1910" s="2">
        <v>0.21610753499999999</v>
      </c>
      <c r="E1910" s="2" t="s">
        <v>38</v>
      </c>
      <c r="F1910" s="2">
        <v>86.851399999999998</v>
      </c>
      <c r="G1910" s="2" t="s">
        <v>67</v>
      </c>
      <c r="H1910" s="2">
        <v>1985</v>
      </c>
      <c r="I1910" s="2" t="s">
        <v>51</v>
      </c>
      <c r="J1910" s="2" t="s">
        <v>17</v>
      </c>
      <c r="K1910" s="2" t="s">
        <v>30</v>
      </c>
      <c r="L1910" s="2">
        <v>354.2056</v>
      </c>
      <c r="M1910" s="2">
        <f t="shared" si="58"/>
        <v>1522.6944000000001</v>
      </c>
      <c r="N1910" s="2">
        <f t="shared" si="59"/>
        <v>2318598.2357913605</v>
      </c>
    </row>
    <row r="1911" spans="1:14" x14ac:dyDescent="0.25">
      <c r="A1911" s="1" t="s">
        <v>1436</v>
      </c>
      <c r="B1911" s="2">
        <v>17</v>
      </c>
      <c r="C1911" s="2" t="s">
        <v>20</v>
      </c>
      <c r="D1911" s="2">
        <v>2.6568874999999999E-2</v>
      </c>
      <c r="E1911" s="2" t="s">
        <v>75</v>
      </c>
      <c r="F1911" s="2">
        <v>142.047</v>
      </c>
      <c r="G1911" s="2" t="s">
        <v>50</v>
      </c>
      <c r="H1911" s="2">
        <v>1997</v>
      </c>
      <c r="I1911" s="2" t="s">
        <v>51</v>
      </c>
      <c r="J1911" s="2" t="s">
        <v>17</v>
      </c>
      <c r="K1911" s="2" t="s">
        <v>18</v>
      </c>
      <c r="L1911" s="2">
        <v>3149.2339999999999</v>
      </c>
      <c r="M1911" s="2">
        <f t="shared" si="58"/>
        <v>-1272.3339999999998</v>
      </c>
      <c r="N1911" s="2">
        <f t="shared" si="59"/>
        <v>1618833.8075559996</v>
      </c>
    </row>
    <row r="1912" spans="1:14" x14ac:dyDescent="0.25">
      <c r="A1912" s="1" t="s">
        <v>707</v>
      </c>
      <c r="B1912" s="2">
        <v>15.7</v>
      </c>
      <c r="C1912" s="2" t="s">
        <v>13</v>
      </c>
      <c r="D1912" s="2">
        <v>3.7232109999999999E-2</v>
      </c>
      <c r="E1912" s="2" t="s">
        <v>21</v>
      </c>
      <c r="F1912" s="2">
        <v>183.1634</v>
      </c>
      <c r="G1912" s="2" t="s">
        <v>50</v>
      </c>
      <c r="H1912" s="2">
        <v>1997</v>
      </c>
      <c r="I1912" s="2" t="s">
        <v>51</v>
      </c>
      <c r="J1912" s="2" t="s">
        <v>17</v>
      </c>
      <c r="K1912" s="2" t="s">
        <v>18</v>
      </c>
      <c r="L1912" s="2">
        <v>5634.6653999999999</v>
      </c>
      <c r="M1912" s="2">
        <f t="shared" si="58"/>
        <v>-3757.7653999999998</v>
      </c>
      <c r="N1912" s="2">
        <f t="shared" si="59"/>
        <v>14120800.801437158</v>
      </c>
    </row>
    <row r="1913" spans="1:14" x14ac:dyDescent="0.25">
      <c r="A1913" s="1" t="s">
        <v>321</v>
      </c>
      <c r="B1913" s="2">
        <v>15.75</v>
      </c>
      <c r="C1913" s="2" t="s">
        <v>13</v>
      </c>
      <c r="D1913" s="2">
        <v>0.14060331600000001</v>
      </c>
      <c r="E1913" s="2" t="s">
        <v>60</v>
      </c>
      <c r="F1913" s="2">
        <v>252.8382</v>
      </c>
      <c r="G1913" s="2" t="s">
        <v>50</v>
      </c>
      <c r="H1913" s="2">
        <v>1997</v>
      </c>
      <c r="I1913" s="2" t="s">
        <v>51</v>
      </c>
      <c r="J1913" s="2" t="s">
        <v>17</v>
      </c>
      <c r="K1913" s="2" t="s">
        <v>18</v>
      </c>
      <c r="L1913" s="2">
        <v>6308.4549999999999</v>
      </c>
      <c r="M1913" s="2">
        <f t="shared" si="58"/>
        <v>-4431.5550000000003</v>
      </c>
      <c r="N1913" s="2">
        <f t="shared" si="59"/>
        <v>19638679.718025003</v>
      </c>
    </row>
    <row r="1914" spans="1:14" x14ac:dyDescent="0.25">
      <c r="A1914" s="1" t="s">
        <v>366</v>
      </c>
      <c r="B1914" s="2">
        <v>14.5</v>
      </c>
      <c r="C1914" s="2" t="s">
        <v>20</v>
      </c>
      <c r="D1914" s="2">
        <v>6.3962842000000006E-2</v>
      </c>
      <c r="E1914" s="2" t="s">
        <v>80</v>
      </c>
      <c r="F1914" s="2">
        <v>263.15940000000001</v>
      </c>
      <c r="G1914" s="2" t="s">
        <v>15</v>
      </c>
      <c r="H1914" s="2">
        <v>1999</v>
      </c>
      <c r="I1914" s="2" t="s">
        <v>16</v>
      </c>
      <c r="J1914" s="2" t="s">
        <v>17</v>
      </c>
      <c r="K1914" s="2" t="s">
        <v>18</v>
      </c>
      <c r="L1914" s="2">
        <v>2616.5940000000001</v>
      </c>
      <c r="M1914" s="2">
        <f t="shared" si="58"/>
        <v>-739.69399999999996</v>
      </c>
      <c r="N1914" s="2">
        <f t="shared" si="59"/>
        <v>547147.21363599994</v>
      </c>
    </row>
    <row r="1915" spans="1:14" x14ac:dyDescent="0.25">
      <c r="A1915" s="1" t="s">
        <v>806</v>
      </c>
      <c r="B1915" s="2"/>
      <c r="C1915" s="2" t="s">
        <v>20</v>
      </c>
      <c r="D1915" s="2">
        <v>0.10283010400000001</v>
      </c>
      <c r="E1915" s="2" t="s">
        <v>36</v>
      </c>
      <c r="F1915" s="2">
        <v>172.6422</v>
      </c>
      <c r="G1915" s="2" t="s">
        <v>67</v>
      </c>
      <c r="H1915" s="2">
        <v>1985</v>
      </c>
      <c r="I1915" s="2" t="s">
        <v>51</v>
      </c>
      <c r="J1915" s="2" t="s">
        <v>17</v>
      </c>
      <c r="K1915" s="2" t="s">
        <v>30</v>
      </c>
      <c r="L1915" s="2">
        <v>344.88440000000003</v>
      </c>
      <c r="M1915" s="2">
        <f t="shared" si="58"/>
        <v>1532.0156000000002</v>
      </c>
      <c r="N1915" s="2">
        <f t="shared" si="59"/>
        <v>2347071.7986433604</v>
      </c>
    </row>
    <row r="1916" spans="1:14" x14ac:dyDescent="0.25">
      <c r="A1916" s="1" t="s">
        <v>1129</v>
      </c>
      <c r="B1916" s="2"/>
      <c r="C1916" s="2" t="s">
        <v>20</v>
      </c>
      <c r="D1916" s="2">
        <v>0.118535581</v>
      </c>
      <c r="E1916" s="2" t="s">
        <v>80</v>
      </c>
      <c r="F1916" s="2">
        <v>256.39879999999999</v>
      </c>
      <c r="G1916" s="2" t="s">
        <v>67</v>
      </c>
      <c r="H1916" s="2">
        <v>1985</v>
      </c>
      <c r="I1916" s="2" t="s">
        <v>51</v>
      </c>
      <c r="J1916" s="2" t="s">
        <v>17</v>
      </c>
      <c r="K1916" s="2" t="s">
        <v>30</v>
      </c>
      <c r="L1916" s="2">
        <v>256.99880000000002</v>
      </c>
      <c r="M1916" s="2">
        <f t="shared" si="58"/>
        <v>1619.9012</v>
      </c>
      <c r="N1916" s="2">
        <f t="shared" si="59"/>
        <v>2624079.8977614399</v>
      </c>
    </row>
    <row r="1917" spans="1:14" x14ac:dyDescent="0.25">
      <c r="A1917" s="1" t="s">
        <v>769</v>
      </c>
      <c r="B1917" s="2">
        <v>19.100000000000001</v>
      </c>
      <c r="C1917" s="2" t="s">
        <v>13</v>
      </c>
      <c r="D1917" s="2">
        <v>9.2060693999999998E-2</v>
      </c>
      <c r="E1917" s="2" t="s">
        <v>182</v>
      </c>
      <c r="F1917" s="2">
        <v>183.76079999999999</v>
      </c>
      <c r="G1917" s="2" t="s">
        <v>15</v>
      </c>
      <c r="H1917" s="2">
        <v>1999</v>
      </c>
      <c r="I1917" s="2" t="s">
        <v>16</v>
      </c>
      <c r="J1917" s="2" t="s">
        <v>17</v>
      </c>
      <c r="K1917" s="2" t="s">
        <v>18</v>
      </c>
      <c r="L1917" s="2">
        <v>4777.7808000000005</v>
      </c>
      <c r="M1917" s="2">
        <f t="shared" si="58"/>
        <v>-2900.8808000000004</v>
      </c>
      <c r="N1917" s="2">
        <f t="shared" si="59"/>
        <v>8415109.4158086423</v>
      </c>
    </row>
    <row r="1918" spans="1:14" x14ac:dyDescent="0.25">
      <c r="A1918" s="1" t="s">
        <v>1173</v>
      </c>
      <c r="B1918" s="2"/>
      <c r="C1918" s="2" t="s">
        <v>13</v>
      </c>
      <c r="D1918" s="2">
        <v>1.7295906E-2</v>
      </c>
      <c r="E1918" s="2" t="s">
        <v>58</v>
      </c>
      <c r="F1918" s="2">
        <v>47.103400000000001</v>
      </c>
      <c r="G1918" s="2" t="s">
        <v>67</v>
      </c>
      <c r="H1918" s="2">
        <v>1985</v>
      </c>
      <c r="I1918" s="2" t="s">
        <v>51</v>
      </c>
      <c r="J1918" s="2" t="s">
        <v>17</v>
      </c>
      <c r="K1918" s="2" t="s">
        <v>30</v>
      </c>
      <c r="L1918" s="2">
        <v>145.81020000000001</v>
      </c>
      <c r="M1918" s="2">
        <f t="shared" si="58"/>
        <v>1731.0898000000002</v>
      </c>
      <c r="N1918" s="2">
        <f t="shared" si="59"/>
        <v>2996671.8956640405</v>
      </c>
    </row>
    <row r="1919" spans="1:14" x14ac:dyDescent="0.25">
      <c r="A1919" s="1" t="s">
        <v>1178</v>
      </c>
      <c r="B1919" s="2">
        <v>18.350000000000001</v>
      </c>
      <c r="C1919" s="2" t="s">
        <v>20</v>
      </c>
      <c r="D1919" s="2">
        <v>9.4296834999999996E-2</v>
      </c>
      <c r="E1919" s="2" t="s">
        <v>28</v>
      </c>
      <c r="F1919" s="2">
        <v>84.388199999999998</v>
      </c>
      <c r="G1919" s="2" t="s">
        <v>50</v>
      </c>
      <c r="H1919" s="2">
        <v>1997</v>
      </c>
      <c r="I1919" s="2" t="s">
        <v>51</v>
      </c>
      <c r="J1919" s="2" t="s">
        <v>17</v>
      </c>
      <c r="K1919" s="2" t="s">
        <v>18</v>
      </c>
      <c r="L1919" s="2">
        <v>1116.5465999999999</v>
      </c>
      <c r="M1919" s="2">
        <f t="shared" si="58"/>
        <v>760.35340000000019</v>
      </c>
      <c r="N1919" s="2">
        <f t="shared" si="59"/>
        <v>578137.29289156024</v>
      </c>
    </row>
    <row r="1920" spans="1:14" x14ac:dyDescent="0.25">
      <c r="A1920" s="1" t="s">
        <v>25</v>
      </c>
      <c r="B1920" s="2"/>
      <c r="C1920" s="2" t="s">
        <v>13</v>
      </c>
      <c r="D1920" s="2">
        <v>2.9299175E-2</v>
      </c>
      <c r="E1920" s="2" t="s">
        <v>26</v>
      </c>
      <c r="F1920" s="2">
        <v>140.31800000000001</v>
      </c>
      <c r="G1920" s="2" t="s">
        <v>67</v>
      </c>
      <c r="H1920" s="2">
        <v>1985</v>
      </c>
      <c r="I1920" s="2" t="s">
        <v>51</v>
      </c>
      <c r="J1920" s="2" t="s">
        <v>17</v>
      </c>
      <c r="K1920" s="2" t="s">
        <v>30</v>
      </c>
      <c r="L1920" s="2">
        <v>139.81800000000001</v>
      </c>
      <c r="M1920" s="2">
        <f t="shared" si="58"/>
        <v>1737.0820000000001</v>
      </c>
      <c r="N1920" s="2">
        <f t="shared" si="59"/>
        <v>3017453.8747240002</v>
      </c>
    </row>
    <row r="1921" spans="1:14" x14ac:dyDescent="0.25">
      <c r="A1921" s="1" t="s">
        <v>739</v>
      </c>
      <c r="B1921" s="2"/>
      <c r="C1921" s="2" t="s">
        <v>72</v>
      </c>
      <c r="D1921" s="2">
        <v>0.210021713</v>
      </c>
      <c r="E1921" s="2" t="s">
        <v>14</v>
      </c>
      <c r="F1921" s="2">
        <v>44.2744</v>
      </c>
      <c r="G1921" s="2" t="s">
        <v>67</v>
      </c>
      <c r="H1921" s="2">
        <v>1985</v>
      </c>
      <c r="I1921" s="2" t="s">
        <v>51</v>
      </c>
      <c r="J1921" s="2" t="s">
        <v>17</v>
      </c>
      <c r="K1921" s="2" t="s">
        <v>30</v>
      </c>
      <c r="L1921" s="2">
        <v>90.5488</v>
      </c>
      <c r="M1921" s="2">
        <f t="shared" si="58"/>
        <v>1786.3512000000001</v>
      </c>
      <c r="N1921" s="2">
        <f t="shared" si="59"/>
        <v>3191050.60974144</v>
      </c>
    </row>
    <row r="1922" spans="1:14" x14ac:dyDescent="0.25">
      <c r="A1922" s="1" t="s">
        <v>1168</v>
      </c>
      <c r="B1922" s="2"/>
      <c r="C1922" s="2" t="s">
        <v>13</v>
      </c>
      <c r="D1922" s="2">
        <v>2.1184746000000001E-2</v>
      </c>
      <c r="E1922" s="2" t="s">
        <v>182</v>
      </c>
      <c r="F1922" s="2">
        <v>189.553</v>
      </c>
      <c r="G1922" s="2" t="s">
        <v>67</v>
      </c>
      <c r="H1922" s="2">
        <v>1985</v>
      </c>
      <c r="I1922" s="2" t="s">
        <v>51</v>
      </c>
      <c r="J1922" s="2" t="s">
        <v>17</v>
      </c>
      <c r="K1922" s="2" t="s">
        <v>30</v>
      </c>
      <c r="L1922" s="2">
        <v>379.50599999999997</v>
      </c>
      <c r="M1922" s="2">
        <f t="shared" ref="M1922:M1985" si="60">1876.9-L1922</f>
        <v>1497.3940000000002</v>
      </c>
      <c r="N1922" s="2">
        <f t="shared" ref="N1922:N1985" si="61">M1922*M1922</f>
        <v>2242188.7912360006</v>
      </c>
    </row>
    <row r="1923" spans="1:14" x14ac:dyDescent="0.25">
      <c r="A1923" s="1" t="s">
        <v>896</v>
      </c>
      <c r="B1923" s="2">
        <v>7.59</v>
      </c>
      <c r="C1923" s="2" t="s">
        <v>20</v>
      </c>
      <c r="D1923" s="2">
        <v>0.14526636000000001</v>
      </c>
      <c r="E1923" s="2" t="s">
        <v>28</v>
      </c>
      <c r="F1923" s="2">
        <v>172.90799999999999</v>
      </c>
      <c r="G1923" s="2" t="s">
        <v>15</v>
      </c>
      <c r="H1923" s="2">
        <v>1999</v>
      </c>
      <c r="I1923" s="2" t="s">
        <v>16</v>
      </c>
      <c r="J1923" s="2" t="s">
        <v>17</v>
      </c>
      <c r="K1923" s="2" t="s">
        <v>18</v>
      </c>
      <c r="L1923" s="2">
        <v>6231.8879999999999</v>
      </c>
      <c r="M1923" s="2">
        <f t="shared" si="60"/>
        <v>-4354.9879999999994</v>
      </c>
      <c r="N1923" s="2">
        <f t="shared" si="61"/>
        <v>18965920.480143994</v>
      </c>
    </row>
    <row r="1924" spans="1:14" x14ac:dyDescent="0.25">
      <c r="A1924" s="1" t="s">
        <v>1239</v>
      </c>
      <c r="B1924" s="2">
        <v>10.65</v>
      </c>
      <c r="C1924" s="2" t="s">
        <v>13</v>
      </c>
      <c r="D1924" s="2">
        <v>4.8762382999999999E-2</v>
      </c>
      <c r="E1924" s="2" t="s">
        <v>182</v>
      </c>
      <c r="F1924" s="2">
        <v>165.2526</v>
      </c>
      <c r="G1924" s="2" t="s">
        <v>15</v>
      </c>
      <c r="H1924" s="2">
        <v>1999</v>
      </c>
      <c r="I1924" s="2" t="s">
        <v>16</v>
      </c>
      <c r="J1924" s="2" t="s">
        <v>17</v>
      </c>
      <c r="K1924" s="2" t="s">
        <v>18</v>
      </c>
      <c r="L1924" s="2">
        <v>3946.8624</v>
      </c>
      <c r="M1924" s="2">
        <f t="shared" si="60"/>
        <v>-2069.9623999999999</v>
      </c>
      <c r="N1924" s="2">
        <f t="shared" si="61"/>
        <v>4284744.3374137599</v>
      </c>
    </row>
    <row r="1925" spans="1:14" x14ac:dyDescent="0.25">
      <c r="A1925" s="1" t="s">
        <v>1215</v>
      </c>
      <c r="B1925" s="2">
        <v>16.2</v>
      </c>
      <c r="C1925" s="2" t="s">
        <v>13</v>
      </c>
      <c r="D1925" s="2">
        <v>3.3380060000000003E-2</v>
      </c>
      <c r="E1925" s="2" t="s">
        <v>21</v>
      </c>
      <c r="F1925" s="2">
        <v>74.069599999999994</v>
      </c>
      <c r="G1925" s="2" t="s">
        <v>50</v>
      </c>
      <c r="H1925" s="2">
        <v>1997</v>
      </c>
      <c r="I1925" s="2" t="s">
        <v>51</v>
      </c>
      <c r="J1925" s="2" t="s">
        <v>17</v>
      </c>
      <c r="K1925" s="2" t="s">
        <v>18</v>
      </c>
      <c r="L1925" s="2">
        <v>1416.8224</v>
      </c>
      <c r="M1925" s="2">
        <f t="shared" si="60"/>
        <v>460.07760000000007</v>
      </c>
      <c r="N1925" s="2">
        <f t="shared" si="61"/>
        <v>211671.39802176008</v>
      </c>
    </row>
    <row r="1926" spans="1:14" x14ac:dyDescent="0.25">
      <c r="A1926" s="1" t="s">
        <v>1055</v>
      </c>
      <c r="B1926" s="2">
        <v>15.1</v>
      </c>
      <c r="C1926" s="2" t="s">
        <v>20</v>
      </c>
      <c r="D1926" s="2">
        <v>6.7181097999999995E-2</v>
      </c>
      <c r="E1926" s="2" t="s">
        <v>38</v>
      </c>
      <c r="F1926" s="2">
        <v>258.8304</v>
      </c>
      <c r="G1926" s="2" t="s">
        <v>15</v>
      </c>
      <c r="H1926" s="2">
        <v>1999</v>
      </c>
      <c r="I1926" s="2" t="s">
        <v>16</v>
      </c>
      <c r="J1926" s="2" t="s">
        <v>17</v>
      </c>
      <c r="K1926" s="2" t="s">
        <v>18</v>
      </c>
      <c r="L1926" s="2">
        <v>5424.9384</v>
      </c>
      <c r="M1926" s="2">
        <f t="shared" si="60"/>
        <v>-3548.0383999999999</v>
      </c>
      <c r="N1926" s="2">
        <f t="shared" si="61"/>
        <v>12588576.48787456</v>
      </c>
    </row>
    <row r="1927" spans="1:14" x14ac:dyDescent="0.25">
      <c r="A1927" s="1" t="s">
        <v>819</v>
      </c>
      <c r="B1927" s="2"/>
      <c r="C1927" s="2" t="s">
        <v>20</v>
      </c>
      <c r="D1927" s="2">
        <v>0</v>
      </c>
      <c r="E1927" s="2" t="s">
        <v>75</v>
      </c>
      <c r="F1927" s="2">
        <v>169.87899999999999</v>
      </c>
      <c r="G1927" s="2" t="s">
        <v>67</v>
      </c>
      <c r="H1927" s="2">
        <v>1985</v>
      </c>
      <c r="I1927" s="2" t="s">
        <v>51</v>
      </c>
      <c r="J1927" s="2" t="s">
        <v>17</v>
      </c>
      <c r="K1927" s="2" t="s">
        <v>30</v>
      </c>
      <c r="L1927" s="2">
        <v>339.55799999999999</v>
      </c>
      <c r="M1927" s="2">
        <f t="shared" si="60"/>
        <v>1537.3420000000001</v>
      </c>
      <c r="N1927" s="2">
        <f t="shared" si="61"/>
        <v>2363420.4249640005</v>
      </c>
    </row>
    <row r="1928" spans="1:14" x14ac:dyDescent="0.25">
      <c r="A1928" s="1" t="s">
        <v>954</v>
      </c>
      <c r="B1928" s="2">
        <v>20.7</v>
      </c>
      <c r="C1928" s="2" t="s">
        <v>13</v>
      </c>
      <c r="D1928" s="2">
        <v>2.1431134000000001E-2</v>
      </c>
      <c r="E1928" s="2" t="s">
        <v>36</v>
      </c>
      <c r="F1928" s="2">
        <v>157.02879999999999</v>
      </c>
      <c r="G1928" s="2" t="s">
        <v>50</v>
      </c>
      <c r="H1928" s="2">
        <v>1997</v>
      </c>
      <c r="I1928" s="2" t="s">
        <v>51</v>
      </c>
      <c r="J1928" s="2" t="s">
        <v>17</v>
      </c>
      <c r="K1928" s="2" t="s">
        <v>18</v>
      </c>
      <c r="L1928" s="2">
        <v>2199.8031999999998</v>
      </c>
      <c r="M1928" s="2">
        <f t="shared" si="60"/>
        <v>-322.90319999999974</v>
      </c>
      <c r="N1928" s="2">
        <f t="shared" si="61"/>
        <v>104266.47657023983</v>
      </c>
    </row>
    <row r="1929" spans="1:14" x14ac:dyDescent="0.25">
      <c r="A1929" s="1" t="s">
        <v>705</v>
      </c>
      <c r="B1929" s="2"/>
      <c r="C1929" s="2" t="s">
        <v>13</v>
      </c>
      <c r="D1929" s="2">
        <v>0</v>
      </c>
      <c r="E1929" s="2" t="s">
        <v>58</v>
      </c>
      <c r="F1929" s="2">
        <v>40.347999999999999</v>
      </c>
      <c r="G1929" s="2" t="s">
        <v>67</v>
      </c>
      <c r="H1929" s="2">
        <v>1985</v>
      </c>
      <c r="I1929" s="2" t="s">
        <v>51</v>
      </c>
      <c r="J1929" s="2" t="s">
        <v>17</v>
      </c>
      <c r="K1929" s="2" t="s">
        <v>30</v>
      </c>
      <c r="L1929" s="2">
        <v>79.896000000000001</v>
      </c>
      <c r="M1929" s="2">
        <f t="shared" si="60"/>
        <v>1797.0040000000001</v>
      </c>
      <c r="N1929" s="2">
        <f t="shared" si="61"/>
        <v>3229223.3760160003</v>
      </c>
    </row>
    <row r="1930" spans="1:14" x14ac:dyDescent="0.25">
      <c r="A1930" s="1" t="s">
        <v>518</v>
      </c>
      <c r="B1930" s="2">
        <v>12.15</v>
      </c>
      <c r="C1930" s="2" t="s">
        <v>13</v>
      </c>
      <c r="D1930" s="2">
        <v>1.8439138000000001E-2</v>
      </c>
      <c r="E1930" s="2" t="s">
        <v>43</v>
      </c>
      <c r="F1930" s="2">
        <v>254.7698</v>
      </c>
      <c r="G1930" s="2" t="s">
        <v>15</v>
      </c>
      <c r="H1930" s="2">
        <v>1999</v>
      </c>
      <c r="I1930" s="2" t="s">
        <v>16</v>
      </c>
      <c r="J1930" s="2" t="s">
        <v>17</v>
      </c>
      <c r="K1930" s="2" t="s">
        <v>18</v>
      </c>
      <c r="L1930" s="2">
        <v>5073.3959999999997</v>
      </c>
      <c r="M1930" s="2">
        <f t="shared" si="60"/>
        <v>-3196.4959999999996</v>
      </c>
      <c r="N1930" s="2">
        <f t="shared" si="61"/>
        <v>10217586.678015998</v>
      </c>
    </row>
    <row r="1931" spans="1:14" x14ac:dyDescent="0.25">
      <c r="A1931" s="1" t="s">
        <v>1458</v>
      </c>
      <c r="B1931" s="2"/>
      <c r="C1931" s="2" t="s">
        <v>20</v>
      </c>
      <c r="D1931" s="2">
        <v>7.4620291000000005E-2</v>
      </c>
      <c r="E1931" s="2" t="s">
        <v>14</v>
      </c>
      <c r="F1931" s="2">
        <v>120.1782</v>
      </c>
      <c r="G1931" s="2" t="s">
        <v>67</v>
      </c>
      <c r="H1931" s="2">
        <v>1985</v>
      </c>
      <c r="I1931" s="2" t="s">
        <v>51</v>
      </c>
      <c r="J1931" s="2" t="s">
        <v>17</v>
      </c>
      <c r="K1931" s="2" t="s">
        <v>30</v>
      </c>
      <c r="L1931" s="2">
        <v>357.53460000000001</v>
      </c>
      <c r="M1931" s="2">
        <f t="shared" si="60"/>
        <v>1519.3654000000001</v>
      </c>
      <c r="N1931" s="2">
        <f t="shared" si="61"/>
        <v>2308471.2187171606</v>
      </c>
    </row>
    <row r="1932" spans="1:14" x14ac:dyDescent="0.25">
      <c r="A1932" s="1" t="s">
        <v>726</v>
      </c>
      <c r="B1932" s="2"/>
      <c r="C1932" s="2" t="s">
        <v>13</v>
      </c>
      <c r="D1932" s="2">
        <v>0.12853255799999999</v>
      </c>
      <c r="E1932" s="2" t="s">
        <v>263</v>
      </c>
      <c r="F1932" s="2">
        <v>34.221600000000002</v>
      </c>
      <c r="G1932" s="2" t="s">
        <v>67</v>
      </c>
      <c r="H1932" s="2">
        <v>1985</v>
      </c>
      <c r="I1932" s="2" t="s">
        <v>51</v>
      </c>
      <c r="J1932" s="2" t="s">
        <v>17</v>
      </c>
      <c r="K1932" s="2" t="s">
        <v>30</v>
      </c>
      <c r="L1932" s="2">
        <v>173.108</v>
      </c>
      <c r="M1932" s="2">
        <f t="shared" si="60"/>
        <v>1703.7920000000001</v>
      </c>
      <c r="N1932" s="2">
        <f t="shared" si="61"/>
        <v>2902907.1792640006</v>
      </c>
    </row>
    <row r="1933" spans="1:14" x14ac:dyDescent="0.25">
      <c r="A1933" s="1" t="s">
        <v>414</v>
      </c>
      <c r="B1933" s="2">
        <v>16.7</v>
      </c>
      <c r="C1933" s="2" t="s">
        <v>13</v>
      </c>
      <c r="D1933" s="2">
        <v>2.2065675999999999E-2</v>
      </c>
      <c r="E1933" s="2" t="s">
        <v>14</v>
      </c>
      <c r="F1933" s="2">
        <v>110.5886</v>
      </c>
      <c r="G1933" s="2" t="s">
        <v>50</v>
      </c>
      <c r="H1933" s="2">
        <v>1997</v>
      </c>
      <c r="I1933" s="2" t="s">
        <v>51</v>
      </c>
      <c r="J1933" s="2" t="s">
        <v>17</v>
      </c>
      <c r="K1933" s="2" t="s">
        <v>18</v>
      </c>
      <c r="L1933" s="2">
        <v>1556.6404</v>
      </c>
      <c r="M1933" s="2">
        <f t="shared" si="60"/>
        <v>320.25960000000009</v>
      </c>
      <c r="N1933" s="2">
        <f t="shared" si="61"/>
        <v>102566.21139216005</v>
      </c>
    </row>
    <row r="1934" spans="1:14" x14ac:dyDescent="0.25">
      <c r="A1934" s="1" t="s">
        <v>504</v>
      </c>
      <c r="B1934" s="2"/>
      <c r="C1934" s="2" t="s">
        <v>13</v>
      </c>
      <c r="D1934" s="2">
        <v>0.11165454499999999</v>
      </c>
      <c r="E1934" s="2" t="s">
        <v>43</v>
      </c>
      <c r="F1934" s="2">
        <v>157.06299999999999</v>
      </c>
      <c r="G1934" s="2" t="s">
        <v>67</v>
      </c>
      <c r="H1934" s="2">
        <v>1985</v>
      </c>
      <c r="I1934" s="2" t="s">
        <v>51</v>
      </c>
      <c r="J1934" s="2" t="s">
        <v>17</v>
      </c>
      <c r="K1934" s="2" t="s">
        <v>30</v>
      </c>
      <c r="L1934" s="2">
        <v>312.92599999999999</v>
      </c>
      <c r="M1934" s="2">
        <f t="shared" si="60"/>
        <v>1563.9740000000002</v>
      </c>
      <c r="N1934" s="2">
        <f t="shared" si="61"/>
        <v>2446014.6726760003</v>
      </c>
    </row>
    <row r="1935" spans="1:14" x14ac:dyDescent="0.25">
      <c r="A1935" s="1" t="s">
        <v>631</v>
      </c>
      <c r="B1935" s="2">
        <v>14.3</v>
      </c>
      <c r="C1935" s="2" t="s">
        <v>129</v>
      </c>
      <c r="D1935" s="2">
        <v>4.9676156999999999E-2</v>
      </c>
      <c r="E1935" s="2" t="s">
        <v>26</v>
      </c>
      <c r="F1935" s="2">
        <v>212.45859999999999</v>
      </c>
      <c r="G1935" s="2" t="s">
        <v>50</v>
      </c>
      <c r="H1935" s="2">
        <v>1997</v>
      </c>
      <c r="I1935" s="2" t="s">
        <v>51</v>
      </c>
      <c r="J1935" s="2" t="s">
        <v>17</v>
      </c>
      <c r="K1935" s="2" t="s">
        <v>18</v>
      </c>
      <c r="L1935" s="2">
        <v>3799.0547999999999</v>
      </c>
      <c r="M1935" s="2">
        <f t="shared" si="60"/>
        <v>-1922.1547999999998</v>
      </c>
      <c r="N1935" s="2">
        <f t="shared" si="61"/>
        <v>3694679.0751630394</v>
      </c>
    </row>
    <row r="1936" spans="1:14" x14ac:dyDescent="0.25">
      <c r="A1936" s="1" t="s">
        <v>127</v>
      </c>
      <c r="B1936" s="2"/>
      <c r="C1936" s="2" t="s">
        <v>13</v>
      </c>
      <c r="D1936" s="2">
        <v>0.10391811300000001</v>
      </c>
      <c r="E1936" s="2" t="s">
        <v>38</v>
      </c>
      <c r="F1936" s="2">
        <v>100.67</v>
      </c>
      <c r="G1936" s="2" t="s">
        <v>67</v>
      </c>
      <c r="H1936" s="2">
        <v>1985</v>
      </c>
      <c r="I1936" s="2" t="s">
        <v>51</v>
      </c>
      <c r="J1936" s="2" t="s">
        <v>17</v>
      </c>
      <c r="K1936" s="2" t="s">
        <v>30</v>
      </c>
      <c r="L1936" s="2">
        <v>399.48</v>
      </c>
      <c r="M1936" s="2">
        <f t="shared" si="60"/>
        <v>1477.42</v>
      </c>
      <c r="N1936" s="2">
        <f t="shared" si="61"/>
        <v>2182769.8564000004</v>
      </c>
    </row>
    <row r="1937" spans="1:14" x14ac:dyDescent="0.25">
      <c r="A1937" s="1" t="s">
        <v>1264</v>
      </c>
      <c r="B1937" s="2">
        <v>9.8949999999999996</v>
      </c>
      <c r="C1937" s="2" t="s">
        <v>20</v>
      </c>
      <c r="D1937" s="2">
        <v>4.8738014000000003E-2</v>
      </c>
      <c r="E1937" s="2" t="s">
        <v>43</v>
      </c>
      <c r="F1937" s="2">
        <v>262.12779999999998</v>
      </c>
      <c r="G1937" s="2" t="s">
        <v>15</v>
      </c>
      <c r="H1937" s="2">
        <v>1999</v>
      </c>
      <c r="I1937" s="2" t="s">
        <v>16</v>
      </c>
      <c r="J1937" s="2" t="s">
        <v>17</v>
      </c>
      <c r="K1937" s="2" t="s">
        <v>18</v>
      </c>
      <c r="L1937" s="2">
        <v>3904.9169999999999</v>
      </c>
      <c r="M1937" s="2">
        <f t="shared" si="60"/>
        <v>-2028.0169999999998</v>
      </c>
      <c r="N1937" s="2">
        <f t="shared" si="61"/>
        <v>4112852.9522889992</v>
      </c>
    </row>
    <row r="1938" spans="1:14" x14ac:dyDescent="0.25">
      <c r="A1938" s="1" t="s">
        <v>1069</v>
      </c>
      <c r="B1938" s="2">
        <v>18.25</v>
      </c>
      <c r="C1938" s="2" t="s">
        <v>92</v>
      </c>
      <c r="D1938" s="2">
        <v>7.9342006000000007E-2</v>
      </c>
      <c r="E1938" s="2" t="s">
        <v>43</v>
      </c>
      <c r="F1938" s="2">
        <v>226.00620000000001</v>
      </c>
      <c r="G1938" s="2" t="s">
        <v>15</v>
      </c>
      <c r="H1938" s="2">
        <v>1999</v>
      </c>
      <c r="I1938" s="2" t="s">
        <v>16</v>
      </c>
      <c r="J1938" s="2" t="s">
        <v>17</v>
      </c>
      <c r="K1938" s="2" t="s">
        <v>18</v>
      </c>
      <c r="L1938" s="2">
        <v>1805.6496</v>
      </c>
      <c r="M1938" s="2">
        <f t="shared" si="60"/>
        <v>71.250400000000127</v>
      </c>
      <c r="N1938" s="2">
        <f t="shared" si="61"/>
        <v>5076.6195001600181</v>
      </c>
    </row>
    <row r="1939" spans="1:14" x14ac:dyDescent="0.25">
      <c r="A1939" s="1" t="s">
        <v>1189</v>
      </c>
      <c r="B1939" s="2">
        <v>4.6349999999999998</v>
      </c>
      <c r="C1939" s="2" t="s">
        <v>13</v>
      </c>
      <c r="D1939" s="2">
        <v>0.14088911100000001</v>
      </c>
      <c r="E1939" s="2" t="s">
        <v>80</v>
      </c>
      <c r="F1939" s="2">
        <v>127.0994</v>
      </c>
      <c r="G1939" s="2" t="s">
        <v>50</v>
      </c>
      <c r="H1939" s="2">
        <v>1997</v>
      </c>
      <c r="I1939" s="2" t="s">
        <v>51</v>
      </c>
      <c r="J1939" s="2" t="s">
        <v>17</v>
      </c>
      <c r="K1939" s="2" t="s">
        <v>18</v>
      </c>
      <c r="L1939" s="2">
        <v>1927.491</v>
      </c>
      <c r="M1939" s="2">
        <f t="shared" si="60"/>
        <v>-50.590999999999894</v>
      </c>
      <c r="N1939" s="2">
        <f t="shared" si="61"/>
        <v>2559.4492809999892</v>
      </c>
    </row>
    <row r="1940" spans="1:14" x14ac:dyDescent="0.25">
      <c r="A1940" s="1" t="s">
        <v>300</v>
      </c>
      <c r="B1940" s="2">
        <v>16.75</v>
      </c>
      <c r="C1940" s="2" t="s">
        <v>13</v>
      </c>
      <c r="D1940" s="2">
        <v>8.1446638000000002E-2</v>
      </c>
      <c r="E1940" s="2" t="s">
        <v>28</v>
      </c>
      <c r="F1940" s="2">
        <v>257.09879999999998</v>
      </c>
      <c r="G1940" s="2" t="s">
        <v>15</v>
      </c>
      <c r="H1940" s="2">
        <v>1999</v>
      </c>
      <c r="I1940" s="2" t="s">
        <v>16</v>
      </c>
      <c r="J1940" s="2" t="s">
        <v>17</v>
      </c>
      <c r="K1940" s="2" t="s">
        <v>18</v>
      </c>
      <c r="L1940" s="2">
        <v>6424.97</v>
      </c>
      <c r="M1940" s="2">
        <f t="shared" si="60"/>
        <v>-4548.07</v>
      </c>
      <c r="N1940" s="2">
        <f t="shared" si="61"/>
        <v>20684940.724899996</v>
      </c>
    </row>
    <row r="1941" spans="1:14" x14ac:dyDescent="0.25">
      <c r="A1941" s="1" t="s">
        <v>1268</v>
      </c>
      <c r="B1941" s="2">
        <v>8.6</v>
      </c>
      <c r="C1941" s="2" t="s">
        <v>20</v>
      </c>
      <c r="D1941" s="2">
        <v>0</v>
      </c>
      <c r="E1941" s="2" t="s">
        <v>80</v>
      </c>
      <c r="F1941" s="2">
        <v>131.53100000000001</v>
      </c>
      <c r="G1941" s="2" t="s">
        <v>15</v>
      </c>
      <c r="H1941" s="2">
        <v>1999</v>
      </c>
      <c r="I1941" s="2" t="s">
        <v>16</v>
      </c>
      <c r="J1941" s="2" t="s">
        <v>17</v>
      </c>
      <c r="K1941" s="2" t="s">
        <v>18</v>
      </c>
      <c r="L1941" s="2">
        <v>2466.7890000000002</v>
      </c>
      <c r="M1941" s="2">
        <f t="shared" si="60"/>
        <v>-589.88900000000012</v>
      </c>
      <c r="N1941" s="2">
        <f t="shared" si="61"/>
        <v>347969.03232100012</v>
      </c>
    </row>
    <row r="1942" spans="1:14" x14ac:dyDescent="0.25">
      <c r="A1942" s="1" t="s">
        <v>115</v>
      </c>
      <c r="B1942" s="2">
        <v>17.600000000000001</v>
      </c>
      <c r="C1942" s="2" t="s">
        <v>13</v>
      </c>
      <c r="D1942" s="2">
        <v>4.1681058999999999E-2</v>
      </c>
      <c r="E1942" s="2" t="s">
        <v>21</v>
      </c>
      <c r="F1942" s="2">
        <v>164.2526</v>
      </c>
      <c r="G1942" s="2" t="s">
        <v>15</v>
      </c>
      <c r="H1942" s="2">
        <v>1999</v>
      </c>
      <c r="I1942" s="2" t="s">
        <v>16</v>
      </c>
      <c r="J1942" s="2" t="s">
        <v>17</v>
      </c>
      <c r="K1942" s="2" t="s">
        <v>18</v>
      </c>
      <c r="L1942" s="2">
        <v>1315.6207999999999</v>
      </c>
      <c r="M1942" s="2">
        <f t="shared" si="60"/>
        <v>561.27920000000017</v>
      </c>
      <c r="N1942" s="2">
        <f t="shared" si="61"/>
        <v>315034.3403526402</v>
      </c>
    </row>
    <row r="1943" spans="1:14" x14ac:dyDescent="0.25">
      <c r="A1943" s="1" t="s">
        <v>511</v>
      </c>
      <c r="B1943" s="2">
        <v>15.35</v>
      </c>
      <c r="C1943" s="2" t="s">
        <v>13</v>
      </c>
      <c r="D1943" s="2">
        <v>1.5676230999999999E-2</v>
      </c>
      <c r="E1943" s="2" t="s">
        <v>182</v>
      </c>
      <c r="F1943" s="2">
        <v>144.047</v>
      </c>
      <c r="G1943" s="2" t="s">
        <v>50</v>
      </c>
      <c r="H1943" s="2">
        <v>1997</v>
      </c>
      <c r="I1943" s="2" t="s">
        <v>51</v>
      </c>
      <c r="J1943" s="2" t="s">
        <v>17</v>
      </c>
      <c r="K1943" s="2" t="s">
        <v>18</v>
      </c>
      <c r="L1943" s="2">
        <v>286.29399999999998</v>
      </c>
      <c r="M1943" s="2">
        <f t="shared" si="60"/>
        <v>1590.6060000000002</v>
      </c>
      <c r="N1943" s="2">
        <f t="shared" si="61"/>
        <v>2530027.4472360006</v>
      </c>
    </row>
    <row r="1944" spans="1:14" x14ac:dyDescent="0.25">
      <c r="A1944" s="1" t="s">
        <v>1382</v>
      </c>
      <c r="B1944" s="2">
        <v>6.57</v>
      </c>
      <c r="C1944" s="2" t="s">
        <v>13</v>
      </c>
      <c r="D1944" s="2">
        <v>9.6880573999999997E-2</v>
      </c>
      <c r="E1944" s="2" t="s">
        <v>32</v>
      </c>
      <c r="F1944" s="2">
        <v>191.482</v>
      </c>
      <c r="G1944" s="2" t="s">
        <v>50</v>
      </c>
      <c r="H1944" s="2">
        <v>1997</v>
      </c>
      <c r="I1944" s="2" t="s">
        <v>51</v>
      </c>
      <c r="J1944" s="2" t="s">
        <v>17</v>
      </c>
      <c r="K1944" s="2" t="s">
        <v>18</v>
      </c>
      <c r="L1944" s="2">
        <v>5020.1319999999996</v>
      </c>
      <c r="M1944" s="2">
        <f t="shared" si="60"/>
        <v>-3143.2319999999995</v>
      </c>
      <c r="N1944" s="2">
        <f t="shared" si="61"/>
        <v>9879907.4058239963</v>
      </c>
    </row>
    <row r="1945" spans="1:14" x14ac:dyDescent="0.25">
      <c r="A1945" s="1" t="s">
        <v>784</v>
      </c>
      <c r="B1945" s="2">
        <v>12.15</v>
      </c>
      <c r="C1945" s="2" t="s">
        <v>13</v>
      </c>
      <c r="D1945" s="2">
        <v>0</v>
      </c>
      <c r="E1945" s="2" t="s">
        <v>182</v>
      </c>
      <c r="F1945" s="2">
        <v>254.904</v>
      </c>
      <c r="G1945" s="2" t="s">
        <v>50</v>
      </c>
      <c r="H1945" s="2">
        <v>1997</v>
      </c>
      <c r="I1945" s="2" t="s">
        <v>51</v>
      </c>
      <c r="J1945" s="2" t="s">
        <v>17</v>
      </c>
      <c r="K1945" s="2" t="s">
        <v>18</v>
      </c>
      <c r="L1945" s="2">
        <v>4048.0639999999999</v>
      </c>
      <c r="M1945" s="2">
        <f t="shared" si="60"/>
        <v>-2171.1639999999998</v>
      </c>
      <c r="N1945" s="2">
        <f t="shared" si="61"/>
        <v>4713953.1148959985</v>
      </c>
    </row>
    <row r="1946" spans="1:14" x14ac:dyDescent="0.25">
      <c r="A1946" s="1" t="s">
        <v>787</v>
      </c>
      <c r="B1946" s="2">
        <v>7</v>
      </c>
      <c r="C1946" s="2" t="s">
        <v>13</v>
      </c>
      <c r="D1946" s="2">
        <v>0.15140558700000001</v>
      </c>
      <c r="E1946" s="2" t="s">
        <v>75</v>
      </c>
      <c r="F1946" s="2">
        <v>107.72799999999999</v>
      </c>
      <c r="G1946" s="2" t="s">
        <v>50</v>
      </c>
      <c r="H1946" s="2">
        <v>1997</v>
      </c>
      <c r="I1946" s="2" t="s">
        <v>51</v>
      </c>
      <c r="J1946" s="2" t="s">
        <v>17</v>
      </c>
      <c r="K1946" s="2" t="s">
        <v>18</v>
      </c>
      <c r="L1946" s="2">
        <v>2024.0319999999999</v>
      </c>
      <c r="M1946" s="2">
        <f t="shared" si="60"/>
        <v>-147.13199999999983</v>
      </c>
      <c r="N1946" s="2">
        <f t="shared" si="61"/>
        <v>21647.825423999951</v>
      </c>
    </row>
    <row r="1947" spans="1:14" x14ac:dyDescent="0.25">
      <c r="A1947" s="1" t="s">
        <v>1158</v>
      </c>
      <c r="B1947" s="2"/>
      <c r="C1947" s="2" t="s">
        <v>13</v>
      </c>
      <c r="D1947" s="2">
        <v>0.196659953</v>
      </c>
      <c r="E1947" s="2" t="s">
        <v>32</v>
      </c>
      <c r="F1947" s="2">
        <v>125.80459999999999</v>
      </c>
      <c r="G1947" s="2" t="s">
        <v>67</v>
      </c>
      <c r="H1947" s="2">
        <v>1985</v>
      </c>
      <c r="I1947" s="2" t="s">
        <v>51</v>
      </c>
      <c r="J1947" s="2" t="s">
        <v>17</v>
      </c>
      <c r="K1947" s="2" t="s">
        <v>30</v>
      </c>
      <c r="L1947" s="2">
        <v>249.00919999999999</v>
      </c>
      <c r="M1947" s="2">
        <f t="shared" si="60"/>
        <v>1627.8908000000001</v>
      </c>
      <c r="N1947" s="2">
        <f t="shared" si="61"/>
        <v>2650028.4567246404</v>
      </c>
    </row>
    <row r="1948" spans="1:14" x14ac:dyDescent="0.25">
      <c r="A1948" s="1" t="s">
        <v>74</v>
      </c>
      <c r="B1948" s="2">
        <v>14.5</v>
      </c>
      <c r="C1948" s="2" t="s">
        <v>20</v>
      </c>
      <c r="D1948" s="2">
        <v>4.1313203E-2</v>
      </c>
      <c r="E1948" s="2" t="s">
        <v>75</v>
      </c>
      <c r="F1948" s="2">
        <v>42.045400000000001</v>
      </c>
      <c r="G1948" s="2" t="s">
        <v>15</v>
      </c>
      <c r="H1948" s="2">
        <v>1999</v>
      </c>
      <c r="I1948" s="2" t="s">
        <v>16</v>
      </c>
      <c r="J1948" s="2" t="s">
        <v>17</v>
      </c>
      <c r="K1948" s="2" t="s">
        <v>18</v>
      </c>
      <c r="L1948" s="2">
        <v>377.5086</v>
      </c>
      <c r="M1948" s="2">
        <f t="shared" si="60"/>
        <v>1499.3914</v>
      </c>
      <c r="N1948" s="2">
        <f t="shared" si="61"/>
        <v>2248174.57039396</v>
      </c>
    </row>
    <row r="1949" spans="1:14" x14ac:dyDescent="0.25">
      <c r="A1949" s="1" t="s">
        <v>529</v>
      </c>
      <c r="B1949" s="2">
        <v>17.75</v>
      </c>
      <c r="C1949" s="2" t="s">
        <v>20</v>
      </c>
      <c r="D1949" s="2">
        <v>2.9700018000000002E-2</v>
      </c>
      <c r="E1949" s="2" t="s">
        <v>28</v>
      </c>
      <c r="F1949" s="2">
        <v>140.38380000000001</v>
      </c>
      <c r="G1949" s="2" t="s">
        <v>15</v>
      </c>
      <c r="H1949" s="2">
        <v>1999</v>
      </c>
      <c r="I1949" s="2" t="s">
        <v>16</v>
      </c>
      <c r="J1949" s="2" t="s">
        <v>17</v>
      </c>
      <c r="K1949" s="2" t="s">
        <v>18</v>
      </c>
      <c r="L1949" s="2">
        <v>1404.838</v>
      </c>
      <c r="M1949" s="2">
        <f t="shared" si="60"/>
        <v>472.06200000000013</v>
      </c>
      <c r="N1949" s="2">
        <f t="shared" si="61"/>
        <v>222842.53184400013</v>
      </c>
    </row>
    <row r="1950" spans="1:14" x14ac:dyDescent="0.25">
      <c r="A1950" s="1" t="s">
        <v>1371</v>
      </c>
      <c r="B1950" s="2">
        <v>8.7750000000000004</v>
      </c>
      <c r="C1950" s="2" t="s">
        <v>13</v>
      </c>
      <c r="D1950" s="2">
        <v>0</v>
      </c>
      <c r="E1950" s="2" t="s">
        <v>28</v>
      </c>
      <c r="F1950" s="2">
        <v>111.3228</v>
      </c>
      <c r="G1950" s="2" t="s">
        <v>15</v>
      </c>
      <c r="H1950" s="2">
        <v>1999</v>
      </c>
      <c r="I1950" s="2" t="s">
        <v>16</v>
      </c>
      <c r="J1950" s="2" t="s">
        <v>17</v>
      </c>
      <c r="K1950" s="2" t="s">
        <v>18</v>
      </c>
      <c r="L1950" s="2">
        <v>1436.7963999999999</v>
      </c>
      <c r="M1950" s="2">
        <f t="shared" si="60"/>
        <v>440.10360000000014</v>
      </c>
      <c r="N1950" s="2">
        <f t="shared" si="61"/>
        <v>193691.17873296014</v>
      </c>
    </row>
    <row r="1951" spans="1:14" x14ac:dyDescent="0.25">
      <c r="A1951" s="1" t="s">
        <v>398</v>
      </c>
      <c r="B1951" s="2">
        <v>15.2</v>
      </c>
      <c r="C1951" s="2" t="s">
        <v>13</v>
      </c>
      <c r="D1951" s="2">
        <v>1.9064377E-2</v>
      </c>
      <c r="E1951" s="2" t="s">
        <v>38</v>
      </c>
      <c r="F1951" s="2">
        <v>238.22479999999999</v>
      </c>
      <c r="G1951" s="2" t="s">
        <v>15</v>
      </c>
      <c r="H1951" s="2">
        <v>1999</v>
      </c>
      <c r="I1951" s="2" t="s">
        <v>16</v>
      </c>
      <c r="J1951" s="2" t="s">
        <v>17</v>
      </c>
      <c r="K1951" s="2" t="s">
        <v>18</v>
      </c>
      <c r="L1951" s="2">
        <v>3555.3719999999998</v>
      </c>
      <c r="M1951" s="2">
        <f t="shared" si="60"/>
        <v>-1678.4719999999998</v>
      </c>
      <c r="N1951" s="2">
        <f t="shared" si="61"/>
        <v>2817268.2547839992</v>
      </c>
    </row>
    <row r="1952" spans="1:14" x14ac:dyDescent="0.25">
      <c r="A1952" s="1" t="s">
        <v>979</v>
      </c>
      <c r="B1952" s="2">
        <v>20.5</v>
      </c>
      <c r="C1952" s="2" t="s">
        <v>13</v>
      </c>
      <c r="D1952" s="2">
        <v>2.0605031999999999E-2</v>
      </c>
      <c r="E1952" s="2" t="s">
        <v>28</v>
      </c>
      <c r="F1952" s="2">
        <v>91.082999999999998</v>
      </c>
      <c r="G1952" s="2" t="s">
        <v>50</v>
      </c>
      <c r="H1952" s="2">
        <v>1997</v>
      </c>
      <c r="I1952" s="2" t="s">
        <v>51</v>
      </c>
      <c r="J1952" s="2" t="s">
        <v>17</v>
      </c>
      <c r="K1952" s="2" t="s">
        <v>18</v>
      </c>
      <c r="L1952" s="2">
        <v>539.298</v>
      </c>
      <c r="M1952" s="2">
        <f t="shared" si="60"/>
        <v>1337.6020000000001</v>
      </c>
      <c r="N1952" s="2">
        <f t="shared" si="61"/>
        <v>1789179.1104040002</v>
      </c>
    </row>
    <row r="1953" spans="1:14" x14ac:dyDescent="0.25">
      <c r="A1953" s="1" t="s">
        <v>118</v>
      </c>
      <c r="B1953" s="2">
        <v>18.25</v>
      </c>
      <c r="C1953" s="2" t="s">
        <v>13</v>
      </c>
      <c r="D1953" s="2">
        <v>6.0342303999999999E-2</v>
      </c>
      <c r="E1953" s="2" t="s">
        <v>119</v>
      </c>
      <c r="F1953" s="2">
        <v>165.95259999999999</v>
      </c>
      <c r="G1953" s="2" t="s">
        <v>15</v>
      </c>
      <c r="H1953" s="2">
        <v>1999</v>
      </c>
      <c r="I1953" s="2" t="s">
        <v>16</v>
      </c>
      <c r="J1953" s="2" t="s">
        <v>17</v>
      </c>
      <c r="K1953" s="2" t="s">
        <v>18</v>
      </c>
      <c r="L1953" s="2">
        <v>1644.5260000000001</v>
      </c>
      <c r="M1953" s="2">
        <f t="shared" si="60"/>
        <v>232.37400000000002</v>
      </c>
      <c r="N1953" s="2">
        <f t="shared" si="61"/>
        <v>53997.675876000008</v>
      </c>
    </row>
    <row r="1954" spans="1:14" x14ac:dyDescent="0.25">
      <c r="A1954" s="1" t="s">
        <v>692</v>
      </c>
      <c r="B1954" s="2">
        <v>10.3</v>
      </c>
      <c r="C1954" s="2" t="s">
        <v>20</v>
      </c>
      <c r="D1954" s="2">
        <v>2.4935296999999999E-2</v>
      </c>
      <c r="E1954" s="2" t="s">
        <v>36</v>
      </c>
      <c r="F1954" s="2">
        <v>172.04220000000001</v>
      </c>
      <c r="G1954" s="2" t="s">
        <v>15</v>
      </c>
      <c r="H1954" s="2">
        <v>1999</v>
      </c>
      <c r="I1954" s="2" t="s">
        <v>16</v>
      </c>
      <c r="J1954" s="2" t="s">
        <v>17</v>
      </c>
      <c r="K1954" s="2" t="s">
        <v>18</v>
      </c>
      <c r="L1954" s="2">
        <v>3966.1705999999999</v>
      </c>
      <c r="M1954" s="2">
        <f t="shared" si="60"/>
        <v>-2089.2705999999998</v>
      </c>
      <c r="N1954" s="2">
        <f t="shared" si="61"/>
        <v>4365051.6400243593</v>
      </c>
    </row>
    <row r="1955" spans="1:14" x14ac:dyDescent="0.25">
      <c r="A1955" s="1" t="s">
        <v>982</v>
      </c>
      <c r="B1955" s="2">
        <v>9.5</v>
      </c>
      <c r="C1955" s="2" t="s">
        <v>13</v>
      </c>
      <c r="D1955" s="2">
        <v>7.4345268000000006E-2</v>
      </c>
      <c r="E1955" s="2" t="s">
        <v>38</v>
      </c>
      <c r="F1955" s="2">
        <v>251.97239999999999</v>
      </c>
      <c r="G1955" s="2" t="s">
        <v>50</v>
      </c>
      <c r="H1955" s="2">
        <v>1997</v>
      </c>
      <c r="I1955" s="2" t="s">
        <v>51</v>
      </c>
      <c r="J1955" s="2" t="s">
        <v>17</v>
      </c>
      <c r="K1955" s="2" t="s">
        <v>18</v>
      </c>
      <c r="L1955" s="2">
        <v>3523.4135999999999</v>
      </c>
      <c r="M1955" s="2">
        <f t="shared" si="60"/>
        <v>-1646.5135999999998</v>
      </c>
      <c r="N1955" s="2">
        <f t="shared" si="61"/>
        <v>2711007.0349849593</v>
      </c>
    </row>
    <row r="1956" spans="1:14" x14ac:dyDescent="0.25">
      <c r="A1956" s="1" t="s">
        <v>1309</v>
      </c>
      <c r="B1956" s="2">
        <v>12</v>
      </c>
      <c r="C1956" s="2" t="s">
        <v>13</v>
      </c>
      <c r="D1956" s="2">
        <v>7.5548309999999994E-2</v>
      </c>
      <c r="E1956" s="2" t="s">
        <v>36</v>
      </c>
      <c r="F1956" s="2">
        <v>121.9388</v>
      </c>
      <c r="G1956" s="2" t="s">
        <v>50</v>
      </c>
      <c r="H1956" s="2">
        <v>1997</v>
      </c>
      <c r="I1956" s="2" t="s">
        <v>51</v>
      </c>
      <c r="J1956" s="2" t="s">
        <v>17</v>
      </c>
      <c r="K1956" s="2" t="s">
        <v>18</v>
      </c>
      <c r="L1956" s="2">
        <v>3219.8087999999998</v>
      </c>
      <c r="M1956" s="2">
        <f t="shared" si="60"/>
        <v>-1342.9087999999997</v>
      </c>
      <c r="N1956" s="2">
        <f t="shared" si="61"/>
        <v>1803404.0451174392</v>
      </c>
    </row>
    <row r="1957" spans="1:14" x14ac:dyDescent="0.25">
      <c r="A1957" s="1" t="s">
        <v>1337</v>
      </c>
      <c r="B1957" s="2">
        <v>19</v>
      </c>
      <c r="C1957" s="2" t="s">
        <v>13</v>
      </c>
      <c r="D1957" s="2">
        <v>6.7447571999999997E-2</v>
      </c>
      <c r="E1957" s="2" t="s">
        <v>38</v>
      </c>
      <c r="F1957" s="2">
        <v>132.96260000000001</v>
      </c>
      <c r="G1957" s="2" t="s">
        <v>50</v>
      </c>
      <c r="H1957" s="2">
        <v>1997</v>
      </c>
      <c r="I1957" s="2" t="s">
        <v>51</v>
      </c>
      <c r="J1957" s="2" t="s">
        <v>17</v>
      </c>
      <c r="K1957" s="2" t="s">
        <v>18</v>
      </c>
      <c r="L1957" s="2">
        <v>1967.4390000000001</v>
      </c>
      <c r="M1957" s="2">
        <f t="shared" si="60"/>
        <v>-90.538999999999987</v>
      </c>
      <c r="N1957" s="2">
        <f t="shared" si="61"/>
        <v>8197.3105209999976</v>
      </c>
    </row>
    <row r="1958" spans="1:14" x14ac:dyDescent="0.25">
      <c r="A1958" s="1" t="s">
        <v>65</v>
      </c>
      <c r="B1958" s="2">
        <v>14.6</v>
      </c>
      <c r="C1958" s="2" t="s">
        <v>13</v>
      </c>
      <c r="D1958" s="2">
        <v>2.5702994E-2</v>
      </c>
      <c r="E1958" s="2" t="s">
        <v>32</v>
      </c>
      <c r="F1958" s="2">
        <v>199.9084</v>
      </c>
      <c r="G1958" s="2" t="s">
        <v>50</v>
      </c>
      <c r="H1958" s="2">
        <v>1997</v>
      </c>
      <c r="I1958" s="2" t="s">
        <v>51</v>
      </c>
      <c r="J1958" s="2" t="s">
        <v>17</v>
      </c>
      <c r="K1958" s="2" t="s">
        <v>18</v>
      </c>
      <c r="L1958" s="2">
        <v>2380.9007999999999</v>
      </c>
      <c r="M1958" s="2">
        <f t="shared" si="60"/>
        <v>-504.0007999999998</v>
      </c>
      <c r="N1958" s="2">
        <f t="shared" si="61"/>
        <v>254016.80640063979</v>
      </c>
    </row>
    <row r="1959" spans="1:14" x14ac:dyDescent="0.25">
      <c r="A1959" s="1" t="s">
        <v>382</v>
      </c>
      <c r="B1959" s="2"/>
      <c r="C1959" s="2" t="s">
        <v>20</v>
      </c>
      <c r="D1959" s="2">
        <v>0.214423791</v>
      </c>
      <c r="E1959" s="2" t="s">
        <v>28</v>
      </c>
      <c r="F1959" s="2">
        <v>111.6544</v>
      </c>
      <c r="G1959" s="2" t="s">
        <v>67</v>
      </c>
      <c r="H1959" s="2">
        <v>1985</v>
      </c>
      <c r="I1959" s="2" t="s">
        <v>51</v>
      </c>
      <c r="J1959" s="2" t="s">
        <v>17</v>
      </c>
      <c r="K1959" s="2" t="s">
        <v>30</v>
      </c>
      <c r="L1959" s="2">
        <v>335.56319999999999</v>
      </c>
      <c r="M1959" s="2">
        <f t="shared" si="60"/>
        <v>1541.3368</v>
      </c>
      <c r="N1959" s="2">
        <f t="shared" si="61"/>
        <v>2375719.1310342401</v>
      </c>
    </row>
    <row r="1960" spans="1:14" x14ac:dyDescent="0.25">
      <c r="A1960" s="1" t="s">
        <v>1341</v>
      </c>
      <c r="B1960" s="2"/>
      <c r="C1960" s="2" t="s">
        <v>13</v>
      </c>
      <c r="D1960" s="2">
        <v>0.16845554900000001</v>
      </c>
      <c r="E1960" s="2" t="s">
        <v>38</v>
      </c>
      <c r="F1960" s="2">
        <v>211.06120000000001</v>
      </c>
      <c r="G1960" s="2" t="s">
        <v>67</v>
      </c>
      <c r="H1960" s="2">
        <v>1985</v>
      </c>
      <c r="I1960" s="2" t="s">
        <v>51</v>
      </c>
      <c r="J1960" s="2" t="s">
        <v>17</v>
      </c>
      <c r="K1960" s="2" t="s">
        <v>30</v>
      </c>
      <c r="L1960" s="2">
        <v>418.12240000000003</v>
      </c>
      <c r="M1960" s="2">
        <f t="shared" si="60"/>
        <v>1458.7776000000001</v>
      </c>
      <c r="N1960" s="2">
        <f t="shared" si="61"/>
        <v>2128032.0862617604</v>
      </c>
    </row>
    <row r="1961" spans="1:14" x14ac:dyDescent="0.25">
      <c r="A1961" s="1" t="s">
        <v>1205</v>
      </c>
      <c r="B1961" s="2">
        <v>8.6449999999999996</v>
      </c>
      <c r="C1961" s="2" t="s">
        <v>13</v>
      </c>
      <c r="D1961" s="2">
        <v>2.1619564000000001E-2</v>
      </c>
      <c r="E1961" s="2" t="s">
        <v>75</v>
      </c>
      <c r="F1961" s="2">
        <v>50.6982</v>
      </c>
      <c r="G1961" s="2" t="s">
        <v>15</v>
      </c>
      <c r="H1961" s="2">
        <v>1999</v>
      </c>
      <c r="I1961" s="2" t="s">
        <v>16</v>
      </c>
      <c r="J1961" s="2" t="s">
        <v>17</v>
      </c>
      <c r="K1961" s="2" t="s">
        <v>18</v>
      </c>
      <c r="L1961" s="2">
        <v>736.37480000000005</v>
      </c>
      <c r="M1961" s="2">
        <f t="shared" si="60"/>
        <v>1140.5252</v>
      </c>
      <c r="N1961" s="2">
        <f t="shared" si="61"/>
        <v>1300797.73183504</v>
      </c>
    </row>
    <row r="1962" spans="1:14" x14ac:dyDescent="0.25">
      <c r="A1962" s="1" t="s">
        <v>1535</v>
      </c>
      <c r="B1962" s="2">
        <v>16</v>
      </c>
      <c r="C1962" s="2" t="s">
        <v>20</v>
      </c>
      <c r="D1962" s="2">
        <v>0.17302768800000001</v>
      </c>
      <c r="E1962" s="2" t="s">
        <v>38</v>
      </c>
      <c r="F1962" s="2">
        <v>155.2972</v>
      </c>
      <c r="G1962" s="2" t="s">
        <v>15</v>
      </c>
      <c r="H1962" s="2">
        <v>1999</v>
      </c>
      <c r="I1962" s="2" t="s">
        <v>16</v>
      </c>
      <c r="J1962" s="2" t="s">
        <v>17</v>
      </c>
      <c r="K1962" s="2" t="s">
        <v>18</v>
      </c>
      <c r="L1962" s="2">
        <v>3583.3355999999999</v>
      </c>
      <c r="M1962" s="2">
        <f t="shared" si="60"/>
        <v>-1706.4355999999998</v>
      </c>
      <c r="N1962" s="2">
        <f t="shared" si="61"/>
        <v>2911922.4569473593</v>
      </c>
    </row>
    <row r="1963" spans="1:14" x14ac:dyDescent="0.25">
      <c r="A1963" s="1" t="s">
        <v>313</v>
      </c>
      <c r="B1963" s="2"/>
      <c r="C1963" s="2" t="s">
        <v>20</v>
      </c>
      <c r="D1963" s="2">
        <v>0.20548439499999999</v>
      </c>
      <c r="E1963" s="2" t="s">
        <v>36</v>
      </c>
      <c r="F1963" s="2">
        <v>198.011</v>
      </c>
      <c r="G1963" s="2" t="s">
        <v>67</v>
      </c>
      <c r="H1963" s="2">
        <v>1985</v>
      </c>
      <c r="I1963" s="2" t="s">
        <v>51</v>
      </c>
      <c r="J1963" s="2" t="s">
        <v>17</v>
      </c>
      <c r="K1963" s="2" t="s">
        <v>30</v>
      </c>
      <c r="L1963" s="2">
        <v>392.822</v>
      </c>
      <c r="M1963" s="2">
        <f t="shared" si="60"/>
        <v>1484.078</v>
      </c>
      <c r="N1963" s="2">
        <f t="shared" si="61"/>
        <v>2202487.510084</v>
      </c>
    </row>
    <row r="1964" spans="1:14" x14ac:dyDescent="0.25">
      <c r="A1964" s="1" t="s">
        <v>65</v>
      </c>
      <c r="B1964" s="2"/>
      <c r="C1964" s="2" t="s">
        <v>13</v>
      </c>
      <c r="D1964" s="2">
        <v>4.5002623999999998E-2</v>
      </c>
      <c r="E1964" s="2" t="s">
        <v>32</v>
      </c>
      <c r="F1964" s="2">
        <v>196.50839999999999</v>
      </c>
      <c r="G1964" s="2" t="s">
        <v>67</v>
      </c>
      <c r="H1964" s="2">
        <v>1985</v>
      </c>
      <c r="I1964" s="2" t="s">
        <v>51</v>
      </c>
      <c r="J1964" s="2" t="s">
        <v>17</v>
      </c>
      <c r="K1964" s="2" t="s">
        <v>30</v>
      </c>
      <c r="L1964" s="2">
        <v>198.4084</v>
      </c>
      <c r="M1964" s="2">
        <f t="shared" si="60"/>
        <v>1678.4916000000001</v>
      </c>
      <c r="N1964" s="2">
        <f t="shared" si="61"/>
        <v>2817334.0512705604</v>
      </c>
    </row>
    <row r="1965" spans="1:14" x14ac:dyDescent="0.25">
      <c r="A1965" s="1" t="s">
        <v>1101</v>
      </c>
      <c r="B1965" s="2"/>
      <c r="C1965" s="2" t="s">
        <v>20</v>
      </c>
      <c r="D1965" s="2">
        <v>0.23653561000000001</v>
      </c>
      <c r="E1965" s="2" t="s">
        <v>119</v>
      </c>
      <c r="F1965" s="2">
        <v>184.19239999999999</v>
      </c>
      <c r="G1965" s="2" t="s">
        <v>67</v>
      </c>
      <c r="H1965" s="2">
        <v>1985</v>
      </c>
      <c r="I1965" s="2" t="s">
        <v>51</v>
      </c>
      <c r="J1965" s="2" t="s">
        <v>17</v>
      </c>
      <c r="K1965" s="2" t="s">
        <v>30</v>
      </c>
      <c r="L1965" s="2">
        <v>185.0924</v>
      </c>
      <c r="M1965" s="2">
        <f t="shared" si="60"/>
        <v>1691.8076000000001</v>
      </c>
      <c r="N1965" s="2">
        <f t="shared" si="61"/>
        <v>2862212.9554177602</v>
      </c>
    </row>
    <row r="1966" spans="1:14" x14ac:dyDescent="0.25">
      <c r="A1966" s="1" t="s">
        <v>770</v>
      </c>
      <c r="B1966" s="2">
        <v>21.25</v>
      </c>
      <c r="C1966" s="2" t="s">
        <v>13</v>
      </c>
      <c r="D1966" s="2">
        <v>1.9453430000000001E-2</v>
      </c>
      <c r="E1966" s="2" t="s">
        <v>38</v>
      </c>
      <c r="F1966" s="2">
        <v>120.87560000000001</v>
      </c>
      <c r="G1966" s="2" t="s">
        <v>15</v>
      </c>
      <c r="H1966" s="2">
        <v>1999</v>
      </c>
      <c r="I1966" s="2" t="s">
        <v>16</v>
      </c>
      <c r="J1966" s="2" t="s">
        <v>17</v>
      </c>
      <c r="K1966" s="2" t="s">
        <v>18</v>
      </c>
      <c r="L1966" s="2">
        <v>1454.1071999999999</v>
      </c>
      <c r="M1966" s="2">
        <f t="shared" si="60"/>
        <v>422.79280000000017</v>
      </c>
      <c r="N1966" s="2">
        <f t="shared" si="61"/>
        <v>178753.75173184014</v>
      </c>
    </row>
    <row r="1967" spans="1:14" x14ac:dyDescent="0.25">
      <c r="A1967" s="1" t="s">
        <v>1424</v>
      </c>
      <c r="B1967" s="2">
        <v>14.1</v>
      </c>
      <c r="C1967" s="2" t="s">
        <v>13</v>
      </c>
      <c r="D1967" s="2">
        <v>0.11326743</v>
      </c>
      <c r="E1967" s="2" t="s">
        <v>36</v>
      </c>
      <c r="F1967" s="2">
        <v>54.595599999999997</v>
      </c>
      <c r="G1967" s="2" t="s">
        <v>50</v>
      </c>
      <c r="H1967" s="2">
        <v>1997</v>
      </c>
      <c r="I1967" s="2" t="s">
        <v>51</v>
      </c>
      <c r="J1967" s="2" t="s">
        <v>17</v>
      </c>
      <c r="K1967" s="2" t="s">
        <v>18</v>
      </c>
      <c r="L1967" s="2">
        <v>1037.3163999999999</v>
      </c>
      <c r="M1967" s="2">
        <f t="shared" si="60"/>
        <v>839.58360000000016</v>
      </c>
      <c r="N1967" s="2">
        <f t="shared" si="61"/>
        <v>704900.62138896028</v>
      </c>
    </row>
    <row r="1968" spans="1:14" x14ac:dyDescent="0.25">
      <c r="A1968" s="1" t="s">
        <v>1289</v>
      </c>
      <c r="B1968" s="2">
        <v>20.5</v>
      </c>
      <c r="C1968" s="2" t="s">
        <v>13</v>
      </c>
      <c r="D1968" s="2">
        <v>0.14350637599999999</v>
      </c>
      <c r="E1968" s="2" t="s">
        <v>32</v>
      </c>
      <c r="F1968" s="2">
        <v>34.719000000000001</v>
      </c>
      <c r="G1968" s="2" t="s">
        <v>15</v>
      </c>
      <c r="H1968" s="2">
        <v>1999</v>
      </c>
      <c r="I1968" s="2" t="s">
        <v>16</v>
      </c>
      <c r="J1968" s="2" t="s">
        <v>17</v>
      </c>
      <c r="K1968" s="2" t="s">
        <v>18</v>
      </c>
      <c r="L1968" s="2">
        <v>768.99900000000002</v>
      </c>
      <c r="M1968" s="2">
        <f t="shared" si="60"/>
        <v>1107.9010000000001</v>
      </c>
      <c r="N1968" s="2">
        <f t="shared" si="61"/>
        <v>1227444.625801</v>
      </c>
    </row>
    <row r="1969" spans="1:14" x14ac:dyDescent="0.25">
      <c r="A1969" s="1" t="s">
        <v>1509</v>
      </c>
      <c r="B1969" s="2"/>
      <c r="C1969" s="2" t="s">
        <v>20</v>
      </c>
      <c r="D1969" s="2">
        <v>0.13334711899999999</v>
      </c>
      <c r="E1969" s="2" t="s">
        <v>14</v>
      </c>
      <c r="F1969" s="2">
        <v>193.07939999999999</v>
      </c>
      <c r="G1969" s="2" t="s">
        <v>67</v>
      </c>
      <c r="H1969" s="2">
        <v>1985</v>
      </c>
      <c r="I1969" s="2" t="s">
        <v>51</v>
      </c>
      <c r="J1969" s="2" t="s">
        <v>17</v>
      </c>
      <c r="K1969" s="2" t="s">
        <v>30</v>
      </c>
      <c r="L1969" s="2">
        <v>975.39700000000005</v>
      </c>
      <c r="M1969" s="2">
        <f t="shared" si="60"/>
        <v>901.50300000000004</v>
      </c>
      <c r="N1969" s="2">
        <f t="shared" si="61"/>
        <v>812707.65900900005</v>
      </c>
    </row>
    <row r="1970" spans="1:14" x14ac:dyDescent="0.25">
      <c r="A1970" s="1" t="s">
        <v>426</v>
      </c>
      <c r="B1970" s="2">
        <v>20.100000000000001</v>
      </c>
      <c r="C1970" s="2" t="s">
        <v>20</v>
      </c>
      <c r="D1970" s="2">
        <v>2.2425236000000001E-2</v>
      </c>
      <c r="E1970" s="2" t="s">
        <v>28</v>
      </c>
      <c r="F1970" s="2">
        <v>226.30359999999999</v>
      </c>
      <c r="G1970" s="2" t="s">
        <v>50</v>
      </c>
      <c r="H1970" s="2">
        <v>1997</v>
      </c>
      <c r="I1970" s="2" t="s">
        <v>51</v>
      </c>
      <c r="J1970" s="2" t="s">
        <v>17</v>
      </c>
      <c r="K1970" s="2" t="s">
        <v>18</v>
      </c>
      <c r="L1970" s="2">
        <v>910.81439999999998</v>
      </c>
      <c r="M1970" s="2">
        <f t="shared" si="60"/>
        <v>966.08560000000011</v>
      </c>
      <c r="N1970" s="2">
        <f t="shared" si="61"/>
        <v>933321.38652736018</v>
      </c>
    </row>
    <row r="1971" spans="1:14" x14ac:dyDescent="0.25">
      <c r="A1971" s="1" t="s">
        <v>1049</v>
      </c>
      <c r="B1971" s="2">
        <v>11</v>
      </c>
      <c r="C1971" s="2" t="s">
        <v>20</v>
      </c>
      <c r="D1971" s="2">
        <v>0.133352623</v>
      </c>
      <c r="E1971" s="2" t="s">
        <v>75</v>
      </c>
      <c r="F1971" s="2">
        <v>219.77979999999999</v>
      </c>
      <c r="G1971" s="2" t="s">
        <v>15</v>
      </c>
      <c r="H1971" s="2">
        <v>1999</v>
      </c>
      <c r="I1971" s="2" t="s">
        <v>16</v>
      </c>
      <c r="J1971" s="2" t="s">
        <v>17</v>
      </c>
      <c r="K1971" s="2" t="s">
        <v>18</v>
      </c>
      <c r="L1971" s="2">
        <v>2644.5576000000001</v>
      </c>
      <c r="M1971" s="2">
        <f t="shared" si="60"/>
        <v>-767.6576</v>
      </c>
      <c r="N1971" s="2">
        <f t="shared" si="61"/>
        <v>589298.19083775999</v>
      </c>
    </row>
    <row r="1972" spans="1:14" x14ac:dyDescent="0.25">
      <c r="A1972" s="1" t="s">
        <v>1152</v>
      </c>
      <c r="B1972" s="2">
        <v>14.1</v>
      </c>
      <c r="C1972" s="2" t="s">
        <v>13</v>
      </c>
      <c r="D1972" s="2">
        <v>6.6979957000000007E-2</v>
      </c>
      <c r="E1972" s="2" t="s">
        <v>38</v>
      </c>
      <c r="F1972" s="2">
        <v>196.70840000000001</v>
      </c>
      <c r="G1972" s="2" t="s">
        <v>15</v>
      </c>
      <c r="H1972" s="2">
        <v>1999</v>
      </c>
      <c r="I1972" s="2" t="s">
        <v>16</v>
      </c>
      <c r="J1972" s="2" t="s">
        <v>17</v>
      </c>
      <c r="K1972" s="2" t="s">
        <v>18</v>
      </c>
      <c r="L1972" s="2">
        <v>3174.5344</v>
      </c>
      <c r="M1972" s="2">
        <f t="shared" si="60"/>
        <v>-1297.6343999999999</v>
      </c>
      <c r="N1972" s="2">
        <f t="shared" si="61"/>
        <v>1683855.0360633598</v>
      </c>
    </row>
    <row r="1973" spans="1:14" x14ac:dyDescent="0.25">
      <c r="A1973" s="1" t="s">
        <v>1386</v>
      </c>
      <c r="B1973" s="2">
        <v>8.27</v>
      </c>
      <c r="C1973" s="2" t="s">
        <v>13</v>
      </c>
      <c r="D1973" s="2">
        <v>1.8813600999999999E-2</v>
      </c>
      <c r="E1973" s="2" t="s">
        <v>58</v>
      </c>
      <c r="F1973" s="2">
        <v>237.988</v>
      </c>
      <c r="G1973" s="2" t="s">
        <v>50</v>
      </c>
      <c r="H1973" s="2">
        <v>1997</v>
      </c>
      <c r="I1973" s="2" t="s">
        <v>51</v>
      </c>
      <c r="J1973" s="2" t="s">
        <v>17</v>
      </c>
      <c r="K1973" s="2" t="s">
        <v>18</v>
      </c>
      <c r="L1973" s="2">
        <v>7190.64</v>
      </c>
      <c r="M1973" s="2">
        <f t="shared" si="60"/>
        <v>-5313.74</v>
      </c>
      <c r="N1973" s="2">
        <f t="shared" si="61"/>
        <v>28235832.787599999</v>
      </c>
    </row>
    <row r="1974" spans="1:14" x14ac:dyDescent="0.25">
      <c r="A1974" s="1" t="s">
        <v>1417</v>
      </c>
      <c r="B1974" s="2"/>
      <c r="C1974" s="2" t="s">
        <v>13</v>
      </c>
      <c r="D1974" s="2">
        <v>9.4910420999999995E-2</v>
      </c>
      <c r="E1974" s="2" t="s">
        <v>80</v>
      </c>
      <c r="F1974" s="2">
        <v>84.556600000000003</v>
      </c>
      <c r="G1974" s="2" t="s">
        <v>67</v>
      </c>
      <c r="H1974" s="2">
        <v>1985</v>
      </c>
      <c r="I1974" s="2" t="s">
        <v>51</v>
      </c>
      <c r="J1974" s="2" t="s">
        <v>17</v>
      </c>
      <c r="K1974" s="2" t="s">
        <v>30</v>
      </c>
      <c r="L1974" s="2">
        <v>253.66980000000001</v>
      </c>
      <c r="M1974" s="2">
        <f t="shared" si="60"/>
        <v>1623.2302</v>
      </c>
      <c r="N1974" s="2">
        <f t="shared" si="61"/>
        <v>2634876.2821920398</v>
      </c>
    </row>
    <row r="1975" spans="1:14" x14ac:dyDescent="0.25">
      <c r="A1975" s="1" t="s">
        <v>1085</v>
      </c>
      <c r="B1975" s="2"/>
      <c r="C1975" s="2" t="s">
        <v>13</v>
      </c>
      <c r="D1975" s="2">
        <v>0.24433898600000001</v>
      </c>
      <c r="E1975" s="2" t="s">
        <v>14</v>
      </c>
      <c r="F1975" s="2">
        <v>105.9306</v>
      </c>
      <c r="G1975" s="2" t="s">
        <v>67</v>
      </c>
      <c r="H1975" s="2">
        <v>1985</v>
      </c>
      <c r="I1975" s="2" t="s">
        <v>51</v>
      </c>
      <c r="J1975" s="2" t="s">
        <v>17</v>
      </c>
      <c r="K1975" s="2" t="s">
        <v>30</v>
      </c>
      <c r="L1975" s="2">
        <v>209.06120000000001</v>
      </c>
      <c r="M1975" s="2">
        <f t="shared" si="60"/>
        <v>1667.8388</v>
      </c>
      <c r="N1975" s="2">
        <f t="shared" si="61"/>
        <v>2781686.2627854398</v>
      </c>
    </row>
    <row r="1976" spans="1:14" x14ac:dyDescent="0.25">
      <c r="A1976" s="1" t="s">
        <v>497</v>
      </c>
      <c r="B1976" s="2">
        <v>9.8000000000000007</v>
      </c>
      <c r="C1976" s="2" t="s">
        <v>13</v>
      </c>
      <c r="D1976" s="2">
        <v>1.3863257E-2</v>
      </c>
      <c r="E1976" s="2" t="s">
        <v>21</v>
      </c>
      <c r="F1976" s="2">
        <v>45.106000000000002</v>
      </c>
      <c r="G1976" s="2" t="s">
        <v>15</v>
      </c>
      <c r="H1976" s="2">
        <v>1999</v>
      </c>
      <c r="I1976" s="2" t="s">
        <v>16</v>
      </c>
      <c r="J1976" s="2" t="s">
        <v>17</v>
      </c>
      <c r="K1976" s="2" t="s">
        <v>18</v>
      </c>
      <c r="L1976" s="2">
        <v>1398.18</v>
      </c>
      <c r="M1976" s="2">
        <f t="shared" si="60"/>
        <v>478.72</v>
      </c>
      <c r="N1976" s="2">
        <f t="shared" si="61"/>
        <v>229172.83840000004</v>
      </c>
    </row>
    <row r="1977" spans="1:14" x14ac:dyDescent="0.25">
      <c r="A1977" s="1" t="s">
        <v>465</v>
      </c>
      <c r="B1977" s="2"/>
      <c r="C1977" s="2" t="s">
        <v>20</v>
      </c>
      <c r="D1977" s="2">
        <v>2.1471456E-2</v>
      </c>
      <c r="E1977" s="2" t="s">
        <v>38</v>
      </c>
      <c r="F1977" s="2">
        <v>131.0284</v>
      </c>
      <c r="G1977" s="2" t="s">
        <v>67</v>
      </c>
      <c r="H1977" s="2">
        <v>1985</v>
      </c>
      <c r="I1977" s="2" t="s">
        <v>51</v>
      </c>
      <c r="J1977" s="2" t="s">
        <v>17</v>
      </c>
      <c r="K1977" s="2" t="s">
        <v>30</v>
      </c>
      <c r="L1977" s="2">
        <v>131.82839999999999</v>
      </c>
      <c r="M1977" s="2">
        <f t="shared" si="60"/>
        <v>1745.0716000000002</v>
      </c>
      <c r="N1977" s="2">
        <f t="shared" si="61"/>
        <v>3045274.8891265607</v>
      </c>
    </row>
    <row r="1978" spans="1:14" x14ac:dyDescent="0.25">
      <c r="A1978" s="1" t="s">
        <v>85</v>
      </c>
      <c r="B1978" s="2">
        <v>6.3849999999999998</v>
      </c>
      <c r="C1978" s="2" t="s">
        <v>20</v>
      </c>
      <c r="D1978" s="2">
        <v>0.123710526</v>
      </c>
      <c r="E1978" s="2" t="s">
        <v>38</v>
      </c>
      <c r="F1978" s="2">
        <v>37.187399999999997</v>
      </c>
      <c r="G1978" s="2" t="s">
        <v>50</v>
      </c>
      <c r="H1978" s="2">
        <v>1997</v>
      </c>
      <c r="I1978" s="2" t="s">
        <v>51</v>
      </c>
      <c r="J1978" s="2" t="s">
        <v>17</v>
      </c>
      <c r="K1978" s="2" t="s">
        <v>18</v>
      </c>
      <c r="L1978" s="2">
        <v>247.01179999999999</v>
      </c>
      <c r="M1978" s="2">
        <f t="shared" si="60"/>
        <v>1629.8882000000001</v>
      </c>
      <c r="N1978" s="2">
        <f t="shared" si="61"/>
        <v>2656535.5444992403</v>
      </c>
    </row>
    <row r="1979" spans="1:14" x14ac:dyDescent="0.25">
      <c r="A1979" s="1" t="s">
        <v>1240</v>
      </c>
      <c r="B1979" s="2">
        <v>20.5</v>
      </c>
      <c r="C1979" s="2" t="s">
        <v>13</v>
      </c>
      <c r="D1979" s="2">
        <v>0.119547387</v>
      </c>
      <c r="E1979" s="2" t="s">
        <v>36</v>
      </c>
      <c r="F1979" s="2">
        <v>108.95959999999999</v>
      </c>
      <c r="G1979" s="2" t="s">
        <v>15</v>
      </c>
      <c r="H1979" s="2">
        <v>1999</v>
      </c>
      <c r="I1979" s="2" t="s">
        <v>16</v>
      </c>
      <c r="J1979" s="2" t="s">
        <v>17</v>
      </c>
      <c r="K1979" s="2" t="s">
        <v>18</v>
      </c>
      <c r="L1979" s="2">
        <v>539.298</v>
      </c>
      <c r="M1979" s="2">
        <f t="shared" si="60"/>
        <v>1337.6020000000001</v>
      </c>
      <c r="N1979" s="2">
        <f t="shared" si="61"/>
        <v>1789179.1104040002</v>
      </c>
    </row>
    <row r="1980" spans="1:14" x14ac:dyDescent="0.25">
      <c r="A1980" s="1" t="s">
        <v>1256</v>
      </c>
      <c r="B1980" s="2">
        <v>16.850000000000001</v>
      </c>
      <c r="C1980" s="2" t="s">
        <v>20</v>
      </c>
      <c r="D1980" s="2">
        <v>7.9690403000000007E-2</v>
      </c>
      <c r="E1980" s="2" t="s">
        <v>38</v>
      </c>
      <c r="F1980" s="2">
        <v>113.45440000000001</v>
      </c>
      <c r="G1980" s="2" t="s">
        <v>50</v>
      </c>
      <c r="H1980" s="2">
        <v>1997</v>
      </c>
      <c r="I1980" s="2" t="s">
        <v>51</v>
      </c>
      <c r="J1980" s="2" t="s">
        <v>17</v>
      </c>
      <c r="K1980" s="2" t="s">
        <v>18</v>
      </c>
      <c r="L1980" s="2">
        <v>2908.2143999999998</v>
      </c>
      <c r="M1980" s="2">
        <f t="shared" si="60"/>
        <v>-1031.3143999999998</v>
      </c>
      <c r="N1980" s="2">
        <f t="shared" si="61"/>
        <v>1063609.3916473596</v>
      </c>
    </row>
    <row r="1981" spans="1:14" x14ac:dyDescent="0.25">
      <c r="A1981" s="1" t="s">
        <v>1450</v>
      </c>
      <c r="B1981" s="2"/>
      <c r="C1981" s="2" t="s">
        <v>13</v>
      </c>
      <c r="D1981" s="2">
        <v>0.104784329</v>
      </c>
      <c r="E1981" s="2" t="s">
        <v>28</v>
      </c>
      <c r="F1981" s="2">
        <v>150.4366</v>
      </c>
      <c r="G1981" s="2" t="s">
        <v>67</v>
      </c>
      <c r="H1981" s="2">
        <v>1985</v>
      </c>
      <c r="I1981" s="2" t="s">
        <v>51</v>
      </c>
      <c r="J1981" s="2" t="s">
        <v>17</v>
      </c>
      <c r="K1981" s="2" t="s">
        <v>30</v>
      </c>
      <c r="L1981" s="2">
        <v>151.13659999999999</v>
      </c>
      <c r="M1981" s="2">
        <f t="shared" si="60"/>
        <v>1725.7634</v>
      </c>
      <c r="N1981" s="2">
        <f t="shared" si="61"/>
        <v>2978259.3127795602</v>
      </c>
    </row>
    <row r="1982" spans="1:14" x14ac:dyDescent="0.25">
      <c r="A1982" s="1" t="s">
        <v>1357</v>
      </c>
      <c r="B1982" s="2">
        <v>5.1749999999999998</v>
      </c>
      <c r="C1982" s="2" t="s">
        <v>13</v>
      </c>
      <c r="D1982" s="2">
        <v>3.7398952999999999E-2</v>
      </c>
      <c r="E1982" s="2" t="s">
        <v>75</v>
      </c>
      <c r="F1982" s="2">
        <v>84.222399999999993</v>
      </c>
      <c r="G1982" s="2" t="s">
        <v>50</v>
      </c>
      <c r="H1982" s="2">
        <v>1997</v>
      </c>
      <c r="I1982" s="2" t="s">
        <v>51</v>
      </c>
      <c r="J1982" s="2" t="s">
        <v>17</v>
      </c>
      <c r="K1982" s="2" t="s">
        <v>18</v>
      </c>
      <c r="L1982" s="2">
        <v>852.22400000000005</v>
      </c>
      <c r="M1982" s="2">
        <f t="shared" si="60"/>
        <v>1024.6759999999999</v>
      </c>
      <c r="N1982" s="2">
        <f t="shared" si="61"/>
        <v>1049960.9049759998</v>
      </c>
    </row>
    <row r="1983" spans="1:14" x14ac:dyDescent="0.25">
      <c r="A1983" s="1" t="s">
        <v>706</v>
      </c>
      <c r="B1983" s="2">
        <v>13.3</v>
      </c>
      <c r="C1983" s="2" t="s">
        <v>92</v>
      </c>
      <c r="D1983" s="2">
        <v>2.1306635000000001E-2</v>
      </c>
      <c r="E1983" s="2" t="s">
        <v>36</v>
      </c>
      <c r="F1983" s="2">
        <v>119.8124</v>
      </c>
      <c r="G1983" s="2" t="s">
        <v>15</v>
      </c>
      <c r="H1983" s="2">
        <v>1999</v>
      </c>
      <c r="I1983" s="2" t="s">
        <v>16</v>
      </c>
      <c r="J1983" s="2" t="s">
        <v>17</v>
      </c>
      <c r="K1983" s="2" t="s">
        <v>18</v>
      </c>
      <c r="L1983" s="2">
        <v>1896.1984</v>
      </c>
      <c r="M1983" s="2">
        <f t="shared" si="60"/>
        <v>-19.298399999999901</v>
      </c>
      <c r="N1983" s="2">
        <f t="shared" si="61"/>
        <v>372.42824255999619</v>
      </c>
    </row>
    <row r="1984" spans="1:14" x14ac:dyDescent="0.25">
      <c r="A1984" s="1" t="s">
        <v>150</v>
      </c>
      <c r="B1984" s="2"/>
      <c r="C1984" s="2" t="s">
        <v>72</v>
      </c>
      <c r="D1984" s="2">
        <v>5.9336763000000001E-2</v>
      </c>
      <c r="E1984" s="2" t="s">
        <v>38</v>
      </c>
      <c r="F1984" s="2">
        <v>212.1902</v>
      </c>
      <c r="G1984" s="2" t="s">
        <v>67</v>
      </c>
      <c r="H1984" s="2">
        <v>1985</v>
      </c>
      <c r="I1984" s="2" t="s">
        <v>51</v>
      </c>
      <c r="J1984" s="2" t="s">
        <v>17</v>
      </c>
      <c r="K1984" s="2" t="s">
        <v>30</v>
      </c>
      <c r="L1984" s="2">
        <v>424.78039999999999</v>
      </c>
      <c r="M1984" s="2">
        <f t="shared" si="60"/>
        <v>1452.1196</v>
      </c>
      <c r="N1984" s="2">
        <f t="shared" si="61"/>
        <v>2108651.3327041599</v>
      </c>
    </row>
    <row r="1985" spans="1:14" x14ac:dyDescent="0.25">
      <c r="A1985" s="1" t="s">
        <v>151</v>
      </c>
      <c r="B1985" s="2"/>
      <c r="C1985" s="2" t="s">
        <v>20</v>
      </c>
      <c r="D1985" s="2">
        <v>8.1955735000000002E-2</v>
      </c>
      <c r="E1985" s="2" t="s">
        <v>75</v>
      </c>
      <c r="F1985" s="2">
        <v>142.0838</v>
      </c>
      <c r="G1985" s="2" t="s">
        <v>67</v>
      </c>
      <c r="H1985" s="2">
        <v>1985</v>
      </c>
      <c r="I1985" s="2" t="s">
        <v>51</v>
      </c>
      <c r="J1985" s="2" t="s">
        <v>17</v>
      </c>
      <c r="K1985" s="2" t="s">
        <v>30</v>
      </c>
      <c r="L1985" s="2">
        <v>280.9676</v>
      </c>
      <c r="M1985" s="2">
        <f t="shared" si="60"/>
        <v>1595.9324000000001</v>
      </c>
      <c r="N1985" s="2">
        <f t="shared" si="61"/>
        <v>2547000.2253697603</v>
      </c>
    </row>
    <row r="1986" spans="1:14" x14ac:dyDescent="0.25">
      <c r="A1986" s="1" t="s">
        <v>1172</v>
      </c>
      <c r="B1986" s="2">
        <v>15.6</v>
      </c>
      <c r="C1986" s="2" t="s">
        <v>13</v>
      </c>
      <c r="D1986" s="2">
        <v>8.7719692000000002E-2</v>
      </c>
      <c r="E1986" s="2" t="s">
        <v>38</v>
      </c>
      <c r="F1986" s="2">
        <v>218.57980000000001</v>
      </c>
      <c r="G1986" s="2" t="s">
        <v>50</v>
      </c>
      <c r="H1986" s="2">
        <v>1997</v>
      </c>
      <c r="I1986" s="2" t="s">
        <v>51</v>
      </c>
      <c r="J1986" s="2" t="s">
        <v>17</v>
      </c>
      <c r="K1986" s="2" t="s">
        <v>18</v>
      </c>
      <c r="L1986" s="2">
        <v>4407.5959999999995</v>
      </c>
      <c r="M1986" s="2">
        <f t="shared" ref="M1986:M2049" si="62">1876.9-L1986</f>
        <v>-2530.6959999999995</v>
      </c>
      <c r="N1986" s="2">
        <f t="shared" ref="N1986:N2049" si="63">M1986*M1986</f>
        <v>6404422.2444159975</v>
      </c>
    </row>
    <row r="1987" spans="1:14" x14ac:dyDescent="0.25">
      <c r="A1987" s="1" t="s">
        <v>1023</v>
      </c>
      <c r="B1987" s="2">
        <v>6.0350000000000001</v>
      </c>
      <c r="C1987" s="2" t="s">
        <v>20</v>
      </c>
      <c r="D1987" s="2">
        <v>6.5783782999999998E-2</v>
      </c>
      <c r="E1987" s="2" t="s">
        <v>36</v>
      </c>
      <c r="F1987" s="2">
        <v>188.22399999999999</v>
      </c>
      <c r="G1987" s="2" t="s">
        <v>50</v>
      </c>
      <c r="H1987" s="2">
        <v>1997</v>
      </c>
      <c r="I1987" s="2" t="s">
        <v>51</v>
      </c>
      <c r="J1987" s="2" t="s">
        <v>17</v>
      </c>
      <c r="K1987" s="2" t="s">
        <v>18</v>
      </c>
      <c r="L1987" s="2">
        <v>5779.1440000000002</v>
      </c>
      <c r="M1987" s="2">
        <f t="shared" si="62"/>
        <v>-3902.2440000000001</v>
      </c>
      <c r="N1987" s="2">
        <f t="shared" si="63"/>
        <v>15227508.235536002</v>
      </c>
    </row>
    <row r="1988" spans="1:14" x14ac:dyDescent="0.25">
      <c r="A1988" s="1" t="s">
        <v>203</v>
      </c>
      <c r="B1988" s="2">
        <v>6.1550000000000002</v>
      </c>
      <c r="C1988" s="2" t="s">
        <v>20</v>
      </c>
      <c r="D1988" s="2">
        <v>9.4807041999999994E-2</v>
      </c>
      <c r="E1988" s="2" t="s">
        <v>26</v>
      </c>
      <c r="F1988" s="2">
        <v>213.35599999999999</v>
      </c>
      <c r="G1988" s="2" t="s">
        <v>15</v>
      </c>
      <c r="H1988" s="2">
        <v>1999</v>
      </c>
      <c r="I1988" s="2" t="s">
        <v>16</v>
      </c>
      <c r="J1988" s="2" t="s">
        <v>17</v>
      </c>
      <c r="K1988" s="2" t="s">
        <v>18</v>
      </c>
      <c r="L1988" s="2">
        <v>3835.0079999999998</v>
      </c>
      <c r="M1988" s="2">
        <f t="shared" si="62"/>
        <v>-1958.1079999999997</v>
      </c>
      <c r="N1988" s="2">
        <f t="shared" si="63"/>
        <v>3834186.9396639988</v>
      </c>
    </row>
    <row r="1989" spans="1:14" x14ac:dyDescent="0.25">
      <c r="A1989" s="1" t="s">
        <v>1281</v>
      </c>
      <c r="B1989" s="2">
        <v>9.3949999999999996</v>
      </c>
      <c r="C1989" s="2" t="s">
        <v>20</v>
      </c>
      <c r="D1989" s="2">
        <v>0.10039894000000001</v>
      </c>
      <c r="E1989" s="2" t="s">
        <v>36</v>
      </c>
      <c r="F1989" s="2">
        <v>89.685599999999994</v>
      </c>
      <c r="G1989" s="2" t="s">
        <v>50</v>
      </c>
      <c r="H1989" s="2">
        <v>1997</v>
      </c>
      <c r="I1989" s="2" t="s">
        <v>51</v>
      </c>
      <c r="J1989" s="2" t="s">
        <v>17</v>
      </c>
      <c r="K1989" s="2" t="s">
        <v>18</v>
      </c>
      <c r="L1989" s="2">
        <v>878.85599999999999</v>
      </c>
      <c r="M1989" s="2">
        <f t="shared" si="62"/>
        <v>998.0440000000001</v>
      </c>
      <c r="N1989" s="2">
        <f t="shared" si="63"/>
        <v>996091.82593600021</v>
      </c>
    </row>
    <row r="1990" spans="1:14" x14ac:dyDescent="0.25">
      <c r="A1990" s="1" t="s">
        <v>280</v>
      </c>
      <c r="B1990" s="2">
        <v>13.15</v>
      </c>
      <c r="C1990" s="2" t="s">
        <v>20</v>
      </c>
      <c r="D1990" s="2">
        <v>0.16561641499999999</v>
      </c>
      <c r="E1990" s="2" t="s">
        <v>28</v>
      </c>
      <c r="F1990" s="2">
        <v>172.6764</v>
      </c>
      <c r="G1990" s="2" t="s">
        <v>15</v>
      </c>
      <c r="H1990" s="2">
        <v>1999</v>
      </c>
      <c r="I1990" s="2" t="s">
        <v>16</v>
      </c>
      <c r="J1990" s="2" t="s">
        <v>17</v>
      </c>
      <c r="K1990" s="2" t="s">
        <v>18</v>
      </c>
      <c r="L1990" s="2">
        <v>2061.3168000000001</v>
      </c>
      <c r="M1990" s="2">
        <f t="shared" si="62"/>
        <v>-184.41679999999997</v>
      </c>
      <c r="N1990" s="2">
        <f t="shared" si="63"/>
        <v>34009.556122239985</v>
      </c>
    </row>
    <row r="1991" spans="1:14" x14ac:dyDescent="0.25">
      <c r="A1991" s="1" t="s">
        <v>738</v>
      </c>
      <c r="B1991" s="2">
        <v>5.0350000000000001</v>
      </c>
      <c r="C1991" s="2" t="s">
        <v>20</v>
      </c>
      <c r="D1991" s="2">
        <v>0</v>
      </c>
      <c r="E1991" s="2" t="s">
        <v>80</v>
      </c>
      <c r="F1991" s="2">
        <v>228.20359999999999</v>
      </c>
      <c r="G1991" s="2" t="s">
        <v>50</v>
      </c>
      <c r="H1991" s="2">
        <v>1997</v>
      </c>
      <c r="I1991" s="2" t="s">
        <v>51</v>
      </c>
      <c r="J1991" s="2" t="s">
        <v>17</v>
      </c>
      <c r="K1991" s="2" t="s">
        <v>18</v>
      </c>
      <c r="L1991" s="2">
        <v>4781.7755999999999</v>
      </c>
      <c r="M1991" s="2">
        <f t="shared" si="62"/>
        <v>-2904.8755999999998</v>
      </c>
      <c r="N1991" s="2">
        <f t="shared" si="63"/>
        <v>8438302.2514753584</v>
      </c>
    </row>
    <row r="1992" spans="1:14" x14ac:dyDescent="0.25">
      <c r="A1992" s="1" t="s">
        <v>206</v>
      </c>
      <c r="B1992" s="2"/>
      <c r="C1992" s="2" t="s">
        <v>13</v>
      </c>
      <c r="D1992" s="2">
        <v>3.4098860000000002E-2</v>
      </c>
      <c r="E1992" s="2" t="s">
        <v>182</v>
      </c>
      <c r="F1992" s="2">
        <v>162.62100000000001</v>
      </c>
      <c r="G1992" s="2" t="s">
        <v>67</v>
      </c>
      <c r="H1992" s="2">
        <v>1985</v>
      </c>
      <c r="I1992" s="2" t="s">
        <v>51</v>
      </c>
      <c r="J1992" s="2" t="s">
        <v>17</v>
      </c>
      <c r="K1992" s="2" t="s">
        <v>30</v>
      </c>
      <c r="L1992" s="2">
        <v>815.60500000000002</v>
      </c>
      <c r="M1992" s="2">
        <f t="shared" si="62"/>
        <v>1061.2950000000001</v>
      </c>
      <c r="N1992" s="2">
        <f t="shared" si="63"/>
        <v>1126347.0770250002</v>
      </c>
    </row>
    <row r="1993" spans="1:14" x14ac:dyDescent="0.25">
      <c r="A1993" s="1" t="s">
        <v>247</v>
      </c>
      <c r="B1993" s="2"/>
      <c r="C1993" s="2" t="s">
        <v>13</v>
      </c>
      <c r="D1993" s="2">
        <v>0.14595153299999999</v>
      </c>
      <c r="E1993" s="2" t="s">
        <v>32</v>
      </c>
      <c r="F1993" s="2">
        <v>160.95519999999999</v>
      </c>
      <c r="G1993" s="2" t="s">
        <v>67</v>
      </c>
      <c r="H1993" s="2">
        <v>1985</v>
      </c>
      <c r="I1993" s="2" t="s">
        <v>51</v>
      </c>
      <c r="J1993" s="2" t="s">
        <v>17</v>
      </c>
      <c r="K1993" s="2" t="s">
        <v>30</v>
      </c>
      <c r="L1993" s="2">
        <v>162.45519999999999</v>
      </c>
      <c r="M1993" s="2">
        <f t="shared" si="62"/>
        <v>1714.4448000000002</v>
      </c>
      <c r="N1993" s="2">
        <f t="shared" si="63"/>
        <v>2939320.9722470408</v>
      </c>
    </row>
    <row r="1994" spans="1:14" x14ac:dyDescent="0.25">
      <c r="A1994" s="1" t="s">
        <v>1578</v>
      </c>
      <c r="B1994" s="2">
        <v>5.26</v>
      </c>
      <c r="C1994" s="2" t="s">
        <v>20</v>
      </c>
      <c r="D1994" s="2">
        <v>2.454694E-2</v>
      </c>
      <c r="E1994" s="2" t="s">
        <v>80</v>
      </c>
      <c r="F1994" s="2">
        <v>95.706800000000001</v>
      </c>
      <c r="G1994" s="2" t="s">
        <v>15</v>
      </c>
      <c r="H1994" s="2">
        <v>1999</v>
      </c>
      <c r="I1994" s="2" t="s">
        <v>16</v>
      </c>
      <c r="J1994" s="2" t="s">
        <v>17</v>
      </c>
      <c r="K1994" s="2" t="s">
        <v>18</v>
      </c>
      <c r="L1994" s="2">
        <v>1166.4816000000001</v>
      </c>
      <c r="M1994" s="2">
        <f t="shared" si="62"/>
        <v>710.41840000000002</v>
      </c>
      <c r="N1994" s="2">
        <f t="shared" si="63"/>
        <v>504694.30305856001</v>
      </c>
    </row>
    <row r="1995" spans="1:14" x14ac:dyDescent="0.25">
      <c r="A1995" s="1" t="s">
        <v>727</v>
      </c>
      <c r="B1995" s="2">
        <v>6.2350000000000003</v>
      </c>
      <c r="C1995" s="2" t="s">
        <v>13</v>
      </c>
      <c r="D1995" s="2">
        <v>0.11867435899999999</v>
      </c>
      <c r="E1995" s="2" t="s">
        <v>32</v>
      </c>
      <c r="F1995" s="2">
        <v>261.69099999999997</v>
      </c>
      <c r="G1995" s="2" t="s">
        <v>50</v>
      </c>
      <c r="H1995" s="2">
        <v>1997</v>
      </c>
      <c r="I1995" s="2" t="s">
        <v>51</v>
      </c>
      <c r="J1995" s="2" t="s">
        <v>17</v>
      </c>
      <c r="K1995" s="2" t="s">
        <v>18</v>
      </c>
      <c r="L1995" s="2">
        <v>3155.8919999999998</v>
      </c>
      <c r="M1995" s="2">
        <f t="shared" si="62"/>
        <v>-1278.9919999999997</v>
      </c>
      <c r="N1995" s="2">
        <f t="shared" si="63"/>
        <v>1635820.5360639994</v>
      </c>
    </row>
    <row r="1996" spans="1:14" x14ac:dyDescent="0.25">
      <c r="A1996" s="1" t="s">
        <v>208</v>
      </c>
      <c r="B1996" s="2">
        <v>11.8</v>
      </c>
      <c r="C1996" s="2" t="s">
        <v>20</v>
      </c>
      <c r="D1996" s="2">
        <v>5.7421581999999999E-2</v>
      </c>
      <c r="E1996" s="2" t="s">
        <v>26</v>
      </c>
      <c r="F1996" s="2">
        <v>149.9366</v>
      </c>
      <c r="G1996" s="2" t="s">
        <v>50</v>
      </c>
      <c r="H1996" s="2">
        <v>1997</v>
      </c>
      <c r="I1996" s="2" t="s">
        <v>51</v>
      </c>
      <c r="J1996" s="2" t="s">
        <v>17</v>
      </c>
      <c r="K1996" s="2" t="s">
        <v>18</v>
      </c>
      <c r="L1996" s="2">
        <v>1662.5026</v>
      </c>
      <c r="M1996" s="2">
        <f t="shared" si="62"/>
        <v>214.39740000000006</v>
      </c>
      <c r="N1996" s="2">
        <f t="shared" si="63"/>
        <v>45966.245126760026</v>
      </c>
    </row>
    <row r="1997" spans="1:14" x14ac:dyDescent="0.25">
      <c r="A1997" s="1" t="s">
        <v>553</v>
      </c>
      <c r="B1997" s="2">
        <v>5.82</v>
      </c>
      <c r="C1997" s="2" t="s">
        <v>72</v>
      </c>
      <c r="D1997" s="2">
        <v>8.0765852999999999E-2</v>
      </c>
      <c r="E1997" s="2" t="s">
        <v>32</v>
      </c>
      <c r="F1997" s="2">
        <v>169.179</v>
      </c>
      <c r="G1997" s="2" t="s">
        <v>15</v>
      </c>
      <c r="H1997" s="2">
        <v>1999</v>
      </c>
      <c r="I1997" s="2" t="s">
        <v>16</v>
      </c>
      <c r="J1997" s="2" t="s">
        <v>17</v>
      </c>
      <c r="K1997" s="2" t="s">
        <v>18</v>
      </c>
      <c r="L1997" s="2">
        <v>2037.348</v>
      </c>
      <c r="M1997" s="2">
        <f t="shared" si="62"/>
        <v>-160.44799999999987</v>
      </c>
      <c r="N1997" s="2">
        <f t="shared" si="63"/>
        <v>25743.560703999956</v>
      </c>
    </row>
    <row r="1998" spans="1:14" x14ac:dyDescent="0.25">
      <c r="A1998" s="1" t="s">
        <v>276</v>
      </c>
      <c r="B1998" s="2">
        <v>18.350000000000001</v>
      </c>
      <c r="C1998" s="2" t="s">
        <v>13</v>
      </c>
      <c r="D1998" s="2">
        <v>3.3213989999999999E-2</v>
      </c>
      <c r="E1998" s="2" t="s">
        <v>14</v>
      </c>
      <c r="F1998" s="2">
        <v>154.934</v>
      </c>
      <c r="G1998" s="2" t="s">
        <v>50</v>
      </c>
      <c r="H1998" s="2">
        <v>1997</v>
      </c>
      <c r="I1998" s="2" t="s">
        <v>51</v>
      </c>
      <c r="J1998" s="2" t="s">
        <v>17</v>
      </c>
      <c r="K1998" s="2" t="s">
        <v>18</v>
      </c>
      <c r="L1998" s="2">
        <v>1225.0719999999999</v>
      </c>
      <c r="M1998" s="2">
        <f t="shared" si="62"/>
        <v>651.8280000000002</v>
      </c>
      <c r="N1998" s="2">
        <f t="shared" si="63"/>
        <v>424879.74158400024</v>
      </c>
    </row>
    <row r="1999" spans="1:14" x14ac:dyDescent="0.25">
      <c r="A1999" s="1" t="s">
        <v>452</v>
      </c>
      <c r="B1999" s="2">
        <v>15</v>
      </c>
      <c r="C1999" s="2" t="s">
        <v>13</v>
      </c>
      <c r="D1999" s="2">
        <v>4.4978224999999997E-2</v>
      </c>
      <c r="E1999" s="2" t="s">
        <v>58</v>
      </c>
      <c r="F1999" s="2">
        <v>140.88380000000001</v>
      </c>
      <c r="G1999" s="2" t="s">
        <v>15</v>
      </c>
      <c r="H1999" s="2">
        <v>1999</v>
      </c>
      <c r="I1999" s="2" t="s">
        <v>16</v>
      </c>
      <c r="J1999" s="2" t="s">
        <v>17</v>
      </c>
      <c r="K1999" s="2" t="s">
        <v>18</v>
      </c>
      <c r="L1999" s="2">
        <v>2247.7408</v>
      </c>
      <c r="M1999" s="2">
        <f t="shared" si="62"/>
        <v>-370.84079999999994</v>
      </c>
      <c r="N1999" s="2">
        <f t="shared" si="63"/>
        <v>137522.89894463995</v>
      </c>
    </row>
    <row r="2000" spans="1:14" x14ac:dyDescent="0.25">
      <c r="A2000" s="1" t="s">
        <v>615</v>
      </c>
      <c r="B2000" s="2">
        <v>8.7850000000000001</v>
      </c>
      <c r="C2000" s="2" t="s">
        <v>13</v>
      </c>
      <c r="D2000" s="2">
        <v>2.5967624000000002E-2</v>
      </c>
      <c r="E2000" s="2" t="s">
        <v>28</v>
      </c>
      <c r="F2000" s="2">
        <v>119.9414</v>
      </c>
      <c r="G2000" s="2" t="s">
        <v>50</v>
      </c>
      <c r="H2000" s="2">
        <v>1997</v>
      </c>
      <c r="I2000" s="2" t="s">
        <v>51</v>
      </c>
      <c r="J2000" s="2" t="s">
        <v>17</v>
      </c>
      <c r="K2000" s="2" t="s">
        <v>18</v>
      </c>
      <c r="L2000" s="2">
        <v>1462.0968</v>
      </c>
      <c r="M2000" s="2">
        <f t="shared" si="62"/>
        <v>414.80320000000006</v>
      </c>
      <c r="N2000" s="2">
        <f t="shared" si="63"/>
        <v>172061.69473024004</v>
      </c>
    </row>
    <row r="2001" spans="1:14" x14ac:dyDescent="0.25">
      <c r="A2001" s="1" t="s">
        <v>279</v>
      </c>
      <c r="B2001" s="2">
        <v>11.8</v>
      </c>
      <c r="C2001" s="2" t="s">
        <v>20</v>
      </c>
      <c r="D2001" s="2">
        <v>9.3655727999999994E-2</v>
      </c>
      <c r="E2001" s="2" t="s">
        <v>38</v>
      </c>
      <c r="F2001" s="2">
        <v>127.1704</v>
      </c>
      <c r="G2001" s="2" t="s">
        <v>50</v>
      </c>
      <c r="H2001" s="2">
        <v>1997</v>
      </c>
      <c r="I2001" s="2" t="s">
        <v>51</v>
      </c>
      <c r="J2001" s="2" t="s">
        <v>17</v>
      </c>
      <c r="K2001" s="2" t="s">
        <v>18</v>
      </c>
      <c r="L2001" s="2">
        <v>3004.0895999999998</v>
      </c>
      <c r="M2001" s="2">
        <f t="shared" si="62"/>
        <v>-1127.1895999999997</v>
      </c>
      <c r="N2001" s="2">
        <f t="shared" si="63"/>
        <v>1270556.3943481594</v>
      </c>
    </row>
    <row r="2002" spans="1:14" x14ac:dyDescent="0.25">
      <c r="A2002" s="1" t="s">
        <v>590</v>
      </c>
      <c r="B2002" s="2">
        <v>13.65</v>
      </c>
      <c r="C2002" s="2" t="s">
        <v>20</v>
      </c>
      <c r="D2002" s="2">
        <v>0.18416771200000001</v>
      </c>
      <c r="E2002" s="2" t="s">
        <v>75</v>
      </c>
      <c r="F2002" s="2">
        <v>213.7902</v>
      </c>
      <c r="G2002" s="2" t="s">
        <v>50</v>
      </c>
      <c r="H2002" s="2">
        <v>1997</v>
      </c>
      <c r="I2002" s="2" t="s">
        <v>51</v>
      </c>
      <c r="J2002" s="2" t="s">
        <v>17</v>
      </c>
      <c r="K2002" s="2" t="s">
        <v>18</v>
      </c>
      <c r="L2002" s="2">
        <v>1274.3412000000001</v>
      </c>
      <c r="M2002" s="2">
        <f t="shared" si="62"/>
        <v>602.55880000000002</v>
      </c>
      <c r="N2002" s="2">
        <f t="shared" si="63"/>
        <v>363077.10745744</v>
      </c>
    </row>
    <row r="2003" spans="1:14" x14ac:dyDescent="0.25">
      <c r="A2003" s="1" t="s">
        <v>612</v>
      </c>
      <c r="B2003" s="2">
        <v>7.17</v>
      </c>
      <c r="C2003" s="2" t="s">
        <v>20</v>
      </c>
      <c r="D2003" s="2">
        <v>5.9820883999999998E-2</v>
      </c>
      <c r="E2003" s="2" t="s">
        <v>28</v>
      </c>
      <c r="F2003" s="2">
        <v>130.39680000000001</v>
      </c>
      <c r="G2003" s="2" t="s">
        <v>15</v>
      </c>
      <c r="H2003" s="2">
        <v>1999</v>
      </c>
      <c r="I2003" s="2" t="s">
        <v>16</v>
      </c>
      <c r="J2003" s="2" t="s">
        <v>17</v>
      </c>
      <c r="K2003" s="2" t="s">
        <v>18</v>
      </c>
      <c r="L2003" s="2">
        <v>3523.4135999999999</v>
      </c>
      <c r="M2003" s="2">
        <f t="shared" si="62"/>
        <v>-1646.5135999999998</v>
      </c>
      <c r="N2003" s="2">
        <f t="shared" si="63"/>
        <v>2711007.0349849593</v>
      </c>
    </row>
    <row r="2004" spans="1:14" x14ac:dyDescent="0.25">
      <c r="A2004" s="1" t="s">
        <v>1575</v>
      </c>
      <c r="B2004" s="2">
        <v>10.3</v>
      </c>
      <c r="C2004" s="2" t="s">
        <v>92</v>
      </c>
      <c r="D2004" s="2">
        <v>7.0149087999999998E-2</v>
      </c>
      <c r="E2004" s="2" t="s">
        <v>14</v>
      </c>
      <c r="F2004" s="2">
        <v>264.52260000000001</v>
      </c>
      <c r="G2004" s="2" t="s">
        <v>15</v>
      </c>
      <c r="H2004" s="2">
        <v>1999</v>
      </c>
      <c r="I2004" s="2" t="s">
        <v>16</v>
      </c>
      <c r="J2004" s="2" t="s">
        <v>17</v>
      </c>
      <c r="K2004" s="2" t="s">
        <v>18</v>
      </c>
      <c r="L2004" s="2">
        <v>3436.1938</v>
      </c>
      <c r="M2004" s="2">
        <f t="shared" si="62"/>
        <v>-1559.2937999999999</v>
      </c>
      <c r="N2004" s="2">
        <f t="shared" si="63"/>
        <v>2431397.1547184396</v>
      </c>
    </row>
    <row r="2005" spans="1:14" x14ac:dyDescent="0.25">
      <c r="A2005" s="1" t="s">
        <v>123</v>
      </c>
      <c r="B2005" s="2"/>
      <c r="C2005" s="2" t="s">
        <v>13</v>
      </c>
      <c r="D2005" s="2">
        <v>5.8092550999999999E-2</v>
      </c>
      <c r="E2005" s="2" t="s">
        <v>38</v>
      </c>
      <c r="F2005" s="2">
        <v>172.04220000000001</v>
      </c>
      <c r="G2005" s="2" t="s">
        <v>67</v>
      </c>
      <c r="H2005" s="2">
        <v>1985</v>
      </c>
      <c r="I2005" s="2" t="s">
        <v>51</v>
      </c>
      <c r="J2005" s="2" t="s">
        <v>17</v>
      </c>
      <c r="K2005" s="2" t="s">
        <v>30</v>
      </c>
      <c r="L2005" s="2">
        <v>517.32659999999998</v>
      </c>
      <c r="M2005" s="2">
        <f t="shared" si="62"/>
        <v>1359.5734000000002</v>
      </c>
      <c r="N2005" s="2">
        <f t="shared" si="63"/>
        <v>1848439.8299875606</v>
      </c>
    </row>
    <row r="2006" spans="1:14" x14ac:dyDescent="0.25">
      <c r="A2006" s="1" t="s">
        <v>1225</v>
      </c>
      <c r="B2006" s="2">
        <v>7.8550000000000004</v>
      </c>
      <c r="C2006" s="2" t="s">
        <v>20</v>
      </c>
      <c r="D2006" s="2">
        <v>0.16179860400000001</v>
      </c>
      <c r="E2006" s="2" t="s">
        <v>36</v>
      </c>
      <c r="F2006" s="2">
        <v>37.284799999999997</v>
      </c>
      <c r="G2006" s="2" t="s">
        <v>15</v>
      </c>
      <c r="H2006" s="2">
        <v>1999</v>
      </c>
      <c r="I2006" s="2" t="s">
        <v>16</v>
      </c>
      <c r="J2006" s="2" t="s">
        <v>17</v>
      </c>
      <c r="K2006" s="2" t="s">
        <v>18</v>
      </c>
      <c r="L2006" s="2">
        <v>745.69600000000003</v>
      </c>
      <c r="M2006" s="2">
        <f t="shared" si="62"/>
        <v>1131.2040000000002</v>
      </c>
      <c r="N2006" s="2">
        <f t="shared" si="63"/>
        <v>1279622.4896160003</v>
      </c>
    </row>
    <row r="2007" spans="1:14" x14ac:dyDescent="0.25">
      <c r="A2007" s="1" t="s">
        <v>1297</v>
      </c>
      <c r="B2007" s="2"/>
      <c r="C2007" s="2" t="s">
        <v>13</v>
      </c>
      <c r="D2007" s="2">
        <v>0.14874289600000001</v>
      </c>
      <c r="E2007" s="2" t="s">
        <v>36</v>
      </c>
      <c r="F2007" s="2">
        <v>107.128</v>
      </c>
      <c r="G2007" s="2" t="s">
        <v>67</v>
      </c>
      <c r="H2007" s="2">
        <v>1985</v>
      </c>
      <c r="I2007" s="2" t="s">
        <v>51</v>
      </c>
      <c r="J2007" s="2" t="s">
        <v>17</v>
      </c>
      <c r="K2007" s="2" t="s">
        <v>30</v>
      </c>
      <c r="L2007" s="2">
        <v>319.584</v>
      </c>
      <c r="M2007" s="2">
        <f t="shared" si="62"/>
        <v>1557.316</v>
      </c>
      <c r="N2007" s="2">
        <f t="shared" si="63"/>
        <v>2425233.1238560001</v>
      </c>
    </row>
    <row r="2008" spans="1:14" x14ac:dyDescent="0.25">
      <c r="A2008" s="1" t="s">
        <v>303</v>
      </c>
      <c r="B2008" s="2">
        <v>9</v>
      </c>
      <c r="C2008" s="2" t="s">
        <v>13</v>
      </c>
      <c r="D2008" s="2">
        <v>3.2022534999999998E-2</v>
      </c>
      <c r="E2008" s="2" t="s">
        <v>32</v>
      </c>
      <c r="F2008" s="2">
        <v>101.80159999999999</v>
      </c>
      <c r="G2008" s="2" t="s">
        <v>50</v>
      </c>
      <c r="H2008" s="2">
        <v>1997</v>
      </c>
      <c r="I2008" s="2" t="s">
        <v>51</v>
      </c>
      <c r="J2008" s="2" t="s">
        <v>17</v>
      </c>
      <c r="K2008" s="2" t="s">
        <v>18</v>
      </c>
      <c r="L2008" s="2">
        <v>1720.4272000000001</v>
      </c>
      <c r="M2008" s="2">
        <f t="shared" si="62"/>
        <v>156.47280000000001</v>
      </c>
      <c r="N2008" s="2">
        <f t="shared" si="63"/>
        <v>24483.737139840003</v>
      </c>
    </row>
    <row r="2009" spans="1:14" x14ac:dyDescent="0.25">
      <c r="A2009" s="1" t="s">
        <v>78</v>
      </c>
      <c r="B2009" s="2"/>
      <c r="C2009" s="2" t="s">
        <v>13</v>
      </c>
      <c r="D2009" s="2">
        <v>0.15630419200000001</v>
      </c>
      <c r="E2009" s="2" t="s">
        <v>38</v>
      </c>
      <c r="F2009" s="2">
        <v>256.36720000000003</v>
      </c>
      <c r="G2009" s="2" t="s">
        <v>67</v>
      </c>
      <c r="H2009" s="2">
        <v>1985</v>
      </c>
      <c r="I2009" s="2" t="s">
        <v>51</v>
      </c>
      <c r="J2009" s="2" t="s">
        <v>17</v>
      </c>
      <c r="K2009" s="2" t="s">
        <v>30</v>
      </c>
      <c r="L2009" s="2">
        <v>255.66720000000001</v>
      </c>
      <c r="M2009" s="2">
        <f t="shared" si="62"/>
        <v>1621.2328</v>
      </c>
      <c r="N2009" s="2">
        <f t="shared" si="63"/>
        <v>2628395.79179584</v>
      </c>
    </row>
    <row r="2010" spans="1:14" x14ac:dyDescent="0.25">
      <c r="A2010" s="1" t="s">
        <v>719</v>
      </c>
      <c r="B2010" s="2">
        <v>10.195</v>
      </c>
      <c r="C2010" s="2" t="s">
        <v>20</v>
      </c>
      <c r="D2010" s="2">
        <v>1.2458143E-2</v>
      </c>
      <c r="E2010" s="2" t="s">
        <v>26</v>
      </c>
      <c r="F2010" s="2">
        <v>196.31100000000001</v>
      </c>
      <c r="G2010" s="2" t="s">
        <v>50</v>
      </c>
      <c r="H2010" s="2">
        <v>1997</v>
      </c>
      <c r="I2010" s="2" t="s">
        <v>51</v>
      </c>
      <c r="J2010" s="2" t="s">
        <v>17</v>
      </c>
      <c r="K2010" s="2" t="s">
        <v>18</v>
      </c>
      <c r="L2010" s="2">
        <v>589.23299999999995</v>
      </c>
      <c r="M2010" s="2">
        <f t="shared" si="62"/>
        <v>1287.6670000000001</v>
      </c>
      <c r="N2010" s="2">
        <f t="shared" si="63"/>
        <v>1658086.3028890004</v>
      </c>
    </row>
    <row r="2011" spans="1:14" x14ac:dyDescent="0.25">
      <c r="A2011" s="1" t="s">
        <v>294</v>
      </c>
      <c r="B2011" s="2">
        <v>15.7</v>
      </c>
      <c r="C2011" s="2" t="s">
        <v>13</v>
      </c>
      <c r="D2011" s="2">
        <v>4.5274134000000001E-2</v>
      </c>
      <c r="E2011" s="2" t="s">
        <v>43</v>
      </c>
      <c r="F2011" s="2">
        <v>177.96600000000001</v>
      </c>
      <c r="G2011" s="2" t="s">
        <v>15</v>
      </c>
      <c r="H2011" s="2">
        <v>1999</v>
      </c>
      <c r="I2011" s="2" t="s">
        <v>16</v>
      </c>
      <c r="J2011" s="2" t="s">
        <v>17</v>
      </c>
      <c r="K2011" s="2" t="s">
        <v>18</v>
      </c>
      <c r="L2011" s="2">
        <v>3415.5540000000001</v>
      </c>
      <c r="M2011" s="2">
        <f t="shared" si="62"/>
        <v>-1538.654</v>
      </c>
      <c r="N2011" s="2">
        <f t="shared" si="63"/>
        <v>2367456.1317159999</v>
      </c>
    </row>
    <row r="2012" spans="1:14" x14ac:dyDescent="0.25">
      <c r="A2012" s="1" t="s">
        <v>779</v>
      </c>
      <c r="B2012" s="2">
        <v>10.195</v>
      </c>
      <c r="C2012" s="2" t="s">
        <v>13</v>
      </c>
      <c r="D2012" s="2">
        <v>5.1661272000000001E-2</v>
      </c>
      <c r="E2012" s="2" t="s">
        <v>80</v>
      </c>
      <c r="F2012" s="2">
        <v>33.355800000000002</v>
      </c>
      <c r="G2012" s="2" t="s">
        <v>50</v>
      </c>
      <c r="H2012" s="2">
        <v>1997</v>
      </c>
      <c r="I2012" s="2" t="s">
        <v>51</v>
      </c>
      <c r="J2012" s="2" t="s">
        <v>17</v>
      </c>
      <c r="K2012" s="2" t="s">
        <v>18</v>
      </c>
      <c r="L2012" s="2">
        <v>848.89499999999998</v>
      </c>
      <c r="M2012" s="2">
        <f t="shared" si="62"/>
        <v>1028.0050000000001</v>
      </c>
      <c r="N2012" s="2">
        <f t="shared" si="63"/>
        <v>1056794.2800250002</v>
      </c>
    </row>
    <row r="2013" spans="1:14" x14ac:dyDescent="0.25">
      <c r="A2013" s="1" t="s">
        <v>248</v>
      </c>
      <c r="B2013" s="2">
        <v>6.67</v>
      </c>
      <c r="C2013" s="2" t="s">
        <v>20</v>
      </c>
      <c r="D2013" s="2">
        <v>0</v>
      </c>
      <c r="E2013" s="2" t="s">
        <v>38</v>
      </c>
      <c r="F2013" s="2">
        <v>133.0626</v>
      </c>
      <c r="G2013" s="2" t="s">
        <v>15</v>
      </c>
      <c r="H2013" s="2">
        <v>1999</v>
      </c>
      <c r="I2013" s="2" t="s">
        <v>16</v>
      </c>
      <c r="J2013" s="2" t="s">
        <v>17</v>
      </c>
      <c r="K2013" s="2" t="s">
        <v>18</v>
      </c>
      <c r="L2013" s="2">
        <v>1573.9512</v>
      </c>
      <c r="M2013" s="2">
        <f t="shared" si="62"/>
        <v>302.94880000000012</v>
      </c>
      <c r="N2013" s="2">
        <f t="shared" si="63"/>
        <v>91777.975421440075</v>
      </c>
    </row>
    <row r="2014" spans="1:14" x14ac:dyDescent="0.25">
      <c r="A2014" s="1" t="s">
        <v>479</v>
      </c>
      <c r="B2014" s="2">
        <v>6.65</v>
      </c>
      <c r="C2014" s="2" t="s">
        <v>13</v>
      </c>
      <c r="D2014" s="2">
        <v>8.7669485000000005E-2</v>
      </c>
      <c r="E2014" s="2" t="s">
        <v>28</v>
      </c>
      <c r="F2014" s="2">
        <v>127.26779999999999</v>
      </c>
      <c r="G2014" s="2" t="s">
        <v>50</v>
      </c>
      <c r="H2014" s="2">
        <v>1997</v>
      </c>
      <c r="I2014" s="2" t="s">
        <v>51</v>
      </c>
      <c r="J2014" s="2" t="s">
        <v>17</v>
      </c>
      <c r="K2014" s="2" t="s">
        <v>18</v>
      </c>
      <c r="L2014" s="2">
        <v>2416.1882000000001</v>
      </c>
      <c r="M2014" s="2">
        <f t="shared" si="62"/>
        <v>-539.28819999999996</v>
      </c>
      <c r="N2014" s="2">
        <f t="shared" si="63"/>
        <v>290831.76265923993</v>
      </c>
    </row>
    <row r="2015" spans="1:14" x14ac:dyDescent="0.25">
      <c r="A2015" s="1" t="s">
        <v>1145</v>
      </c>
      <c r="B2015" s="2">
        <v>7.5</v>
      </c>
      <c r="C2015" s="2" t="s">
        <v>13</v>
      </c>
      <c r="D2015" s="2">
        <v>0</v>
      </c>
      <c r="E2015" s="2" t="s">
        <v>32</v>
      </c>
      <c r="F2015" s="2">
        <v>59.258800000000001</v>
      </c>
      <c r="G2015" s="2" t="s">
        <v>15</v>
      </c>
      <c r="H2015" s="2">
        <v>1999</v>
      </c>
      <c r="I2015" s="2" t="s">
        <v>16</v>
      </c>
      <c r="J2015" s="2" t="s">
        <v>17</v>
      </c>
      <c r="K2015" s="2" t="s">
        <v>18</v>
      </c>
      <c r="L2015" s="2">
        <v>916.14080000000001</v>
      </c>
      <c r="M2015" s="2">
        <f t="shared" si="62"/>
        <v>960.75920000000008</v>
      </c>
      <c r="N2015" s="2">
        <f t="shared" si="63"/>
        <v>923058.24038464017</v>
      </c>
    </row>
    <row r="2016" spans="1:14" x14ac:dyDescent="0.25">
      <c r="A2016" s="1" t="s">
        <v>1305</v>
      </c>
      <c r="B2016" s="2">
        <v>6.78</v>
      </c>
      <c r="C2016" s="2" t="s">
        <v>20</v>
      </c>
      <c r="D2016" s="2">
        <v>0</v>
      </c>
      <c r="E2016" s="2" t="s">
        <v>36</v>
      </c>
      <c r="F2016" s="2">
        <v>95.012</v>
      </c>
      <c r="G2016" s="2" t="s">
        <v>15</v>
      </c>
      <c r="H2016" s="2">
        <v>1999</v>
      </c>
      <c r="I2016" s="2" t="s">
        <v>16</v>
      </c>
      <c r="J2016" s="2" t="s">
        <v>17</v>
      </c>
      <c r="K2016" s="2" t="s">
        <v>18</v>
      </c>
      <c r="L2016" s="2">
        <v>2050.6640000000002</v>
      </c>
      <c r="M2016" s="2">
        <f t="shared" si="62"/>
        <v>-173.76400000000012</v>
      </c>
      <c r="N2016" s="2">
        <f t="shared" si="63"/>
        <v>30193.927696000042</v>
      </c>
    </row>
    <row r="2017" spans="1:14" x14ac:dyDescent="0.25">
      <c r="A2017" s="1" t="s">
        <v>159</v>
      </c>
      <c r="B2017" s="2">
        <v>6.1950000000000003</v>
      </c>
      <c r="C2017" s="2" t="s">
        <v>13</v>
      </c>
      <c r="D2017" s="2">
        <v>7.1985530000000006E-2</v>
      </c>
      <c r="E2017" s="2" t="s">
        <v>38</v>
      </c>
      <c r="F2017" s="2">
        <v>122.2098</v>
      </c>
      <c r="G2017" s="2" t="s">
        <v>50</v>
      </c>
      <c r="H2017" s="2">
        <v>1997</v>
      </c>
      <c r="I2017" s="2" t="s">
        <v>51</v>
      </c>
      <c r="J2017" s="2" t="s">
        <v>17</v>
      </c>
      <c r="K2017" s="2" t="s">
        <v>18</v>
      </c>
      <c r="L2017" s="2">
        <v>1205.098</v>
      </c>
      <c r="M2017" s="2">
        <f t="shared" si="62"/>
        <v>671.80200000000013</v>
      </c>
      <c r="N2017" s="2">
        <f t="shared" si="63"/>
        <v>451317.92720400018</v>
      </c>
    </row>
    <row r="2018" spans="1:14" x14ac:dyDescent="0.25">
      <c r="A2018" s="1" t="s">
        <v>1376</v>
      </c>
      <c r="B2018" s="2">
        <v>20.7</v>
      </c>
      <c r="C2018" s="2" t="s">
        <v>13</v>
      </c>
      <c r="D2018" s="2">
        <v>0.17007246200000001</v>
      </c>
      <c r="E2018" s="2" t="s">
        <v>75</v>
      </c>
      <c r="F2018" s="2">
        <v>183.82660000000001</v>
      </c>
      <c r="G2018" s="2" t="s">
        <v>15</v>
      </c>
      <c r="H2018" s="2">
        <v>1999</v>
      </c>
      <c r="I2018" s="2" t="s">
        <v>16</v>
      </c>
      <c r="J2018" s="2" t="s">
        <v>17</v>
      </c>
      <c r="K2018" s="2" t="s">
        <v>18</v>
      </c>
      <c r="L2018" s="2">
        <v>1844.2660000000001</v>
      </c>
      <c r="M2018" s="2">
        <f t="shared" si="62"/>
        <v>32.634000000000015</v>
      </c>
      <c r="N2018" s="2">
        <f t="shared" si="63"/>
        <v>1064.9779560000009</v>
      </c>
    </row>
    <row r="2019" spans="1:14" x14ac:dyDescent="0.25">
      <c r="A2019" s="1" t="s">
        <v>192</v>
      </c>
      <c r="B2019" s="2">
        <v>13.65</v>
      </c>
      <c r="C2019" s="2" t="s">
        <v>20</v>
      </c>
      <c r="D2019" s="2">
        <v>7.2912431999999999E-2</v>
      </c>
      <c r="E2019" s="2" t="s">
        <v>43</v>
      </c>
      <c r="F2019" s="2">
        <v>198.4426</v>
      </c>
      <c r="G2019" s="2" t="s">
        <v>50</v>
      </c>
      <c r="H2019" s="2">
        <v>1997</v>
      </c>
      <c r="I2019" s="2" t="s">
        <v>51</v>
      </c>
      <c r="J2019" s="2" t="s">
        <v>17</v>
      </c>
      <c r="K2019" s="2" t="s">
        <v>18</v>
      </c>
      <c r="L2019" s="2">
        <v>5536.7928000000002</v>
      </c>
      <c r="M2019" s="2">
        <f t="shared" si="62"/>
        <v>-3659.8928000000001</v>
      </c>
      <c r="N2019" s="2">
        <f t="shared" si="63"/>
        <v>13394815.307491841</v>
      </c>
    </row>
    <row r="2020" spans="1:14" x14ac:dyDescent="0.25">
      <c r="A2020" s="1" t="s">
        <v>1437</v>
      </c>
      <c r="B2020" s="2">
        <v>11.1</v>
      </c>
      <c r="C2020" s="2" t="s">
        <v>13</v>
      </c>
      <c r="D2020" s="2">
        <v>0</v>
      </c>
      <c r="E2020" s="2" t="s">
        <v>38</v>
      </c>
      <c r="F2020" s="2">
        <v>220.7482</v>
      </c>
      <c r="G2020" s="2" t="s">
        <v>15</v>
      </c>
      <c r="H2020" s="2">
        <v>1999</v>
      </c>
      <c r="I2020" s="2" t="s">
        <v>16</v>
      </c>
      <c r="J2020" s="2" t="s">
        <v>17</v>
      </c>
      <c r="K2020" s="2" t="s">
        <v>18</v>
      </c>
      <c r="L2020" s="2">
        <v>4380.9639999999999</v>
      </c>
      <c r="M2020" s="2">
        <f t="shared" si="62"/>
        <v>-2504.0639999999999</v>
      </c>
      <c r="N2020" s="2">
        <f t="shared" si="63"/>
        <v>6270336.5160959996</v>
      </c>
    </row>
    <row r="2021" spans="1:14" x14ac:dyDescent="0.25">
      <c r="A2021" s="1" t="s">
        <v>1002</v>
      </c>
      <c r="B2021" s="2">
        <v>18.100000000000001</v>
      </c>
      <c r="C2021" s="2" t="s">
        <v>72</v>
      </c>
      <c r="D2021" s="2">
        <v>2.2434418000000001E-2</v>
      </c>
      <c r="E2021" s="2" t="s">
        <v>28</v>
      </c>
      <c r="F2021" s="2">
        <v>96.209400000000002</v>
      </c>
      <c r="G2021" s="2" t="s">
        <v>15</v>
      </c>
      <c r="H2021" s="2">
        <v>1999</v>
      </c>
      <c r="I2021" s="2" t="s">
        <v>16</v>
      </c>
      <c r="J2021" s="2" t="s">
        <v>17</v>
      </c>
      <c r="K2021" s="2" t="s">
        <v>18</v>
      </c>
      <c r="L2021" s="2">
        <v>952.09400000000005</v>
      </c>
      <c r="M2021" s="2">
        <f t="shared" si="62"/>
        <v>924.80600000000004</v>
      </c>
      <c r="N2021" s="2">
        <f t="shared" si="63"/>
        <v>855266.13763600006</v>
      </c>
    </row>
    <row r="2022" spans="1:14" x14ac:dyDescent="0.25">
      <c r="A2022" s="1" t="s">
        <v>792</v>
      </c>
      <c r="B2022" s="2">
        <v>12.15</v>
      </c>
      <c r="C2022" s="2" t="s">
        <v>13</v>
      </c>
      <c r="D2022" s="2">
        <v>0</v>
      </c>
      <c r="E2022" s="2" t="s">
        <v>182</v>
      </c>
      <c r="F2022" s="2">
        <v>123.773</v>
      </c>
      <c r="G2022" s="2" t="s">
        <v>50</v>
      </c>
      <c r="H2022" s="2">
        <v>1997</v>
      </c>
      <c r="I2022" s="2" t="s">
        <v>51</v>
      </c>
      <c r="J2022" s="2" t="s">
        <v>17</v>
      </c>
      <c r="K2022" s="2" t="s">
        <v>18</v>
      </c>
      <c r="L2022" s="2">
        <v>3325.6709999999998</v>
      </c>
      <c r="M2022" s="2">
        <f t="shared" si="62"/>
        <v>-1448.7709999999997</v>
      </c>
      <c r="N2022" s="2">
        <f t="shared" si="63"/>
        <v>2098937.4104409991</v>
      </c>
    </row>
    <row r="2023" spans="1:14" x14ac:dyDescent="0.25">
      <c r="A2023" s="1" t="s">
        <v>1456</v>
      </c>
      <c r="B2023" s="2">
        <v>16.350000000000001</v>
      </c>
      <c r="C2023" s="2" t="s">
        <v>92</v>
      </c>
      <c r="D2023" s="2">
        <v>1.6993204000000001E-2</v>
      </c>
      <c r="E2023" s="2" t="s">
        <v>32</v>
      </c>
      <c r="F2023" s="2">
        <v>95.741</v>
      </c>
      <c r="G2023" s="2" t="s">
        <v>50</v>
      </c>
      <c r="H2023" s="2">
        <v>1997</v>
      </c>
      <c r="I2023" s="2" t="s">
        <v>51</v>
      </c>
      <c r="J2023" s="2" t="s">
        <v>17</v>
      </c>
      <c r="K2023" s="2" t="s">
        <v>18</v>
      </c>
      <c r="L2023" s="2">
        <v>965.41</v>
      </c>
      <c r="M2023" s="2">
        <f t="shared" si="62"/>
        <v>911.49000000000012</v>
      </c>
      <c r="N2023" s="2">
        <f t="shared" si="63"/>
        <v>830814.0201000002</v>
      </c>
    </row>
    <row r="2024" spans="1:14" x14ac:dyDescent="0.25">
      <c r="A2024" s="1" t="s">
        <v>1226</v>
      </c>
      <c r="B2024" s="2">
        <v>12.85</v>
      </c>
      <c r="C2024" s="2" t="s">
        <v>13</v>
      </c>
      <c r="D2024" s="2">
        <v>0.13744120100000001</v>
      </c>
      <c r="E2024" s="2" t="s">
        <v>38</v>
      </c>
      <c r="F2024" s="2">
        <v>157.66300000000001</v>
      </c>
      <c r="G2024" s="2" t="s">
        <v>15</v>
      </c>
      <c r="H2024" s="2">
        <v>1999</v>
      </c>
      <c r="I2024" s="2" t="s">
        <v>16</v>
      </c>
      <c r="J2024" s="2" t="s">
        <v>17</v>
      </c>
      <c r="K2024" s="2" t="s">
        <v>18</v>
      </c>
      <c r="L2024" s="2">
        <v>2659.8710000000001</v>
      </c>
      <c r="M2024" s="2">
        <f t="shared" si="62"/>
        <v>-782.971</v>
      </c>
      <c r="N2024" s="2">
        <f t="shared" si="63"/>
        <v>613043.58684100001</v>
      </c>
    </row>
    <row r="2025" spans="1:14" x14ac:dyDescent="0.25">
      <c r="A2025" s="1" t="s">
        <v>400</v>
      </c>
      <c r="B2025" s="2"/>
      <c r="C2025" s="2" t="s">
        <v>13</v>
      </c>
      <c r="D2025" s="2">
        <v>0.22628438100000001</v>
      </c>
      <c r="E2025" s="2" t="s">
        <v>28</v>
      </c>
      <c r="F2025" s="2">
        <v>163.221</v>
      </c>
      <c r="G2025" s="2" t="s">
        <v>67</v>
      </c>
      <c r="H2025" s="2">
        <v>1985</v>
      </c>
      <c r="I2025" s="2" t="s">
        <v>51</v>
      </c>
      <c r="J2025" s="2" t="s">
        <v>17</v>
      </c>
      <c r="K2025" s="2" t="s">
        <v>30</v>
      </c>
      <c r="L2025" s="2">
        <v>326.24200000000002</v>
      </c>
      <c r="M2025" s="2">
        <f t="shared" si="62"/>
        <v>1550.6580000000001</v>
      </c>
      <c r="N2025" s="2">
        <f t="shared" si="63"/>
        <v>2404540.2329640002</v>
      </c>
    </row>
    <row r="2026" spans="1:14" x14ac:dyDescent="0.25">
      <c r="A2026" s="1" t="s">
        <v>1384</v>
      </c>
      <c r="B2026" s="2"/>
      <c r="C2026" s="2" t="s">
        <v>13</v>
      </c>
      <c r="D2026" s="2">
        <v>9.6658404000000003E-2</v>
      </c>
      <c r="E2026" s="2" t="s">
        <v>28</v>
      </c>
      <c r="F2026" s="2">
        <v>216.91659999999999</v>
      </c>
      <c r="G2026" s="2" t="s">
        <v>67</v>
      </c>
      <c r="H2026" s="2">
        <v>1985</v>
      </c>
      <c r="I2026" s="2" t="s">
        <v>51</v>
      </c>
      <c r="J2026" s="2" t="s">
        <v>17</v>
      </c>
      <c r="K2026" s="2" t="s">
        <v>30</v>
      </c>
      <c r="L2026" s="2">
        <v>217.7166</v>
      </c>
      <c r="M2026" s="2">
        <f t="shared" si="62"/>
        <v>1659.1834000000001</v>
      </c>
      <c r="N2026" s="2">
        <f t="shared" si="63"/>
        <v>2752889.5548355603</v>
      </c>
    </row>
    <row r="2027" spans="1:14" x14ac:dyDescent="0.25">
      <c r="A2027" s="1" t="s">
        <v>799</v>
      </c>
      <c r="B2027" s="2">
        <v>7.52</v>
      </c>
      <c r="C2027" s="2" t="s">
        <v>20</v>
      </c>
      <c r="D2027" s="2">
        <v>4.4023212999999999E-2</v>
      </c>
      <c r="E2027" s="2" t="s">
        <v>36</v>
      </c>
      <c r="F2027" s="2">
        <v>183.095</v>
      </c>
      <c r="G2027" s="2" t="s">
        <v>50</v>
      </c>
      <c r="H2027" s="2">
        <v>1997</v>
      </c>
      <c r="I2027" s="2" t="s">
        <v>51</v>
      </c>
      <c r="J2027" s="2" t="s">
        <v>17</v>
      </c>
      <c r="K2027" s="2" t="s">
        <v>18</v>
      </c>
      <c r="L2027" s="2">
        <v>5492.85</v>
      </c>
      <c r="M2027" s="2">
        <f t="shared" si="62"/>
        <v>-3615.9500000000003</v>
      </c>
      <c r="N2027" s="2">
        <f t="shared" si="63"/>
        <v>13075094.402500002</v>
      </c>
    </row>
    <row r="2028" spans="1:14" x14ac:dyDescent="0.25">
      <c r="A2028" s="1" t="s">
        <v>1611</v>
      </c>
      <c r="B2028" s="2">
        <v>20.25</v>
      </c>
      <c r="C2028" s="2" t="s">
        <v>13</v>
      </c>
      <c r="D2028" s="2">
        <v>0.148302815</v>
      </c>
      <c r="E2028" s="2" t="s">
        <v>58</v>
      </c>
      <c r="F2028" s="2">
        <v>108.3938</v>
      </c>
      <c r="G2028" s="2" t="s">
        <v>15</v>
      </c>
      <c r="H2028" s="2">
        <v>1999</v>
      </c>
      <c r="I2028" s="2" t="s">
        <v>16</v>
      </c>
      <c r="J2028" s="2" t="s">
        <v>17</v>
      </c>
      <c r="K2028" s="2" t="s">
        <v>18</v>
      </c>
      <c r="L2028" s="2">
        <v>2787.0387999999998</v>
      </c>
      <c r="M2028" s="2">
        <f t="shared" si="62"/>
        <v>-910.13879999999972</v>
      </c>
      <c r="N2028" s="2">
        <f t="shared" si="63"/>
        <v>828352.63526543952</v>
      </c>
    </row>
    <row r="2029" spans="1:14" x14ac:dyDescent="0.25">
      <c r="A2029" s="1" t="s">
        <v>681</v>
      </c>
      <c r="B2029" s="2">
        <v>15.85</v>
      </c>
      <c r="C2029" s="2" t="s">
        <v>13</v>
      </c>
      <c r="D2029" s="2">
        <v>8.1914677000000005E-2</v>
      </c>
      <c r="E2029" s="2" t="s">
        <v>80</v>
      </c>
      <c r="F2029" s="2">
        <v>177.637</v>
      </c>
      <c r="G2029" s="2" t="s">
        <v>15</v>
      </c>
      <c r="H2029" s="2">
        <v>1999</v>
      </c>
      <c r="I2029" s="2" t="s">
        <v>16</v>
      </c>
      <c r="J2029" s="2" t="s">
        <v>17</v>
      </c>
      <c r="K2029" s="2" t="s">
        <v>18</v>
      </c>
      <c r="L2029" s="2">
        <v>3352.3029999999999</v>
      </c>
      <c r="M2029" s="2">
        <f t="shared" si="62"/>
        <v>-1475.4029999999998</v>
      </c>
      <c r="N2029" s="2">
        <f t="shared" si="63"/>
        <v>2176814.0124089993</v>
      </c>
    </row>
    <row r="2030" spans="1:14" x14ac:dyDescent="0.25">
      <c r="A2030" s="1" t="s">
        <v>439</v>
      </c>
      <c r="B2030" s="2">
        <v>12.35</v>
      </c>
      <c r="C2030" s="2" t="s">
        <v>13</v>
      </c>
      <c r="D2030" s="2">
        <v>0.16394193700000001</v>
      </c>
      <c r="E2030" s="2" t="s">
        <v>32</v>
      </c>
      <c r="F2030" s="2">
        <v>117.0124</v>
      </c>
      <c r="G2030" s="2" t="s">
        <v>50</v>
      </c>
      <c r="H2030" s="2">
        <v>1997</v>
      </c>
      <c r="I2030" s="2" t="s">
        <v>51</v>
      </c>
      <c r="J2030" s="2" t="s">
        <v>17</v>
      </c>
      <c r="K2030" s="2" t="s">
        <v>18</v>
      </c>
      <c r="L2030" s="2">
        <v>1540.6612</v>
      </c>
      <c r="M2030" s="2">
        <f t="shared" si="62"/>
        <v>336.23880000000008</v>
      </c>
      <c r="N2030" s="2">
        <f t="shared" si="63"/>
        <v>113056.53062544005</v>
      </c>
    </row>
    <row r="2031" spans="1:14" x14ac:dyDescent="0.25">
      <c r="A2031" s="1" t="s">
        <v>677</v>
      </c>
      <c r="B2031" s="2">
        <v>13.15</v>
      </c>
      <c r="C2031" s="2" t="s">
        <v>20</v>
      </c>
      <c r="D2031" s="2">
        <v>3.7952777E-2</v>
      </c>
      <c r="E2031" s="2" t="s">
        <v>38</v>
      </c>
      <c r="F2031" s="2">
        <v>89.585599999999999</v>
      </c>
      <c r="G2031" s="2" t="s">
        <v>50</v>
      </c>
      <c r="H2031" s="2">
        <v>1997</v>
      </c>
      <c r="I2031" s="2" t="s">
        <v>51</v>
      </c>
      <c r="J2031" s="2" t="s">
        <v>17</v>
      </c>
      <c r="K2031" s="2" t="s">
        <v>18</v>
      </c>
      <c r="L2031" s="2">
        <v>1494.0552</v>
      </c>
      <c r="M2031" s="2">
        <f t="shared" si="62"/>
        <v>382.84480000000008</v>
      </c>
      <c r="N2031" s="2">
        <f t="shared" si="63"/>
        <v>146570.14088704006</v>
      </c>
    </row>
    <row r="2032" spans="1:14" x14ac:dyDescent="0.25">
      <c r="A2032" s="1" t="s">
        <v>837</v>
      </c>
      <c r="B2032" s="2">
        <v>9.1950000000000003</v>
      </c>
      <c r="C2032" s="2" t="s">
        <v>20</v>
      </c>
      <c r="D2032" s="2">
        <v>6.4113697999999997E-2</v>
      </c>
      <c r="E2032" s="2" t="s">
        <v>43</v>
      </c>
      <c r="F2032" s="2">
        <v>86.556600000000003</v>
      </c>
      <c r="G2032" s="2" t="s">
        <v>15</v>
      </c>
      <c r="H2032" s="2">
        <v>1999</v>
      </c>
      <c r="I2032" s="2" t="s">
        <v>16</v>
      </c>
      <c r="J2032" s="2" t="s">
        <v>17</v>
      </c>
      <c r="K2032" s="2" t="s">
        <v>18</v>
      </c>
      <c r="L2032" s="2">
        <v>1183.7924</v>
      </c>
      <c r="M2032" s="2">
        <f t="shared" si="62"/>
        <v>693.10760000000005</v>
      </c>
      <c r="N2032" s="2">
        <f t="shared" si="63"/>
        <v>480398.14517776005</v>
      </c>
    </row>
    <row r="2033" spans="1:14" x14ac:dyDescent="0.25">
      <c r="A2033" s="1" t="s">
        <v>730</v>
      </c>
      <c r="B2033" s="2">
        <v>19.350000000000001</v>
      </c>
      <c r="C2033" s="2" t="s">
        <v>20</v>
      </c>
      <c r="D2033" s="2">
        <v>6.2625640999999996E-2</v>
      </c>
      <c r="E2033" s="2" t="s">
        <v>36</v>
      </c>
      <c r="F2033" s="2">
        <v>165.3184</v>
      </c>
      <c r="G2033" s="2" t="s">
        <v>15</v>
      </c>
      <c r="H2033" s="2">
        <v>1999</v>
      </c>
      <c r="I2033" s="2" t="s">
        <v>16</v>
      </c>
      <c r="J2033" s="2" t="s">
        <v>17</v>
      </c>
      <c r="K2033" s="2" t="s">
        <v>18</v>
      </c>
      <c r="L2033" s="2">
        <v>1651.184</v>
      </c>
      <c r="M2033" s="2">
        <f t="shared" si="62"/>
        <v>225.71600000000012</v>
      </c>
      <c r="N2033" s="2">
        <f t="shared" si="63"/>
        <v>50947.712656000054</v>
      </c>
    </row>
    <row r="2034" spans="1:14" x14ac:dyDescent="0.25">
      <c r="A2034" s="1" t="s">
        <v>1327</v>
      </c>
      <c r="B2034" s="2">
        <v>5.88</v>
      </c>
      <c r="C2034" s="2" t="s">
        <v>13</v>
      </c>
      <c r="D2034" s="2">
        <v>2.4887320000000001E-2</v>
      </c>
      <c r="E2034" s="2" t="s">
        <v>32</v>
      </c>
      <c r="F2034" s="2">
        <v>147.53919999999999</v>
      </c>
      <c r="G2034" s="2" t="s">
        <v>50</v>
      </c>
      <c r="H2034" s="2">
        <v>1997</v>
      </c>
      <c r="I2034" s="2" t="s">
        <v>51</v>
      </c>
      <c r="J2034" s="2" t="s">
        <v>17</v>
      </c>
      <c r="K2034" s="2" t="s">
        <v>18</v>
      </c>
      <c r="L2034" s="2">
        <v>2684.5056</v>
      </c>
      <c r="M2034" s="2">
        <f t="shared" si="62"/>
        <v>-807.60559999999987</v>
      </c>
      <c r="N2034" s="2">
        <f t="shared" si="63"/>
        <v>652226.80515135976</v>
      </c>
    </row>
    <row r="2035" spans="1:14" x14ac:dyDescent="0.25">
      <c r="A2035" s="1" t="s">
        <v>1551</v>
      </c>
      <c r="B2035" s="2">
        <v>12.6</v>
      </c>
      <c r="C2035" s="2" t="s">
        <v>13</v>
      </c>
      <c r="D2035" s="2">
        <v>2.4194731000000001E-2</v>
      </c>
      <c r="E2035" s="2" t="s">
        <v>14</v>
      </c>
      <c r="F2035" s="2">
        <v>36.187399999999997</v>
      </c>
      <c r="G2035" s="2" t="s">
        <v>50</v>
      </c>
      <c r="H2035" s="2">
        <v>1997</v>
      </c>
      <c r="I2035" s="2" t="s">
        <v>51</v>
      </c>
      <c r="J2035" s="2" t="s">
        <v>17</v>
      </c>
      <c r="K2035" s="2" t="s">
        <v>18</v>
      </c>
      <c r="L2035" s="2">
        <v>423.44880000000001</v>
      </c>
      <c r="M2035" s="2">
        <f t="shared" si="62"/>
        <v>1453.4512</v>
      </c>
      <c r="N2035" s="2">
        <f t="shared" si="63"/>
        <v>2112520.3907814398</v>
      </c>
    </row>
    <row r="2036" spans="1:14" x14ac:dyDescent="0.25">
      <c r="A2036" s="1" t="s">
        <v>519</v>
      </c>
      <c r="B2036" s="2">
        <v>17.850000000000001</v>
      </c>
      <c r="C2036" s="2" t="s">
        <v>13</v>
      </c>
      <c r="D2036" s="2">
        <v>1.8023997E-2</v>
      </c>
      <c r="E2036" s="2" t="s">
        <v>58</v>
      </c>
      <c r="F2036" s="2">
        <v>95.909400000000005</v>
      </c>
      <c r="G2036" s="2" t="s">
        <v>50</v>
      </c>
      <c r="H2036" s="2">
        <v>1997</v>
      </c>
      <c r="I2036" s="2" t="s">
        <v>51</v>
      </c>
      <c r="J2036" s="2" t="s">
        <v>17</v>
      </c>
      <c r="K2036" s="2" t="s">
        <v>18</v>
      </c>
      <c r="L2036" s="2">
        <v>2285.0255999999999</v>
      </c>
      <c r="M2036" s="2">
        <f t="shared" si="62"/>
        <v>-408.12559999999985</v>
      </c>
      <c r="N2036" s="2">
        <f t="shared" si="63"/>
        <v>166566.50537535988</v>
      </c>
    </row>
    <row r="2037" spans="1:14" x14ac:dyDescent="0.25">
      <c r="A2037" s="1" t="s">
        <v>1586</v>
      </c>
      <c r="B2037" s="2"/>
      <c r="C2037" s="2" t="s">
        <v>13</v>
      </c>
      <c r="D2037" s="2">
        <v>4.4607722000000002E-2</v>
      </c>
      <c r="E2037" s="2" t="s">
        <v>58</v>
      </c>
      <c r="F2037" s="2">
        <v>145.976</v>
      </c>
      <c r="G2037" s="2" t="s">
        <v>67</v>
      </c>
      <c r="H2037" s="2">
        <v>1985</v>
      </c>
      <c r="I2037" s="2" t="s">
        <v>51</v>
      </c>
      <c r="J2037" s="2" t="s">
        <v>17</v>
      </c>
      <c r="K2037" s="2" t="s">
        <v>30</v>
      </c>
      <c r="L2037" s="2">
        <v>585.904</v>
      </c>
      <c r="M2037" s="2">
        <f t="shared" si="62"/>
        <v>1290.9960000000001</v>
      </c>
      <c r="N2037" s="2">
        <f t="shared" si="63"/>
        <v>1666670.6720160001</v>
      </c>
    </row>
    <row r="2038" spans="1:14" x14ac:dyDescent="0.25">
      <c r="A2038" s="1" t="s">
        <v>335</v>
      </c>
      <c r="B2038" s="2">
        <v>5.98</v>
      </c>
      <c r="C2038" s="2" t="s">
        <v>92</v>
      </c>
      <c r="D2038" s="2">
        <v>4.3630580000000002E-2</v>
      </c>
      <c r="E2038" s="2" t="s">
        <v>28</v>
      </c>
      <c r="F2038" s="2">
        <v>148.24180000000001</v>
      </c>
      <c r="G2038" s="2" t="s">
        <v>15</v>
      </c>
      <c r="H2038" s="2">
        <v>1999</v>
      </c>
      <c r="I2038" s="2" t="s">
        <v>16</v>
      </c>
      <c r="J2038" s="2" t="s">
        <v>17</v>
      </c>
      <c r="K2038" s="2" t="s">
        <v>18</v>
      </c>
      <c r="L2038" s="2">
        <v>1618.5598</v>
      </c>
      <c r="M2038" s="2">
        <f t="shared" si="62"/>
        <v>258.3402000000001</v>
      </c>
      <c r="N2038" s="2">
        <f t="shared" si="63"/>
        <v>66739.658936040054</v>
      </c>
    </row>
    <row r="2039" spans="1:14" x14ac:dyDescent="0.25">
      <c r="A2039" s="1" t="s">
        <v>1510</v>
      </c>
      <c r="B2039" s="2">
        <v>6.03</v>
      </c>
      <c r="C2039" s="2" t="s">
        <v>13</v>
      </c>
      <c r="D2039" s="2">
        <v>0</v>
      </c>
      <c r="E2039" s="2" t="s">
        <v>14</v>
      </c>
      <c r="F2039" s="2">
        <v>175.1028</v>
      </c>
      <c r="G2039" s="2" t="s">
        <v>15</v>
      </c>
      <c r="H2039" s="2">
        <v>1999</v>
      </c>
      <c r="I2039" s="2" t="s">
        <v>16</v>
      </c>
      <c r="J2039" s="2" t="s">
        <v>17</v>
      </c>
      <c r="K2039" s="2" t="s">
        <v>18</v>
      </c>
      <c r="L2039" s="2">
        <v>1593.9251999999999</v>
      </c>
      <c r="M2039" s="2">
        <f t="shared" si="62"/>
        <v>282.97480000000019</v>
      </c>
      <c r="N2039" s="2">
        <f t="shared" si="63"/>
        <v>80074.737435040108</v>
      </c>
    </row>
    <row r="2040" spans="1:14" x14ac:dyDescent="0.25">
      <c r="A2040" s="1" t="s">
        <v>962</v>
      </c>
      <c r="B2040" s="2">
        <v>16.100000000000001</v>
      </c>
      <c r="C2040" s="2" t="s">
        <v>20</v>
      </c>
      <c r="D2040" s="2">
        <v>0.159728395</v>
      </c>
      <c r="E2040" s="2" t="s">
        <v>43</v>
      </c>
      <c r="F2040" s="2">
        <v>34.355800000000002</v>
      </c>
      <c r="G2040" s="2" t="s">
        <v>50</v>
      </c>
      <c r="H2040" s="2">
        <v>1997</v>
      </c>
      <c r="I2040" s="2" t="s">
        <v>51</v>
      </c>
      <c r="J2040" s="2" t="s">
        <v>17</v>
      </c>
      <c r="K2040" s="2" t="s">
        <v>18</v>
      </c>
      <c r="L2040" s="2">
        <v>271.64640000000003</v>
      </c>
      <c r="M2040" s="2">
        <f t="shared" si="62"/>
        <v>1605.2536</v>
      </c>
      <c r="N2040" s="2">
        <f t="shared" si="63"/>
        <v>2576839.1203129599</v>
      </c>
    </row>
    <row r="2041" spans="1:14" x14ac:dyDescent="0.25">
      <c r="A2041" s="1" t="s">
        <v>938</v>
      </c>
      <c r="B2041" s="2">
        <v>10.895</v>
      </c>
      <c r="C2041" s="2" t="s">
        <v>13</v>
      </c>
      <c r="D2041" s="2">
        <v>2.0951847999999999E-2</v>
      </c>
      <c r="E2041" s="2" t="s">
        <v>58</v>
      </c>
      <c r="F2041" s="2">
        <v>255.3672</v>
      </c>
      <c r="G2041" s="2" t="s">
        <v>50</v>
      </c>
      <c r="H2041" s="2">
        <v>1997</v>
      </c>
      <c r="I2041" s="2" t="s">
        <v>51</v>
      </c>
      <c r="J2041" s="2" t="s">
        <v>17</v>
      </c>
      <c r="K2041" s="2" t="s">
        <v>18</v>
      </c>
      <c r="L2041" s="2">
        <v>767.00160000000005</v>
      </c>
      <c r="M2041" s="2">
        <f t="shared" si="62"/>
        <v>1109.8984</v>
      </c>
      <c r="N2041" s="2">
        <f t="shared" si="63"/>
        <v>1231874.4583225602</v>
      </c>
    </row>
    <row r="2042" spans="1:14" x14ac:dyDescent="0.25">
      <c r="A2042" s="1" t="s">
        <v>216</v>
      </c>
      <c r="B2042" s="2"/>
      <c r="C2042" s="2" t="s">
        <v>13</v>
      </c>
      <c r="D2042" s="2">
        <v>0</v>
      </c>
      <c r="E2042" s="2" t="s">
        <v>26</v>
      </c>
      <c r="F2042" s="2">
        <v>196.8426</v>
      </c>
      <c r="G2042" s="2" t="s">
        <v>67</v>
      </c>
      <c r="H2042" s="2">
        <v>1985</v>
      </c>
      <c r="I2042" s="2" t="s">
        <v>51</v>
      </c>
      <c r="J2042" s="2" t="s">
        <v>17</v>
      </c>
      <c r="K2042" s="2" t="s">
        <v>30</v>
      </c>
      <c r="L2042" s="2">
        <v>593.2278</v>
      </c>
      <c r="M2042" s="2">
        <f t="shared" si="62"/>
        <v>1283.6722</v>
      </c>
      <c r="N2042" s="2">
        <f t="shared" si="63"/>
        <v>1647814.31705284</v>
      </c>
    </row>
    <row r="2043" spans="1:14" x14ac:dyDescent="0.25">
      <c r="A2043" s="1" t="s">
        <v>1438</v>
      </c>
      <c r="B2043" s="2">
        <v>13.3</v>
      </c>
      <c r="C2043" s="2" t="s">
        <v>13</v>
      </c>
      <c r="D2043" s="2">
        <v>9.5811549999999992E-3</v>
      </c>
      <c r="E2043" s="2" t="s">
        <v>38</v>
      </c>
      <c r="F2043" s="2">
        <v>64.950999999999993</v>
      </c>
      <c r="G2043" s="2" t="s">
        <v>50</v>
      </c>
      <c r="H2043" s="2">
        <v>1997</v>
      </c>
      <c r="I2043" s="2" t="s">
        <v>51</v>
      </c>
      <c r="J2043" s="2" t="s">
        <v>17</v>
      </c>
      <c r="K2043" s="2" t="s">
        <v>18</v>
      </c>
      <c r="L2043" s="2">
        <v>1644.5260000000001</v>
      </c>
      <c r="M2043" s="2">
        <f t="shared" si="62"/>
        <v>232.37400000000002</v>
      </c>
      <c r="N2043" s="2">
        <f t="shared" si="63"/>
        <v>53997.675876000008</v>
      </c>
    </row>
    <row r="2044" spans="1:14" x14ac:dyDescent="0.25">
      <c r="A2044" s="1" t="s">
        <v>697</v>
      </c>
      <c r="B2044" s="2"/>
      <c r="C2044" s="2" t="s">
        <v>13</v>
      </c>
      <c r="D2044" s="2">
        <v>3.5997636E-2</v>
      </c>
      <c r="E2044" s="2" t="s">
        <v>182</v>
      </c>
      <c r="F2044" s="2">
        <v>78.661799999999999</v>
      </c>
      <c r="G2044" s="2" t="s">
        <v>67</v>
      </c>
      <c r="H2044" s="2">
        <v>1985</v>
      </c>
      <c r="I2044" s="2" t="s">
        <v>51</v>
      </c>
      <c r="J2044" s="2" t="s">
        <v>17</v>
      </c>
      <c r="K2044" s="2" t="s">
        <v>30</v>
      </c>
      <c r="L2044" s="2">
        <v>80.561800000000005</v>
      </c>
      <c r="M2044" s="2">
        <f t="shared" si="62"/>
        <v>1796.3382000000001</v>
      </c>
      <c r="N2044" s="2">
        <f t="shared" si="63"/>
        <v>3226830.9287792407</v>
      </c>
    </row>
    <row r="2045" spans="1:14" x14ac:dyDescent="0.25">
      <c r="A2045" s="1" t="s">
        <v>1499</v>
      </c>
      <c r="B2045" s="2">
        <v>20.5</v>
      </c>
      <c r="C2045" s="2" t="s">
        <v>20</v>
      </c>
      <c r="D2045" s="2">
        <v>0.11258481300000001</v>
      </c>
      <c r="E2045" s="2" t="s">
        <v>28</v>
      </c>
      <c r="F2045" s="2">
        <v>192.0478</v>
      </c>
      <c r="G2045" s="2" t="s">
        <v>15</v>
      </c>
      <c r="H2045" s="2">
        <v>1999</v>
      </c>
      <c r="I2045" s="2" t="s">
        <v>16</v>
      </c>
      <c r="J2045" s="2" t="s">
        <v>17</v>
      </c>
      <c r="K2045" s="2" t="s">
        <v>18</v>
      </c>
      <c r="L2045" s="2">
        <v>1549.9824000000001</v>
      </c>
      <c r="M2045" s="2">
        <f t="shared" si="62"/>
        <v>326.91759999999999</v>
      </c>
      <c r="N2045" s="2">
        <f t="shared" si="63"/>
        <v>106875.11718976</v>
      </c>
    </row>
    <row r="2046" spans="1:14" x14ac:dyDescent="0.25">
      <c r="A2046" s="1" t="s">
        <v>1557</v>
      </c>
      <c r="B2046" s="2">
        <v>17</v>
      </c>
      <c r="C2046" s="2" t="s">
        <v>13</v>
      </c>
      <c r="D2046" s="2">
        <v>0.12624405899999999</v>
      </c>
      <c r="E2046" s="2" t="s">
        <v>32</v>
      </c>
      <c r="F2046" s="2">
        <v>124.6362</v>
      </c>
      <c r="G2046" s="2" t="s">
        <v>50</v>
      </c>
      <c r="H2046" s="2">
        <v>1997</v>
      </c>
      <c r="I2046" s="2" t="s">
        <v>51</v>
      </c>
      <c r="J2046" s="2" t="s">
        <v>17</v>
      </c>
      <c r="K2046" s="2" t="s">
        <v>18</v>
      </c>
      <c r="L2046" s="2">
        <v>3900.9222</v>
      </c>
      <c r="M2046" s="2">
        <f t="shared" si="62"/>
        <v>-2024.0221999999999</v>
      </c>
      <c r="N2046" s="2">
        <f t="shared" si="63"/>
        <v>4096665.8660928397</v>
      </c>
    </row>
    <row r="2047" spans="1:14" x14ac:dyDescent="0.25">
      <c r="A2047" s="1" t="s">
        <v>906</v>
      </c>
      <c r="B2047" s="2">
        <v>18</v>
      </c>
      <c r="C2047" s="2" t="s">
        <v>13</v>
      </c>
      <c r="D2047" s="2">
        <v>7.3306615000000006E-2</v>
      </c>
      <c r="E2047" s="2" t="s">
        <v>75</v>
      </c>
      <c r="F2047" s="2">
        <v>155.09719999999999</v>
      </c>
      <c r="G2047" s="2" t="s">
        <v>15</v>
      </c>
      <c r="H2047" s="2">
        <v>1999</v>
      </c>
      <c r="I2047" s="2" t="s">
        <v>16</v>
      </c>
      <c r="J2047" s="2" t="s">
        <v>17</v>
      </c>
      <c r="K2047" s="2" t="s">
        <v>18</v>
      </c>
      <c r="L2047" s="2">
        <v>3894.93</v>
      </c>
      <c r="M2047" s="2">
        <f t="shared" si="62"/>
        <v>-2018.0299999999997</v>
      </c>
      <c r="N2047" s="2">
        <f t="shared" si="63"/>
        <v>4072445.080899999</v>
      </c>
    </row>
    <row r="2048" spans="1:14" x14ac:dyDescent="0.25">
      <c r="A2048" s="1" t="s">
        <v>268</v>
      </c>
      <c r="B2048" s="2"/>
      <c r="C2048" s="2" t="s">
        <v>13</v>
      </c>
      <c r="D2048" s="2">
        <v>0.19875618</v>
      </c>
      <c r="E2048" s="2" t="s">
        <v>32</v>
      </c>
      <c r="F2048" s="2">
        <v>250.7724</v>
      </c>
      <c r="G2048" s="2" t="s">
        <v>67</v>
      </c>
      <c r="H2048" s="2">
        <v>1985</v>
      </c>
      <c r="I2048" s="2" t="s">
        <v>51</v>
      </c>
      <c r="J2048" s="2" t="s">
        <v>17</v>
      </c>
      <c r="K2048" s="2" t="s">
        <v>30</v>
      </c>
      <c r="L2048" s="2">
        <v>251.67240000000001</v>
      </c>
      <c r="M2048" s="2">
        <f t="shared" si="62"/>
        <v>1625.2276000000002</v>
      </c>
      <c r="N2048" s="2">
        <f t="shared" si="63"/>
        <v>2641364.7518017604</v>
      </c>
    </row>
    <row r="2049" spans="1:14" x14ac:dyDescent="0.25">
      <c r="A2049" s="1" t="s">
        <v>642</v>
      </c>
      <c r="B2049" s="2">
        <v>14.3</v>
      </c>
      <c r="C2049" s="2" t="s">
        <v>13</v>
      </c>
      <c r="D2049" s="2">
        <v>2.6321700999999999E-2</v>
      </c>
      <c r="E2049" s="2" t="s">
        <v>43</v>
      </c>
      <c r="F2049" s="2">
        <v>77.630200000000002</v>
      </c>
      <c r="G2049" s="2" t="s">
        <v>50</v>
      </c>
      <c r="H2049" s="2">
        <v>1997</v>
      </c>
      <c r="I2049" s="2" t="s">
        <v>51</v>
      </c>
      <c r="J2049" s="2" t="s">
        <v>17</v>
      </c>
      <c r="K2049" s="2" t="s">
        <v>18</v>
      </c>
      <c r="L2049" s="2">
        <v>950.76239999999996</v>
      </c>
      <c r="M2049" s="2">
        <f t="shared" si="62"/>
        <v>926.13760000000013</v>
      </c>
      <c r="N2049" s="2">
        <f t="shared" si="63"/>
        <v>857730.85413376021</v>
      </c>
    </row>
    <row r="2050" spans="1:14" x14ac:dyDescent="0.25">
      <c r="A2050" s="1" t="s">
        <v>215</v>
      </c>
      <c r="B2050" s="2">
        <v>11.1</v>
      </c>
      <c r="C2050" s="2" t="s">
        <v>13</v>
      </c>
      <c r="D2050" s="2">
        <v>0.17621566499999999</v>
      </c>
      <c r="E2050" s="2" t="s">
        <v>36</v>
      </c>
      <c r="F2050" s="2">
        <v>158.8604</v>
      </c>
      <c r="G2050" s="2" t="s">
        <v>50</v>
      </c>
      <c r="H2050" s="2">
        <v>1997</v>
      </c>
      <c r="I2050" s="2" t="s">
        <v>51</v>
      </c>
      <c r="J2050" s="2" t="s">
        <v>17</v>
      </c>
      <c r="K2050" s="2" t="s">
        <v>18</v>
      </c>
      <c r="L2050" s="2">
        <v>2693.8267999999998</v>
      </c>
      <c r="M2050" s="2">
        <f t="shared" ref="M2050:M2113" si="64">1876.9-L2050</f>
        <v>-816.92679999999973</v>
      </c>
      <c r="N2050" s="2">
        <f t="shared" ref="N2050:N2113" si="65">M2050*M2050</f>
        <v>667369.39655823959</v>
      </c>
    </row>
    <row r="2051" spans="1:14" x14ac:dyDescent="0.25">
      <c r="A2051" s="1" t="s">
        <v>1466</v>
      </c>
      <c r="B2051" s="2">
        <v>18.600000000000001</v>
      </c>
      <c r="C2051" s="2" t="s">
        <v>20</v>
      </c>
      <c r="D2051" s="2">
        <v>0.17174348</v>
      </c>
      <c r="E2051" s="2" t="s">
        <v>26</v>
      </c>
      <c r="F2051" s="2">
        <v>48.837600000000002</v>
      </c>
      <c r="G2051" s="2" t="s">
        <v>15</v>
      </c>
      <c r="H2051" s="2">
        <v>1999</v>
      </c>
      <c r="I2051" s="2" t="s">
        <v>16</v>
      </c>
      <c r="J2051" s="2" t="s">
        <v>17</v>
      </c>
      <c r="K2051" s="2" t="s">
        <v>18</v>
      </c>
      <c r="L2051" s="2">
        <v>1294.3152</v>
      </c>
      <c r="M2051" s="2">
        <f t="shared" si="64"/>
        <v>582.58480000000009</v>
      </c>
      <c r="N2051" s="2">
        <f t="shared" si="65"/>
        <v>339405.0491910401</v>
      </c>
    </row>
    <row r="2052" spans="1:14" x14ac:dyDescent="0.25">
      <c r="A2052" s="1" t="s">
        <v>1316</v>
      </c>
      <c r="B2052" s="2"/>
      <c r="C2052" s="2" t="s">
        <v>20</v>
      </c>
      <c r="D2052" s="2">
        <v>0.1263349</v>
      </c>
      <c r="E2052" s="2" t="s">
        <v>75</v>
      </c>
      <c r="F2052" s="2">
        <v>184.0924</v>
      </c>
      <c r="G2052" s="2" t="s">
        <v>67</v>
      </c>
      <c r="H2052" s="2">
        <v>1985</v>
      </c>
      <c r="I2052" s="2" t="s">
        <v>51</v>
      </c>
      <c r="J2052" s="2" t="s">
        <v>17</v>
      </c>
      <c r="K2052" s="2" t="s">
        <v>30</v>
      </c>
      <c r="L2052" s="2">
        <v>555.27719999999999</v>
      </c>
      <c r="M2052" s="2">
        <f t="shared" si="64"/>
        <v>1321.6228000000001</v>
      </c>
      <c r="N2052" s="2">
        <f t="shared" si="65"/>
        <v>1746686.8254798402</v>
      </c>
    </row>
    <row r="2053" spans="1:14" x14ac:dyDescent="0.25">
      <c r="A2053" s="1" t="s">
        <v>686</v>
      </c>
      <c r="B2053" s="2"/>
      <c r="C2053" s="2" t="s">
        <v>13</v>
      </c>
      <c r="D2053" s="2">
        <v>9.1411749E-2</v>
      </c>
      <c r="E2053" s="2" t="s">
        <v>58</v>
      </c>
      <c r="F2053" s="2">
        <v>121.373</v>
      </c>
      <c r="G2053" s="2" t="s">
        <v>67</v>
      </c>
      <c r="H2053" s="2">
        <v>1985</v>
      </c>
      <c r="I2053" s="2" t="s">
        <v>51</v>
      </c>
      <c r="J2053" s="2" t="s">
        <v>17</v>
      </c>
      <c r="K2053" s="2" t="s">
        <v>30</v>
      </c>
      <c r="L2053" s="2">
        <v>369.51900000000001</v>
      </c>
      <c r="M2053" s="2">
        <f t="shared" si="64"/>
        <v>1507.3810000000001</v>
      </c>
      <c r="N2053" s="2">
        <f t="shared" si="65"/>
        <v>2272197.4791610003</v>
      </c>
    </row>
    <row r="2054" spans="1:14" x14ac:dyDescent="0.25">
      <c r="A2054" s="1" t="s">
        <v>1580</v>
      </c>
      <c r="B2054" s="2"/>
      <c r="C2054" s="2" t="s">
        <v>13</v>
      </c>
      <c r="D2054" s="2">
        <v>8.4245355999999993E-2</v>
      </c>
      <c r="E2054" s="2" t="s">
        <v>58</v>
      </c>
      <c r="F2054" s="2">
        <v>164.65260000000001</v>
      </c>
      <c r="G2054" s="2" t="s">
        <v>67</v>
      </c>
      <c r="H2054" s="2">
        <v>1985</v>
      </c>
      <c r="I2054" s="2" t="s">
        <v>51</v>
      </c>
      <c r="J2054" s="2" t="s">
        <v>17</v>
      </c>
      <c r="K2054" s="2" t="s">
        <v>30</v>
      </c>
      <c r="L2054" s="2">
        <v>657.81039999999996</v>
      </c>
      <c r="M2054" s="2">
        <f t="shared" si="64"/>
        <v>1219.0896000000002</v>
      </c>
      <c r="N2054" s="2">
        <f t="shared" si="65"/>
        <v>1486179.4528281605</v>
      </c>
    </row>
    <row r="2055" spans="1:14" x14ac:dyDescent="0.25">
      <c r="A2055" s="1" t="s">
        <v>390</v>
      </c>
      <c r="B2055" s="2">
        <v>18.2</v>
      </c>
      <c r="C2055" s="2" t="s">
        <v>20</v>
      </c>
      <c r="D2055" s="2">
        <v>1.2223687E-2</v>
      </c>
      <c r="E2055" s="2" t="s">
        <v>28</v>
      </c>
      <c r="F2055" s="2">
        <v>57.190399999999997</v>
      </c>
      <c r="G2055" s="2" t="s">
        <v>15</v>
      </c>
      <c r="H2055" s="2">
        <v>1999</v>
      </c>
      <c r="I2055" s="2" t="s">
        <v>16</v>
      </c>
      <c r="J2055" s="2" t="s">
        <v>17</v>
      </c>
      <c r="K2055" s="2" t="s">
        <v>18</v>
      </c>
      <c r="L2055" s="2">
        <v>1640.5311999999999</v>
      </c>
      <c r="M2055" s="2">
        <f t="shared" si="64"/>
        <v>236.36880000000019</v>
      </c>
      <c r="N2055" s="2">
        <f t="shared" si="65"/>
        <v>55870.209613440093</v>
      </c>
    </row>
    <row r="2056" spans="1:14" x14ac:dyDescent="0.25">
      <c r="A2056" s="1" t="s">
        <v>1155</v>
      </c>
      <c r="B2056" s="2">
        <v>7.0350000000000001</v>
      </c>
      <c r="C2056" s="2" t="s">
        <v>92</v>
      </c>
      <c r="D2056" s="2">
        <v>2.1883368E-2</v>
      </c>
      <c r="E2056" s="2" t="s">
        <v>43</v>
      </c>
      <c r="F2056" s="2">
        <v>263.791</v>
      </c>
      <c r="G2056" s="2" t="s">
        <v>15</v>
      </c>
      <c r="H2056" s="2">
        <v>1999</v>
      </c>
      <c r="I2056" s="2" t="s">
        <v>16</v>
      </c>
      <c r="J2056" s="2" t="s">
        <v>17</v>
      </c>
      <c r="K2056" s="2" t="s">
        <v>18</v>
      </c>
      <c r="L2056" s="2">
        <v>4996.8289999999997</v>
      </c>
      <c r="M2056" s="2">
        <f t="shared" si="64"/>
        <v>-3119.9289999999996</v>
      </c>
      <c r="N2056" s="2">
        <f t="shared" si="65"/>
        <v>9733956.9650409985</v>
      </c>
    </row>
    <row r="2057" spans="1:14" x14ac:dyDescent="0.25">
      <c r="A2057" s="1" t="s">
        <v>813</v>
      </c>
      <c r="B2057" s="2">
        <v>18.2</v>
      </c>
      <c r="C2057" s="2" t="s">
        <v>13</v>
      </c>
      <c r="D2057" s="2">
        <v>1.2607876E-2</v>
      </c>
      <c r="E2057" s="2" t="s">
        <v>38</v>
      </c>
      <c r="F2057" s="2">
        <v>139.81800000000001</v>
      </c>
      <c r="G2057" s="2" t="s">
        <v>50</v>
      </c>
      <c r="H2057" s="2">
        <v>1997</v>
      </c>
      <c r="I2057" s="2" t="s">
        <v>51</v>
      </c>
      <c r="J2057" s="2" t="s">
        <v>17</v>
      </c>
      <c r="K2057" s="2" t="s">
        <v>18</v>
      </c>
      <c r="L2057" s="2">
        <v>1398.18</v>
      </c>
      <c r="M2057" s="2">
        <f t="shared" si="64"/>
        <v>478.72</v>
      </c>
      <c r="N2057" s="2">
        <f t="shared" si="65"/>
        <v>229172.83840000004</v>
      </c>
    </row>
    <row r="2058" spans="1:14" x14ac:dyDescent="0.25">
      <c r="A2058" s="1" t="s">
        <v>626</v>
      </c>
      <c r="B2058" s="2">
        <v>17.600000000000001</v>
      </c>
      <c r="C2058" s="2" t="s">
        <v>13</v>
      </c>
      <c r="D2058" s="2">
        <v>1.8934718999999999E-2</v>
      </c>
      <c r="E2058" s="2" t="s">
        <v>58</v>
      </c>
      <c r="F2058" s="2">
        <v>237.75899999999999</v>
      </c>
      <c r="G2058" s="2" t="s">
        <v>15</v>
      </c>
      <c r="H2058" s="2">
        <v>1999</v>
      </c>
      <c r="I2058" s="2" t="s">
        <v>16</v>
      </c>
      <c r="J2058" s="2" t="s">
        <v>17</v>
      </c>
      <c r="K2058" s="2" t="s">
        <v>18</v>
      </c>
      <c r="L2058" s="2">
        <v>3545.3850000000002</v>
      </c>
      <c r="M2058" s="2">
        <f t="shared" si="64"/>
        <v>-1668.4850000000001</v>
      </c>
      <c r="N2058" s="2">
        <f t="shared" si="65"/>
        <v>2783842.1952250004</v>
      </c>
    </row>
    <row r="2059" spans="1:14" x14ac:dyDescent="0.25">
      <c r="A2059" s="1" t="s">
        <v>1341</v>
      </c>
      <c r="B2059" s="2">
        <v>12.6</v>
      </c>
      <c r="C2059" s="2" t="s">
        <v>13</v>
      </c>
      <c r="D2059" s="2">
        <v>9.6212432000000001E-2</v>
      </c>
      <c r="E2059" s="2" t="s">
        <v>38</v>
      </c>
      <c r="F2059" s="2">
        <v>207.2612</v>
      </c>
      <c r="G2059" s="2" t="s">
        <v>50</v>
      </c>
      <c r="H2059" s="2">
        <v>1997</v>
      </c>
      <c r="I2059" s="2" t="s">
        <v>51</v>
      </c>
      <c r="J2059" s="2" t="s">
        <v>17</v>
      </c>
      <c r="K2059" s="2" t="s">
        <v>18</v>
      </c>
      <c r="L2059" s="2">
        <v>4390.2852000000003</v>
      </c>
      <c r="M2059" s="2">
        <f t="shared" si="64"/>
        <v>-2513.3852000000002</v>
      </c>
      <c r="N2059" s="2">
        <f t="shared" si="65"/>
        <v>6317105.1635790411</v>
      </c>
    </row>
    <row r="2060" spans="1:14" x14ac:dyDescent="0.25">
      <c r="A2060" s="1" t="s">
        <v>1388</v>
      </c>
      <c r="B2060" s="2"/>
      <c r="C2060" s="2" t="s">
        <v>92</v>
      </c>
      <c r="D2060" s="2">
        <v>2.4387984000000001E-2</v>
      </c>
      <c r="E2060" s="2" t="s">
        <v>36</v>
      </c>
      <c r="F2060" s="2">
        <v>92.446200000000005</v>
      </c>
      <c r="G2060" s="2" t="s">
        <v>67</v>
      </c>
      <c r="H2060" s="2">
        <v>1985</v>
      </c>
      <c r="I2060" s="2" t="s">
        <v>51</v>
      </c>
      <c r="J2060" s="2" t="s">
        <v>17</v>
      </c>
      <c r="K2060" s="2" t="s">
        <v>30</v>
      </c>
      <c r="L2060" s="2">
        <v>185.0924</v>
      </c>
      <c r="M2060" s="2">
        <f t="shared" si="64"/>
        <v>1691.8076000000001</v>
      </c>
      <c r="N2060" s="2">
        <f t="shared" si="65"/>
        <v>2862212.9554177602</v>
      </c>
    </row>
    <row r="2061" spans="1:14" x14ac:dyDescent="0.25">
      <c r="A2061" s="1" t="s">
        <v>725</v>
      </c>
      <c r="B2061" s="2">
        <v>7.42</v>
      </c>
      <c r="C2061" s="2" t="s">
        <v>20</v>
      </c>
      <c r="D2061" s="2">
        <v>2.1573644999999999E-2</v>
      </c>
      <c r="E2061" s="2" t="s">
        <v>263</v>
      </c>
      <c r="F2061" s="2">
        <v>184.65819999999999</v>
      </c>
      <c r="G2061" s="2" t="s">
        <v>50</v>
      </c>
      <c r="H2061" s="2">
        <v>1997</v>
      </c>
      <c r="I2061" s="2" t="s">
        <v>51</v>
      </c>
      <c r="J2061" s="2" t="s">
        <v>17</v>
      </c>
      <c r="K2061" s="2" t="s">
        <v>18</v>
      </c>
      <c r="L2061" s="2">
        <v>5015.4714000000004</v>
      </c>
      <c r="M2061" s="2">
        <f t="shared" si="64"/>
        <v>-3138.5714000000003</v>
      </c>
      <c r="N2061" s="2">
        <f t="shared" si="65"/>
        <v>9850630.4328979608</v>
      </c>
    </row>
    <row r="2062" spans="1:14" x14ac:dyDescent="0.25">
      <c r="A2062" s="1" t="s">
        <v>126</v>
      </c>
      <c r="B2062" s="2"/>
      <c r="C2062" s="2" t="s">
        <v>13</v>
      </c>
      <c r="D2062" s="2">
        <v>7.9931185000000002E-2</v>
      </c>
      <c r="E2062" s="2" t="s">
        <v>75</v>
      </c>
      <c r="F2062" s="2">
        <v>219.7456</v>
      </c>
      <c r="G2062" s="2" t="s">
        <v>67</v>
      </c>
      <c r="H2062" s="2">
        <v>1985</v>
      </c>
      <c r="I2062" s="2" t="s">
        <v>51</v>
      </c>
      <c r="J2062" s="2" t="s">
        <v>17</v>
      </c>
      <c r="K2062" s="2" t="s">
        <v>30</v>
      </c>
      <c r="L2062" s="2">
        <v>884.18240000000003</v>
      </c>
      <c r="M2062" s="2">
        <f t="shared" si="64"/>
        <v>992.71760000000006</v>
      </c>
      <c r="N2062" s="2">
        <f t="shared" si="65"/>
        <v>985488.23334976018</v>
      </c>
    </row>
    <row r="2063" spans="1:14" x14ac:dyDescent="0.25">
      <c r="A2063" s="1" t="s">
        <v>1233</v>
      </c>
      <c r="B2063" s="2">
        <v>21.25</v>
      </c>
      <c r="C2063" s="2" t="s">
        <v>13</v>
      </c>
      <c r="D2063" s="2">
        <v>2.4693927000000001E-2</v>
      </c>
      <c r="E2063" s="2" t="s">
        <v>32</v>
      </c>
      <c r="F2063" s="2">
        <v>144.11019999999999</v>
      </c>
      <c r="G2063" s="2" t="s">
        <v>15</v>
      </c>
      <c r="H2063" s="2">
        <v>1999</v>
      </c>
      <c r="I2063" s="2" t="s">
        <v>16</v>
      </c>
      <c r="J2063" s="2" t="s">
        <v>17</v>
      </c>
      <c r="K2063" s="2" t="s">
        <v>18</v>
      </c>
      <c r="L2063" s="2">
        <v>1749.7224000000001</v>
      </c>
      <c r="M2063" s="2">
        <f t="shared" si="64"/>
        <v>127.17759999999998</v>
      </c>
      <c r="N2063" s="2">
        <f t="shared" si="65"/>
        <v>16174.141941759995</v>
      </c>
    </row>
    <row r="2064" spans="1:14" x14ac:dyDescent="0.25">
      <c r="A2064" s="1" t="s">
        <v>148</v>
      </c>
      <c r="B2064" s="2">
        <v>8.31</v>
      </c>
      <c r="C2064" s="2" t="s">
        <v>20</v>
      </c>
      <c r="D2064" s="2">
        <v>0</v>
      </c>
      <c r="E2064" s="2" t="s">
        <v>38</v>
      </c>
      <c r="F2064" s="2">
        <v>177.40280000000001</v>
      </c>
      <c r="G2064" s="2" t="s">
        <v>50</v>
      </c>
      <c r="H2064" s="2">
        <v>1997</v>
      </c>
      <c r="I2064" s="2" t="s">
        <v>51</v>
      </c>
      <c r="J2064" s="2" t="s">
        <v>17</v>
      </c>
      <c r="K2064" s="2" t="s">
        <v>18</v>
      </c>
      <c r="L2064" s="2">
        <v>3896.2615999999998</v>
      </c>
      <c r="M2064" s="2">
        <f t="shared" si="64"/>
        <v>-2019.3615999999997</v>
      </c>
      <c r="N2064" s="2">
        <f t="shared" si="65"/>
        <v>4077821.271554559</v>
      </c>
    </row>
    <row r="2065" spans="1:14" x14ac:dyDescent="0.25">
      <c r="A2065" s="1" t="s">
        <v>374</v>
      </c>
      <c r="B2065" s="2">
        <v>12.1</v>
      </c>
      <c r="C2065" s="2" t="s">
        <v>13</v>
      </c>
      <c r="D2065" s="2">
        <v>1.6826747999999999E-2</v>
      </c>
      <c r="E2065" s="2" t="s">
        <v>60</v>
      </c>
      <c r="F2065" s="2">
        <v>179.166</v>
      </c>
      <c r="G2065" s="2" t="s">
        <v>50</v>
      </c>
      <c r="H2065" s="2">
        <v>1997</v>
      </c>
      <c r="I2065" s="2" t="s">
        <v>51</v>
      </c>
      <c r="J2065" s="2" t="s">
        <v>17</v>
      </c>
      <c r="K2065" s="2" t="s">
        <v>18</v>
      </c>
      <c r="L2065" s="2">
        <v>3056.0219999999999</v>
      </c>
      <c r="M2065" s="2">
        <f t="shared" si="64"/>
        <v>-1179.1219999999998</v>
      </c>
      <c r="N2065" s="2">
        <f t="shared" si="65"/>
        <v>1390328.6908839997</v>
      </c>
    </row>
    <row r="2066" spans="1:14" x14ac:dyDescent="0.25">
      <c r="A2066" s="1" t="s">
        <v>833</v>
      </c>
      <c r="B2066" s="2"/>
      <c r="C2066" s="2" t="s">
        <v>20</v>
      </c>
      <c r="D2066" s="2">
        <v>0</v>
      </c>
      <c r="E2066" s="2" t="s">
        <v>38</v>
      </c>
      <c r="F2066" s="2">
        <v>262.89100000000002</v>
      </c>
      <c r="G2066" s="2" t="s">
        <v>67</v>
      </c>
      <c r="H2066" s="2">
        <v>1985</v>
      </c>
      <c r="I2066" s="2" t="s">
        <v>51</v>
      </c>
      <c r="J2066" s="2" t="s">
        <v>17</v>
      </c>
      <c r="K2066" s="2" t="s">
        <v>30</v>
      </c>
      <c r="L2066" s="2">
        <v>788.97299999999996</v>
      </c>
      <c r="M2066" s="2">
        <f t="shared" si="64"/>
        <v>1087.9270000000001</v>
      </c>
      <c r="N2066" s="2">
        <f t="shared" si="65"/>
        <v>1183585.1573290003</v>
      </c>
    </row>
    <row r="2067" spans="1:14" x14ac:dyDescent="0.25">
      <c r="A2067" s="1" t="s">
        <v>967</v>
      </c>
      <c r="B2067" s="2">
        <v>16.75</v>
      </c>
      <c r="C2067" s="2" t="s">
        <v>13</v>
      </c>
      <c r="D2067" s="2">
        <v>0</v>
      </c>
      <c r="E2067" s="2" t="s">
        <v>38</v>
      </c>
      <c r="F2067" s="2">
        <v>156.16300000000001</v>
      </c>
      <c r="G2067" s="2" t="s">
        <v>50</v>
      </c>
      <c r="H2067" s="2">
        <v>1997</v>
      </c>
      <c r="I2067" s="2" t="s">
        <v>51</v>
      </c>
      <c r="J2067" s="2" t="s">
        <v>17</v>
      </c>
      <c r="K2067" s="2" t="s">
        <v>18</v>
      </c>
      <c r="L2067" s="2">
        <v>2816.3339999999998</v>
      </c>
      <c r="M2067" s="2">
        <f t="shared" si="64"/>
        <v>-939.43399999999974</v>
      </c>
      <c r="N2067" s="2">
        <f t="shared" si="65"/>
        <v>882536.24035599956</v>
      </c>
    </row>
    <row r="2068" spans="1:14" x14ac:dyDescent="0.25">
      <c r="A2068" s="1" t="s">
        <v>1113</v>
      </c>
      <c r="B2068" s="2">
        <v>8.9350000000000005</v>
      </c>
      <c r="C2068" s="2" t="s">
        <v>13</v>
      </c>
      <c r="D2068" s="2">
        <v>4.0245221999999997E-2</v>
      </c>
      <c r="E2068" s="2" t="s">
        <v>43</v>
      </c>
      <c r="F2068" s="2">
        <v>54.9298</v>
      </c>
      <c r="G2068" s="2" t="s">
        <v>15</v>
      </c>
      <c r="H2068" s="2">
        <v>1999</v>
      </c>
      <c r="I2068" s="2" t="s">
        <v>16</v>
      </c>
      <c r="J2068" s="2" t="s">
        <v>17</v>
      </c>
      <c r="K2068" s="2" t="s">
        <v>18</v>
      </c>
      <c r="L2068" s="2">
        <v>1348.2449999999999</v>
      </c>
      <c r="M2068" s="2">
        <f t="shared" si="64"/>
        <v>528.6550000000002</v>
      </c>
      <c r="N2068" s="2">
        <f t="shared" si="65"/>
        <v>279476.10902500019</v>
      </c>
    </row>
    <row r="2069" spans="1:14" x14ac:dyDescent="0.25">
      <c r="A2069" s="1" t="s">
        <v>163</v>
      </c>
      <c r="B2069" s="2">
        <v>7.4850000000000003</v>
      </c>
      <c r="C2069" s="2" t="s">
        <v>13</v>
      </c>
      <c r="D2069" s="2">
        <v>6.9231188999999999E-2</v>
      </c>
      <c r="E2069" s="2" t="s">
        <v>38</v>
      </c>
      <c r="F2069" s="2">
        <v>112.1228</v>
      </c>
      <c r="G2069" s="2" t="s">
        <v>15</v>
      </c>
      <c r="H2069" s="2">
        <v>1999</v>
      </c>
      <c r="I2069" s="2" t="s">
        <v>16</v>
      </c>
      <c r="J2069" s="2" t="s">
        <v>17</v>
      </c>
      <c r="K2069" s="2" t="s">
        <v>18</v>
      </c>
      <c r="L2069" s="2">
        <v>1215.7508</v>
      </c>
      <c r="M2069" s="2">
        <f t="shared" si="64"/>
        <v>661.14920000000006</v>
      </c>
      <c r="N2069" s="2">
        <f t="shared" si="65"/>
        <v>437118.2646606401</v>
      </c>
    </row>
    <row r="2070" spans="1:14" x14ac:dyDescent="0.25">
      <c r="A2070" s="1" t="s">
        <v>384</v>
      </c>
      <c r="B2070" s="2">
        <v>18.350000000000001</v>
      </c>
      <c r="C2070" s="2" t="s">
        <v>13</v>
      </c>
      <c r="D2070" s="2">
        <v>3.0542488999999999E-2</v>
      </c>
      <c r="E2070" s="2" t="s">
        <v>58</v>
      </c>
      <c r="F2070" s="2">
        <v>193.11619999999999</v>
      </c>
      <c r="G2070" s="2" t="s">
        <v>15</v>
      </c>
      <c r="H2070" s="2">
        <v>1999</v>
      </c>
      <c r="I2070" s="2" t="s">
        <v>16</v>
      </c>
      <c r="J2070" s="2" t="s">
        <v>17</v>
      </c>
      <c r="K2070" s="2" t="s">
        <v>18</v>
      </c>
      <c r="L2070" s="2">
        <v>2693.8267999999998</v>
      </c>
      <c r="M2070" s="2">
        <f t="shared" si="64"/>
        <v>-816.92679999999973</v>
      </c>
      <c r="N2070" s="2">
        <f t="shared" si="65"/>
        <v>667369.39655823959</v>
      </c>
    </row>
    <row r="2071" spans="1:14" x14ac:dyDescent="0.25">
      <c r="A2071" s="1" t="s">
        <v>876</v>
      </c>
      <c r="B2071" s="2">
        <v>6.3650000000000002</v>
      </c>
      <c r="C2071" s="2" t="s">
        <v>13</v>
      </c>
      <c r="D2071" s="2">
        <v>7.3597109999999997E-3</v>
      </c>
      <c r="E2071" s="2" t="s">
        <v>43</v>
      </c>
      <c r="F2071" s="2">
        <v>60.153599999999997</v>
      </c>
      <c r="G2071" s="2" t="s">
        <v>15</v>
      </c>
      <c r="H2071" s="2">
        <v>1999</v>
      </c>
      <c r="I2071" s="2" t="s">
        <v>16</v>
      </c>
      <c r="J2071" s="2" t="s">
        <v>17</v>
      </c>
      <c r="K2071" s="2" t="s">
        <v>18</v>
      </c>
      <c r="L2071" s="2">
        <v>490.02879999999999</v>
      </c>
      <c r="M2071" s="2">
        <f t="shared" si="64"/>
        <v>1386.8712</v>
      </c>
      <c r="N2071" s="2">
        <f t="shared" si="65"/>
        <v>1923411.7253894401</v>
      </c>
    </row>
    <row r="2072" spans="1:14" x14ac:dyDescent="0.25">
      <c r="A2072" s="1" t="s">
        <v>1450</v>
      </c>
      <c r="B2072" s="2">
        <v>11.1</v>
      </c>
      <c r="C2072" s="2" t="s">
        <v>13</v>
      </c>
      <c r="D2072" s="2">
        <v>5.9940022000000003E-2</v>
      </c>
      <c r="E2072" s="2" t="s">
        <v>28</v>
      </c>
      <c r="F2072" s="2">
        <v>149.13659999999999</v>
      </c>
      <c r="G2072" s="2" t="s">
        <v>15</v>
      </c>
      <c r="H2072" s="2">
        <v>1999</v>
      </c>
      <c r="I2072" s="2" t="s">
        <v>16</v>
      </c>
      <c r="J2072" s="2" t="s">
        <v>17</v>
      </c>
      <c r="K2072" s="2" t="s">
        <v>18</v>
      </c>
      <c r="L2072" s="2">
        <v>4231.8248000000003</v>
      </c>
      <c r="M2072" s="2">
        <f t="shared" si="64"/>
        <v>-2354.9248000000002</v>
      </c>
      <c r="N2072" s="2">
        <f t="shared" si="65"/>
        <v>5545670.8136550412</v>
      </c>
    </row>
    <row r="2073" spans="1:14" x14ac:dyDescent="0.25">
      <c r="A2073" s="1" t="s">
        <v>96</v>
      </c>
      <c r="B2073" s="2">
        <v>10.195</v>
      </c>
      <c r="C2073" s="2" t="s">
        <v>20</v>
      </c>
      <c r="D2073" s="2">
        <v>0.14609413199999999</v>
      </c>
      <c r="E2073" s="2" t="s">
        <v>14</v>
      </c>
      <c r="F2073" s="2">
        <v>196.17939999999999</v>
      </c>
      <c r="G2073" s="2" t="s">
        <v>15</v>
      </c>
      <c r="H2073" s="2">
        <v>1999</v>
      </c>
      <c r="I2073" s="2" t="s">
        <v>16</v>
      </c>
      <c r="J2073" s="2" t="s">
        <v>17</v>
      </c>
      <c r="K2073" s="2" t="s">
        <v>18</v>
      </c>
      <c r="L2073" s="2">
        <v>2926.1909999999998</v>
      </c>
      <c r="M2073" s="2">
        <f t="shared" si="64"/>
        <v>-1049.2909999999997</v>
      </c>
      <c r="N2073" s="2">
        <f t="shared" si="65"/>
        <v>1101011.6026809993</v>
      </c>
    </row>
    <row r="2074" spans="1:14" x14ac:dyDescent="0.25">
      <c r="A2074" s="1" t="s">
        <v>509</v>
      </c>
      <c r="B2074" s="2">
        <v>17.7</v>
      </c>
      <c r="C2074" s="2" t="s">
        <v>20</v>
      </c>
      <c r="D2074" s="2">
        <v>1.6596645E-2</v>
      </c>
      <c r="E2074" s="2" t="s">
        <v>28</v>
      </c>
      <c r="F2074" s="2">
        <v>48.303400000000003</v>
      </c>
      <c r="G2074" s="2" t="s">
        <v>50</v>
      </c>
      <c r="H2074" s="2">
        <v>1997</v>
      </c>
      <c r="I2074" s="2" t="s">
        <v>51</v>
      </c>
      <c r="J2074" s="2" t="s">
        <v>17</v>
      </c>
      <c r="K2074" s="2" t="s">
        <v>18</v>
      </c>
      <c r="L2074" s="2">
        <v>777.65440000000001</v>
      </c>
      <c r="M2074" s="2">
        <f t="shared" si="64"/>
        <v>1099.2456000000002</v>
      </c>
      <c r="N2074" s="2">
        <f t="shared" si="65"/>
        <v>1208340.8891193604</v>
      </c>
    </row>
    <row r="2075" spans="1:14" x14ac:dyDescent="0.25">
      <c r="A2075" s="1" t="s">
        <v>720</v>
      </c>
      <c r="B2075" s="2">
        <v>5.88</v>
      </c>
      <c r="C2075" s="2" t="s">
        <v>13</v>
      </c>
      <c r="D2075" s="2">
        <v>3.597678E-3</v>
      </c>
      <c r="E2075" s="2" t="s">
        <v>60</v>
      </c>
      <c r="F2075" s="2">
        <v>153.8998</v>
      </c>
      <c r="G2075" s="2" t="s">
        <v>15</v>
      </c>
      <c r="H2075" s="2">
        <v>1999</v>
      </c>
      <c r="I2075" s="2" t="s">
        <v>16</v>
      </c>
      <c r="J2075" s="2" t="s">
        <v>17</v>
      </c>
      <c r="K2075" s="2" t="s">
        <v>18</v>
      </c>
      <c r="L2075" s="2">
        <v>2922.1961999999999</v>
      </c>
      <c r="M2075" s="2">
        <f t="shared" si="64"/>
        <v>-1045.2961999999998</v>
      </c>
      <c r="N2075" s="2">
        <f t="shared" si="65"/>
        <v>1092644.1457344396</v>
      </c>
    </row>
    <row r="2076" spans="1:14" x14ac:dyDescent="0.25">
      <c r="A2076" s="1" t="s">
        <v>933</v>
      </c>
      <c r="B2076" s="2"/>
      <c r="C2076" s="2" t="s">
        <v>13</v>
      </c>
      <c r="D2076" s="2">
        <v>0.17352706800000001</v>
      </c>
      <c r="E2076" s="2" t="s">
        <v>28</v>
      </c>
      <c r="F2076" s="2">
        <v>92.046199999999999</v>
      </c>
      <c r="G2076" s="2" t="s">
        <v>67</v>
      </c>
      <c r="H2076" s="2">
        <v>1985</v>
      </c>
      <c r="I2076" s="2" t="s">
        <v>51</v>
      </c>
      <c r="J2076" s="2" t="s">
        <v>17</v>
      </c>
      <c r="K2076" s="2" t="s">
        <v>30</v>
      </c>
      <c r="L2076" s="2">
        <v>277.6386</v>
      </c>
      <c r="M2076" s="2">
        <f t="shared" si="64"/>
        <v>1599.2614000000001</v>
      </c>
      <c r="N2076" s="2">
        <f t="shared" si="65"/>
        <v>2557637.0255299602</v>
      </c>
    </row>
    <row r="2077" spans="1:14" x14ac:dyDescent="0.25">
      <c r="A2077" s="1" t="s">
        <v>753</v>
      </c>
      <c r="B2077" s="2">
        <v>12.1</v>
      </c>
      <c r="C2077" s="2" t="s">
        <v>13</v>
      </c>
      <c r="D2077" s="2">
        <v>1.1539621999999999E-2</v>
      </c>
      <c r="E2077" s="2" t="s">
        <v>14</v>
      </c>
      <c r="F2077" s="2">
        <v>163.55260000000001</v>
      </c>
      <c r="G2077" s="2" t="s">
        <v>50</v>
      </c>
      <c r="H2077" s="2">
        <v>1997</v>
      </c>
      <c r="I2077" s="2" t="s">
        <v>51</v>
      </c>
      <c r="J2077" s="2" t="s">
        <v>17</v>
      </c>
      <c r="K2077" s="2" t="s">
        <v>18</v>
      </c>
      <c r="L2077" s="2">
        <v>2302.3364000000001</v>
      </c>
      <c r="M2077" s="2">
        <f t="shared" si="64"/>
        <v>-425.43640000000005</v>
      </c>
      <c r="N2077" s="2">
        <f t="shared" si="65"/>
        <v>180996.13044496003</v>
      </c>
    </row>
    <row r="2078" spans="1:14" x14ac:dyDescent="0.25">
      <c r="A2078" s="1" t="s">
        <v>1462</v>
      </c>
      <c r="B2078" s="2"/>
      <c r="C2078" s="2" t="s">
        <v>13</v>
      </c>
      <c r="D2078" s="2">
        <v>4.6903970000000003E-2</v>
      </c>
      <c r="E2078" s="2" t="s">
        <v>38</v>
      </c>
      <c r="F2078" s="2">
        <v>110.657</v>
      </c>
      <c r="G2078" s="2" t="s">
        <v>67</v>
      </c>
      <c r="H2078" s="2">
        <v>1985</v>
      </c>
      <c r="I2078" s="2" t="s">
        <v>51</v>
      </c>
      <c r="J2078" s="2" t="s">
        <v>17</v>
      </c>
      <c r="K2078" s="2" t="s">
        <v>30</v>
      </c>
      <c r="L2078" s="2">
        <v>659.14200000000005</v>
      </c>
      <c r="M2078" s="2">
        <f t="shared" si="64"/>
        <v>1217.758</v>
      </c>
      <c r="N2078" s="2">
        <f t="shared" si="65"/>
        <v>1482934.5465640002</v>
      </c>
    </row>
    <row r="2079" spans="1:14" x14ac:dyDescent="0.25">
      <c r="A2079" s="1" t="s">
        <v>733</v>
      </c>
      <c r="B2079" s="2">
        <v>16.75</v>
      </c>
      <c r="C2079" s="2" t="s">
        <v>13</v>
      </c>
      <c r="D2079" s="2">
        <v>0.12888573</v>
      </c>
      <c r="E2079" s="2" t="s">
        <v>80</v>
      </c>
      <c r="F2079" s="2">
        <v>87.685599999999994</v>
      </c>
      <c r="G2079" s="2" t="s">
        <v>50</v>
      </c>
      <c r="H2079" s="2">
        <v>1997</v>
      </c>
      <c r="I2079" s="2" t="s">
        <v>51</v>
      </c>
      <c r="J2079" s="2" t="s">
        <v>17</v>
      </c>
      <c r="K2079" s="2" t="s">
        <v>18</v>
      </c>
      <c r="L2079" s="2">
        <v>1494.0552</v>
      </c>
      <c r="M2079" s="2">
        <f t="shared" si="64"/>
        <v>382.84480000000008</v>
      </c>
      <c r="N2079" s="2">
        <f t="shared" si="65"/>
        <v>146570.14088704006</v>
      </c>
    </row>
    <row r="2080" spans="1:14" x14ac:dyDescent="0.25">
      <c r="A2080" s="1" t="s">
        <v>1035</v>
      </c>
      <c r="B2080" s="2"/>
      <c r="C2080" s="2" t="s">
        <v>13</v>
      </c>
      <c r="D2080" s="2">
        <v>0</v>
      </c>
      <c r="E2080" s="2" t="s">
        <v>21</v>
      </c>
      <c r="F2080" s="2">
        <v>261.291</v>
      </c>
      <c r="G2080" s="2" t="s">
        <v>67</v>
      </c>
      <c r="H2080" s="2">
        <v>1985</v>
      </c>
      <c r="I2080" s="2" t="s">
        <v>51</v>
      </c>
      <c r="J2080" s="2" t="s">
        <v>17</v>
      </c>
      <c r="K2080" s="2" t="s">
        <v>30</v>
      </c>
      <c r="L2080" s="2">
        <v>788.97299999999996</v>
      </c>
      <c r="M2080" s="2">
        <f t="shared" si="64"/>
        <v>1087.9270000000001</v>
      </c>
      <c r="N2080" s="2">
        <f t="shared" si="65"/>
        <v>1183585.1573290003</v>
      </c>
    </row>
    <row r="2081" spans="1:14" x14ac:dyDescent="0.25">
      <c r="A2081" s="1" t="s">
        <v>218</v>
      </c>
      <c r="B2081" s="2">
        <v>5.75</v>
      </c>
      <c r="C2081" s="2" t="s">
        <v>20</v>
      </c>
      <c r="D2081" s="2">
        <v>7.5287081000000006E-2</v>
      </c>
      <c r="E2081" s="2" t="s">
        <v>14</v>
      </c>
      <c r="F2081" s="2">
        <v>115.3176</v>
      </c>
      <c r="G2081" s="2" t="s">
        <v>15</v>
      </c>
      <c r="H2081" s="2">
        <v>1999</v>
      </c>
      <c r="I2081" s="2" t="s">
        <v>16</v>
      </c>
      <c r="J2081" s="2" t="s">
        <v>17</v>
      </c>
      <c r="K2081" s="2" t="s">
        <v>18</v>
      </c>
      <c r="L2081" s="2">
        <v>572.58799999999997</v>
      </c>
      <c r="M2081" s="2">
        <f t="shared" si="64"/>
        <v>1304.3120000000001</v>
      </c>
      <c r="N2081" s="2">
        <f t="shared" si="65"/>
        <v>1701229.7933440004</v>
      </c>
    </row>
    <row r="2082" spans="1:14" x14ac:dyDescent="0.25">
      <c r="A2082" s="1" t="s">
        <v>583</v>
      </c>
      <c r="B2082" s="2">
        <v>10.1</v>
      </c>
      <c r="C2082" s="2" t="s">
        <v>20</v>
      </c>
      <c r="D2082" s="2">
        <v>5.3667515999999998E-2</v>
      </c>
      <c r="E2082" s="2" t="s">
        <v>28</v>
      </c>
      <c r="F2082" s="2">
        <v>223.00880000000001</v>
      </c>
      <c r="G2082" s="2" t="s">
        <v>15</v>
      </c>
      <c r="H2082" s="2">
        <v>1999</v>
      </c>
      <c r="I2082" s="2" t="s">
        <v>16</v>
      </c>
      <c r="J2082" s="2" t="s">
        <v>17</v>
      </c>
      <c r="K2082" s="2" t="s">
        <v>18</v>
      </c>
      <c r="L2082" s="2">
        <v>671.12639999999999</v>
      </c>
      <c r="M2082" s="2">
        <f t="shared" si="64"/>
        <v>1205.7736</v>
      </c>
      <c r="N2082" s="2">
        <f t="shared" si="65"/>
        <v>1453889.9744569599</v>
      </c>
    </row>
    <row r="2083" spans="1:14" x14ac:dyDescent="0.25">
      <c r="A2083" s="1" t="s">
        <v>1417</v>
      </c>
      <c r="B2083" s="2">
        <v>17.100000000000001</v>
      </c>
      <c r="C2083" s="2" t="s">
        <v>13</v>
      </c>
      <c r="D2083" s="2">
        <v>0</v>
      </c>
      <c r="E2083" s="2" t="s">
        <v>80</v>
      </c>
      <c r="F2083" s="2">
        <v>85.556600000000003</v>
      </c>
      <c r="G2083" s="2" t="s">
        <v>15</v>
      </c>
      <c r="H2083" s="2">
        <v>1999</v>
      </c>
      <c r="I2083" s="2" t="s">
        <v>16</v>
      </c>
      <c r="J2083" s="2" t="s">
        <v>17</v>
      </c>
      <c r="K2083" s="2" t="s">
        <v>18</v>
      </c>
      <c r="L2083" s="2">
        <v>1860.2452000000001</v>
      </c>
      <c r="M2083" s="2">
        <f t="shared" si="64"/>
        <v>16.654800000000023</v>
      </c>
      <c r="N2083" s="2">
        <f t="shared" si="65"/>
        <v>277.38236304000077</v>
      </c>
    </row>
    <row r="2084" spans="1:14" x14ac:dyDescent="0.25">
      <c r="A2084" s="1" t="s">
        <v>52</v>
      </c>
      <c r="B2084" s="2"/>
      <c r="C2084" s="2" t="s">
        <v>20</v>
      </c>
      <c r="D2084" s="2">
        <v>0.17483889999999999</v>
      </c>
      <c r="E2084" s="2" t="s">
        <v>28</v>
      </c>
      <c r="F2084" s="2">
        <v>142.87860000000001</v>
      </c>
      <c r="G2084" s="2" t="s">
        <v>67</v>
      </c>
      <c r="H2084" s="2">
        <v>1985</v>
      </c>
      <c r="I2084" s="2" t="s">
        <v>51</v>
      </c>
      <c r="J2084" s="2" t="s">
        <v>17</v>
      </c>
      <c r="K2084" s="2" t="s">
        <v>30</v>
      </c>
      <c r="L2084" s="2">
        <v>433.43579999999997</v>
      </c>
      <c r="M2084" s="2">
        <f t="shared" si="64"/>
        <v>1443.4642000000001</v>
      </c>
      <c r="N2084" s="2">
        <f t="shared" si="65"/>
        <v>2083588.8966816403</v>
      </c>
    </row>
    <row r="2085" spans="1:14" x14ac:dyDescent="0.25">
      <c r="A2085" s="1" t="s">
        <v>1097</v>
      </c>
      <c r="B2085" s="2"/>
      <c r="C2085" s="2" t="s">
        <v>20</v>
      </c>
      <c r="D2085" s="2">
        <v>0.27873064199999997</v>
      </c>
      <c r="E2085" s="2" t="s">
        <v>28</v>
      </c>
      <c r="F2085" s="2">
        <v>63.2194</v>
      </c>
      <c r="G2085" s="2" t="s">
        <v>67</v>
      </c>
      <c r="H2085" s="2">
        <v>1985</v>
      </c>
      <c r="I2085" s="2" t="s">
        <v>51</v>
      </c>
      <c r="J2085" s="2" t="s">
        <v>17</v>
      </c>
      <c r="K2085" s="2" t="s">
        <v>30</v>
      </c>
      <c r="L2085" s="2">
        <v>247.67760000000001</v>
      </c>
      <c r="M2085" s="2">
        <f t="shared" si="64"/>
        <v>1629.2224000000001</v>
      </c>
      <c r="N2085" s="2">
        <f t="shared" si="65"/>
        <v>2654365.6286617601</v>
      </c>
    </row>
    <row r="2086" spans="1:14" x14ac:dyDescent="0.25">
      <c r="A2086" s="1" t="s">
        <v>184</v>
      </c>
      <c r="B2086" s="2"/>
      <c r="C2086" s="2" t="s">
        <v>13</v>
      </c>
      <c r="D2086" s="2">
        <v>0.159394437</v>
      </c>
      <c r="E2086" s="2" t="s">
        <v>182</v>
      </c>
      <c r="F2086" s="2">
        <v>105.6938</v>
      </c>
      <c r="G2086" s="2" t="s">
        <v>67</v>
      </c>
      <c r="H2086" s="2">
        <v>1985</v>
      </c>
      <c r="I2086" s="2" t="s">
        <v>51</v>
      </c>
      <c r="J2086" s="2" t="s">
        <v>17</v>
      </c>
      <c r="K2086" s="2" t="s">
        <v>30</v>
      </c>
      <c r="L2086" s="2">
        <v>214.38759999999999</v>
      </c>
      <c r="M2086" s="2">
        <f t="shared" si="64"/>
        <v>1662.5124000000001</v>
      </c>
      <c r="N2086" s="2">
        <f t="shared" si="65"/>
        <v>2763947.4801537604</v>
      </c>
    </row>
    <row r="2087" spans="1:14" x14ac:dyDescent="0.25">
      <c r="A2087" s="1" t="s">
        <v>1448</v>
      </c>
      <c r="B2087" s="2">
        <v>15.35</v>
      </c>
      <c r="C2087" s="2" t="s">
        <v>13</v>
      </c>
      <c r="D2087" s="2">
        <v>0</v>
      </c>
      <c r="E2087" s="2" t="s">
        <v>38</v>
      </c>
      <c r="F2087" s="2">
        <v>88.283000000000001</v>
      </c>
      <c r="G2087" s="2" t="s">
        <v>50</v>
      </c>
      <c r="H2087" s="2">
        <v>1997</v>
      </c>
      <c r="I2087" s="2" t="s">
        <v>51</v>
      </c>
      <c r="J2087" s="2" t="s">
        <v>17</v>
      </c>
      <c r="K2087" s="2" t="s">
        <v>18</v>
      </c>
      <c r="L2087" s="2">
        <v>1797.66</v>
      </c>
      <c r="M2087" s="2">
        <f t="shared" si="64"/>
        <v>79.240000000000009</v>
      </c>
      <c r="N2087" s="2">
        <f t="shared" si="65"/>
        <v>6278.9776000000011</v>
      </c>
    </row>
    <row r="2088" spans="1:14" x14ac:dyDescent="0.25">
      <c r="A2088" s="1" t="s">
        <v>1261</v>
      </c>
      <c r="B2088" s="2">
        <v>15.2</v>
      </c>
      <c r="C2088" s="2" t="s">
        <v>20</v>
      </c>
      <c r="D2088" s="2">
        <v>0.10377827000000001</v>
      </c>
      <c r="E2088" s="2" t="s">
        <v>28</v>
      </c>
      <c r="F2088" s="2">
        <v>175.6054</v>
      </c>
      <c r="G2088" s="2" t="s">
        <v>50</v>
      </c>
      <c r="H2088" s="2">
        <v>1997</v>
      </c>
      <c r="I2088" s="2" t="s">
        <v>51</v>
      </c>
      <c r="J2088" s="2" t="s">
        <v>17</v>
      </c>
      <c r="K2088" s="2" t="s">
        <v>18</v>
      </c>
      <c r="L2088" s="2">
        <v>2451.4756000000002</v>
      </c>
      <c r="M2088" s="2">
        <f t="shared" si="64"/>
        <v>-574.57560000000012</v>
      </c>
      <c r="N2088" s="2">
        <f t="shared" si="65"/>
        <v>330137.12011536013</v>
      </c>
    </row>
    <row r="2089" spans="1:14" x14ac:dyDescent="0.25">
      <c r="A2089" s="1" t="s">
        <v>1577</v>
      </c>
      <c r="B2089" s="2">
        <v>11.8</v>
      </c>
      <c r="C2089" s="2" t="s">
        <v>20</v>
      </c>
      <c r="D2089" s="2">
        <v>0.17054823799999999</v>
      </c>
      <c r="E2089" s="2" t="s">
        <v>75</v>
      </c>
      <c r="F2089" s="2">
        <v>113.88339999999999</v>
      </c>
      <c r="G2089" s="2" t="s">
        <v>15</v>
      </c>
      <c r="H2089" s="2">
        <v>1999</v>
      </c>
      <c r="I2089" s="2" t="s">
        <v>16</v>
      </c>
      <c r="J2089" s="2" t="s">
        <v>17</v>
      </c>
      <c r="K2089" s="2" t="s">
        <v>18</v>
      </c>
      <c r="L2089" s="2">
        <v>1382.2008000000001</v>
      </c>
      <c r="M2089" s="2">
        <f t="shared" si="64"/>
        <v>494.69920000000002</v>
      </c>
      <c r="N2089" s="2">
        <f t="shared" si="65"/>
        <v>244727.29848064002</v>
      </c>
    </row>
    <row r="2090" spans="1:14" x14ac:dyDescent="0.25">
      <c r="A2090" s="1" t="s">
        <v>1338</v>
      </c>
      <c r="B2090" s="2">
        <v>20.350000000000001</v>
      </c>
      <c r="C2090" s="2" t="s">
        <v>13</v>
      </c>
      <c r="D2090" s="2">
        <v>6.0794096999999998E-2</v>
      </c>
      <c r="E2090" s="2" t="s">
        <v>36</v>
      </c>
      <c r="F2090" s="2">
        <v>233.66159999999999</v>
      </c>
      <c r="G2090" s="2" t="s">
        <v>15</v>
      </c>
      <c r="H2090" s="2">
        <v>1999</v>
      </c>
      <c r="I2090" s="2" t="s">
        <v>16</v>
      </c>
      <c r="J2090" s="2" t="s">
        <v>17</v>
      </c>
      <c r="K2090" s="2" t="s">
        <v>18</v>
      </c>
      <c r="L2090" s="2">
        <v>2577.9776000000002</v>
      </c>
      <c r="M2090" s="2">
        <f t="shared" si="64"/>
        <v>-701.07760000000007</v>
      </c>
      <c r="N2090" s="2">
        <f t="shared" si="65"/>
        <v>491509.80122176011</v>
      </c>
    </row>
    <row r="2091" spans="1:14" x14ac:dyDescent="0.25">
      <c r="A2091" s="1" t="s">
        <v>299</v>
      </c>
      <c r="B2091" s="2">
        <v>16.850000000000001</v>
      </c>
      <c r="C2091" s="2" t="s">
        <v>13</v>
      </c>
      <c r="D2091" s="2">
        <v>3.6446750999999999E-2</v>
      </c>
      <c r="E2091" s="2" t="s">
        <v>38</v>
      </c>
      <c r="F2091" s="2">
        <v>90.348799999999997</v>
      </c>
      <c r="G2091" s="2" t="s">
        <v>15</v>
      </c>
      <c r="H2091" s="2">
        <v>1999</v>
      </c>
      <c r="I2091" s="2" t="s">
        <v>16</v>
      </c>
      <c r="J2091" s="2" t="s">
        <v>17</v>
      </c>
      <c r="K2091" s="2" t="s">
        <v>18</v>
      </c>
      <c r="L2091" s="2">
        <v>996.03679999999997</v>
      </c>
      <c r="M2091" s="2">
        <f t="shared" si="64"/>
        <v>880.86320000000012</v>
      </c>
      <c r="N2091" s="2">
        <f t="shared" si="65"/>
        <v>775919.97711424017</v>
      </c>
    </row>
    <row r="2092" spans="1:14" x14ac:dyDescent="0.25">
      <c r="A2092" s="1" t="s">
        <v>1505</v>
      </c>
      <c r="B2092" s="2">
        <v>18.2</v>
      </c>
      <c r="C2092" s="2" t="s">
        <v>20</v>
      </c>
      <c r="D2092" s="2">
        <v>2.6064486000000001E-2</v>
      </c>
      <c r="E2092" s="2" t="s">
        <v>36</v>
      </c>
      <c r="F2092" s="2">
        <v>241.81960000000001</v>
      </c>
      <c r="G2092" s="2" t="s">
        <v>50</v>
      </c>
      <c r="H2092" s="2">
        <v>1997</v>
      </c>
      <c r="I2092" s="2" t="s">
        <v>51</v>
      </c>
      <c r="J2092" s="2" t="s">
        <v>17</v>
      </c>
      <c r="K2092" s="2" t="s">
        <v>18</v>
      </c>
      <c r="L2092" s="2">
        <v>4097.3332</v>
      </c>
      <c r="M2092" s="2">
        <f t="shared" si="64"/>
        <v>-2220.4331999999999</v>
      </c>
      <c r="N2092" s="2">
        <f t="shared" si="65"/>
        <v>4930323.5956622399</v>
      </c>
    </row>
    <row r="2093" spans="1:14" x14ac:dyDescent="0.25">
      <c r="A2093" s="1" t="s">
        <v>68</v>
      </c>
      <c r="B2093" s="2">
        <v>13.85</v>
      </c>
      <c r="C2093" s="2" t="s">
        <v>20</v>
      </c>
      <c r="D2093" s="2">
        <v>2.5936747E-2</v>
      </c>
      <c r="E2093" s="2" t="s">
        <v>43</v>
      </c>
      <c r="F2093" s="2">
        <v>164.92099999999999</v>
      </c>
      <c r="G2093" s="2" t="s">
        <v>15</v>
      </c>
      <c r="H2093" s="2">
        <v>1999</v>
      </c>
      <c r="I2093" s="2" t="s">
        <v>16</v>
      </c>
      <c r="J2093" s="2" t="s">
        <v>17</v>
      </c>
      <c r="K2093" s="2" t="s">
        <v>18</v>
      </c>
      <c r="L2093" s="2">
        <v>2609.9360000000001</v>
      </c>
      <c r="M2093" s="2">
        <f t="shared" si="64"/>
        <v>-733.03600000000006</v>
      </c>
      <c r="N2093" s="2">
        <f t="shared" si="65"/>
        <v>537341.77729600004</v>
      </c>
    </row>
    <row r="2094" spans="1:14" x14ac:dyDescent="0.25">
      <c r="A2094" s="1" t="s">
        <v>805</v>
      </c>
      <c r="B2094" s="2"/>
      <c r="C2094" s="2" t="s">
        <v>13</v>
      </c>
      <c r="D2094" s="2">
        <v>0.19033746000000001</v>
      </c>
      <c r="E2094" s="2" t="s">
        <v>38</v>
      </c>
      <c r="F2094" s="2">
        <v>159.45779999999999</v>
      </c>
      <c r="G2094" s="2" t="s">
        <v>67</v>
      </c>
      <c r="H2094" s="2">
        <v>1985</v>
      </c>
      <c r="I2094" s="2" t="s">
        <v>51</v>
      </c>
      <c r="J2094" s="2" t="s">
        <v>17</v>
      </c>
      <c r="K2094" s="2" t="s">
        <v>30</v>
      </c>
      <c r="L2094" s="2">
        <v>160.45779999999999</v>
      </c>
      <c r="M2094" s="2">
        <f t="shared" si="64"/>
        <v>1716.4422000000002</v>
      </c>
      <c r="N2094" s="2">
        <f t="shared" si="65"/>
        <v>2946173.8259408404</v>
      </c>
    </row>
    <row r="2095" spans="1:14" x14ac:dyDescent="0.25">
      <c r="A2095" s="1" t="s">
        <v>1549</v>
      </c>
      <c r="B2095" s="2">
        <v>10.65</v>
      </c>
      <c r="C2095" s="2" t="s">
        <v>129</v>
      </c>
      <c r="D2095" s="2">
        <v>8.5268316999999996E-2</v>
      </c>
      <c r="E2095" s="2" t="s">
        <v>38</v>
      </c>
      <c r="F2095" s="2">
        <v>229.76679999999999</v>
      </c>
      <c r="G2095" s="2" t="s">
        <v>15</v>
      </c>
      <c r="H2095" s="2">
        <v>1999</v>
      </c>
      <c r="I2095" s="2" t="s">
        <v>16</v>
      </c>
      <c r="J2095" s="2" t="s">
        <v>17</v>
      </c>
      <c r="K2095" s="2" t="s">
        <v>18</v>
      </c>
      <c r="L2095" s="2">
        <v>3916.2356</v>
      </c>
      <c r="M2095" s="2">
        <f t="shared" si="64"/>
        <v>-2039.3355999999999</v>
      </c>
      <c r="N2095" s="2">
        <f t="shared" si="65"/>
        <v>4158889.6894273595</v>
      </c>
    </row>
    <row r="2096" spans="1:14" x14ac:dyDescent="0.25">
      <c r="A2096" s="1" t="s">
        <v>349</v>
      </c>
      <c r="B2096" s="2">
        <v>13.8</v>
      </c>
      <c r="C2096" s="2" t="s">
        <v>20</v>
      </c>
      <c r="D2096" s="2">
        <v>5.6872392000000001E-2</v>
      </c>
      <c r="E2096" s="2" t="s">
        <v>38</v>
      </c>
      <c r="F2096" s="2">
        <v>231.19839999999999</v>
      </c>
      <c r="G2096" s="2" t="s">
        <v>50</v>
      </c>
      <c r="H2096" s="2">
        <v>1997</v>
      </c>
      <c r="I2096" s="2" t="s">
        <v>51</v>
      </c>
      <c r="J2096" s="2" t="s">
        <v>17</v>
      </c>
      <c r="K2096" s="2" t="s">
        <v>18</v>
      </c>
      <c r="L2096" s="2">
        <v>5097.3648000000003</v>
      </c>
      <c r="M2096" s="2">
        <f t="shared" si="64"/>
        <v>-3220.4648000000002</v>
      </c>
      <c r="N2096" s="2">
        <f t="shared" si="65"/>
        <v>10371393.528039042</v>
      </c>
    </row>
    <row r="2097" spans="1:14" x14ac:dyDescent="0.25">
      <c r="A2097" s="1" t="s">
        <v>644</v>
      </c>
      <c r="B2097" s="2">
        <v>11.6</v>
      </c>
      <c r="C2097" s="2" t="s">
        <v>20</v>
      </c>
      <c r="D2097" s="2">
        <v>7.7284565999999999E-2</v>
      </c>
      <c r="E2097" s="2" t="s">
        <v>43</v>
      </c>
      <c r="F2097" s="2">
        <v>172.41059999999999</v>
      </c>
      <c r="G2097" s="2" t="s">
        <v>15</v>
      </c>
      <c r="H2097" s="2">
        <v>1999</v>
      </c>
      <c r="I2097" s="2" t="s">
        <v>16</v>
      </c>
      <c r="J2097" s="2" t="s">
        <v>17</v>
      </c>
      <c r="K2097" s="2" t="s">
        <v>18</v>
      </c>
      <c r="L2097" s="2">
        <v>4277.7650000000003</v>
      </c>
      <c r="M2097" s="2">
        <f t="shared" si="64"/>
        <v>-2400.8650000000002</v>
      </c>
      <c r="N2097" s="2">
        <f t="shared" si="65"/>
        <v>5764152.7482250007</v>
      </c>
    </row>
    <row r="2098" spans="1:14" x14ac:dyDescent="0.25">
      <c r="A2098" s="1" t="s">
        <v>1573</v>
      </c>
      <c r="B2098" s="2">
        <v>19.350000000000001</v>
      </c>
      <c r="C2098" s="2" t="s">
        <v>13</v>
      </c>
      <c r="D2098" s="2">
        <v>2.7757460000000001E-2</v>
      </c>
      <c r="E2098" s="2" t="s">
        <v>58</v>
      </c>
      <c r="F2098" s="2">
        <v>62.516800000000003</v>
      </c>
      <c r="G2098" s="2" t="s">
        <v>15</v>
      </c>
      <c r="H2098" s="2">
        <v>1999</v>
      </c>
      <c r="I2098" s="2" t="s">
        <v>16</v>
      </c>
      <c r="J2098" s="2" t="s">
        <v>17</v>
      </c>
      <c r="K2098" s="2" t="s">
        <v>18</v>
      </c>
      <c r="L2098" s="2">
        <v>1534.0032000000001</v>
      </c>
      <c r="M2098" s="2">
        <f t="shared" si="64"/>
        <v>342.89679999999998</v>
      </c>
      <c r="N2098" s="2">
        <f t="shared" si="65"/>
        <v>117578.21545023999</v>
      </c>
    </row>
    <row r="2099" spans="1:14" x14ac:dyDescent="0.25">
      <c r="A2099" s="1" t="s">
        <v>589</v>
      </c>
      <c r="B2099" s="2">
        <v>20.2</v>
      </c>
      <c r="C2099" s="2" t="s">
        <v>13</v>
      </c>
      <c r="D2099" s="2">
        <v>0</v>
      </c>
      <c r="E2099" s="2" t="s">
        <v>32</v>
      </c>
      <c r="F2099" s="2">
        <v>94.146199999999993</v>
      </c>
      <c r="G2099" s="2" t="s">
        <v>50</v>
      </c>
      <c r="H2099" s="2">
        <v>1997</v>
      </c>
      <c r="I2099" s="2" t="s">
        <v>51</v>
      </c>
      <c r="J2099" s="2" t="s">
        <v>17</v>
      </c>
      <c r="K2099" s="2" t="s">
        <v>18</v>
      </c>
      <c r="L2099" s="2">
        <v>832.91579999999999</v>
      </c>
      <c r="M2099" s="2">
        <f t="shared" si="64"/>
        <v>1043.9842000000001</v>
      </c>
      <c r="N2099" s="2">
        <f t="shared" si="65"/>
        <v>1089903.0098496403</v>
      </c>
    </row>
    <row r="2100" spans="1:14" x14ac:dyDescent="0.25">
      <c r="A2100" s="1" t="s">
        <v>527</v>
      </c>
      <c r="B2100" s="2"/>
      <c r="C2100" s="2" t="s">
        <v>13</v>
      </c>
      <c r="D2100" s="2">
        <v>7.9261743999999995E-2</v>
      </c>
      <c r="E2100" s="2" t="s">
        <v>38</v>
      </c>
      <c r="F2100" s="2">
        <v>81.825000000000003</v>
      </c>
      <c r="G2100" s="2" t="s">
        <v>67</v>
      </c>
      <c r="H2100" s="2">
        <v>1985</v>
      </c>
      <c r="I2100" s="2" t="s">
        <v>51</v>
      </c>
      <c r="J2100" s="2" t="s">
        <v>17</v>
      </c>
      <c r="K2100" s="2" t="s">
        <v>30</v>
      </c>
      <c r="L2100" s="2">
        <v>83.224999999999994</v>
      </c>
      <c r="M2100" s="2">
        <f t="shared" si="64"/>
        <v>1793.6750000000002</v>
      </c>
      <c r="N2100" s="2">
        <f t="shared" si="65"/>
        <v>3217270.0056250007</v>
      </c>
    </row>
    <row r="2101" spans="1:14" x14ac:dyDescent="0.25">
      <c r="A2101" s="1" t="s">
        <v>670</v>
      </c>
      <c r="B2101" s="2">
        <v>17.850000000000001</v>
      </c>
      <c r="C2101" s="2" t="s">
        <v>13</v>
      </c>
      <c r="D2101" s="2">
        <v>3.7885683000000003E-2</v>
      </c>
      <c r="E2101" s="2" t="s">
        <v>21</v>
      </c>
      <c r="F2101" s="2">
        <v>190.4188</v>
      </c>
      <c r="G2101" s="2" t="s">
        <v>15</v>
      </c>
      <c r="H2101" s="2">
        <v>1999</v>
      </c>
      <c r="I2101" s="2" t="s">
        <v>16</v>
      </c>
      <c r="J2101" s="2" t="s">
        <v>17</v>
      </c>
      <c r="K2101" s="2" t="s">
        <v>18</v>
      </c>
      <c r="L2101" s="2">
        <v>952.09400000000005</v>
      </c>
      <c r="M2101" s="2">
        <f t="shared" si="64"/>
        <v>924.80600000000004</v>
      </c>
      <c r="N2101" s="2">
        <f t="shared" si="65"/>
        <v>855266.13763600006</v>
      </c>
    </row>
    <row r="2102" spans="1:14" x14ac:dyDescent="0.25">
      <c r="A2102" s="1" t="s">
        <v>573</v>
      </c>
      <c r="B2102" s="2"/>
      <c r="C2102" s="2" t="s">
        <v>20</v>
      </c>
      <c r="D2102" s="2">
        <v>0.23518320500000001</v>
      </c>
      <c r="E2102" s="2" t="s">
        <v>75</v>
      </c>
      <c r="F2102" s="2">
        <v>41.548000000000002</v>
      </c>
      <c r="G2102" s="2" t="s">
        <v>67</v>
      </c>
      <c r="H2102" s="2">
        <v>1985</v>
      </c>
      <c r="I2102" s="2" t="s">
        <v>51</v>
      </c>
      <c r="J2102" s="2" t="s">
        <v>17</v>
      </c>
      <c r="K2102" s="2" t="s">
        <v>30</v>
      </c>
      <c r="L2102" s="2">
        <v>79.896000000000001</v>
      </c>
      <c r="M2102" s="2">
        <f t="shared" si="64"/>
        <v>1797.0040000000001</v>
      </c>
      <c r="N2102" s="2">
        <f t="shared" si="65"/>
        <v>3229223.3760160003</v>
      </c>
    </row>
    <row r="2103" spans="1:14" x14ac:dyDescent="0.25">
      <c r="A2103" s="1" t="s">
        <v>1257</v>
      </c>
      <c r="B2103" s="2"/>
      <c r="C2103" s="2" t="s">
        <v>20</v>
      </c>
      <c r="D2103" s="2">
        <v>5.9110912000000002E-2</v>
      </c>
      <c r="E2103" s="2" t="s">
        <v>26</v>
      </c>
      <c r="F2103" s="2">
        <v>199.3426</v>
      </c>
      <c r="G2103" s="2" t="s">
        <v>67</v>
      </c>
      <c r="H2103" s="2">
        <v>1985</v>
      </c>
      <c r="I2103" s="2" t="s">
        <v>51</v>
      </c>
      <c r="J2103" s="2" t="s">
        <v>17</v>
      </c>
      <c r="K2103" s="2" t="s">
        <v>30</v>
      </c>
      <c r="L2103" s="2">
        <v>395.48520000000002</v>
      </c>
      <c r="M2103" s="2">
        <f t="shared" si="64"/>
        <v>1481.4148</v>
      </c>
      <c r="N2103" s="2">
        <f t="shared" si="65"/>
        <v>2194589.8096590401</v>
      </c>
    </row>
    <row r="2104" spans="1:14" x14ac:dyDescent="0.25">
      <c r="A2104" s="1" t="s">
        <v>1222</v>
      </c>
      <c r="B2104" s="2">
        <v>16.5</v>
      </c>
      <c r="C2104" s="2" t="s">
        <v>13</v>
      </c>
      <c r="D2104" s="2">
        <v>1.2657494E-2</v>
      </c>
      <c r="E2104" s="2" t="s">
        <v>58</v>
      </c>
      <c r="F2104" s="2">
        <v>36.3506</v>
      </c>
      <c r="G2104" s="2" t="s">
        <v>15</v>
      </c>
      <c r="H2104" s="2">
        <v>1999</v>
      </c>
      <c r="I2104" s="2" t="s">
        <v>16</v>
      </c>
      <c r="J2104" s="2" t="s">
        <v>17</v>
      </c>
      <c r="K2104" s="2" t="s">
        <v>18</v>
      </c>
      <c r="L2104" s="2">
        <v>872.86379999999997</v>
      </c>
      <c r="M2104" s="2">
        <f t="shared" si="64"/>
        <v>1004.0362000000001</v>
      </c>
      <c r="N2104" s="2">
        <f t="shared" si="65"/>
        <v>1008088.6909104403</v>
      </c>
    </row>
    <row r="2105" spans="1:14" x14ac:dyDescent="0.25">
      <c r="A2105" s="1" t="s">
        <v>170</v>
      </c>
      <c r="B2105" s="2">
        <v>12.6</v>
      </c>
      <c r="C2105" s="2" t="s">
        <v>72</v>
      </c>
      <c r="D2105" s="2">
        <v>4.8857925000000003E-2</v>
      </c>
      <c r="E2105" s="2" t="s">
        <v>80</v>
      </c>
      <c r="F2105" s="2">
        <v>61.019399999999997</v>
      </c>
      <c r="G2105" s="2" t="s">
        <v>15</v>
      </c>
      <c r="H2105" s="2">
        <v>1999</v>
      </c>
      <c r="I2105" s="2" t="s">
        <v>16</v>
      </c>
      <c r="J2105" s="2" t="s">
        <v>17</v>
      </c>
      <c r="K2105" s="2" t="s">
        <v>18</v>
      </c>
      <c r="L2105" s="2">
        <v>1052.6297999999999</v>
      </c>
      <c r="M2105" s="2">
        <f t="shared" si="64"/>
        <v>824.27020000000016</v>
      </c>
      <c r="N2105" s="2">
        <f t="shared" si="65"/>
        <v>679421.36260804022</v>
      </c>
    </row>
    <row r="2106" spans="1:14" x14ac:dyDescent="0.25">
      <c r="A2106" s="1" t="s">
        <v>1500</v>
      </c>
      <c r="B2106" s="2">
        <v>6.38</v>
      </c>
      <c r="C2106" s="2" t="s">
        <v>13</v>
      </c>
      <c r="D2106" s="2">
        <v>1.5186145999999999E-2</v>
      </c>
      <c r="E2106" s="2" t="s">
        <v>32</v>
      </c>
      <c r="F2106" s="2">
        <v>144.947</v>
      </c>
      <c r="G2106" s="2" t="s">
        <v>15</v>
      </c>
      <c r="H2106" s="2">
        <v>1999</v>
      </c>
      <c r="I2106" s="2" t="s">
        <v>16</v>
      </c>
      <c r="J2106" s="2" t="s">
        <v>17</v>
      </c>
      <c r="K2106" s="2" t="s">
        <v>18</v>
      </c>
      <c r="L2106" s="2">
        <v>3435.5279999999998</v>
      </c>
      <c r="M2106" s="2">
        <f t="shared" si="64"/>
        <v>-1558.6279999999997</v>
      </c>
      <c r="N2106" s="2">
        <f t="shared" si="65"/>
        <v>2429321.2423839993</v>
      </c>
    </row>
    <row r="2107" spans="1:14" x14ac:dyDescent="0.25">
      <c r="A2107" s="1" t="s">
        <v>1509</v>
      </c>
      <c r="B2107" s="2">
        <v>20.25</v>
      </c>
      <c r="C2107" s="2" t="s">
        <v>20</v>
      </c>
      <c r="D2107" s="2">
        <v>0</v>
      </c>
      <c r="E2107" s="2" t="s">
        <v>14</v>
      </c>
      <c r="F2107" s="2">
        <v>194.27940000000001</v>
      </c>
      <c r="G2107" s="2" t="s">
        <v>15</v>
      </c>
      <c r="H2107" s="2">
        <v>1999</v>
      </c>
      <c r="I2107" s="2" t="s">
        <v>16</v>
      </c>
      <c r="J2107" s="2" t="s">
        <v>17</v>
      </c>
      <c r="K2107" s="2" t="s">
        <v>18</v>
      </c>
      <c r="L2107" s="2">
        <v>4291.7467999999999</v>
      </c>
      <c r="M2107" s="2">
        <f t="shared" si="64"/>
        <v>-2414.8467999999998</v>
      </c>
      <c r="N2107" s="2">
        <f t="shared" si="65"/>
        <v>5831485.0674702395</v>
      </c>
    </row>
    <row r="2108" spans="1:14" x14ac:dyDescent="0.25">
      <c r="A2108" s="1" t="s">
        <v>1125</v>
      </c>
      <c r="B2108" s="2">
        <v>12.3</v>
      </c>
      <c r="C2108" s="2" t="s">
        <v>13</v>
      </c>
      <c r="D2108" s="2">
        <v>5.2502049000000002E-2</v>
      </c>
      <c r="E2108" s="2" t="s">
        <v>32</v>
      </c>
      <c r="F2108" s="2">
        <v>190.85300000000001</v>
      </c>
      <c r="G2108" s="2" t="s">
        <v>50</v>
      </c>
      <c r="H2108" s="2">
        <v>1997</v>
      </c>
      <c r="I2108" s="2" t="s">
        <v>51</v>
      </c>
      <c r="J2108" s="2" t="s">
        <v>17</v>
      </c>
      <c r="K2108" s="2" t="s">
        <v>18</v>
      </c>
      <c r="L2108" s="2">
        <v>4364.3190000000004</v>
      </c>
      <c r="M2108" s="2">
        <f t="shared" si="64"/>
        <v>-2487.4190000000003</v>
      </c>
      <c r="N2108" s="2">
        <f t="shared" si="65"/>
        <v>6187253.2815610012</v>
      </c>
    </row>
    <row r="2109" spans="1:14" x14ac:dyDescent="0.25">
      <c r="A2109" s="1" t="s">
        <v>857</v>
      </c>
      <c r="B2109" s="2">
        <v>15.6</v>
      </c>
      <c r="C2109" s="2" t="s">
        <v>13</v>
      </c>
      <c r="D2109" s="2">
        <v>0.17259688500000001</v>
      </c>
      <c r="E2109" s="2" t="s">
        <v>28</v>
      </c>
      <c r="F2109" s="2">
        <v>114.8518</v>
      </c>
      <c r="G2109" s="2" t="s">
        <v>50</v>
      </c>
      <c r="H2109" s="2">
        <v>1997</v>
      </c>
      <c r="I2109" s="2" t="s">
        <v>51</v>
      </c>
      <c r="J2109" s="2" t="s">
        <v>17</v>
      </c>
      <c r="K2109" s="2" t="s">
        <v>18</v>
      </c>
      <c r="L2109" s="2">
        <v>2163.1842000000001</v>
      </c>
      <c r="M2109" s="2">
        <f t="shared" si="64"/>
        <v>-286.28420000000006</v>
      </c>
      <c r="N2109" s="2">
        <f t="shared" si="65"/>
        <v>81958.643169640025</v>
      </c>
    </row>
    <row r="2110" spans="1:14" x14ac:dyDescent="0.25">
      <c r="A2110" s="1" t="s">
        <v>1516</v>
      </c>
      <c r="B2110" s="2">
        <v>11.6</v>
      </c>
      <c r="C2110" s="2" t="s">
        <v>13</v>
      </c>
      <c r="D2110" s="2">
        <v>3.7639671999999999E-2</v>
      </c>
      <c r="E2110" s="2" t="s">
        <v>58</v>
      </c>
      <c r="F2110" s="2">
        <v>98.404200000000003</v>
      </c>
      <c r="G2110" s="2" t="s">
        <v>15</v>
      </c>
      <c r="H2110" s="2">
        <v>1999</v>
      </c>
      <c r="I2110" s="2" t="s">
        <v>16</v>
      </c>
      <c r="J2110" s="2" t="s">
        <v>17</v>
      </c>
      <c r="K2110" s="2" t="s">
        <v>18</v>
      </c>
      <c r="L2110" s="2">
        <v>1388.8588</v>
      </c>
      <c r="M2110" s="2">
        <f t="shared" si="64"/>
        <v>488.04120000000012</v>
      </c>
      <c r="N2110" s="2">
        <f t="shared" si="65"/>
        <v>238184.21289744013</v>
      </c>
    </row>
    <row r="2111" spans="1:14" x14ac:dyDescent="0.25">
      <c r="A2111" s="1" t="s">
        <v>356</v>
      </c>
      <c r="B2111" s="2"/>
      <c r="C2111" s="2" t="s">
        <v>20</v>
      </c>
      <c r="D2111" s="2">
        <v>2.1031586000000001E-2</v>
      </c>
      <c r="E2111" s="2" t="s">
        <v>75</v>
      </c>
      <c r="F2111" s="2">
        <v>164.7184</v>
      </c>
      <c r="G2111" s="2" t="s">
        <v>67</v>
      </c>
      <c r="H2111" s="2">
        <v>1985</v>
      </c>
      <c r="I2111" s="2" t="s">
        <v>51</v>
      </c>
      <c r="J2111" s="2" t="s">
        <v>17</v>
      </c>
      <c r="K2111" s="2" t="s">
        <v>30</v>
      </c>
      <c r="L2111" s="2">
        <v>495.35520000000002</v>
      </c>
      <c r="M2111" s="2">
        <f t="shared" si="64"/>
        <v>1381.5448000000001</v>
      </c>
      <c r="N2111" s="2">
        <f t="shared" si="65"/>
        <v>1908666.0344070403</v>
      </c>
    </row>
    <row r="2112" spans="1:14" x14ac:dyDescent="0.25">
      <c r="A2112" s="1" t="s">
        <v>491</v>
      </c>
      <c r="B2112" s="2"/>
      <c r="C2112" s="2" t="s">
        <v>13</v>
      </c>
      <c r="D2112" s="2">
        <v>6.9968018000000007E-2</v>
      </c>
      <c r="E2112" s="2" t="s">
        <v>182</v>
      </c>
      <c r="F2112" s="2">
        <v>83.990799999999993</v>
      </c>
      <c r="G2112" s="2" t="s">
        <v>67</v>
      </c>
      <c r="H2112" s="2">
        <v>1985</v>
      </c>
      <c r="I2112" s="2" t="s">
        <v>51</v>
      </c>
      <c r="J2112" s="2" t="s">
        <v>17</v>
      </c>
      <c r="K2112" s="2" t="s">
        <v>30</v>
      </c>
      <c r="L2112" s="2">
        <v>167.7816</v>
      </c>
      <c r="M2112" s="2">
        <f t="shared" si="64"/>
        <v>1709.1184000000001</v>
      </c>
      <c r="N2112" s="2">
        <f t="shared" si="65"/>
        <v>2921085.7052185601</v>
      </c>
    </row>
    <row r="2113" spans="1:14" x14ac:dyDescent="0.25">
      <c r="A2113" s="1" t="s">
        <v>1118</v>
      </c>
      <c r="B2113" s="2">
        <v>7.9050000000000002</v>
      </c>
      <c r="C2113" s="2" t="s">
        <v>13</v>
      </c>
      <c r="D2113" s="2">
        <v>6.4163982999999994E-2</v>
      </c>
      <c r="E2113" s="2" t="s">
        <v>60</v>
      </c>
      <c r="F2113" s="2">
        <v>229.96940000000001</v>
      </c>
      <c r="G2113" s="2" t="s">
        <v>15</v>
      </c>
      <c r="H2113" s="2">
        <v>1999</v>
      </c>
      <c r="I2113" s="2" t="s">
        <v>16</v>
      </c>
      <c r="J2113" s="2" t="s">
        <v>17</v>
      </c>
      <c r="K2113" s="2" t="s">
        <v>18</v>
      </c>
      <c r="L2113" s="2">
        <v>4567.3879999999999</v>
      </c>
      <c r="M2113" s="2">
        <f t="shared" si="64"/>
        <v>-2690.4879999999998</v>
      </c>
      <c r="N2113" s="2">
        <f t="shared" si="65"/>
        <v>7238725.6781439995</v>
      </c>
    </row>
    <row r="2114" spans="1:14" x14ac:dyDescent="0.25">
      <c r="A2114" s="1" t="s">
        <v>429</v>
      </c>
      <c r="B2114" s="2"/>
      <c r="C2114" s="2" t="s">
        <v>13</v>
      </c>
      <c r="D2114" s="2">
        <v>0</v>
      </c>
      <c r="E2114" s="2" t="s">
        <v>14</v>
      </c>
      <c r="F2114" s="2">
        <v>51.234999999999999</v>
      </c>
      <c r="G2114" s="2" t="s">
        <v>67</v>
      </c>
      <c r="H2114" s="2">
        <v>1985</v>
      </c>
      <c r="I2114" s="2" t="s">
        <v>51</v>
      </c>
      <c r="J2114" s="2" t="s">
        <v>17</v>
      </c>
      <c r="K2114" s="2" t="s">
        <v>30</v>
      </c>
      <c r="L2114" s="2">
        <v>49.935000000000002</v>
      </c>
      <c r="M2114" s="2">
        <f t="shared" ref="M2114:M2177" si="66">1876.9-L2114</f>
        <v>1826.9650000000001</v>
      </c>
      <c r="N2114" s="2">
        <f t="shared" ref="N2114:N2177" si="67">M2114*M2114</f>
        <v>3337801.1112250006</v>
      </c>
    </row>
    <row r="2115" spans="1:14" x14ac:dyDescent="0.25">
      <c r="A2115" s="1" t="s">
        <v>1521</v>
      </c>
      <c r="B2115" s="2">
        <v>14</v>
      </c>
      <c r="C2115" s="2" t="s">
        <v>13</v>
      </c>
      <c r="D2115" s="2">
        <v>2.3734872000000001E-2</v>
      </c>
      <c r="E2115" s="2" t="s">
        <v>36</v>
      </c>
      <c r="F2115" s="2">
        <v>103.2332</v>
      </c>
      <c r="G2115" s="2" t="s">
        <v>50</v>
      </c>
      <c r="H2115" s="2">
        <v>1997</v>
      </c>
      <c r="I2115" s="2" t="s">
        <v>51</v>
      </c>
      <c r="J2115" s="2" t="s">
        <v>17</v>
      </c>
      <c r="K2115" s="2" t="s">
        <v>18</v>
      </c>
      <c r="L2115" s="2">
        <v>1845.5976000000001</v>
      </c>
      <c r="M2115" s="2">
        <f t="shared" si="66"/>
        <v>31.302400000000034</v>
      </c>
      <c r="N2115" s="2">
        <f t="shared" si="67"/>
        <v>979.84024576000218</v>
      </c>
    </row>
    <row r="2116" spans="1:14" x14ac:dyDescent="0.25">
      <c r="A2116" s="1" t="s">
        <v>1387</v>
      </c>
      <c r="B2116" s="2">
        <v>14.85</v>
      </c>
      <c r="C2116" s="2" t="s">
        <v>20</v>
      </c>
      <c r="D2116" s="2">
        <v>5.3921263999999997E-2</v>
      </c>
      <c r="E2116" s="2" t="s">
        <v>36</v>
      </c>
      <c r="F2116" s="2">
        <v>123.0072</v>
      </c>
      <c r="G2116" s="2" t="s">
        <v>15</v>
      </c>
      <c r="H2116" s="2">
        <v>1999</v>
      </c>
      <c r="I2116" s="2" t="s">
        <v>16</v>
      </c>
      <c r="J2116" s="2" t="s">
        <v>17</v>
      </c>
      <c r="K2116" s="2" t="s">
        <v>18</v>
      </c>
      <c r="L2116" s="2">
        <v>1960.1152</v>
      </c>
      <c r="M2116" s="2">
        <f t="shared" si="66"/>
        <v>-83.215199999999868</v>
      </c>
      <c r="N2116" s="2">
        <f t="shared" si="67"/>
        <v>6924.7695110399782</v>
      </c>
    </row>
    <row r="2117" spans="1:14" x14ac:dyDescent="0.25">
      <c r="A2117" s="1" t="s">
        <v>976</v>
      </c>
      <c r="B2117" s="2"/>
      <c r="C2117" s="2" t="s">
        <v>13</v>
      </c>
      <c r="D2117" s="2">
        <v>6.7520164999999993E-2</v>
      </c>
      <c r="E2117" s="2" t="s">
        <v>28</v>
      </c>
      <c r="F2117" s="2">
        <v>211.3586</v>
      </c>
      <c r="G2117" s="2" t="s">
        <v>67</v>
      </c>
      <c r="H2117" s="2">
        <v>1985</v>
      </c>
      <c r="I2117" s="2" t="s">
        <v>51</v>
      </c>
      <c r="J2117" s="2" t="s">
        <v>17</v>
      </c>
      <c r="K2117" s="2" t="s">
        <v>30</v>
      </c>
      <c r="L2117" s="2">
        <v>422.11720000000003</v>
      </c>
      <c r="M2117" s="2">
        <f t="shared" si="66"/>
        <v>1454.7828</v>
      </c>
      <c r="N2117" s="2">
        <f t="shared" si="67"/>
        <v>2116392.9951758399</v>
      </c>
    </row>
    <row r="2118" spans="1:14" x14ac:dyDescent="0.25">
      <c r="A2118" s="1" t="s">
        <v>1607</v>
      </c>
      <c r="B2118" s="2">
        <v>10.695</v>
      </c>
      <c r="C2118" s="2" t="s">
        <v>13</v>
      </c>
      <c r="D2118" s="2">
        <v>5.3296867999999997E-2</v>
      </c>
      <c r="E2118" s="2" t="s">
        <v>43</v>
      </c>
      <c r="F2118" s="2">
        <v>59.690399999999997</v>
      </c>
      <c r="G2118" s="2" t="s">
        <v>50</v>
      </c>
      <c r="H2118" s="2">
        <v>1997</v>
      </c>
      <c r="I2118" s="2" t="s">
        <v>51</v>
      </c>
      <c r="J2118" s="2" t="s">
        <v>17</v>
      </c>
      <c r="K2118" s="2" t="s">
        <v>18</v>
      </c>
      <c r="L2118" s="2">
        <v>937.44640000000004</v>
      </c>
      <c r="M2118" s="2">
        <f t="shared" si="66"/>
        <v>939.45360000000005</v>
      </c>
      <c r="N2118" s="2">
        <f t="shared" si="67"/>
        <v>882573.06655296008</v>
      </c>
    </row>
    <row r="2119" spans="1:14" x14ac:dyDescent="0.25">
      <c r="A2119" s="1" t="s">
        <v>1280</v>
      </c>
      <c r="B2119" s="2"/>
      <c r="C2119" s="2" t="s">
        <v>13</v>
      </c>
      <c r="D2119" s="2">
        <v>4.1740623999999997E-2</v>
      </c>
      <c r="E2119" s="2" t="s">
        <v>14</v>
      </c>
      <c r="F2119" s="2">
        <v>98.304199999999994</v>
      </c>
      <c r="G2119" s="2" t="s">
        <v>67</v>
      </c>
      <c r="H2119" s="2">
        <v>1985</v>
      </c>
      <c r="I2119" s="2" t="s">
        <v>51</v>
      </c>
      <c r="J2119" s="2" t="s">
        <v>17</v>
      </c>
      <c r="K2119" s="2" t="s">
        <v>30</v>
      </c>
      <c r="L2119" s="2">
        <v>198.4084</v>
      </c>
      <c r="M2119" s="2">
        <f t="shared" si="66"/>
        <v>1678.4916000000001</v>
      </c>
      <c r="N2119" s="2">
        <f t="shared" si="67"/>
        <v>2817334.0512705604</v>
      </c>
    </row>
    <row r="2120" spans="1:14" x14ac:dyDescent="0.25">
      <c r="A2120" s="1" t="s">
        <v>591</v>
      </c>
      <c r="B2120" s="2"/>
      <c r="C2120" s="2" t="s">
        <v>13</v>
      </c>
      <c r="D2120" s="2">
        <v>0.30654284799999998</v>
      </c>
      <c r="E2120" s="2" t="s">
        <v>21</v>
      </c>
      <c r="F2120" s="2">
        <v>147.31020000000001</v>
      </c>
      <c r="G2120" s="2" t="s">
        <v>67</v>
      </c>
      <c r="H2120" s="2">
        <v>1985</v>
      </c>
      <c r="I2120" s="2" t="s">
        <v>51</v>
      </c>
      <c r="J2120" s="2" t="s">
        <v>17</v>
      </c>
      <c r="K2120" s="2" t="s">
        <v>30</v>
      </c>
      <c r="L2120" s="2">
        <v>291.62040000000002</v>
      </c>
      <c r="M2120" s="2">
        <f t="shared" si="66"/>
        <v>1585.2796000000001</v>
      </c>
      <c r="N2120" s="2">
        <f t="shared" si="67"/>
        <v>2513111.4101761603</v>
      </c>
    </row>
    <row r="2121" spans="1:14" x14ac:dyDescent="0.25">
      <c r="A2121" s="1" t="s">
        <v>101</v>
      </c>
      <c r="B2121" s="2">
        <v>12.15</v>
      </c>
      <c r="C2121" s="2" t="s">
        <v>13</v>
      </c>
      <c r="D2121" s="2">
        <v>2.8598249999999999E-2</v>
      </c>
      <c r="E2121" s="2" t="s">
        <v>32</v>
      </c>
      <c r="F2121" s="2">
        <v>150.4708</v>
      </c>
      <c r="G2121" s="2" t="s">
        <v>50</v>
      </c>
      <c r="H2121" s="2">
        <v>1997</v>
      </c>
      <c r="I2121" s="2" t="s">
        <v>51</v>
      </c>
      <c r="J2121" s="2" t="s">
        <v>17</v>
      </c>
      <c r="K2121" s="2" t="s">
        <v>18</v>
      </c>
      <c r="L2121" s="2">
        <v>2257.0619999999999</v>
      </c>
      <c r="M2121" s="2">
        <f t="shared" si="66"/>
        <v>-380.16199999999981</v>
      </c>
      <c r="N2121" s="2">
        <f t="shared" si="67"/>
        <v>144523.14624399986</v>
      </c>
    </row>
    <row r="2122" spans="1:14" x14ac:dyDescent="0.25">
      <c r="A2122" s="1" t="s">
        <v>1220</v>
      </c>
      <c r="B2122" s="2"/>
      <c r="C2122" s="2" t="s">
        <v>13</v>
      </c>
      <c r="D2122" s="2">
        <v>2.4546148E-2</v>
      </c>
      <c r="E2122" s="2" t="s">
        <v>43</v>
      </c>
      <c r="F2122" s="2">
        <v>34.619</v>
      </c>
      <c r="G2122" s="2" t="s">
        <v>67</v>
      </c>
      <c r="H2122" s="2">
        <v>1985</v>
      </c>
      <c r="I2122" s="2" t="s">
        <v>51</v>
      </c>
      <c r="J2122" s="2" t="s">
        <v>17</v>
      </c>
      <c r="K2122" s="2" t="s">
        <v>30</v>
      </c>
      <c r="L2122" s="2">
        <v>36.619</v>
      </c>
      <c r="M2122" s="2">
        <f t="shared" si="66"/>
        <v>1840.2810000000002</v>
      </c>
      <c r="N2122" s="2">
        <f t="shared" si="67"/>
        <v>3386634.1589610009</v>
      </c>
    </row>
    <row r="2123" spans="1:14" x14ac:dyDescent="0.25">
      <c r="A2123" s="1" t="s">
        <v>1514</v>
      </c>
      <c r="B2123" s="2">
        <v>7.71</v>
      </c>
      <c r="C2123" s="2" t="s">
        <v>20</v>
      </c>
      <c r="D2123" s="2">
        <v>4.7588696E-2</v>
      </c>
      <c r="E2123" s="2" t="s">
        <v>14</v>
      </c>
      <c r="F2123" s="2">
        <v>122.4756</v>
      </c>
      <c r="G2123" s="2" t="s">
        <v>50</v>
      </c>
      <c r="H2123" s="2">
        <v>1997</v>
      </c>
      <c r="I2123" s="2" t="s">
        <v>51</v>
      </c>
      <c r="J2123" s="2" t="s">
        <v>17</v>
      </c>
      <c r="K2123" s="2" t="s">
        <v>18</v>
      </c>
      <c r="L2123" s="2">
        <v>605.87800000000004</v>
      </c>
      <c r="M2123" s="2">
        <f t="shared" si="66"/>
        <v>1271.0219999999999</v>
      </c>
      <c r="N2123" s="2">
        <f t="shared" si="67"/>
        <v>1615496.9244839998</v>
      </c>
    </row>
    <row r="2124" spans="1:14" x14ac:dyDescent="0.25">
      <c r="A2124" s="1" t="s">
        <v>839</v>
      </c>
      <c r="B2124" s="2"/>
      <c r="C2124" s="2" t="s">
        <v>13</v>
      </c>
      <c r="D2124" s="2">
        <v>5.0790916999999998E-2</v>
      </c>
      <c r="E2124" s="2" t="s">
        <v>32</v>
      </c>
      <c r="F2124" s="2">
        <v>142.77860000000001</v>
      </c>
      <c r="G2124" s="2" t="s">
        <v>67</v>
      </c>
      <c r="H2124" s="2">
        <v>1985</v>
      </c>
      <c r="I2124" s="2" t="s">
        <v>51</v>
      </c>
      <c r="J2124" s="2" t="s">
        <v>17</v>
      </c>
      <c r="K2124" s="2" t="s">
        <v>30</v>
      </c>
      <c r="L2124" s="2">
        <v>144.4786</v>
      </c>
      <c r="M2124" s="2">
        <f t="shared" si="66"/>
        <v>1732.4214000000002</v>
      </c>
      <c r="N2124" s="2">
        <f t="shared" si="67"/>
        <v>3001283.9071779605</v>
      </c>
    </row>
    <row r="2125" spans="1:14" x14ac:dyDescent="0.25">
      <c r="A2125" s="1" t="s">
        <v>354</v>
      </c>
      <c r="B2125" s="2">
        <v>15.7</v>
      </c>
      <c r="C2125" s="2" t="s">
        <v>20</v>
      </c>
      <c r="D2125" s="2">
        <v>3.7864720999999997E-2</v>
      </c>
      <c r="E2125" s="2" t="s">
        <v>43</v>
      </c>
      <c r="F2125" s="2">
        <v>124.1046</v>
      </c>
      <c r="G2125" s="2" t="s">
        <v>50</v>
      </c>
      <c r="H2125" s="2">
        <v>1997</v>
      </c>
      <c r="I2125" s="2" t="s">
        <v>51</v>
      </c>
      <c r="J2125" s="2" t="s">
        <v>17</v>
      </c>
      <c r="K2125" s="2" t="s">
        <v>18</v>
      </c>
      <c r="L2125" s="2">
        <v>1120.5414000000001</v>
      </c>
      <c r="M2125" s="2">
        <f t="shared" si="66"/>
        <v>756.35860000000002</v>
      </c>
      <c r="N2125" s="2">
        <f t="shared" si="67"/>
        <v>572078.33179396007</v>
      </c>
    </row>
    <row r="2126" spans="1:14" x14ac:dyDescent="0.25">
      <c r="A2126" s="1" t="s">
        <v>1470</v>
      </c>
      <c r="B2126" s="2">
        <v>20.350000000000001</v>
      </c>
      <c r="C2126" s="2" t="s">
        <v>13</v>
      </c>
      <c r="D2126" s="2">
        <v>2.1326471E-2</v>
      </c>
      <c r="E2126" s="2" t="s">
        <v>32</v>
      </c>
      <c r="F2126" s="2">
        <v>76.132800000000003</v>
      </c>
      <c r="G2126" s="2" t="s">
        <v>50</v>
      </c>
      <c r="H2126" s="2">
        <v>1997</v>
      </c>
      <c r="I2126" s="2" t="s">
        <v>51</v>
      </c>
      <c r="J2126" s="2" t="s">
        <v>17</v>
      </c>
      <c r="K2126" s="2" t="s">
        <v>18</v>
      </c>
      <c r="L2126" s="2">
        <v>772.32799999999997</v>
      </c>
      <c r="M2126" s="2">
        <f t="shared" si="66"/>
        <v>1104.5720000000001</v>
      </c>
      <c r="N2126" s="2">
        <f t="shared" si="67"/>
        <v>1220079.3031840003</v>
      </c>
    </row>
    <row r="2127" spans="1:14" x14ac:dyDescent="0.25">
      <c r="A2127" s="1" t="s">
        <v>570</v>
      </c>
      <c r="B2127" s="2">
        <v>15.1</v>
      </c>
      <c r="C2127" s="2" t="s">
        <v>20</v>
      </c>
      <c r="D2127" s="2">
        <v>0.105666833</v>
      </c>
      <c r="E2127" s="2" t="s">
        <v>28</v>
      </c>
      <c r="F2127" s="2">
        <v>41.679600000000001</v>
      </c>
      <c r="G2127" s="2" t="s">
        <v>50</v>
      </c>
      <c r="H2127" s="2">
        <v>1997</v>
      </c>
      <c r="I2127" s="2" t="s">
        <v>51</v>
      </c>
      <c r="J2127" s="2" t="s">
        <v>17</v>
      </c>
      <c r="K2127" s="2" t="s">
        <v>18</v>
      </c>
      <c r="L2127" s="2">
        <v>495.35520000000002</v>
      </c>
      <c r="M2127" s="2">
        <f t="shared" si="66"/>
        <v>1381.5448000000001</v>
      </c>
      <c r="N2127" s="2">
        <f t="shared" si="67"/>
        <v>1908666.0344070403</v>
      </c>
    </row>
    <row r="2128" spans="1:14" x14ac:dyDescent="0.25">
      <c r="A2128" s="1" t="s">
        <v>1531</v>
      </c>
      <c r="B2128" s="2">
        <v>8.01</v>
      </c>
      <c r="C2128" s="2" t="s">
        <v>13</v>
      </c>
      <c r="D2128" s="2">
        <v>7.0247588999999999E-2</v>
      </c>
      <c r="E2128" s="2" t="s">
        <v>60</v>
      </c>
      <c r="F2128" s="2">
        <v>37.553199999999997</v>
      </c>
      <c r="G2128" s="2" t="s">
        <v>50</v>
      </c>
      <c r="H2128" s="2">
        <v>1997</v>
      </c>
      <c r="I2128" s="2" t="s">
        <v>51</v>
      </c>
      <c r="J2128" s="2" t="s">
        <v>17</v>
      </c>
      <c r="K2128" s="2" t="s">
        <v>18</v>
      </c>
      <c r="L2128" s="2">
        <v>1366.2216000000001</v>
      </c>
      <c r="M2128" s="2">
        <f t="shared" si="66"/>
        <v>510.67840000000001</v>
      </c>
      <c r="N2128" s="2">
        <f t="shared" si="67"/>
        <v>260792.42822656</v>
      </c>
    </row>
    <row r="2129" spans="1:14" x14ac:dyDescent="0.25">
      <c r="A2129" s="1" t="s">
        <v>1406</v>
      </c>
      <c r="B2129" s="2">
        <v>5.88</v>
      </c>
      <c r="C2129" s="2" t="s">
        <v>20</v>
      </c>
      <c r="D2129" s="2">
        <v>3.0294931000000001E-2</v>
      </c>
      <c r="E2129" s="2" t="s">
        <v>43</v>
      </c>
      <c r="F2129" s="2">
        <v>104.099</v>
      </c>
      <c r="G2129" s="2" t="s">
        <v>15</v>
      </c>
      <c r="H2129" s="2">
        <v>1999</v>
      </c>
      <c r="I2129" s="2" t="s">
        <v>16</v>
      </c>
      <c r="J2129" s="2" t="s">
        <v>17</v>
      </c>
      <c r="K2129" s="2" t="s">
        <v>18</v>
      </c>
      <c r="L2129" s="2">
        <v>412.79599999999999</v>
      </c>
      <c r="M2129" s="2">
        <f t="shared" si="66"/>
        <v>1464.104</v>
      </c>
      <c r="N2129" s="2">
        <f t="shared" si="67"/>
        <v>2143600.522816</v>
      </c>
    </row>
    <row r="2130" spans="1:14" x14ac:dyDescent="0.25">
      <c r="A2130" s="1" t="s">
        <v>875</v>
      </c>
      <c r="B2130" s="2">
        <v>19.7</v>
      </c>
      <c r="C2130" s="2" t="s">
        <v>92</v>
      </c>
      <c r="D2130" s="2">
        <v>6.5022700000000003E-2</v>
      </c>
      <c r="E2130" s="2" t="s">
        <v>75</v>
      </c>
      <c r="F2130" s="2">
        <v>87.019800000000004</v>
      </c>
      <c r="G2130" s="2" t="s">
        <v>15</v>
      </c>
      <c r="H2130" s="2">
        <v>1999</v>
      </c>
      <c r="I2130" s="2" t="s">
        <v>16</v>
      </c>
      <c r="J2130" s="2" t="s">
        <v>17</v>
      </c>
      <c r="K2130" s="2" t="s">
        <v>18</v>
      </c>
      <c r="L2130" s="2">
        <v>697.75840000000005</v>
      </c>
      <c r="M2130" s="2">
        <f t="shared" si="66"/>
        <v>1179.1415999999999</v>
      </c>
      <c r="N2130" s="2">
        <f t="shared" si="67"/>
        <v>1390374.9128505599</v>
      </c>
    </row>
    <row r="2131" spans="1:14" x14ac:dyDescent="0.25">
      <c r="A2131" s="1" t="s">
        <v>233</v>
      </c>
      <c r="B2131" s="2"/>
      <c r="C2131" s="2" t="s">
        <v>20</v>
      </c>
      <c r="D2131" s="2">
        <v>0.173587926</v>
      </c>
      <c r="E2131" s="2" t="s">
        <v>14</v>
      </c>
      <c r="F2131" s="2">
        <v>60.019399999999997</v>
      </c>
      <c r="G2131" s="2" t="s">
        <v>67</v>
      </c>
      <c r="H2131" s="2">
        <v>1985</v>
      </c>
      <c r="I2131" s="2" t="s">
        <v>51</v>
      </c>
      <c r="J2131" s="2" t="s">
        <v>17</v>
      </c>
      <c r="K2131" s="2" t="s">
        <v>30</v>
      </c>
      <c r="L2131" s="2">
        <v>123.83880000000001</v>
      </c>
      <c r="M2131" s="2">
        <f t="shared" si="66"/>
        <v>1753.0612000000001</v>
      </c>
      <c r="N2131" s="2">
        <f t="shared" si="67"/>
        <v>3073223.5709454403</v>
      </c>
    </row>
    <row r="2132" spans="1:14" x14ac:dyDescent="0.25">
      <c r="A2132" s="1" t="s">
        <v>987</v>
      </c>
      <c r="B2132" s="2">
        <v>18.25</v>
      </c>
      <c r="C2132" s="2" t="s">
        <v>20</v>
      </c>
      <c r="D2132" s="2">
        <v>0.18357985399999999</v>
      </c>
      <c r="E2132" s="2" t="s">
        <v>14</v>
      </c>
      <c r="F2132" s="2">
        <v>110.857</v>
      </c>
      <c r="G2132" s="2" t="s">
        <v>15</v>
      </c>
      <c r="H2132" s="2">
        <v>1999</v>
      </c>
      <c r="I2132" s="2" t="s">
        <v>16</v>
      </c>
      <c r="J2132" s="2" t="s">
        <v>17</v>
      </c>
      <c r="K2132" s="2" t="s">
        <v>18</v>
      </c>
      <c r="L2132" s="2">
        <v>1977.4259999999999</v>
      </c>
      <c r="M2132" s="2">
        <f t="shared" si="66"/>
        <v>-100.52599999999984</v>
      </c>
      <c r="N2132" s="2">
        <f t="shared" si="67"/>
        <v>10105.476675999967</v>
      </c>
    </row>
    <row r="2133" spans="1:14" x14ac:dyDescent="0.25">
      <c r="A2133" s="1" t="s">
        <v>832</v>
      </c>
      <c r="B2133" s="2">
        <v>13.65</v>
      </c>
      <c r="C2133" s="2" t="s">
        <v>20</v>
      </c>
      <c r="D2133" s="2">
        <v>2.6602088999999999E-2</v>
      </c>
      <c r="E2133" s="2" t="s">
        <v>26</v>
      </c>
      <c r="F2133" s="2">
        <v>35.153199999999998</v>
      </c>
      <c r="G2133" s="2" t="s">
        <v>50</v>
      </c>
      <c r="H2133" s="2">
        <v>1997</v>
      </c>
      <c r="I2133" s="2" t="s">
        <v>51</v>
      </c>
      <c r="J2133" s="2" t="s">
        <v>17</v>
      </c>
      <c r="K2133" s="2" t="s">
        <v>18</v>
      </c>
      <c r="L2133" s="2">
        <v>790.97040000000004</v>
      </c>
      <c r="M2133" s="2">
        <f t="shared" si="66"/>
        <v>1085.9295999999999</v>
      </c>
      <c r="N2133" s="2">
        <f t="shared" si="67"/>
        <v>1179243.0961561599</v>
      </c>
    </row>
    <row r="2134" spans="1:14" x14ac:dyDescent="0.25">
      <c r="A2134" s="1" t="s">
        <v>500</v>
      </c>
      <c r="B2134" s="2">
        <v>8.3000000000000007</v>
      </c>
      <c r="C2134" s="2" t="s">
        <v>13</v>
      </c>
      <c r="D2134" s="2">
        <v>3.5409327999999997E-2</v>
      </c>
      <c r="E2134" s="2" t="s">
        <v>28</v>
      </c>
      <c r="F2134" s="2">
        <v>36.250599999999999</v>
      </c>
      <c r="G2134" s="2" t="s">
        <v>15</v>
      </c>
      <c r="H2134" s="2">
        <v>1999</v>
      </c>
      <c r="I2134" s="2" t="s">
        <v>16</v>
      </c>
      <c r="J2134" s="2" t="s">
        <v>17</v>
      </c>
      <c r="K2134" s="2" t="s">
        <v>18</v>
      </c>
      <c r="L2134" s="2">
        <v>834.91319999999996</v>
      </c>
      <c r="M2134" s="2">
        <f t="shared" si="66"/>
        <v>1041.9868000000001</v>
      </c>
      <c r="N2134" s="2">
        <f t="shared" si="67"/>
        <v>1085736.4913742403</v>
      </c>
    </row>
    <row r="2135" spans="1:14" x14ac:dyDescent="0.25">
      <c r="A2135" s="1" t="s">
        <v>898</v>
      </c>
      <c r="B2135" s="2">
        <v>5.1550000000000002</v>
      </c>
      <c r="C2135" s="2" t="s">
        <v>13</v>
      </c>
      <c r="D2135" s="2">
        <v>8.3327692999999994E-2</v>
      </c>
      <c r="E2135" s="2" t="s">
        <v>43</v>
      </c>
      <c r="F2135" s="2">
        <v>247.27760000000001</v>
      </c>
      <c r="G2135" s="2" t="s">
        <v>15</v>
      </c>
      <c r="H2135" s="2">
        <v>1999</v>
      </c>
      <c r="I2135" s="2" t="s">
        <v>16</v>
      </c>
      <c r="J2135" s="2" t="s">
        <v>17</v>
      </c>
      <c r="K2135" s="2" t="s">
        <v>18</v>
      </c>
      <c r="L2135" s="2">
        <v>5944.2623999999996</v>
      </c>
      <c r="M2135" s="2">
        <f t="shared" si="66"/>
        <v>-4067.3623999999995</v>
      </c>
      <c r="N2135" s="2">
        <f t="shared" si="67"/>
        <v>16543436.892933756</v>
      </c>
    </row>
    <row r="2136" spans="1:14" x14ac:dyDescent="0.25">
      <c r="A2136" s="1" t="s">
        <v>757</v>
      </c>
      <c r="B2136" s="2"/>
      <c r="C2136" s="2" t="s">
        <v>20</v>
      </c>
      <c r="D2136" s="2">
        <v>0.187443314</v>
      </c>
      <c r="E2136" s="2" t="s">
        <v>28</v>
      </c>
      <c r="F2136" s="2">
        <v>145.87860000000001</v>
      </c>
      <c r="G2136" s="2" t="s">
        <v>67</v>
      </c>
      <c r="H2136" s="2">
        <v>1985</v>
      </c>
      <c r="I2136" s="2" t="s">
        <v>51</v>
      </c>
      <c r="J2136" s="2" t="s">
        <v>17</v>
      </c>
      <c r="K2136" s="2" t="s">
        <v>30</v>
      </c>
      <c r="L2136" s="2">
        <v>288.9572</v>
      </c>
      <c r="M2136" s="2">
        <f t="shared" si="66"/>
        <v>1587.9428</v>
      </c>
      <c r="N2136" s="2">
        <f t="shared" si="67"/>
        <v>2521562.33607184</v>
      </c>
    </row>
    <row r="2137" spans="1:14" x14ac:dyDescent="0.25">
      <c r="A2137" s="1" t="s">
        <v>110</v>
      </c>
      <c r="B2137" s="2">
        <v>15.5</v>
      </c>
      <c r="C2137" s="2" t="s">
        <v>20</v>
      </c>
      <c r="D2137" s="2">
        <v>8.5834991999999999E-2</v>
      </c>
      <c r="E2137" s="2" t="s">
        <v>43</v>
      </c>
      <c r="F2137" s="2">
        <v>49.669199999999996</v>
      </c>
      <c r="G2137" s="2" t="s">
        <v>50</v>
      </c>
      <c r="H2137" s="2">
        <v>1997</v>
      </c>
      <c r="I2137" s="2" t="s">
        <v>51</v>
      </c>
      <c r="J2137" s="2" t="s">
        <v>17</v>
      </c>
      <c r="K2137" s="2" t="s">
        <v>18</v>
      </c>
      <c r="L2137" s="2">
        <v>788.30719999999997</v>
      </c>
      <c r="M2137" s="2">
        <f t="shared" si="66"/>
        <v>1088.5928000000001</v>
      </c>
      <c r="N2137" s="2">
        <f t="shared" si="67"/>
        <v>1185034.2842118402</v>
      </c>
    </row>
    <row r="2138" spans="1:14" x14ac:dyDescent="0.25">
      <c r="A2138" s="1" t="s">
        <v>494</v>
      </c>
      <c r="B2138" s="2">
        <v>5.6950000000000003</v>
      </c>
      <c r="C2138" s="2" t="s">
        <v>13</v>
      </c>
      <c r="D2138" s="2">
        <v>6.5589906000000003E-2</v>
      </c>
      <c r="E2138" s="2" t="s">
        <v>43</v>
      </c>
      <c r="F2138" s="2">
        <v>258.26459999999997</v>
      </c>
      <c r="G2138" s="2" t="s">
        <v>50</v>
      </c>
      <c r="H2138" s="2">
        <v>1997</v>
      </c>
      <c r="I2138" s="2" t="s">
        <v>51</v>
      </c>
      <c r="J2138" s="2" t="s">
        <v>17</v>
      </c>
      <c r="K2138" s="2" t="s">
        <v>18</v>
      </c>
      <c r="L2138" s="2">
        <v>5410.9566000000004</v>
      </c>
      <c r="M2138" s="2">
        <f t="shared" si="66"/>
        <v>-3534.0566000000003</v>
      </c>
      <c r="N2138" s="2">
        <f t="shared" si="67"/>
        <v>12489556.052003562</v>
      </c>
    </row>
    <row r="2139" spans="1:14" x14ac:dyDescent="0.25">
      <c r="A2139" s="1" t="s">
        <v>525</v>
      </c>
      <c r="B2139" s="2">
        <v>10.3</v>
      </c>
      <c r="C2139" s="2" t="s">
        <v>20</v>
      </c>
      <c r="D2139" s="2">
        <v>5.0070476000000003E-2</v>
      </c>
      <c r="E2139" s="2" t="s">
        <v>75</v>
      </c>
      <c r="F2139" s="2">
        <v>77.896000000000001</v>
      </c>
      <c r="G2139" s="2" t="s">
        <v>50</v>
      </c>
      <c r="H2139" s="2">
        <v>1997</v>
      </c>
      <c r="I2139" s="2" t="s">
        <v>51</v>
      </c>
      <c r="J2139" s="2" t="s">
        <v>17</v>
      </c>
      <c r="K2139" s="2" t="s">
        <v>18</v>
      </c>
      <c r="L2139" s="2">
        <v>1278.336</v>
      </c>
      <c r="M2139" s="2">
        <f t="shared" si="66"/>
        <v>598.56400000000008</v>
      </c>
      <c r="N2139" s="2">
        <f t="shared" si="67"/>
        <v>358278.86209600011</v>
      </c>
    </row>
    <row r="2140" spans="1:14" x14ac:dyDescent="0.25">
      <c r="A2140" s="1" t="s">
        <v>1449</v>
      </c>
      <c r="B2140" s="2">
        <v>19.100000000000001</v>
      </c>
      <c r="C2140" s="2" t="s">
        <v>13</v>
      </c>
      <c r="D2140" s="2">
        <v>0.177270016</v>
      </c>
      <c r="E2140" s="2" t="s">
        <v>32</v>
      </c>
      <c r="F2140" s="2">
        <v>174.04220000000001</v>
      </c>
      <c r="G2140" s="2" t="s">
        <v>50</v>
      </c>
      <c r="H2140" s="2">
        <v>1997</v>
      </c>
      <c r="I2140" s="2" t="s">
        <v>51</v>
      </c>
      <c r="J2140" s="2" t="s">
        <v>17</v>
      </c>
      <c r="K2140" s="2" t="s">
        <v>18</v>
      </c>
      <c r="L2140" s="2">
        <v>1724.422</v>
      </c>
      <c r="M2140" s="2">
        <f t="shared" si="66"/>
        <v>152.47800000000007</v>
      </c>
      <c r="N2140" s="2">
        <f t="shared" si="67"/>
        <v>23249.540484000019</v>
      </c>
    </row>
    <row r="2141" spans="1:14" x14ac:dyDescent="0.25">
      <c r="A2141" s="1" t="s">
        <v>840</v>
      </c>
      <c r="B2141" s="2"/>
      <c r="C2141" s="2" t="s">
        <v>20</v>
      </c>
      <c r="D2141" s="2">
        <v>8.0127282999999994E-2</v>
      </c>
      <c r="E2141" s="2" t="s">
        <v>38</v>
      </c>
      <c r="F2141" s="2">
        <v>168.7132</v>
      </c>
      <c r="G2141" s="2" t="s">
        <v>67</v>
      </c>
      <c r="H2141" s="2">
        <v>1985</v>
      </c>
      <c r="I2141" s="2" t="s">
        <v>51</v>
      </c>
      <c r="J2141" s="2" t="s">
        <v>17</v>
      </c>
      <c r="K2141" s="2" t="s">
        <v>30</v>
      </c>
      <c r="L2141" s="2">
        <v>338.22640000000001</v>
      </c>
      <c r="M2141" s="2">
        <f t="shared" si="66"/>
        <v>1538.6736000000001</v>
      </c>
      <c r="N2141" s="2">
        <f t="shared" si="67"/>
        <v>2367516.4473369601</v>
      </c>
    </row>
    <row r="2142" spans="1:14" x14ac:dyDescent="0.25">
      <c r="A2142" s="1" t="s">
        <v>1462</v>
      </c>
      <c r="B2142" s="2">
        <v>7.31</v>
      </c>
      <c r="C2142" s="2" t="s">
        <v>13</v>
      </c>
      <c r="D2142" s="2">
        <v>2.6788936999999999E-2</v>
      </c>
      <c r="E2142" s="2" t="s">
        <v>38</v>
      </c>
      <c r="F2142" s="2">
        <v>110.357</v>
      </c>
      <c r="G2142" s="2" t="s">
        <v>50</v>
      </c>
      <c r="H2142" s="2">
        <v>1997</v>
      </c>
      <c r="I2142" s="2" t="s">
        <v>51</v>
      </c>
      <c r="J2142" s="2" t="s">
        <v>17</v>
      </c>
      <c r="K2142" s="2" t="s">
        <v>18</v>
      </c>
      <c r="L2142" s="2">
        <v>3185.8530000000001</v>
      </c>
      <c r="M2142" s="2">
        <f t="shared" si="66"/>
        <v>-1308.953</v>
      </c>
      <c r="N2142" s="2">
        <f t="shared" si="67"/>
        <v>1713357.956209</v>
      </c>
    </row>
    <row r="2143" spans="1:14" x14ac:dyDescent="0.25">
      <c r="A2143" s="1" t="s">
        <v>491</v>
      </c>
      <c r="B2143" s="2">
        <v>9.3949999999999996</v>
      </c>
      <c r="C2143" s="2" t="s">
        <v>13</v>
      </c>
      <c r="D2143" s="2">
        <v>3.9961837E-2</v>
      </c>
      <c r="E2143" s="2" t="s">
        <v>182</v>
      </c>
      <c r="F2143" s="2">
        <v>84.090800000000002</v>
      </c>
      <c r="G2143" s="2" t="s">
        <v>50</v>
      </c>
      <c r="H2143" s="2">
        <v>1997</v>
      </c>
      <c r="I2143" s="2" t="s">
        <v>51</v>
      </c>
      <c r="J2143" s="2" t="s">
        <v>17</v>
      </c>
      <c r="K2143" s="2" t="s">
        <v>18</v>
      </c>
      <c r="L2143" s="2">
        <v>419.45400000000001</v>
      </c>
      <c r="M2143" s="2">
        <f t="shared" si="66"/>
        <v>1457.4460000000001</v>
      </c>
      <c r="N2143" s="2">
        <f t="shared" si="67"/>
        <v>2124148.8429160006</v>
      </c>
    </row>
    <row r="2144" spans="1:14" x14ac:dyDescent="0.25">
      <c r="A2144" s="1" t="s">
        <v>1452</v>
      </c>
      <c r="B2144" s="2">
        <v>10.5</v>
      </c>
      <c r="C2144" s="2" t="s">
        <v>20</v>
      </c>
      <c r="D2144" s="2">
        <v>4.8207016999999998E-2</v>
      </c>
      <c r="E2144" s="2" t="s">
        <v>14</v>
      </c>
      <c r="F2144" s="2">
        <v>45.937600000000003</v>
      </c>
      <c r="G2144" s="2" t="s">
        <v>50</v>
      </c>
      <c r="H2144" s="2">
        <v>1997</v>
      </c>
      <c r="I2144" s="2" t="s">
        <v>51</v>
      </c>
      <c r="J2144" s="2" t="s">
        <v>17</v>
      </c>
      <c r="K2144" s="2" t="s">
        <v>18</v>
      </c>
      <c r="L2144" s="2">
        <v>575.25120000000004</v>
      </c>
      <c r="M2144" s="2">
        <f t="shared" si="66"/>
        <v>1301.6487999999999</v>
      </c>
      <c r="N2144" s="2">
        <f t="shared" si="67"/>
        <v>1694289.5985414397</v>
      </c>
    </row>
    <row r="2145" spans="1:14" x14ac:dyDescent="0.25">
      <c r="A2145" s="1" t="s">
        <v>1458</v>
      </c>
      <c r="B2145" s="2">
        <v>16.7</v>
      </c>
      <c r="C2145" s="2" t="s">
        <v>20</v>
      </c>
      <c r="D2145" s="2">
        <v>4.2685216999999998E-2</v>
      </c>
      <c r="E2145" s="2" t="s">
        <v>14</v>
      </c>
      <c r="F2145" s="2">
        <v>120.7782</v>
      </c>
      <c r="G2145" s="2" t="s">
        <v>15</v>
      </c>
      <c r="H2145" s="2">
        <v>1999</v>
      </c>
      <c r="I2145" s="2" t="s">
        <v>16</v>
      </c>
      <c r="J2145" s="2" t="s">
        <v>17</v>
      </c>
      <c r="K2145" s="2" t="s">
        <v>18</v>
      </c>
      <c r="L2145" s="2">
        <v>1072.6038000000001</v>
      </c>
      <c r="M2145" s="2">
        <f t="shared" si="66"/>
        <v>804.2962</v>
      </c>
      <c r="N2145" s="2">
        <f t="shared" si="67"/>
        <v>646892.37733444001</v>
      </c>
    </row>
    <row r="2146" spans="1:14" x14ac:dyDescent="0.25">
      <c r="A2146" s="1" t="s">
        <v>610</v>
      </c>
      <c r="B2146" s="2">
        <v>5.8449999999999998</v>
      </c>
      <c r="C2146" s="2" t="s">
        <v>20</v>
      </c>
      <c r="D2146" s="2">
        <v>0.105181277</v>
      </c>
      <c r="E2146" s="2" t="s">
        <v>43</v>
      </c>
      <c r="F2146" s="2">
        <v>214.42179999999999</v>
      </c>
      <c r="G2146" s="2" t="s">
        <v>15</v>
      </c>
      <c r="H2146" s="2">
        <v>1999</v>
      </c>
      <c r="I2146" s="2" t="s">
        <v>16</v>
      </c>
      <c r="J2146" s="2" t="s">
        <v>17</v>
      </c>
      <c r="K2146" s="2" t="s">
        <v>18</v>
      </c>
      <c r="L2146" s="2">
        <v>5343.0450000000001</v>
      </c>
      <c r="M2146" s="2">
        <f t="shared" si="66"/>
        <v>-3466.145</v>
      </c>
      <c r="N2146" s="2">
        <f t="shared" si="67"/>
        <v>12014161.161025001</v>
      </c>
    </row>
    <row r="2147" spans="1:14" x14ac:dyDescent="0.25">
      <c r="A2147" s="1" t="s">
        <v>1481</v>
      </c>
      <c r="B2147" s="2">
        <v>9.3949999999999996</v>
      </c>
      <c r="C2147" s="2" t="s">
        <v>13</v>
      </c>
      <c r="D2147" s="2">
        <v>0.103751236</v>
      </c>
      <c r="E2147" s="2" t="s">
        <v>38</v>
      </c>
      <c r="F2147" s="2">
        <v>235.89320000000001</v>
      </c>
      <c r="G2147" s="2" t="s">
        <v>50</v>
      </c>
      <c r="H2147" s="2">
        <v>1997</v>
      </c>
      <c r="I2147" s="2" t="s">
        <v>51</v>
      </c>
      <c r="J2147" s="2" t="s">
        <v>17</v>
      </c>
      <c r="K2147" s="2" t="s">
        <v>18</v>
      </c>
      <c r="L2147" s="2">
        <v>942.77279999999996</v>
      </c>
      <c r="M2147" s="2">
        <f t="shared" si="66"/>
        <v>934.12720000000013</v>
      </c>
      <c r="N2147" s="2">
        <f t="shared" si="67"/>
        <v>872593.62577984028</v>
      </c>
    </row>
    <row r="2148" spans="1:14" x14ac:dyDescent="0.25">
      <c r="A2148" s="1" t="s">
        <v>560</v>
      </c>
      <c r="B2148" s="2">
        <v>19.2</v>
      </c>
      <c r="C2148" s="2" t="s">
        <v>13</v>
      </c>
      <c r="D2148" s="2">
        <v>0.100074524</v>
      </c>
      <c r="E2148" s="2" t="s">
        <v>43</v>
      </c>
      <c r="F2148" s="2">
        <v>110.2886</v>
      </c>
      <c r="G2148" s="2" t="s">
        <v>50</v>
      </c>
      <c r="H2148" s="2">
        <v>1997</v>
      </c>
      <c r="I2148" s="2" t="s">
        <v>51</v>
      </c>
      <c r="J2148" s="2" t="s">
        <v>17</v>
      </c>
      <c r="K2148" s="2" t="s">
        <v>18</v>
      </c>
      <c r="L2148" s="2">
        <v>778.3202</v>
      </c>
      <c r="M2148" s="2">
        <f t="shared" si="66"/>
        <v>1098.5798</v>
      </c>
      <c r="N2148" s="2">
        <f t="shared" si="67"/>
        <v>1206877.5769680399</v>
      </c>
    </row>
    <row r="2149" spans="1:14" x14ac:dyDescent="0.25">
      <c r="A2149" s="1" t="s">
        <v>707</v>
      </c>
      <c r="B2149" s="2">
        <v>15.7</v>
      </c>
      <c r="C2149" s="2" t="s">
        <v>13</v>
      </c>
      <c r="D2149" s="2">
        <v>3.7289995999999999E-2</v>
      </c>
      <c r="E2149" s="2" t="s">
        <v>21</v>
      </c>
      <c r="F2149" s="2">
        <v>182.76339999999999</v>
      </c>
      <c r="G2149" s="2" t="s">
        <v>15</v>
      </c>
      <c r="H2149" s="2">
        <v>1999</v>
      </c>
      <c r="I2149" s="2" t="s">
        <v>16</v>
      </c>
      <c r="J2149" s="2" t="s">
        <v>17</v>
      </c>
      <c r="K2149" s="2" t="s">
        <v>18</v>
      </c>
      <c r="L2149" s="2">
        <v>3453.5046000000002</v>
      </c>
      <c r="M2149" s="2">
        <f t="shared" si="66"/>
        <v>-1576.6046000000001</v>
      </c>
      <c r="N2149" s="2">
        <f t="shared" si="67"/>
        <v>2485682.0647411603</v>
      </c>
    </row>
    <row r="2150" spans="1:14" x14ac:dyDescent="0.25">
      <c r="A2150" s="1" t="s">
        <v>951</v>
      </c>
      <c r="B2150" s="2">
        <v>13.65</v>
      </c>
      <c r="C2150" s="2" t="s">
        <v>72</v>
      </c>
      <c r="D2150" s="2">
        <v>7.7234112999999993E-2</v>
      </c>
      <c r="E2150" s="2" t="s">
        <v>58</v>
      </c>
      <c r="F2150" s="2">
        <v>56.893000000000001</v>
      </c>
      <c r="G2150" s="2" t="s">
        <v>50</v>
      </c>
      <c r="H2150" s="2">
        <v>1997</v>
      </c>
      <c r="I2150" s="2" t="s">
        <v>51</v>
      </c>
      <c r="J2150" s="2" t="s">
        <v>17</v>
      </c>
      <c r="K2150" s="2" t="s">
        <v>18</v>
      </c>
      <c r="L2150" s="2">
        <v>1188.453</v>
      </c>
      <c r="M2150" s="2">
        <f t="shared" si="66"/>
        <v>688.44700000000012</v>
      </c>
      <c r="N2150" s="2">
        <f t="shared" si="67"/>
        <v>473959.27180900017</v>
      </c>
    </row>
    <row r="2151" spans="1:14" x14ac:dyDescent="0.25">
      <c r="A2151" s="1" t="s">
        <v>1379</v>
      </c>
      <c r="B2151" s="2"/>
      <c r="C2151" s="2" t="s">
        <v>129</v>
      </c>
      <c r="D2151" s="2">
        <v>6.6336810999999996E-2</v>
      </c>
      <c r="E2151" s="2" t="s">
        <v>36</v>
      </c>
      <c r="F2151" s="2">
        <v>154.16560000000001</v>
      </c>
      <c r="G2151" s="2" t="s">
        <v>67</v>
      </c>
      <c r="H2151" s="2">
        <v>1985</v>
      </c>
      <c r="I2151" s="2" t="s">
        <v>51</v>
      </c>
      <c r="J2151" s="2" t="s">
        <v>17</v>
      </c>
      <c r="K2151" s="2" t="s">
        <v>30</v>
      </c>
      <c r="L2151" s="2">
        <v>617.86239999999998</v>
      </c>
      <c r="M2151" s="2">
        <f t="shared" si="66"/>
        <v>1259.0376000000001</v>
      </c>
      <c r="N2151" s="2">
        <f t="shared" si="67"/>
        <v>1585175.6782137603</v>
      </c>
    </row>
    <row r="2152" spans="1:14" x14ac:dyDescent="0.25">
      <c r="A2152" s="1" t="s">
        <v>502</v>
      </c>
      <c r="B2152" s="2">
        <v>8.6</v>
      </c>
      <c r="C2152" s="2" t="s">
        <v>13</v>
      </c>
      <c r="D2152" s="2">
        <v>3.2672263E-2</v>
      </c>
      <c r="E2152" s="2" t="s">
        <v>58</v>
      </c>
      <c r="F2152" s="2">
        <v>141.21539999999999</v>
      </c>
      <c r="G2152" s="2" t="s">
        <v>15</v>
      </c>
      <c r="H2152" s="2">
        <v>1999</v>
      </c>
      <c r="I2152" s="2" t="s">
        <v>16</v>
      </c>
      <c r="J2152" s="2" t="s">
        <v>17</v>
      </c>
      <c r="K2152" s="2" t="s">
        <v>18</v>
      </c>
      <c r="L2152" s="2">
        <v>709.077</v>
      </c>
      <c r="M2152" s="2">
        <f t="shared" si="66"/>
        <v>1167.8230000000001</v>
      </c>
      <c r="N2152" s="2">
        <f t="shared" si="67"/>
        <v>1363810.5593290003</v>
      </c>
    </row>
    <row r="2153" spans="1:14" x14ac:dyDescent="0.25">
      <c r="A2153" s="1" t="s">
        <v>381</v>
      </c>
      <c r="B2153" s="2">
        <v>20.7</v>
      </c>
      <c r="C2153" s="2" t="s">
        <v>20</v>
      </c>
      <c r="D2153" s="2">
        <v>4.7491370999999998E-2</v>
      </c>
      <c r="E2153" s="2" t="s">
        <v>14</v>
      </c>
      <c r="F2153" s="2">
        <v>213.98759999999999</v>
      </c>
      <c r="G2153" s="2" t="s">
        <v>50</v>
      </c>
      <c r="H2153" s="2">
        <v>1997</v>
      </c>
      <c r="I2153" s="2" t="s">
        <v>51</v>
      </c>
      <c r="J2153" s="2" t="s">
        <v>17</v>
      </c>
      <c r="K2153" s="2" t="s">
        <v>18</v>
      </c>
      <c r="L2153" s="2">
        <v>2143.8760000000002</v>
      </c>
      <c r="M2153" s="2">
        <f t="shared" si="66"/>
        <v>-266.97600000000011</v>
      </c>
      <c r="N2153" s="2">
        <f t="shared" si="67"/>
        <v>71276.184576000058</v>
      </c>
    </row>
    <row r="2154" spans="1:14" x14ac:dyDescent="0.25">
      <c r="A2154" s="1" t="s">
        <v>227</v>
      </c>
      <c r="B2154" s="2"/>
      <c r="C2154" s="2" t="s">
        <v>20</v>
      </c>
      <c r="D2154" s="2">
        <v>8.7692636000000004E-2</v>
      </c>
      <c r="E2154" s="2" t="s">
        <v>28</v>
      </c>
      <c r="F2154" s="2">
        <v>162.55260000000001</v>
      </c>
      <c r="G2154" s="2" t="s">
        <v>67</v>
      </c>
      <c r="H2154" s="2">
        <v>1985</v>
      </c>
      <c r="I2154" s="2" t="s">
        <v>51</v>
      </c>
      <c r="J2154" s="2" t="s">
        <v>17</v>
      </c>
      <c r="K2154" s="2" t="s">
        <v>30</v>
      </c>
      <c r="L2154" s="2">
        <v>328.90519999999998</v>
      </c>
      <c r="M2154" s="2">
        <f t="shared" si="66"/>
        <v>1547.9948000000002</v>
      </c>
      <c r="N2154" s="2">
        <f t="shared" si="67"/>
        <v>2396287.9008270404</v>
      </c>
    </row>
    <row r="2155" spans="1:14" x14ac:dyDescent="0.25">
      <c r="A2155" s="1" t="s">
        <v>346</v>
      </c>
      <c r="B2155" s="2">
        <v>20.7</v>
      </c>
      <c r="C2155" s="2" t="s">
        <v>13</v>
      </c>
      <c r="D2155" s="2">
        <v>9.2834313000000002E-2</v>
      </c>
      <c r="E2155" s="2" t="s">
        <v>14</v>
      </c>
      <c r="F2155" s="2">
        <v>77.667000000000002</v>
      </c>
      <c r="G2155" s="2" t="s">
        <v>15</v>
      </c>
      <c r="H2155" s="2">
        <v>1999</v>
      </c>
      <c r="I2155" s="2" t="s">
        <v>16</v>
      </c>
      <c r="J2155" s="2" t="s">
        <v>17</v>
      </c>
      <c r="K2155" s="2" t="s">
        <v>18</v>
      </c>
      <c r="L2155" s="2">
        <v>2220.4430000000002</v>
      </c>
      <c r="M2155" s="2">
        <f t="shared" si="66"/>
        <v>-343.54300000000012</v>
      </c>
      <c r="N2155" s="2">
        <f t="shared" si="67"/>
        <v>118021.79284900008</v>
      </c>
    </row>
    <row r="2156" spans="1:14" x14ac:dyDescent="0.25">
      <c r="A2156" s="1" t="s">
        <v>261</v>
      </c>
      <c r="B2156" s="2">
        <v>6.36</v>
      </c>
      <c r="C2156" s="2" t="s">
        <v>13</v>
      </c>
      <c r="D2156" s="2">
        <v>5.9785949999999997E-3</v>
      </c>
      <c r="E2156" s="2" t="s">
        <v>32</v>
      </c>
      <c r="F2156" s="2">
        <v>163.65260000000001</v>
      </c>
      <c r="G2156" s="2" t="s">
        <v>50</v>
      </c>
      <c r="H2156" s="2">
        <v>1997</v>
      </c>
      <c r="I2156" s="2" t="s">
        <v>51</v>
      </c>
      <c r="J2156" s="2" t="s">
        <v>17</v>
      </c>
      <c r="K2156" s="2" t="s">
        <v>18</v>
      </c>
      <c r="L2156" s="2">
        <v>1151.1682000000001</v>
      </c>
      <c r="M2156" s="2">
        <f t="shared" si="66"/>
        <v>725.73180000000002</v>
      </c>
      <c r="N2156" s="2">
        <f t="shared" si="67"/>
        <v>526686.64553124004</v>
      </c>
    </row>
    <row r="2157" spans="1:14" x14ac:dyDescent="0.25">
      <c r="A2157" s="1" t="s">
        <v>1301</v>
      </c>
      <c r="B2157" s="2">
        <v>9.3000000000000007</v>
      </c>
      <c r="C2157" s="2" t="s">
        <v>129</v>
      </c>
      <c r="D2157" s="2">
        <v>3.3489979000000003E-2</v>
      </c>
      <c r="E2157" s="2" t="s">
        <v>26</v>
      </c>
      <c r="F2157" s="2">
        <v>156.63140000000001</v>
      </c>
      <c r="G2157" s="2" t="s">
        <v>15</v>
      </c>
      <c r="H2157" s="2">
        <v>1999</v>
      </c>
      <c r="I2157" s="2" t="s">
        <v>16</v>
      </c>
      <c r="J2157" s="2" t="s">
        <v>17</v>
      </c>
      <c r="K2157" s="2" t="s">
        <v>18</v>
      </c>
      <c r="L2157" s="2">
        <v>1241.0512000000001</v>
      </c>
      <c r="M2157" s="2">
        <f t="shared" si="66"/>
        <v>635.84879999999998</v>
      </c>
      <c r="N2157" s="2">
        <f t="shared" si="67"/>
        <v>404303.69646144001</v>
      </c>
    </row>
    <row r="2158" spans="1:14" x14ac:dyDescent="0.25">
      <c r="A2158" s="1" t="s">
        <v>347</v>
      </c>
      <c r="B2158" s="2"/>
      <c r="C2158" s="2" t="s">
        <v>13</v>
      </c>
      <c r="D2158" s="2">
        <v>0.16660951700000001</v>
      </c>
      <c r="E2158" s="2" t="s">
        <v>36</v>
      </c>
      <c r="F2158" s="2">
        <v>157.66040000000001</v>
      </c>
      <c r="G2158" s="2" t="s">
        <v>67</v>
      </c>
      <c r="H2158" s="2">
        <v>1985</v>
      </c>
      <c r="I2158" s="2" t="s">
        <v>51</v>
      </c>
      <c r="J2158" s="2" t="s">
        <v>17</v>
      </c>
      <c r="K2158" s="2" t="s">
        <v>30</v>
      </c>
      <c r="L2158" s="2">
        <v>316.92079999999999</v>
      </c>
      <c r="M2158" s="2">
        <f t="shared" si="66"/>
        <v>1559.9792000000002</v>
      </c>
      <c r="N2158" s="2">
        <f t="shared" si="67"/>
        <v>2433535.1044326406</v>
      </c>
    </row>
    <row r="2159" spans="1:14" x14ac:dyDescent="0.25">
      <c r="A2159" s="1" t="s">
        <v>1132</v>
      </c>
      <c r="B2159" s="2">
        <v>18.850000000000001</v>
      </c>
      <c r="C2159" s="2" t="s">
        <v>20</v>
      </c>
      <c r="D2159" s="2">
        <v>6.8059155999999996E-2</v>
      </c>
      <c r="E2159" s="2" t="s">
        <v>14</v>
      </c>
      <c r="F2159" s="2">
        <v>120.34399999999999</v>
      </c>
      <c r="G2159" s="2" t="s">
        <v>15</v>
      </c>
      <c r="H2159" s="2">
        <v>1999</v>
      </c>
      <c r="I2159" s="2" t="s">
        <v>16</v>
      </c>
      <c r="J2159" s="2" t="s">
        <v>17</v>
      </c>
      <c r="K2159" s="2" t="s">
        <v>18</v>
      </c>
      <c r="L2159" s="2">
        <v>1797.66</v>
      </c>
      <c r="M2159" s="2">
        <f t="shared" si="66"/>
        <v>79.240000000000009</v>
      </c>
      <c r="N2159" s="2">
        <f t="shared" si="67"/>
        <v>6278.9776000000011</v>
      </c>
    </row>
    <row r="2160" spans="1:14" x14ac:dyDescent="0.25">
      <c r="A2160" s="1" t="s">
        <v>451</v>
      </c>
      <c r="B2160" s="2">
        <v>12.5</v>
      </c>
      <c r="C2160" s="2" t="s">
        <v>72</v>
      </c>
      <c r="D2160" s="2">
        <v>0.103442268</v>
      </c>
      <c r="E2160" s="2" t="s">
        <v>32</v>
      </c>
      <c r="F2160" s="2">
        <v>170.84479999999999</v>
      </c>
      <c r="G2160" s="2" t="s">
        <v>50</v>
      </c>
      <c r="H2160" s="2">
        <v>1997</v>
      </c>
      <c r="I2160" s="2" t="s">
        <v>51</v>
      </c>
      <c r="J2160" s="2" t="s">
        <v>17</v>
      </c>
      <c r="K2160" s="2" t="s">
        <v>18</v>
      </c>
      <c r="L2160" s="2">
        <v>4942.8991999999998</v>
      </c>
      <c r="M2160" s="2">
        <f t="shared" si="66"/>
        <v>-3065.9991999999997</v>
      </c>
      <c r="N2160" s="2">
        <f t="shared" si="67"/>
        <v>9400351.0944006387</v>
      </c>
    </row>
    <row r="2161" spans="1:14" x14ac:dyDescent="0.25">
      <c r="A2161" s="1" t="s">
        <v>1464</v>
      </c>
      <c r="B2161" s="2">
        <v>13.15</v>
      </c>
      <c r="C2161" s="2" t="s">
        <v>13</v>
      </c>
      <c r="D2161" s="2">
        <v>5.6516756000000001E-2</v>
      </c>
      <c r="E2161" s="2" t="s">
        <v>21</v>
      </c>
      <c r="F2161" s="2">
        <v>143.4812</v>
      </c>
      <c r="G2161" s="2" t="s">
        <v>15</v>
      </c>
      <c r="H2161" s="2">
        <v>1999</v>
      </c>
      <c r="I2161" s="2" t="s">
        <v>16</v>
      </c>
      <c r="J2161" s="2" t="s">
        <v>17</v>
      </c>
      <c r="K2161" s="2" t="s">
        <v>18</v>
      </c>
      <c r="L2161" s="2">
        <v>854.88720000000001</v>
      </c>
      <c r="M2161" s="2">
        <f t="shared" si="66"/>
        <v>1022.0128000000001</v>
      </c>
      <c r="N2161" s="2">
        <f t="shared" si="67"/>
        <v>1044510.1633638402</v>
      </c>
    </row>
    <row r="2162" spans="1:14" x14ac:dyDescent="0.25">
      <c r="A2162" s="1" t="s">
        <v>1006</v>
      </c>
      <c r="B2162" s="2"/>
      <c r="C2162" s="2" t="s">
        <v>20</v>
      </c>
      <c r="D2162" s="2">
        <v>1.251245E-2</v>
      </c>
      <c r="E2162" s="2" t="s">
        <v>38</v>
      </c>
      <c r="F2162" s="2">
        <v>38.747999999999998</v>
      </c>
      <c r="G2162" s="2" t="s">
        <v>67</v>
      </c>
      <c r="H2162" s="2">
        <v>1985</v>
      </c>
      <c r="I2162" s="2" t="s">
        <v>51</v>
      </c>
      <c r="J2162" s="2" t="s">
        <v>17</v>
      </c>
      <c r="K2162" s="2" t="s">
        <v>30</v>
      </c>
      <c r="L2162" s="2">
        <v>79.896000000000001</v>
      </c>
      <c r="M2162" s="2">
        <f t="shared" si="66"/>
        <v>1797.0040000000001</v>
      </c>
      <c r="N2162" s="2">
        <f t="shared" si="67"/>
        <v>3229223.3760160003</v>
      </c>
    </row>
    <row r="2163" spans="1:14" x14ac:dyDescent="0.25">
      <c r="A2163" s="1" t="s">
        <v>1562</v>
      </c>
      <c r="B2163" s="2">
        <v>17.350000000000001</v>
      </c>
      <c r="C2163" s="2" t="s">
        <v>20</v>
      </c>
      <c r="D2163" s="2">
        <v>4.1474232E-2</v>
      </c>
      <c r="E2163" s="2" t="s">
        <v>43</v>
      </c>
      <c r="F2163" s="2">
        <v>93.080399999999997</v>
      </c>
      <c r="G2163" s="2" t="s">
        <v>50</v>
      </c>
      <c r="H2163" s="2">
        <v>1997</v>
      </c>
      <c r="I2163" s="2" t="s">
        <v>51</v>
      </c>
      <c r="J2163" s="2" t="s">
        <v>17</v>
      </c>
      <c r="K2163" s="2" t="s">
        <v>18</v>
      </c>
      <c r="L2163" s="2">
        <v>826.92359999999996</v>
      </c>
      <c r="M2163" s="2">
        <f t="shared" si="66"/>
        <v>1049.9764</v>
      </c>
      <c r="N2163" s="2">
        <f t="shared" si="67"/>
        <v>1102450.4405569599</v>
      </c>
    </row>
    <row r="2164" spans="1:14" x14ac:dyDescent="0.25">
      <c r="A2164" s="1" t="s">
        <v>337</v>
      </c>
      <c r="B2164" s="2"/>
      <c r="C2164" s="2" t="s">
        <v>20</v>
      </c>
      <c r="D2164" s="2">
        <v>0.22460739900000001</v>
      </c>
      <c r="E2164" s="2" t="s">
        <v>36</v>
      </c>
      <c r="F2164" s="2">
        <v>223.1404</v>
      </c>
      <c r="G2164" s="2" t="s">
        <v>67</v>
      </c>
      <c r="H2164" s="2">
        <v>1985</v>
      </c>
      <c r="I2164" s="2" t="s">
        <v>51</v>
      </c>
      <c r="J2164" s="2" t="s">
        <v>17</v>
      </c>
      <c r="K2164" s="2" t="s">
        <v>30</v>
      </c>
      <c r="L2164" s="2">
        <v>450.08080000000001</v>
      </c>
      <c r="M2164" s="2">
        <f t="shared" si="66"/>
        <v>1426.8192000000001</v>
      </c>
      <c r="N2164" s="2">
        <f t="shared" si="67"/>
        <v>2035813.0294886404</v>
      </c>
    </row>
    <row r="2165" spans="1:14" x14ac:dyDescent="0.25">
      <c r="A2165" s="1" t="s">
        <v>1556</v>
      </c>
      <c r="B2165" s="2"/>
      <c r="C2165" s="2" t="s">
        <v>20</v>
      </c>
      <c r="D2165" s="2">
        <v>8.2341170000000005E-2</v>
      </c>
      <c r="E2165" s="2" t="s">
        <v>26</v>
      </c>
      <c r="F2165" s="2">
        <v>185.76079999999999</v>
      </c>
      <c r="G2165" s="2" t="s">
        <v>67</v>
      </c>
      <c r="H2165" s="2">
        <v>1985</v>
      </c>
      <c r="I2165" s="2" t="s">
        <v>51</v>
      </c>
      <c r="J2165" s="2" t="s">
        <v>17</v>
      </c>
      <c r="K2165" s="2" t="s">
        <v>30</v>
      </c>
      <c r="L2165" s="2">
        <v>1470.0863999999999</v>
      </c>
      <c r="M2165" s="2">
        <f t="shared" si="66"/>
        <v>406.81360000000018</v>
      </c>
      <c r="N2165" s="2">
        <f t="shared" si="67"/>
        <v>165497.30514496015</v>
      </c>
    </row>
    <row r="2166" spans="1:14" x14ac:dyDescent="0.25">
      <c r="A2166" s="1" t="s">
        <v>1536</v>
      </c>
      <c r="B2166" s="2">
        <v>11</v>
      </c>
      <c r="C2166" s="2" t="s">
        <v>20</v>
      </c>
      <c r="D2166" s="2">
        <v>8.7847141000000004E-2</v>
      </c>
      <c r="E2166" s="2" t="s">
        <v>43</v>
      </c>
      <c r="F2166" s="2">
        <v>156.863</v>
      </c>
      <c r="G2166" s="2" t="s">
        <v>50</v>
      </c>
      <c r="H2166" s="2">
        <v>1997</v>
      </c>
      <c r="I2166" s="2" t="s">
        <v>51</v>
      </c>
      <c r="J2166" s="2" t="s">
        <v>17</v>
      </c>
      <c r="K2166" s="2" t="s">
        <v>18</v>
      </c>
      <c r="L2166" s="2">
        <v>2972.797</v>
      </c>
      <c r="M2166" s="2">
        <f t="shared" si="66"/>
        <v>-1095.8969999999999</v>
      </c>
      <c r="N2166" s="2">
        <f t="shared" si="67"/>
        <v>1200990.2346089999</v>
      </c>
    </row>
    <row r="2167" spans="1:14" x14ac:dyDescent="0.25">
      <c r="A2167" s="1" t="s">
        <v>290</v>
      </c>
      <c r="B2167" s="2"/>
      <c r="C2167" s="2" t="s">
        <v>13</v>
      </c>
      <c r="D2167" s="2">
        <v>0.158562708</v>
      </c>
      <c r="E2167" s="2" t="s">
        <v>32</v>
      </c>
      <c r="F2167" s="2">
        <v>194.71100000000001</v>
      </c>
      <c r="G2167" s="2" t="s">
        <v>67</v>
      </c>
      <c r="H2167" s="2">
        <v>1985</v>
      </c>
      <c r="I2167" s="2" t="s">
        <v>51</v>
      </c>
      <c r="J2167" s="2" t="s">
        <v>17</v>
      </c>
      <c r="K2167" s="2" t="s">
        <v>30</v>
      </c>
      <c r="L2167" s="2">
        <v>196.411</v>
      </c>
      <c r="M2167" s="2">
        <f t="shared" si="66"/>
        <v>1680.489</v>
      </c>
      <c r="N2167" s="2">
        <f t="shared" si="67"/>
        <v>2824043.2791210003</v>
      </c>
    </row>
    <row r="2168" spans="1:14" x14ac:dyDescent="0.25">
      <c r="A2168" s="1" t="s">
        <v>1286</v>
      </c>
      <c r="B2168" s="2"/>
      <c r="C2168" s="2" t="s">
        <v>13</v>
      </c>
      <c r="D2168" s="2">
        <v>4.7377447000000003E-2</v>
      </c>
      <c r="E2168" s="2" t="s">
        <v>21</v>
      </c>
      <c r="F2168" s="2">
        <v>150.66820000000001</v>
      </c>
      <c r="G2168" s="2" t="s">
        <v>67</v>
      </c>
      <c r="H2168" s="2">
        <v>1985</v>
      </c>
      <c r="I2168" s="2" t="s">
        <v>51</v>
      </c>
      <c r="J2168" s="2" t="s">
        <v>17</v>
      </c>
      <c r="K2168" s="2" t="s">
        <v>30</v>
      </c>
      <c r="L2168" s="2">
        <v>457.40460000000002</v>
      </c>
      <c r="M2168" s="2">
        <f t="shared" si="66"/>
        <v>1419.4954</v>
      </c>
      <c r="N2168" s="2">
        <f t="shared" si="67"/>
        <v>2014967.19062116</v>
      </c>
    </row>
    <row r="2169" spans="1:14" x14ac:dyDescent="0.25">
      <c r="A2169" s="1" t="s">
        <v>386</v>
      </c>
      <c r="B2169" s="2"/>
      <c r="C2169" s="2" t="s">
        <v>13</v>
      </c>
      <c r="D2169" s="2">
        <v>0.114243048</v>
      </c>
      <c r="E2169" s="2" t="s">
        <v>38</v>
      </c>
      <c r="F2169" s="2">
        <v>174.93700000000001</v>
      </c>
      <c r="G2169" s="2" t="s">
        <v>67</v>
      </c>
      <c r="H2169" s="2">
        <v>1985</v>
      </c>
      <c r="I2169" s="2" t="s">
        <v>51</v>
      </c>
      <c r="J2169" s="2" t="s">
        <v>17</v>
      </c>
      <c r="K2169" s="2" t="s">
        <v>30</v>
      </c>
      <c r="L2169" s="2">
        <v>176.43700000000001</v>
      </c>
      <c r="M2169" s="2">
        <f t="shared" si="66"/>
        <v>1700.4630000000002</v>
      </c>
      <c r="N2169" s="2">
        <f t="shared" si="67"/>
        <v>2891574.4143690006</v>
      </c>
    </row>
    <row r="2170" spans="1:14" x14ac:dyDescent="0.25">
      <c r="A2170" s="1" t="s">
        <v>985</v>
      </c>
      <c r="B2170" s="2"/>
      <c r="C2170" s="2" t="s">
        <v>13</v>
      </c>
      <c r="D2170" s="2">
        <v>6.8153090999999999E-2</v>
      </c>
      <c r="E2170" s="2" t="s">
        <v>21</v>
      </c>
      <c r="F2170" s="2">
        <v>36.018999999999998</v>
      </c>
      <c r="G2170" s="2" t="s">
        <v>67</v>
      </c>
      <c r="H2170" s="2">
        <v>1985</v>
      </c>
      <c r="I2170" s="2" t="s">
        <v>51</v>
      </c>
      <c r="J2170" s="2" t="s">
        <v>17</v>
      </c>
      <c r="K2170" s="2" t="s">
        <v>30</v>
      </c>
      <c r="L2170" s="2">
        <v>73.238</v>
      </c>
      <c r="M2170" s="2">
        <f t="shared" si="66"/>
        <v>1803.662</v>
      </c>
      <c r="N2170" s="2">
        <f t="shared" si="67"/>
        <v>3253196.6102440003</v>
      </c>
    </row>
    <row r="2171" spans="1:14" x14ac:dyDescent="0.25">
      <c r="A2171" s="1" t="s">
        <v>1134</v>
      </c>
      <c r="B2171" s="2">
        <v>16.5</v>
      </c>
      <c r="C2171" s="2" t="s">
        <v>20</v>
      </c>
      <c r="D2171" s="2">
        <v>7.9837509000000001E-2</v>
      </c>
      <c r="E2171" s="2" t="s">
        <v>28</v>
      </c>
      <c r="F2171" s="2">
        <v>102.1332</v>
      </c>
      <c r="G2171" s="2" t="s">
        <v>15</v>
      </c>
      <c r="H2171" s="2">
        <v>1999</v>
      </c>
      <c r="I2171" s="2" t="s">
        <v>16</v>
      </c>
      <c r="J2171" s="2" t="s">
        <v>17</v>
      </c>
      <c r="K2171" s="2" t="s">
        <v>18</v>
      </c>
      <c r="L2171" s="2">
        <v>1743.0644</v>
      </c>
      <c r="M2171" s="2">
        <f t="shared" si="66"/>
        <v>133.83560000000011</v>
      </c>
      <c r="N2171" s="2">
        <f t="shared" si="67"/>
        <v>17911.967827360029</v>
      </c>
    </row>
    <row r="2172" spans="1:14" x14ac:dyDescent="0.25">
      <c r="A2172" s="1" t="s">
        <v>49</v>
      </c>
      <c r="B2172" s="2">
        <v>18.5</v>
      </c>
      <c r="C2172" s="2" t="s">
        <v>20</v>
      </c>
      <c r="D2172" s="2">
        <v>4.5534457E-2</v>
      </c>
      <c r="E2172" s="2" t="s">
        <v>14</v>
      </c>
      <c r="F2172" s="2">
        <v>146.31020000000001</v>
      </c>
      <c r="G2172" s="2" t="s">
        <v>15</v>
      </c>
      <c r="H2172" s="2">
        <v>1999</v>
      </c>
      <c r="I2172" s="2" t="s">
        <v>16</v>
      </c>
      <c r="J2172" s="2" t="s">
        <v>17</v>
      </c>
      <c r="K2172" s="2" t="s">
        <v>18</v>
      </c>
      <c r="L2172" s="2">
        <v>3645.2550000000001</v>
      </c>
      <c r="M2172" s="2">
        <f t="shared" si="66"/>
        <v>-1768.355</v>
      </c>
      <c r="N2172" s="2">
        <f t="shared" si="67"/>
        <v>3127079.4060249999</v>
      </c>
    </row>
    <row r="2173" spans="1:14" x14ac:dyDescent="0.25">
      <c r="A2173" s="1" t="s">
        <v>1392</v>
      </c>
      <c r="B2173" s="2">
        <v>10.695</v>
      </c>
      <c r="C2173" s="2" t="s">
        <v>20</v>
      </c>
      <c r="D2173" s="2">
        <v>0</v>
      </c>
      <c r="E2173" s="2" t="s">
        <v>38</v>
      </c>
      <c r="F2173" s="2">
        <v>156.19720000000001</v>
      </c>
      <c r="G2173" s="2" t="s">
        <v>50</v>
      </c>
      <c r="H2173" s="2">
        <v>1997</v>
      </c>
      <c r="I2173" s="2" t="s">
        <v>51</v>
      </c>
      <c r="J2173" s="2" t="s">
        <v>17</v>
      </c>
      <c r="K2173" s="2" t="s">
        <v>18</v>
      </c>
      <c r="L2173" s="2">
        <v>1869.5663999999999</v>
      </c>
      <c r="M2173" s="2">
        <f t="shared" si="66"/>
        <v>7.3336000000001604</v>
      </c>
      <c r="N2173" s="2">
        <f t="shared" si="67"/>
        <v>53.781688960002356</v>
      </c>
    </row>
    <row r="2174" spans="1:14" x14ac:dyDescent="0.25">
      <c r="A2174" s="1" t="s">
        <v>1257</v>
      </c>
      <c r="B2174" s="2">
        <v>12.35</v>
      </c>
      <c r="C2174" s="2" t="s">
        <v>20</v>
      </c>
      <c r="D2174" s="2">
        <v>3.3813350999999998E-2</v>
      </c>
      <c r="E2174" s="2" t="s">
        <v>26</v>
      </c>
      <c r="F2174" s="2">
        <v>198.14259999999999</v>
      </c>
      <c r="G2174" s="2" t="s">
        <v>15</v>
      </c>
      <c r="H2174" s="2">
        <v>1999</v>
      </c>
      <c r="I2174" s="2" t="s">
        <v>16</v>
      </c>
      <c r="J2174" s="2" t="s">
        <v>17</v>
      </c>
      <c r="K2174" s="2" t="s">
        <v>18</v>
      </c>
      <c r="L2174" s="2">
        <v>3757.1093999999998</v>
      </c>
      <c r="M2174" s="2">
        <f t="shared" si="66"/>
        <v>-1880.2093999999997</v>
      </c>
      <c r="N2174" s="2">
        <f t="shared" si="67"/>
        <v>3535187.3878483591</v>
      </c>
    </row>
    <row r="2175" spans="1:14" x14ac:dyDescent="0.25">
      <c r="A2175" s="1" t="s">
        <v>978</v>
      </c>
      <c r="B2175" s="2">
        <v>5.6150000000000002</v>
      </c>
      <c r="C2175" s="2" t="s">
        <v>92</v>
      </c>
      <c r="D2175" s="2">
        <v>0</v>
      </c>
      <c r="E2175" s="2" t="s">
        <v>58</v>
      </c>
      <c r="F2175" s="2">
        <v>121.973</v>
      </c>
      <c r="G2175" s="2" t="s">
        <v>50</v>
      </c>
      <c r="H2175" s="2">
        <v>1997</v>
      </c>
      <c r="I2175" s="2" t="s">
        <v>51</v>
      </c>
      <c r="J2175" s="2" t="s">
        <v>17</v>
      </c>
      <c r="K2175" s="2" t="s">
        <v>18</v>
      </c>
      <c r="L2175" s="2">
        <v>2463.46</v>
      </c>
      <c r="M2175" s="2">
        <f t="shared" si="66"/>
        <v>-586.55999999999995</v>
      </c>
      <c r="N2175" s="2">
        <f t="shared" si="67"/>
        <v>344052.63359999994</v>
      </c>
    </row>
    <row r="2176" spans="1:14" x14ac:dyDescent="0.25">
      <c r="A2176" s="1" t="s">
        <v>1467</v>
      </c>
      <c r="B2176" s="2">
        <v>8.85</v>
      </c>
      <c r="C2176" s="2" t="s">
        <v>13</v>
      </c>
      <c r="D2176" s="2">
        <v>5.3950660999999997E-2</v>
      </c>
      <c r="E2176" s="2" t="s">
        <v>28</v>
      </c>
      <c r="F2176" s="2">
        <v>182.72919999999999</v>
      </c>
      <c r="G2176" s="2" t="s">
        <v>15</v>
      </c>
      <c r="H2176" s="2">
        <v>1999</v>
      </c>
      <c r="I2176" s="2" t="s">
        <v>16</v>
      </c>
      <c r="J2176" s="2" t="s">
        <v>17</v>
      </c>
      <c r="K2176" s="2" t="s">
        <v>18</v>
      </c>
      <c r="L2176" s="2">
        <v>4925.5883999999996</v>
      </c>
      <c r="M2176" s="2">
        <f t="shared" si="66"/>
        <v>-3048.6883999999995</v>
      </c>
      <c r="N2176" s="2">
        <f t="shared" si="67"/>
        <v>9294500.9602945577</v>
      </c>
    </row>
    <row r="2177" spans="1:14" x14ac:dyDescent="0.25">
      <c r="A2177" s="1" t="s">
        <v>209</v>
      </c>
      <c r="B2177" s="2">
        <v>13.1</v>
      </c>
      <c r="C2177" s="2" t="s">
        <v>20</v>
      </c>
      <c r="D2177" s="2">
        <v>4.4192372000000001E-2</v>
      </c>
      <c r="E2177" s="2" t="s">
        <v>28</v>
      </c>
      <c r="F2177" s="2">
        <v>180.33179999999999</v>
      </c>
      <c r="G2177" s="2" t="s">
        <v>50</v>
      </c>
      <c r="H2177" s="2">
        <v>1997</v>
      </c>
      <c r="I2177" s="2" t="s">
        <v>51</v>
      </c>
      <c r="J2177" s="2" t="s">
        <v>17</v>
      </c>
      <c r="K2177" s="2" t="s">
        <v>18</v>
      </c>
      <c r="L2177" s="2">
        <v>2345.6134000000002</v>
      </c>
      <c r="M2177" s="2">
        <f t="shared" si="66"/>
        <v>-468.71340000000009</v>
      </c>
      <c r="N2177" s="2">
        <f t="shared" si="67"/>
        <v>219692.25133956008</v>
      </c>
    </row>
    <row r="2178" spans="1:14" x14ac:dyDescent="0.25">
      <c r="A2178" s="1" t="s">
        <v>342</v>
      </c>
      <c r="B2178" s="2">
        <v>16.350000000000001</v>
      </c>
      <c r="C2178" s="2" t="s">
        <v>13</v>
      </c>
      <c r="D2178" s="2">
        <v>3.2538895999999998E-2</v>
      </c>
      <c r="E2178" s="2" t="s">
        <v>26</v>
      </c>
      <c r="F2178" s="2">
        <v>165.7842</v>
      </c>
      <c r="G2178" s="2" t="s">
        <v>50</v>
      </c>
      <c r="H2178" s="2">
        <v>1997</v>
      </c>
      <c r="I2178" s="2" t="s">
        <v>51</v>
      </c>
      <c r="J2178" s="2" t="s">
        <v>17</v>
      </c>
      <c r="K2178" s="2" t="s">
        <v>18</v>
      </c>
      <c r="L2178" s="2">
        <v>2652.5472</v>
      </c>
      <c r="M2178" s="2">
        <f t="shared" ref="M2178:M2241" si="68">1876.9-L2178</f>
        <v>-775.64719999999988</v>
      </c>
      <c r="N2178" s="2">
        <f t="shared" ref="N2178:N2241" si="69">M2178*M2178</f>
        <v>601628.57886783977</v>
      </c>
    </row>
    <row r="2179" spans="1:14" x14ac:dyDescent="0.25">
      <c r="A2179" s="1" t="s">
        <v>736</v>
      </c>
      <c r="B2179" s="2">
        <v>20.85</v>
      </c>
      <c r="C2179" s="2" t="s">
        <v>13</v>
      </c>
      <c r="D2179" s="2">
        <v>3.7403973E-2</v>
      </c>
      <c r="E2179" s="2" t="s">
        <v>43</v>
      </c>
      <c r="F2179" s="2">
        <v>192.5478</v>
      </c>
      <c r="G2179" s="2" t="s">
        <v>50</v>
      </c>
      <c r="H2179" s="2">
        <v>1997</v>
      </c>
      <c r="I2179" s="2" t="s">
        <v>51</v>
      </c>
      <c r="J2179" s="2" t="s">
        <v>17</v>
      </c>
      <c r="K2179" s="2" t="s">
        <v>18</v>
      </c>
      <c r="L2179" s="2">
        <v>2906.2170000000001</v>
      </c>
      <c r="M2179" s="2">
        <f t="shared" si="68"/>
        <v>-1029.317</v>
      </c>
      <c r="N2179" s="2">
        <f t="shared" si="69"/>
        <v>1059493.486489</v>
      </c>
    </row>
    <row r="2180" spans="1:14" x14ac:dyDescent="0.25">
      <c r="A2180" s="1" t="s">
        <v>836</v>
      </c>
      <c r="B2180" s="2"/>
      <c r="C2180" s="2" t="s">
        <v>13</v>
      </c>
      <c r="D2180" s="2">
        <v>2.3876708E-2</v>
      </c>
      <c r="E2180" s="2" t="s">
        <v>43</v>
      </c>
      <c r="F2180" s="2">
        <v>258.63040000000001</v>
      </c>
      <c r="G2180" s="2" t="s">
        <v>67</v>
      </c>
      <c r="H2180" s="2">
        <v>1985</v>
      </c>
      <c r="I2180" s="2" t="s">
        <v>51</v>
      </c>
      <c r="J2180" s="2" t="s">
        <v>17</v>
      </c>
      <c r="K2180" s="2" t="s">
        <v>30</v>
      </c>
      <c r="L2180" s="2">
        <v>516.66079999999999</v>
      </c>
      <c r="M2180" s="2">
        <f t="shared" si="68"/>
        <v>1360.2392</v>
      </c>
      <c r="N2180" s="2">
        <f t="shared" si="69"/>
        <v>1850250.6812166399</v>
      </c>
    </row>
    <row r="2181" spans="1:14" x14ac:dyDescent="0.25">
      <c r="A2181" s="1" t="s">
        <v>992</v>
      </c>
      <c r="B2181" s="2">
        <v>12.5</v>
      </c>
      <c r="C2181" s="2" t="s">
        <v>13</v>
      </c>
      <c r="D2181" s="2">
        <v>6.7651489999999998E-3</v>
      </c>
      <c r="E2181" s="2" t="s">
        <v>32</v>
      </c>
      <c r="F2181" s="2">
        <v>41.711199999999998</v>
      </c>
      <c r="G2181" s="2" t="s">
        <v>50</v>
      </c>
      <c r="H2181" s="2">
        <v>1997</v>
      </c>
      <c r="I2181" s="2" t="s">
        <v>51</v>
      </c>
      <c r="J2181" s="2" t="s">
        <v>17</v>
      </c>
      <c r="K2181" s="2" t="s">
        <v>18</v>
      </c>
      <c r="L2181" s="2">
        <v>383.50080000000003</v>
      </c>
      <c r="M2181" s="2">
        <f t="shared" si="68"/>
        <v>1493.3992000000001</v>
      </c>
      <c r="N2181" s="2">
        <f t="shared" si="69"/>
        <v>2230241.1705606403</v>
      </c>
    </row>
    <row r="2182" spans="1:14" x14ac:dyDescent="0.25">
      <c r="A2182" s="1" t="s">
        <v>984</v>
      </c>
      <c r="B2182" s="2">
        <v>6.78</v>
      </c>
      <c r="C2182" s="2" t="s">
        <v>20</v>
      </c>
      <c r="D2182" s="2">
        <v>0</v>
      </c>
      <c r="E2182" s="2" t="s">
        <v>28</v>
      </c>
      <c r="F2182" s="2">
        <v>227.46940000000001</v>
      </c>
      <c r="G2182" s="2" t="s">
        <v>50</v>
      </c>
      <c r="H2182" s="2">
        <v>1997</v>
      </c>
      <c r="I2182" s="2" t="s">
        <v>51</v>
      </c>
      <c r="J2182" s="2" t="s">
        <v>17</v>
      </c>
      <c r="K2182" s="2" t="s">
        <v>18</v>
      </c>
      <c r="L2182" s="2">
        <v>3197.1716000000001</v>
      </c>
      <c r="M2182" s="2">
        <f t="shared" si="68"/>
        <v>-1320.2716</v>
      </c>
      <c r="N2182" s="2">
        <f t="shared" si="69"/>
        <v>1743117.09776656</v>
      </c>
    </row>
    <row r="2183" spans="1:14" x14ac:dyDescent="0.25">
      <c r="A2183" s="1" t="s">
        <v>1127</v>
      </c>
      <c r="B2183" s="2">
        <v>17</v>
      </c>
      <c r="C2183" s="2" t="s">
        <v>13</v>
      </c>
      <c r="D2183" s="2">
        <v>0.13594424699999999</v>
      </c>
      <c r="E2183" s="2" t="s">
        <v>28</v>
      </c>
      <c r="F2183" s="2">
        <v>171.51060000000001</v>
      </c>
      <c r="G2183" s="2" t="s">
        <v>15</v>
      </c>
      <c r="H2183" s="2">
        <v>1999</v>
      </c>
      <c r="I2183" s="2" t="s">
        <v>16</v>
      </c>
      <c r="J2183" s="2" t="s">
        <v>17</v>
      </c>
      <c r="K2183" s="2" t="s">
        <v>18</v>
      </c>
      <c r="L2183" s="2">
        <v>1539.9954</v>
      </c>
      <c r="M2183" s="2">
        <f t="shared" si="68"/>
        <v>336.90460000000007</v>
      </c>
      <c r="N2183" s="2">
        <f t="shared" si="69"/>
        <v>113504.70950116005</v>
      </c>
    </row>
    <row r="2184" spans="1:14" x14ac:dyDescent="0.25">
      <c r="A2184" s="1" t="s">
        <v>735</v>
      </c>
      <c r="B2184" s="2"/>
      <c r="C2184" s="2" t="s">
        <v>20</v>
      </c>
      <c r="D2184" s="2">
        <v>0.12308912800000001</v>
      </c>
      <c r="E2184" s="2" t="s">
        <v>38</v>
      </c>
      <c r="F2184" s="2">
        <v>63.648400000000002</v>
      </c>
      <c r="G2184" s="2" t="s">
        <v>67</v>
      </c>
      <c r="H2184" s="2">
        <v>1985</v>
      </c>
      <c r="I2184" s="2" t="s">
        <v>51</v>
      </c>
      <c r="J2184" s="2" t="s">
        <v>17</v>
      </c>
      <c r="K2184" s="2" t="s">
        <v>30</v>
      </c>
      <c r="L2184" s="2">
        <v>65.248400000000004</v>
      </c>
      <c r="M2184" s="2">
        <f t="shared" si="68"/>
        <v>1811.6516000000001</v>
      </c>
      <c r="N2184" s="2">
        <f t="shared" si="69"/>
        <v>3282081.5197825604</v>
      </c>
    </row>
    <row r="2185" spans="1:14" x14ac:dyDescent="0.25">
      <c r="A2185" s="1" t="s">
        <v>1056</v>
      </c>
      <c r="B2185" s="2">
        <v>20.7</v>
      </c>
      <c r="C2185" s="2" t="s">
        <v>20</v>
      </c>
      <c r="D2185" s="2">
        <v>0.121709653</v>
      </c>
      <c r="E2185" s="2" t="s">
        <v>43</v>
      </c>
      <c r="F2185" s="2">
        <v>119.7466</v>
      </c>
      <c r="G2185" s="2" t="s">
        <v>15</v>
      </c>
      <c r="H2185" s="2">
        <v>1999</v>
      </c>
      <c r="I2185" s="2" t="s">
        <v>16</v>
      </c>
      <c r="J2185" s="2" t="s">
        <v>17</v>
      </c>
      <c r="K2185" s="2" t="s">
        <v>18</v>
      </c>
      <c r="L2185" s="2">
        <v>2003.3922</v>
      </c>
      <c r="M2185" s="2">
        <f t="shared" si="68"/>
        <v>-126.49219999999991</v>
      </c>
      <c r="N2185" s="2">
        <f t="shared" si="69"/>
        <v>16000.276660839978</v>
      </c>
    </row>
    <row r="2186" spans="1:14" x14ac:dyDescent="0.25">
      <c r="A2186" s="1" t="s">
        <v>76</v>
      </c>
      <c r="B2186" s="2"/>
      <c r="C2186" s="2" t="s">
        <v>13</v>
      </c>
      <c r="D2186" s="2">
        <v>0.17819286400000001</v>
      </c>
      <c r="E2186" s="2" t="s">
        <v>14</v>
      </c>
      <c r="F2186" s="2">
        <v>54.995600000000003</v>
      </c>
      <c r="G2186" s="2" t="s">
        <v>67</v>
      </c>
      <c r="H2186" s="2">
        <v>1985</v>
      </c>
      <c r="I2186" s="2" t="s">
        <v>51</v>
      </c>
      <c r="J2186" s="2" t="s">
        <v>17</v>
      </c>
      <c r="K2186" s="2" t="s">
        <v>30</v>
      </c>
      <c r="L2186" s="2">
        <v>109.19119999999999</v>
      </c>
      <c r="M2186" s="2">
        <f t="shared" si="68"/>
        <v>1767.7088000000001</v>
      </c>
      <c r="N2186" s="2">
        <f t="shared" si="69"/>
        <v>3124794.4015974402</v>
      </c>
    </row>
    <row r="2187" spans="1:14" x14ac:dyDescent="0.25">
      <c r="A2187" s="1" t="s">
        <v>1030</v>
      </c>
      <c r="B2187" s="2"/>
      <c r="C2187" s="2" t="s">
        <v>13</v>
      </c>
      <c r="D2187" s="2">
        <v>0.17021367600000001</v>
      </c>
      <c r="E2187" s="2" t="s">
        <v>14</v>
      </c>
      <c r="F2187" s="2">
        <v>89.585599999999999</v>
      </c>
      <c r="G2187" s="2" t="s">
        <v>67</v>
      </c>
      <c r="H2187" s="2">
        <v>1985</v>
      </c>
      <c r="I2187" s="2" t="s">
        <v>51</v>
      </c>
      <c r="J2187" s="2" t="s">
        <v>17</v>
      </c>
      <c r="K2187" s="2" t="s">
        <v>30</v>
      </c>
      <c r="L2187" s="2">
        <v>175.77119999999999</v>
      </c>
      <c r="M2187" s="2">
        <f t="shared" si="68"/>
        <v>1701.1288000000002</v>
      </c>
      <c r="N2187" s="2">
        <f t="shared" si="69"/>
        <v>2893839.1941894405</v>
      </c>
    </row>
    <row r="2188" spans="1:14" x14ac:dyDescent="0.25">
      <c r="A2188" s="1" t="s">
        <v>121</v>
      </c>
      <c r="B2188" s="2">
        <v>7.8250000000000002</v>
      </c>
      <c r="C2188" s="2" t="s">
        <v>13</v>
      </c>
      <c r="D2188" s="2">
        <v>0.186067862</v>
      </c>
      <c r="E2188" s="2" t="s">
        <v>32</v>
      </c>
      <c r="F2188" s="2">
        <v>255.46979999999999</v>
      </c>
      <c r="G2188" s="2" t="s">
        <v>50</v>
      </c>
      <c r="H2188" s="2">
        <v>1997</v>
      </c>
      <c r="I2188" s="2" t="s">
        <v>51</v>
      </c>
      <c r="J2188" s="2" t="s">
        <v>17</v>
      </c>
      <c r="K2188" s="2" t="s">
        <v>18</v>
      </c>
      <c r="L2188" s="2">
        <v>5073.3959999999997</v>
      </c>
      <c r="M2188" s="2">
        <f t="shared" si="68"/>
        <v>-3196.4959999999996</v>
      </c>
      <c r="N2188" s="2">
        <f t="shared" si="69"/>
        <v>10217586.678015998</v>
      </c>
    </row>
    <row r="2189" spans="1:14" x14ac:dyDescent="0.25">
      <c r="A2189" s="1" t="s">
        <v>1534</v>
      </c>
      <c r="B2189" s="2">
        <v>10.695</v>
      </c>
      <c r="C2189" s="2" t="s">
        <v>92</v>
      </c>
      <c r="D2189" s="2">
        <v>5.7792343000000003E-2</v>
      </c>
      <c r="E2189" s="2" t="s">
        <v>28</v>
      </c>
      <c r="F2189" s="2">
        <v>61.453600000000002</v>
      </c>
      <c r="G2189" s="2" t="s">
        <v>50</v>
      </c>
      <c r="H2189" s="2">
        <v>1997</v>
      </c>
      <c r="I2189" s="2" t="s">
        <v>51</v>
      </c>
      <c r="J2189" s="2" t="s">
        <v>17</v>
      </c>
      <c r="K2189" s="2" t="s">
        <v>18</v>
      </c>
      <c r="L2189" s="2">
        <v>428.77519999999998</v>
      </c>
      <c r="M2189" s="2">
        <f t="shared" si="68"/>
        <v>1448.1248000000001</v>
      </c>
      <c r="N2189" s="2">
        <f t="shared" si="69"/>
        <v>2097065.4363750401</v>
      </c>
    </row>
    <row r="2190" spans="1:14" x14ac:dyDescent="0.25">
      <c r="A2190" s="1" t="s">
        <v>1147</v>
      </c>
      <c r="B2190" s="2">
        <v>12.1</v>
      </c>
      <c r="C2190" s="2" t="s">
        <v>20</v>
      </c>
      <c r="D2190" s="2">
        <v>6.1270646999999998E-2</v>
      </c>
      <c r="E2190" s="2" t="s">
        <v>21</v>
      </c>
      <c r="F2190" s="2">
        <v>53.261400000000002</v>
      </c>
      <c r="G2190" s="2" t="s">
        <v>15</v>
      </c>
      <c r="H2190" s="2">
        <v>1999</v>
      </c>
      <c r="I2190" s="2" t="s">
        <v>16</v>
      </c>
      <c r="J2190" s="2" t="s">
        <v>17</v>
      </c>
      <c r="K2190" s="2" t="s">
        <v>18</v>
      </c>
      <c r="L2190" s="2">
        <v>386.82979999999998</v>
      </c>
      <c r="M2190" s="2">
        <f t="shared" si="68"/>
        <v>1490.0702000000001</v>
      </c>
      <c r="N2190" s="2">
        <f t="shared" si="69"/>
        <v>2220309.2009280403</v>
      </c>
    </row>
    <row r="2191" spans="1:14" x14ac:dyDescent="0.25">
      <c r="A2191" s="1" t="s">
        <v>600</v>
      </c>
      <c r="B2191" s="2">
        <v>8.9749999999999996</v>
      </c>
      <c r="C2191" s="2" t="s">
        <v>20</v>
      </c>
      <c r="D2191" s="2">
        <v>5.2811120000000003E-2</v>
      </c>
      <c r="E2191" s="2" t="s">
        <v>75</v>
      </c>
      <c r="F2191" s="2">
        <v>86.622399999999999</v>
      </c>
      <c r="G2191" s="2" t="s">
        <v>15</v>
      </c>
      <c r="H2191" s="2">
        <v>1999</v>
      </c>
      <c r="I2191" s="2" t="s">
        <v>16</v>
      </c>
      <c r="J2191" s="2" t="s">
        <v>17</v>
      </c>
      <c r="K2191" s="2" t="s">
        <v>18</v>
      </c>
      <c r="L2191" s="2">
        <v>1704.4480000000001</v>
      </c>
      <c r="M2191" s="2">
        <f t="shared" si="68"/>
        <v>172.452</v>
      </c>
      <c r="N2191" s="2">
        <f t="shared" si="69"/>
        <v>29739.692304</v>
      </c>
    </row>
    <row r="2192" spans="1:14" x14ac:dyDescent="0.25">
      <c r="A2192" s="1" t="s">
        <v>1158</v>
      </c>
      <c r="B2192" s="2">
        <v>20.2</v>
      </c>
      <c r="C2192" s="2" t="s">
        <v>13</v>
      </c>
      <c r="D2192" s="2">
        <v>0.112495847</v>
      </c>
      <c r="E2192" s="2" t="s">
        <v>32</v>
      </c>
      <c r="F2192" s="2">
        <v>124.4046</v>
      </c>
      <c r="G2192" s="2" t="s">
        <v>15</v>
      </c>
      <c r="H2192" s="2">
        <v>1999</v>
      </c>
      <c r="I2192" s="2" t="s">
        <v>16</v>
      </c>
      <c r="J2192" s="2" t="s">
        <v>17</v>
      </c>
      <c r="K2192" s="2" t="s">
        <v>18</v>
      </c>
      <c r="L2192" s="2">
        <v>1120.5414000000001</v>
      </c>
      <c r="M2192" s="2">
        <f t="shared" si="68"/>
        <v>756.35860000000002</v>
      </c>
      <c r="N2192" s="2">
        <f t="shared" si="69"/>
        <v>572078.33179396007</v>
      </c>
    </row>
    <row r="2193" spans="1:14" x14ac:dyDescent="0.25">
      <c r="A2193" s="1" t="s">
        <v>1274</v>
      </c>
      <c r="B2193" s="2">
        <v>19</v>
      </c>
      <c r="C2193" s="2" t="s">
        <v>13</v>
      </c>
      <c r="D2193" s="2">
        <v>0</v>
      </c>
      <c r="E2193" s="2" t="s">
        <v>32</v>
      </c>
      <c r="F2193" s="2">
        <v>189.18719999999999</v>
      </c>
      <c r="G2193" s="2" t="s">
        <v>50</v>
      </c>
      <c r="H2193" s="2">
        <v>1997</v>
      </c>
      <c r="I2193" s="2" t="s">
        <v>51</v>
      </c>
      <c r="J2193" s="2" t="s">
        <v>17</v>
      </c>
      <c r="K2193" s="2" t="s">
        <v>18</v>
      </c>
      <c r="L2193" s="2">
        <v>567.26160000000004</v>
      </c>
      <c r="M2193" s="2">
        <f t="shared" si="68"/>
        <v>1309.6384</v>
      </c>
      <c r="N2193" s="2">
        <f t="shared" si="69"/>
        <v>1715152.73875456</v>
      </c>
    </row>
    <row r="2194" spans="1:14" x14ac:dyDescent="0.25">
      <c r="A2194" s="1" t="s">
        <v>522</v>
      </c>
      <c r="B2194" s="2">
        <v>14.1</v>
      </c>
      <c r="C2194" s="2" t="s">
        <v>13</v>
      </c>
      <c r="D2194" s="2">
        <v>8.9817198000000001E-2</v>
      </c>
      <c r="E2194" s="2" t="s">
        <v>75</v>
      </c>
      <c r="F2194" s="2">
        <v>142.74959999999999</v>
      </c>
      <c r="G2194" s="2" t="s">
        <v>15</v>
      </c>
      <c r="H2194" s="2">
        <v>1999</v>
      </c>
      <c r="I2194" s="2" t="s">
        <v>16</v>
      </c>
      <c r="J2194" s="2" t="s">
        <v>17</v>
      </c>
      <c r="K2194" s="2" t="s">
        <v>18</v>
      </c>
      <c r="L2194" s="2">
        <v>3528.74</v>
      </c>
      <c r="M2194" s="2">
        <f t="shared" si="68"/>
        <v>-1651.8399999999997</v>
      </c>
      <c r="N2194" s="2">
        <f t="shared" si="69"/>
        <v>2728575.3855999988</v>
      </c>
    </row>
    <row r="2195" spans="1:14" x14ac:dyDescent="0.25">
      <c r="A2195" s="1" t="s">
        <v>1364</v>
      </c>
      <c r="B2195" s="2">
        <v>20.2</v>
      </c>
      <c r="C2195" s="2" t="s">
        <v>20</v>
      </c>
      <c r="D2195" s="2">
        <v>0.121442754</v>
      </c>
      <c r="E2195" s="2" t="s">
        <v>38</v>
      </c>
      <c r="F2195" s="2">
        <v>94.975200000000001</v>
      </c>
      <c r="G2195" s="2" t="s">
        <v>15</v>
      </c>
      <c r="H2195" s="2">
        <v>1999</v>
      </c>
      <c r="I2195" s="2" t="s">
        <v>16</v>
      </c>
      <c r="J2195" s="2" t="s">
        <v>17</v>
      </c>
      <c r="K2195" s="2" t="s">
        <v>18</v>
      </c>
      <c r="L2195" s="2">
        <v>1342.2528</v>
      </c>
      <c r="M2195" s="2">
        <f t="shared" si="68"/>
        <v>534.64720000000011</v>
      </c>
      <c r="N2195" s="2">
        <f t="shared" si="69"/>
        <v>285847.62846784014</v>
      </c>
    </row>
    <row r="2196" spans="1:14" x14ac:dyDescent="0.25">
      <c r="A2196" s="1" t="s">
        <v>1252</v>
      </c>
      <c r="B2196" s="2"/>
      <c r="C2196" s="2" t="s">
        <v>13</v>
      </c>
      <c r="D2196" s="2">
        <v>0.117825569</v>
      </c>
      <c r="E2196" s="2" t="s">
        <v>32</v>
      </c>
      <c r="F2196" s="2">
        <v>43.279600000000002</v>
      </c>
      <c r="G2196" s="2" t="s">
        <v>67</v>
      </c>
      <c r="H2196" s="2">
        <v>1985</v>
      </c>
      <c r="I2196" s="2" t="s">
        <v>51</v>
      </c>
      <c r="J2196" s="2" t="s">
        <v>17</v>
      </c>
      <c r="K2196" s="2" t="s">
        <v>30</v>
      </c>
      <c r="L2196" s="2">
        <v>41.279600000000002</v>
      </c>
      <c r="M2196" s="2">
        <f t="shared" si="68"/>
        <v>1835.6204</v>
      </c>
      <c r="N2196" s="2">
        <f t="shared" si="69"/>
        <v>3369502.2528961599</v>
      </c>
    </row>
    <row r="2197" spans="1:14" x14ac:dyDescent="0.25">
      <c r="A2197" s="1" t="s">
        <v>1192</v>
      </c>
      <c r="B2197" s="2">
        <v>10.1</v>
      </c>
      <c r="C2197" s="2" t="s">
        <v>13</v>
      </c>
      <c r="D2197" s="2">
        <v>2.4201904999999999E-2</v>
      </c>
      <c r="E2197" s="2" t="s">
        <v>75</v>
      </c>
      <c r="F2197" s="2">
        <v>114.91500000000001</v>
      </c>
      <c r="G2197" s="2" t="s">
        <v>15</v>
      </c>
      <c r="H2197" s="2">
        <v>1999</v>
      </c>
      <c r="I2197" s="2" t="s">
        <v>16</v>
      </c>
      <c r="J2197" s="2" t="s">
        <v>17</v>
      </c>
      <c r="K2197" s="2" t="s">
        <v>18</v>
      </c>
      <c r="L2197" s="2">
        <v>2796.36</v>
      </c>
      <c r="M2197" s="2">
        <f t="shared" si="68"/>
        <v>-919.46</v>
      </c>
      <c r="N2197" s="2">
        <f t="shared" si="69"/>
        <v>845406.69160000002</v>
      </c>
    </row>
    <row r="2198" spans="1:14" x14ac:dyDescent="0.25">
      <c r="A2198" s="1" t="s">
        <v>1277</v>
      </c>
      <c r="B2198" s="2"/>
      <c r="C2198" s="2" t="s">
        <v>13</v>
      </c>
      <c r="D2198" s="2">
        <v>0.25056004900000001</v>
      </c>
      <c r="E2198" s="2" t="s">
        <v>56</v>
      </c>
      <c r="F2198" s="2">
        <v>126.99939999999999</v>
      </c>
      <c r="G2198" s="2" t="s">
        <v>67</v>
      </c>
      <c r="H2198" s="2">
        <v>1985</v>
      </c>
      <c r="I2198" s="2" t="s">
        <v>51</v>
      </c>
      <c r="J2198" s="2" t="s">
        <v>17</v>
      </c>
      <c r="K2198" s="2" t="s">
        <v>30</v>
      </c>
      <c r="L2198" s="2">
        <v>385.4982</v>
      </c>
      <c r="M2198" s="2">
        <f t="shared" si="68"/>
        <v>1491.4018000000001</v>
      </c>
      <c r="N2198" s="2">
        <f t="shared" si="69"/>
        <v>2224279.3290432403</v>
      </c>
    </row>
    <row r="2199" spans="1:14" x14ac:dyDescent="0.25">
      <c r="A2199" s="1" t="s">
        <v>1170</v>
      </c>
      <c r="B2199" s="2">
        <v>6.8849999999999998</v>
      </c>
      <c r="C2199" s="2" t="s">
        <v>20</v>
      </c>
      <c r="D2199" s="2">
        <v>0.14000855400000001</v>
      </c>
      <c r="E2199" s="2" t="s">
        <v>75</v>
      </c>
      <c r="F2199" s="2">
        <v>108.72280000000001</v>
      </c>
      <c r="G2199" s="2" t="s">
        <v>50</v>
      </c>
      <c r="H2199" s="2">
        <v>1997</v>
      </c>
      <c r="I2199" s="2" t="s">
        <v>51</v>
      </c>
      <c r="J2199" s="2" t="s">
        <v>17</v>
      </c>
      <c r="K2199" s="2" t="s">
        <v>18</v>
      </c>
      <c r="L2199" s="2">
        <v>2542.0243999999998</v>
      </c>
      <c r="M2199" s="2">
        <f t="shared" si="68"/>
        <v>-665.1243999999997</v>
      </c>
      <c r="N2199" s="2">
        <f t="shared" si="69"/>
        <v>442390.46747535962</v>
      </c>
    </row>
    <row r="2200" spans="1:14" x14ac:dyDescent="0.25">
      <c r="A2200" s="1" t="s">
        <v>460</v>
      </c>
      <c r="B2200" s="2">
        <v>10.5</v>
      </c>
      <c r="C2200" s="2" t="s">
        <v>13</v>
      </c>
      <c r="D2200" s="2">
        <v>5.2555346000000003E-2</v>
      </c>
      <c r="E2200" s="2" t="s">
        <v>43</v>
      </c>
      <c r="F2200" s="2">
        <v>89.683000000000007</v>
      </c>
      <c r="G2200" s="2" t="s">
        <v>50</v>
      </c>
      <c r="H2200" s="2">
        <v>1997</v>
      </c>
      <c r="I2200" s="2" t="s">
        <v>51</v>
      </c>
      <c r="J2200" s="2" t="s">
        <v>17</v>
      </c>
      <c r="K2200" s="2" t="s">
        <v>18</v>
      </c>
      <c r="L2200" s="2">
        <v>988.71299999999997</v>
      </c>
      <c r="M2200" s="2">
        <f t="shared" si="68"/>
        <v>888.18700000000013</v>
      </c>
      <c r="N2200" s="2">
        <f t="shared" si="69"/>
        <v>788876.14696900023</v>
      </c>
    </row>
    <row r="2201" spans="1:14" x14ac:dyDescent="0.25">
      <c r="A2201" s="1" t="s">
        <v>914</v>
      </c>
      <c r="B2201" s="2"/>
      <c r="C2201" s="2" t="s">
        <v>13</v>
      </c>
      <c r="D2201" s="2">
        <v>0.10178199</v>
      </c>
      <c r="E2201" s="2" t="s">
        <v>58</v>
      </c>
      <c r="F2201" s="2">
        <v>104.699</v>
      </c>
      <c r="G2201" s="2" t="s">
        <v>67</v>
      </c>
      <c r="H2201" s="2">
        <v>1985</v>
      </c>
      <c r="I2201" s="2" t="s">
        <v>51</v>
      </c>
      <c r="J2201" s="2" t="s">
        <v>17</v>
      </c>
      <c r="K2201" s="2" t="s">
        <v>30</v>
      </c>
      <c r="L2201" s="2">
        <v>103.199</v>
      </c>
      <c r="M2201" s="2">
        <f t="shared" si="68"/>
        <v>1773.701</v>
      </c>
      <c r="N2201" s="2">
        <f t="shared" si="69"/>
        <v>3146015.2374010002</v>
      </c>
    </row>
    <row r="2202" spans="1:14" x14ac:dyDescent="0.25">
      <c r="A2202" s="1" t="s">
        <v>424</v>
      </c>
      <c r="B2202" s="2">
        <v>19</v>
      </c>
      <c r="C2202" s="2" t="s">
        <v>13</v>
      </c>
      <c r="D2202" s="2">
        <v>2.7028323E-2</v>
      </c>
      <c r="E2202" s="2" t="s">
        <v>32</v>
      </c>
      <c r="F2202" s="2">
        <v>127.03360000000001</v>
      </c>
      <c r="G2202" s="2" t="s">
        <v>15</v>
      </c>
      <c r="H2202" s="2">
        <v>1999</v>
      </c>
      <c r="I2202" s="2" t="s">
        <v>16</v>
      </c>
      <c r="J2202" s="2" t="s">
        <v>17</v>
      </c>
      <c r="K2202" s="2" t="s">
        <v>18</v>
      </c>
      <c r="L2202" s="2">
        <v>3962.8416000000002</v>
      </c>
      <c r="M2202" s="2">
        <f t="shared" si="68"/>
        <v>-2085.9416000000001</v>
      </c>
      <c r="N2202" s="2">
        <f t="shared" si="69"/>
        <v>4351152.3586105602</v>
      </c>
    </row>
    <row r="2203" spans="1:14" x14ac:dyDescent="0.25">
      <c r="A2203" s="1" t="s">
        <v>135</v>
      </c>
      <c r="B2203" s="2"/>
      <c r="C2203" s="2" t="s">
        <v>20</v>
      </c>
      <c r="D2203" s="2">
        <v>6.8717719999999996E-2</v>
      </c>
      <c r="E2203" s="2" t="s">
        <v>56</v>
      </c>
      <c r="F2203" s="2">
        <v>155.56299999999999</v>
      </c>
      <c r="G2203" s="2" t="s">
        <v>67</v>
      </c>
      <c r="H2203" s="2">
        <v>1985</v>
      </c>
      <c r="I2203" s="2" t="s">
        <v>51</v>
      </c>
      <c r="J2203" s="2" t="s">
        <v>17</v>
      </c>
      <c r="K2203" s="2" t="s">
        <v>30</v>
      </c>
      <c r="L2203" s="2">
        <v>469.38900000000001</v>
      </c>
      <c r="M2203" s="2">
        <f t="shared" si="68"/>
        <v>1407.511</v>
      </c>
      <c r="N2203" s="2">
        <f t="shared" si="69"/>
        <v>1981087.2151209998</v>
      </c>
    </row>
    <row r="2204" spans="1:14" x14ac:dyDescent="0.25">
      <c r="A2204" s="1" t="s">
        <v>905</v>
      </c>
      <c r="B2204" s="2"/>
      <c r="C2204" s="2" t="s">
        <v>13</v>
      </c>
      <c r="D2204" s="2">
        <v>5.3413905999999997E-2</v>
      </c>
      <c r="E2204" s="2" t="s">
        <v>182</v>
      </c>
      <c r="F2204" s="2">
        <v>181.76599999999999</v>
      </c>
      <c r="G2204" s="2" t="s">
        <v>67</v>
      </c>
      <c r="H2204" s="2">
        <v>1985</v>
      </c>
      <c r="I2204" s="2" t="s">
        <v>51</v>
      </c>
      <c r="J2204" s="2" t="s">
        <v>17</v>
      </c>
      <c r="K2204" s="2" t="s">
        <v>30</v>
      </c>
      <c r="L2204" s="2">
        <v>179.76599999999999</v>
      </c>
      <c r="M2204" s="2">
        <f t="shared" si="68"/>
        <v>1697.134</v>
      </c>
      <c r="N2204" s="2">
        <f t="shared" si="69"/>
        <v>2880263.8139559999</v>
      </c>
    </row>
    <row r="2205" spans="1:14" x14ac:dyDescent="0.25">
      <c r="A2205" s="1" t="s">
        <v>810</v>
      </c>
      <c r="B2205" s="2">
        <v>20.25</v>
      </c>
      <c r="C2205" s="2" t="s">
        <v>13</v>
      </c>
      <c r="D2205" s="2">
        <v>3.6326063999999998E-2</v>
      </c>
      <c r="E2205" s="2" t="s">
        <v>14</v>
      </c>
      <c r="F2205" s="2">
        <v>220.1482</v>
      </c>
      <c r="G2205" s="2" t="s">
        <v>50</v>
      </c>
      <c r="H2205" s="2">
        <v>1997</v>
      </c>
      <c r="I2205" s="2" t="s">
        <v>51</v>
      </c>
      <c r="J2205" s="2" t="s">
        <v>17</v>
      </c>
      <c r="K2205" s="2" t="s">
        <v>18</v>
      </c>
      <c r="L2205" s="2">
        <v>3066.6747999999998</v>
      </c>
      <c r="M2205" s="2">
        <f t="shared" si="68"/>
        <v>-1189.7747999999997</v>
      </c>
      <c r="N2205" s="2">
        <f t="shared" si="69"/>
        <v>1415564.0747150392</v>
      </c>
    </row>
    <row r="2206" spans="1:14" x14ac:dyDescent="0.25">
      <c r="A2206" s="1" t="s">
        <v>1262</v>
      </c>
      <c r="B2206" s="2">
        <v>11.1</v>
      </c>
      <c r="C2206" s="2" t="s">
        <v>13</v>
      </c>
      <c r="D2206" s="2">
        <v>1.0658153E-2</v>
      </c>
      <c r="E2206" s="2" t="s">
        <v>75</v>
      </c>
      <c r="F2206" s="2">
        <v>83.090800000000002</v>
      </c>
      <c r="G2206" s="2" t="s">
        <v>15</v>
      </c>
      <c r="H2206" s="2">
        <v>1999</v>
      </c>
      <c r="I2206" s="2" t="s">
        <v>16</v>
      </c>
      <c r="J2206" s="2" t="s">
        <v>17</v>
      </c>
      <c r="K2206" s="2" t="s">
        <v>18</v>
      </c>
      <c r="L2206" s="2">
        <v>1593.9251999999999</v>
      </c>
      <c r="M2206" s="2">
        <f t="shared" si="68"/>
        <v>282.97480000000019</v>
      </c>
      <c r="N2206" s="2">
        <f t="shared" si="69"/>
        <v>80074.737435040108</v>
      </c>
    </row>
    <row r="2207" spans="1:14" x14ac:dyDescent="0.25">
      <c r="A2207" s="1" t="s">
        <v>1196</v>
      </c>
      <c r="B2207" s="2">
        <v>11.6</v>
      </c>
      <c r="C2207" s="2" t="s">
        <v>20</v>
      </c>
      <c r="D2207" s="2">
        <v>0.15707565800000001</v>
      </c>
      <c r="E2207" s="2" t="s">
        <v>56</v>
      </c>
      <c r="F2207" s="2">
        <v>166.6474</v>
      </c>
      <c r="G2207" s="2" t="s">
        <v>15</v>
      </c>
      <c r="H2207" s="2">
        <v>1999</v>
      </c>
      <c r="I2207" s="2" t="s">
        <v>16</v>
      </c>
      <c r="J2207" s="2" t="s">
        <v>17</v>
      </c>
      <c r="K2207" s="2" t="s">
        <v>18</v>
      </c>
      <c r="L2207" s="2">
        <v>4211.1850000000004</v>
      </c>
      <c r="M2207" s="2">
        <f t="shared" si="68"/>
        <v>-2334.2850000000003</v>
      </c>
      <c r="N2207" s="2">
        <f t="shared" si="69"/>
        <v>5448886.4612250011</v>
      </c>
    </row>
    <row r="2208" spans="1:14" x14ac:dyDescent="0.25">
      <c r="A2208" s="1" t="s">
        <v>497</v>
      </c>
      <c r="B2208" s="2">
        <v>9.8000000000000007</v>
      </c>
      <c r="C2208" s="2" t="s">
        <v>13</v>
      </c>
      <c r="D2208" s="2">
        <v>1.3841737E-2</v>
      </c>
      <c r="E2208" s="2" t="s">
        <v>21</v>
      </c>
      <c r="F2208" s="2">
        <v>45.206000000000003</v>
      </c>
      <c r="G2208" s="2" t="s">
        <v>50</v>
      </c>
      <c r="H2208" s="2">
        <v>1997</v>
      </c>
      <c r="I2208" s="2" t="s">
        <v>51</v>
      </c>
      <c r="J2208" s="2" t="s">
        <v>17</v>
      </c>
      <c r="K2208" s="2" t="s">
        <v>18</v>
      </c>
      <c r="L2208" s="2">
        <v>1211.7560000000001</v>
      </c>
      <c r="M2208" s="2">
        <f t="shared" si="68"/>
        <v>665.14400000000001</v>
      </c>
      <c r="N2208" s="2">
        <f t="shared" si="69"/>
        <v>442416.540736</v>
      </c>
    </row>
    <row r="2209" spans="1:14" x14ac:dyDescent="0.25">
      <c r="A2209" s="1" t="s">
        <v>333</v>
      </c>
      <c r="B2209" s="2">
        <v>19</v>
      </c>
      <c r="C2209" s="2" t="s">
        <v>20</v>
      </c>
      <c r="D2209" s="2">
        <v>0.103449993</v>
      </c>
      <c r="E2209" s="2" t="s">
        <v>28</v>
      </c>
      <c r="F2209" s="2">
        <v>225.47200000000001</v>
      </c>
      <c r="G2209" s="2" t="s">
        <v>50</v>
      </c>
      <c r="H2209" s="2">
        <v>1997</v>
      </c>
      <c r="I2209" s="2" t="s">
        <v>51</v>
      </c>
      <c r="J2209" s="2" t="s">
        <v>17</v>
      </c>
      <c r="K2209" s="2" t="s">
        <v>18</v>
      </c>
      <c r="L2209" s="2">
        <v>3169.2080000000001</v>
      </c>
      <c r="M2209" s="2">
        <f t="shared" si="68"/>
        <v>-1292.308</v>
      </c>
      <c r="N2209" s="2">
        <f t="shared" si="69"/>
        <v>1670059.9668640001</v>
      </c>
    </row>
    <row r="2210" spans="1:14" x14ac:dyDescent="0.25">
      <c r="A2210" s="1" t="s">
        <v>1418</v>
      </c>
      <c r="B2210" s="2">
        <v>8.27</v>
      </c>
      <c r="C2210" s="2" t="s">
        <v>129</v>
      </c>
      <c r="D2210" s="2">
        <v>8.9554185999999994E-2</v>
      </c>
      <c r="E2210" s="2" t="s">
        <v>38</v>
      </c>
      <c r="F2210" s="2">
        <v>150.8708</v>
      </c>
      <c r="G2210" s="2" t="s">
        <v>50</v>
      </c>
      <c r="H2210" s="2">
        <v>1997</v>
      </c>
      <c r="I2210" s="2" t="s">
        <v>51</v>
      </c>
      <c r="J2210" s="2" t="s">
        <v>17</v>
      </c>
      <c r="K2210" s="2" t="s">
        <v>18</v>
      </c>
      <c r="L2210" s="2">
        <v>2407.5328</v>
      </c>
      <c r="M2210" s="2">
        <f t="shared" si="68"/>
        <v>-530.63279999999986</v>
      </c>
      <c r="N2210" s="2">
        <f t="shared" si="69"/>
        <v>281571.16843583988</v>
      </c>
    </row>
    <row r="2211" spans="1:14" x14ac:dyDescent="0.25">
      <c r="A2211" s="1" t="s">
        <v>1037</v>
      </c>
      <c r="B2211" s="2">
        <v>17.850000000000001</v>
      </c>
      <c r="C2211" s="2" t="s">
        <v>13</v>
      </c>
      <c r="D2211" s="2">
        <v>5.2257982000000001E-2</v>
      </c>
      <c r="E2211" s="2" t="s">
        <v>38</v>
      </c>
      <c r="F2211" s="2">
        <v>121.80719999999999</v>
      </c>
      <c r="G2211" s="2" t="s">
        <v>15</v>
      </c>
      <c r="H2211" s="2">
        <v>1999</v>
      </c>
      <c r="I2211" s="2" t="s">
        <v>16</v>
      </c>
      <c r="J2211" s="2" t="s">
        <v>17</v>
      </c>
      <c r="K2211" s="2" t="s">
        <v>18</v>
      </c>
      <c r="L2211" s="2">
        <v>2450.1439999999998</v>
      </c>
      <c r="M2211" s="2">
        <f t="shared" si="68"/>
        <v>-573.24399999999969</v>
      </c>
      <c r="N2211" s="2">
        <f t="shared" si="69"/>
        <v>328608.68353599962</v>
      </c>
    </row>
    <row r="2212" spans="1:14" x14ac:dyDescent="0.25">
      <c r="A2212" s="1" t="s">
        <v>1019</v>
      </c>
      <c r="B2212" s="2">
        <v>20.7</v>
      </c>
      <c r="C2212" s="2" t="s">
        <v>13</v>
      </c>
      <c r="D2212" s="2">
        <v>2.6899856E-2</v>
      </c>
      <c r="E2212" s="2" t="s">
        <v>32</v>
      </c>
      <c r="F2212" s="2">
        <v>73.935400000000001</v>
      </c>
      <c r="G2212" s="2" t="s">
        <v>50</v>
      </c>
      <c r="H2212" s="2">
        <v>1997</v>
      </c>
      <c r="I2212" s="2" t="s">
        <v>51</v>
      </c>
      <c r="J2212" s="2" t="s">
        <v>17</v>
      </c>
      <c r="K2212" s="2" t="s">
        <v>18</v>
      </c>
      <c r="L2212" s="2">
        <v>677.11860000000001</v>
      </c>
      <c r="M2212" s="2">
        <f t="shared" si="68"/>
        <v>1199.7814000000001</v>
      </c>
      <c r="N2212" s="2">
        <f t="shared" si="69"/>
        <v>1439475.4077859602</v>
      </c>
    </row>
    <row r="2213" spans="1:14" x14ac:dyDescent="0.25">
      <c r="A2213" s="1" t="s">
        <v>1138</v>
      </c>
      <c r="B2213" s="2">
        <v>12.35</v>
      </c>
      <c r="C2213" s="2" t="s">
        <v>20</v>
      </c>
      <c r="D2213" s="2">
        <v>0</v>
      </c>
      <c r="E2213" s="2" t="s">
        <v>36</v>
      </c>
      <c r="F2213" s="2">
        <v>76.232799999999997</v>
      </c>
      <c r="G2213" s="2" t="s">
        <v>50</v>
      </c>
      <c r="H2213" s="2">
        <v>1997</v>
      </c>
      <c r="I2213" s="2" t="s">
        <v>51</v>
      </c>
      <c r="J2213" s="2" t="s">
        <v>17</v>
      </c>
      <c r="K2213" s="2" t="s">
        <v>18</v>
      </c>
      <c r="L2213" s="2">
        <v>1544.6559999999999</v>
      </c>
      <c r="M2213" s="2">
        <f t="shared" si="68"/>
        <v>332.24400000000014</v>
      </c>
      <c r="N2213" s="2">
        <f t="shared" si="69"/>
        <v>110386.07553600009</v>
      </c>
    </row>
    <row r="2214" spans="1:14" x14ac:dyDescent="0.25">
      <c r="A2214" s="1" t="s">
        <v>700</v>
      </c>
      <c r="B2214" s="2">
        <v>15.2</v>
      </c>
      <c r="C2214" s="2" t="s">
        <v>13</v>
      </c>
      <c r="D2214" s="2">
        <v>3.3651278E-2</v>
      </c>
      <c r="E2214" s="2" t="s">
        <v>32</v>
      </c>
      <c r="F2214" s="2">
        <v>108.99120000000001</v>
      </c>
      <c r="G2214" s="2" t="s">
        <v>15</v>
      </c>
      <c r="H2214" s="2">
        <v>1999</v>
      </c>
      <c r="I2214" s="2" t="s">
        <v>16</v>
      </c>
      <c r="J2214" s="2" t="s">
        <v>17</v>
      </c>
      <c r="K2214" s="2" t="s">
        <v>18</v>
      </c>
      <c r="L2214" s="2">
        <v>1965.4416000000001</v>
      </c>
      <c r="M2214" s="2">
        <f t="shared" si="68"/>
        <v>-88.541600000000017</v>
      </c>
      <c r="N2214" s="2">
        <f t="shared" si="69"/>
        <v>7839.6149305600029</v>
      </c>
    </row>
    <row r="2215" spans="1:14" x14ac:dyDescent="0.25">
      <c r="A2215" s="1" t="s">
        <v>891</v>
      </c>
      <c r="B2215" s="2">
        <v>18.25</v>
      </c>
      <c r="C2215" s="2" t="s">
        <v>13</v>
      </c>
      <c r="D2215" s="2">
        <v>7.5311837000000006E-2</v>
      </c>
      <c r="E2215" s="2" t="s">
        <v>38</v>
      </c>
      <c r="F2215" s="2">
        <v>122.6046</v>
      </c>
      <c r="G2215" s="2" t="s">
        <v>15</v>
      </c>
      <c r="H2215" s="2">
        <v>1999</v>
      </c>
      <c r="I2215" s="2" t="s">
        <v>16</v>
      </c>
      <c r="J2215" s="2" t="s">
        <v>17</v>
      </c>
      <c r="K2215" s="2" t="s">
        <v>18</v>
      </c>
      <c r="L2215" s="2">
        <v>2988.1104</v>
      </c>
      <c r="M2215" s="2">
        <f t="shared" si="68"/>
        <v>-1111.2103999999999</v>
      </c>
      <c r="N2215" s="2">
        <f t="shared" si="69"/>
        <v>1234788.5530681598</v>
      </c>
    </row>
    <row r="2216" spans="1:14" x14ac:dyDescent="0.25">
      <c r="A2216" s="1" t="s">
        <v>1572</v>
      </c>
      <c r="B2216" s="2"/>
      <c r="C2216" s="2" t="s">
        <v>13</v>
      </c>
      <c r="D2216" s="2">
        <v>3.9996021E-2</v>
      </c>
      <c r="E2216" s="2" t="s">
        <v>58</v>
      </c>
      <c r="F2216" s="2">
        <v>176.76859999999999</v>
      </c>
      <c r="G2216" s="2" t="s">
        <v>67</v>
      </c>
      <c r="H2216" s="2">
        <v>1985</v>
      </c>
      <c r="I2216" s="2" t="s">
        <v>51</v>
      </c>
      <c r="J2216" s="2" t="s">
        <v>17</v>
      </c>
      <c r="K2216" s="2" t="s">
        <v>30</v>
      </c>
      <c r="L2216" s="2">
        <v>888.84299999999996</v>
      </c>
      <c r="M2216" s="2">
        <f t="shared" si="68"/>
        <v>988.05700000000013</v>
      </c>
      <c r="N2216" s="2">
        <f t="shared" si="69"/>
        <v>976256.63524900028</v>
      </c>
    </row>
    <row r="2217" spans="1:14" x14ac:dyDescent="0.25">
      <c r="A2217" s="1" t="s">
        <v>783</v>
      </c>
      <c r="B2217" s="2"/>
      <c r="C2217" s="2" t="s">
        <v>13</v>
      </c>
      <c r="D2217" s="2">
        <v>4.5062129999999999E-2</v>
      </c>
      <c r="E2217" s="2" t="s">
        <v>28</v>
      </c>
      <c r="F2217" s="2">
        <v>167.54740000000001</v>
      </c>
      <c r="G2217" s="2" t="s">
        <v>67</v>
      </c>
      <c r="H2217" s="2">
        <v>1985</v>
      </c>
      <c r="I2217" s="2" t="s">
        <v>51</v>
      </c>
      <c r="J2217" s="2" t="s">
        <v>17</v>
      </c>
      <c r="K2217" s="2" t="s">
        <v>30</v>
      </c>
      <c r="L2217" s="2">
        <v>1010.6844</v>
      </c>
      <c r="M2217" s="2">
        <f t="shared" si="68"/>
        <v>866.21560000000011</v>
      </c>
      <c r="N2217" s="2">
        <f t="shared" si="69"/>
        <v>750329.46568336023</v>
      </c>
    </row>
    <row r="2218" spans="1:14" x14ac:dyDescent="0.25">
      <c r="A2218" s="1" t="s">
        <v>247</v>
      </c>
      <c r="B2218" s="2">
        <v>14.65</v>
      </c>
      <c r="C2218" s="2" t="s">
        <v>13</v>
      </c>
      <c r="D2218" s="2">
        <v>8.3488991999999998E-2</v>
      </c>
      <c r="E2218" s="2" t="s">
        <v>32</v>
      </c>
      <c r="F2218" s="2">
        <v>161.3552</v>
      </c>
      <c r="G2218" s="2" t="s">
        <v>15</v>
      </c>
      <c r="H2218" s="2">
        <v>1999</v>
      </c>
      <c r="I2218" s="2" t="s">
        <v>16</v>
      </c>
      <c r="J2218" s="2" t="s">
        <v>17</v>
      </c>
      <c r="K2218" s="2" t="s">
        <v>18</v>
      </c>
      <c r="L2218" s="2">
        <v>7148.0288</v>
      </c>
      <c r="M2218" s="2">
        <f t="shared" si="68"/>
        <v>-5271.1288000000004</v>
      </c>
      <c r="N2218" s="2">
        <f t="shared" si="69"/>
        <v>27784798.826189443</v>
      </c>
    </row>
    <row r="2219" spans="1:14" x14ac:dyDescent="0.25">
      <c r="A2219" s="1" t="s">
        <v>408</v>
      </c>
      <c r="B2219" s="2">
        <v>13.65</v>
      </c>
      <c r="C2219" s="2" t="s">
        <v>13</v>
      </c>
      <c r="D2219" s="2">
        <v>0</v>
      </c>
      <c r="E2219" s="2" t="s">
        <v>80</v>
      </c>
      <c r="F2219" s="2">
        <v>229.46680000000001</v>
      </c>
      <c r="G2219" s="2" t="s">
        <v>15</v>
      </c>
      <c r="H2219" s="2">
        <v>1999</v>
      </c>
      <c r="I2219" s="2" t="s">
        <v>16</v>
      </c>
      <c r="J2219" s="2" t="s">
        <v>17</v>
      </c>
      <c r="K2219" s="2" t="s">
        <v>18</v>
      </c>
      <c r="L2219" s="2">
        <v>4837.7028</v>
      </c>
      <c r="M2219" s="2">
        <f t="shared" si="68"/>
        <v>-2960.8027999999999</v>
      </c>
      <c r="N2219" s="2">
        <f t="shared" si="69"/>
        <v>8766353.2204878405</v>
      </c>
    </row>
    <row r="2220" spans="1:14" x14ac:dyDescent="0.25">
      <c r="A2220" s="1" t="s">
        <v>1162</v>
      </c>
      <c r="B2220" s="2"/>
      <c r="C2220" s="2" t="s">
        <v>13</v>
      </c>
      <c r="D2220" s="2">
        <v>2.8382853E-2</v>
      </c>
      <c r="E2220" s="2" t="s">
        <v>58</v>
      </c>
      <c r="F2220" s="2">
        <v>109.45959999999999</v>
      </c>
      <c r="G2220" s="2" t="s">
        <v>67</v>
      </c>
      <c r="H2220" s="2">
        <v>1985</v>
      </c>
      <c r="I2220" s="2" t="s">
        <v>51</v>
      </c>
      <c r="J2220" s="2" t="s">
        <v>17</v>
      </c>
      <c r="K2220" s="2" t="s">
        <v>30</v>
      </c>
      <c r="L2220" s="2">
        <v>647.1576</v>
      </c>
      <c r="M2220" s="2">
        <f t="shared" si="68"/>
        <v>1229.7424000000001</v>
      </c>
      <c r="N2220" s="2">
        <f t="shared" si="69"/>
        <v>1512266.3703577602</v>
      </c>
    </row>
    <row r="2221" spans="1:14" x14ac:dyDescent="0.25">
      <c r="A2221" s="1" t="s">
        <v>194</v>
      </c>
      <c r="B2221" s="2">
        <v>7.3650000000000002</v>
      </c>
      <c r="C2221" s="2" t="s">
        <v>92</v>
      </c>
      <c r="D2221" s="2">
        <v>4.2626421999999997E-2</v>
      </c>
      <c r="E2221" s="2" t="s">
        <v>28</v>
      </c>
      <c r="F2221" s="2">
        <v>227.072</v>
      </c>
      <c r="G2221" s="2" t="s">
        <v>15</v>
      </c>
      <c r="H2221" s="2">
        <v>1999</v>
      </c>
      <c r="I2221" s="2" t="s">
        <v>16</v>
      </c>
      <c r="J2221" s="2" t="s">
        <v>17</v>
      </c>
      <c r="K2221" s="2" t="s">
        <v>18</v>
      </c>
      <c r="L2221" s="2">
        <v>4074.6959999999999</v>
      </c>
      <c r="M2221" s="2">
        <f t="shared" si="68"/>
        <v>-2197.7959999999998</v>
      </c>
      <c r="N2221" s="2">
        <f t="shared" si="69"/>
        <v>4830307.2576159993</v>
      </c>
    </row>
    <row r="2222" spans="1:14" x14ac:dyDescent="0.25">
      <c r="A2222" s="1" t="s">
        <v>1199</v>
      </c>
      <c r="B2222" s="2">
        <v>14.3</v>
      </c>
      <c r="C2222" s="2" t="s">
        <v>13</v>
      </c>
      <c r="D2222" s="2">
        <v>0.122571209</v>
      </c>
      <c r="E2222" s="2" t="s">
        <v>14</v>
      </c>
      <c r="F2222" s="2">
        <v>122.373</v>
      </c>
      <c r="G2222" s="2" t="s">
        <v>50</v>
      </c>
      <c r="H2222" s="2">
        <v>1997</v>
      </c>
      <c r="I2222" s="2" t="s">
        <v>51</v>
      </c>
      <c r="J2222" s="2" t="s">
        <v>17</v>
      </c>
      <c r="K2222" s="2" t="s">
        <v>18</v>
      </c>
      <c r="L2222" s="2">
        <v>985.38400000000001</v>
      </c>
      <c r="M2222" s="2">
        <f t="shared" si="68"/>
        <v>891.51600000000008</v>
      </c>
      <c r="N2222" s="2">
        <f t="shared" si="69"/>
        <v>794800.77825600014</v>
      </c>
    </row>
    <row r="2223" spans="1:14" x14ac:dyDescent="0.25">
      <c r="A2223" s="1" t="s">
        <v>1060</v>
      </c>
      <c r="B2223" s="2">
        <v>12.6</v>
      </c>
      <c r="C2223" s="2" t="s">
        <v>20</v>
      </c>
      <c r="D2223" s="2">
        <v>2.1969895999999999E-2</v>
      </c>
      <c r="E2223" s="2" t="s">
        <v>28</v>
      </c>
      <c r="F2223" s="2">
        <v>248.60919999999999</v>
      </c>
      <c r="G2223" s="2" t="s">
        <v>50</v>
      </c>
      <c r="H2223" s="2">
        <v>1997</v>
      </c>
      <c r="I2223" s="2" t="s">
        <v>51</v>
      </c>
      <c r="J2223" s="2" t="s">
        <v>17</v>
      </c>
      <c r="K2223" s="2" t="s">
        <v>18</v>
      </c>
      <c r="L2223" s="2">
        <v>3237.1196</v>
      </c>
      <c r="M2223" s="2">
        <f t="shared" si="68"/>
        <v>-1360.2195999999999</v>
      </c>
      <c r="N2223" s="2">
        <f t="shared" si="69"/>
        <v>1850197.3602241597</v>
      </c>
    </row>
    <row r="2224" spans="1:14" x14ac:dyDescent="0.25">
      <c r="A2224" s="1" t="s">
        <v>758</v>
      </c>
      <c r="B2224" s="2">
        <v>10.6</v>
      </c>
      <c r="C2224" s="2" t="s">
        <v>129</v>
      </c>
      <c r="D2224" s="2">
        <v>3.3052168E-2</v>
      </c>
      <c r="E2224" s="2" t="s">
        <v>56</v>
      </c>
      <c r="F2224" s="2">
        <v>49.700800000000001</v>
      </c>
      <c r="G2224" s="2" t="s">
        <v>50</v>
      </c>
      <c r="H2224" s="2">
        <v>1997</v>
      </c>
      <c r="I2224" s="2" t="s">
        <v>51</v>
      </c>
      <c r="J2224" s="2" t="s">
        <v>17</v>
      </c>
      <c r="K2224" s="2" t="s">
        <v>18</v>
      </c>
      <c r="L2224" s="2">
        <v>961.41520000000003</v>
      </c>
      <c r="M2224" s="2">
        <f t="shared" si="68"/>
        <v>915.48480000000006</v>
      </c>
      <c r="N2224" s="2">
        <f t="shared" si="69"/>
        <v>838112.41903104016</v>
      </c>
    </row>
    <row r="2225" spans="1:14" x14ac:dyDescent="0.25">
      <c r="A2225" s="1" t="s">
        <v>1284</v>
      </c>
      <c r="B2225" s="2"/>
      <c r="C2225" s="2" t="s">
        <v>13</v>
      </c>
      <c r="D2225" s="2">
        <v>5.4443762E-2</v>
      </c>
      <c r="E2225" s="2" t="s">
        <v>38</v>
      </c>
      <c r="F2225" s="2">
        <v>184.65819999999999</v>
      </c>
      <c r="G2225" s="2" t="s">
        <v>67</v>
      </c>
      <c r="H2225" s="2">
        <v>1985</v>
      </c>
      <c r="I2225" s="2" t="s">
        <v>51</v>
      </c>
      <c r="J2225" s="2" t="s">
        <v>17</v>
      </c>
      <c r="K2225" s="2" t="s">
        <v>30</v>
      </c>
      <c r="L2225" s="2">
        <v>185.75819999999999</v>
      </c>
      <c r="M2225" s="2">
        <f t="shared" si="68"/>
        <v>1691.1418000000001</v>
      </c>
      <c r="N2225" s="2">
        <f t="shared" si="69"/>
        <v>2859960.5877072401</v>
      </c>
    </row>
    <row r="2226" spans="1:14" x14ac:dyDescent="0.25">
      <c r="A2226" s="1" t="s">
        <v>1519</v>
      </c>
      <c r="B2226" s="2">
        <v>19.850000000000001</v>
      </c>
      <c r="C2226" s="2" t="s">
        <v>92</v>
      </c>
      <c r="D2226" s="2">
        <v>0.17599552600000001</v>
      </c>
      <c r="E2226" s="2" t="s">
        <v>28</v>
      </c>
      <c r="F2226" s="2">
        <v>224.0772</v>
      </c>
      <c r="G2226" s="2" t="s">
        <v>50</v>
      </c>
      <c r="H2226" s="2">
        <v>1997</v>
      </c>
      <c r="I2226" s="2" t="s">
        <v>51</v>
      </c>
      <c r="J2226" s="2" t="s">
        <v>17</v>
      </c>
      <c r="K2226" s="2" t="s">
        <v>18</v>
      </c>
      <c r="L2226" s="2">
        <v>1556.6404</v>
      </c>
      <c r="M2226" s="2">
        <f t="shared" si="68"/>
        <v>320.25960000000009</v>
      </c>
      <c r="N2226" s="2">
        <f t="shared" si="69"/>
        <v>102566.21139216005</v>
      </c>
    </row>
    <row r="2227" spans="1:14" x14ac:dyDescent="0.25">
      <c r="A2227" s="1" t="s">
        <v>1196</v>
      </c>
      <c r="B2227" s="2"/>
      <c r="C2227" s="2" t="s">
        <v>20</v>
      </c>
      <c r="D2227" s="2">
        <v>0.27459228299999999</v>
      </c>
      <c r="E2227" s="2" t="s">
        <v>56</v>
      </c>
      <c r="F2227" s="2">
        <v>167.84739999999999</v>
      </c>
      <c r="G2227" s="2" t="s">
        <v>67</v>
      </c>
      <c r="H2227" s="2">
        <v>1985</v>
      </c>
      <c r="I2227" s="2" t="s">
        <v>51</v>
      </c>
      <c r="J2227" s="2" t="s">
        <v>17</v>
      </c>
      <c r="K2227" s="2" t="s">
        <v>30</v>
      </c>
      <c r="L2227" s="2">
        <v>336.89479999999998</v>
      </c>
      <c r="M2227" s="2">
        <f t="shared" si="68"/>
        <v>1540.0052000000001</v>
      </c>
      <c r="N2227" s="2">
        <f t="shared" si="69"/>
        <v>2371616.0160270403</v>
      </c>
    </row>
    <row r="2228" spans="1:14" x14ac:dyDescent="0.25">
      <c r="A2228" s="1" t="s">
        <v>1552</v>
      </c>
      <c r="B2228" s="2"/>
      <c r="C2228" s="2" t="s">
        <v>20</v>
      </c>
      <c r="D2228" s="2">
        <v>1.9912605999999999E-2</v>
      </c>
      <c r="E2228" s="2" t="s">
        <v>43</v>
      </c>
      <c r="F2228" s="2">
        <v>91.0488</v>
      </c>
      <c r="G2228" s="2" t="s">
        <v>67</v>
      </c>
      <c r="H2228" s="2">
        <v>1985</v>
      </c>
      <c r="I2228" s="2" t="s">
        <v>51</v>
      </c>
      <c r="J2228" s="2" t="s">
        <v>17</v>
      </c>
      <c r="K2228" s="2" t="s">
        <v>30</v>
      </c>
      <c r="L2228" s="2">
        <v>271.64640000000003</v>
      </c>
      <c r="M2228" s="2">
        <f t="shared" si="68"/>
        <v>1605.2536</v>
      </c>
      <c r="N2228" s="2">
        <f t="shared" si="69"/>
        <v>2576839.1203129599</v>
      </c>
    </row>
    <row r="2229" spans="1:14" x14ac:dyDescent="0.25">
      <c r="A2229" s="1" t="s">
        <v>1110</v>
      </c>
      <c r="B2229" s="2">
        <v>9.1950000000000003</v>
      </c>
      <c r="C2229" s="2" t="s">
        <v>20</v>
      </c>
      <c r="D2229" s="2">
        <v>4.7193869999999999E-2</v>
      </c>
      <c r="E2229" s="2" t="s">
        <v>43</v>
      </c>
      <c r="F2229" s="2">
        <v>52.866599999999998</v>
      </c>
      <c r="G2229" s="2" t="s">
        <v>15</v>
      </c>
      <c r="H2229" s="2">
        <v>1999</v>
      </c>
      <c r="I2229" s="2" t="s">
        <v>16</v>
      </c>
      <c r="J2229" s="2" t="s">
        <v>17</v>
      </c>
      <c r="K2229" s="2" t="s">
        <v>18</v>
      </c>
      <c r="L2229" s="2">
        <v>1384.1982</v>
      </c>
      <c r="M2229" s="2">
        <f t="shared" si="68"/>
        <v>492.70180000000005</v>
      </c>
      <c r="N2229" s="2">
        <f t="shared" si="69"/>
        <v>242755.06372324005</v>
      </c>
    </row>
    <row r="2230" spans="1:14" x14ac:dyDescent="0.25">
      <c r="A2230" s="1" t="s">
        <v>912</v>
      </c>
      <c r="B2230" s="2">
        <v>19.600000000000001</v>
      </c>
      <c r="C2230" s="2" t="s">
        <v>13</v>
      </c>
      <c r="D2230" s="2">
        <v>3.9638705000000003E-2</v>
      </c>
      <c r="E2230" s="2" t="s">
        <v>38</v>
      </c>
      <c r="F2230" s="2">
        <v>166.05260000000001</v>
      </c>
      <c r="G2230" s="2" t="s">
        <v>15</v>
      </c>
      <c r="H2230" s="2">
        <v>1999</v>
      </c>
      <c r="I2230" s="2" t="s">
        <v>16</v>
      </c>
      <c r="J2230" s="2" t="s">
        <v>17</v>
      </c>
      <c r="K2230" s="2" t="s">
        <v>18</v>
      </c>
      <c r="L2230" s="2">
        <v>3124.5994000000001</v>
      </c>
      <c r="M2230" s="2">
        <f t="shared" si="68"/>
        <v>-1247.6994</v>
      </c>
      <c r="N2230" s="2">
        <f t="shared" si="69"/>
        <v>1556753.7927603598</v>
      </c>
    </row>
    <row r="2231" spans="1:14" x14ac:dyDescent="0.25">
      <c r="A2231" s="1" t="s">
        <v>1322</v>
      </c>
      <c r="B2231" s="2">
        <v>21.1</v>
      </c>
      <c r="C2231" s="2" t="s">
        <v>20</v>
      </c>
      <c r="D2231" s="2">
        <v>0.161504957</v>
      </c>
      <c r="E2231" s="2" t="s">
        <v>28</v>
      </c>
      <c r="F2231" s="2">
        <v>65.016800000000003</v>
      </c>
      <c r="G2231" s="2" t="s">
        <v>50</v>
      </c>
      <c r="H2231" s="2">
        <v>1997</v>
      </c>
      <c r="I2231" s="2" t="s">
        <v>51</v>
      </c>
      <c r="J2231" s="2" t="s">
        <v>17</v>
      </c>
      <c r="K2231" s="2" t="s">
        <v>18</v>
      </c>
      <c r="L2231" s="2">
        <v>639.16800000000001</v>
      </c>
      <c r="M2231" s="2">
        <f t="shared" si="68"/>
        <v>1237.732</v>
      </c>
      <c r="N2231" s="2">
        <f t="shared" si="69"/>
        <v>1531980.503824</v>
      </c>
    </row>
    <row r="2232" spans="1:14" x14ac:dyDescent="0.25">
      <c r="A2232" s="1" t="s">
        <v>1062</v>
      </c>
      <c r="B2232" s="2">
        <v>8.6</v>
      </c>
      <c r="C2232" s="2" t="s">
        <v>13</v>
      </c>
      <c r="D2232" s="2">
        <v>6.9416466999999996E-2</v>
      </c>
      <c r="E2232" s="2" t="s">
        <v>32</v>
      </c>
      <c r="F2232" s="2">
        <v>92.514600000000002</v>
      </c>
      <c r="G2232" s="2" t="s">
        <v>50</v>
      </c>
      <c r="H2232" s="2">
        <v>1997</v>
      </c>
      <c r="I2232" s="2" t="s">
        <v>51</v>
      </c>
      <c r="J2232" s="2" t="s">
        <v>17</v>
      </c>
      <c r="K2232" s="2" t="s">
        <v>18</v>
      </c>
      <c r="L2232" s="2">
        <v>2006.7212</v>
      </c>
      <c r="M2232" s="2">
        <f t="shared" si="68"/>
        <v>-129.82119999999986</v>
      </c>
      <c r="N2232" s="2">
        <f t="shared" si="69"/>
        <v>16853.543969439965</v>
      </c>
    </row>
    <row r="2233" spans="1:14" x14ac:dyDescent="0.25">
      <c r="A2233" s="1" t="s">
        <v>1542</v>
      </c>
      <c r="B2233" s="2">
        <v>8.77</v>
      </c>
      <c r="C2233" s="2" t="s">
        <v>20</v>
      </c>
      <c r="D2233" s="2">
        <v>4.6771476999999999E-2</v>
      </c>
      <c r="E2233" s="2" t="s">
        <v>28</v>
      </c>
      <c r="F2233" s="2">
        <v>173.94220000000001</v>
      </c>
      <c r="G2233" s="2" t="s">
        <v>50</v>
      </c>
      <c r="H2233" s="2">
        <v>1997</v>
      </c>
      <c r="I2233" s="2" t="s">
        <v>51</v>
      </c>
      <c r="J2233" s="2" t="s">
        <v>17</v>
      </c>
      <c r="K2233" s="2" t="s">
        <v>18</v>
      </c>
      <c r="L2233" s="2">
        <v>3103.9596000000001</v>
      </c>
      <c r="M2233" s="2">
        <f t="shared" si="68"/>
        <v>-1227.0596</v>
      </c>
      <c r="N2233" s="2">
        <f t="shared" si="69"/>
        <v>1505675.2619521602</v>
      </c>
    </row>
    <row r="2234" spans="1:14" x14ac:dyDescent="0.25">
      <c r="A2234" s="1" t="s">
        <v>642</v>
      </c>
      <c r="B2234" s="2">
        <v>14.3</v>
      </c>
      <c r="C2234" s="2" t="s">
        <v>13</v>
      </c>
      <c r="D2234" s="2">
        <v>2.6362624000000001E-2</v>
      </c>
      <c r="E2234" s="2" t="s">
        <v>43</v>
      </c>
      <c r="F2234" s="2">
        <v>78.330200000000005</v>
      </c>
      <c r="G2234" s="2" t="s">
        <v>15</v>
      </c>
      <c r="H2234" s="2">
        <v>1999</v>
      </c>
      <c r="I2234" s="2" t="s">
        <v>16</v>
      </c>
      <c r="J2234" s="2" t="s">
        <v>17</v>
      </c>
      <c r="K2234" s="2" t="s">
        <v>18</v>
      </c>
      <c r="L2234" s="2">
        <v>1267.6831999999999</v>
      </c>
      <c r="M2234" s="2">
        <f t="shared" si="68"/>
        <v>609.21680000000015</v>
      </c>
      <c r="N2234" s="2">
        <f t="shared" si="69"/>
        <v>371145.1094022402</v>
      </c>
    </row>
    <row r="2235" spans="1:14" x14ac:dyDescent="0.25">
      <c r="A2235" s="1" t="s">
        <v>579</v>
      </c>
      <c r="B2235" s="2">
        <v>8.3550000000000004</v>
      </c>
      <c r="C2235" s="2" t="s">
        <v>13</v>
      </c>
      <c r="D2235" s="2">
        <v>0.187558629</v>
      </c>
      <c r="E2235" s="2" t="s">
        <v>75</v>
      </c>
      <c r="F2235" s="2">
        <v>148.04179999999999</v>
      </c>
      <c r="G2235" s="2" t="s">
        <v>50</v>
      </c>
      <c r="H2235" s="2">
        <v>1997</v>
      </c>
      <c r="I2235" s="2" t="s">
        <v>51</v>
      </c>
      <c r="J2235" s="2" t="s">
        <v>17</v>
      </c>
      <c r="K2235" s="2" t="s">
        <v>18</v>
      </c>
      <c r="L2235" s="2">
        <v>1471.4179999999999</v>
      </c>
      <c r="M2235" s="2">
        <f t="shared" si="68"/>
        <v>405.4820000000002</v>
      </c>
      <c r="N2235" s="2">
        <f t="shared" si="69"/>
        <v>164415.65232400017</v>
      </c>
    </row>
    <row r="2236" spans="1:14" x14ac:dyDescent="0.25">
      <c r="A2236" s="1" t="s">
        <v>1242</v>
      </c>
      <c r="B2236" s="2">
        <v>13.15</v>
      </c>
      <c r="C2236" s="2" t="s">
        <v>13</v>
      </c>
      <c r="D2236" s="2">
        <v>4.3763679999999999E-2</v>
      </c>
      <c r="E2236" s="2" t="s">
        <v>38</v>
      </c>
      <c r="F2236" s="2">
        <v>183.095</v>
      </c>
      <c r="G2236" s="2" t="s">
        <v>50</v>
      </c>
      <c r="H2236" s="2">
        <v>1997</v>
      </c>
      <c r="I2236" s="2" t="s">
        <v>51</v>
      </c>
      <c r="J2236" s="2" t="s">
        <v>17</v>
      </c>
      <c r="K2236" s="2" t="s">
        <v>18</v>
      </c>
      <c r="L2236" s="2">
        <v>1830.95</v>
      </c>
      <c r="M2236" s="2">
        <f t="shared" si="68"/>
        <v>45.950000000000045</v>
      </c>
      <c r="N2236" s="2">
        <f t="shared" si="69"/>
        <v>2111.4025000000042</v>
      </c>
    </row>
    <row r="2237" spans="1:14" x14ac:dyDescent="0.25">
      <c r="A2237" s="1" t="s">
        <v>1006</v>
      </c>
      <c r="B2237" s="2">
        <v>15.85</v>
      </c>
      <c r="C2237" s="2" t="s">
        <v>20</v>
      </c>
      <c r="D2237" s="2">
        <v>7.1464149999999997E-3</v>
      </c>
      <c r="E2237" s="2" t="s">
        <v>38</v>
      </c>
      <c r="F2237" s="2">
        <v>41.048000000000002</v>
      </c>
      <c r="G2237" s="2" t="s">
        <v>50</v>
      </c>
      <c r="H2237" s="2">
        <v>1997</v>
      </c>
      <c r="I2237" s="2" t="s">
        <v>51</v>
      </c>
      <c r="J2237" s="2" t="s">
        <v>17</v>
      </c>
      <c r="K2237" s="2" t="s">
        <v>18</v>
      </c>
      <c r="L2237" s="2">
        <v>798.96</v>
      </c>
      <c r="M2237" s="2">
        <f t="shared" si="68"/>
        <v>1077.94</v>
      </c>
      <c r="N2237" s="2">
        <f t="shared" si="69"/>
        <v>1161954.6436000001</v>
      </c>
    </row>
    <row r="2238" spans="1:14" x14ac:dyDescent="0.25">
      <c r="A2238" s="1" t="s">
        <v>1120</v>
      </c>
      <c r="B2238" s="2">
        <v>12.5</v>
      </c>
      <c r="C2238" s="2" t="s">
        <v>13</v>
      </c>
      <c r="D2238" s="2">
        <v>2.0729902000000001E-2</v>
      </c>
      <c r="E2238" s="2" t="s">
        <v>80</v>
      </c>
      <c r="F2238" s="2">
        <v>197.27420000000001</v>
      </c>
      <c r="G2238" s="2" t="s">
        <v>15</v>
      </c>
      <c r="H2238" s="2">
        <v>1999</v>
      </c>
      <c r="I2238" s="2" t="s">
        <v>16</v>
      </c>
      <c r="J2238" s="2" t="s">
        <v>17</v>
      </c>
      <c r="K2238" s="2" t="s">
        <v>18</v>
      </c>
      <c r="L2238" s="2">
        <v>3782.4097999999999</v>
      </c>
      <c r="M2238" s="2">
        <f t="shared" si="68"/>
        <v>-1905.5097999999998</v>
      </c>
      <c r="N2238" s="2">
        <f t="shared" si="69"/>
        <v>3630967.5978960395</v>
      </c>
    </row>
    <row r="2239" spans="1:14" x14ac:dyDescent="0.25">
      <c r="A2239" s="1" t="s">
        <v>198</v>
      </c>
      <c r="B2239" s="2">
        <v>13.85</v>
      </c>
      <c r="C2239" s="2" t="s">
        <v>13</v>
      </c>
      <c r="D2239" s="2">
        <v>3.0842963000000001E-2</v>
      </c>
      <c r="E2239" s="2" t="s">
        <v>21</v>
      </c>
      <c r="F2239" s="2">
        <v>143.11539999999999</v>
      </c>
      <c r="G2239" s="2" t="s">
        <v>15</v>
      </c>
      <c r="H2239" s="2">
        <v>1999</v>
      </c>
      <c r="I2239" s="2" t="s">
        <v>16</v>
      </c>
      <c r="J2239" s="2" t="s">
        <v>17</v>
      </c>
      <c r="K2239" s="2" t="s">
        <v>18</v>
      </c>
      <c r="L2239" s="2">
        <v>2552.6772000000001</v>
      </c>
      <c r="M2239" s="2">
        <f t="shared" si="68"/>
        <v>-675.77719999999999</v>
      </c>
      <c r="N2239" s="2">
        <f t="shared" si="69"/>
        <v>456674.82403983996</v>
      </c>
    </row>
    <row r="2240" spans="1:14" x14ac:dyDescent="0.25">
      <c r="A2240" s="1" t="s">
        <v>254</v>
      </c>
      <c r="B2240" s="2">
        <v>5.4249999999999998</v>
      </c>
      <c r="C2240" s="2" t="s">
        <v>20</v>
      </c>
      <c r="D2240" s="2">
        <v>0.114472403</v>
      </c>
      <c r="E2240" s="2" t="s">
        <v>36</v>
      </c>
      <c r="F2240" s="2">
        <v>88.351399999999998</v>
      </c>
      <c r="G2240" s="2" t="s">
        <v>50</v>
      </c>
      <c r="H2240" s="2">
        <v>1997</v>
      </c>
      <c r="I2240" s="2" t="s">
        <v>51</v>
      </c>
      <c r="J2240" s="2" t="s">
        <v>17</v>
      </c>
      <c r="K2240" s="2" t="s">
        <v>18</v>
      </c>
      <c r="L2240" s="2">
        <v>2833.6448</v>
      </c>
      <c r="M2240" s="2">
        <f t="shared" si="68"/>
        <v>-956.74479999999994</v>
      </c>
      <c r="N2240" s="2">
        <f t="shared" si="69"/>
        <v>915360.61232703994</v>
      </c>
    </row>
    <row r="2241" spans="1:14" x14ac:dyDescent="0.25">
      <c r="A2241" s="1" t="s">
        <v>130</v>
      </c>
      <c r="B2241" s="2">
        <v>16.75</v>
      </c>
      <c r="C2241" s="2" t="s">
        <v>13</v>
      </c>
      <c r="D2241" s="2">
        <v>4.5117475999999997E-2</v>
      </c>
      <c r="E2241" s="2" t="s">
        <v>38</v>
      </c>
      <c r="F2241" s="2">
        <v>187.9556</v>
      </c>
      <c r="G2241" s="2" t="s">
        <v>15</v>
      </c>
      <c r="H2241" s="2">
        <v>1999</v>
      </c>
      <c r="I2241" s="2" t="s">
        <v>16</v>
      </c>
      <c r="J2241" s="2" t="s">
        <v>17</v>
      </c>
      <c r="K2241" s="2" t="s">
        <v>18</v>
      </c>
      <c r="L2241" s="2">
        <v>2440.8227999999999</v>
      </c>
      <c r="M2241" s="2">
        <f t="shared" si="68"/>
        <v>-563.92279999999982</v>
      </c>
      <c r="N2241" s="2">
        <f t="shared" si="69"/>
        <v>318008.92435983982</v>
      </c>
    </row>
    <row r="2242" spans="1:14" x14ac:dyDescent="0.25">
      <c r="A2242" s="1" t="s">
        <v>1400</v>
      </c>
      <c r="B2242" s="2">
        <v>10.5</v>
      </c>
      <c r="C2242" s="2" t="s">
        <v>13</v>
      </c>
      <c r="D2242" s="2">
        <v>2.7276410000000001E-2</v>
      </c>
      <c r="E2242" s="2" t="s">
        <v>32</v>
      </c>
      <c r="F2242" s="2">
        <v>171.31059999999999</v>
      </c>
      <c r="G2242" s="2" t="s">
        <v>50</v>
      </c>
      <c r="H2242" s="2">
        <v>1997</v>
      </c>
      <c r="I2242" s="2" t="s">
        <v>51</v>
      </c>
      <c r="J2242" s="2" t="s">
        <v>17</v>
      </c>
      <c r="K2242" s="2" t="s">
        <v>18</v>
      </c>
      <c r="L2242" s="2">
        <v>3593.3226</v>
      </c>
      <c r="M2242" s="2">
        <f t="shared" ref="M2242:M2305" si="70">1876.9-L2242</f>
        <v>-1716.4225999999999</v>
      </c>
      <c r="N2242" s="2">
        <f t="shared" ref="N2242:N2305" si="71">M2242*M2242</f>
        <v>2946106.5417907597</v>
      </c>
    </row>
    <row r="2243" spans="1:14" x14ac:dyDescent="0.25">
      <c r="A2243" s="1" t="s">
        <v>618</v>
      </c>
      <c r="B2243" s="2"/>
      <c r="C2243" s="2" t="s">
        <v>13</v>
      </c>
      <c r="D2243" s="2">
        <v>6.0706748999999997E-2</v>
      </c>
      <c r="E2243" s="2" t="s">
        <v>32</v>
      </c>
      <c r="F2243" s="2">
        <v>127.502</v>
      </c>
      <c r="G2243" s="2" t="s">
        <v>67</v>
      </c>
      <c r="H2243" s="2">
        <v>1985</v>
      </c>
      <c r="I2243" s="2" t="s">
        <v>51</v>
      </c>
      <c r="J2243" s="2" t="s">
        <v>17</v>
      </c>
      <c r="K2243" s="2" t="s">
        <v>30</v>
      </c>
      <c r="L2243" s="2">
        <v>379.50599999999997</v>
      </c>
      <c r="M2243" s="2">
        <f t="shared" si="70"/>
        <v>1497.3940000000002</v>
      </c>
      <c r="N2243" s="2">
        <f t="shared" si="71"/>
        <v>2242188.7912360006</v>
      </c>
    </row>
    <row r="2244" spans="1:14" x14ac:dyDescent="0.25">
      <c r="A2244" s="1" t="s">
        <v>1433</v>
      </c>
      <c r="B2244" s="2"/>
      <c r="C2244" s="2" t="s">
        <v>20</v>
      </c>
      <c r="D2244" s="2">
        <v>7.6851759000000006E-2</v>
      </c>
      <c r="E2244" s="2" t="s">
        <v>80</v>
      </c>
      <c r="F2244" s="2">
        <v>111.857</v>
      </c>
      <c r="G2244" s="2" t="s">
        <v>67</v>
      </c>
      <c r="H2244" s="2">
        <v>1985</v>
      </c>
      <c r="I2244" s="2" t="s">
        <v>51</v>
      </c>
      <c r="J2244" s="2" t="s">
        <v>17</v>
      </c>
      <c r="K2244" s="2" t="s">
        <v>30</v>
      </c>
      <c r="L2244" s="2">
        <v>109.857</v>
      </c>
      <c r="M2244" s="2">
        <f t="shared" si="70"/>
        <v>1767.0430000000001</v>
      </c>
      <c r="N2244" s="2">
        <f t="shared" si="71"/>
        <v>3122440.9638490006</v>
      </c>
    </row>
    <row r="2245" spans="1:14" x14ac:dyDescent="0.25">
      <c r="A2245" s="1" t="s">
        <v>268</v>
      </c>
      <c r="B2245" s="2">
        <v>17.25</v>
      </c>
      <c r="C2245" s="2" t="s">
        <v>13</v>
      </c>
      <c r="D2245" s="2">
        <v>0.113518466</v>
      </c>
      <c r="E2245" s="2" t="s">
        <v>32</v>
      </c>
      <c r="F2245" s="2">
        <v>253.57239999999999</v>
      </c>
      <c r="G2245" s="2" t="s">
        <v>50</v>
      </c>
      <c r="H2245" s="2">
        <v>1997</v>
      </c>
      <c r="I2245" s="2" t="s">
        <v>51</v>
      </c>
      <c r="J2245" s="2" t="s">
        <v>17</v>
      </c>
      <c r="K2245" s="2" t="s">
        <v>18</v>
      </c>
      <c r="L2245" s="2">
        <v>5033.4480000000003</v>
      </c>
      <c r="M2245" s="2">
        <f t="shared" si="70"/>
        <v>-3156.5480000000002</v>
      </c>
      <c r="N2245" s="2">
        <f t="shared" si="71"/>
        <v>9963795.276304001</v>
      </c>
    </row>
    <row r="2246" spans="1:14" x14ac:dyDescent="0.25">
      <c r="A2246" s="1" t="s">
        <v>942</v>
      </c>
      <c r="B2246" s="2">
        <v>12.5</v>
      </c>
      <c r="C2246" s="2" t="s">
        <v>13</v>
      </c>
      <c r="D2246" s="2">
        <v>1.8848862000000001E-2</v>
      </c>
      <c r="E2246" s="2" t="s">
        <v>58</v>
      </c>
      <c r="F2246" s="2">
        <v>96.738399999999999</v>
      </c>
      <c r="G2246" s="2" t="s">
        <v>50</v>
      </c>
      <c r="H2246" s="2">
        <v>1997</v>
      </c>
      <c r="I2246" s="2" t="s">
        <v>51</v>
      </c>
      <c r="J2246" s="2" t="s">
        <v>17</v>
      </c>
      <c r="K2246" s="2" t="s">
        <v>18</v>
      </c>
      <c r="L2246" s="2">
        <v>2167.8447999999999</v>
      </c>
      <c r="M2246" s="2">
        <f t="shared" si="70"/>
        <v>-290.94479999999976</v>
      </c>
      <c r="N2246" s="2">
        <f t="shared" si="71"/>
        <v>84648.876647039855</v>
      </c>
    </row>
    <row r="2247" spans="1:14" x14ac:dyDescent="0.25">
      <c r="A2247" s="1" t="s">
        <v>1575</v>
      </c>
      <c r="B2247" s="2">
        <v>10.3</v>
      </c>
      <c r="C2247" s="2" t="s">
        <v>13</v>
      </c>
      <c r="D2247" s="2">
        <v>7.0040195E-2</v>
      </c>
      <c r="E2247" s="2" t="s">
        <v>14</v>
      </c>
      <c r="F2247" s="2">
        <v>263.02260000000001</v>
      </c>
      <c r="G2247" s="2" t="s">
        <v>50</v>
      </c>
      <c r="H2247" s="2">
        <v>1997</v>
      </c>
      <c r="I2247" s="2" t="s">
        <v>51</v>
      </c>
      <c r="J2247" s="2" t="s">
        <v>17</v>
      </c>
      <c r="K2247" s="2" t="s">
        <v>18</v>
      </c>
      <c r="L2247" s="2">
        <v>4229.1616000000004</v>
      </c>
      <c r="M2247" s="2">
        <f t="shared" si="70"/>
        <v>-2352.2616000000003</v>
      </c>
      <c r="N2247" s="2">
        <f t="shared" si="71"/>
        <v>5533134.6348345615</v>
      </c>
    </row>
    <row r="2248" spans="1:14" x14ac:dyDescent="0.25">
      <c r="A2248" s="1" t="s">
        <v>429</v>
      </c>
      <c r="B2248" s="2">
        <v>7.9349999999999996</v>
      </c>
      <c r="C2248" s="2" t="s">
        <v>13</v>
      </c>
      <c r="D2248" s="2">
        <v>1.7182935E-2</v>
      </c>
      <c r="E2248" s="2" t="s">
        <v>14</v>
      </c>
      <c r="F2248" s="2">
        <v>51.234999999999999</v>
      </c>
      <c r="G2248" s="2" t="s">
        <v>15</v>
      </c>
      <c r="H2248" s="2">
        <v>1999</v>
      </c>
      <c r="I2248" s="2" t="s">
        <v>16</v>
      </c>
      <c r="J2248" s="2" t="s">
        <v>17</v>
      </c>
      <c r="K2248" s="2" t="s">
        <v>18</v>
      </c>
      <c r="L2248" s="2">
        <v>848.89499999999998</v>
      </c>
      <c r="M2248" s="2">
        <f t="shared" si="70"/>
        <v>1028.0050000000001</v>
      </c>
      <c r="N2248" s="2">
        <f t="shared" si="71"/>
        <v>1056794.2800250002</v>
      </c>
    </row>
    <row r="2249" spans="1:14" x14ac:dyDescent="0.25">
      <c r="A2249" s="1" t="s">
        <v>570</v>
      </c>
      <c r="B2249" s="2">
        <v>15.1</v>
      </c>
      <c r="C2249" s="2" t="s">
        <v>20</v>
      </c>
      <c r="D2249" s="2">
        <v>0.105831117</v>
      </c>
      <c r="E2249" s="2" t="s">
        <v>28</v>
      </c>
      <c r="F2249" s="2">
        <v>41.679600000000001</v>
      </c>
      <c r="G2249" s="2" t="s">
        <v>15</v>
      </c>
      <c r="H2249" s="2">
        <v>1999</v>
      </c>
      <c r="I2249" s="2" t="s">
        <v>16</v>
      </c>
      <c r="J2249" s="2" t="s">
        <v>17</v>
      </c>
      <c r="K2249" s="2" t="s">
        <v>18</v>
      </c>
      <c r="L2249" s="2">
        <v>784.31240000000003</v>
      </c>
      <c r="M2249" s="2">
        <f t="shared" si="70"/>
        <v>1092.5876000000001</v>
      </c>
      <c r="N2249" s="2">
        <f t="shared" si="71"/>
        <v>1193747.6636737601</v>
      </c>
    </row>
    <row r="2250" spans="1:14" x14ac:dyDescent="0.25">
      <c r="A2250" s="1" t="s">
        <v>1345</v>
      </c>
      <c r="B2250" s="2"/>
      <c r="C2250" s="2" t="s">
        <v>13</v>
      </c>
      <c r="D2250" s="2">
        <v>1.8275994E-2</v>
      </c>
      <c r="E2250" s="2" t="s">
        <v>75</v>
      </c>
      <c r="F2250" s="2">
        <v>115.2808</v>
      </c>
      <c r="G2250" s="2" t="s">
        <v>67</v>
      </c>
      <c r="H2250" s="2">
        <v>1985</v>
      </c>
      <c r="I2250" s="2" t="s">
        <v>51</v>
      </c>
      <c r="J2250" s="2" t="s">
        <v>17</v>
      </c>
      <c r="K2250" s="2" t="s">
        <v>30</v>
      </c>
      <c r="L2250" s="2">
        <v>117.1808</v>
      </c>
      <c r="M2250" s="2">
        <f t="shared" si="70"/>
        <v>1759.7192</v>
      </c>
      <c r="N2250" s="2">
        <f t="shared" si="71"/>
        <v>3096611.6628486402</v>
      </c>
    </row>
    <row r="2251" spans="1:14" x14ac:dyDescent="0.25">
      <c r="A2251" s="1" t="s">
        <v>274</v>
      </c>
      <c r="B2251" s="2">
        <v>10.1</v>
      </c>
      <c r="C2251" s="2" t="s">
        <v>13</v>
      </c>
      <c r="D2251" s="2">
        <v>2.7064380999999998E-2</v>
      </c>
      <c r="E2251" s="2" t="s">
        <v>26</v>
      </c>
      <c r="F2251" s="2">
        <v>76.367000000000004</v>
      </c>
      <c r="G2251" s="2" t="s">
        <v>50</v>
      </c>
      <c r="H2251" s="2">
        <v>1997</v>
      </c>
      <c r="I2251" s="2" t="s">
        <v>51</v>
      </c>
      <c r="J2251" s="2" t="s">
        <v>17</v>
      </c>
      <c r="K2251" s="2" t="s">
        <v>18</v>
      </c>
      <c r="L2251" s="2">
        <v>765.67</v>
      </c>
      <c r="M2251" s="2">
        <f t="shared" si="70"/>
        <v>1111.23</v>
      </c>
      <c r="N2251" s="2">
        <f t="shared" si="71"/>
        <v>1234832.1129000001</v>
      </c>
    </row>
    <row r="2252" spans="1:14" x14ac:dyDescent="0.25">
      <c r="A2252" s="1" t="s">
        <v>391</v>
      </c>
      <c r="B2252" s="2">
        <v>16.75</v>
      </c>
      <c r="C2252" s="2" t="s">
        <v>13</v>
      </c>
      <c r="D2252" s="2">
        <v>6.0639760000000001E-2</v>
      </c>
      <c r="E2252" s="2" t="s">
        <v>14</v>
      </c>
      <c r="F2252" s="2">
        <v>173.01060000000001</v>
      </c>
      <c r="G2252" s="2" t="s">
        <v>15</v>
      </c>
      <c r="H2252" s="2">
        <v>1999</v>
      </c>
      <c r="I2252" s="2" t="s">
        <v>16</v>
      </c>
      <c r="J2252" s="2" t="s">
        <v>17</v>
      </c>
      <c r="K2252" s="2" t="s">
        <v>18</v>
      </c>
      <c r="L2252" s="2">
        <v>3593.3226</v>
      </c>
      <c r="M2252" s="2">
        <f t="shared" si="70"/>
        <v>-1716.4225999999999</v>
      </c>
      <c r="N2252" s="2">
        <f t="shared" si="71"/>
        <v>2946106.5417907597</v>
      </c>
    </row>
    <row r="2253" spans="1:14" x14ac:dyDescent="0.25">
      <c r="A2253" s="1" t="s">
        <v>549</v>
      </c>
      <c r="B2253" s="2">
        <v>9.1300000000000008</v>
      </c>
      <c r="C2253" s="2" t="s">
        <v>13</v>
      </c>
      <c r="D2253" s="2">
        <v>5.1847425000000003E-2</v>
      </c>
      <c r="E2253" s="2" t="s">
        <v>32</v>
      </c>
      <c r="F2253" s="2">
        <v>152.80240000000001</v>
      </c>
      <c r="G2253" s="2" t="s">
        <v>50</v>
      </c>
      <c r="H2253" s="2">
        <v>1997</v>
      </c>
      <c r="I2253" s="2" t="s">
        <v>51</v>
      </c>
      <c r="J2253" s="2" t="s">
        <v>17</v>
      </c>
      <c r="K2253" s="2" t="s">
        <v>18</v>
      </c>
      <c r="L2253" s="2">
        <v>1214.4192</v>
      </c>
      <c r="M2253" s="2">
        <f t="shared" si="70"/>
        <v>662.48080000000004</v>
      </c>
      <c r="N2253" s="2">
        <f t="shared" si="71"/>
        <v>438880.81036864006</v>
      </c>
    </row>
    <row r="2254" spans="1:14" x14ac:dyDescent="0.25">
      <c r="A2254" s="1" t="s">
        <v>282</v>
      </c>
      <c r="B2254" s="2"/>
      <c r="C2254" s="2" t="s">
        <v>13</v>
      </c>
      <c r="D2254" s="2">
        <v>0.17138350599999999</v>
      </c>
      <c r="E2254" s="2" t="s">
        <v>75</v>
      </c>
      <c r="F2254" s="2">
        <v>50.532400000000003</v>
      </c>
      <c r="G2254" s="2" t="s">
        <v>67</v>
      </c>
      <c r="H2254" s="2">
        <v>1985</v>
      </c>
      <c r="I2254" s="2" t="s">
        <v>51</v>
      </c>
      <c r="J2254" s="2" t="s">
        <v>17</v>
      </c>
      <c r="K2254" s="2" t="s">
        <v>30</v>
      </c>
      <c r="L2254" s="2">
        <v>207.7296</v>
      </c>
      <c r="M2254" s="2">
        <f t="shared" si="70"/>
        <v>1669.1704</v>
      </c>
      <c r="N2254" s="2">
        <f t="shared" si="71"/>
        <v>2786129.8242361597</v>
      </c>
    </row>
    <row r="2255" spans="1:14" x14ac:dyDescent="0.25">
      <c r="A2255" s="1" t="s">
        <v>814</v>
      </c>
      <c r="B2255" s="2">
        <v>14.5</v>
      </c>
      <c r="C2255" s="2" t="s">
        <v>13</v>
      </c>
      <c r="D2255" s="2">
        <v>6.1986574000000003E-2</v>
      </c>
      <c r="E2255" s="2" t="s">
        <v>14</v>
      </c>
      <c r="F2255" s="2">
        <v>153.09979999999999</v>
      </c>
      <c r="G2255" s="2" t="s">
        <v>50</v>
      </c>
      <c r="H2255" s="2">
        <v>1997</v>
      </c>
      <c r="I2255" s="2" t="s">
        <v>51</v>
      </c>
      <c r="J2255" s="2" t="s">
        <v>17</v>
      </c>
      <c r="K2255" s="2" t="s">
        <v>18</v>
      </c>
      <c r="L2255" s="2">
        <v>4921.5936000000002</v>
      </c>
      <c r="M2255" s="2">
        <f t="shared" si="70"/>
        <v>-3044.6936000000001</v>
      </c>
      <c r="N2255" s="2">
        <f t="shared" si="71"/>
        <v>9270159.1178809609</v>
      </c>
    </row>
    <row r="2256" spans="1:14" x14ac:dyDescent="0.25">
      <c r="A2256" s="1" t="s">
        <v>797</v>
      </c>
      <c r="B2256" s="2"/>
      <c r="C2256" s="2" t="s">
        <v>13</v>
      </c>
      <c r="D2256" s="2">
        <v>0.116928924</v>
      </c>
      <c r="E2256" s="2" t="s">
        <v>43</v>
      </c>
      <c r="F2256" s="2">
        <v>183.32919999999999</v>
      </c>
      <c r="G2256" s="2" t="s">
        <v>67</v>
      </c>
      <c r="H2256" s="2">
        <v>1985</v>
      </c>
      <c r="I2256" s="2" t="s">
        <v>51</v>
      </c>
      <c r="J2256" s="2" t="s">
        <v>17</v>
      </c>
      <c r="K2256" s="2" t="s">
        <v>30</v>
      </c>
      <c r="L2256" s="2">
        <v>364.85840000000002</v>
      </c>
      <c r="M2256" s="2">
        <f t="shared" si="70"/>
        <v>1512.0416</v>
      </c>
      <c r="N2256" s="2">
        <f t="shared" si="71"/>
        <v>2286269.8001305601</v>
      </c>
    </row>
    <row r="2257" spans="1:14" x14ac:dyDescent="0.25">
      <c r="A2257" s="1" t="s">
        <v>792</v>
      </c>
      <c r="B2257" s="2"/>
      <c r="C2257" s="2" t="s">
        <v>13</v>
      </c>
      <c r="D2257" s="2">
        <v>1.1835436E-2</v>
      </c>
      <c r="E2257" s="2" t="s">
        <v>182</v>
      </c>
      <c r="F2257" s="2">
        <v>121.373</v>
      </c>
      <c r="G2257" s="2" t="s">
        <v>67</v>
      </c>
      <c r="H2257" s="2">
        <v>1985</v>
      </c>
      <c r="I2257" s="2" t="s">
        <v>51</v>
      </c>
      <c r="J2257" s="2" t="s">
        <v>17</v>
      </c>
      <c r="K2257" s="2" t="s">
        <v>30</v>
      </c>
      <c r="L2257" s="2">
        <v>246.346</v>
      </c>
      <c r="M2257" s="2">
        <f t="shared" si="70"/>
        <v>1630.5540000000001</v>
      </c>
      <c r="N2257" s="2">
        <f t="shared" si="71"/>
        <v>2658706.3469160004</v>
      </c>
    </row>
    <row r="2258" spans="1:14" x14ac:dyDescent="0.25">
      <c r="A2258" s="1" t="s">
        <v>282</v>
      </c>
      <c r="B2258" s="2">
        <v>8.5</v>
      </c>
      <c r="C2258" s="2" t="s">
        <v>13</v>
      </c>
      <c r="D2258" s="2">
        <v>9.7884717999999996E-2</v>
      </c>
      <c r="E2258" s="2" t="s">
        <v>75</v>
      </c>
      <c r="F2258" s="2">
        <v>52.532400000000003</v>
      </c>
      <c r="G2258" s="2" t="s">
        <v>50</v>
      </c>
      <c r="H2258" s="2">
        <v>1997</v>
      </c>
      <c r="I2258" s="2" t="s">
        <v>51</v>
      </c>
      <c r="J2258" s="2" t="s">
        <v>17</v>
      </c>
      <c r="K2258" s="2" t="s">
        <v>18</v>
      </c>
      <c r="L2258" s="2">
        <v>1194.4452000000001</v>
      </c>
      <c r="M2258" s="2">
        <f t="shared" si="70"/>
        <v>682.45479999999998</v>
      </c>
      <c r="N2258" s="2">
        <f t="shared" si="71"/>
        <v>465744.55404303997</v>
      </c>
    </row>
    <row r="2259" spans="1:14" x14ac:dyDescent="0.25">
      <c r="A2259" s="1" t="s">
        <v>292</v>
      </c>
      <c r="B2259" s="2">
        <v>7.9749999999999996</v>
      </c>
      <c r="C2259" s="2" t="s">
        <v>13</v>
      </c>
      <c r="D2259" s="2">
        <v>1.4631149E-2</v>
      </c>
      <c r="E2259" s="2" t="s">
        <v>36</v>
      </c>
      <c r="F2259" s="2">
        <v>84.525000000000006</v>
      </c>
      <c r="G2259" s="2" t="s">
        <v>50</v>
      </c>
      <c r="H2259" s="2">
        <v>1997</v>
      </c>
      <c r="I2259" s="2" t="s">
        <v>51</v>
      </c>
      <c r="J2259" s="2" t="s">
        <v>17</v>
      </c>
      <c r="K2259" s="2" t="s">
        <v>18</v>
      </c>
      <c r="L2259" s="2">
        <v>416.125</v>
      </c>
      <c r="M2259" s="2">
        <f t="shared" si="70"/>
        <v>1460.7750000000001</v>
      </c>
      <c r="N2259" s="2">
        <f t="shared" si="71"/>
        <v>2133863.6006250004</v>
      </c>
    </row>
    <row r="2260" spans="1:14" x14ac:dyDescent="0.25">
      <c r="A2260" s="1" t="s">
        <v>1353</v>
      </c>
      <c r="B2260" s="2">
        <v>17.600000000000001</v>
      </c>
      <c r="C2260" s="2" t="s">
        <v>20</v>
      </c>
      <c r="D2260" s="2">
        <v>0</v>
      </c>
      <c r="E2260" s="2" t="s">
        <v>119</v>
      </c>
      <c r="F2260" s="2">
        <v>46.006</v>
      </c>
      <c r="G2260" s="2" t="s">
        <v>50</v>
      </c>
      <c r="H2260" s="2">
        <v>1997</v>
      </c>
      <c r="I2260" s="2" t="s">
        <v>51</v>
      </c>
      <c r="J2260" s="2" t="s">
        <v>17</v>
      </c>
      <c r="K2260" s="2" t="s">
        <v>18</v>
      </c>
      <c r="L2260" s="2">
        <v>326.24200000000002</v>
      </c>
      <c r="M2260" s="2">
        <f t="shared" si="70"/>
        <v>1550.6580000000001</v>
      </c>
      <c r="N2260" s="2">
        <f t="shared" si="71"/>
        <v>2404540.2329640002</v>
      </c>
    </row>
    <row r="2261" spans="1:14" x14ac:dyDescent="0.25">
      <c r="A2261" s="1" t="s">
        <v>826</v>
      </c>
      <c r="B2261" s="2">
        <v>7.2750000000000004</v>
      </c>
      <c r="C2261" s="2" t="s">
        <v>13</v>
      </c>
      <c r="D2261" s="2">
        <v>2.7991093000000002E-2</v>
      </c>
      <c r="E2261" s="2" t="s">
        <v>38</v>
      </c>
      <c r="F2261" s="2">
        <v>145.976</v>
      </c>
      <c r="G2261" s="2" t="s">
        <v>15</v>
      </c>
      <c r="H2261" s="2">
        <v>1999</v>
      </c>
      <c r="I2261" s="2" t="s">
        <v>16</v>
      </c>
      <c r="J2261" s="2" t="s">
        <v>17</v>
      </c>
      <c r="K2261" s="2" t="s">
        <v>18</v>
      </c>
      <c r="L2261" s="2">
        <v>3515.424</v>
      </c>
      <c r="M2261" s="2">
        <f t="shared" si="70"/>
        <v>-1638.5239999999999</v>
      </c>
      <c r="N2261" s="2">
        <f t="shared" si="71"/>
        <v>2684760.8985759998</v>
      </c>
    </row>
    <row r="2262" spans="1:14" x14ac:dyDescent="0.25">
      <c r="A2262" s="1" t="s">
        <v>1320</v>
      </c>
      <c r="B2262" s="2">
        <v>18.2</v>
      </c>
      <c r="C2262" s="2" t="s">
        <v>13</v>
      </c>
      <c r="D2262" s="2">
        <v>8.9901774000000004E-2</v>
      </c>
      <c r="E2262" s="2" t="s">
        <v>28</v>
      </c>
      <c r="F2262" s="2">
        <v>197.511</v>
      </c>
      <c r="G2262" s="2" t="s">
        <v>50</v>
      </c>
      <c r="H2262" s="2">
        <v>1997</v>
      </c>
      <c r="I2262" s="2" t="s">
        <v>51</v>
      </c>
      <c r="J2262" s="2" t="s">
        <v>17</v>
      </c>
      <c r="K2262" s="2" t="s">
        <v>18</v>
      </c>
      <c r="L2262" s="2">
        <v>392.822</v>
      </c>
      <c r="M2262" s="2">
        <f t="shared" si="70"/>
        <v>1484.078</v>
      </c>
      <c r="N2262" s="2">
        <f t="shared" si="71"/>
        <v>2202487.510084</v>
      </c>
    </row>
    <row r="2263" spans="1:14" x14ac:dyDescent="0.25">
      <c r="A2263" s="1" t="s">
        <v>1500</v>
      </c>
      <c r="B2263" s="2">
        <v>6.38</v>
      </c>
      <c r="C2263" s="2" t="s">
        <v>13</v>
      </c>
      <c r="D2263" s="2">
        <v>1.5162573E-2</v>
      </c>
      <c r="E2263" s="2" t="s">
        <v>32</v>
      </c>
      <c r="F2263" s="2">
        <v>145.14699999999999</v>
      </c>
      <c r="G2263" s="2" t="s">
        <v>50</v>
      </c>
      <c r="H2263" s="2">
        <v>1997</v>
      </c>
      <c r="I2263" s="2" t="s">
        <v>51</v>
      </c>
      <c r="J2263" s="2" t="s">
        <v>17</v>
      </c>
      <c r="K2263" s="2" t="s">
        <v>18</v>
      </c>
      <c r="L2263" s="2">
        <v>3006.087</v>
      </c>
      <c r="M2263" s="2">
        <f t="shared" si="70"/>
        <v>-1129.1869999999999</v>
      </c>
      <c r="N2263" s="2">
        <f t="shared" si="71"/>
        <v>1275063.2809689997</v>
      </c>
    </row>
    <row r="2264" spans="1:14" x14ac:dyDescent="0.25">
      <c r="A2264" s="1" t="s">
        <v>347</v>
      </c>
      <c r="B2264" s="2">
        <v>15.1</v>
      </c>
      <c r="C2264" s="2" t="s">
        <v>13</v>
      </c>
      <c r="D2264" s="2">
        <v>9.5158081000000005E-2</v>
      </c>
      <c r="E2264" s="2" t="s">
        <v>36</v>
      </c>
      <c r="F2264" s="2">
        <v>159.2604</v>
      </c>
      <c r="G2264" s="2" t="s">
        <v>50</v>
      </c>
      <c r="H2264" s="2">
        <v>1997</v>
      </c>
      <c r="I2264" s="2" t="s">
        <v>51</v>
      </c>
      <c r="J2264" s="2" t="s">
        <v>17</v>
      </c>
      <c r="K2264" s="2" t="s">
        <v>18</v>
      </c>
      <c r="L2264" s="2">
        <v>2852.2872000000002</v>
      </c>
      <c r="M2264" s="2">
        <f t="shared" si="70"/>
        <v>-975.38720000000012</v>
      </c>
      <c r="N2264" s="2">
        <f t="shared" si="71"/>
        <v>951380.18992384023</v>
      </c>
    </row>
    <row r="2265" spans="1:14" x14ac:dyDescent="0.25">
      <c r="A2265" s="1" t="s">
        <v>925</v>
      </c>
      <c r="B2265" s="2">
        <v>19.7</v>
      </c>
      <c r="C2265" s="2" t="s">
        <v>20</v>
      </c>
      <c r="D2265" s="2">
        <v>0.160951491</v>
      </c>
      <c r="E2265" s="2" t="s">
        <v>75</v>
      </c>
      <c r="F2265" s="2">
        <v>256.10140000000001</v>
      </c>
      <c r="G2265" s="2" t="s">
        <v>15</v>
      </c>
      <c r="H2265" s="2">
        <v>1999</v>
      </c>
      <c r="I2265" s="2" t="s">
        <v>16</v>
      </c>
      <c r="J2265" s="2" t="s">
        <v>17</v>
      </c>
      <c r="K2265" s="2" t="s">
        <v>18</v>
      </c>
      <c r="L2265" s="2">
        <v>3060.0167999999999</v>
      </c>
      <c r="M2265" s="2">
        <f t="shared" si="70"/>
        <v>-1183.1167999999998</v>
      </c>
      <c r="N2265" s="2">
        <f t="shared" si="71"/>
        <v>1399765.3624422394</v>
      </c>
    </row>
    <row r="2266" spans="1:14" x14ac:dyDescent="0.25">
      <c r="A2266" s="1" t="s">
        <v>312</v>
      </c>
      <c r="B2266" s="2"/>
      <c r="C2266" s="2" t="s">
        <v>13</v>
      </c>
      <c r="D2266" s="2">
        <v>0.10215795799999999</v>
      </c>
      <c r="E2266" s="2" t="s">
        <v>14</v>
      </c>
      <c r="F2266" s="2">
        <v>145.0128</v>
      </c>
      <c r="G2266" s="2" t="s">
        <v>67</v>
      </c>
      <c r="H2266" s="2">
        <v>1985</v>
      </c>
      <c r="I2266" s="2" t="s">
        <v>51</v>
      </c>
      <c r="J2266" s="2" t="s">
        <v>17</v>
      </c>
      <c r="K2266" s="2" t="s">
        <v>30</v>
      </c>
      <c r="L2266" s="2">
        <v>143.81280000000001</v>
      </c>
      <c r="M2266" s="2">
        <f t="shared" si="70"/>
        <v>1733.0872000000002</v>
      </c>
      <c r="N2266" s="2">
        <f t="shared" si="71"/>
        <v>3003591.2428038404</v>
      </c>
    </row>
    <row r="2267" spans="1:14" x14ac:dyDescent="0.25">
      <c r="A2267" s="1" t="s">
        <v>679</v>
      </c>
      <c r="B2267" s="2">
        <v>12.3</v>
      </c>
      <c r="C2267" s="2" t="s">
        <v>13</v>
      </c>
      <c r="D2267" s="2">
        <v>3.6997104000000003E-2</v>
      </c>
      <c r="E2267" s="2" t="s">
        <v>38</v>
      </c>
      <c r="F2267" s="2">
        <v>115.9834</v>
      </c>
      <c r="G2267" s="2" t="s">
        <v>15</v>
      </c>
      <c r="H2267" s="2">
        <v>1999</v>
      </c>
      <c r="I2267" s="2" t="s">
        <v>16</v>
      </c>
      <c r="J2267" s="2" t="s">
        <v>17</v>
      </c>
      <c r="K2267" s="2" t="s">
        <v>18</v>
      </c>
      <c r="L2267" s="2">
        <v>2073.3011999999999</v>
      </c>
      <c r="M2267" s="2">
        <f t="shared" si="70"/>
        <v>-196.40119999999979</v>
      </c>
      <c r="N2267" s="2">
        <f t="shared" si="71"/>
        <v>38573.431361439914</v>
      </c>
    </row>
    <row r="2268" spans="1:14" x14ac:dyDescent="0.25">
      <c r="A2268" s="1" t="s">
        <v>847</v>
      </c>
      <c r="B2268" s="2">
        <v>15.85</v>
      </c>
      <c r="C2268" s="2" t="s">
        <v>13</v>
      </c>
      <c r="D2268" s="2">
        <v>6.9100547999999998E-2</v>
      </c>
      <c r="E2268" s="2" t="s">
        <v>80</v>
      </c>
      <c r="F2268" s="2">
        <v>216.61660000000001</v>
      </c>
      <c r="G2268" s="2" t="s">
        <v>50</v>
      </c>
      <c r="H2268" s="2">
        <v>1997</v>
      </c>
      <c r="I2268" s="2" t="s">
        <v>51</v>
      </c>
      <c r="J2268" s="2" t="s">
        <v>17</v>
      </c>
      <c r="K2268" s="2" t="s">
        <v>18</v>
      </c>
      <c r="L2268" s="2">
        <v>4136.6153999999997</v>
      </c>
      <c r="M2268" s="2">
        <f t="shared" si="70"/>
        <v>-2259.7153999999996</v>
      </c>
      <c r="N2268" s="2">
        <f t="shared" si="71"/>
        <v>5106313.6889971578</v>
      </c>
    </row>
    <row r="2269" spans="1:14" x14ac:dyDescent="0.25">
      <c r="A2269" s="1" t="s">
        <v>1527</v>
      </c>
      <c r="B2269" s="2">
        <v>14.85</v>
      </c>
      <c r="C2269" s="2" t="s">
        <v>20</v>
      </c>
      <c r="D2269" s="2">
        <v>3.5257036999999998E-2</v>
      </c>
      <c r="E2269" s="2" t="s">
        <v>28</v>
      </c>
      <c r="F2269" s="2">
        <v>161.2578</v>
      </c>
      <c r="G2269" s="2" t="s">
        <v>50</v>
      </c>
      <c r="H2269" s="2">
        <v>1997</v>
      </c>
      <c r="I2269" s="2" t="s">
        <v>51</v>
      </c>
      <c r="J2269" s="2" t="s">
        <v>17</v>
      </c>
      <c r="K2269" s="2" t="s">
        <v>18</v>
      </c>
      <c r="L2269" s="2">
        <v>4171.9027999999998</v>
      </c>
      <c r="M2269" s="2">
        <f t="shared" si="70"/>
        <v>-2295.0027999999998</v>
      </c>
      <c r="N2269" s="2">
        <f t="shared" si="71"/>
        <v>5267037.8520078389</v>
      </c>
    </row>
    <row r="2270" spans="1:14" x14ac:dyDescent="0.25">
      <c r="A2270" s="1" t="s">
        <v>577</v>
      </c>
      <c r="B2270" s="2">
        <v>19</v>
      </c>
      <c r="C2270" s="2" t="s">
        <v>20</v>
      </c>
      <c r="D2270" s="2">
        <v>6.5633934000000005E-2</v>
      </c>
      <c r="E2270" s="2" t="s">
        <v>28</v>
      </c>
      <c r="F2270" s="2">
        <v>186.5214</v>
      </c>
      <c r="G2270" s="2" t="s">
        <v>50</v>
      </c>
      <c r="H2270" s="2">
        <v>1997</v>
      </c>
      <c r="I2270" s="2" t="s">
        <v>51</v>
      </c>
      <c r="J2270" s="2" t="s">
        <v>17</v>
      </c>
      <c r="K2270" s="2" t="s">
        <v>18</v>
      </c>
      <c r="L2270" s="2">
        <v>2261.0567999999998</v>
      </c>
      <c r="M2270" s="2">
        <f t="shared" si="70"/>
        <v>-384.15679999999975</v>
      </c>
      <c r="N2270" s="2">
        <f t="shared" si="71"/>
        <v>147576.44698623981</v>
      </c>
    </row>
    <row r="2271" spans="1:14" x14ac:dyDescent="0.25">
      <c r="A2271" s="1" t="s">
        <v>1263</v>
      </c>
      <c r="B2271" s="2">
        <v>6.1349999999999998</v>
      </c>
      <c r="C2271" s="2" t="s">
        <v>13</v>
      </c>
      <c r="D2271" s="2">
        <v>0</v>
      </c>
      <c r="E2271" s="2" t="s">
        <v>21</v>
      </c>
      <c r="F2271" s="2">
        <v>114.286</v>
      </c>
      <c r="G2271" s="2" t="s">
        <v>50</v>
      </c>
      <c r="H2271" s="2">
        <v>1997</v>
      </c>
      <c r="I2271" s="2" t="s">
        <v>51</v>
      </c>
      <c r="J2271" s="2" t="s">
        <v>17</v>
      </c>
      <c r="K2271" s="2" t="s">
        <v>18</v>
      </c>
      <c r="L2271" s="2">
        <v>2376.9059999999999</v>
      </c>
      <c r="M2271" s="2">
        <f t="shared" si="70"/>
        <v>-500.00599999999986</v>
      </c>
      <c r="N2271" s="2">
        <f t="shared" si="71"/>
        <v>250006.00003599987</v>
      </c>
    </row>
    <row r="2272" spans="1:14" x14ac:dyDescent="0.25">
      <c r="A2272" s="1" t="s">
        <v>1419</v>
      </c>
      <c r="B2272" s="2">
        <v>16.2</v>
      </c>
      <c r="C2272" s="2" t="s">
        <v>13</v>
      </c>
      <c r="D2272" s="2">
        <v>0.103634038</v>
      </c>
      <c r="E2272" s="2" t="s">
        <v>75</v>
      </c>
      <c r="F2272" s="2">
        <v>101.399</v>
      </c>
      <c r="G2272" s="2" t="s">
        <v>15</v>
      </c>
      <c r="H2272" s="2">
        <v>1999</v>
      </c>
      <c r="I2272" s="2" t="s">
        <v>16</v>
      </c>
      <c r="J2272" s="2" t="s">
        <v>17</v>
      </c>
      <c r="K2272" s="2" t="s">
        <v>18</v>
      </c>
      <c r="L2272" s="2">
        <v>1031.99</v>
      </c>
      <c r="M2272" s="2">
        <f t="shared" si="70"/>
        <v>844.91000000000008</v>
      </c>
      <c r="N2272" s="2">
        <f t="shared" si="71"/>
        <v>713872.90810000012</v>
      </c>
    </row>
    <row r="2273" spans="1:14" x14ac:dyDescent="0.25">
      <c r="A2273" s="1" t="s">
        <v>663</v>
      </c>
      <c r="B2273" s="2">
        <v>15.6</v>
      </c>
      <c r="C2273" s="2" t="s">
        <v>13</v>
      </c>
      <c r="D2273" s="2">
        <v>4.5055587000000001E-2</v>
      </c>
      <c r="E2273" s="2" t="s">
        <v>14</v>
      </c>
      <c r="F2273" s="2">
        <v>242.3854</v>
      </c>
      <c r="G2273" s="2" t="s">
        <v>15</v>
      </c>
      <c r="H2273" s="2">
        <v>1999</v>
      </c>
      <c r="I2273" s="2" t="s">
        <v>16</v>
      </c>
      <c r="J2273" s="2" t="s">
        <v>17</v>
      </c>
      <c r="K2273" s="2" t="s">
        <v>18</v>
      </c>
      <c r="L2273" s="2">
        <v>2416.8539999999998</v>
      </c>
      <c r="M2273" s="2">
        <f t="shared" si="70"/>
        <v>-539.95399999999972</v>
      </c>
      <c r="N2273" s="2">
        <f t="shared" si="71"/>
        <v>291550.3221159997</v>
      </c>
    </row>
    <row r="2274" spans="1:14" x14ac:dyDescent="0.25">
      <c r="A2274" s="1" t="s">
        <v>1571</v>
      </c>
      <c r="B2274" s="2">
        <v>12.1</v>
      </c>
      <c r="C2274" s="2" t="s">
        <v>13</v>
      </c>
      <c r="D2274" s="2">
        <v>1.545846E-2</v>
      </c>
      <c r="E2274" s="2" t="s">
        <v>32</v>
      </c>
      <c r="F2274" s="2">
        <v>166.05260000000001</v>
      </c>
      <c r="G2274" s="2" t="s">
        <v>15</v>
      </c>
      <c r="H2274" s="2">
        <v>1999</v>
      </c>
      <c r="I2274" s="2" t="s">
        <v>16</v>
      </c>
      <c r="J2274" s="2" t="s">
        <v>17</v>
      </c>
      <c r="K2274" s="2" t="s">
        <v>18</v>
      </c>
      <c r="L2274" s="2">
        <v>3617.9571999999998</v>
      </c>
      <c r="M2274" s="2">
        <f t="shared" si="70"/>
        <v>-1741.0571999999997</v>
      </c>
      <c r="N2274" s="2">
        <f t="shared" si="71"/>
        <v>3031280.1736718393</v>
      </c>
    </row>
    <row r="2275" spans="1:14" x14ac:dyDescent="0.25">
      <c r="A2275" s="1" t="s">
        <v>745</v>
      </c>
      <c r="B2275" s="2">
        <v>16.2</v>
      </c>
      <c r="C2275" s="2" t="s">
        <v>129</v>
      </c>
      <c r="D2275" s="2">
        <v>0.12862194099999999</v>
      </c>
      <c r="E2275" s="2" t="s">
        <v>43</v>
      </c>
      <c r="F2275" s="2">
        <v>175.53700000000001</v>
      </c>
      <c r="G2275" s="2" t="s">
        <v>15</v>
      </c>
      <c r="H2275" s="2">
        <v>1999</v>
      </c>
      <c r="I2275" s="2" t="s">
        <v>16</v>
      </c>
      <c r="J2275" s="2" t="s">
        <v>17</v>
      </c>
      <c r="K2275" s="2" t="s">
        <v>18</v>
      </c>
      <c r="L2275" s="2">
        <v>3528.74</v>
      </c>
      <c r="M2275" s="2">
        <f t="shared" si="70"/>
        <v>-1651.8399999999997</v>
      </c>
      <c r="N2275" s="2">
        <f t="shared" si="71"/>
        <v>2728575.3855999988</v>
      </c>
    </row>
    <row r="2276" spans="1:14" x14ac:dyDescent="0.25">
      <c r="A2276" s="1" t="s">
        <v>836</v>
      </c>
      <c r="B2276" s="2">
        <v>17.5</v>
      </c>
      <c r="C2276" s="2" t="s">
        <v>13</v>
      </c>
      <c r="D2276" s="2">
        <v>1.3637046E-2</v>
      </c>
      <c r="E2276" s="2" t="s">
        <v>43</v>
      </c>
      <c r="F2276" s="2">
        <v>258.53039999999999</v>
      </c>
      <c r="G2276" s="2" t="s">
        <v>50</v>
      </c>
      <c r="H2276" s="2">
        <v>1997</v>
      </c>
      <c r="I2276" s="2" t="s">
        <v>51</v>
      </c>
      <c r="J2276" s="2" t="s">
        <v>17</v>
      </c>
      <c r="K2276" s="2" t="s">
        <v>18</v>
      </c>
      <c r="L2276" s="2">
        <v>6199.9296000000004</v>
      </c>
      <c r="M2276" s="2">
        <f t="shared" si="70"/>
        <v>-4323.0295999999998</v>
      </c>
      <c r="N2276" s="2">
        <f t="shared" si="71"/>
        <v>18688584.922476158</v>
      </c>
    </row>
    <row r="2277" spans="1:14" x14ac:dyDescent="0.25">
      <c r="A2277" s="1" t="s">
        <v>1548</v>
      </c>
      <c r="B2277" s="2"/>
      <c r="C2277" s="2" t="s">
        <v>13</v>
      </c>
      <c r="D2277" s="2">
        <v>3.7160705000000002E-2</v>
      </c>
      <c r="E2277" s="2" t="s">
        <v>60</v>
      </c>
      <c r="F2277" s="2">
        <v>54.229799999999997</v>
      </c>
      <c r="G2277" s="2" t="s">
        <v>67</v>
      </c>
      <c r="H2277" s="2">
        <v>1985</v>
      </c>
      <c r="I2277" s="2" t="s">
        <v>51</v>
      </c>
      <c r="J2277" s="2" t="s">
        <v>17</v>
      </c>
      <c r="K2277" s="2" t="s">
        <v>30</v>
      </c>
      <c r="L2277" s="2">
        <v>161.7894</v>
      </c>
      <c r="M2277" s="2">
        <f t="shared" si="70"/>
        <v>1715.1106</v>
      </c>
      <c r="N2277" s="2">
        <f t="shared" si="71"/>
        <v>2941604.37023236</v>
      </c>
    </row>
    <row r="2278" spans="1:14" x14ac:dyDescent="0.25">
      <c r="A2278" s="1" t="s">
        <v>1459</v>
      </c>
      <c r="B2278" s="2">
        <v>20.350000000000001</v>
      </c>
      <c r="C2278" s="2" t="s">
        <v>13</v>
      </c>
      <c r="D2278" s="2">
        <v>8.3799283000000002E-2</v>
      </c>
      <c r="E2278" s="2" t="s">
        <v>26</v>
      </c>
      <c r="F2278" s="2">
        <v>184.1292</v>
      </c>
      <c r="G2278" s="2" t="s">
        <v>50</v>
      </c>
      <c r="H2278" s="2">
        <v>1997</v>
      </c>
      <c r="I2278" s="2" t="s">
        <v>51</v>
      </c>
      <c r="J2278" s="2" t="s">
        <v>17</v>
      </c>
      <c r="K2278" s="2" t="s">
        <v>18</v>
      </c>
      <c r="L2278" s="2">
        <v>2189.1504</v>
      </c>
      <c r="M2278" s="2">
        <f t="shared" si="70"/>
        <v>-312.2503999999999</v>
      </c>
      <c r="N2278" s="2">
        <f t="shared" si="71"/>
        <v>97500.312300159931</v>
      </c>
    </row>
    <row r="2279" spans="1:14" x14ac:dyDescent="0.25">
      <c r="A2279" s="1" t="s">
        <v>809</v>
      </c>
      <c r="B2279" s="2">
        <v>18.100000000000001</v>
      </c>
      <c r="C2279" s="2" t="s">
        <v>13</v>
      </c>
      <c r="D2279" s="2">
        <v>4.8940428000000001E-2</v>
      </c>
      <c r="E2279" s="2" t="s">
        <v>32</v>
      </c>
      <c r="F2279" s="2">
        <v>127.53360000000001</v>
      </c>
      <c r="G2279" s="2" t="s">
        <v>50</v>
      </c>
      <c r="H2279" s="2">
        <v>1997</v>
      </c>
      <c r="I2279" s="2" t="s">
        <v>51</v>
      </c>
      <c r="J2279" s="2" t="s">
        <v>17</v>
      </c>
      <c r="K2279" s="2" t="s">
        <v>18</v>
      </c>
      <c r="L2279" s="2">
        <v>1789.6704</v>
      </c>
      <c r="M2279" s="2">
        <f t="shared" si="70"/>
        <v>87.229600000000119</v>
      </c>
      <c r="N2279" s="2">
        <f t="shared" si="71"/>
        <v>7609.0031161600209</v>
      </c>
    </row>
    <row r="2280" spans="1:14" x14ac:dyDescent="0.25">
      <c r="A2280" s="1" t="s">
        <v>256</v>
      </c>
      <c r="B2280" s="2">
        <v>7.5</v>
      </c>
      <c r="C2280" s="2" t="s">
        <v>13</v>
      </c>
      <c r="D2280" s="2">
        <v>5.0829881E-2</v>
      </c>
      <c r="E2280" s="2" t="s">
        <v>75</v>
      </c>
      <c r="F2280" s="2">
        <v>122.7072</v>
      </c>
      <c r="G2280" s="2" t="s">
        <v>15</v>
      </c>
      <c r="H2280" s="2">
        <v>1999</v>
      </c>
      <c r="I2280" s="2" t="s">
        <v>16</v>
      </c>
      <c r="J2280" s="2" t="s">
        <v>17</v>
      </c>
      <c r="K2280" s="2" t="s">
        <v>18</v>
      </c>
      <c r="L2280" s="2">
        <v>1470.0863999999999</v>
      </c>
      <c r="M2280" s="2">
        <f t="shared" si="70"/>
        <v>406.81360000000018</v>
      </c>
      <c r="N2280" s="2">
        <f t="shared" si="71"/>
        <v>165497.30514496015</v>
      </c>
    </row>
    <row r="2281" spans="1:14" x14ac:dyDescent="0.25">
      <c r="A2281" s="1" t="s">
        <v>430</v>
      </c>
      <c r="B2281" s="2">
        <v>5.7649999999999997</v>
      </c>
      <c r="C2281" s="2" t="s">
        <v>13</v>
      </c>
      <c r="D2281" s="2">
        <v>8.2139799999999999E-2</v>
      </c>
      <c r="E2281" s="2" t="s">
        <v>36</v>
      </c>
      <c r="F2281" s="2">
        <v>37.2164</v>
      </c>
      <c r="G2281" s="2" t="s">
        <v>15</v>
      </c>
      <c r="H2281" s="2">
        <v>1999</v>
      </c>
      <c r="I2281" s="2" t="s">
        <v>16</v>
      </c>
      <c r="J2281" s="2" t="s">
        <v>17</v>
      </c>
      <c r="K2281" s="2" t="s">
        <v>18</v>
      </c>
      <c r="L2281" s="2">
        <v>579.24599999999998</v>
      </c>
      <c r="M2281" s="2">
        <f t="shared" si="70"/>
        <v>1297.654</v>
      </c>
      <c r="N2281" s="2">
        <f t="shared" si="71"/>
        <v>1683905.903716</v>
      </c>
    </row>
    <row r="2282" spans="1:14" x14ac:dyDescent="0.25">
      <c r="A2282" s="1" t="s">
        <v>1062</v>
      </c>
      <c r="B2282" s="2">
        <v>8.6</v>
      </c>
      <c r="C2282" s="2" t="s">
        <v>13</v>
      </c>
      <c r="D2282" s="2">
        <v>6.9524391000000005E-2</v>
      </c>
      <c r="E2282" s="2" t="s">
        <v>32</v>
      </c>
      <c r="F2282" s="2">
        <v>91.814599999999999</v>
      </c>
      <c r="G2282" s="2" t="s">
        <v>15</v>
      </c>
      <c r="H2282" s="2">
        <v>1999</v>
      </c>
      <c r="I2282" s="2" t="s">
        <v>16</v>
      </c>
      <c r="J2282" s="2" t="s">
        <v>17</v>
      </c>
      <c r="K2282" s="2" t="s">
        <v>18</v>
      </c>
      <c r="L2282" s="2">
        <v>2371.5796</v>
      </c>
      <c r="M2282" s="2">
        <f t="shared" si="70"/>
        <v>-494.67959999999994</v>
      </c>
      <c r="N2282" s="2">
        <f t="shared" si="71"/>
        <v>244707.90665615993</v>
      </c>
    </row>
    <row r="2283" spans="1:14" x14ac:dyDescent="0.25">
      <c r="A2283" s="1" t="s">
        <v>1171</v>
      </c>
      <c r="B2283" s="2"/>
      <c r="C2283" s="2" t="s">
        <v>13</v>
      </c>
      <c r="D2283" s="2">
        <v>0.10318849099999999</v>
      </c>
      <c r="E2283" s="2" t="s">
        <v>32</v>
      </c>
      <c r="F2283" s="2">
        <v>244.346</v>
      </c>
      <c r="G2283" s="2" t="s">
        <v>67</v>
      </c>
      <c r="H2283" s="2">
        <v>1985</v>
      </c>
      <c r="I2283" s="2" t="s">
        <v>51</v>
      </c>
      <c r="J2283" s="2" t="s">
        <v>17</v>
      </c>
      <c r="K2283" s="2" t="s">
        <v>30</v>
      </c>
      <c r="L2283" s="2">
        <v>246.346</v>
      </c>
      <c r="M2283" s="2">
        <f t="shared" si="70"/>
        <v>1630.5540000000001</v>
      </c>
      <c r="N2283" s="2">
        <f t="shared" si="71"/>
        <v>2658706.3469160004</v>
      </c>
    </row>
    <row r="2284" spans="1:14" x14ac:dyDescent="0.25">
      <c r="A2284" s="1" t="s">
        <v>1395</v>
      </c>
      <c r="B2284" s="2">
        <v>6.6150000000000002</v>
      </c>
      <c r="C2284" s="2" t="s">
        <v>20</v>
      </c>
      <c r="D2284" s="2">
        <v>9.1971856000000005E-2</v>
      </c>
      <c r="E2284" s="2" t="s">
        <v>75</v>
      </c>
      <c r="F2284" s="2">
        <v>251.64080000000001</v>
      </c>
      <c r="G2284" s="2" t="s">
        <v>50</v>
      </c>
      <c r="H2284" s="2">
        <v>1997</v>
      </c>
      <c r="I2284" s="2" t="s">
        <v>51</v>
      </c>
      <c r="J2284" s="2" t="s">
        <v>17</v>
      </c>
      <c r="K2284" s="2" t="s">
        <v>18</v>
      </c>
      <c r="L2284" s="2">
        <v>6008.1791999999996</v>
      </c>
      <c r="M2284" s="2">
        <f t="shared" si="70"/>
        <v>-4131.279199999999</v>
      </c>
      <c r="N2284" s="2">
        <f t="shared" si="71"/>
        <v>17067467.828352634</v>
      </c>
    </row>
    <row r="2285" spans="1:14" x14ac:dyDescent="0.25">
      <c r="A2285" s="1" t="s">
        <v>1332</v>
      </c>
      <c r="B2285" s="2">
        <v>11.3</v>
      </c>
      <c r="C2285" s="2" t="s">
        <v>92</v>
      </c>
      <c r="D2285" s="2">
        <v>5.6434816999999998E-2</v>
      </c>
      <c r="E2285" s="2" t="s">
        <v>36</v>
      </c>
      <c r="F2285" s="2">
        <v>247.81180000000001</v>
      </c>
      <c r="G2285" s="2" t="s">
        <v>50</v>
      </c>
      <c r="H2285" s="2">
        <v>1997</v>
      </c>
      <c r="I2285" s="2" t="s">
        <v>51</v>
      </c>
      <c r="J2285" s="2" t="s">
        <v>17</v>
      </c>
      <c r="K2285" s="2" t="s">
        <v>18</v>
      </c>
      <c r="L2285" s="2">
        <v>2964.1415999999999</v>
      </c>
      <c r="M2285" s="2">
        <f t="shared" si="70"/>
        <v>-1087.2415999999998</v>
      </c>
      <c r="N2285" s="2">
        <f t="shared" si="71"/>
        <v>1182094.2967705596</v>
      </c>
    </row>
    <row r="2286" spans="1:14" x14ac:dyDescent="0.25">
      <c r="A2286" s="1" t="s">
        <v>1128</v>
      </c>
      <c r="B2286" s="2">
        <v>11.5</v>
      </c>
      <c r="C2286" s="2" t="s">
        <v>20</v>
      </c>
      <c r="D2286" s="2">
        <v>0.12560295099999999</v>
      </c>
      <c r="E2286" s="2" t="s">
        <v>43</v>
      </c>
      <c r="F2286" s="2">
        <v>100.83580000000001</v>
      </c>
      <c r="G2286" s="2" t="s">
        <v>50</v>
      </c>
      <c r="H2286" s="2">
        <v>1997</v>
      </c>
      <c r="I2286" s="2" t="s">
        <v>51</v>
      </c>
      <c r="J2286" s="2" t="s">
        <v>17</v>
      </c>
      <c r="K2286" s="2" t="s">
        <v>18</v>
      </c>
      <c r="L2286" s="2">
        <v>2111.2518</v>
      </c>
      <c r="M2286" s="2">
        <f t="shared" si="70"/>
        <v>-234.35179999999991</v>
      </c>
      <c r="N2286" s="2">
        <f t="shared" si="71"/>
        <v>54920.766163239961</v>
      </c>
    </row>
    <row r="2287" spans="1:14" x14ac:dyDescent="0.25">
      <c r="A2287" s="1" t="s">
        <v>1609</v>
      </c>
      <c r="B2287" s="2">
        <v>6.6749999999999998</v>
      </c>
      <c r="C2287" s="2" t="s">
        <v>92</v>
      </c>
      <c r="D2287" s="2">
        <v>2.1666334999999998E-2</v>
      </c>
      <c r="E2287" s="2" t="s">
        <v>32</v>
      </c>
      <c r="F2287" s="2">
        <v>33.3874</v>
      </c>
      <c r="G2287" s="2" t="s">
        <v>50</v>
      </c>
      <c r="H2287" s="2">
        <v>1997</v>
      </c>
      <c r="I2287" s="2" t="s">
        <v>51</v>
      </c>
      <c r="J2287" s="2" t="s">
        <v>17</v>
      </c>
      <c r="K2287" s="2" t="s">
        <v>18</v>
      </c>
      <c r="L2287" s="2">
        <v>1235.059</v>
      </c>
      <c r="M2287" s="2">
        <f t="shared" si="70"/>
        <v>641.84100000000012</v>
      </c>
      <c r="N2287" s="2">
        <f t="shared" si="71"/>
        <v>411959.86928100017</v>
      </c>
    </row>
    <row r="2288" spans="1:14" x14ac:dyDescent="0.25">
      <c r="A2288" s="1" t="s">
        <v>1076</v>
      </c>
      <c r="B2288" s="2">
        <v>16.5</v>
      </c>
      <c r="C2288" s="2" t="s">
        <v>20</v>
      </c>
      <c r="D2288" s="2">
        <v>6.6249551000000004E-2</v>
      </c>
      <c r="E2288" s="2" t="s">
        <v>56</v>
      </c>
      <c r="F2288" s="2">
        <v>183.32919999999999</v>
      </c>
      <c r="G2288" s="2" t="s">
        <v>50</v>
      </c>
      <c r="H2288" s="2">
        <v>1997</v>
      </c>
      <c r="I2288" s="2" t="s">
        <v>51</v>
      </c>
      <c r="J2288" s="2" t="s">
        <v>17</v>
      </c>
      <c r="K2288" s="2" t="s">
        <v>18</v>
      </c>
      <c r="L2288" s="2">
        <v>2006.7212</v>
      </c>
      <c r="M2288" s="2">
        <f t="shared" si="70"/>
        <v>-129.82119999999986</v>
      </c>
      <c r="N2288" s="2">
        <f t="shared" si="71"/>
        <v>16853.543969439965</v>
      </c>
    </row>
    <row r="2289" spans="1:14" x14ac:dyDescent="0.25">
      <c r="A2289" s="1" t="s">
        <v>798</v>
      </c>
      <c r="B2289" s="2">
        <v>10.195</v>
      </c>
      <c r="C2289" s="2" t="s">
        <v>13</v>
      </c>
      <c r="D2289" s="2">
        <v>0.10756402399999999</v>
      </c>
      <c r="E2289" s="2" t="s">
        <v>38</v>
      </c>
      <c r="F2289" s="2">
        <v>149.0076</v>
      </c>
      <c r="G2289" s="2" t="s">
        <v>15</v>
      </c>
      <c r="H2289" s="2">
        <v>1999</v>
      </c>
      <c r="I2289" s="2" t="s">
        <v>16</v>
      </c>
      <c r="J2289" s="2" t="s">
        <v>17</v>
      </c>
      <c r="K2289" s="2" t="s">
        <v>18</v>
      </c>
      <c r="L2289" s="2">
        <v>1182.4608000000001</v>
      </c>
      <c r="M2289" s="2">
        <f t="shared" si="70"/>
        <v>694.43920000000003</v>
      </c>
      <c r="N2289" s="2">
        <f t="shared" si="71"/>
        <v>482245.80249664001</v>
      </c>
    </row>
    <row r="2290" spans="1:14" x14ac:dyDescent="0.25">
      <c r="A2290" s="1" t="s">
        <v>220</v>
      </c>
      <c r="B2290" s="2">
        <v>11.35</v>
      </c>
      <c r="C2290" s="2" t="s">
        <v>20</v>
      </c>
      <c r="D2290" s="2">
        <v>0</v>
      </c>
      <c r="E2290" s="2" t="s">
        <v>38</v>
      </c>
      <c r="F2290" s="2">
        <v>101.5016</v>
      </c>
      <c r="G2290" s="2" t="s">
        <v>50</v>
      </c>
      <c r="H2290" s="2">
        <v>1997</v>
      </c>
      <c r="I2290" s="2" t="s">
        <v>51</v>
      </c>
      <c r="J2290" s="2" t="s">
        <v>17</v>
      </c>
      <c r="K2290" s="2" t="s">
        <v>18</v>
      </c>
      <c r="L2290" s="2">
        <v>202.4032</v>
      </c>
      <c r="M2290" s="2">
        <f t="shared" si="70"/>
        <v>1674.4968000000001</v>
      </c>
      <c r="N2290" s="2">
        <f t="shared" si="71"/>
        <v>2803939.5332102403</v>
      </c>
    </row>
    <row r="2291" spans="1:14" x14ac:dyDescent="0.25">
      <c r="A2291" s="1" t="s">
        <v>338</v>
      </c>
      <c r="B2291" s="2">
        <v>15</v>
      </c>
      <c r="C2291" s="2" t="s">
        <v>13</v>
      </c>
      <c r="D2291" s="2">
        <v>4.9155769000000002E-2</v>
      </c>
      <c r="E2291" s="2" t="s">
        <v>21</v>
      </c>
      <c r="F2291" s="2">
        <v>65.216800000000006</v>
      </c>
      <c r="G2291" s="2" t="s">
        <v>15</v>
      </c>
      <c r="H2291" s="2">
        <v>1999</v>
      </c>
      <c r="I2291" s="2" t="s">
        <v>16</v>
      </c>
      <c r="J2291" s="2" t="s">
        <v>17</v>
      </c>
      <c r="K2291" s="2" t="s">
        <v>18</v>
      </c>
      <c r="L2291" s="2">
        <v>958.75199999999995</v>
      </c>
      <c r="M2291" s="2">
        <f t="shared" si="70"/>
        <v>918.14800000000014</v>
      </c>
      <c r="N2291" s="2">
        <f t="shared" si="71"/>
        <v>842995.7499040002</v>
      </c>
    </row>
    <row r="2292" spans="1:14" x14ac:dyDescent="0.25">
      <c r="A2292" s="1" t="s">
        <v>1432</v>
      </c>
      <c r="B2292" s="2">
        <v>6.44</v>
      </c>
      <c r="C2292" s="2" t="s">
        <v>13</v>
      </c>
      <c r="D2292" s="2">
        <v>0</v>
      </c>
      <c r="E2292" s="2" t="s">
        <v>80</v>
      </c>
      <c r="F2292" s="2">
        <v>98.27</v>
      </c>
      <c r="G2292" s="2" t="s">
        <v>50</v>
      </c>
      <c r="H2292" s="2">
        <v>1997</v>
      </c>
      <c r="I2292" s="2" t="s">
        <v>51</v>
      </c>
      <c r="J2292" s="2" t="s">
        <v>17</v>
      </c>
      <c r="K2292" s="2" t="s">
        <v>18</v>
      </c>
      <c r="L2292" s="2">
        <v>2396.88</v>
      </c>
      <c r="M2292" s="2">
        <f t="shared" si="70"/>
        <v>-519.98</v>
      </c>
      <c r="N2292" s="2">
        <f t="shared" si="71"/>
        <v>270379.20040000003</v>
      </c>
    </row>
    <row r="2293" spans="1:14" x14ac:dyDescent="0.25">
      <c r="A2293" s="1" t="s">
        <v>1556</v>
      </c>
      <c r="B2293" s="2">
        <v>5.3049999999999997</v>
      </c>
      <c r="C2293" s="2" t="s">
        <v>20</v>
      </c>
      <c r="D2293" s="2">
        <v>4.7101810000000001E-2</v>
      </c>
      <c r="E2293" s="2" t="s">
        <v>26</v>
      </c>
      <c r="F2293" s="2">
        <v>181.86080000000001</v>
      </c>
      <c r="G2293" s="2" t="s">
        <v>15</v>
      </c>
      <c r="H2293" s="2">
        <v>1999</v>
      </c>
      <c r="I2293" s="2" t="s">
        <v>16</v>
      </c>
      <c r="J2293" s="2" t="s">
        <v>17</v>
      </c>
      <c r="K2293" s="2" t="s">
        <v>18</v>
      </c>
      <c r="L2293" s="2">
        <v>4594.0200000000004</v>
      </c>
      <c r="M2293" s="2">
        <f t="shared" si="70"/>
        <v>-2717.1200000000003</v>
      </c>
      <c r="N2293" s="2">
        <f t="shared" si="71"/>
        <v>7382741.0944000017</v>
      </c>
    </row>
    <row r="2294" spans="1:14" x14ac:dyDescent="0.25">
      <c r="A2294" s="1" t="s">
        <v>842</v>
      </c>
      <c r="B2294" s="2">
        <v>12.85</v>
      </c>
      <c r="C2294" s="2" t="s">
        <v>92</v>
      </c>
      <c r="D2294" s="2">
        <v>0.12191466199999999</v>
      </c>
      <c r="E2294" s="2" t="s">
        <v>38</v>
      </c>
      <c r="F2294" s="2">
        <v>43.5428</v>
      </c>
      <c r="G2294" s="2" t="s">
        <v>15</v>
      </c>
      <c r="H2294" s="2">
        <v>1999</v>
      </c>
      <c r="I2294" s="2" t="s">
        <v>16</v>
      </c>
      <c r="J2294" s="2" t="s">
        <v>17</v>
      </c>
      <c r="K2294" s="2" t="s">
        <v>18</v>
      </c>
      <c r="L2294" s="2">
        <v>615.19920000000002</v>
      </c>
      <c r="M2294" s="2">
        <f t="shared" si="70"/>
        <v>1261.7008000000001</v>
      </c>
      <c r="N2294" s="2">
        <f t="shared" si="71"/>
        <v>1591888.9087206402</v>
      </c>
    </row>
    <row r="2295" spans="1:14" x14ac:dyDescent="0.25">
      <c r="A2295" s="1" t="s">
        <v>336</v>
      </c>
      <c r="B2295" s="2">
        <v>9.3000000000000007</v>
      </c>
      <c r="C2295" s="2" t="s">
        <v>13</v>
      </c>
      <c r="D2295" s="2">
        <v>4.2357203000000003E-2</v>
      </c>
      <c r="E2295" s="2" t="s">
        <v>60</v>
      </c>
      <c r="F2295" s="2">
        <v>123.2388</v>
      </c>
      <c r="G2295" s="2" t="s">
        <v>15</v>
      </c>
      <c r="H2295" s="2">
        <v>1999</v>
      </c>
      <c r="I2295" s="2" t="s">
        <v>16</v>
      </c>
      <c r="J2295" s="2" t="s">
        <v>17</v>
      </c>
      <c r="K2295" s="2" t="s">
        <v>18</v>
      </c>
      <c r="L2295" s="2">
        <v>1857.5820000000001</v>
      </c>
      <c r="M2295" s="2">
        <f t="shared" si="70"/>
        <v>19.317999999999984</v>
      </c>
      <c r="N2295" s="2">
        <f t="shared" si="71"/>
        <v>373.18512399999935</v>
      </c>
    </row>
    <row r="2296" spans="1:14" x14ac:dyDescent="0.25">
      <c r="A2296" s="1" t="s">
        <v>76</v>
      </c>
      <c r="B2296" s="2">
        <v>19.25</v>
      </c>
      <c r="C2296" s="2" t="s">
        <v>13</v>
      </c>
      <c r="D2296" s="2">
        <v>0.101932076</v>
      </c>
      <c r="E2296" s="2" t="s">
        <v>14</v>
      </c>
      <c r="F2296" s="2">
        <v>54.595599999999997</v>
      </c>
      <c r="G2296" s="2" t="s">
        <v>15</v>
      </c>
      <c r="H2296" s="2">
        <v>1999</v>
      </c>
      <c r="I2296" s="2" t="s">
        <v>16</v>
      </c>
      <c r="J2296" s="2" t="s">
        <v>17</v>
      </c>
      <c r="K2296" s="2" t="s">
        <v>18</v>
      </c>
      <c r="L2296" s="2">
        <v>764.33839999999998</v>
      </c>
      <c r="M2296" s="2">
        <f t="shared" si="70"/>
        <v>1112.5616</v>
      </c>
      <c r="N2296" s="2">
        <f t="shared" si="71"/>
        <v>1237793.31379456</v>
      </c>
    </row>
    <row r="2297" spans="1:14" x14ac:dyDescent="0.25">
      <c r="A2297" s="1" t="s">
        <v>554</v>
      </c>
      <c r="B2297" s="2">
        <v>18.7</v>
      </c>
      <c r="C2297" s="2" t="s">
        <v>13</v>
      </c>
      <c r="D2297" s="2">
        <v>3.7681447999999999E-2</v>
      </c>
      <c r="E2297" s="2" t="s">
        <v>28</v>
      </c>
      <c r="F2297" s="2">
        <v>111.0886</v>
      </c>
      <c r="G2297" s="2" t="s">
        <v>15</v>
      </c>
      <c r="H2297" s="2">
        <v>1999</v>
      </c>
      <c r="I2297" s="2" t="s">
        <v>16</v>
      </c>
      <c r="J2297" s="2" t="s">
        <v>17</v>
      </c>
      <c r="K2297" s="2" t="s">
        <v>18</v>
      </c>
      <c r="L2297" s="2">
        <v>222.37719999999999</v>
      </c>
      <c r="M2297" s="2">
        <f t="shared" si="70"/>
        <v>1654.5228000000002</v>
      </c>
      <c r="N2297" s="2">
        <f t="shared" si="71"/>
        <v>2737445.6957198405</v>
      </c>
    </row>
    <row r="2298" spans="1:14" x14ac:dyDescent="0.25">
      <c r="A2298" s="1" t="s">
        <v>134</v>
      </c>
      <c r="B2298" s="2">
        <v>6.0549999999999997</v>
      </c>
      <c r="C2298" s="2" t="s">
        <v>13</v>
      </c>
      <c r="D2298" s="2">
        <v>2.5408701999999998E-2</v>
      </c>
      <c r="E2298" s="2" t="s">
        <v>28</v>
      </c>
      <c r="F2298" s="2">
        <v>160.892</v>
      </c>
      <c r="G2298" s="2" t="s">
        <v>50</v>
      </c>
      <c r="H2298" s="2">
        <v>1997</v>
      </c>
      <c r="I2298" s="2" t="s">
        <v>51</v>
      </c>
      <c r="J2298" s="2" t="s">
        <v>17</v>
      </c>
      <c r="K2298" s="2" t="s">
        <v>18</v>
      </c>
      <c r="L2298" s="2">
        <v>2396.88</v>
      </c>
      <c r="M2298" s="2">
        <f t="shared" si="70"/>
        <v>-519.98</v>
      </c>
      <c r="N2298" s="2">
        <f t="shared" si="71"/>
        <v>270379.20040000003</v>
      </c>
    </row>
    <row r="2299" spans="1:14" x14ac:dyDescent="0.25">
      <c r="A2299" s="1" t="s">
        <v>923</v>
      </c>
      <c r="B2299" s="2">
        <v>9.1950000000000003</v>
      </c>
      <c r="C2299" s="2" t="s">
        <v>20</v>
      </c>
      <c r="D2299" s="2">
        <v>0.122304725</v>
      </c>
      <c r="E2299" s="2" t="s">
        <v>28</v>
      </c>
      <c r="F2299" s="2">
        <v>99.201599999999999</v>
      </c>
      <c r="G2299" s="2" t="s">
        <v>50</v>
      </c>
      <c r="H2299" s="2">
        <v>1997</v>
      </c>
      <c r="I2299" s="2" t="s">
        <v>51</v>
      </c>
      <c r="J2299" s="2" t="s">
        <v>17</v>
      </c>
      <c r="K2299" s="2" t="s">
        <v>18</v>
      </c>
      <c r="L2299" s="2">
        <v>809.61279999999999</v>
      </c>
      <c r="M2299" s="2">
        <f t="shared" si="70"/>
        <v>1067.2872000000002</v>
      </c>
      <c r="N2299" s="2">
        <f t="shared" si="71"/>
        <v>1139101.9672838405</v>
      </c>
    </row>
    <row r="2300" spans="1:14" x14ac:dyDescent="0.25">
      <c r="A2300" s="1" t="s">
        <v>303</v>
      </c>
      <c r="B2300" s="2">
        <v>9</v>
      </c>
      <c r="C2300" s="2" t="s">
        <v>13</v>
      </c>
      <c r="D2300" s="2">
        <v>3.2072321000000001E-2</v>
      </c>
      <c r="E2300" s="2" t="s">
        <v>32</v>
      </c>
      <c r="F2300" s="2">
        <v>102.2016</v>
      </c>
      <c r="G2300" s="2" t="s">
        <v>15</v>
      </c>
      <c r="H2300" s="2">
        <v>1999</v>
      </c>
      <c r="I2300" s="2" t="s">
        <v>16</v>
      </c>
      <c r="J2300" s="2" t="s">
        <v>17</v>
      </c>
      <c r="K2300" s="2" t="s">
        <v>18</v>
      </c>
      <c r="L2300" s="2">
        <v>1416.8224</v>
      </c>
      <c r="M2300" s="2">
        <f t="shared" si="70"/>
        <v>460.07760000000007</v>
      </c>
      <c r="N2300" s="2">
        <f t="shared" si="71"/>
        <v>211671.39802176008</v>
      </c>
    </row>
    <row r="2301" spans="1:14" x14ac:dyDescent="0.25">
      <c r="A2301" s="1" t="s">
        <v>458</v>
      </c>
      <c r="B2301" s="2">
        <v>5.7649999999999997</v>
      </c>
      <c r="C2301" s="2" t="s">
        <v>13</v>
      </c>
      <c r="D2301" s="2">
        <v>7.2410764000000002E-2</v>
      </c>
      <c r="E2301" s="2" t="s">
        <v>43</v>
      </c>
      <c r="F2301" s="2">
        <v>122.5098</v>
      </c>
      <c r="G2301" s="2" t="s">
        <v>15</v>
      </c>
      <c r="H2301" s="2">
        <v>1999</v>
      </c>
      <c r="I2301" s="2" t="s">
        <v>16</v>
      </c>
      <c r="J2301" s="2" t="s">
        <v>17</v>
      </c>
      <c r="K2301" s="2" t="s">
        <v>18</v>
      </c>
      <c r="L2301" s="2">
        <v>1084.5881999999999</v>
      </c>
      <c r="M2301" s="2">
        <f t="shared" si="70"/>
        <v>792.31180000000018</v>
      </c>
      <c r="N2301" s="2">
        <f t="shared" si="71"/>
        <v>627757.98841924022</v>
      </c>
    </row>
    <row r="2302" spans="1:14" x14ac:dyDescent="0.25">
      <c r="A2302" s="1" t="s">
        <v>1229</v>
      </c>
      <c r="B2302" s="2">
        <v>9.1950000000000003</v>
      </c>
      <c r="C2302" s="2" t="s">
        <v>20</v>
      </c>
      <c r="D2302" s="2">
        <v>5.1697107999999999E-2</v>
      </c>
      <c r="E2302" s="2" t="s">
        <v>36</v>
      </c>
      <c r="F2302" s="2">
        <v>79.264399999999995</v>
      </c>
      <c r="G2302" s="2" t="s">
        <v>15</v>
      </c>
      <c r="H2302" s="2">
        <v>1999</v>
      </c>
      <c r="I2302" s="2" t="s">
        <v>16</v>
      </c>
      <c r="J2302" s="2" t="s">
        <v>17</v>
      </c>
      <c r="K2302" s="2" t="s">
        <v>18</v>
      </c>
      <c r="L2302" s="2">
        <v>864.20839999999998</v>
      </c>
      <c r="M2302" s="2">
        <f t="shared" si="70"/>
        <v>1012.6916000000001</v>
      </c>
      <c r="N2302" s="2">
        <f t="shared" si="71"/>
        <v>1025544.2767105602</v>
      </c>
    </row>
    <row r="2303" spans="1:14" x14ac:dyDescent="0.25">
      <c r="A2303" s="1" t="s">
        <v>817</v>
      </c>
      <c r="B2303" s="2">
        <v>8.6549999999999994</v>
      </c>
      <c r="C2303" s="2" t="s">
        <v>20</v>
      </c>
      <c r="D2303" s="2">
        <v>8.8194729999999999E-2</v>
      </c>
      <c r="E2303" s="2" t="s">
        <v>38</v>
      </c>
      <c r="F2303" s="2">
        <v>119.6756</v>
      </c>
      <c r="G2303" s="2" t="s">
        <v>50</v>
      </c>
      <c r="H2303" s="2">
        <v>1997</v>
      </c>
      <c r="I2303" s="2" t="s">
        <v>51</v>
      </c>
      <c r="J2303" s="2" t="s">
        <v>17</v>
      </c>
      <c r="K2303" s="2" t="s">
        <v>18</v>
      </c>
      <c r="L2303" s="2">
        <v>2423.5120000000002</v>
      </c>
      <c r="M2303" s="2">
        <f t="shared" si="70"/>
        <v>-546.61200000000008</v>
      </c>
      <c r="N2303" s="2">
        <f t="shared" si="71"/>
        <v>298784.67854400008</v>
      </c>
    </row>
    <row r="2304" spans="1:14" x14ac:dyDescent="0.25">
      <c r="A2304" s="1" t="s">
        <v>682</v>
      </c>
      <c r="B2304" s="2">
        <v>17.600000000000001</v>
      </c>
      <c r="C2304" s="2" t="s">
        <v>20</v>
      </c>
      <c r="D2304" s="2">
        <v>1.60526E-2</v>
      </c>
      <c r="E2304" s="2" t="s">
        <v>80</v>
      </c>
      <c r="F2304" s="2">
        <v>43.940199999999997</v>
      </c>
      <c r="G2304" s="2" t="s">
        <v>15</v>
      </c>
      <c r="H2304" s="2">
        <v>1999</v>
      </c>
      <c r="I2304" s="2" t="s">
        <v>16</v>
      </c>
      <c r="J2304" s="2" t="s">
        <v>17</v>
      </c>
      <c r="K2304" s="2" t="s">
        <v>18</v>
      </c>
      <c r="L2304" s="2">
        <v>1286.3255999999999</v>
      </c>
      <c r="M2304" s="2">
        <f t="shared" si="70"/>
        <v>590.5744000000002</v>
      </c>
      <c r="N2304" s="2">
        <f t="shared" si="71"/>
        <v>348778.12193536025</v>
      </c>
    </row>
    <row r="2305" spans="1:14" x14ac:dyDescent="0.25">
      <c r="A2305" s="1" t="s">
        <v>301</v>
      </c>
      <c r="B2305" s="2">
        <v>17.850000000000001</v>
      </c>
      <c r="C2305" s="2" t="s">
        <v>13</v>
      </c>
      <c r="D2305" s="2">
        <v>4.4532620000000002E-2</v>
      </c>
      <c r="E2305" s="2" t="s">
        <v>38</v>
      </c>
      <c r="F2305" s="2">
        <v>127.202</v>
      </c>
      <c r="G2305" s="2" t="s">
        <v>15</v>
      </c>
      <c r="H2305" s="2">
        <v>1999</v>
      </c>
      <c r="I2305" s="2" t="s">
        <v>16</v>
      </c>
      <c r="J2305" s="2" t="s">
        <v>17</v>
      </c>
      <c r="K2305" s="2" t="s">
        <v>18</v>
      </c>
      <c r="L2305" s="2">
        <v>2656.5419999999999</v>
      </c>
      <c r="M2305" s="2">
        <f t="shared" si="70"/>
        <v>-779.64199999999983</v>
      </c>
      <c r="N2305" s="2">
        <f t="shared" si="71"/>
        <v>607841.64816399978</v>
      </c>
    </row>
    <row r="2306" spans="1:14" x14ac:dyDescent="0.25">
      <c r="A2306" s="1" t="s">
        <v>901</v>
      </c>
      <c r="B2306" s="2"/>
      <c r="C2306" s="2" t="s">
        <v>20</v>
      </c>
      <c r="D2306" s="2">
        <v>0.29909785900000002</v>
      </c>
      <c r="E2306" s="2" t="s">
        <v>14</v>
      </c>
      <c r="F2306" s="2">
        <v>157.863</v>
      </c>
      <c r="G2306" s="2" t="s">
        <v>67</v>
      </c>
      <c r="H2306" s="2">
        <v>1985</v>
      </c>
      <c r="I2306" s="2" t="s">
        <v>51</v>
      </c>
      <c r="J2306" s="2" t="s">
        <v>17</v>
      </c>
      <c r="K2306" s="2" t="s">
        <v>30</v>
      </c>
      <c r="L2306" s="2">
        <v>469.38900000000001</v>
      </c>
      <c r="M2306" s="2">
        <f t="shared" ref="M2306:M2369" si="72">1876.9-L2306</f>
        <v>1407.511</v>
      </c>
      <c r="N2306" s="2">
        <f t="shared" ref="N2306:N2369" si="73">M2306*M2306</f>
        <v>1981087.2151209998</v>
      </c>
    </row>
    <row r="2307" spans="1:14" x14ac:dyDescent="0.25">
      <c r="A2307" s="1" t="s">
        <v>759</v>
      </c>
      <c r="B2307" s="2">
        <v>15.5</v>
      </c>
      <c r="C2307" s="2" t="s">
        <v>20</v>
      </c>
      <c r="D2307" s="2">
        <v>2.6342897000000001E-2</v>
      </c>
      <c r="E2307" s="2" t="s">
        <v>28</v>
      </c>
      <c r="F2307" s="2">
        <v>104.1332</v>
      </c>
      <c r="G2307" s="2" t="s">
        <v>15</v>
      </c>
      <c r="H2307" s="2">
        <v>1999</v>
      </c>
      <c r="I2307" s="2" t="s">
        <v>16</v>
      </c>
      <c r="J2307" s="2" t="s">
        <v>17</v>
      </c>
      <c r="K2307" s="2" t="s">
        <v>18</v>
      </c>
      <c r="L2307" s="2">
        <v>1230.3984</v>
      </c>
      <c r="M2307" s="2">
        <f t="shared" si="72"/>
        <v>646.50160000000005</v>
      </c>
      <c r="N2307" s="2">
        <f t="shared" si="73"/>
        <v>417964.3188025601</v>
      </c>
    </row>
    <row r="2308" spans="1:14" x14ac:dyDescent="0.25">
      <c r="A2308" s="1" t="s">
        <v>438</v>
      </c>
      <c r="B2308" s="2"/>
      <c r="C2308" s="2" t="s">
        <v>13</v>
      </c>
      <c r="D2308" s="2">
        <v>3.9576776000000001E-2</v>
      </c>
      <c r="E2308" s="2" t="s">
        <v>28</v>
      </c>
      <c r="F2308" s="2">
        <v>179.93180000000001</v>
      </c>
      <c r="G2308" s="2" t="s">
        <v>67</v>
      </c>
      <c r="H2308" s="2">
        <v>1985</v>
      </c>
      <c r="I2308" s="2" t="s">
        <v>51</v>
      </c>
      <c r="J2308" s="2" t="s">
        <v>17</v>
      </c>
      <c r="K2308" s="2" t="s">
        <v>30</v>
      </c>
      <c r="L2308" s="2">
        <v>360.86360000000002</v>
      </c>
      <c r="M2308" s="2">
        <f t="shared" si="72"/>
        <v>1516.0364</v>
      </c>
      <c r="N2308" s="2">
        <f t="shared" si="73"/>
        <v>2298366.3661249597</v>
      </c>
    </row>
    <row r="2309" spans="1:14" x14ac:dyDescent="0.25">
      <c r="A2309" s="1" t="s">
        <v>162</v>
      </c>
      <c r="B2309" s="2"/>
      <c r="C2309" s="2" t="s">
        <v>20</v>
      </c>
      <c r="D2309" s="2">
        <v>0.27988694800000002</v>
      </c>
      <c r="E2309" s="2" t="s">
        <v>43</v>
      </c>
      <c r="F2309" s="2">
        <v>193.14779999999999</v>
      </c>
      <c r="G2309" s="2" t="s">
        <v>67</v>
      </c>
      <c r="H2309" s="2">
        <v>1985</v>
      </c>
      <c r="I2309" s="2" t="s">
        <v>51</v>
      </c>
      <c r="J2309" s="2" t="s">
        <v>17</v>
      </c>
      <c r="K2309" s="2" t="s">
        <v>30</v>
      </c>
      <c r="L2309" s="2">
        <v>387.49560000000002</v>
      </c>
      <c r="M2309" s="2">
        <f t="shared" si="72"/>
        <v>1489.4044000000001</v>
      </c>
      <c r="N2309" s="2">
        <f t="shared" si="73"/>
        <v>2218325.4667393602</v>
      </c>
    </row>
    <row r="2310" spans="1:14" x14ac:dyDescent="0.25">
      <c r="A2310" s="1" t="s">
        <v>444</v>
      </c>
      <c r="B2310" s="2">
        <v>18.850000000000001</v>
      </c>
      <c r="C2310" s="2" t="s">
        <v>13</v>
      </c>
      <c r="D2310" s="2">
        <v>1.6107548999999999E-2</v>
      </c>
      <c r="E2310" s="2" t="s">
        <v>58</v>
      </c>
      <c r="F2310" s="2">
        <v>129.76259999999999</v>
      </c>
      <c r="G2310" s="2" t="s">
        <v>50</v>
      </c>
      <c r="H2310" s="2">
        <v>1997</v>
      </c>
      <c r="I2310" s="2" t="s">
        <v>51</v>
      </c>
      <c r="J2310" s="2" t="s">
        <v>17</v>
      </c>
      <c r="K2310" s="2" t="s">
        <v>18</v>
      </c>
      <c r="L2310" s="2">
        <v>3016.7397999999998</v>
      </c>
      <c r="M2310" s="2">
        <f t="shared" si="72"/>
        <v>-1139.8397999999997</v>
      </c>
      <c r="N2310" s="2">
        <f t="shared" si="73"/>
        <v>1299234.7696640394</v>
      </c>
    </row>
    <row r="2311" spans="1:14" x14ac:dyDescent="0.25">
      <c r="A2311" s="1" t="s">
        <v>53</v>
      </c>
      <c r="B2311" s="2">
        <v>17.600000000000001</v>
      </c>
      <c r="C2311" s="2" t="s">
        <v>20</v>
      </c>
      <c r="D2311" s="2">
        <v>4.7330800999999999E-2</v>
      </c>
      <c r="E2311" s="2" t="s">
        <v>38</v>
      </c>
      <c r="F2311" s="2">
        <v>120.87820000000001</v>
      </c>
      <c r="G2311" s="2" t="s">
        <v>15</v>
      </c>
      <c r="H2311" s="2">
        <v>1999</v>
      </c>
      <c r="I2311" s="2" t="s">
        <v>16</v>
      </c>
      <c r="J2311" s="2" t="s">
        <v>17</v>
      </c>
      <c r="K2311" s="2" t="s">
        <v>18</v>
      </c>
      <c r="L2311" s="2">
        <v>2621.9204</v>
      </c>
      <c r="M2311" s="2">
        <f t="shared" si="72"/>
        <v>-745.02039999999988</v>
      </c>
      <c r="N2311" s="2">
        <f t="shared" si="73"/>
        <v>555055.39641615981</v>
      </c>
    </row>
    <row r="2312" spans="1:14" x14ac:dyDescent="0.25">
      <c r="A2312" s="1" t="s">
        <v>853</v>
      </c>
      <c r="B2312" s="2">
        <v>13.85</v>
      </c>
      <c r="C2312" s="2" t="s">
        <v>20</v>
      </c>
      <c r="D2312" s="2">
        <v>5.6406128999999999E-2</v>
      </c>
      <c r="E2312" s="2" t="s">
        <v>56</v>
      </c>
      <c r="F2312" s="2">
        <v>231.43</v>
      </c>
      <c r="G2312" s="2" t="s">
        <v>15</v>
      </c>
      <c r="H2312" s="2">
        <v>1999</v>
      </c>
      <c r="I2312" s="2" t="s">
        <v>16</v>
      </c>
      <c r="J2312" s="2" t="s">
        <v>17</v>
      </c>
      <c r="K2312" s="2" t="s">
        <v>18</v>
      </c>
      <c r="L2312" s="2">
        <v>3029.39</v>
      </c>
      <c r="M2312" s="2">
        <f t="shared" si="72"/>
        <v>-1152.4899999999998</v>
      </c>
      <c r="N2312" s="2">
        <f t="shared" si="73"/>
        <v>1328233.2000999996</v>
      </c>
    </row>
    <row r="2313" spans="1:14" x14ac:dyDescent="0.25">
      <c r="A2313" s="1" t="s">
        <v>454</v>
      </c>
      <c r="B2313" s="2">
        <v>15.85</v>
      </c>
      <c r="C2313" s="2" t="s">
        <v>13</v>
      </c>
      <c r="D2313" s="2">
        <v>7.8677079999999996E-2</v>
      </c>
      <c r="E2313" s="2" t="s">
        <v>75</v>
      </c>
      <c r="F2313" s="2">
        <v>37.8506</v>
      </c>
      <c r="G2313" s="2" t="s">
        <v>15</v>
      </c>
      <c r="H2313" s="2">
        <v>1999</v>
      </c>
      <c r="I2313" s="2" t="s">
        <v>16</v>
      </c>
      <c r="J2313" s="2" t="s">
        <v>17</v>
      </c>
      <c r="K2313" s="2" t="s">
        <v>18</v>
      </c>
      <c r="L2313" s="2">
        <v>341.55540000000002</v>
      </c>
      <c r="M2313" s="2">
        <f t="shared" si="72"/>
        <v>1535.3446000000001</v>
      </c>
      <c r="N2313" s="2">
        <f t="shared" si="73"/>
        <v>2357283.0407491606</v>
      </c>
    </row>
    <row r="2314" spans="1:14" x14ac:dyDescent="0.25">
      <c r="A2314" s="1" t="s">
        <v>1232</v>
      </c>
      <c r="B2314" s="2">
        <v>18.600000000000001</v>
      </c>
      <c r="C2314" s="2" t="s">
        <v>13</v>
      </c>
      <c r="D2314" s="2">
        <v>1.5769693000000001E-2</v>
      </c>
      <c r="E2314" s="2" t="s">
        <v>38</v>
      </c>
      <c r="F2314" s="2">
        <v>152.13659999999999</v>
      </c>
      <c r="G2314" s="2" t="s">
        <v>50</v>
      </c>
      <c r="H2314" s="2">
        <v>1997</v>
      </c>
      <c r="I2314" s="2" t="s">
        <v>51</v>
      </c>
      <c r="J2314" s="2" t="s">
        <v>17</v>
      </c>
      <c r="K2314" s="2" t="s">
        <v>18</v>
      </c>
      <c r="L2314" s="2">
        <v>1813.6392000000001</v>
      </c>
      <c r="M2314" s="2">
        <f t="shared" si="72"/>
        <v>63.260800000000017</v>
      </c>
      <c r="N2314" s="2">
        <f t="shared" si="73"/>
        <v>4001.9288166400024</v>
      </c>
    </row>
    <row r="2315" spans="1:14" x14ac:dyDescent="0.25">
      <c r="A2315" s="1" t="s">
        <v>713</v>
      </c>
      <c r="B2315" s="2">
        <v>19.2</v>
      </c>
      <c r="C2315" s="2" t="s">
        <v>20</v>
      </c>
      <c r="D2315" s="2">
        <v>8.5082647999999997E-2</v>
      </c>
      <c r="E2315" s="2" t="s">
        <v>75</v>
      </c>
      <c r="F2315" s="2">
        <v>153.53139999999999</v>
      </c>
      <c r="G2315" s="2" t="s">
        <v>15</v>
      </c>
      <c r="H2315" s="2">
        <v>1999</v>
      </c>
      <c r="I2315" s="2" t="s">
        <v>16</v>
      </c>
      <c r="J2315" s="2" t="s">
        <v>17</v>
      </c>
      <c r="K2315" s="2" t="s">
        <v>18</v>
      </c>
      <c r="L2315" s="2">
        <v>2171.8395999999998</v>
      </c>
      <c r="M2315" s="2">
        <f t="shared" si="72"/>
        <v>-294.9395999999997</v>
      </c>
      <c r="N2315" s="2">
        <f t="shared" si="73"/>
        <v>86989.367648159823</v>
      </c>
    </row>
    <row r="2316" spans="1:14" x14ac:dyDescent="0.25">
      <c r="A2316" s="1" t="s">
        <v>1305</v>
      </c>
      <c r="B2316" s="2">
        <v>6.78</v>
      </c>
      <c r="C2316" s="2" t="s">
        <v>129</v>
      </c>
      <c r="D2316" s="2">
        <v>0.14016303799999999</v>
      </c>
      <c r="E2316" s="2" t="s">
        <v>36</v>
      </c>
      <c r="F2316" s="2">
        <v>94.212000000000003</v>
      </c>
      <c r="G2316" s="2" t="s">
        <v>50</v>
      </c>
      <c r="H2316" s="2">
        <v>1997</v>
      </c>
      <c r="I2316" s="2" t="s">
        <v>51</v>
      </c>
      <c r="J2316" s="2" t="s">
        <v>17</v>
      </c>
      <c r="K2316" s="2" t="s">
        <v>18</v>
      </c>
      <c r="L2316" s="2">
        <v>1025.3320000000001</v>
      </c>
      <c r="M2316" s="2">
        <f t="shared" si="72"/>
        <v>851.56799999999998</v>
      </c>
      <c r="N2316" s="2">
        <f t="shared" si="73"/>
        <v>725168.05862399994</v>
      </c>
    </row>
    <row r="2317" spans="1:14" x14ac:dyDescent="0.25">
      <c r="A2317" s="1" t="s">
        <v>1447</v>
      </c>
      <c r="B2317" s="2"/>
      <c r="C2317" s="2" t="s">
        <v>13</v>
      </c>
      <c r="D2317" s="2">
        <v>6.1753510999999997E-2</v>
      </c>
      <c r="E2317" s="2" t="s">
        <v>75</v>
      </c>
      <c r="F2317" s="2">
        <v>253.3014</v>
      </c>
      <c r="G2317" s="2" t="s">
        <v>67</v>
      </c>
      <c r="H2317" s="2">
        <v>1985</v>
      </c>
      <c r="I2317" s="2" t="s">
        <v>51</v>
      </c>
      <c r="J2317" s="2" t="s">
        <v>17</v>
      </c>
      <c r="K2317" s="2" t="s">
        <v>30</v>
      </c>
      <c r="L2317" s="2">
        <v>510.00279999999998</v>
      </c>
      <c r="M2317" s="2">
        <f t="shared" si="72"/>
        <v>1366.8972000000001</v>
      </c>
      <c r="N2317" s="2">
        <f t="shared" si="73"/>
        <v>1868407.9553678404</v>
      </c>
    </row>
    <row r="2318" spans="1:14" x14ac:dyDescent="0.25">
      <c r="A2318" s="1" t="s">
        <v>874</v>
      </c>
      <c r="B2318" s="2">
        <v>6.8250000000000002</v>
      </c>
      <c r="C2318" s="2" t="s">
        <v>13</v>
      </c>
      <c r="D2318" s="2">
        <v>5.9940022000000003E-2</v>
      </c>
      <c r="E2318" s="2" t="s">
        <v>58</v>
      </c>
      <c r="F2318" s="2">
        <v>262.42259999999999</v>
      </c>
      <c r="G2318" s="2" t="s">
        <v>15</v>
      </c>
      <c r="H2318" s="2">
        <v>1999</v>
      </c>
      <c r="I2318" s="2" t="s">
        <v>16</v>
      </c>
      <c r="J2318" s="2" t="s">
        <v>17</v>
      </c>
      <c r="K2318" s="2" t="s">
        <v>18</v>
      </c>
      <c r="L2318" s="2">
        <v>3964.8389999999999</v>
      </c>
      <c r="M2318" s="2">
        <f t="shared" si="72"/>
        <v>-2087.9389999999999</v>
      </c>
      <c r="N2318" s="2">
        <f t="shared" si="73"/>
        <v>4359489.2677209992</v>
      </c>
    </row>
    <row r="2319" spans="1:14" x14ac:dyDescent="0.25">
      <c r="A2319" s="1" t="s">
        <v>348</v>
      </c>
      <c r="B2319" s="2">
        <v>16.2</v>
      </c>
      <c r="C2319" s="2" t="s">
        <v>13</v>
      </c>
      <c r="D2319" s="2">
        <v>3.5967106999999998E-2</v>
      </c>
      <c r="E2319" s="2" t="s">
        <v>28</v>
      </c>
      <c r="F2319" s="2">
        <v>260.32780000000002</v>
      </c>
      <c r="G2319" s="2" t="s">
        <v>15</v>
      </c>
      <c r="H2319" s="2">
        <v>1999</v>
      </c>
      <c r="I2319" s="2" t="s">
        <v>16</v>
      </c>
      <c r="J2319" s="2" t="s">
        <v>17</v>
      </c>
      <c r="K2319" s="2" t="s">
        <v>18</v>
      </c>
      <c r="L2319" s="2">
        <v>7549.5061999999998</v>
      </c>
      <c r="M2319" s="2">
        <f t="shared" si="72"/>
        <v>-5672.6062000000002</v>
      </c>
      <c r="N2319" s="2">
        <f t="shared" si="73"/>
        <v>32178461.100278441</v>
      </c>
    </row>
    <row r="2320" spans="1:14" x14ac:dyDescent="0.25">
      <c r="A2320" s="1" t="s">
        <v>984</v>
      </c>
      <c r="B2320" s="2"/>
      <c r="C2320" s="2" t="s">
        <v>20</v>
      </c>
      <c r="D2320" s="2">
        <v>0.150238656</v>
      </c>
      <c r="E2320" s="2" t="s">
        <v>28</v>
      </c>
      <c r="F2320" s="2">
        <v>229.36940000000001</v>
      </c>
      <c r="G2320" s="2" t="s">
        <v>67</v>
      </c>
      <c r="H2320" s="2">
        <v>1985</v>
      </c>
      <c r="I2320" s="2" t="s">
        <v>51</v>
      </c>
      <c r="J2320" s="2" t="s">
        <v>17</v>
      </c>
      <c r="K2320" s="2" t="s">
        <v>30</v>
      </c>
      <c r="L2320" s="2">
        <v>228.36940000000001</v>
      </c>
      <c r="M2320" s="2">
        <f t="shared" si="72"/>
        <v>1648.5306</v>
      </c>
      <c r="N2320" s="2">
        <f t="shared" si="73"/>
        <v>2717653.13913636</v>
      </c>
    </row>
    <row r="2321" spans="1:14" x14ac:dyDescent="0.25">
      <c r="A2321" s="1" t="s">
        <v>404</v>
      </c>
      <c r="B2321" s="2">
        <v>10.5</v>
      </c>
      <c r="C2321" s="2" t="s">
        <v>20</v>
      </c>
      <c r="D2321" s="2">
        <v>1.0998931999999999E-2</v>
      </c>
      <c r="E2321" s="2" t="s">
        <v>38</v>
      </c>
      <c r="F2321" s="2">
        <v>164.38419999999999</v>
      </c>
      <c r="G2321" s="2" t="s">
        <v>15</v>
      </c>
      <c r="H2321" s="2">
        <v>1999</v>
      </c>
      <c r="I2321" s="2" t="s">
        <v>16</v>
      </c>
      <c r="J2321" s="2" t="s">
        <v>17</v>
      </c>
      <c r="K2321" s="2" t="s">
        <v>18</v>
      </c>
      <c r="L2321" s="2">
        <v>1823.6261999999999</v>
      </c>
      <c r="M2321" s="2">
        <f t="shared" si="72"/>
        <v>53.273800000000165</v>
      </c>
      <c r="N2321" s="2">
        <f t="shared" si="73"/>
        <v>2838.0977664400175</v>
      </c>
    </row>
    <row r="2322" spans="1:14" x14ac:dyDescent="0.25">
      <c r="A2322" s="1" t="s">
        <v>584</v>
      </c>
      <c r="B2322" s="2">
        <v>9.2850000000000001</v>
      </c>
      <c r="C2322" s="2" t="s">
        <v>20</v>
      </c>
      <c r="D2322" s="2">
        <v>2.1039273000000001E-2</v>
      </c>
      <c r="E2322" s="2" t="s">
        <v>38</v>
      </c>
      <c r="F2322" s="2">
        <v>160.05779999999999</v>
      </c>
      <c r="G2322" s="2" t="s">
        <v>15</v>
      </c>
      <c r="H2322" s="2">
        <v>1999</v>
      </c>
      <c r="I2322" s="2" t="s">
        <v>16</v>
      </c>
      <c r="J2322" s="2" t="s">
        <v>17</v>
      </c>
      <c r="K2322" s="2" t="s">
        <v>18</v>
      </c>
      <c r="L2322" s="2">
        <v>2567.3247999999999</v>
      </c>
      <c r="M2322" s="2">
        <f t="shared" si="72"/>
        <v>-690.42479999999978</v>
      </c>
      <c r="N2322" s="2">
        <f t="shared" si="73"/>
        <v>476686.40445503971</v>
      </c>
    </row>
    <row r="2323" spans="1:14" x14ac:dyDescent="0.25">
      <c r="A2323" s="1" t="s">
        <v>1376</v>
      </c>
      <c r="B2323" s="2"/>
      <c r="C2323" s="2" t="s">
        <v>92</v>
      </c>
      <c r="D2323" s="2">
        <v>0.29731268500000002</v>
      </c>
      <c r="E2323" s="2" t="s">
        <v>75</v>
      </c>
      <c r="F2323" s="2">
        <v>185.42660000000001</v>
      </c>
      <c r="G2323" s="2" t="s">
        <v>67</v>
      </c>
      <c r="H2323" s="2">
        <v>1985</v>
      </c>
      <c r="I2323" s="2" t="s">
        <v>51</v>
      </c>
      <c r="J2323" s="2" t="s">
        <v>17</v>
      </c>
      <c r="K2323" s="2" t="s">
        <v>30</v>
      </c>
      <c r="L2323" s="2">
        <v>368.85320000000002</v>
      </c>
      <c r="M2323" s="2">
        <f t="shared" si="72"/>
        <v>1508.0468000000001</v>
      </c>
      <c r="N2323" s="2">
        <f t="shared" si="73"/>
        <v>2274205.1509902403</v>
      </c>
    </row>
    <row r="2324" spans="1:14" x14ac:dyDescent="0.25">
      <c r="A2324" s="1" t="s">
        <v>530</v>
      </c>
      <c r="B2324" s="2">
        <v>8.5749999999999993</v>
      </c>
      <c r="C2324" s="2" t="s">
        <v>13</v>
      </c>
      <c r="D2324" s="2">
        <v>2.3885956999999999E-2</v>
      </c>
      <c r="E2324" s="2" t="s">
        <v>21</v>
      </c>
      <c r="F2324" s="2">
        <v>106.628</v>
      </c>
      <c r="G2324" s="2" t="s">
        <v>50</v>
      </c>
      <c r="H2324" s="2">
        <v>1997</v>
      </c>
      <c r="I2324" s="2" t="s">
        <v>51</v>
      </c>
      <c r="J2324" s="2" t="s">
        <v>17</v>
      </c>
      <c r="K2324" s="2" t="s">
        <v>18</v>
      </c>
      <c r="L2324" s="2">
        <v>958.75199999999995</v>
      </c>
      <c r="M2324" s="2">
        <f t="shared" si="72"/>
        <v>918.14800000000014</v>
      </c>
      <c r="N2324" s="2">
        <f t="shared" si="73"/>
        <v>842995.7499040002</v>
      </c>
    </row>
    <row r="2325" spans="1:14" x14ac:dyDescent="0.25">
      <c r="A2325" s="1" t="s">
        <v>955</v>
      </c>
      <c r="B2325" s="2">
        <v>9.6950000000000003</v>
      </c>
      <c r="C2325" s="2" t="s">
        <v>20</v>
      </c>
      <c r="D2325" s="2">
        <v>4.7429578E-2</v>
      </c>
      <c r="E2325" s="2" t="s">
        <v>43</v>
      </c>
      <c r="F2325" s="2">
        <v>245.81440000000001</v>
      </c>
      <c r="G2325" s="2" t="s">
        <v>50</v>
      </c>
      <c r="H2325" s="2">
        <v>1997</v>
      </c>
      <c r="I2325" s="2" t="s">
        <v>51</v>
      </c>
      <c r="J2325" s="2" t="s">
        <v>17</v>
      </c>
      <c r="K2325" s="2" t="s">
        <v>18</v>
      </c>
      <c r="L2325" s="2">
        <v>3430.2015999999999</v>
      </c>
      <c r="M2325" s="2">
        <f t="shared" si="72"/>
        <v>-1553.3015999999998</v>
      </c>
      <c r="N2325" s="2">
        <f t="shared" si="73"/>
        <v>2412745.8605625592</v>
      </c>
    </row>
    <row r="2326" spans="1:14" x14ac:dyDescent="0.25">
      <c r="A2326" s="1" t="s">
        <v>833</v>
      </c>
      <c r="B2326" s="2">
        <v>13.5</v>
      </c>
      <c r="C2326" s="2" t="s">
        <v>20</v>
      </c>
      <c r="D2326" s="2">
        <v>0.125274674</v>
      </c>
      <c r="E2326" s="2" t="s">
        <v>38</v>
      </c>
      <c r="F2326" s="2">
        <v>262.19099999999997</v>
      </c>
      <c r="G2326" s="2" t="s">
        <v>50</v>
      </c>
      <c r="H2326" s="2">
        <v>1997</v>
      </c>
      <c r="I2326" s="2" t="s">
        <v>51</v>
      </c>
      <c r="J2326" s="2" t="s">
        <v>17</v>
      </c>
      <c r="K2326" s="2" t="s">
        <v>18</v>
      </c>
      <c r="L2326" s="2">
        <v>2366.9189999999999</v>
      </c>
      <c r="M2326" s="2">
        <f t="shared" si="72"/>
        <v>-490.01899999999978</v>
      </c>
      <c r="N2326" s="2">
        <f t="shared" si="73"/>
        <v>240118.62036099978</v>
      </c>
    </row>
    <row r="2327" spans="1:14" x14ac:dyDescent="0.25">
      <c r="A2327" s="1" t="s">
        <v>811</v>
      </c>
      <c r="B2327" s="2">
        <v>20.7</v>
      </c>
      <c r="C2327" s="2" t="s">
        <v>13</v>
      </c>
      <c r="D2327" s="2">
        <v>3.9306821999999998E-2</v>
      </c>
      <c r="E2327" s="2" t="s">
        <v>32</v>
      </c>
      <c r="F2327" s="2">
        <v>150.73660000000001</v>
      </c>
      <c r="G2327" s="2" t="s">
        <v>15</v>
      </c>
      <c r="H2327" s="2">
        <v>1999</v>
      </c>
      <c r="I2327" s="2" t="s">
        <v>16</v>
      </c>
      <c r="J2327" s="2" t="s">
        <v>17</v>
      </c>
      <c r="K2327" s="2" t="s">
        <v>18</v>
      </c>
      <c r="L2327" s="2">
        <v>3325.0052000000001</v>
      </c>
      <c r="M2327" s="2">
        <f t="shared" si="72"/>
        <v>-1448.1052</v>
      </c>
      <c r="N2327" s="2">
        <f t="shared" si="73"/>
        <v>2097008.6702670399</v>
      </c>
    </row>
    <row r="2328" spans="1:14" x14ac:dyDescent="0.25">
      <c r="A2328" s="1" t="s">
        <v>974</v>
      </c>
      <c r="B2328" s="2"/>
      <c r="C2328" s="2" t="s">
        <v>20</v>
      </c>
      <c r="D2328" s="2">
        <v>3.7569401000000002E-2</v>
      </c>
      <c r="E2328" s="2" t="s">
        <v>28</v>
      </c>
      <c r="F2328" s="2">
        <v>120.7098</v>
      </c>
      <c r="G2328" s="2" t="s">
        <v>67</v>
      </c>
      <c r="H2328" s="2">
        <v>1985</v>
      </c>
      <c r="I2328" s="2" t="s">
        <v>51</v>
      </c>
      <c r="J2328" s="2" t="s">
        <v>17</v>
      </c>
      <c r="K2328" s="2" t="s">
        <v>30</v>
      </c>
      <c r="L2328" s="2">
        <v>361.52940000000001</v>
      </c>
      <c r="M2328" s="2">
        <f t="shared" si="72"/>
        <v>1515.3706000000002</v>
      </c>
      <c r="N2328" s="2">
        <f t="shared" si="73"/>
        <v>2296348.0553443604</v>
      </c>
    </row>
    <row r="2329" spans="1:14" x14ac:dyDescent="0.25">
      <c r="A2329" s="1" t="s">
        <v>1054</v>
      </c>
      <c r="B2329" s="2"/>
      <c r="C2329" s="2" t="s">
        <v>20</v>
      </c>
      <c r="D2329" s="2">
        <v>0.20916293599999999</v>
      </c>
      <c r="E2329" s="2" t="s">
        <v>28</v>
      </c>
      <c r="F2329" s="2">
        <v>179.19759999999999</v>
      </c>
      <c r="G2329" s="2" t="s">
        <v>67</v>
      </c>
      <c r="H2329" s="2">
        <v>1985</v>
      </c>
      <c r="I2329" s="2" t="s">
        <v>51</v>
      </c>
      <c r="J2329" s="2" t="s">
        <v>17</v>
      </c>
      <c r="K2329" s="2" t="s">
        <v>30</v>
      </c>
      <c r="L2329" s="2">
        <v>543.29280000000006</v>
      </c>
      <c r="M2329" s="2">
        <f t="shared" si="72"/>
        <v>1333.6071999999999</v>
      </c>
      <c r="N2329" s="2">
        <f t="shared" si="73"/>
        <v>1778508.1638918398</v>
      </c>
    </row>
    <row r="2330" spans="1:14" x14ac:dyDescent="0.25">
      <c r="A2330" s="1" t="s">
        <v>1273</v>
      </c>
      <c r="B2330" s="2">
        <v>12.1</v>
      </c>
      <c r="C2330" s="2" t="s">
        <v>13</v>
      </c>
      <c r="D2330" s="2">
        <v>2.0600553000000001E-2</v>
      </c>
      <c r="E2330" s="2" t="s">
        <v>38</v>
      </c>
      <c r="F2330" s="2">
        <v>147.57339999999999</v>
      </c>
      <c r="G2330" s="2" t="s">
        <v>15</v>
      </c>
      <c r="H2330" s="2">
        <v>1999</v>
      </c>
      <c r="I2330" s="2" t="s">
        <v>16</v>
      </c>
      <c r="J2330" s="2" t="s">
        <v>17</v>
      </c>
      <c r="K2330" s="2" t="s">
        <v>18</v>
      </c>
      <c r="L2330" s="2">
        <v>3414.8881999999999</v>
      </c>
      <c r="M2330" s="2">
        <f t="shared" si="72"/>
        <v>-1537.9881999999998</v>
      </c>
      <c r="N2330" s="2">
        <f t="shared" si="73"/>
        <v>2365407.7033392391</v>
      </c>
    </row>
    <row r="2331" spans="1:14" x14ac:dyDescent="0.25">
      <c r="A2331" s="1" t="s">
        <v>1199</v>
      </c>
      <c r="B2331" s="2">
        <v>14.3</v>
      </c>
      <c r="C2331" s="2" t="s">
        <v>13</v>
      </c>
      <c r="D2331" s="2">
        <v>0.122761775</v>
      </c>
      <c r="E2331" s="2" t="s">
        <v>14</v>
      </c>
      <c r="F2331" s="2">
        <v>124.373</v>
      </c>
      <c r="G2331" s="2" t="s">
        <v>15</v>
      </c>
      <c r="H2331" s="2">
        <v>1999</v>
      </c>
      <c r="I2331" s="2" t="s">
        <v>16</v>
      </c>
      <c r="J2331" s="2" t="s">
        <v>17</v>
      </c>
      <c r="K2331" s="2" t="s">
        <v>18</v>
      </c>
      <c r="L2331" s="2">
        <v>2093.9409999999998</v>
      </c>
      <c r="M2331" s="2">
        <f t="shared" si="72"/>
        <v>-217.04099999999971</v>
      </c>
      <c r="N2331" s="2">
        <f t="shared" si="73"/>
        <v>47106.795680999872</v>
      </c>
    </row>
    <row r="2332" spans="1:14" x14ac:dyDescent="0.25">
      <c r="A2332" s="1" t="s">
        <v>158</v>
      </c>
      <c r="B2332" s="2">
        <v>6.69</v>
      </c>
      <c r="C2332" s="2" t="s">
        <v>20</v>
      </c>
      <c r="D2332" s="2">
        <v>3.6910397999999997E-2</v>
      </c>
      <c r="E2332" s="2" t="s">
        <v>26</v>
      </c>
      <c r="F2332" s="2">
        <v>175.03700000000001</v>
      </c>
      <c r="G2332" s="2" t="s">
        <v>50</v>
      </c>
      <c r="H2332" s="2">
        <v>1997</v>
      </c>
      <c r="I2332" s="2" t="s">
        <v>51</v>
      </c>
      <c r="J2332" s="2" t="s">
        <v>17</v>
      </c>
      <c r="K2332" s="2" t="s">
        <v>18</v>
      </c>
      <c r="L2332" s="2">
        <v>2117.2440000000001</v>
      </c>
      <c r="M2332" s="2">
        <f t="shared" si="72"/>
        <v>-240.34400000000005</v>
      </c>
      <c r="N2332" s="2">
        <f t="shared" si="73"/>
        <v>57765.238336000024</v>
      </c>
    </row>
    <row r="2333" spans="1:14" x14ac:dyDescent="0.25">
      <c r="A2333" s="1" t="s">
        <v>1532</v>
      </c>
      <c r="B2333" s="2">
        <v>17.75</v>
      </c>
      <c r="C2333" s="2" t="s">
        <v>13</v>
      </c>
      <c r="D2333" s="2">
        <v>5.5159053999999999E-2</v>
      </c>
      <c r="E2333" s="2" t="s">
        <v>28</v>
      </c>
      <c r="F2333" s="2">
        <v>145.64439999999999</v>
      </c>
      <c r="G2333" s="2" t="s">
        <v>15</v>
      </c>
      <c r="H2333" s="2">
        <v>1999</v>
      </c>
      <c r="I2333" s="2" t="s">
        <v>16</v>
      </c>
      <c r="J2333" s="2" t="s">
        <v>17</v>
      </c>
      <c r="K2333" s="2" t="s">
        <v>18</v>
      </c>
      <c r="L2333" s="2">
        <v>2467.4548</v>
      </c>
      <c r="M2333" s="2">
        <f t="shared" si="72"/>
        <v>-590.55479999999989</v>
      </c>
      <c r="N2333" s="2">
        <f t="shared" si="73"/>
        <v>348754.97180303989</v>
      </c>
    </row>
    <row r="2334" spans="1:14" x14ac:dyDescent="0.25">
      <c r="A2334" s="1" t="s">
        <v>724</v>
      </c>
      <c r="B2334" s="2">
        <v>12.5</v>
      </c>
      <c r="C2334" s="2" t="s">
        <v>13</v>
      </c>
      <c r="D2334" s="2">
        <v>0.11239914500000001</v>
      </c>
      <c r="E2334" s="2" t="s">
        <v>75</v>
      </c>
      <c r="F2334" s="2">
        <v>120.444</v>
      </c>
      <c r="G2334" s="2" t="s">
        <v>15</v>
      </c>
      <c r="H2334" s="2">
        <v>1999</v>
      </c>
      <c r="I2334" s="2" t="s">
        <v>16</v>
      </c>
      <c r="J2334" s="2" t="s">
        <v>17</v>
      </c>
      <c r="K2334" s="2" t="s">
        <v>18</v>
      </c>
      <c r="L2334" s="2">
        <v>1438.1279999999999</v>
      </c>
      <c r="M2334" s="2">
        <f t="shared" si="72"/>
        <v>438.77200000000016</v>
      </c>
      <c r="N2334" s="2">
        <f t="shared" si="73"/>
        <v>192520.86798400013</v>
      </c>
    </row>
    <row r="2335" spans="1:14" x14ac:dyDescent="0.25">
      <c r="A2335" s="1" t="s">
        <v>1282</v>
      </c>
      <c r="B2335" s="2">
        <v>13.35</v>
      </c>
      <c r="C2335" s="2" t="s">
        <v>13</v>
      </c>
      <c r="D2335" s="2">
        <v>9.1348964000000005E-2</v>
      </c>
      <c r="E2335" s="2" t="s">
        <v>38</v>
      </c>
      <c r="F2335" s="2">
        <v>150.3708</v>
      </c>
      <c r="G2335" s="2" t="s">
        <v>15</v>
      </c>
      <c r="H2335" s="2">
        <v>1999</v>
      </c>
      <c r="I2335" s="2" t="s">
        <v>16</v>
      </c>
      <c r="J2335" s="2" t="s">
        <v>17</v>
      </c>
      <c r="K2335" s="2" t="s">
        <v>18</v>
      </c>
      <c r="L2335" s="2">
        <v>4363.6531999999997</v>
      </c>
      <c r="M2335" s="2">
        <f t="shared" si="72"/>
        <v>-2486.7531999999997</v>
      </c>
      <c r="N2335" s="2">
        <f t="shared" si="73"/>
        <v>6183941.4777102387</v>
      </c>
    </row>
    <row r="2336" spans="1:14" x14ac:dyDescent="0.25">
      <c r="A2336" s="1" t="s">
        <v>1567</v>
      </c>
      <c r="B2336" s="2">
        <v>21.1</v>
      </c>
      <c r="C2336" s="2" t="s">
        <v>13</v>
      </c>
      <c r="D2336" s="2">
        <v>1.0602291999999999E-2</v>
      </c>
      <c r="E2336" s="2" t="s">
        <v>32</v>
      </c>
      <c r="F2336" s="2">
        <v>235.39580000000001</v>
      </c>
      <c r="G2336" s="2" t="s">
        <v>50</v>
      </c>
      <c r="H2336" s="2">
        <v>1997</v>
      </c>
      <c r="I2336" s="2" t="s">
        <v>51</v>
      </c>
      <c r="J2336" s="2" t="s">
        <v>17</v>
      </c>
      <c r="K2336" s="2" t="s">
        <v>18</v>
      </c>
      <c r="L2336" s="2">
        <v>3271.7411999999999</v>
      </c>
      <c r="M2336" s="2">
        <f t="shared" si="72"/>
        <v>-1394.8411999999998</v>
      </c>
      <c r="N2336" s="2">
        <f t="shared" si="73"/>
        <v>1945581.9732174396</v>
      </c>
    </row>
    <row r="2337" spans="1:14" x14ac:dyDescent="0.25">
      <c r="A2337" s="1" t="s">
        <v>341</v>
      </c>
      <c r="B2337" s="2">
        <v>9.8000000000000007</v>
      </c>
      <c r="C2337" s="2" t="s">
        <v>13</v>
      </c>
      <c r="D2337" s="2">
        <v>9.046564E-2</v>
      </c>
      <c r="E2337" s="2" t="s">
        <v>182</v>
      </c>
      <c r="F2337" s="2">
        <v>193.64779999999999</v>
      </c>
      <c r="G2337" s="2" t="s">
        <v>50</v>
      </c>
      <c r="H2337" s="2">
        <v>1997</v>
      </c>
      <c r="I2337" s="2" t="s">
        <v>51</v>
      </c>
      <c r="J2337" s="2" t="s">
        <v>17</v>
      </c>
      <c r="K2337" s="2" t="s">
        <v>18</v>
      </c>
      <c r="L2337" s="2">
        <v>3099.9648000000002</v>
      </c>
      <c r="M2337" s="2">
        <f t="shared" si="72"/>
        <v>-1223.0648000000001</v>
      </c>
      <c r="N2337" s="2">
        <f t="shared" si="73"/>
        <v>1495887.5049990402</v>
      </c>
    </row>
    <row r="2338" spans="1:14" x14ac:dyDescent="0.25">
      <c r="A2338" s="1" t="s">
        <v>308</v>
      </c>
      <c r="B2338" s="2">
        <v>20.25</v>
      </c>
      <c r="C2338" s="2" t="s">
        <v>20</v>
      </c>
      <c r="D2338" s="2">
        <v>1.8805104999999999E-2</v>
      </c>
      <c r="E2338" s="2" t="s">
        <v>28</v>
      </c>
      <c r="F2338" s="2">
        <v>220.6772</v>
      </c>
      <c r="G2338" s="2" t="s">
        <v>50</v>
      </c>
      <c r="H2338" s="2">
        <v>1997</v>
      </c>
      <c r="I2338" s="2" t="s">
        <v>51</v>
      </c>
      <c r="J2338" s="2" t="s">
        <v>17</v>
      </c>
      <c r="K2338" s="2" t="s">
        <v>18</v>
      </c>
      <c r="L2338" s="2">
        <v>2223.7719999999999</v>
      </c>
      <c r="M2338" s="2">
        <f t="shared" si="72"/>
        <v>-346.87199999999984</v>
      </c>
      <c r="N2338" s="2">
        <f t="shared" si="73"/>
        <v>120320.18438399989</v>
      </c>
    </row>
    <row r="2339" spans="1:14" x14ac:dyDescent="0.25">
      <c r="A2339" s="1" t="s">
        <v>758</v>
      </c>
      <c r="B2339" s="2">
        <v>10.6</v>
      </c>
      <c r="C2339" s="2" t="s">
        <v>20</v>
      </c>
      <c r="D2339" s="2">
        <v>3.3103555999999999E-2</v>
      </c>
      <c r="E2339" s="2" t="s">
        <v>56</v>
      </c>
      <c r="F2339" s="2">
        <v>48.900799999999997</v>
      </c>
      <c r="G2339" s="2" t="s">
        <v>15</v>
      </c>
      <c r="H2339" s="2">
        <v>1999</v>
      </c>
      <c r="I2339" s="2" t="s">
        <v>16</v>
      </c>
      <c r="J2339" s="2" t="s">
        <v>17</v>
      </c>
      <c r="K2339" s="2" t="s">
        <v>18</v>
      </c>
      <c r="L2339" s="2">
        <v>708.41120000000001</v>
      </c>
      <c r="M2339" s="2">
        <f t="shared" si="72"/>
        <v>1168.4888000000001</v>
      </c>
      <c r="N2339" s="2">
        <f t="shared" si="73"/>
        <v>1365366.0757254402</v>
      </c>
    </row>
    <row r="2340" spans="1:14" x14ac:dyDescent="0.25">
      <c r="A2340" s="1" t="s">
        <v>633</v>
      </c>
      <c r="B2340" s="2"/>
      <c r="C2340" s="2" t="s">
        <v>13</v>
      </c>
      <c r="D2340" s="2">
        <v>0.116750407</v>
      </c>
      <c r="E2340" s="2" t="s">
        <v>32</v>
      </c>
      <c r="F2340" s="2">
        <v>195.24780000000001</v>
      </c>
      <c r="G2340" s="2" t="s">
        <v>67</v>
      </c>
      <c r="H2340" s="2">
        <v>1985</v>
      </c>
      <c r="I2340" s="2" t="s">
        <v>51</v>
      </c>
      <c r="J2340" s="2" t="s">
        <v>17</v>
      </c>
      <c r="K2340" s="2" t="s">
        <v>30</v>
      </c>
      <c r="L2340" s="2">
        <v>193.74780000000001</v>
      </c>
      <c r="M2340" s="2">
        <f t="shared" si="72"/>
        <v>1683.1522</v>
      </c>
      <c r="N2340" s="2">
        <f t="shared" si="73"/>
        <v>2833001.3283648398</v>
      </c>
    </row>
    <row r="2341" spans="1:14" x14ac:dyDescent="0.25">
      <c r="A2341" s="1" t="s">
        <v>1254</v>
      </c>
      <c r="B2341" s="2">
        <v>15.25</v>
      </c>
      <c r="C2341" s="2" t="s">
        <v>13</v>
      </c>
      <c r="D2341" s="2">
        <v>6.1184804000000002E-2</v>
      </c>
      <c r="E2341" s="2" t="s">
        <v>32</v>
      </c>
      <c r="F2341" s="2">
        <v>132.0968</v>
      </c>
      <c r="G2341" s="2" t="s">
        <v>50</v>
      </c>
      <c r="H2341" s="2">
        <v>1997</v>
      </c>
      <c r="I2341" s="2" t="s">
        <v>51</v>
      </c>
      <c r="J2341" s="2" t="s">
        <v>17</v>
      </c>
      <c r="K2341" s="2" t="s">
        <v>18</v>
      </c>
      <c r="L2341" s="2">
        <v>3914.904</v>
      </c>
      <c r="M2341" s="2">
        <f t="shared" si="72"/>
        <v>-2038.0039999999999</v>
      </c>
      <c r="N2341" s="2">
        <f t="shared" si="73"/>
        <v>4153460.3040159997</v>
      </c>
    </row>
    <row r="2342" spans="1:14" x14ac:dyDescent="0.25">
      <c r="A2342" s="1" t="s">
        <v>970</v>
      </c>
      <c r="B2342" s="2">
        <v>7.39</v>
      </c>
      <c r="C2342" s="2" t="s">
        <v>92</v>
      </c>
      <c r="D2342" s="2">
        <v>0.12046799399999999</v>
      </c>
      <c r="E2342" s="2" t="s">
        <v>182</v>
      </c>
      <c r="F2342" s="2">
        <v>145.14699999999999</v>
      </c>
      <c r="G2342" s="2" t="s">
        <v>15</v>
      </c>
      <c r="H2342" s="2">
        <v>1999</v>
      </c>
      <c r="I2342" s="2" t="s">
        <v>16</v>
      </c>
      <c r="J2342" s="2" t="s">
        <v>17</v>
      </c>
      <c r="K2342" s="2" t="s">
        <v>18</v>
      </c>
      <c r="L2342" s="2">
        <v>5296.4390000000003</v>
      </c>
      <c r="M2342" s="2">
        <f t="shared" si="72"/>
        <v>-3419.5390000000002</v>
      </c>
      <c r="N2342" s="2">
        <f t="shared" si="73"/>
        <v>11693246.972521001</v>
      </c>
    </row>
    <row r="2343" spans="1:14" x14ac:dyDescent="0.25">
      <c r="A2343" s="1" t="s">
        <v>393</v>
      </c>
      <c r="B2343" s="2"/>
      <c r="C2343" s="2" t="s">
        <v>20</v>
      </c>
      <c r="D2343" s="2">
        <v>0</v>
      </c>
      <c r="E2343" s="2" t="s">
        <v>28</v>
      </c>
      <c r="F2343" s="2">
        <v>234.79580000000001</v>
      </c>
      <c r="G2343" s="2" t="s">
        <v>67</v>
      </c>
      <c r="H2343" s="2">
        <v>1985</v>
      </c>
      <c r="I2343" s="2" t="s">
        <v>51</v>
      </c>
      <c r="J2343" s="2" t="s">
        <v>17</v>
      </c>
      <c r="K2343" s="2" t="s">
        <v>30</v>
      </c>
      <c r="L2343" s="2">
        <v>467.39159999999998</v>
      </c>
      <c r="M2343" s="2">
        <f t="shared" si="72"/>
        <v>1409.5084000000002</v>
      </c>
      <c r="N2343" s="2">
        <f t="shared" si="73"/>
        <v>1986713.9296705604</v>
      </c>
    </row>
    <row r="2344" spans="1:14" x14ac:dyDescent="0.25">
      <c r="A2344" s="1" t="s">
        <v>392</v>
      </c>
      <c r="B2344" s="2"/>
      <c r="C2344" s="2" t="s">
        <v>20</v>
      </c>
      <c r="D2344" s="2">
        <v>0.26639670999999998</v>
      </c>
      <c r="E2344" s="2" t="s">
        <v>43</v>
      </c>
      <c r="F2344" s="2">
        <v>215.62180000000001</v>
      </c>
      <c r="G2344" s="2" t="s">
        <v>67</v>
      </c>
      <c r="H2344" s="2">
        <v>1985</v>
      </c>
      <c r="I2344" s="2" t="s">
        <v>51</v>
      </c>
      <c r="J2344" s="2" t="s">
        <v>17</v>
      </c>
      <c r="K2344" s="2" t="s">
        <v>30</v>
      </c>
      <c r="L2344" s="2">
        <v>641.16539999999998</v>
      </c>
      <c r="M2344" s="2">
        <f t="shared" si="72"/>
        <v>1235.7346000000002</v>
      </c>
      <c r="N2344" s="2">
        <f t="shared" si="73"/>
        <v>1527040.0016371605</v>
      </c>
    </row>
    <row r="2345" spans="1:14" x14ac:dyDescent="0.25">
      <c r="A2345" s="1" t="s">
        <v>1584</v>
      </c>
      <c r="B2345" s="2">
        <v>10</v>
      </c>
      <c r="C2345" s="2" t="s">
        <v>13</v>
      </c>
      <c r="D2345" s="2">
        <v>6.7312612999999993E-2</v>
      </c>
      <c r="E2345" s="2" t="s">
        <v>38</v>
      </c>
      <c r="F2345" s="2">
        <v>234.35900000000001</v>
      </c>
      <c r="G2345" s="2" t="s">
        <v>15</v>
      </c>
      <c r="H2345" s="2">
        <v>1999</v>
      </c>
      <c r="I2345" s="2" t="s">
        <v>16</v>
      </c>
      <c r="J2345" s="2" t="s">
        <v>17</v>
      </c>
      <c r="K2345" s="2" t="s">
        <v>18</v>
      </c>
      <c r="L2345" s="2">
        <v>3072.6669999999999</v>
      </c>
      <c r="M2345" s="2">
        <f t="shared" si="72"/>
        <v>-1195.7669999999998</v>
      </c>
      <c r="N2345" s="2">
        <f t="shared" si="73"/>
        <v>1429858.7182889995</v>
      </c>
    </row>
    <row r="2346" spans="1:14" x14ac:dyDescent="0.25">
      <c r="A2346" s="1" t="s">
        <v>1393</v>
      </c>
      <c r="B2346" s="2">
        <v>7.22</v>
      </c>
      <c r="C2346" s="2" t="s">
        <v>20</v>
      </c>
      <c r="D2346" s="2">
        <v>3.8321220000000003E-2</v>
      </c>
      <c r="E2346" s="2" t="s">
        <v>36</v>
      </c>
      <c r="F2346" s="2">
        <v>61.850999999999999</v>
      </c>
      <c r="G2346" s="2" t="s">
        <v>50</v>
      </c>
      <c r="H2346" s="2">
        <v>1997</v>
      </c>
      <c r="I2346" s="2" t="s">
        <v>51</v>
      </c>
      <c r="J2346" s="2" t="s">
        <v>17</v>
      </c>
      <c r="K2346" s="2" t="s">
        <v>18</v>
      </c>
      <c r="L2346" s="2">
        <v>822.26300000000003</v>
      </c>
      <c r="M2346" s="2">
        <f t="shared" si="72"/>
        <v>1054.6370000000002</v>
      </c>
      <c r="N2346" s="2">
        <f t="shared" si="73"/>
        <v>1112259.2017690004</v>
      </c>
    </row>
    <row r="2347" spans="1:14" x14ac:dyDescent="0.25">
      <c r="A2347" s="1" t="s">
        <v>409</v>
      </c>
      <c r="B2347" s="2"/>
      <c r="C2347" s="2" t="s">
        <v>13</v>
      </c>
      <c r="D2347" s="2">
        <v>3.1024168000000001E-2</v>
      </c>
      <c r="E2347" s="2" t="s">
        <v>58</v>
      </c>
      <c r="F2347" s="2">
        <v>210.52440000000001</v>
      </c>
      <c r="G2347" s="2" t="s">
        <v>67</v>
      </c>
      <c r="H2347" s="2">
        <v>1985</v>
      </c>
      <c r="I2347" s="2" t="s">
        <v>51</v>
      </c>
      <c r="J2347" s="2" t="s">
        <v>17</v>
      </c>
      <c r="K2347" s="2" t="s">
        <v>30</v>
      </c>
      <c r="L2347" s="2">
        <v>1482.0708</v>
      </c>
      <c r="M2347" s="2">
        <f t="shared" si="72"/>
        <v>394.82920000000013</v>
      </c>
      <c r="N2347" s="2">
        <f t="shared" si="73"/>
        <v>155890.09717264009</v>
      </c>
    </row>
    <row r="2348" spans="1:14" x14ac:dyDescent="0.25">
      <c r="A2348" s="1" t="s">
        <v>1321</v>
      </c>
      <c r="B2348" s="2"/>
      <c r="C2348" s="2" t="s">
        <v>13</v>
      </c>
      <c r="D2348" s="2">
        <v>1.5664229000000002E-2</v>
      </c>
      <c r="E2348" s="2" t="s">
        <v>26</v>
      </c>
      <c r="F2348" s="2">
        <v>122.2756</v>
      </c>
      <c r="G2348" s="2" t="s">
        <v>67</v>
      </c>
      <c r="H2348" s="2">
        <v>1985</v>
      </c>
      <c r="I2348" s="2" t="s">
        <v>51</v>
      </c>
      <c r="J2348" s="2" t="s">
        <v>17</v>
      </c>
      <c r="K2348" s="2" t="s">
        <v>30</v>
      </c>
      <c r="L2348" s="2">
        <v>121.1756</v>
      </c>
      <c r="M2348" s="2">
        <f t="shared" si="72"/>
        <v>1755.7244000000001</v>
      </c>
      <c r="N2348" s="2">
        <f t="shared" si="73"/>
        <v>3082568.1687553604</v>
      </c>
    </row>
    <row r="2349" spans="1:14" x14ac:dyDescent="0.25">
      <c r="A2349" s="1" t="s">
        <v>1250</v>
      </c>
      <c r="B2349" s="2">
        <v>13.65</v>
      </c>
      <c r="C2349" s="2" t="s">
        <v>13</v>
      </c>
      <c r="D2349" s="2">
        <v>3.9824345999999997E-2</v>
      </c>
      <c r="E2349" s="2" t="s">
        <v>43</v>
      </c>
      <c r="F2349" s="2">
        <v>32.855800000000002</v>
      </c>
      <c r="G2349" s="2" t="s">
        <v>50</v>
      </c>
      <c r="H2349" s="2">
        <v>1997</v>
      </c>
      <c r="I2349" s="2" t="s">
        <v>51</v>
      </c>
      <c r="J2349" s="2" t="s">
        <v>17</v>
      </c>
      <c r="K2349" s="2" t="s">
        <v>18</v>
      </c>
      <c r="L2349" s="2">
        <v>645.16020000000003</v>
      </c>
      <c r="M2349" s="2">
        <f t="shared" si="72"/>
        <v>1231.7398000000001</v>
      </c>
      <c r="N2349" s="2">
        <f t="shared" si="73"/>
        <v>1517182.9349040401</v>
      </c>
    </row>
    <row r="2350" spans="1:14" x14ac:dyDescent="0.25">
      <c r="A2350" s="1" t="s">
        <v>599</v>
      </c>
      <c r="B2350" s="2">
        <v>11.5</v>
      </c>
      <c r="C2350" s="2" t="s">
        <v>13</v>
      </c>
      <c r="D2350" s="2">
        <v>1.4883660999999999E-2</v>
      </c>
      <c r="E2350" s="2" t="s">
        <v>119</v>
      </c>
      <c r="F2350" s="2">
        <v>174.50800000000001</v>
      </c>
      <c r="G2350" s="2" t="s">
        <v>15</v>
      </c>
      <c r="H2350" s="2">
        <v>1999</v>
      </c>
      <c r="I2350" s="2" t="s">
        <v>16</v>
      </c>
      <c r="J2350" s="2" t="s">
        <v>17</v>
      </c>
      <c r="K2350" s="2" t="s">
        <v>18</v>
      </c>
      <c r="L2350" s="2">
        <v>3635.268</v>
      </c>
      <c r="M2350" s="2">
        <f t="shared" si="72"/>
        <v>-1758.3679999999999</v>
      </c>
      <c r="N2350" s="2">
        <f t="shared" si="73"/>
        <v>3091858.023424</v>
      </c>
    </row>
    <row r="2351" spans="1:14" x14ac:dyDescent="0.25">
      <c r="A2351" s="1" t="s">
        <v>969</v>
      </c>
      <c r="B2351" s="2">
        <v>9</v>
      </c>
      <c r="C2351" s="2" t="s">
        <v>13</v>
      </c>
      <c r="D2351" s="2">
        <v>8.6088353000000006E-2</v>
      </c>
      <c r="E2351" s="2" t="s">
        <v>38</v>
      </c>
      <c r="F2351" s="2">
        <v>168.7816</v>
      </c>
      <c r="G2351" s="2" t="s">
        <v>15</v>
      </c>
      <c r="H2351" s="2">
        <v>1999</v>
      </c>
      <c r="I2351" s="2" t="s">
        <v>16</v>
      </c>
      <c r="J2351" s="2" t="s">
        <v>17</v>
      </c>
      <c r="K2351" s="2" t="s">
        <v>18</v>
      </c>
      <c r="L2351" s="2">
        <v>3355.6320000000001</v>
      </c>
      <c r="M2351" s="2">
        <f t="shared" si="72"/>
        <v>-1478.732</v>
      </c>
      <c r="N2351" s="2">
        <f t="shared" si="73"/>
        <v>2186648.3278239998</v>
      </c>
    </row>
    <row r="2352" spans="1:14" x14ac:dyDescent="0.25">
      <c r="A2352" s="1" t="s">
        <v>1191</v>
      </c>
      <c r="B2352" s="2"/>
      <c r="C2352" s="2" t="s">
        <v>92</v>
      </c>
      <c r="D2352" s="2">
        <v>5.2691045999999998E-2</v>
      </c>
      <c r="E2352" s="2" t="s">
        <v>28</v>
      </c>
      <c r="F2352" s="2">
        <v>216.3192</v>
      </c>
      <c r="G2352" s="2" t="s">
        <v>67</v>
      </c>
      <c r="H2352" s="2">
        <v>1985</v>
      </c>
      <c r="I2352" s="2" t="s">
        <v>51</v>
      </c>
      <c r="J2352" s="2" t="s">
        <v>17</v>
      </c>
      <c r="K2352" s="2" t="s">
        <v>30</v>
      </c>
      <c r="L2352" s="2">
        <v>215.7192</v>
      </c>
      <c r="M2352" s="2">
        <f t="shared" si="72"/>
        <v>1661.1808000000001</v>
      </c>
      <c r="N2352" s="2">
        <f t="shared" si="73"/>
        <v>2759521.6502886405</v>
      </c>
    </row>
    <row r="2353" spans="1:14" x14ac:dyDescent="0.25">
      <c r="A2353" s="1" t="s">
        <v>874</v>
      </c>
      <c r="B2353" s="2"/>
      <c r="C2353" s="2" t="s">
        <v>13</v>
      </c>
      <c r="D2353" s="2">
        <v>0.104784329</v>
      </c>
      <c r="E2353" s="2" t="s">
        <v>58</v>
      </c>
      <c r="F2353" s="2">
        <v>266.02260000000001</v>
      </c>
      <c r="G2353" s="2" t="s">
        <v>67</v>
      </c>
      <c r="H2353" s="2">
        <v>1985</v>
      </c>
      <c r="I2353" s="2" t="s">
        <v>51</v>
      </c>
      <c r="J2353" s="2" t="s">
        <v>17</v>
      </c>
      <c r="K2353" s="2" t="s">
        <v>30</v>
      </c>
      <c r="L2353" s="2">
        <v>528.64520000000005</v>
      </c>
      <c r="M2353" s="2">
        <f t="shared" si="72"/>
        <v>1348.2548000000002</v>
      </c>
      <c r="N2353" s="2">
        <f t="shared" si="73"/>
        <v>1817791.0057230403</v>
      </c>
    </row>
    <row r="2354" spans="1:14" x14ac:dyDescent="0.25">
      <c r="A2354" s="1" t="s">
        <v>216</v>
      </c>
      <c r="B2354" s="2">
        <v>11.3</v>
      </c>
      <c r="C2354" s="2" t="s">
        <v>92</v>
      </c>
      <c r="D2354" s="2">
        <v>7.2798890000000003E-3</v>
      </c>
      <c r="E2354" s="2" t="s">
        <v>26</v>
      </c>
      <c r="F2354" s="2">
        <v>199.3426</v>
      </c>
      <c r="G2354" s="2" t="s">
        <v>50</v>
      </c>
      <c r="H2354" s="2">
        <v>1997</v>
      </c>
      <c r="I2354" s="2" t="s">
        <v>51</v>
      </c>
      <c r="J2354" s="2" t="s">
        <v>17</v>
      </c>
      <c r="K2354" s="2" t="s">
        <v>18</v>
      </c>
      <c r="L2354" s="2">
        <v>2372.9112</v>
      </c>
      <c r="M2354" s="2">
        <f t="shared" si="72"/>
        <v>-496.01119999999992</v>
      </c>
      <c r="N2354" s="2">
        <f t="shared" si="73"/>
        <v>246027.11052543993</v>
      </c>
    </row>
    <row r="2355" spans="1:14" x14ac:dyDescent="0.25">
      <c r="A2355" s="1" t="s">
        <v>219</v>
      </c>
      <c r="B2355" s="2">
        <v>6.2149999999999999</v>
      </c>
      <c r="C2355" s="2" t="s">
        <v>20</v>
      </c>
      <c r="D2355" s="2">
        <v>4.9621700999999997E-2</v>
      </c>
      <c r="E2355" s="2" t="s">
        <v>36</v>
      </c>
      <c r="F2355" s="2">
        <v>226.1062</v>
      </c>
      <c r="G2355" s="2" t="s">
        <v>50</v>
      </c>
      <c r="H2355" s="2">
        <v>1997</v>
      </c>
      <c r="I2355" s="2" t="s">
        <v>51</v>
      </c>
      <c r="J2355" s="2" t="s">
        <v>17</v>
      </c>
      <c r="K2355" s="2" t="s">
        <v>18</v>
      </c>
      <c r="L2355" s="2">
        <v>4739.8302000000003</v>
      </c>
      <c r="M2355" s="2">
        <f t="shared" si="72"/>
        <v>-2862.9302000000002</v>
      </c>
      <c r="N2355" s="2">
        <f t="shared" si="73"/>
        <v>8196369.3300720416</v>
      </c>
    </row>
    <row r="2356" spans="1:14" x14ac:dyDescent="0.25">
      <c r="A2356" s="1" t="s">
        <v>179</v>
      </c>
      <c r="B2356" s="2">
        <v>6.92</v>
      </c>
      <c r="C2356" s="2" t="s">
        <v>13</v>
      </c>
      <c r="D2356" s="2">
        <v>3.8454075999999997E-2</v>
      </c>
      <c r="E2356" s="2" t="s">
        <v>14</v>
      </c>
      <c r="F2356" s="2">
        <v>61.5852</v>
      </c>
      <c r="G2356" s="2" t="s">
        <v>50</v>
      </c>
      <c r="H2356" s="2">
        <v>1997</v>
      </c>
      <c r="I2356" s="2" t="s">
        <v>51</v>
      </c>
      <c r="J2356" s="2" t="s">
        <v>17</v>
      </c>
      <c r="K2356" s="2" t="s">
        <v>18</v>
      </c>
      <c r="L2356" s="2">
        <v>813.60760000000005</v>
      </c>
      <c r="M2356" s="2">
        <f t="shared" si="72"/>
        <v>1063.2924</v>
      </c>
      <c r="N2356" s="2">
        <f t="shared" si="73"/>
        <v>1130590.72789776</v>
      </c>
    </row>
    <row r="2357" spans="1:14" x14ac:dyDescent="0.25">
      <c r="A2357" s="1" t="s">
        <v>611</v>
      </c>
      <c r="B2357" s="2"/>
      <c r="C2357" s="2" t="s">
        <v>13</v>
      </c>
      <c r="D2357" s="2">
        <v>3.7829468999999998E-2</v>
      </c>
      <c r="E2357" s="2" t="s">
        <v>58</v>
      </c>
      <c r="F2357" s="2">
        <v>151.07079999999999</v>
      </c>
      <c r="G2357" s="2" t="s">
        <v>67</v>
      </c>
      <c r="H2357" s="2">
        <v>1985</v>
      </c>
      <c r="I2357" s="2" t="s">
        <v>51</v>
      </c>
      <c r="J2357" s="2" t="s">
        <v>17</v>
      </c>
      <c r="K2357" s="2" t="s">
        <v>30</v>
      </c>
      <c r="L2357" s="2">
        <v>451.41239999999999</v>
      </c>
      <c r="M2357" s="2">
        <f t="shared" si="72"/>
        <v>1425.4876000000002</v>
      </c>
      <c r="N2357" s="2">
        <f t="shared" si="73"/>
        <v>2032014.8977537605</v>
      </c>
    </row>
    <row r="2358" spans="1:14" x14ac:dyDescent="0.25">
      <c r="A2358" s="1" t="s">
        <v>225</v>
      </c>
      <c r="B2358" s="2">
        <v>10.3</v>
      </c>
      <c r="C2358" s="2" t="s">
        <v>92</v>
      </c>
      <c r="D2358" s="2">
        <v>0.14617245300000001</v>
      </c>
      <c r="E2358" s="2" t="s">
        <v>26</v>
      </c>
      <c r="F2358" s="2">
        <v>103.3648</v>
      </c>
      <c r="G2358" s="2" t="s">
        <v>50</v>
      </c>
      <c r="H2358" s="2">
        <v>1997</v>
      </c>
      <c r="I2358" s="2" t="s">
        <v>51</v>
      </c>
      <c r="J2358" s="2" t="s">
        <v>17</v>
      </c>
      <c r="K2358" s="2" t="s">
        <v>18</v>
      </c>
      <c r="L2358" s="2">
        <v>3219.8087999999998</v>
      </c>
      <c r="M2358" s="2">
        <f t="shared" si="72"/>
        <v>-1342.9087999999997</v>
      </c>
      <c r="N2358" s="2">
        <f t="shared" si="73"/>
        <v>1803404.0451174392</v>
      </c>
    </row>
    <row r="2359" spans="1:14" x14ac:dyDescent="0.25">
      <c r="A2359" s="1" t="s">
        <v>1238</v>
      </c>
      <c r="B2359" s="2">
        <v>6.7649999999999997</v>
      </c>
      <c r="C2359" s="2" t="s">
        <v>20</v>
      </c>
      <c r="D2359" s="2">
        <v>8.7395769999999998E-2</v>
      </c>
      <c r="E2359" s="2" t="s">
        <v>43</v>
      </c>
      <c r="F2359" s="2">
        <v>105.3306</v>
      </c>
      <c r="G2359" s="2" t="s">
        <v>15</v>
      </c>
      <c r="H2359" s="2">
        <v>1999</v>
      </c>
      <c r="I2359" s="2" t="s">
        <v>16</v>
      </c>
      <c r="J2359" s="2" t="s">
        <v>17</v>
      </c>
      <c r="K2359" s="2" t="s">
        <v>18</v>
      </c>
      <c r="L2359" s="2">
        <v>836.24480000000005</v>
      </c>
      <c r="M2359" s="2">
        <f t="shared" si="72"/>
        <v>1040.6552000000001</v>
      </c>
      <c r="N2359" s="2">
        <f t="shared" si="73"/>
        <v>1082963.2452870402</v>
      </c>
    </row>
    <row r="2360" spans="1:14" x14ac:dyDescent="0.25">
      <c r="A2360" s="1" t="s">
        <v>346</v>
      </c>
      <c r="B2360" s="2"/>
      <c r="C2360" s="2" t="s">
        <v>72</v>
      </c>
      <c r="D2360" s="2">
        <v>0</v>
      </c>
      <c r="E2360" s="2" t="s">
        <v>14</v>
      </c>
      <c r="F2360" s="2">
        <v>75.966999999999999</v>
      </c>
      <c r="G2360" s="2" t="s">
        <v>67</v>
      </c>
      <c r="H2360" s="2">
        <v>1985</v>
      </c>
      <c r="I2360" s="2" t="s">
        <v>51</v>
      </c>
      <c r="J2360" s="2" t="s">
        <v>17</v>
      </c>
      <c r="K2360" s="2" t="s">
        <v>30</v>
      </c>
      <c r="L2360" s="2">
        <v>153.13399999999999</v>
      </c>
      <c r="M2360" s="2">
        <f t="shared" si="72"/>
        <v>1723.7660000000001</v>
      </c>
      <c r="N2360" s="2">
        <f t="shared" si="73"/>
        <v>2971369.2227560002</v>
      </c>
    </row>
    <row r="2361" spans="1:14" x14ac:dyDescent="0.25">
      <c r="A2361" s="1" t="s">
        <v>690</v>
      </c>
      <c r="B2361" s="2"/>
      <c r="C2361" s="2" t="s">
        <v>13</v>
      </c>
      <c r="D2361" s="2">
        <v>0.100493148</v>
      </c>
      <c r="E2361" s="2" t="s">
        <v>28</v>
      </c>
      <c r="F2361" s="2">
        <v>123.1046</v>
      </c>
      <c r="G2361" s="2" t="s">
        <v>67</v>
      </c>
      <c r="H2361" s="2">
        <v>1985</v>
      </c>
      <c r="I2361" s="2" t="s">
        <v>51</v>
      </c>
      <c r="J2361" s="2" t="s">
        <v>17</v>
      </c>
      <c r="K2361" s="2" t="s">
        <v>30</v>
      </c>
      <c r="L2361" s="2">
        <v>124.5046</v>
      </c>
      <c r="M2361" s="2">
        <f t="shared" si="72"/>
        <v>1752.3954000000001</v>
      </c>
      <c r="N2361" s="2">
        <f t="shared" si="73"/>
        <v>3070889.6379411602</v>
      </c>
    </row>
    <row r="2362" spans="1:14" x14ac:dyDescent="0.25">
      <c r="A2362" s="1" t="s">
        <v>1523</v>
      </c>
      <c r="B2362" s="2">
        <v>5.8849999999999998</v>
      </c>
      <c r="C2362" s="2" t="s">
        <v>20</v>
      </c>
      <c r="D2362" s="2">
        <v>9.2771308999999996E-2</v>
      </c>
      <c r="E2362" s="2" t="s">
        <v>75</v>
      </c>
      <c r="F2362" s="2">
        <v>54.1982</v>
      </c>
      <c r="G2362" s="2" t="s">
        <v>50</v>
      </c>
      <c r="H2362" s="2">
        <v>1997</v>
      </c>
      <c r="I2362" s="2" t="s">
        <v>51</v>
      </c>
      <c r="J2362" s="2" t="s">
        <v>17</v>
      </c>
      <c r="K2362" s="2" t="s">
        <v>18</v>
      </c>
      <c r="L2362" s="2">
        <v>999.36580000000004</v>
      </c>
      <c r="M2362" s="2">
        <f t="shared" si="72"/>
        <v>877.53420000000006</v>
      </c>
      <c r="N2362" s="2">
        <f t="shared" si="73"/>
        <v>770066.27216964005</v>
      </c>
    </row>
    <row r="2363" spans="1:14" x14ac:dyDescent="0.25">
      <c r="A2363" s="1" t="s">
        <v>1104</v>
      </c>
      <c r="B2363" s="2">
        <v>7.9349999999999996</v>
      </c>
      <c r="C2363" s="2" t="s">
        <v>13</v>
      </c>
      <c r="D2363" s="2">
        <v>0</v>
      </c>
      <c r="E2363" s="2" t="s">
        <v>32</v>
      </c>
      <c r="F2363" s="2">
        <v>263.69099999999997</v>
      </c>
      <c r="G2363" s="2" t="s">
        <v>50</v>
      </c>
      <c r="H2363" s="2">
        <v>1997</v>
      </c>
      <c r="I2363" s="2" t="s">
        <v>51</v>
      </c>
      <c r="J2363" s="2" t="s">
        <v>17</v>
      </c>
      <c r="K2363" s="2" t="s">
        <v>18</v>
      </c>
      <c r="L2363" s="2">
        <v>788.97299999999996</v>
      </c>
      <c r="M2363" s="2">
        <f t="shared" si="72"/>
        <v>1087.9270000000001</v>
      </c>
      <c r="N2363" s="2">
        <f t="shared" si="73"/>
        <v>1183585.1573290003</v>
      </c>
    </row>
    <row r="2364" spans="1:14" x14ac:dyDescent="0.25">
      <c r="A2364" s="1" t="s">
        <v>1063</v>
      </c>
      <c r="B2364" s="2">
        <v>7.6</v>
      </c>
      <c r="C2364" s="2" t="s">
        <v>20</v>
      </c>
      <c r="D2364" s="2">
        <v>0.14263218599999999</v>
      </c>
      <c r="E2364" s="2" t="s">
        <v>119</v>
      </c>
      <c r="F2364" s="2">
        <v>172.34479999999999</v>
      </c>
      <c r="G2364" s="2" t="s">
        <v>15</v>
      </c>
      <c r="H2364" s="2">
        <v>1999</v>
      </c>
      <c r="I2364" s="2" t="s">
        <v>16</v>
      </c>
      <c r="J2364" s="2" t="s">
        <v>17</v>
      </c>
      <c r="K2364" s="2" t="s">
        <v>18</v>
      </c>
      <c r="L2364" s="2">
        <v>4431.5648000000001</v>
      </c>
      <c r="M2364" s="2">
        <f t="shared" si="72"/>
        <v>-2554.6648</v>
      </c>
      <c r="N2364" s="2">
        <f t="shared" si="73"/>
        <v>6526312.24035904</v>
      </c>
    </row>
    <row r="2365" spans="1:14" x14ac:dyDescent="0.25">
      <c r="A2365" s="1" t="s">
        <v>1253</v>
      </c>
      <c r="B2365" s="2">
        <v>10.195</v>
      </c>
      <c r="C2365" s="2" t="s">
        <v>13</v>
      </c>
      <c r="D2365" s="2">
        <v>0.11239914500000001</v>
      </c>
      <c r="E2365" s="2" t="s">
        <v>60</v>
      </c>
      <c r="F2365" s="2">
        <v>111.68600000000001</v>
      </c>
      <c r="G2365" s="2" t="s">
        <v>15</v>
      </c>
      <c r="H2365" s="2">
        <v>1999</v>
      </c>
      <c r="I2365" s="2" t="s">
        <v>16</v>
      </c>
      <c r="J2365" s="2" t="s">
        <v>17</v>
      </c>
      <c r="K2365" s="2" t="s">
        <v>18</v>
      </c>
      <c r="L2365" s="2">
        <v>2263.7199999999998</v>
      </c>
      <c r="M2365" s="2">
        <f t="shared" si="72"/>
        <v>-386.81999999999971</v>
      </c>
      <c r="N2365" s="2">
        <f t="shared" si="73"/>
        <v>149629.71239999979</v>
      </c>
    </row>
    <row r="2366" spans="1:14" x14ac:dyDescent="0.25">
      <c r="A2366" s="1" t="s">
        <v>46</v>
      </c>
      <c r="B2366" s="2">
        <v>19.2</v>
      </c>
      <c r="C2366" s="2" t="s">
        <v>20</v>
      </c>
      <c r="D2366" s="2">
        <v>9.3918349999999998E-2</v>
      </c>
      <c r="E2366" s="2" t="s">
        <v>43</v>
      </c>
      <c r="F2366" s="2">
        <v>189.82140000000001</v>
      </c>
      <c r="G2366" s="2" t="s">
        <v>50</v>
      </c>
      <c r="H2366" s="2">
        <v>1997</v>
      </c>
      <c r="I2366" s="2" t="s">
        <v>51</v>
      </c>
      <c r="J2366" s="2" t="s">
        <v>17</v>
      </c>
      <c r="K2366" s="2" t="s">
        <v>18</v>
      </c>
      <c r="L2366" s="2">
        <v>942.10699999999997</v>
      </c>
      <c r="M2366" s="2">
        <f t="shared" si="72"/>
        <v>934.79300000000012</v>
      </c>
      <c r="N2366" s="2">
        <f t="shared" si="73"/>
        <v>873837.95284900023</v>
      </c>
    </row>
    <row r="2367" spans="1:14" x14ac:dyDescent="0.25">
      <c r="A2367" s="1" t="s">
        <v>90</v>
      </c>
      <c r="B2367" s="2">
        <v>12.15</v>
      </c>
      <c r="C2367" s="2" t="s">
        <v>20</v>
      </c>
      <c r="D2367" s="2">
        <v>4.2378864000000002E-2</v>
      </c>
      <c r="E2367" s="2" t="s">
        <v>75</v>
      </c>
      <c r="F2367" s="2">
        <v>125.4046</v>
      </c>
      <c r="G2367" s="2" t="s">
        <v>15</v>
      </c>
      <c r="H2367" s="2">
        <v>1999</v>
      </c>
      <c r="I2367" s="2" t="s">
        <v>16</v>
      </c>
      <c r="J2367" s="2" t="s">
        <v>17</v>
      </c>
      <c r="K2367" s="2" t="s">
        <v>18</v>
      </c>
      <c r="L2367" s="2">
        <v>1867.569</v>
      </c>
      <c r="M2367" s="2">
        <f t="shared" si="72"/>
        <v>9.331000000000131</v>
      </c>
      <c r="N2367" s="2">
        <f t="shared" si="73"/>
        <v>87.067561000002442</v>
      </c>
    </row>
    <row r="2368" spans="1:14" x14ac:dyDescent="0.25">
      <c r="A2368" s="1" t="s">
        <v>1093</v>
      </c>
      <c r="B2368" s="2">
        <v>12.65</v>
      </c>
      <c r="C2368" s="2" t="s">
        <v>13</v>
      </c>
      <c r="D2368" s="2">
        <v>6.9532900999999994E-2</v>
      </c>
      <c r="E2368" s="2" t="s">
        <v>26</v>
      </c>
      <c r="F2368" s="2">
        <v>51.8324</v>
      </c>
      <c r="G2368" s="2" t="s">
        <v>15</v>
      </c>
      <c r="H2368" s="2">
        <v>1999</v>
      </c>
      <c r="I2368" s="2" t="s">
        <v>16</v>
      </c>
      <c r="J2368" s="2" t="s">
        <v>17</v>
      </c>
      <c r="K2368" s="2" t="s">
        <v>18</v>
      </c>
      <c r="L2368" s="2">
        <v>1090.5804000000001</v>
      </c>
      <c r="M2368" s="2">
        <f t="shared" si="72"/>
        <v>786.31960000000004</v>
      </c>
      <c r="N2368" s="2">
        <f t="shared" si="73"/>
        <v>618298.51334416005</v>
      </c>
    </row>
    <row r="2369" spans="1:14" x14ac:dyDescent="0.25">
      <c r="A2369" s="1" t="s">
        <v>842</v>
      </c>
      <c r="B2369" s="2">
        <v>12.85</v>
      </c>
      <c r="C2369" s="2" t="s">
        <v>13</v>
      </c>
      <c r="D2369" s="2">
        <v>0.12172541100000001</v>
      </c>
      <c r="E2369" s="2" t="s">
        <v>38</v>
      </c>
      <c r="F2369" s="2">
        <v>45.142800000000001</v>
      </c>
      <c r="G2369" s="2" t="s">
        <v>50</v>
      </c>
      <c r="H2369" s="2">
        <v>1997</v>
      </c>
      <c r="I2369" s="2" t="s">
        <v>51</v>
      </c>
      <c r="J2369" s="2" t="s">
        <v>17</v>
      </c>
      <c r="K2369" s="2" t="s">
        <v>18</v>
      </c>
      <c r="L2369" s="2">
        <v>527.31359999999995</v>
      </c>
      <c r="M2369" s="2">
        <f t="shared" si="72"/>
        <v>1349.5864000000001</v>
      </c>
      <c r="N2369" s="2">
        <f t="shared" si="73"/>
        <v>1821383.4510649603</v>
      </c>
    </row>
    <row r="2370" spans="1:14" x14ac:dyDescent="0.25">
      <c r="A2370" s="1" t="s">
        <v>845</v>
      </c>
      <c r="B2370" s="2">
        <v>16.5</v>
      </c>
      <c r="C2370" s="2" t="s">
        <v>20</v>
      </c>
      <c r="D2370" s="2">
        <v>9.4010214999999994E-2</v>
      </c>
      <c r="E2370" s="2" t="s">
        <v>36</v>
      </c>
      <c r="F2370" s="2">
        <v>95.206800000000001</v>
      </c>
      <c r="G2370" s="2" t="s">
        <v>15</v>
      </c>
      <c r="H2370" s="2">
        <v>1999</v>
      </c>
      <c r="I2370" s="2" t="s">
        <v>16</v>
      </c>
      <c r="J2370" s="2" t="s">
        <v>17</v>
      </c>
      <c r="K2370" s="2" t="s">
        <v>18</v>
      </c>
      <c r="L2370" s="2">
        <v>777.65440000000001</v>
      </c>
      <c r="M2370" s="2">
        <f t="shared" ref="M2370:M2388" si="74">1876.9-L2370</f>
        <v>1099.2456000000002</v>
      </c>
      <c r="N2370" s="2">
        <f t="shared" ref="N2370:N2388" si="75">M2370*M2370</f>
        <v>1208340.8891193604</v>
      </c>
    </row>
    <row r="2371" spans="1:14" x14ac:dyDescent="0.25">
      <c r="A2371" s="1" t="s">
        <v>244</v>
      </c>
      <c r="B2371" s="2"/>
      <c r="C2371" s="2" t="s">
        <v>13</v>
      </c>
      <c r="D2371" s="2">
        <v>0.17332420700000001</v>
      </c>
      <c r="E2371" s="2" t="s">
        <v>43</v>
      </c>
      <c r="F2371" s="2">
        <v>39.916400000000003</v>
      </c>
      <c r="G2371" s="2" t="s">
        <v>67</v>
      </c>
      <c r="H2371" s="2">
        <v>1985</v>
      </c>
      <c r="I2371" s="2" t="s">
        <v>51</v>
      </c>
      <c r="J2371" s="2" t="s">
        <v>17</v>
      </c>
      <c r="K2371" s="2" t="s">
        <v>30</v>
      </c>
      <c r="L2371" s="2">
        <v>38.616399999999999</v>
      </c>
      <c r="M2371" s="2">
        <f t="shared" si="74"/>
        <v>1838.2836000000002</v>
      </c>
      <c r="N2371" s="2">
        <f t="shared" si="75"/>
        <v>3379286.5940289609</v>
      </c>
    </row>
    <row r="2372" spans="1:14" x14ac:dyDescent="0.25">
      <c r="A2372" s="1" t="s">
        <v>251</v>
      </c>
      <c r="B2372" s="2">
        <v>17.2</v>
      </c>
      <c r="C2372" s="2" t="s">
        <v>92</v>
      </c>
      <c r="D2372" s="2">
        <v>0.156541861</v>
      </c>
      <c r="E2372" s="2" t="s">
        <v>26</v>
      </c>
      <c r="F2372" s="2">
        <v>162.45779999999999</v>
      </c>
      <c r="G2372" s="2" t="s">
        <v>15</v>
      </c>
      <c r="H2372" s="2">
        <v>1999</v>
      </c>
      <c r="I2372" s="2" t="s">
        <v>16</v>
      </c>
      <c r="J2372" s="2" t="s">
        <v>17</v>
      </c>
      <c r="K2372" s="2" t="s">
        <v>18</v>
      </c>
      <c r="L2372" s="2">
        <v>2888.2404000000001</v>
      </c>
      <c r="M2372" s="2">
        <f t="shared" si="74"/>
        <v>-1011.3404</v>
      </c>
      <c r="N2372" s="2">
        <f t="shared" si="75"/>
        <v>1022809.40467216</v>
      </c>
    </row>
    <row r="2373" spans="1:14" x14ac:dyDescent="0.25">
      <c r="A2373" s="1" t="s">
        <v>120</v>
      </c>
      <c r="B2373" s="2"/>
      <c r="C2373" s="2" t="s">
        <v>13</v>
      </c>
      <c r="D2373" s="2">
        <v>1.9716846E-2</v>
      </c>
      <c r="E2373" s="2" t="s">
        <v>75</v>
      </c>
      <c r="F2373" s="2">
        <v>191.9188</v>
      </c>
      <c r="G2373" s="2" t="s">
        <v>67</v>
      </c>
      <c r="H2373" s="2">
        <v>1985</v>
      </c>
      <c r="I2373" s="2" t="s">
        <v>51</v>
      </c>
      <c r="J2373" s="2" t="s">
        <v>17</v>
      </c>
      <c r="K2373" s="2" t="s">
        <v>30</v>
      </c>
      <c r="L2373" s="2">
        <v>571.25639999999999</v>
      </c>
      <c r="M2373" s="2">
        <f t="shared" si="74"/>
        <v>1305.6436000000001</v>
      </c>
      <c r="N2373" s="2">
        <f t="shared" si="75"/>
        <v>1704705.2102209602</v>
      </c>
    </row>
    <row r="2374" spans="1:14" x14ac:dyDescent="0.25">
      <c r="A2374" s="1" t="s">
        <v>1140</v>
      </c>
      <c r="B2374" s="2">
        <v>7.9050000000000002</v>
      </c>
      <c r="C2374" s="2" t="s">
        <v>13</v>
      </c>
      <c r="D2374" s="2">
        <v>5.4986919000000002E-2</v>
      </c>
      <c r="E2374" s="2" t="s">
        <v>43</v>
      </c>
      <c r="F2374" s="2">
        <v>108.6254</v>
      </c>
      <c r="G2374" s="2" t="s">
        <v>50</v>
      </c>
      <c r="H2374" s="2">
        <v>1997</v>
      </c>
      <c r="I2374" s="2" t="s">
        <v>51</v>
      </c>
      <c r="J2374" s="2" t="s">
        <v>17</v>
      </c>
      <c r="K2374" s="2" t="s">
        <v>18</v>
      </c>
      <c r="L2374" s="2">
        <v>1844.9318000000001</v>
      </c>
      <c r="M2374" s="2">
        <f t="shared" si="74"/>
        <v>31.968200000000024</v>
      </c>
      <c r="N2374" s="2">
        <f t="shared" si="75"/>
        <v>1021.9658112400016</v>
      </c>
    </row>
    <row r="2375" spans="1:14" x14ac:dyDescent="0.25">
      <c r="A2375" s="1" t="s">
        <v>102</v>
      </c>
      <c r="B2375" s="2">
        <v>7.9050000000000002</v>
      </c>
      <c r="C2375" s="2" t="s">
        <v>13</v>
      </c>
      <c r="D2375" s="2">
        <v>1.0027885E-2</v>
      </c>
      <c r="E2375" s="2" t="s">
        <v>38</v>
      </c>
      <c r="F2375" s="2">
        <v>249.64080000000001</v>
      </c>
      <c r="G2375" s="2" t="s">
        <v>15</v>
      </c>
      <c r="H2375" s="2">
        <v>1999</v>
      </c>
      <c r="I2375" s="2" t="s">
        <v>16</v>
      </c>
      <c r="J2375" s="2" t="s">
        <v>17</v>
      </c>
      <c r="K2375" s="2" t="s">
        <v>18</v>
      </c>
      <c r="L2375" s="2">
        <v>3254.4304000000002</v>
      </c>
      <c r="M2375" s="2">
        <f t="shared" si="74"/>
        <v>-1377.5304000000001</v>
      </c>
      <c r="N2375" s="2">
        <f t="shared" si="75"/>
        <v>1897590.0029241603</v>
      </c>
    </row>
    <row r="2376" spans="1:14" x14ac:dyDescent="0.25">
      <c r="A2376" s="1" t="s">
        <v>176</v>
      </c>
      <c r="B2376" s="2"/>
      <c r="C2376" s="2" t="s">
        <v>13</v>
      </c>
      <c r="D2376" s="2">
        <v>0.12723424899999999</v>
      </c>
      <c r="E2376" s="2" t="s">
        <v>32</v>
      </c>
      <c r="F2376" s="2">
        <v>158.392</v>
      </c>
      <c r="G2376" s="2" t="s">
        <v>67</v>
      </c>
      <c r="H2376" s="2">
        <v>1985</v>
      </c>
      <c r="I2376" s="2" t="s">
        <v>51</v>
      </c>
      <c r="J2376" s="2" t="s">
        <v>17</v>
      </c>
      <c r="K2376" s="2" t="s">
        <v>30</v>
      </c>
      <c r="L2376" s="2">
        <v>159.792</v>
      </c>
      <c r="M2376" s="2">
        <f t="shared" si="74"/>
        <v>1717.1080000000002</v>
      </c>
      <c r="N2376" s="2">
        <f t="shared" si="75"/>
        <v>2948459.8836640008</v>
      </c>
    </row>
    <row r="2377" spans="1:14" x14ac:dyDescent="0.25">
      <c r="A2377" s="1" t="s">
        <v>194</v>
      </c>
      <c r="B2377" s="2"/>
      <c r="C2377" s="2" t="s">
        <v>13</v>
      </c>
      <c r="D2377" s="2">
        <v>7.4517507999999996E-2</v>
      </c>
      <c r="E2377" s="2" t="s">
        <v>28</v>
      </c>
      <c r="F2377" s="2">
        <v>227.37200000000001</v>
      </c>
      <c r="G2377" s="2" t="s">
        <v>67</v>
      </c>
      <c r="H2377" s="2">
        <v>1985</v>
      </c>
      <c r="I2377" s="2" t="s">
        <v>51</v>
      </c>
      <c r="J2377" s="2" t="s">
        <v>17</v>
      </c>
      <c r="K2377" s="2" t="s">
        <v>30</v>
      </c>
      <c r="L2377" s="2">
        <v>452.74400000000003</v>
      </c>
      <c r="M2377" s="2">
        <f t="shared" si="74"/>
        <v>1424.1559999999999</v>
      </c>
      <c r="N2377" s="2">
        <f t="shared" si="75"/>
        <v>2028220.3123359999</v>
      </c>
    </row>
    <row r="2378" spans="1:14" x14ac:dyDescent="0.25">
      <c r="A2378" s="1" t="s">
        <v>425</v>
      </c>
      <c r="B2378" s="2">
        <v>13.15</v>
      </c>
      <c r="C2378" s="2" t="s">
        <v>13</v>
      </c>
      <c r="D2378" s="2">
        <v>3.6672107000000002E-2</v>
      </c>
      <c r="E2378" s="2" t="s">
        <v>43</v>
      </c>
      <c r="F2378" s="2">
        <v>182.5976</v>
      </c>
      <c r="G2378" s="2" t="s">
        <v>50</v>
      </c>
      <c r="H2378" s="2">
        <v>1997</v>
      </c>
      <c r="I2378" s="2" t="s">
        <v>51</v>
      </c>
      <c r="J2378" s="2" t="s">
        <v>17</v>
      </c>
      <c r="K2378" s="2" t="s">
        <v>18</v>
      </c>
      <c r="L2378" s="2">
        <v>4165.2448000000004</v>
      </c>
      <c r="M2378" s="2">
        <f t="shared" si="74"/>
        <v>-2288.3448000000003</v>
      </c>
      <c r="N2378" s="2">
        <f t="shared" si="75"/>
        <v>5236521.9236870417</v>
      </c>
    </row>
    <row r="2379" spans="1:14" x14ac:dyDescent="0.25">
      <c r="A2379" s="1" t="s">
        <v>1221</v>
      </c>
      <c r="B2379" s="2">
        <v>9.8000000000000007</v>
      </c>
      <c r="C2379" s="2" t="s">
        <v>92</v>
      </c>
      <c r="D2379" s="2">
        <v>0</v>
      </c>
      <c r="E2379" s="2" t="s">
        <v>28</v>
      </c>
      <c r="F2379" s="2">
        <v>175.23699999999999</v>
      </c>
      <c r="G2379" s="2" t="s">
        <v>15</v>
      </c>
      <c r="H2379" s="2">
        <v>1999</v>
      </c>
      <c r="I2379" s="2" t="s">
        <v>16</v>
      </c>
      <c r="J2379" s="2" t="s">
        <v>17</v>
      </c>
      <c r="K2379" s="2" t="s">
        <v>18</v>
      </c>
      <c r="L2379" s="2">
        <v>3881.614</v>
      </c>
      <c r="M2379" s="2">
        <f t="shared" si="74"/>
        <v>-2004.7139999999999</v>
      </c>
      <c r="N2379" s="2">
        <f t="shared" si="75"/>
        <v>4018878.2217959999</v>
      </c>
    </row>
    <row r="2380" spans="1:14" x14ac:dyDescent="0.25">
      <c r="A2380" s="1" t="s">
        <v>469</v>
      </c>
      <c r="B2380" s="2"/>
      <c r="C2380" s="2" t="s">
        <v>20</v>
      </c>
      <c r="D2380" s="2">
        <v>1.9114348999999999E-2</v>
      </c>
      <c r="E2380" s="2" t="s">
        <v>38</v>
      </c>
      <c r="F2380" s="2">
        <v>182.16079999999999</v>
      </c>
      <c r="G2380" s="2" t="s">
        <v>67</v>
      </c>
      <c r="H2380" s="2">
        <v>1985</v>
      </c>
      <c r="I2380" s="2" t="s">
        <v>51</v>
      </c>
      <c r="J2380" s="2" t="s">
        <v>17</v>
      </c>
      <c r="K2380" s="2" t="s">
        <v>30</v>
      </c>
      <c r="L2380" s="2">
        <v>367.52159999999998</v>
      </c>
      <c r="M2380" s="2">
        <f t="shared" si="74"/>
        <v>1509.3784000000001</v>
      </c>
      <c r="N2380" s="2">
        <f t="shared" si="75"/>
        <v>2278223.15438656</v>
      </c>
    </row>
    <row r="2381" spans="1:14" x14ac:dyDescent="0.25">
      <c r="A2381" s="1" t="s">
        <v>434</v>
      </c>
      <c r="B2381" s="2">
        <v>5.86</v>
      </c>
      <c r="C2381" s="2" t="s">
        <v>20</v>
      </c>
      <c r="D2381" s="2">
        <v>0.151087845</v>
      </c>
      <c r="E2381" s="2" t="s">
        <v>26</v>
      </c>
      <c r="F2381" s="2">
        <v>155.13140000000001</v>
      </c>
      <c r="G2381" s="2" t="s">
        <v>15</v>
      </c>
      <c r="H2381" s="2">
        <v>1999</v>
      </c>
      <c r="I2381" s="2" t="s">
        <v>16</v>
      </c>
      <c r="J2381" s="2" t="s">
        <v>17</v>
      </c>
      <c r="K2381" s="2" t="s">
        <v>18</v>
      </c>
      <c r="L2381" s="2">
        <v>1551.3140000000001</v>
      </c>
      <c r="M2381" s="2">
        <f t="shared" si="74"/>
        <v>325.58600000000001</v>
      </c>
      <c r="N2381" s="2">
        <f t="shared" si="75"/>
        <v>106006.24339600001</v>
      </c>
    </row>
    <row r="2382" spans="1:14" x14ac:dyDescent="0.25">
      <c r="A2382" s="1" t="s">
        <v>77</v>
      </c>
      <c r="B2382" s="2">
        <v>18.600000000000001</v>
      </c>
      <c r="C2382" s="2" t="s">
        <v>13</v>
      </c>
      <c r="D2382" s="2">
        <v>8.0626601000000006E-2</v>
      </c>
      <c r="E2382" s="2" t="s">
        <v>58</v>
      </c>
      <c r="F2382" s="2">
        <v>92.543599999999998</v>
      </c>
      <c r="G2382" s="2" t="s">
        <v>15</v>
      </c>
      <c r="H2382" s="2">
        <v>1999</v>
      </c>
      <c r="I2382" s="2" t="s">
        <v>16</v>
      </c>
      <c r="J2382" s="2" t="s">
        <v>17</v>
      </c>
      <c r="K2382" s="2" t="s">
        <v>18</v>
      </c>
      <c r="L2382" s="2">
        <v>378.17439999999999</v>
      </c>
      <c r="M2382" s="2">
        <f t="shared" si="74"/>
        <v>1498.7256000000002</v>
      </c>
      <c r="N2382" s="2">
        <f t="shared" si="75"/>
        <v>2246178.4240953606</v>
      </c>
    </row>
    <row r="2383" spans="1:14" x14ac:dyDescent="0.25">
      <c r="A2383" s="1" t="s">
        <v>1370</v>
      </c>
      <c r="B2383" s="2">
        <v>8.3949999999999996</v>
      </c>
      <c r="C2383" s="2" t="s">
        <v>13</v>
      </c>
      <c r="D2383" s="2">
        <v>3.9553605999999998E-2</v>
      </c>
      <c r="E2383" s="2" t="s">
        <v>38</v>
      </c>
      <c r="F2383" s="2">
        <v>99.104200000000006</v>
      </c>
      <c r="G2383" s="2" t="s">
        <v>15</v>
      </c>
      <c r="H2383" s="2">
        <v>1999</v>
      </c>
      <c r="I2383" s="2" t="s">
        <v>16</v>
      </c>
      <c r="J2383" s="2" t="s">
        <v>17</v>
      </c>
      <c r="K2383" s="2" t="s">
        <v>18</v>
      </c>
      <c r="L2383" s="2">
        <v>2579.3092000000001</v>
      </c>
      <c r="M2383" s="2">
        <f t="shared" si="74"/>
        <v>-702.40920000000006</v>
      </c>
      <c r="N2383" s="2">
        <f t="shared" si="75"/>
        <v>493378.68424464006</v>
      </c>
    </row>
    <row r="2384" spans="1:14" x14ac:dyDescent="0.25">
      <c r="A2384" s="1" t="s">
        <v>1488</v>
      </c>
      <c r="B2384" s="2"/>
      <c r="C2384" s="2" t="s">
        <v>13</v>
      </c>
      <c r="D2384" s="2">
        <v>0</v>
      </c>
      <c r="E2384" s="2" t="s">
        <v>38</v>
      </c>
      <c r="F2384" s="2">
        <v>154.53399999999999</v>
      </c>
      <c r="G2384" s="2" t="s">
        <v>67</v>
      </c>
      <c r="H2384" s="2">
        <v>1985</v>
      </c>
      <c r="I2384" s="2" t="s">
        <v>51</v>
      </c>
      <c r="J2384" s="2" t="s">
        <v>17</v>
      </c>
      <c r="K2384" s="2" t="s">
        <v>30</v>
      </c>
      <c r="L2384" s="2">
        <v>459.40199999999999</v>
      </c>
      <c r="M2384" s="2">
        <f t="shared" si="74"/>
        <v>1417.498</v>
      </c>
      <c r="N2384" s="2">
        <f t="shared" si="75"/>
        <v>2009300.5800040001</v>
      </c>
    </row>
    <row r="2385" spans="1:14" x14ac:dyDescent="0.25">
      <c r="A2385" s="1" t="s">
        <v>273</v>
      </c>
      <c r="B2385" s="2"/>
      <c r="C2385" s="2" t="s">
        <v>20</v>
      </c>
      <c r="D2385" s="2">
        <v>0.10229590399999999</v>
      </c>
      <c r="E2385" s="2" t="s">
        <v>28</v>
      </c>
      <c r="F2385" s="2">
        <v>162.3552</v>
      </c>
      <c r="G2385" s="2" t="s">
        <v>67</v>
      </c>
      <c r="H2385" s="2">
        <v>1985</v>
      </c>
      <c r="I2385" s="2" t="s">
        <v>51</v>
      </c>
      <c r="J2385" s="2" t="s">
        <v>17</v>
      </c>
      <c r="K2385" s="2" t="s">
        <v>30</v>
      </c>
      <c r="L2385" s="2">
        <v>487.36559999999997</v>
      </c>
      <c r="M2385" s="2">
        <f t="shared" si="74"/>
        <v>1389.5344</v>
      </c>
      <c r="N2385" s="2">
        <f t="shared" si="75"/>
        <v>1930805.8487833601</v>
      </c>
    </row>
    <row r="2386" spans="1:14" x14ac:dyDescent="0.25">
      <c r="A2386" s="1" t="s">
        <v>789</v>
      </c>
      <c r="B2386" s="2">
        <v>9.3000000000000007</v>
      </c>
      <c r="C2386" s="2" t="s">
        <v>13</v>
      </c>
      <c r="D2386" s="2">
        <v>0.174350275</v>
      </c>
      <c r="E2386" s="2" t="s">
        <v>38</v>
      </c>
      <c r="F2386" s="2">
        <v>104.49639999999999</v>
      </c>
      <c r="G2386" s="2" t="s">
        <v>50</v>
      </c>
      <c r="H2386" s="2">
        <v>1997</v>
      </c>
      <c r="I2386" s="2" t="s">
        <v>51</v>
      </c>
      <c r="J2386" s="2" t="s">
        <v>17</v>
      </c>
      <c r="K2386" s="2" t="s">
        <v>18</v>
      </c>
      <c r="L2386" s="2">
        <v>2419.5171999999998</v>
      </c>
      <c r="M2386" s="2">
        <f t="shared" si="74"/>
        <v>-542.61719999999968</v>
      </c>
      <c r="N2386" s="2">
        <f t="shared" si="75"/>
        <v>294433.42573583964</v>
      </c>
    </row>
    <row r="2387" spans="1:14" x14ac:dyDescent="0.25">
      <c r="A2387" s="1" t="s">
        <v>592</v>
      </c>
      <c r="B2387" s="2">
        <v>20.75</v>
      </c>
      <c r="C2387" s="2" t="s">
        <v>129</v>
      </c>
      <c r="D2387" s="2">
        <v>8.3606564999999994E-2</v>
      </c>
      <c r="E2387" s="2" t="s">
        <v>43</v>
      </c>
      <c r="F2387" s="2">
        <v>178.83179999999999</v>
      </c>
      <c r="G2387" s="2" t="s">
        <v>50</v>
      </c>
      <c r="H2387" s="2">
        <v>1997</v>
      </c>
      <c r="I2387" s="2" t="s">
        <v>51</v>
      </c>
      <c r="J2387" s="2" t="s">
        <v>17</v>
      </c>
      <c r="K2387" s="2" t="s">
        <v>18</v>
      </c>
      <c r="L2387" s="2">
        <v>3608.636</v>
      </c>
      <c r="M2387" s="2">
        <f t="shared" si="74"/>
        <v>-1731.7359999999999</v>
      </c>
      <c r="N2387" s="2">
        <f t="shared" si="75"/>
        <v>2998909.5736959996</v>
      </c>
    </row>
    <row r="2388" spans="1:14" ht="15.75" thickBot="1" x14ac:dyDescent="0.3">
      <c r="A2388" s="1" t="s">
        <v>515</v>
      </c>
      <c r="B2388" s="2">
        <v>14.8</v>
      </c>
      <c r="C2388" s="2" t="s">
        <v>13</v>
      </c>
      <c r="D2388" s="2">
        <v>4.487828E-2</v>
      </c>
      <c r="E2388" s="2" t="s">
        <v>21</v>
      </c>
      <c r="F2388" s="2">
        <v>75.466999999999999</v>
      </c>
      <c r="G2388" s="2" t="s">
        <v>50</v>
      </c>
      <c r="H2388" s="2">
        <v>1997</v>
      </c>
      <c r="I2388" s="2" t="s">
        <v>51</v>
      </c>
      <c r="J2388" s="2" t="s">
        <v>17</v>
      </c>
      <c r="K2388" s="2" t="s">
        <v>18</v>
      </c>
      <c r="L2388" s="2">
        <v>765.67</v>
      </c>
      <c r="M2388" s="2">
        <f t="shared" si="74"/>
        <v>1111.23</v>
      </c>
      <c r="N2388" s="2">
        <f t="shared" si="75"/>
        <v>1234832.1129000001</v>
      </c>
    </row>
    <row r="2389" spans="1:14" ht="15.75" thickTop="1" x14ac:dyDescent="0.25">
      <c r="A2389" s="4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>
        <f>AVERAGE(L1:L2388)</f>
        <v>1876.9091591289784</v>
      </c>
      <c r="M2389" s="3"/>
      <c r="N2389" s="3">
        <f>AVERAGE(N1:N2388)</f>
        <v>2437727.2615909814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87"/>
  <sheetViews>
    <sheetView topLeftCell="A2764" workbookViewId="0">
      <selection activeCell="B2787" sqref="B2787"/>
    </sheetView>
  </sheetViews>
  <sheetFormatPr defaultRowHeight="15" x14ac:dyDescent="0.25"/>
  <cols>
    <col min="1" max="1" width="22.5703125" customWidth="1"/>
    <col min="2" max="2" width="19.5703125" customWidth="1"/>
  </cols>
  <sheetData>
    <row r="1" spans="1:4" x14ac:dyDescent="0.25">
      <c r="A1" t="s">
        <v>9</v>
      </c>
      <c r="B1" t="s">
        <v>11</v>
      </c>
      <c r="C1" t="s">
        <v>1612</v>
      </c>
      <c r="D1" t="s">
        <v>1619</v>
      </c>
    </row>
    <row r="2" spans="1:4" x14ac:dyDescent="0.25">
      <c r="A2" t="s">
        <v>45</v>
      </c>
      <c r="B2">
        <v>1076.5986</v>
      </c>
      <c r="C2">
        <f>2323.99-Table2[[#This Row],[Item_Outlet_Sales]]</f>
        <v>1247.3913999999997</v>
      </c>
      <c r="D2">
        <f>Table2[[#This Row],[Column1]]*Table2[[#This Row],[Column1]]</f>
        <v>1555985.3047939595</v>
      </c>
    </row>
    <row r="3" spans="1:4" x14ac:dyDescent="0.25">
      <c r="A3" t="s">
        <v>45</v>
      </c>
      <c r="B3">
        <v>4710.5349999999999</v>
      </c>
      <c r="C3">
        <f>2323.99-Table2[[#This Row],[Item_Outlet_Sales]]</f>
        <v>-2386.5450000000001</v>
      </c>
      <c r="D3">
        <f>Table2[[#This Row],[Column1]]*Table2[[#This Row],[Column1]]</f>
        <v>5695597.037025</v>
      </c>
    </row>
    <row r="4" spans="1:4" x14ac:dyDescent="0.25">
      <c r="A4" t="s">
        <v>45</v>
      </c>
      <c r="B4">
        <v>2748.4223999999999</v>
      </c>
      <c r="C4">
        <f>2323.99-Table2[[#This Row],[Item_Outlet_Sales]]</f>
        <v>-424.43240000000014</v>
      </c>
      <c r="D4">
        <f>Table2[[#This Row],[Column1]]*Table2[[#This Row],[Column1]]</f>
        <v>180142.86216976013</v>
      </c>
    </row>
    <row r="5" spans="1:4" x14ac:dyDescent="0.25">
      <c r="A5" t="s">
        <v>45</v>
      </c>
      <c r="B5">
        <v>1587.2672</v>
      </c>
      <c r="C5">
        <f>2323.99-Table2[[#This Row],[Item_Outlet_Sales]]</f>
        <v>736.72279999999978</v>
      </c>
      <c r="D5">
        <f>Table2[[#This Row],[Column1]]*Table2[[#This Row],[Column1]]</f>
        <v>542760.48403983971</v>
      </c>
    </row>
    <row r="6" spans="1:4" x14ac:dyDescent="0.25">
      <c r="A6" t="s">
        <v>45</v>
      </c>
      <c r="B6">
        <v>838.90800000000002</v>
      </c>
      <c r="C6">
        <f>2323.99-Table2[[#This Row],[Item_Outlet_Sales]]</f>
        <v>1485.0819999999999</v>
      </c>
      <c r="D6">
        <f>Table2[[#This Row],[Column1]]*Table2[[#This Row],[Column1]]</f>
        <v>2205468.5467239995</v>
      </c>
    </row>
    <row r="7" spans="1:4" x14ac:dyDescent="0.25">
      <c r="A7" t="s">
        <v>45</v>
      </c>
      <c r="B7">
        <v>1065.28</v>
      </c>
      <c r="C7">
        <f>2323.99-Table2[[#This Row],[Item_Outlet_Sales]]</f>
        <v>1258.7099999999998</v>
      </c>
      <c r="D7">
        <f>Table2[[#This Row],[Column1]]*Table2[[#This Row],[Column1]]</f>
        <v>1584350.8640999994</v>
      </c>
    </row>
    <row r="8" spans="1:4" x14ac:dyDescent="0.25">
      <c r="A8" t="s">
        <v>45</v>
      </c>
      <c r="B8">
        <v>2174.5028000000002</v>
      </c>
      <c r="C8">
        <f>2323.99-Table2[[#This Row],[Item_Outlet_Sales]]</f>
        <v>149.48719999999958</v>
      </c>
      <c r="D8">
        <f>Table2[[#This Row],[Column1]]*Table2[[#This Row],[Column1]]</f>
        <v>22346.422963839872</v>
      </c>
    </row>
    <row r="9" spans="1:4" x14ac:dyDescent="0.25">
      <c r="A9" t="s">
        <v>45</v>
      </c>
      <c r="B9">
        <v>2428.8384000000001</v>
      </c>
      <c r="C9">
        <f>2323.99-Table2[[#This Row],[Item_Outlet_Sales]]</f>
        <v>-104.84840000000031</v>
      </c>
      <c r="D9">
        <f>Table2[[#This Row],[Column1]]*Table2[[#This Row],[Column1]]</f>
        <v>10993.186982560064</v>
      </c>
    </row>
    <row r="10" spans="1:4" x14ac:dyDescent="0.25">
      <c r="A10" t="s">
        <v>45</v>
      </c>
      <c r="B10">
        <v>5815.0972000000002</v>
      </c>
      <c r="C10">
        <f>2323.99-Table2[[#This Row],[Item_Outlet_Sales]]</f>
        <v>-3491.1072000000004</v>
      </c>
      <c r="D10">
        <f>Table2[[#This Row],[Column1]]*Table2[[#This Row],[Column1]]</f>
        <v>12187829.481891843</v>
      </c>
    </row>
    <row r="11" spans="1:4" x14ac:dyDescent="0.25">
      <c r="A11" t="s">
        <v>45</v>
      </c>
      <c r="B11">
        <v>3121.2703999999999</v>
      </c>
      <c r="C11">
        <f>2323.99-Table2[[#This Row],[Item_Outlet_Sales]]</f>
        <v>-797.2804000000001</v>
      </c>
      <c r="D11">
        <f>Table2[[#This Row],[Column1]]*Table2[[#This Row],[Column1]]</f>
        <v>635656.03622416011</v>
      </c>
    </row>
    <row r="12" spans="1:4" x14ac:dyDescent="0.25">
      <c r="A12" t="s">
        <v>45</v>
      </c>
      <c r="B12">
        <v>4815.0655999999999</v>
      </c>
      <c r="C12">
        <f>2323.99-Table2[[#This Row],[Item_Outlet_Sales]]</f>
        <v>-2491.0756000000001</v>
      </c>
      <c r="D12">
        <f>Table2[[#This Row],[Column1]]*Table2[[#This Row],[Column1]]</f>
        <v>6205457.644915361</v>
      </c>
    </row>
    <row r="13" spans="1:4" x14ac:dyDescent="0.25">
      <c r="A13" t="s">
        <v>45</v>
      </c>
      <c r="B13">
        <v>2117.2440000000001</v>
      </c>
      <c r="C13">
        <f>2323.99-Table2[[#This Row],[Item_Outlet_Sales]]</f>
        <v>206.74599999999964</v>
      </c>
      <c r="D13">
        <f>Table2[[#This Row],[Column1]]*Table2[[#This Row],[Column1]]</f>
        <v>42743.90851599985</v>
      </c>
    </row>
    <row r="14" spans="1:4" x14ac:dyDescent="0.25">
      <c r="A14" t="s">
        <v>45</v>
      </c>
      <c r="B14">
        <v>1062.6168</v>
      </c>
      <c r="C14">
        <f>2323.99-Table2[[#This Row],[Item_Outlet_Sales]]</f>
        <v>1261.3731999999998</v>
      </c>
      <c r="D14">
        <f>Table2[[#This Row],[Column1]]*Table2[[#This Row],[Column1]]</f>
        <v>1591062.3496782393</v>
      </c>
    </row>
    <row r="15" spans="1:4" x14ac:dyDescent="0.25">
      <c r="A15" t="s">
        <v>45</v>
      </c>
      <c r="B15">
        <v>4865.6664000000001</v>
      </c>
      <c r="C15">
        <f>2323.99-Table2[[#This Row],[Item_Outlet_Sales]]</f>
        <v>-2541.6764000000003</v>
      </c>
      <c r="D15">
        <f>Table2[[#This Row],[Column1]]*Table2[[#This Row],[Column1]]</f>
        <v>6460118.922316961</v>
      </c>
    </row>
    <row r="16" spans="1:4" x14ac:dyDescent="0.25">
      <c r="A16" t="s">
        <v>45</v>
      </c>
      <c r="B16">
        <v>1118.5440000000001</v>
      </c>
      <c r="C16">
        <f>2323.99-Table2[[#This Row],[Item_Outlet_Sales]]</f>
        <v>1205.4459999999997</v>
      </c>
      <c r="D16">
        <f>Table2[[#This Row],[Column1]]*Table2[[#This Row],[Column1]]</f>
        <v>1453100.0589159993</v>
      </c>
    </row>
    <row r="17" spans="1:4" x14ac:dyDescent="0.25">
      <c r="A17" t="s">
        <v>45</v>
      </c>
      <c r="B17">
        <v>2302.3364000000001</v>
      </c>
      <c r="C17">
        <f>2323.99-Table2[[#This Row],[Item_Outlet_Sales]]</f>
        <v>21.653599999999642</v>
      </c>
      <c r="D17">
        <f>Table2[[#This Row],[Column1]]*Table2[[#This Row],[Column1]]</f>
        <v>468.87839295998452</v>
      </c>
    </row>
    <row r="18" spans="1:4" x14ac:dyDescent="0.25">
      <c r="A18" t="s">
        <v>45</v>
      </c>
      <c r="B18">
        <v>4604.6728000000003</v>
      </c>
      <c r="C18">
        <f>2323.99-Table2[[#This Row],[Item_Outlet_Sales]]</f>
        <v>-2280.6828000000005</v>
      </c>
      <c r="D18">
        <f>Table2[[#This Row],[Column1]]*Table2[[#This Row],[Column1]]</f>
        <v>5201514.0342158424</v>
      </c>
    </row>
    <row r="19" spans="1:4" x14ac:dyDescent="0.25">
      <c r="A19" t="s">
        <v>45</v>
      </c>
      <c r="B19">
        <v>2285.0255999999999</v>
      </c>
      <c r="C19">
        <f>2323.99-Table2[[#This Row],[Item_Outlet_Sales]]</f>
        <v>38.964399999999841</v>
      </c>
      <c r="D19">
        <f>Table2[[#This Row],[Column1]]*Table2[[#This Row],[Column1]]</f>
        <v>1518.2244673599876</v>
      </c>
    </row>
    <row r="20" spans="1:4" x14ac:dyDescent="0.25">
      <c r="A20" t="s">
        <v>45</v>
      </c>
      <c r="B20">
        <v>1587.933</v>
      </c>
      <c r="C20">
        <f>2323.99-Table2[[#This Row],[Item_Outlet_Sales]]</f>
        <v>736.05699999999979</v>
      </c>
      <c r="D20">
        <f>Table2[[#This Row],[Column1]]*Table2[[#This Row],[Column1]]</f>
        <v>541779.90724899969</v>
      </c>
    </row>
    <row r="21" spans="1:4" x14ac:dyDescent="0.25">
      <c r="A21" t="s">
        <v>45</v>
      </c>
      <c r="B21">
        <v>5305.0944</v>
      </c>
      <c r="C21">
        <f>2323.99-Table2[[#This Row],[Item_Outlet_Sales]]</f>
        <v>-2981.1044000000002</v>
      </c>
      <c r="D21">
        <f>Table2[[#This Row],[Column1]]*Table2[[#This Row],[Column1]]</f>
        <v>8886983.4436993618</v>
      </c>
    </row>
    <row r="22" spans="1:4" x14ac:dyDescent="0.25">
      <c r="A22" t="s">
        <v>45</v>
      </c>
      <c r="B22">
        <v>2479.4391999999998</v>
      </c>
      <c r="C22">
        <f>2323.99-Table2[[#This Row],[Item_Outlet_Sales]]</f>
        <v>-155.44920000000002</v>
      </c>
      <c r="D22">
        <f>Table2[[#This Row],[Column1]]*Table2[[#This Row],[Column1]]</f>
        <v>24164.453780640008</v>
      </c>
    </row>
    <row r="23" spans="1:4" x14ac:dyDescent="0.25">
      <c r="A23" t="s">
        <v>45</v>
      </c>
      <c r="B23">
        <v>2716.4639999999999</v>
      </c>
      <c r="C23">
        <f>2323.99-Table2[[#This Row],[Item_Outlet_Sales]]</f>
        <v>-392.47400000000016</v>
      </c>
      <c r="D23">
        <f>Table2[[#This Row],[Column1]]*Table2[[#This Row],[Column1]]</f>
        <v>154035.84067600014</v>
      </c>
    </row>
    <row r="24" spans="1:4" x14ac:dyDescent="0.25">
      <c r="A24" t="s">
        <v>45</v>
      </c>
      <c r="B24">
        <v>1381.5350000000001</v>
      </c>
      <c r="C24">
        <f>2323.99-Table2[[#This Row],[Item_Outlet_Sales]]</f>
        <v>942.4549999999997</v>
      </c>
      <c r="D24">
        <f>Table2[[#This Row],[Column1]]*Table2[[#This Row],[Column1]]</f>
        <v>888221.4270249994</v>
      </c>
    </row>
    <row r="25" spans="1:4" x14ac:dyDescent="0.25">
      <c r="A25" t="s">
        <v>45</v>
      </c>
      <c r="B25">
        <v>622.52300000000002</v>
      </c>
      <c r="C25">
        <f>2323.99-Table2[[#This Row],[Item_Outlet_Sales]]</f>
        <v>1701.4669999999996</v>
      </c>
      <c r="D25">
        <f>Table2[[#This Row],[Column1]]*Table2[[#This Row],[Column1]]</f>
        <v>2894989.9520889986</v>
      </c>
    </row>
    <row r="26" spans="1:4" x14ac:dyDescent="0.25">
      <c r="A26" t="s">
        <v>45</v>
      </c>
      <c r="B26">
        <v>1274.3412000000001</v>
      </c>
      <c r="C26">
        <f>2323.99-Table2[[#This Row],[Item_Outlet_Sales]]</f>
        <v>1049.6487999999997</v>
      </c>
      <c r="D26">
        <f>Table2[[#This Row],[Column1]]*Table2[[#This Row],[Column1]]</f>
        <v>1101762.6033414395</v>
      </c>
    </row>
    <row r="27" spans="1:4" x14ac:dyDescent="0.25">
      <c r="A27" t="s">
        <v>45</v>
      </c>
      <c r="B27">
        <v>3755.1120000000001</v>
      </c>
      <c r="C27">
        <f>2323.99-Table2[[#This Row],[Item_Outlet_Sales]]</f>
        <v>-1431.1220000000003</v>
      </c>
      <c r="D27">
        <f>Table2[[#This Row],[Column1]]*Table2[[#This Row],[Column1]]</f>
        <v>2048110.1788840008</v>
      </c>
    </row>
    <row r="28" spans="1:4" x14ac:dyDescent="0.25">
      <c r="A28" t="s">
        <v>45</v>
      </c>
      <c r="B28">
        <v>1805.6496</v>
      </c>
      <c r="C28">
        <f>2323.99-Table2[[#This Row],[Item_Outlet_Sales]]</f>
        <v>518.34039999999982</v>
      </c>
      <c r="D28">
        <f>Table2[[#This Row],[Column1]]*Table2[[#This Row],[Column1]]</f>
        <v>268676.77027215983</v>
      </c>
    </row>
    <row r="29" spans="1:4" x14ac:dyDescent="0.25">
      <c r="A29" t="s">
        <v>45</v>
      </c>
      <c r="B29">
        <v>2530.7058000000002</v>
      </c>
      <c r="C29">
        <f>2323.99-Table2[[#This Row],[Item_Outlet_Sales]]</f>
        <v>-206.7158000000004</v>
      </c>
      <c r="D29">
        <f>Table2[[#This Row],[Column1]]*Table2[[#This Row],[Column1]]</f>
        <v>42731.421969640163</v>
      </c>
    </row>
    <row r="30" spans="1:4" x14ac:dyDescent="0.25">
      <c r="A30" t="s">
        <v>45</v>
      </c>
      <c r="B30">
        <v>2732.4432000000002</v>
      </c>
      <c r="C30">
        <f>2323.99-Table2[[#This Row],[Item_Outlet_Sales]]</f>
        <v>-408.45320000000038</v>
      </c>
      <c r="D30">
        <f>Table2[[#This Row],[Column1]]*Table2[[#This Row],[Column1]]</f>
        <v>166834.01659024032</v>
      </c>
    </row>
    <row r="31" spans="1:4" x14ac:dyDescent="0.25">
      <c r="A31" t="s">
        <v>45</v>
      </c>
      <c r="B31">
        <v>3151.8971999999999</v>
      </c>
      <c r="C31">
        <f>2323.99-Table2[[#This Row],[Item_Outlet_Sales]]</f>
        <v>-827.9072000000001</v>
      </c>
      <c r="D31">
        <f>Table2[[#This Row],[Column1]]*Table2[[#This Row],[Column1]]</f>
        <v>685430.33181184018</v>
      </c>
    </row>
    <row r="32" spans="1:4" x14ac:dyDescent="0.25">
      <c r="A32" t="s">
        <v>45</v>
      </c>
      <c r="B32">
        <v>4843.6949999999997</v>
      </c>
      <c r="C32">
        <f>2323.99-Table2[[#This Row],[Item_Outlet_Sales]]</f>
        <v>-2519.7049999999999</v>
      </c>
      <c r="D32">
        <f>Table2[[#This Row],[Column1]]*Table2[[#This Row],[Column1]]</f>
        <v>6348913.287025</v>
      </c>
    </row>
    <row r="33" spans="1:4" x14ac:dyDescent="0.25">
      <c r="A33" t="s">
        <v>45</v>
      </c>
      <c r="B33">
        <v>2542.0243999999998</v>
      </c>
      <c r="C33">
        <f>2323.99-Table2[[#This Row],[Item_Outlet_Sales]]</f>
        <v>-218.03440000000001</v>
      </c>
      <c r="D33">
        <f>Table2[[#This Row],[Column1]]*Table2[[#This Row],[Column1]]</f>
        <v>47538.999583360004</v>
      </c>
    </row>
    <row r="34" spans="1:4" x14ac:dyDescent="0.25">
      <c r="A34" t="s">
        <v>45</v>
      </c>
      <c r="B34">
        <v>2552.6772000000001</v>
      </c>
      <c r="C34">
        <f>2323.99-Table2[[#This Row],[Item_Outlet_Sales]]</f>
        <v>-228.6872000000003</v>
      </c>
      <c r="D34">
        <f>Table2[[#This Row],[Column1]]*Table2[[#This Row],[Column1]]</f>
        <v>52297.835443840137</v>
      </c>
    </row>
    <row r="35" spans="1:4" x14ac:dyDescent="0.25">
      <c r="A35" t="s">
        <v>45</v>
      </c>
      <c r="B35">
        <v>680.44759999999997</v>
      </c>
      <c r="C35">
        <f>2323.99-Table2[[#This Row],[Item_Outlet_Sales]]</f>
        <v>1643.5423999999998</v>
      </c>
      <c r="D35">
        <f>Table2[[#This Row],[Column1]]*Table2[[#This Row],[Column1]]</f>
        <v>2701231.6205977593</v>
      </c>
    </row>
    <row r="36" spans="1:4" x14ac:dyDescent="0.25">
      <c r="A36" t="s">
        <v>45</v>
      </c>
      <c r="B36">
        <v>2085.9513999999999</v>
      </c>
      <c r="C36">
        <f>2323.99-Table2[[#This Row],[Item_Outlet_Sales]]</f>
        <v>238.03859999999986</v>
      </c>
      <c r="D36">
        <f>Table2[[#This Row],[Column1]]*Table2[[#This Row],[Column1]]</f>
        <v>56662.375089959933</v>
      </c>
    </row>
    <row r="37" spans="1:4" x14ac:dyDescent="0.25">
      <c r="A37" t="s">
        <v>45</v>
      </c>
      <c r="B37">
        <v>3036.0479999999998</v>
      </c>
      <c r="C37">
        <f>2323.99-Table2[[#This Row],[Item_Outlet_Sales]]</f>
        <v>-712.05799999999999</v>
      </c>
      <c r="D37">
        <f>Table2[[#This Row],[Column1]]*Table2[[#This Row],[Column1]]</f>
        <v>507026.59536400001</v>
      </c>
    </row>
    <row r="38" spans="1:4" x14ac:dyDescent="0.25">
      <c r="A38" t="s">
        <v>45</v>
      </c>
      <c r="B38">
        <v>866.87159999999994</v>
      </c>
      <c r="C38">
        <f>2323.99-Table2[[#This Row],[Item_Outlet_Sales]]</f>
        <v>1457.1183999999998</v>
      </c>
      <c r="D38">
        <f>Table2[[#This Row],[Column1]]*Table2[[#This Row],[Column1]]</f>
        <v>2123194.0316185597</v>
      </c>
    </row>
    <row r="39" spans="1:4" x14ac:dyDescent="0.25">
      <c r="A39" t="s">
        <v>45</v>
      </c>
      <c r="B39">
        <v>868.86900000000003</v>
      </c>
      <c r="C39">
        <f>2323.99-Table2[[#This Row],[Item_Outlet_Sales]]</f>
        <v>1455.1209999999996</v>
      </c>
      <c r="D39">
        <f>Table2[[#This Row],[Column1]]*Table2[[#This Row],[Column1]]</f>
        <v>2117377.1246409989</v>
      </c>
    </row>
    <row r="40" spans="1:4" x14ac:dyDescent="0.25">
      <c r="A40" t="s">
        <v>45</v>
      </c>
      <c r="B40">
        <v>928.12519999999995</v>
      </c>
      <c r="C40">
        <f>2323.99-Table2[[#This Row],[Item_Outlet_Sales]]</f>
        <v>1395.8647999999998</v>
      </c>
      <c r="D40">
        <f>Table2[[#This Row],[Column1]]*Table2[[#This Row],[Column1]]</f>
        <v>1948438.5398790396</v>
      </c>
    </row>
    <row r="41" spans="1:4" x14ac:dyDescent="0.25">
      <c r="A41" t="s">
        <v>45</v>
      </c>
      <c r="B41">
        <v>707.07960000000003</v>
      </c>
      <c r="C41">
        <f>2323.99-Table2[[#This Row],[Item_Outlet_Sales]]</f>
        <v>1616.9103999999998</v>
      </c>
      <c r="D41">
        <f>Table2[[#This Row],[Column1]]*Table2[[#This Row],[Column1]]</f>
        <v>2614399.2416281593</v>
      </c>
    </row>
    <row r="42" spans="1:4" x14ac:dyDescent="0.25">
      <c r="A42" t="s">
        <v>45</v>
      </c>
      <c r="B42">
        <v>1314.2891999999999</v>
      </c>
      <c r="C42">
        <f>2323.99-Table2[[#This Row],[Item_Outlet_Sales]]</f>
        <v>1009.7007999999998</v>
      </c>
      <c r="D42">
        <f>Table2[[#This Row],[Column1]]*Table2[[#This Row],[Column1]]</f>
        <v>1019495.7055206397</v>
      </c>
    </row>
    <row r="43" spans="1:4" x14ac:dyDescent="0.25">
      <c r="A43" t="s">
        <v>45</v>
      </c>
      <c r="B43">
        <v>535.30319999999995</v>
      </c>
      <c r="C43">
        <f>2323.99-Table2[[#This Row],[Item_Outlet_Sales]]</f>
        <v>1788.6867999999999</v>
      </c>
      <c r="D43">
        <f>Table2[[#This Row],[Column1]]*Table2[[#This Row],[Column1]]</f>
        <v>3199400.4684942397</v>
      </c>
    </row>
    <row r="44" spans="1:4" x14ac:dyDescent="0.25">
      <c r="A44" t="s">
        <v>45</v>
      </c>
      <c r="B44">
        <v>1402.1748</v>
      </c>
      <c r="C44">
        <f>2323.99-Table2[[#This Row],[Item_Outlet_Sales]]</f>
        <v>921.81519999999978</v>
      </c>
      <c r="D44">
        <f>Table2[[#This Row],[Column1]]*Table2[[#This Row],[Column1]]</f>
        <v>849743.26295103959</v>
      </c>
    </row>
    <row r="45" spans="1:4" x14ac:dyDescent="0.25">
      <c r="A45" t="s">
        <v>45</v>
      </c>
      <c r="B45">
        <v>1693.7952</v>
      </c>
      <c r="C45">
        <f>2323.99-Table2[[#This Row],[Item_Outlet_Sales]]</f>
        <v>630.19479999999976</v>
      </c>
      <c r="D45">
        <f>Table2[[#This Row],[Column1]]*Table2[[#This Row],[Column1]]</f>
        <v>397145.48594703968</v>
      </c>
    </row>
    <row r="46" spans="1:4" x14ac:dyDescent="0.25">
      <c r="A46" t="s">
        <v>45</v>
      </c>
      <c r="B46">
        <v>2143.8760000000002</v>
      </c>
      <c r="C46">
        <f>2323.99-Table2[[#This Row],[Item_Outlet_Sales]]</f>
        <v>180.11399999999958</v>
      </c>
      <c r="D46">
        <f>Table2[[#This Row],[Column1]]*Table2[[#This Row],[Column1]]</f>
        <v>32441.052995999849</v>
      </c>
    </row>
    <row r="47" spans="1:4" x14ac:dyDescent="0.25">
      <c r="A47" t="s">
        <v>45</v>
      </c>
      <c r="B47">
        <v>905.48800000000006</v>
      </c>
      <c r="C47">
        <f>2323.99-Table2[[#This Row],[Item_Outlet_Sales]]</f>
        <v>1418.5019999999997</v>
      </c>
      <c r="D47">
        <f>Table2[[#This Row],[Column1]]*Table2[[#This Row],[Column1]]</f>
        <v>2012147.9240039992</v>
      </c>
    </row>
    <row r="48" spans="1:4" x14ac:dyDescent="0.25">
      <c r="A48" t="s">
        <v>45</v>
      </c>
      <c r="B48">
        <v>6301.1311999999998</v>
      </c>
      <c r="C48">
        <f>2323.99-Table2[[#This Row],[Item_Outlet_Sales]]</f>
        <v>-3977.1412</v>
      </c>
      <c r="D48">
        <f>Table2[[#This Row],[Column1]]*Table2[[#This Row],[Column1]]</f>
        <v>15817652.12473744</v>
      </c>
    </row>
    <row r="49" spans="1:4" x14ac:dyDescent="0.25">
      <c r="A49" t="s">
        <v>45</v>
      </c>
      <c r="B49">
        <v>1597.92</v>
      </c>
      <c r="C49">
        <f>2323.99-Table2[[#This Row],[Item_Outlet_Sales]]</f>
        <v>726.06999999999971</v>
      </c>
      <c r="D49">
        <f>Table2[[#This Row],[Column1]]*Table2[[#This Row],[Column1]]</f>
        <v>527177.64489999961</v>
      </c>
    </row>
    <row r="50" spans="1:4" x14ac:dyDescent="0.25">
      <c r="A50" t="s">
        <v>45</v>
      </c>
      <c r="B50">
        <v>529.31100000000004</v>
      </c>
      <c r="C50">
        <f>2323.99-Table2[[#This Row],[Item_Outlet_Sales]]</f>
        <v>1794.6789999999996</v>
      </c>
      <c r="D50">
        <f>Table2[[#This Row],[Column1]]*Table2[[#This Row],[Column1]]</f>
        <v>3220872.7130409987</v>
      </c>
    </row>
    <row r="51" spans="1:4" x14ac:dyDescent="0.25">
      <c r="A51" t="s">
        <v>45</v>
      </c>
      <c r="B51">
        <v>1969.4364</v>
      </c>
      <c r="C51">
        <f>2323.99-Table2[[#This Row],[Item_Outlet_Sales]]</f>
        <v>354.55359999999973</v>
      </c>
      <c r="D51">
        <f>Table2[[#This Row],[Column1]]*Table2[[#This Row],[Column1]]</f>
        <v>125708.25527295981</v>
      </c>
    </row>
    <row r="52" spans="1:4" x14ac:dyDescent="0.25">
      <c r="A52" t="s">
        <v>45</v>
      </c>
      <c r="B52">
        <v>1034.6532</v>
      </c>
      <c r="C52">
        <f>2323.99-Table2[[#This Row],[Item_Outlet_Sales]]</f>
        <v>1289.3367999999998</v>
      </c>
      <c r="D52">
        <f>Table2[[#This Row],[Column1]]*Table2[[#This Row],[Column1]]</f>
        <v>1662389.3838342396</v>
      </c>
    </row>
    <row r="53" spans="1:4" x14ac:dyDescent="0.25">
      <c r="A53" t="s">
        <v>45</v>
      </c>
      <c r="B53">
        <v>1910.1802</v>
      </c>
      <c r="C53">
        <f>2323.99-Table2[[#This Row],[Item_Outlet_Sales]]</f>
        <v>413.80979999999977</v>
      </c>
      <c r="D53">
        <f>Table2[[#This Row],[Column1]]*Table2[[#This Row],[Column1]]</f>
        <v>171238.55057603979</v>
      </c>
    </row>
    <row r="54" spans="1:4" x14ac:dyDescent="0.25">
      <c r="A54" t="s">
        <v>45</v>
      </c>
      <c r="B54">
        <v>1701.7847999999999</v>
      </c>
      <c r="C54">
        <f>2323.99-Table2[[#This Row],[Item_Outlet_Sales]]</f>
        <v>622.20519999999988</v>
      </c>
      <c r="D54">
        <f>Table2[[#This Row],[Column1]]*Table2[[#This Row],[Column1]]</f>
        <v>387139.31090703985</v>
      </c>
    </row>
    <row r="55" spans="1:4" x14ac:dyDescent="0.25">
      <c r="A55" t="s">
        <v>45</v>
      </c>
      <c r="B55">
        <v>5375.0033999999996</v>
      </c>
      <c r="C55">
        <f>2323.99-Table2[[#This Row],[Item_Outlet_Sales]]</f>
        <v>-3051.0133999999998</v>
      </c>
      <c r="D55">
        <f>Table2[[#This Row],[Column1]]*Table2[[#This Row],[Column1]]</f>
        <v>9308682.7669795584</v>
      </c>
    </row>
    <row r="56" spans="1:4" x14ac:dyDescent="0.25">
      <c r="A56" t="s">
        <v>45</v>
      </c>
      <c r="B56">
        <v>2838.9712</v>
      </c>
      <c r="C56">
        <f>2323.99-Table2[[#This Row],[Item_Outlet_Sales]]</f>
        <v>-514.98120000000017</v>
      </c>
      <c r="D56">
        <f>Table2[[#This Row],[Column1]]*Table2[[#This Row],[Column1]]</f>
        <v>265205.63635344018</v>
      </c>
    </row>
    <row r="57" spans="1:4" x14ac:dyDescent="0.25">
      <c r="A57" t="s">
        <v>45</v>
      </c>
      <c r="B57">
        <v>2120.5729999999999</v>
      </c>
      <c r="C57">
        <f>2323.99-Table2[[#This Row],[Item_Outlet_Sales]]</f>
        <v>203.41699999999992</v>
      </c>
      <c r="D57">
        <f>Table2[[#This Row],[Column1]]*Table2[[#This Row],[Column1]]</f>
        <v>41378.475888999965</v>
      </c>
    </row>
    <row r="58" spans="1:4" x14ac:dyDescent="0.25">
      <c r="A58" t="s">
        <v>45</v>
      </c>
      <c r="B58">
        <v>3823.0236</v>
      </c>
      <c r="C58">
        <f>2323.99-Table2[[#This Row],[Item_Outlet_Sales]]</f>
        <v>-1499.0336000000002</v>
      </c>
      <c r="D58">
        <f>Table2[[#This Row],[Column1]]*Table2[[#This Row],[Column1]]</f>
        <v>2247101.7339289607</v>
      </c>
    </row>
    <row r="59" spans="1:4" x14ac:dyDescent="0.25">
      <c r="A59" t="s">
        <v>45</v>
      </c>
      <c r="B59">
        <v>1010.6844</v>
      </c>
      <c r="C59">
        <f>2323.99-Table2[[#This Row],[Item_Outlet_Sales]]</f>
        <v>1313.3055999999997</v>
      </c>
      <c r="D59">
        <f>Table2[[#This Row],[Column1]]*Table2[[#This Row],[Column1]]</f>
        <v>1724771.5989913591</v>
      </c>
    </row>
    <row r="60" spans="1:4" x14ac:dyDescent="0.25">
      <c r="A60" t="s">
        <v>45</v>
      </c>
      <c r="B60">
        <v>3010.7476000000001</v>
      </c>
      <c r="C60">
        <f>2323.99-Table2[[#This Row],[Item_Outlet_Sales]]</f>
        <v>-686.75760000000037</v>
      </c>
      <c r="D60">
        <f>Table2[[#This Row],[Column1]]*Table2[[#This Row],[Column1]]</f>
        <v>471636.0011577605</v>
      </c>
    </row>
    <row r="61" spans="1:4" x14ac:dyDescent="0.25">
      <c r="A61" t="s">
        <v>45</v>
      </c>
      <c r="B61">
        <v>988.71299999999997</v>
      </c>
      <c r="C61">
        <f>2323.99-Table2[[#This Row],[Item_Outlet_Sales]]</f>
        <v>1335.2769999999998</v>
      </c>
      <c r="D61">
        <f>Table2[[#This Row],[Column1]]*Table2[[#This Row],[Column1]]</f>
        <v>1782964.6667289995</v>
      </c>
    </row>
    <row r="62" spans="1:4" x14ac:dyDescent="0.25">
      <c r="A62" t="s">
        <v>45</v>
      </c>
      <c r="B62">
        <v>2336.9580000000001</v>
      </c>
      <c r="C62">
        <f>2323.99-Table2[[#This Row],[Item_Outlet_Sales]]</f>
        <v>-12.968000000000302</v>
      </c>
      <c r="D62">
        <f>Table2[[#This Row],[Column1]]*Table2[[#This Row],[Column1]]</f>
        <v>168.16902400000782</v>
      </c>
    </row>
    <row r="63" spans="1:4" x14ac:dyDescent="0.25">
      <c r="A63" t="s">
        <v>45</v>
      </c>
      <c r="B63">
        <v>3124.5994000000001</v>
      </c>
      <c r="C63">
        <f>2323.99-Table2[[#This Row],[Item_Outlet_Sales]]</f>
        <v>-800.60940000000028</v>
      </c>
      <c r="D63">
        <f>Table2[[#This Row],[Column1]]*Table2[[#This Row],[Column1]]</f>
        <v>640975.41136836039</v>
      </c>
    </row>
    <row r="64" spans="1:4" x14ac:dyDescent="0.25">
      <c r="A64" t="s">
        <v>45</v>
      </c>
      <c r="B64">
        <v>745.69600000000003</v>
      </c>
      <c r="C64">
        <f>2323.99-Table2[[#This Row],[Item_Outlet_Sales]]</f>
        <v>1578.2939999999999</v>
      </c>
      <c r="D64">
        <f>Table2[[#This Row],[Column1]]*Table2[[#This Row],[Column1]]</f>
        <v>2491011.9504359998</v>
      </c>
    </row>
    <row r="65" spans="1:4" x14ac:dyDescent="0.25">
      <c r="A65" t="s">
        <v>45</v>
      </c>
      <c r="B65">
        <v>3275.7359999999999</v>
      </c>
      <c r="C65">
        <f>2323.99-Table2[[#This Row],[Item_Outlet_Sales]]</f>
        <v>-951.74600000000009</v>
      </c>
      <c r="D65">
        <f>Table2[[#This Row],[Column1]]*Table2[[#This Row],[Column1]]</f>
        <v>905820.44851600018</v>
      </c>
    </row>
    <row r="66" spans="1:4" x14ac:dyDescent="0.25">
      <c r="A66" t="s">
        <v>45</v>
      </c>
      <c r="B66">
        <v>1701.7847999999999</v>
      </c>
      <c r="C66">
        <f>2323.99-Table2[[#This Row],[Item_Outlet_Sales]]</f>
        <v>622.20519999999988</v>
      </c>
      <c r="D66">
        <f>Table2[[#This Row],[Column1]]*Table2[[#This Row],[Column1]]</f>
        <v>387139.31090703985</v>
      </c>
    </row>
    <row r="67" spans="1:4" x14ac:dyDescent="0.25">
      <c r="A67" t="s">
        <v>45</v>
      </c>
      <c r="B67">
        <v>3630.6073999999999</v>
      </c>
      <c r="C67">
        <f>2323.99-Table2[[#This Row],[Item_Outlet_Sales]]</f>
        <v>-1306.6174000000001</v>
      </c>
      <c r="D67">
        <f>Table2[[#This Row],[Column1]]*Table2[[#This Row],[Column1]]</f>
        <v>1707249.0299827603</v>
      </c>
    </row>
    <row r="68" spans="1:4" x14ac:dyDescent="0.25">
      <c r="A68" t="s">
        <v>45</v>
      </c>
      <c r="B68">
        <v>133.16</v>
      </c>
      <c r="C68">
        <f>2323.99-Table2[[#This Row],[Item_Outlet_Sales]]</f>
        <v>2190.83</v>
      </c>
      <c r="D68">
        <f>Table2[[#This Row],[Column1]]*Table2[[#This Row],[Column1]]</f>
        <v>4799736.0888999999</v>
      </c>
    </row>
    <row r="69" spans="1:4" x14ac:dyDescent="0.25">
      <c r="A69" t="s">
        <v>45</v>
      </c>
      <c r="B69">
        <v>5650.6445999999996</v>
      </c>
      <c r="C69">
        <f>2323.99-Table2[[#This Row],[Item_Outlet_Sales]]</f>
        <v>-3326.6545999999998</v>
      </c>
      <c r="D69">
        <f>Table2[[#This Row],[Column1]]*Table2[[#This Row],[Column1]]</f>
        <v>11066630.827701159</v>
      </c>
    </row>
    <row r="70" spans="1:4" x14ac:dyDescent="0.25">
      <c r="A70" t="s">
        <v>45</v>
      </c>
      <c r="B70">
        <v>2636.5680000000002</v>
      </c>
      <c r="C70">
        <f>2323.99-Table2[[#This Row],[Item_Outlet_Sales]]</f>
        <v>-312.57800000000043</v>
      </c>
      <c r="D70">
        <f>Table2[[#This Row],[Column1]]*Table2[[#This Row],[Column1]]</f>
        <v>97705.00608400027</v>
      </c>
    </row>
    <row r="71" spans="1:4" x14ac:dyDescent="0.25">
      <c r="A71" t="s">
        <v>45</v>
      </c>
      <c r="B71">
        <v>1272.3438000000001</v>
      </c>
      <c r="C71">
        <f>2323.99-Table2[[#This Row],[Item_Outlet_Sales]]</f>
        <v>1051.6461999999997</v>
      </c>
      <c r="D71">
        <f>Table2[[#This Row],[Column1]]*Table2[[#This Row],[Column1]]</f>
        <v>1105959.7299744394</v>
      </c>
    </row>
    <row r="72" spans="1:4" x14ac:dyDescent="0.25">
      <c r="A72" t="s">
        <v>45</v>
      </c>
      <c r="B72">
        <v>1139.1838</v>
      </c>
      <c r="C72">
        <f>2323.99-Table2[[#This Row],[Item_Outlet_Sales]]</f>
        <v>1184.8061999999998</v>
      </c>
      <c r="D72">
        <f>Table2[[#This Row],[Column1]]*Table2[[#This Row],[Column1]]</f>
        <v>1403765.7315584393</v>
      </c>
    </row>
    <row r="73" spans="1:4" x14ac:dyDescent="0.25">
      <c r="A73" t="s">
        <v>45</v>
      </c>
      <c r="B73">
        <v>1416.8224</v>
      </c>
      <c r="C73">
        <f>2323.99-Table2[[#This Row],[Item_Outlet_Sales]]</f>
        <v>907.16759999999977</v>
      </c>
      <c r="D73">
        <f>Table2[[#This Row],[Column1]]*Table2[[#This Row],[Column1]]</f>
        <v>822953.05448975961</v>
      </c>
    </row>
    <row r="74" spans="1:4" x14ac:dyDescent="0.25">
      <c r="A74" t="s">
        <v>45</v>
      </c>
      <c r="B74">
        <v>3552.7087999999999</v>
      </c>
      <c r="C74">
        <f>2323.99-Table2[[#This Row],[Item_Outlet_Sales]]</f>
        <v>-1228.7188000000001</v>
      </c>
      <c r="D74">
        <f>Table2[[#This Row],[Column1]]*Table2[[#This Row],[Column1]]</f>
        <v>1509749.8894734404</v>
      </c>
    </row>
    <row r="75" spans="1:4" x14ac:dyDescent="0.25">
      <c r="A75" t="s">
        <v>45</v>
      </c>
      <c r="B75">
        <v>1649.8524</v>
      </c>
      <c r="C75">
        <f>2323.99-Table2[[#This Row],[Item_Outlet_Sales]]</f>
        <v>674.13759999999979</v>
      </c>
      <c r="D75">
        <f>Table2[[#This Row],[Column1]]*Table2[[#This Row],[Column1]]</f>
        <v>454461.50373375975</v>
      </c>
    </row>
    <row r="76" spans="1:4" x14ac:dyDescent="0.25">
      <c r="A76" t="s">
        <v>45</v>
      </c>
      <c r="B76">
        <v>1133.8574000000001</v>
      </c>
      <c r="C76">
        <f>2323.99-Table2[[#This Row],[Item_Outlet_Sales]]</f>
        <v>1190.1325999999997</v>
      </c>
      <c r="D76">
        <f>Table2[[#This Row],[Column1]]*Table2[[#This Row],[Column1]]</f>
        <v>1416415.6055827592</v>
      </c>
    </row>
    <row r="77" spans="1:4" x14ac:dyDescent="0.25">
      <c r="A77" t="s">
        <v>45</v>
      </c>
      <c r="B77">
        <v>2603.2779999999998</v>
      </c>
      <c r="C77">
        <f>2323.99-Table2[[#This Row],[Item_Outlet_Sales]]</f>
        <v>-279.28800000000001</v>
      </c>
      <c r="D77">
        <f>Table2[[#This Row],[Column1]]*Table2[[#This Row],[Column1]]</f>
        <v>78001.786944000007</v>
      </c>
    </row>
    <row r="78" spans="1:4" x14ac:dyDescent="0.25">
      <c r="A78" t="s">
        <v>45</v>
      </c>
      <c r="B78">
        <v>6795.1548000000003</v>
      </c>
      <c r="C78">
        <f>2323.99-Table2[[#This Row],[Item_Outlet_Sales]]</f>
        <v>-4471.1648000000005</v>
      </c>
      <c r="D78">
        <f>Table2[[#This Row],[Column1]]*Table2[[#This Row],[Column1]]</f>
        <v>19991314.668759044</v>
      </c>
    </row>
    <row r="79" spans="1:4" x14ac:dyDescent="0.25">
      <c r="A79" t="s">
        <v>45</v>
      </c>
      <c r="B79">
        <v>639.16800000000001</v>
      </c>
      <c r="C79">
        <f>2323.99-Table2[[#This Row],[Item_Outlet_Sales]]</f>
        <v>1684.8219999999997</v>
      </c>
      <c r="D79">
        <f>Table2[[#This Row],[Column1]]*Table2[[#This Row],[Column1]]</f>
        <v>2838625.1716839988</v>
      </c>
    </row>
    <row r="80" spans="1:4" x14ac:dyDescent="0.25">
      <c r="A80" t="s">
        <v>45</v>
      </c>
      <c r="B80">
        <v>3248.4382000000001</v>
      </c>
      <c r="C80">
        <f>2323.99-Table2[[#This Row],[Item_Outlet_Sales]]</f>
        <v>-924.44820000000027</v>
      </c>
      <c r="D80">
        <f>Table2[[#This Row],[Column1]]*Table2[[#This Row],[Column1]]</f>
        <v>854604.47448324051</v>
      </c>
    </row>
    <row r="81" spans="1:4" x14ac:dyDescent="0.25">
      <c r="A81" t="s">
        <v>45</v>
      </c>
      <c r="B81">
        <v>7222.5983999999999</v>
      </c>
      <c r="C81">
        <f>2323.99-Table2[[#This Row],[Item_Outlet_Sales]]</f>
        <v>-4898.6084000000001</v>
      </c>
      <c r="D81">
        <f>Table2[[#This Row],[Column1]]*Table2[[#This Row],[Column1]]</f>
        <v>23996364.256550562</v>
      </c>
    </row>
    <row r="82" spans="1:4" x14ac:dyDescent="0.25">
      <c r="A82" t="s">
        <v>45</v>
      </c>
      <c r="B82">
        <v>3225.1352000000002</v>
      </c>
      <c r="C82">
        <f>2323.99-Table2[[#This Row],[Item_Outlet_Sales]]</f>
        <v>-901.14520000000039</v>
      </c>
      <c r="D82">
        <f>Table2[[#This Row],[Column1]]*Table2[[#This Row],[Column1]]</f>
        <v>812062.67148304067</v>
      </c>
    </row>
    <row r="83" spans="1:4" x14ac:dyDescent="0.25">
      <c r="A83" t="s">
        <v>45</v>
      </c>
      <c r="B83">
        <v>3755.1120000000001</v>
      </c>
      <c r="C83">
        <f>2323.99-Table2[[#This Row],[Item_Outlet_Sales]]</f>
        <v>-1431.1220000000003</v>
      </c>
      <c r="D83">
        <f>Table2[[#This Row],[Column1]]*Table2[[#This Row],[Column1]]</f>
        <v>2048110.1788840008</v>
      </c>
    </row>
    <row r="84" spans="1:4" x14ac:dyDescent="0.25">
      <c r="A84" t="s">
        <v>45</v>
      </c>
      <c r="B84">
        <v>974.73119999999994</v>
      </c>
      <c r="C84">
        <f>2323.99-Table2[[#This Row],[Item_Outlet_Sales]]</f>
        <v>1349.2587999999998</v>
      </c>
      <c r="D84">
        <f>Table2[[#This Row],[Column1]]*Table2[[#This Row],[Column1]]</f>
        <v>1820499.3093774396</v>
      </c>
    </row>
    <row r="85" spans="1:4" x14ac:dyDescent="0.25">
      <c r="A85" t="s">
        <v>45</v>
      </c>
      <c r="B85">
        <v>5259.82</v>
      </c>
      <c r="C85">
        <f>2323.99-Table2[[#This Row],[Item_Outlet_Sales]]</f>
        <v>-2935.83</v>
      </c>
      <c r="D85">
        <f>Table2[[#This Row],[Column1]]*Table2[[#This Row],[Column1]]</f>
        <v>8619097.7888999991</v>
      </c>
    </row>
    <row r="86" spans="1:4" x14ac:dyDescent="0.25">
      <c r="A86" t="s">
        <v>45</v>
      </c>
      <c r="B86">
        <v>3779.0808000000002</v>
      </c>
      <c r="C86">
        <f>2323.99-Table2[[#This Row],[Item_Outlet_Sales]]</f>
        <v>-1455.0908000000004</v>
      </c>
      <c r="D86">
        <f>Table2[[#This Row],[Column1]]*Table2[[#This Row],[Column1]]</f>
        <v>2117289.2362446412</v>
      </c>
    </row>
    <row r="87" spans="1:4" x14ac:dyDescent="0.25">
      <c r="A87" t="s">
        <v>45</v>
      </c>
      <c r="B87">
        <v>259.66199999999998</v>
      </c>
      <c r="C87">
        <f>2323.99-Table2[[#This Row],[Item_Outlet_Sales]]</f>
        <v>2064.328</v>
      </c>
      <c r="D87">
        <f>Table2[[#This Row],[Column1]]*Table2[[#This Row],[Column1]]</f>
        <v>4261450.0915839998</v>
      </c>
    </row>
    <row r="88" spans="1:4" x14ac:dyDescent="0.25">
      <c r="A88" t="s">
        <v>45</v>
      </c>
      <c r="B88">
        <v>1687.8030000000001</v>
      </c>
      <c r="C88">
        <f>2323.99-Table2[[#This Row],[Item_Outlet_Sales]]</f>
        <v>636.18699999999967</v>
      </c>
      <c r="D88">
        <f>Table2[[#This Row],[Column1]]*Table2[[#This Row],[Column1]]</f>
        <v>404733.89896899957</v>
      </c>
    </row>
    <row r="89" spans="1:4" x14ac:dyDescent="0.25">
      <c r="A89" t="s">
        <v>45</v>
      </c>
      <c r="B89">
        <v>4655.9394000000002</v>
      </c>
      <c r="C89">
        <f>2323.99-Table2[[#This Row],[Item_Outlet_Sales]]</f>
        <v>-2331.9494000000004</v>
      </c>
      <c r="D89">
        <f>Table2[[#This Row],[Column1]]*Table2[[#This Row],[Column1]]</f>
        <v>5437988.0041603623</v>
      </c>
    </row>
    <row r="90" spans="1:4" x14ac:dyDescent="0.25">
      <c r="A90" t="s">
        <v>45</v>
      </c>
      <c r="B90">
        <v>1418.154</v>
      </c>
      <c r="C90">
        <f>2323.99-Table2[[#This Row],[Item_Outlet_Sales]]</f>
        <v>905.83599999999979</v>
      </c>
      <c r="D90">
        <f>Table2[[#This Row],[Column1]]*Table2[[#This Row],[Column1]]</f>
        <v>820538.85889599961</v>
      </c>
    </row>
    <row r="91" spans="1:4" x14ac:dyDescent="0.25">
      <c r="A91" t="s">
        <v>45</v>
      </c>
      <c r="B91">
        <v>1225.0719999999999</v>
      </c>
      <c r="C91">
        <f>2323.99-Table2[[#This Row],[Item_Outlet_Sales]]</f>
        <v>1098.9179999999999</v>
      </c>
      <c r="D91">
        <f>Table2[[#This Row],[Column1]]*Table2[[#This Row],[Column1]]</f>
        <v>1207620.7707239997</v>
      </c>
    </row>
    <row r="92" spans="1:4" x14ac:dyDescent="0.25">
      <c r="A92" t="s">
        <v>45</v>
      </c>
      <c r="B92">
        <v>5359.69</v>
      </c>
      <c r="C92">
        <f>2323.99-Table2[[#This Row],[Item_Outlet_Sales]]</f>
        <v>-3035.7</v>
      </c>
      <c r="D92">
        <f>Table2[[#This Row],[Column1]]*Table2[[#This Row],[Column1]]</f>
        <v>9215474.4899999984</v>
      </c>
    </row>
    <row r="93" spans="1:4" x14ac:dyDescent="0.25">
      <c r="A93" t="s">
        <v>45</v>
      </c>
      <c r="B93">
        <v>1764.37</v>
      </c>
      <c r="C93">
        <f>2323.99-Table2[[#This Row],[Item_Outlet_Sales]]</f>
        <v>559.61999999999989</v>
      </c>
      <c r="D93">
        <f>Table2[[#This Row],[Column1]]*Table2[[#This Row],[Column1]]</f>
        <v>313174.5443999999</v>
      </c>
    </row>
    <row r="94" spans="1:4" x14ac:dyDescent="0.25">
      <c r="A94" t="s">
        <v>45</v>
      </c>
      <c r="B94">
        <v>308.93119999999999</v>
      </c>
      <c r="C94">
        <f>2323.99-Table2[[#This Row],[Item_Outlet_Sales]]</f>
        <v>2015.0587999999998</v>
      </c>
      <c r="D94">
        <f>Table2[[#This Row],[Column1]]*Table2[[#This Row],[Column1]]</f>
        <v>4060461.9674574393</v>
      </c>
    </row>
    <row r="95" spans="1:4" x14ac:dyDescent="0.25">
      <c r="A95" t="s">
        <v>45</v>
      </c>
      <c r="B95">
        <v>5829.7448000000004</v>
      </c>
      <c r="C95">
        <f>2323.99-Table2[[#This Row],[Item_Outlet_Sales]]</f>
        <v>-3505.7548000000006</v>
      </c>
      <c r="D95">
        <f>Table2[[#This Row],[Column1]]*Table2[[#This Row],[Column1]]</f>
        <v>12290316.717723044</v>
      </c>
    </row>
    <row r="96" spans="1:4" x14ac:dyDescent="0.25">
      <c r="A96" t="s">
        <v>45</v>
      </c>
      <c r="B96">
        <v>450.08080000000001</v>
      </c>
      <c r="C96">
        <f>2323.99-Table2[[#This Row],[Item_Outlet_Sales]]</f>
        <v>1873.9091999999998</v>
      </c>
      <c r="D96">
        <f>Table2[[#This Row],[Column1]]*Table2[[#This Row],[Column1]]</f>
        <v>3511535.6898446395</v>
      </c>
    </row>
    <row r="97" spans="1:4" x14ac:dyDescent="0.25">
      <c r="A97" t="s">
        <v>45</v>
      </c>
      <c r="B97">
        <v>6088.0752000000002</v>
      </c>
      <c r="C97">
        <f>2323.99-Table2[[#This Row],[Item_Outlet_Sales]]</f>
        <v>-3764.0852000000004</v>
      </c>
      <c r="D97">
        <f>Table2[[#This Row],[Column1]]*Table2[[#This Row],[Column1]]</f>
        <v>14168337.392859044</v>
      </c>
    </row>
    <row r="98" spans="1:4" x14ac:dyDescent="0.25">
      <c r="A98" t="s">
        <v>45</v>
      </c>
      <c r="B98">
        <v>2277.0360000000001</v>
      </c>
      <c r="C98">
        <f>2323.99-Table2[[#This Row],[Item_Outlet_Sales]]</f>
        <v>46.953999999999724</v>
      </c>
      <c r="D98">
        <f>Table2[[#This Row],[Column1]]*Table2[[#This Row],[Column1]]</f>
        <v>2204.6781159999741</v>
      </c>
    </row>
    <row r="99" spans="1:4" x14ac:dyDescent="0.25">
      <c r="A99" t="s">
        <v>45</v>
      </c>
      <c r="B99">
        <v>2267.049</v>
      </c>
      <c r="C99">
        <f>2323.99-Table2[[#This Row],[Item_Outlet_Sales]]</f>
        <v>56.940999999999804</v>
      </c>
      <c r="D99">
        <f>Table2[[#This Row],[Column1]]*Table2[[#This Row],[Column1]]</f>
        <v>3242.2774809999778</v>
      </c>
    </row>
    <row r="100" spans="1:4" x14ac:dyDescent="0.25">
      <c r="A100" t="s">
        <v>45</v>
      </c>
      <c r="B100">
        <v>5559.43</v>
      </c>
      <c r="C100">
        <f>2323.99-Table2[[#This Row],[Item_Outlet_Sales]]</f>
        <v>-3235.4400000000005</v>
      </c>
      <c r="D100">
        <f>Table2[[#This Row],[Column1]]*Table2[[#This Row],[Column1]]</f>
        <v>10468071.993600003</v>
      </c>
    </row>
    <row r="101" spans="1:4" x14ac:dyDescent="0.25">
      <c r="A101" t="s">
        <v>45</v>
      </c>
      <c r="B101">
        <v>569.25900000000001</v>
      </c>
      <c r="C101">
        <f>2323.99-Table2[[#This Row],[Item_Outlet_Sales]]</f>
        <v>1754.7309999999998</v>
      </c>
      <c r="D101">
        <f>Table2[[#This Row],[Column1]]*Table2[[#This Row],[Column1]]</f>
        <v>3079080.882360999</v>
      </c>
    </row>
    <row r="102" spans="1:4" x14ac:dyDescent="0.25">
      <c r="A102" t="s">
        <v>45</v>
      </c>
      <c r="B102">
        <v>1379.5376000000001</v>
      </c>
      <c r="C102">
        <f>2323.99-Table2[[#This Row],[Item_Outlet_Sales]]</f>
        <v>944.45239999999967</v>
      </c>
      <c r="D102">
        <f>Table2[[#This Row],[Column1]]*Table2[[#This Row],[Column1]]</f>
        <v>891990.33586575941</v>
      </c>
    </row>
    <row r="103" spans="1:4" x14ac:dyDescent="0.25">
      <c r="A103" t="s">
        <v>45</v>
      </c>
      <c r="B103">
        <v>583.24080000000004</v>
      </c>
      <c r="C103">
        <f>2323.99-Table2[[#This Row],[Item_Outlet_Sales]]</f>
        <v>1740.7491999999997</v>
      </c>
      <c r="D103">
        <f>Table2[[#This Row],[Column1]]*Table2[[#This Row],[Column1]]</f>
        <v>3030207.7773006391</v>
      </c>
    </row>
    <row r="104" spans="1:4" x14ac:dyDescent="0.25">
      <c r="A104" t="s">
        <v>45</v>
      </c>
      <c r="B104">
        <v>942.77279999999996</v>
      </c>
      <c r="C104">
        <f>2323.99-Table2[[#This Row],[Item_Outlet_Sales]]</f>
        <v>1381.2171999999998</v>
      </c>
      <c r="D104">
        <f>Table2[[#This Row],[Column1]]*Table2[[#This Row],[Column1]]</f>
        <v>1907760.9535758395</v>
      </c>
    </row>
    <row r="105" spans="1:4" x14ac:dyDescent="0.25">
      <c r="A105" t="s">
        <v>45</v>
      </c>
      <c r="B105">
        <v>5895.6589999999997</v>
      </c>
      <c r="C105">
        <f>2323.99-Table2[[#This Row],[Item_Outlet_Sales]]</f>
        <v>-3571.6689999999999</v>
      </c>
      <c r="D105">
        <f>Table2[[#This Row],[Column1]]*Table2[[#This Row],[Column1]]</f>
        <v>12756819.445560999</v>
      </c>
    </row>
    <row r="106" spans="1:4" x14ac:dyDescent="0.25">
      <c r="A106" t="s">
        <v>45</v>
      </c>
      <c r="B106">
        <v>7696.6480000000001</v>
      </c>
      <c r="C106">
        <f>2323.99-Table2[[#This Row],[Item_Outlet_Sales]]</f>
        <v>-5372.6580000000004</v>
      </c>
      <c r="D106">
        <f>Table2[[#This Row],[Column1]]*Table2[[#This Row],[Column1]]</f>
        <v>28865453.984964006</v>
      </c>
    </row>
    <row r="107" spans="1:4" x14ac:dyDescent="0.25">
      <c r="A107" t="s">
        <v>45</v>
      </c>
      <c r="B107">
        <v>2775.7202000000002</v>
      </c>
      <c r="C107">
        <f>2323.99-Table2[[#This Row],[Item_Outlet_Sales]]</f>
        <v>-451.73020000000042</v>
      </c>
      <c r="D107">
        <f>Table2[[#This Row],[Column1]]*Table2[[#This Row],[Column1]]</f>
        <v>204060.17359204037</v>
      </c>
    </row>
    <row r="108" spans="1:4" x14ac:dyDescent="0.25">
      <c r="A108" t="s">
        <v>45</v>
      </c>
      <c r="B108">
        <v>5317.0788000000002</v>
      </c>
      <c r="C108">
        <f>2323.99-Table2[[#This Row],[Item_Outlet_Sales]]</f>
        <v>-2993.0888000000004</v>
      </c>
      <c r="D108">
        <f>Table2[[#This Row],[Column1]]*Table2[[#This Row],[Column1]]</f>
        <v>8958580.5646854434</v>
      </c>
    </row>
    <row r="109" spans="1:4" x14ac:dyDescent="0.25">
      <c r="A109" t="s">
        <v>45</v>
      </c>
      <c r="B109">
        <v>3038.0454</v>
      </c>
      <c r="C109">
        <f>2323.99-Table2[[#This Row],[Item_Outlet_Sales]]</f>
        <v>-714.05540000000019</v>
      </c>
      <c r="D109">
        <f>Table2[[#This Row],[Column1]]*Table2[[#This Row],[Column1]]</f>
        <v>509875.11426916026</v>
      </c>
    </row>
    <row r="110" spans="1:4" x14ac:dyDescent="0.25">
      <c r="A110" t="s">
        <v>45</v>
      </c>
      <c r="B110">
        <v>3848.3240000000001</v>
      </c>
      <c r="C110">
        <f>2323.99-Table2[[#This Row],[Item_Outlet_Sales]]</f>
        <v>-1524.3340000000003</v>
      </c>
      <c r="D110">
        <f>Table2[[#This Row],[Column1]]*Table2[[#This Row],[Column1]]</f>
        <v>2323594.1435560007</v>
      </c>
    </row>
    <row r="111" spans="1:4" x14ac:dyDescent="0.25">
      <c r="A111" t="s">
        <v>45</v>
      </c>
      <c r="B111">
        <v>1267.0174</v>
      </c>
      <c r="C111">
        <f>2323.99-Table2[[#This Row],[Item_Outlet_Sales]]</f>
        <v>1056.9725999999998</v>
      </c>
      <c r="D111">
        <f>Table2[[#This Row],[Column1]]*Table2[[#This Row],[Column1]]</f>
        <v>1117191.0771507598</v>
      </c>
    </row>
    <row r="112" spans="1:4" x14ac:dyDescent="0.25">
      <c r="A112" t="s">
        <v>45</v>
      </c>
      <c r="B112">
        <v>886.84559999999999</v>
      </c>
      <c r="C112">
        <f>2323.99-Table2[[#This Row],[Item_Outlet_Sales]]</f>
        <v>1437.1443999999997</v>
      </c>
      <c r="D112">
        <f>Table2[[#This Row],[Column1]]*Table2[[#This Row],[Column1]]</f>
        <v>2065384.026451359</v>
      </c>
    </row>
    <row r="113" spans="1:4" x14ac:dyDescent="0.25">
      <c r="A113" t="s">
        <v>45</v>
      </c>
      <c r="B113">
        <v>3877.6192000000001</v>
      </c>
      <c r="C113">
        <f>2323.99-Table2[[#This Row],[Item_Outlet_Sales]]</f>
        <v>-1553.6292000000003</v>
      </c>
      <c r="D113">
        <f>Table2[[#This Row],[Column1]]*Table2[[#This Row],[Column1]]</f>
        <v>2413763.6910926411</v>
      </c>
    </row>
    <row r="114" spans="1:4" x14ac:dyDescent="0.25">
      <c r="A114" t="s">
        <v>45</v>
      </c>
      <c r="B114">
        <v>958.75199999999995</v>
      </c>
      <c r="C114">
        <f>2323.99-Table2[[#This Row],[Item_Outlet_Sales]]</f>
        <v>1365.2379999999998</v>
      </c>
      <c r="D114">
        <f>Table2[[#This Row],[Column1]]*Table2[[#This Row],[Column1]]</f>
        <v>1863874.7966439996</v>
      </c>
    </row>
    <row r="115" spans="1:4" x14ac:dyDescent="0.25">
      <c r="A115" t="s">
        <v>45</v>
      </c>
      <c r="B115">
        <v>1956.1204</v>
      </c>
      <c r="C115">
        <f>2323.99-Table2[[#This Row],[Item_Outlet_Sales]]</f>
        <v>367.86959999999976</v>
      </c>
      <c r="D115">
        <f>Table2[[#This Row],[Column1]]*Table2[[#This Row],[Column1]]</f>
        <v>135328.04260415983</v>
      </c>
    </row>
    <row r="116" spans="1:4" x14ac:dyDescent="0.25">
      <c r="A116" t="s">
        <v>45</v>
      </c>
      <c r="B116">
        <v>1754.383</v>
      </c>
      <c r="C116">
        <f>2323.99-Table2[[#This Row],[Item_Outlet_Sales]]</f>
        <v>569.60699999999974</v>
      </c>
      <c r="D116">
        <f>Table2[[#This Row],[Column1]]*Table2[[#This Row],[Column1]]</f>
        <v>324452.13444899971</v>
      </c>
    </row>
    <row r="117" spans="1:4" x14ac:dyDescent="0.25">
      <c r="A117" t="s">
        <v>45</v>
      </c>
      <c r="B117">
        <v>3918.8987999999999</v>
      </c>
      <c r="C117">
        <f>2323.99-Table2[[#This Row],[Item_Outlet_Sales]]</f>
        <v>-1594.9088000000002</v>
      </c>
      <c r="D117">
        <f>Table2[[#This Row],[Column1]]*Table2[[#This Row],[Column1]]</f>
        <v>2543734.0803174404</v>
      </c>
    </row>
    <row r="118" spans="1:4" x14ac:dyDescent="0.25">
      <c r="A118" t="s">
        <v>45</v>
      </c>
      <c r="B118">
        <v>4425.5726000000004</v>
      </c>
      <c r="C118">
        <f>2323.99-Table2[[#This Row],[Item_Outlet_Sales]]</f>
        <v>-2101.5826000000006</v>
      </c>
      <c r="D118">
        <f>Table2[[#This Row],[Column1]]*Table2[[#This Row],[Column1]]</f>
        <v>4416649.4246227629</v>
      </c>
    </row>
    <row r="119" spans="1:4" x14ac:dyDescent="0.25">
      <c r="A119" t="s">
        <v>45</v>
      </c>
      <c r="B119">
        <v>6410.3224</v>
      </c>
      <c r="C119">
        <f>2323.99-Table2[[#This Row],[Item_Outlet_Sales]]</f>
        <v>-4086.3324000000002</v>
      </c>
      <c r="D119">
        <f>Table2[[#This Row],[Column1]]*Table2[[#This Row],[Column1]]</f>
        <v>16698112.483289761</v>
      </c>
    </row>
    <row r="120" spans="1:4" x14ac:dyDescent="0.25">
      <c r="A120" t="s">
        <v>45</v>
      </c>
      <c r="B120">
        <v>1992.0735999999999</v>
      </c>
      <c r="C120">
        <f>2323.99-Table2[[#This Row],[Item_Outlet_Sales]]</f>
        <v>331.91639999999984</v>
      </c>
      <c r="D120">
        <f>Table2[[#This Row],[Column1]]*Table2[[#This Row],[Column1]]</f>
        <v>110168.4965889599</v>
      </c>
    </row>
    <row r="121" spans="1:4" x14ac:dyDescent="0.25">
      <c r="A121" t="s">
        <v>45</v>
      </c>
      <c r="B121">
        <v>2870.9295999999999</v>
      </c>
      <c r="C121">
        <f>2323.99-Table2[[#This Row],[Item_Outlet_Sales]]</f>
        <v>-546.93960000000015</v>
      </c>
      <c r="D121">
        <f>Table2[[#This Row],[Column1]]*Table2[[#This Row],[Column1]]</f>
        <v>299142.92604816018</v>
      </c>
    </row>
    <row r="122" spans="1:4" x14ac:dyDescent="0.25">
      <c r="A122" t="s">
        <v>45</v>
      </c>
      <c r="B122">
        <v>2716.4639999999999</v>
      </c>
      <c r="C122">
        <f>2323.99-Table2[[#This Row],[Item_Outlet_Sales]]</f>
        <v>-392.47400000000016</v>
      </c>
      <c r="D122">
        <f>Table2[[#This Row],[Column1]]*Table2[[#This Row],[Column1]]</f>
        <v>154035.84067600014</v>
      </c>
    </row>
    <row r="123" spans="1:4" x14ac:dyDescent="0.25">
      <c r="A123" t="s">
        <v>45</v>
      </c>
      <c r="B123">
        <v>5494.8473999999997</v>
      </c>
      <c r="C123">
        <f>2323.99-Table2[[#This Row],[Item_Outlet_Sales]]</f>
        <v>-3170.8573999999999</v>
      </c>
      <c r="D123">
        <f>Table2[[#This Row],[Column1]]*Table2[[#This Row],[Column1]]</f>
        <v>10054336.651134759</v>
      </c>
    </row>
    <row r="124" spans="1:4" x14ac:dyDescent="0.25">
      <c r="A124" t="s">
        <v>45</v>
      </c>
      <c r="B124">
        <v>878.85599999999999</v>
      </c>
      <c r="C124">
        <f>2323.99-Table2[[#This Row],[Item_Outlet_Sales]]</f>
        <v>1445.1339999999998</v>
      </c>
      <c r="D124">
        <f>Table2[[#This Row],[Column1]]*Table2[[#This Row],[Column1]]</f>
        <v>2088412.2779559994</v>
      </c>
    </row>
    <row r="125" spans="1:4" x14ac:dyDescent="0.25">
      <c r="A125" t="s">
        <v>45</v>
      </c>
      <c r="B125">
        <v>5153.2920000000004</v>
      </c>
      <c r="C125">
        <f>2323.99-Table2[[#This Row],[Item_Outlet_Sales]]</f>
        <v>-2829.3020000000006</v>
      </c>
      <c r="D125">
        <f>Table2[[#This Row],[Column1]]*Table2[[#This Row],[Column1]]</f>
        <v>8004949.8072040034</v>
      </c>
    </row>
    <row r="126" spans="1:4" x14ac:dyDescent="0.25">
      <c r="A126" t="s">
        <v>45</v>
      </c>
      <c r="B126">
        <v>2588.6304</v>
      </c>
      <c r="C126">
        <f>2323.99-Table2[[#This Row],[Item_Outlet_Sales]]</f>
        <v>-264.64040000000023</v>
      </c>
      <c r="D126">
        <f>Table2[[#This Row],[Column1]]*Table2[[#This Row],[Column1]]</f>
        <v>70034.541312160116</v>
      </c>
    </row>
    <row r="127" spans="1:4" x14ac:dyDescent="0.25">
      <c r="A127" t="s">
        <v>45</v>
      </c>
      <c r="B127">
        <v>1230.3984</v>
      </c>
      <c r="C127">
        <f>2323.99-Table2[[#This Row],[Item_Outlet_Sales]]</f>
        <v>1093.5915999999997</v>
      </c>
      <c r="D127">
        <f>Table2[[#This Row],[Column1]]*Table2[[#This Row],[Column1]]</f>
        <v>1195942.5875905594</v>
      </c>
    </row>
    <row r="128" spans="1:4" x14ac:dyDescent="0.25">
      <c r="A128" t="s">
        <v>45</v>
      </c>
      <c r="B128">
        <v>3969.4996000000001</v>
      </c>
      <c r="C128">
        <f>2323.99-Table2[[#This Row],[Item_Outlet_Sales]]</f>
        <v>-1645.5096000000003</v>
      </c>
      <c r="D128">
        <f>Table2[[#This Row],[Column1]]*Table2[[#This Row],[Column1]]</f>
        <v>2707701.8436921611</v>
      </c>
    </row>
    <row r="129" spans="1:4" x14ac:dyDescent="0.25">
      <c r="A129" t="s">
        <v>45</v>
      </c>
      <c r="B129">
        <v>7763.2280000000001</v>
      </c>
      <c r="C129">
        <f>2323.99-Table2[[#This Row],[Item_Outlet_Sales]]</f>
        <v>-5439.2380000000003</v>
      </c>
      <c r="D129">
        <f>Table2[[#This Row],[Column1]]*Table2[[#This Row],[Column1]]</f>
        <v>29585310.020644002</v>
      </c>
    </row>
    <row r="130" spans="1:4" x14ac:dyDescent="0.25">
      <c r="A130" t="s">
        <v>45</v>
      </c>
      <c r="B130">
        <v>4274.4359999999997</v>
      </c>
      <c r="C130">
        <f>2323.99-Table2[[#This Row],[Item_Outlet_Sales]]</f>
        <v>-1950.4459999999999</v>
      </c>
      <c r="D130">
        <f>Table2[[#This Row],[Column1]]*Table2[[#This Row],[Column1]]</f>
        <v>3804239.5989159998</v>
      </c>
    </row>
    <row r="131" spans="1:4" x14ac:dyDescent="0.25">
      <c r="A131" t="s">
        <v>45</v>
      </c>
      <c r="B131">
        <v>1176.4685999999999</v>
      </c>
      <c r="C131">
        <f>2323.99-Table2[[#This Row],[Item_Outlet_Sales]]</f>
        <v>1147.5213999999999</v>
      </c>
      <c r="D131">
        <f>Table2[[#This Row],[Column1]]*Table2[[#This Row],[Column1]]</f>
        <v>1316805.3634579596</v>
      </c>
    </row>
    <row r="132" spans="1:4" x14ac:dyDescent="0.25">
      <c r="A132" t="s">
        <v>45</v>
      </c>
      <c r="B132">
        <v>610.53859999999997</v>
      </c>
      <c r="C132">
        <f>2323.99-Table2[[#This Row],[Item_Outlet_Sales]]</f>
        <v>1713.4513999999999</v>
      </c>
      <c r="D132">
        <f>Table2[[#This Row],[Column1]]*Table2[[#This Row],[Column1]]</f>
        <v>2935915.7001619595</v>
      </c>
    </row>
    <row r="133" spans="1:4" x14ac:dyDescent="0.25">
      <c r="A133" t="s">
        <v>45</v>
      </c>
      <c r="B133">
        <v>1237.7221999999999</v>
      </c>
      <c r="C133">
        <f>2323.99-Table2[[#This Row],[Item_Outlet_Sales]]</f>
        <v>1086.2677999999999</v>
      </c>
      <c r="D133">
        <f>Table2[[#This Row],[Column1]]*Table2[[#This Row],[Column1]]</f>
        <v>1179977.7333168397</v>
      </c>
    </row>
    <row r="134" spans="1:4" x14ac:dyDescent="0.25">
      <c r="A134" t="s">
        <v>45</v>
      </c>
      <c r="B134">
        <v>3914.904</v>
      </c>
      <c r="C134">
        <f>2323.99-Table2[[#This Row],[Item_Outlet_Sales]]</f>
        <v>-1590.9140000000002</v>
      </c>
      <c r="D134">
        <f>Table2[[#This Row],[Column1]]*Table2[[#This Row],[Column1]]</f>
        <v>2531007.3553960007</v>
      </c>
    </row>
    <row r="135" spans="1:4" x14ac:dyDescent="0.25">
      <c r="A135" t="s">
        <v>45</v>
      </c>
      <c r="B135">
        <v>3259.7568000000001</v>
      </c>
      <c r="C135">
        <f>2323.99-Table2[[#This Row],[Item_Outlet_Sales]]</f>
        <v>-935.76680000000033</v>
      </c>
      <c r="D135">
        <f>Table2[[#This Row],[Column1]]*Table2[[#This Row],[Column1]]</f>
        <v>875659.50398224057</v>
      </c>
    </row>
    <row r="136" spans="1:4" x14ac:dyDescent="0.25">
      <c r="A136" t="s">
        <v>45</v>
      </c>
      <c r="B136">
        <v>1037.3163999999999</v>
      </c>
      <c r="C136">
        <f>2323.99-Table2[[#This Row],[Item_Outlet_Sales]]</f>
        <v>1286.6735999999999</v>
      </c>
      <c r="D136">
        <f>Table2[[#This Row],[Column1]]*Table2[[#This Row],[Column1]]</f>
        <v>1655528.9529369597</v>
      </c>
    </row>
    <row r="137" spans="1:4" x14ac:dyDescent="0.25">
      <c r="A137" t="s">
        <v>45</v>
      </c>
      <c r="B137">
        <v>426.11200000000002</v>
      </c>
      <c r="C137">
        <f>2323.99-Table2[[#This Row],[Item_Outlet_Sales]]</f>
        <v>1897.8779999999997</v>
      </c>
      <c r="D137">
        <f>Table2[[#This Row],[Column1]]*Table2[[#This Row],[Column1]]</f>
        <v>3601940.902883999</v>
      </c>
    </row>
    <row r="138" spans="1:4" x14ac:dyDescent="0.25">
      <c r="A138" t="s">
        <v>45</v>
      </c>
      <c r="B138">
        <v>6911.0039999999999</v>
      </c>
      <c r="C138">
        <f>2323.99-Table2[[#This Row],[Item_Outlet_Sales]]</f>
        <v>-4587.0140000000001</v>
      </c>
      <c r="D138">
        <f>Table2[[#This Row],[Column1]]*Table2[[#This Row],[Column1]]</f>
        <v>21040697.436195999</v>
      </c>
    </row>
    <row r="139" spans="1:4" x14ac:dyDescent="0.25">
      <c r="A139" t="s">
        <v>45</v>
      </c>
      <c r="B139">
        <v>1571.288</v>
      </c>
      <c r="C139">
        <f>2323.99-Table2[[#This Row],[Item_Outlet_Sales]]</f>
        <v>752.70199999999977</v>
      </c>
      <c r="D139">
        <f>Table2[[#This Row],[Column1]]*Table2[[#This Row],[Column1]]</f>
        <v>566560.30080399965</v>
      </c>
    </row>
    <row r="140" spans="1:4" x14ac:dyDescent="0.25">
      <c r="A140" t="s">
        <v>45</v>
      </c>
      <c r="B140">
        <v>2403.538</v>
      </c>
      <c r="C140">
        <f>2323.99-Table2[[#This Row],[Item_Outlet_Sales]]</f>
        <v>-79.548000000000229</v>
      </c>
      <c r="D140">
        <f>Table2[[#This Row],[Column1]]*Table2[[#This Row],[Column1]]</f>
        <v>6327.8843040000365</v>
      </c>
    </row>
    <row r="141" spans="1:4" x14ac:dyDescent="0.25">
      <c r="A141" t="s">
        <v>45</v>
      </c>
      <c r="B141">
        <v>844.23440000000005</v>
      </c>
      <c r="C141">
        <f>2323.99-Table2[[#This Row],[Item_Outlet_Sales]]</f>
        <v>1479.7555999999997</v>
      </c>
      <c r="D141">
        <f>Table2[[#This Row],[Column1]]*Table2[[#This Row],[Column1]]</f>
        <v>2189676.635731359</v>
      </c>
    </row>
    <row r="142" spans="1:4" x14ac:dyDescent="0.25">
      <c r="A142" t="s">
        <v>45</v>
      </c>
      <c r="B142">
        <v>2940.1727999999998</v>
      </c>
      <c r="C142">
        <f>2323.99-Table2[[#This Row],[Item_Outlet_Sales]]</f>
        <v>-616.18280000000004</v>
      </c>
      <c r="D142">
        <f>Table2[[#This Row],[Column1]]*Table2[[#This Row],[Column1]]</f>
        <v>379681.24301584007</v>
      </c>
    </row>
    <row r="143" spans="1:4" x14ac:dyDescent="0.25">
      <c r="A143" t="s">
        <v>45</v>
      </c>
      <c r="B143">
        <v>3259.7568000000001</v>
      </c>
      <c r="C143">
        <f>2323.99-Table2[[#This Row],[Item_Outlet_Sales]]</f>
        <v>-935.76680000000033</v>
      </c>
      <c r="D143">
        <f>Table2[[#This Row],[Column1]]*Table2[[#This Row],[Column1]]</f>
        <v>875659.50398224057</v>
      </c>
    </row>
    <row r="144" spans="1:4" x14ac:dyDescent="0.25">
      <c r="A144" t="s">
        <v>45</v>
      </c>
      <c r="B144">
        <v>796.96259999999995</v>
      </c>
      <c r="C144">
        <f>2323.99-Table2[[#This Row],[Item_Outlet_Sales]]</f>
        <v>1527.0273999999999</v>
      </c>
      <c r="D144">
        <f>Table2[[#This Row],[Column1]]*Table2[[#This Row],[Column1]]</f>
        <v>2331812.68035076</v>
      </c>
    </row>
    <row r="145" spans="1:4" x14ac:dyDescent="0.25">
      <c r="A145" t="s">
        <v>45</v>
      </c>
      <c r="B145">
        <v>848.89499999999998</v>
      </c>
      <c r="C145">
        <f>2323.99-Table2[[#This Row],[Item_Outlet_Sales]]</f>
        <v>1475.0949999999998</v>
      </c>
      <c r="D145">
        <f>Table2[[#This Row],[Column1]]*Table2[[#This Row],[Column1]]</f>
        <v>2175905.2590249996</v>
      </c>
    </row>
    <row r="146" spans="1:4" x14ac:dyDescent="0.25">
      <c r="A146" t="s">
        <v>45</v>
      </c>
      <c r="B146">
        <v>687.10559999999998</v>
      </c>
      <c r="C146">
        <f>2323.99-Table2[[#This Row],[Item_Outlet_Sales]]</f>
        <v>1636.8843999999999</v>
      </c>
      <c r="D146">
        <f>Table2[[#This Row],[Column1]]*Table2[[#This Row],[Column1]]</f>
        <v>2679390.5389633598</v>
      </c>
    </row>
    <row r="147" spans="1:4" x14ac:dyDescent="0.25">
      <c r="A147" t="s">
        <v>45</v>
      </c>
      <c r="B147">
        <v>623.18880000000001</v>
      </c>
      <c r="C147">
        <f>2323.99-Table2[[#This Row],[Item_Outlet_Sales]]</f>
        <v>1700.8011999999999</v>
      </c>
      <c r="D147">
        <f>Table2[[#This Row],[Column1]]*Table2[[#This Row],[Column1]]</f>
        <v>2892724.7219214397</v>
      </c>
    </row>
    <row r="148" spans="1:4" x14ac:dyDescent="0.25">
      <c r="A148" t="s">
        <v>45</v>
      </c>
      <c r="B148">
        <v>1289.6546000000001</v>
      </c>
      <c r="C148">
        <f>2323.99-Table2[[#This Row],[Item_Outlet_Sales]]</f>
        <v>1034.3353999999997</v>
      </c>
      <c r="D148">
        <f>Table2[[#This Row],[Column1]]*Table2[[#This Row],[Column1]]</f>
        <v>1069849.7196931595</v>
      </c>
    </row>
    <row r="149" spans="1:4" x14ac:dyDescent="0.25">
      <c r="A149" t="s">
        <v>45</v>
      </c>
      <c r="B149">
        <v>3147.9023999999999</v>
      </c>
      <c r="C149">
        <f>2323.99-Table2[[#This Row],[Item_Outlet_Sales]]</f>
        <v>-823.91240000000016</v>
      </c>
      <c r="D149">
        <f>Table2[[#This Row],[Column1]]*Table2[[#This Row],[Column1]]</f>
        <v>678831.64287376031</v>
      </c>
    </row>
    <row r="150" spans="1:4" x14ac:dyDescent="0.25">
      <c r="A150" t="s">
        <v>45</v>
      </c>
      <c r="B150">
        <v>1139.8496</v>
      </c>
      <c r="C150">
        <f>2323.99-Table2[[#This Row],[Item_Outlet_Sales]]</f>
        <v>1184.1403999999998</v>
      </c>
      <c r="D150">
        <f>Table2[[#This Row],[Column1]]*Table2[[#This Row],[Column1]]</f>
        <v>1402188.4869121595</v>
      </c>
    </row>
    <row r="151" spans="1:4" x14ac:dyDescent="0.25">
      <c r="A151" t="s">
        <v>45</v>
      </c>
      <c r="B151">
        <v>978.726</v>
      </c>
      <c r="C151">
        <f>2323.99-Table2[[#This Row],[Item_Outlet_Sales]]</f>
        <v>1345.2639999999997</v>
      </c>
      <c r="D151">
        <f>Table2[[#This Row],[Column1]]*Table2[[#This Row],[Column1]]</f>
        <v>1809735.2296959991</v>
      </c>
    </row>
    <row r="152" spans="1:4" x14ac:dyDescent="0.25">
      <c r="A152" t="s">
        <v>45</v>
      </c>
      <c r="B152">
        <v>2897.5616</v>
      </c>
      <c r="C152">
        <f>2323.99-Table2[[#This Row],[Item_Outlet_Sales]]</f>
        <v>-573.57160000000022</v>
      </c>
      <c r="D152">
        <f>Table2[[#This Row],[Column1]]*Table2[[#This Row],[Column1]]</f>
        <v>328984.38032656023</v>
      </c>
    </row>
    <row r="153" spans="1:4" x14ac:dyDescent="0.25">
      <c r="A153" t="s">
        <v>45</v>
      </c>
      <c r="B153">
        <v>759.01199999999994</v>
      </c>
      <c r="C153">
        <f>2323.99-Table2[[#This Row],[Item_Outlet_Sales]]</f>
        <v>1564.9779999999998</v>
      </c>
      <c r="D153">
        <f>Table2[[#This Row],[Column1]]*Table2[[#This Row],[Column1]]</f>
        <v>2449156.1404839996</v>
      </c>
    </row>
    <row r="154" spans="1:4" x14ac:dyDescent="0.25">
      <c r="A154" t="s">
        <v>45</v>
      </c>
      <c r="B154">
        <v>2431.5016000000001</v>
      </c>
      <c r="C154">
        <f>2323.99-Table2[[#This Row],[Item_Outlet_Sales]]</f>
        <v>-107.51160000000027</v>
      </c>
      <c r="D154">
        <f>Table2[[#This Row],[Column1]]*Table2[[#This Row],[Column1]]</f>
        <v>11558.744134560058</v>
      </c>
    </row>
    <row r="155" spans="1:4" x14ac:dyDescent="0.25">
      <c r="A155" t="s">
        <v>45</v>
      </c>
      <c r="B155">
        <v>2048.6666</v>
      </c>
      <c r="C155">
        <f>2323.99-Table2[[#This Row],[Item_Outlet_Sales]]</f>
        <v>275.32339999999976</v>
      </c>
      <c r="D155">
        <f>Table2[[#This Row],[Column1]]*Table2[[#This Row],[Column1]]</f>
        <v>75802.974587559875</v>
      </c>
    </row>
    <row r="156" spans="1:4" x14ac:dyDescent="0.25">
      <c r="A156" t="s">
        <v>45</v>
      </c>
      <c r="B156">
        <v>2067.3090000000002</v>
      </c>
      <c r="C156">
        <f>2323.99-Table2[[#This Row],[Item_Outlet_Sales]]</f>
        <v>256.68099999999959</v>
      </c>
      <c r="D156">
        <f>Table2[[#This Row],[Column1]]*Table2[[#This Row],[Column1]]</f>
        <v>65885.135760999794</v>
      </c>
    </row>
    <row r="157" spans="1:4" x14ac:dyDescent="0.25">
      <c r="A157" t="s">
        <v>45</v>
      </c>
      <c r="B157">
        <v>2663.2</v>
      </c>
      <c r="C157">
        <f>2323.99-Table2[[#This Row],[Item_Outlet_Sales]]</f>
        <v>-339.21000000000004</v>
      </c>
      <c r="D157">
        <f>Table2[[#This Row],[Column1]]*Table2[[#This Row],[Column1]]</f>
        <v>115063.42410000002</v>
      </c>
    </row>
    <row r="158" spans="1:4" x14ac:dyDescent="0.25">
      <c r="A158" t="s">
        <v>45</v>
      </c>
      <c r="B158">
        <v>3448.8440000000001</v>
      </c>
      <c r="C158">
        <f>2323.99-Table2[[#This Row],[Item_Outlet_Sales]]</f>
        <v>-1124.8540000000003</v>
      </c>
      <c r="D158">
        <f>Table2[[#This Row],[Column1]]*Table2[[#This Row],[Column1]]</f>
        <v>1265296.5213160005</v>
      </c>
    </row>
    <row r="159" spans="1:4" x14ac:dyDescent="0.25">
      <c r="A159" t="s">
        <v>45</v>
      </c>
      <c r="B159">
        <v>1665.8316</v>
      </c>
      <c r="C159">
        <f>2323.99-Table2[[#This Row],[Item_Outlet_Sales]]</f>
        <v>658.1583999999998</v>
      </c>
      <c r="D159">
        <f>Table2[[#This Row],[Column1]]*Table2[[#This Row],[Column1]]</f>
        <v>433172.47949055972</v>
      </c>
    </row>
    <row r="160" spans="1:4" x14ac:dyDescent="0.25">
      <c r="A160" t="s">
        <v>45</v>
      </c>
      <c r="B160">
        <v>856.88459999999998</v>
      </c>
      <c r="C160">
        <f>2323.99-Table2[[#This Row],[Item_Outlet_Sales]]</f>
        <v>1467.1053999999999</v>
      </c>
      <c r="D160">
        <f>Table2[[#This Row],[Column1]]*Table2[[#This Row],[Column1]]</f>
        <v>2152398.25470916</v>
      </c>
    </row>
    <row r="161" spans="1:4" x14ac:dyDescent="0.25">
      <c r="A161" t="s">
        <v>45</v>
      </c>
      <c r="B161">
        <v>1057.9562000000001</v>
      </c>
      <c r="C161">
        <f>2323.99-Table2[[#This Row],[Item_Outlet_Sales]]</f>
        <v>1266.0337999999997</v>
      </c>
      <c r="D161">
        <f>Table2[[#This Row],[Column1]]*Table2[[#This Row],[Column1]]</f>
        <v>1602841.5827424394</v>
      </c>
    </row>
    <row r="162" spans="1:4" x14ac:dyDescent="0.25">
      <c r="A162" t="s">
        <v>45</v>
      </c>
      <c r="B162">
        <v>2205.1296000000002</v>
      </c>
      <c r="C162">
        <f>2323.99-Table2[[#This Row],[Item_Outlet_Sales]]</f>
        <v>118.86039999999957</v>
      </c>
      <c r="D162">
        <f>Table2[[#This Row],[Column1]]*Table2[[#This Row],[Column1]]</f>
        <v>14127.794688159898</v>
      </c>
    </row>
    <row r="163" spans="1:4" x14ac:dyDescent="0.25">
      <c r="A163" t="s">
        <v>45</v>
      </c>
      <c r="B163">
        <v>3046.7008000000001</v>
      </c>
      <c r="C163">
        <f>2323.99-Table2[[#This Row],[Item_Outlet_Sales]]</f>
        <v>-722.71080000000029</v>
      </c>
      <c r="D163">
        <f>Table2[[#This Row],[Column1]]*Table2[[#This Row],[Column1]]</f>
        <v>522310.90043664043</v>
      </c>
    </row>
    <row r="164" spans="1:4" x14ac:dyDescent="0.25">
      <c r="A164" t="s">
        <v>45</v>
      </c>
      <c r="B164">
        <v>2999.4290000000001</v>
      </c>
      <c r="C164">
        <f>2323.99-Table2[[#This Row],[Item_Outlet_Sales]]</f>
        <v>-675.43900000000031</v>
      </c>
      <c r="D164">
        <f>Table2[[#This Row],[Column1]]*Table2[[#This Row],[Column1]]</f>
        <v>456217.84272100043</v>
      </c>
    </row>
    <row r="165" spans="1:4" x14ac:dyDescent="0.25">
      <c r="A165" t="s">
        <v>45</v>
      </c>
      <c r="B165">
        <v>942.77279999999996</v>
      </c>
      <c r="C165">
        <f>2323.99-Table2[[#This Row],[Item_Outlet_Sales]]</f>
        <v>1381.2171999999998</v>
      </c>
      <c r="D165">
        <f>Table2[[#This Row],[Column1]]*Table2[[#This Row],[Column1]]</f>
        <v>1907760.9535758395</v>
      </c>
    </row>
    <row r="166" spans="1:4" x14ac:dyDescent="0.25">
      <c r="A166" t="s">
        <v>45</v>
      </c>
      <c r="B166">
        <v>4262.4516000000003</v>
      </c>
      <c r="C166">
        <f>2323.99-Table2[[#This Row],[Item_Outlet_Sales]]</f>
        <v>-1938.4616000000005</v>
      </c>
      <c r="D166">
        <f>Table2[[#This Row],[Column1]]*Table2[[#This Row],[Column1]]</f>
        <v>3757633.3746745619</v>
      </c>
    </row>
    <row r="167" spans="1:4" x14ac:dyDescent="0.25">
      <c r="A167" t="s">
        <v>45</v>
      </c>
      <c r="B167">
        <v>1398.8458000000001</v>
      </c>
      <c r="C167">
        <f>2323.99-Table2[[#This Row],[Item_Outlet_Sales]]</f>
        <v>925.14419999999973</v>
      </c>
      <c r="D167">
        <f>Table2[[#This Row],[Column1]]*Table2[[#This Row],[Column1]]</f>
        <v>855891.79079363949</v>
      </c>
    </row>
    <row r="168" spans="1:4" x14ac:dyDescent="0.25">
      <c r="A168" t="s">
        <v>45</v>
      </c>
      <c r="B168">
        <v>1054.6271999999999</v>
      </c>
      <c r="C168">
        <f>2323.99-Table2[[#This Row],[Item_Outlet_Sales]]</f>
        <v>1269.3627999999999</v>
      </c>
      <c r="D168">
        <f>Table2[[#This Row],[Column1]]*Table2[[#This Row],[Column1]]</f>
        <v>1611281.9180238396</v>
      </c>
    </row>
    <row r="169" spans="1:4" x14ac:dyDescent="0.25">
      <c r="A169" t="s">
        <v>45</v>
      </c>
      <c r="B169">
        <v>1298.31</v>
      </c>
      <c r="C169">
        <f>2323.99-Table2[[#This Row],[Item_Outlet_Sales]]</f>
        <v>1025.6799999999998</v>
      </c>
      <c r="D169">
        <f>Table2[[#This Row],[Column1]]*Table2[[#This Row],[Column1]]</f>
        <v>1052019.4623999996</v>
      </c>
    </row>
    <row r="170" spans="1:4" x14ac:dyDescent="0.25">
      <c r="A170" t="s">
        <v>45</v>
      </c>
      <c r="B170">
        <v>2330.3000000000002</v>
      </c>
      <c r="C170">
        <f>2323.99-Table2[[#This Row],[Item_Outlet_Sales]]</f>
        <v>-6.3100000000004002</v>
      </c>
      <c r="D170">
        <f>Table2[[#This Row],[Column1]]*Table2[[#This Row],[Column1]]</f>
        <v>39.816100000005051</v>
      </c>
    </row>
    <row r="171" spans="1:4" x14ac:dyDescent="0.25">
      <c r="A171" t="s">
        <v>45</v>
      </c>
      <c r="B171">
        <v>1869.5663999999999</v>
      </c>
      <c r="C171">
        <f>2323.99-Table2[[#This Row],[Item_Outlet_Sales]]</f>
        <v>454.42359999999985</v>
      </c>
      <c r="D171">
        <f>Table2[[#This Row],[Column1]]*Table2[[#This Row],[Column1]]</f>
        <v>206500.80823695986</v>
      </c>
    </row>
    <row r="172" spans="1:4" x14ac:dyDescent="0.25">
      <c r="A172" t="s">
        <v>45</v>
      </c>
      <c r="B172">
        <v>1603.9122</v>
      </c>
      <c r="C172">
        <f>2323.99-Table2[[#This Row],[Item_Outlet_Sales]]</f>
        <v>720.0777999999998</v>
      </c>
      <c r="D172">
        <f>Table2[[#This Row],[Column1]]*Table2[[#This Row],[Column1]]</f>
        <v>518512.03805283969</v>
      </c>
    </row>
    <row r="173" spans="1:4" x14ac:dyDescent="0.25">
      <c r="A173" t="s">
        <v>45</v>
      </c>
      <c r="B173">
        <v>2013.3792000000001</v>
      </c>
      <c r="C173">
        <f>2323.99-Table2[[#This Row],[Item_Outlet_Sales]]</f>
        <v>310.6107999999997</v>
      </c>
      <c r="D173">
        <f>Table2[[#This Row],[Column1]]*Table2[[#This Row],[Column1]]</f>
        <v>96479.069076639818</v>
      </c>
    </row>
    <row r="174" spans="1:4" x14ac:dyDescent="0.25">
      <c r="A174" t="s">
        <v>45</v>
      </c>
      <c r="B174">
        <v>2403.538</v>
      </c>
      <c r="C174">
        <f>2323.99-Table2[[#This Row],[Item_Outlet_Sales]]</f>
        <v>-79.548000000000229</v>
      </c>
      <c r="D174">
        <f>Table2[[#This Row],[Column1]]*Table2[[#This Row],[Column1]]</f>
        <v>6327.8843040000365</v>
      </c>
    </row>
    <row r="175" spans="1:4" x14ac:dyDescent="0.25">
      <c r="A175" t="s">
        <v>45</v>
      </c>
      <c r="B175">
        <v>219.714</v>
      </c>
      <c r="C175">
        <f>2323.99-Table2[[#This Row],[Item_Outlet_Sales]]</f>
        <v>2104.2759999999998</v>
      </c>
      <c r="D175">
        <f>Table2[[#This Row],[Column1]]*Table2[[#This Row],[Column1]]</f>
        <v>4427977.4841759996</v>
      </c>
    </row>
    <row r="176" spans="1:4" x14ac:dyDescent="0.25">
      <c r="A176" t="s">
        <v>45</v>
      </c>
      <c r="B176">
        <v>1393.5193999999999</v>
      </c>
      <c r="C176">
        <f>2323.99-Table2[[#This Row],[Item_Outlet_Sales]]</f>
        <v>930.47059999999988</v>
      </c>
      <c r="D176">
        <f>Table2[[#This Row],[Column1]]*Table2[[#This Row],[Column1]]</f>
        <v>865775.53746435978</v>
      </c>
    </row>
    <row r="177" spans="1:4" x14ac:dyDescent="0.25">
      <c r="A177" t="s">
        <v>45</v>
      </c>
      <c r="B177">
        <v>5262.4831999999997</v>
      </c>
      <c r="C177">
        <f>2323.99-Table2[[#This Row],[Item_Outlet_Sales]]</f>
        <v>-2938.4931999999999</v>
      </c>
      <c r="D177">
        <f>Table2[[#This Row],[Column1]]*Table2[[#This Row],[Column1]]</f>
        <v>8634742.2864462398</v>
      </c>
    </row>
    <row r="178" spans="1:4" x14ac:dyDescent="0.25">
      <c r="A178" t="s">
        <v>45</v>
      </c>
      <c r="B178">
        <v>3467.4863999999998</v>
      </c>
      <c r="C178">
        <f>2323.99-Table2[[#This Row],[Item_Outlet_Sales]]</f>
        <v>-1143.4964</v>
      </c>
      <c r="D178">
        <f>Table2[[#This Row],[Column1]]*Table2[[#This Row],[Column1]]</f>
        <v>1307584.0168129599</v>
      </c>
    </row>
    <row r="179" spans="1:4" x14ac:dyDescent="0.25">
      <c r="A179" t="s">
        <v>45</v>
      </c>
      <c r="B179">
        <v>5206.5559999999996</v>
      </c>
      <c r="C179">
        <f>2323.99-Table2[[#This Row],[Item_Outlet_Sales]]</f>
        <v>-2882.5659999999998</v>
      </c>
      <c r="D179">
        <f>Table2[[#This Row],[Column1]]*Table2[[#This Row],[Column1]]</f>
        <v>8309186.7443559989</v>
      </c>
    </row>
    <row r="180" spans="1:4" x14ac:dyDescent="0.25">
      <c r="A180" t="s">
        <v>45</v>
      </c>
      <c r="B180">
        <v>2503.4079999999999</v>
      </c>
      <c r="C180">
        <f>2323.99-Table2[[#This Row],[Item_Outlet_Sales]]</f>
        <v>-179.41800000000012</v>
      </c>
      <c r="D180">
        <f>Table2[[#This Row],[Column1]]*Table2[[#This Row],[Column1]]</f>
        <v>32190.818724000044</v>
      </c>
    </row>
    <row r="181" spans="1:4" x14ac:dyDescent="0.25">
      <c r="A181" t="s">
        <v>45</v>
      </c>
      <c r="B181">
        <v>2684.5056</v>
      </c>
      <c r="C181">
        <f>2323.99-Table2[[#This Row],[Item_Outlet_Sales]]</f>
        <v>-360.51560000000018</v>
      </c>
      <c r="D181">
        <f>Table2[[#This Row],[Column1]]*Table2[[#This Row],[Column1]]</f>
        <v>129971.49784336012</v>
      </c>
    </row>
    <row r="182" spans="1:4" x14ac:dyDescent="0.25">
      <c r="A182" t="s">
        <v>45</v>
      </c>
      <c r="B182">
        <v>2210.4560000000001</v>
      </c>
      <c r="C182">
        <f>2323.99-Table2[[#This Row],[Item_Outlet_Sales]]</f>
        <v>113.53399999999965</v>
      </c>
      <c r="D182">
        <f>Table2[[#This Row],[Column1]]*Table2[[#This Row],[Column1]]</f>
        <v>12889.969155999921</v>
      </c>
    </row>
    <row r="183" spans="1:4" x14ac:dyDescent="0.25">
      <c r="A183" t="s">
        <v>45</v>
      </c>
      <c r="B183">
        <v>2719.7930000000001</v>
      </c>
      <c r="C183">
        <f>2323.99-Table2[[#This Row],[Item_Outlet_Sales]]</f>
        <v>-395.80300000000034</v>
      </c>
      <c r="D183">
        <f>Table2[[#This Row],[Column1]]*Table2[[#This Row],[Column1]]</f>
        <v>156660.01480900028</v>
      </c>
    </row>
    <row r="184" spans="1:4" x14ac:dyDescent="0.25">
      <c r="A184" t="s">
        <v>45</v>
      </c>
      <c r="B184">
        <v>231.69839999999999</v>
      </c>
      <c r="C184">
        <f>2323.99-Table2[[#This Row],[Item_Outlet_Sales]]</f>
        <v>2092.2915999999996</v>
      </c>
      <c r="D184">
        <f>Table2[[#This Row],[Column1]]*Table2[[#This Row],[Column1]]</f>
        <v>4377684.1394305583</v>
      </c>
    </row>
    <row r="185" spans="1:4" x14ac:dyDescent="0.25">
      <c r="A185" t="s">
        <v>45</v>
      </c>
      <c r="B185">
        <v>1531.34</v>
      </c>
      <c r="C185">
        <f>2323.99-Table2[[#This Row],[Item_Outlet_Sales]]</f>
        <v>792.64999999999986</v>
      </c>
      <c r="D185">
        <f>Table2[[#This Row],[Column1]]*Table2[[#This Row],[Column1]]</f>
        <v>628294.02249999973</v>
      </c>
    </row>
    <row r="186" spans="1:4" x14ac:dyDescent="0.25">
      <c r="A186" t="s">
        <v>45</v>
      </c>
      <c r="B186">
        <v>2094.6068</v>
      </c>
      <c r="C186">
        <f>2323.99-Table2[[#This Row],[Item_Outlet_Sales]]</f>
        <v>229.38319999999976</v>
      </c>
      <c r="D186">
        <f>Table2[[#This Row],[Column1]]*Table2[[#This Row],[Column1]]</f>
        <v>52616.652442239887</v>
      </c>
    </row>
    <row r="187" spans="1:4" x14ac:dyDescent="0.25">
      <c r="A187" t="s">
        <v>45</v>
      </c>
      <c r="B187">
        <v>780.98339999999996</v>
      </c>
      <c r="C187">
        <f>2323.99-Table2[[#This Row],[Item_Outlet_Sales]]</f>
        <v>1543.0065999999997</v>
      </c>
      <c r="D187">
        <f>Table2[[#This Row],[Column1]]*Table2[[#This Row],[Column1]]</f>
        <v>2380869.3676435589</v>
      </c>
    </row>
    <row r="188" spans="1:4" x14ac:dyDescent="0.25">
      <c r="A188" t="s">
        <v>45</v>
      </c>
      <c r="B188">
        <v>4916.2672000000002</v>
      </c>
      <c r="C188">
        <f>2323.99-Table2[[#This Row],[Item_Outlet_Sales]]</f>
        <v>-2592.2772000000004</v>
      </c>
      <c r="D188">
        <f>Table2[[#This Row],[Column1]]*Table2[[#This Row],[Column1]]</f>
        <v>6719901.0816398421</v>
      </c>
    </row>
    <row r="189" spans="1:4" x14ac:dyDescent="0.25">
      <c r="A189" t="s">
        <v>45</v>
      </c>
      <c r="B189">
        <v>1757.712</v>
      </c>
      <c r="C189">
        <f>2323.99-Table2[[#This Row],[Item_Outlet_Sales]]</f>
        <v>566.27799999999979</v>
      </c>
      <c r="D189">
        <f>Table2[[#This Row],[Column1]]*Table2[[#This Row],[Column1]]</f>
        <v>320670.77328399976</v>
      </c>
    </row>
    <row r="190" spans="1:4" x14ac:dyDescent="0.25">
      <c r="A190" t="s">
        <v>45</v>
      </c>
      <c r="B190">
        <v>2876.2559999999999</v>
      </c>
      <c r="C190">
        <f>2323.99-Table2[[#This Row],[Item_Outlet_Sales]]</f>
        <v>-552.26600000000008</v>
      </c>
      <c r="D190">
        <f>Table2[[#This Row],[Column1]]*Table2[[#This Row],[Column1]]</f>
        <v>304997.73475600011</v>
      </c>
    </row>
    <row r="191" spans="1:4" x14ac:dyDescent="0.25">
      <c r="A191" t="s">
        <v>45</v>
      </c>
      <c r="B191">
        <v>1966.7732000000001</v>
      </c>
      <c r="C191">
        <f>2323.99-Table2[[#This Row],[Item_Outlet_Sales]]</f>
        <v>357.21679999999969</v>
      </c>
      <c r="D191">
        <f>Table2[[#This Row],[Column1]]*Table2[[#This Row],[Column1]]</f>
        <v>127603.84220223979</v>
      </c>
    </row>
    <row r="192" spans="1:4" x14ac:dyDescent="0.25">
      <c r="A192" t="s">
        <v>45</v>
      </c>
      <c r="B192">
        <v>4418.2488000000003</v>
      </c>
      <c r="C192">
        <f>2323.99-Table2[[#This Row],[Item_Outlet_Sales]]</f>
        <v>-2094.2588000000005</v>
      </c>
      <c r="D192">
        <f>Table2[[#This Row],[Column1]]*Table2[[#This Row],[Column1]]</f>
        <v>4385919.9213774418</v>
      </c>
    </row>
    <row r="193" spans="1:4" x14ac:dyDescent="0.25">
      <c r="A193" t="s">
        <v>45</v>
      </c>
      <c r="B193">
        <v>1845.5976000000001</v>
      </c>
      <c r="C193">
        <f>2323.99-Table2[[#This Row],[Item_Outlet_Sales]]</f>
        <v>478.39239999999972</v>
      </c>
      <c r="D193">
        <f>Table2[[#This Row],[Column1]]*Table2[[#This Row],[Column1]]</f>
        <v>228859.28837775975</v>
      </c>
    </row>
    <row r="194" spans="1:4" x14ac:dyDescent="0.25">
      <c r="A194" t="s">
        <v>45</v>
      </c>
      <c r="B194">
        <v>2097.27</v>
      </c>
      <c r="C194">
        <f>2323.99-Table2[[#This Row],[Item_Outlet_Sales]]</f>
        <v>226.7199999999998</v>
      </c>
      <c r="D194">
        <f>Table2[[#This Row],[Column1]]*Table2[[#This Row],[Column1]]</f>
        <v>51401.958399999909</v>
      </c>
    </row>
    <row r="195" spans="1:4" x14ac:dyDescent="0.25">
      <c r="A195" t="s">
        <v>45</v>
      </c>
      <c r="B195">
        <v>639.16800000000001</v>
      </c>
      <c r="C195">
        <f>2323.99-Table2[[#This Row],[Item_Outlet_Sales]]</f>
        <v>1684.8219999999997</v>
      </c>
      <c r="D195">
        <f>Table2[[#This Row],[Column1]]*Table2[[#This Row],[Column1]]</f>
        <v>2838625.1716839988</v>
      </c>
    </row>
    <row r="196" spans="1:4" x14ac:dyDescent="0.25">
      <c r="A196" t="s">
        <v>45</v>
      </c>
      <c r="B196">
        <v>2770.3937999999998</v>
      </c>
      <c r="C196">
        <f>2323.99-Table2[[#This Row],[Item_Outlet_Sales]]</f>
        <v>-446.40380000000005</v>
      </c>
      <c r="D196">
        <f>Table2[[#This Row],[Column1]]*Table2[[#This Row],[Column1]]</f>
        <v>199276.35265444004</v>
      </c>
    </row>
    <row r="197" spans="1:4" x14ac:dyDescent="0.25">
      <c r="A197" t="s">
        <v>45</v>
      </c>
      <c r="B197">
        <v>1118.5440000000001</v>
      </c>
      <c r="C197">
        <f>2323.99-Table2[[#This Row],[Item_Outlet_Sales]]</f>
        <v>1205.4459999999997</v>
      </c>
      <c r="D197">
        <f>Table2[[#This Row],[Column1]]*Table2[[#This Row],[Column1]]</f>
        <v>1453100.0589159993</v>
      </c>
    </row>
    <row r="198" spans="1:4" x14ac:dyDescent="0.25">
      <c r="A198" t="s">
        <v>45</v>
      </c>
      <c r="B198">
        <v>275.64120000000003</v>
      </c>
      <c r="C198">
        <f>2323.99-Table2[[#This Row],[Item_Outlet_Sales]]</f>
        <v>2048.3487999999998</v>
      </c>
      <c r="D198">
        <f>Table2[[#This Row],[Column1]]*Table2[[#This Row],[Column1]]</f>
        <v>4195732.8064614385</v>
      </c>
    </row>
    <row r="199" spans="1:4" x14ac:dyDescent="0.25">
      <c r="A199" t="s">
        <v>45</v>
      </c>
      <c r="B199">
        <v>347.54759999999999</v>
      </c>
      <c r="C199">
        <f>2323.99-Table2[[#This Row],[Item_Outlet_Sales]]</f>
        <v>1976.4423999999999</v>
      </c>
      <c r="D199">
        <f>Table2[[#This Row],[Column1]]*Table2[[#This Row],[Column1]]</f>
        <v>3906324.5605177595</v>
      </c>
    </row>
    <row r="200" spans="1:4" x14ac:dyDescent="0.25">
      <c r="A200" t="s">
        <v>45</v>
      </c>
      <c r="B200">
        <v>1905.5196000000001</v>
      </c>
      <c r="C200">
        <f>2323.99-Table2[[#This Row],[Item_Outlet_Sales]]</f>
        <v>418.4703999999997</v>
      </c>
      <c r="D200">
        <f>Table2[[#This Row],[Column1]]*Table2[[#This Row],[Column1]]</f>
        <v>175117.47567615975</v>
      </c>
    </row>
    <row r="201" spans="1:4" x14ac:dyDescent="0.25">
      <c r="A201" t="s">
        <v>45</v>
      </c>
      <c r="B201">
        <v>665.8</v>
      </c>
      <c r="C201">
        <f>2323.99-Table2[[#This Row],[Item_Outlet_Sales]]</f>
        <v>1658.1899999999998</v>
      </c>
      <c r="D201">
        <f>Table2[[#This Row],[Column1]]*Table2[[#This Row],[Column1]]</f>
        <v>2749594.0760999992</v>
      </c>
    </row>
    <row r="202" spans="1:4" x14ac:dyDescent="0.25">
      <c r="A202" t="s">
        <v>45</v>
      </c>
      <c r="B202">
        <v>1821.6288</v>
      </c>
      <c r="C202">
        <f>2323.99-Table2[[#This Row],[Item_Outlet_Sales]]</f>
        <v>502.36119999999983</v>
      </c>
      <c r="D202">
        <f>Table2[[#This Row],[Column1]]*Table2[[#This Row],[Column1]]</f>
        <v>252366.77526543982</v>
      </c>
    </row>
    <row r="203" spans="1:4" x14ac:dyDescent="0.25">
      <c r="A203" t="s">
        <v>45</v>
      </c>
      <c r="B203">
        <v>3643.2575999999999</v>
      </c>
      <c r="C203">
        <f>2323.99-Table2[[#This Row],[Item_Outlet_Sales]]</f>
        <v>-1319.2676000000001</v>
      </c>
      <c r="D203">
        <f>Table2[[#This Row],[Column1]]*Table2[[#This Row],[Column1]]</f>
        <v>1740467.0004097603</v>
      </c>
    </row>
    <row r="204" spans="1:4" x14ac:dyDescent="0.25">
      <c r="A204" t="s">
        <v>45</v>
      </c>
      <c r="B204">
        <v>2942.8359999999998</v>
      </c>
      <c r="C204">
        <f>2323.99-Table2[[#This Row],[Item_Outlet_Sales]]</f>
        <v>-618.846</v>
      </c>
      <c r="D204">
        <f>Table2[[#This Row],[Column1]]*Table2[[#This Row],[Column1]]</f>
        <v>382970.37171600002</v>
      </c>
    </row>
    <row r="205" spans="1:4" x14ac:dyDescent="0.25">
      <c r="A205" t="s">
        <v>45</v>
      </c>
      <c r="B205">
        <v>2223.7719999999999</v>
      </c>
      <c r="C205">
        <f>2323.99-Table2[[#This Row],[Item_Outlet_Sales]]</f>
        <v>100.21799999999985</v>
      </c>
      <c r="D205">
        <f>Table2[[#This Row],[Column1]]*Table2[[#This Row],[Column1]]</f>
        <v>10043.647523999969</v>
      </c>
    </row>
    <row r="206" spans="1:4" x14ac:dyDescent="0.25">
      <c r="A206" t="s">
        <v>45</v>
      </c>
      <c r="B206">
        <v>5770.4885999999997</v>
      </c>
      <c r="C206">
        <f>2323.99-Table2[[#This Row],[Item_Outlet_Sales]]</f>
        <v>-3446.4985999999999</v>
      </c>
      <c r="D206">
        <f>Table2[[#This Row],[Column1]]*Table2[[#This Row],[Column1]]</f>
        <v>11878352.599801959</v>
      </c>
    </row>
    <row r="207" spans="1:4" x14ac:dyDescent="0.25">
      <c r="A207" t="s">
        <v>45</v>
      </c>
      <c r="B207">
        <v>489.363</v>
      </c>
      <c r="C207">
        <f>2323.99-Table2[[#This Row],[Item_Outlet_Sales]]</f>
        <v>1834.6269999999997</v>
      </c>
      <c r="D207">
        <f>Table2[[#This Row],[Column1]]*Table2[[#This Row],[Column1]]</f>
        <v>3365856.2291289992</v>
      </c>
    </row>
    <row r="208" spans="1:4" x14ac:dyDescent="0.25">
      <c r="A208" t="s">
        <v>45</v>
      </c>
      <c r="B208">
        <v>2865.6032</v>
      </c>
      <c r="C208">
        <f>2323.99-Table2[[#This Row],[Item_Outlet_Sales]]</f>
        <v>-541.61320000000023</v>
      </c>
      <c r="D208">
        <f>Table2[[#This Row],[Column1]]*Table2[[#This Row],[Column1]]</f>
        <v>293344.85841424024</v>
      </c>
    </row>
    <row r="209" spans="1:4" x14ac:dyDescent="0.25">
      <c r="A209" t="s">
        <v>45</v>
      </c>
      <c r="B209">
        <v>1665.8316</v>
      </c>
      <c r="C209">
        <f>2323.99-Table2[[#This Row],[Item_Outlet_Sales]]</f>
        <v>658.1583999999998</v>
      </c>
      <c r="D209">
        <f>Table2[[#This Row],[Column1]]*Table2[[#This Row],[Column1]]</f>
        <v>433172.47949055972</v>
      </c>
    </row>
    <row r="210" spans="1:4" x14ac:dyDescent="0.25">
      <c r="A210" t="s">
        <v>45</v>
      </c>
      <c r="B210">
        <v>2694.4926</v>
      </c>
      <c r="C210">
        <f>2323.99-Table2[[#This Row],[Item_Outlet_Sales]]</f>
        <v>-370.50260000000026</v>
      </c>
      <c r="D210">
        <f>Table2[[#This Row],[Column1]]*Table2[[#This Row],[Column1]]</f>
        <v>137272.17660676019</v>
      </c>
    </row>
    <row r="211" spans="1:4" x14ac:dyDescent="0.25">
      <c r="A211" t="s">
        <v>45</v>
      </c>
      <c r="B211">
        <v>543.29280000000006</v>
      </c>
      <c r="C211">
        <f>2323.99-Table2[[#This Row],[Item_Outlet_Sales]]</f>
        <v>1780.6971999999996</v>
      </c>
      <c r="D211">
        <f>Table2[[#This Row],[Column1]]*Table2[[#This Row],[Column1]]</f>
        <v>3170882.5180878388</v>
      </c>
    </row>
    <row r="212" spans="1:4" x14ac:dyDescent="0.25">
      <c r="A212" t="s">
        <v>45</v>
      </c>
      <c r="B212">
        <v>1035.319</v>
      </c>
      <c r="C212">
        <f>2323.99-Table2[[#This Row],[Item_Outlet_Sales]]</f>
        <v>1288.6709999999998</v>
      </c>
      <c r="D212">
        <f>Table2[[#This Row],[Column1]]*Table2[[#This Row],[Column1]]</f>
        <v>1660672.9462409995</v>
      </c>
    </row>
    <row r="213" spans="1:4" x14ac:dyDescent="0.25">
      <c r="A213" t="s">
        <v>45</v>
      </c>
      <c r="B213">
        <v>949.43079999999998</v>
      </c>
      <c r="C213">
        <f>2323.99-Table2[[#This Row],[Item_Outlet_Sales]]</f>
        <v>1374.5591999999997</v>
      </c>
      <c r="D213">
        <f>Table2[[#This Row],[Column1]]*Table2[[#This Row],[Column1]]</f>
        <v>1889412.9943046391</v>
      </c>
    </row>
    <row r="214" spans="1:4" x14ac:dyDescent="0.25">
      <c r="A214" t="s">
        <v>45</v>
      </c>
      <c r="B214">
        <v>1283.6623999999999</v>
      </c>
      <c r="C214">
        <f>2323.99-Table2[[#This Row],[Item_Outlet_Sales]]</f>
        <v>1040.3275999999998</v>
      </c>
      <c r="D214">
        <f>Table2[[#This Row],[Column1]]*Table2[[#This Row],[Column1]]</f>
        <v>1082281.5153217597</v>
      </c>
    </row>
    <row r="215" spans="1:4" x14ac:dyDescent="0.25">
      <c r="A215" t="s">
        <v>45</v>
      </c>
      <c r="B215">
        <v>534.63739999999996</v>
      </c>
      <c r="C215">
        <f>2323.99-Table2[[#This Row],[Item_Outlet_Sales]]</f>
        <v>1789.3525999999997</v>
      </c>
      <c r="D215">
        <f>Table2[[#This Row],[Column1]]*Table2[[#This Row],[Column1]]</f>
        <v>3201782.727126759</v>
      </c>
    </row>
    <row r="216" spans="1:4" x14ac:dyDescent="0.25">
      <c r="A216" t="s">
        <v>45</v>
      </c>
      <c r="B216">
        <v>4993.5</v>
      </c>
      <c r="C216">
        <f>2323.99-Table2[[#This Row],[Item_Outlet_Sales]]</f>
        <v>-2669.51</v>
      </c>
      <c r="D216">
        <f>Table2[[#This Row],[Column1]]*Table2[[#This Row],[Column1]]</f>
        <v>7126283.6401000014</v>
      </c>
    </row>
    <row r="217" spans="1:4" x14ac:dyDescent="0.25">
      <c r="A217" t="s">
        <v>45</v>
      </c>
      <c r="B217">
        <v>1691.7978000000001</v>
      </c>
      <c r="C217">
        <f>2323.99-Table2[[#This Row],[Item_Outlet_Sales]]</f>
        <v>632.19219999999973</v>
      </c>
      <c r="D217">
        <f>Table2[[#This Row],[Column1]]*Table2[[#This Row],[Column1]]</f>
        <v>399666.97774083965</v>
      </c>
    </row>
    <row r="218" spans="1:4" x14ac:dyDescent="0.25">
      <c r="A218" t="s">
        <v>45</v>
      </c>
      <c r="B218">
        <v>1640.5311999999999</v>
      </c>
      <c r="C218">
        <f>2323.99-Table2[[#This Row],[Item_Outlet_Sales]]</f>
        <v>683.45879999999988</v>
      </c>
      <c r="D218">
        <f>Table2[[#This Row],[Column1]]*Table2[[#This Row],[Column1]]</f>
        <v>467115.93129743985</v>
      </c>
    </row>
    <row r="219" spans="1:4" x14ac:dyDescent="0.25">
      <c r="A219" t="s">
        <v>45</v>
      </c>
      <c r="B219">
        <v>2334.9605999999999</v>
      </c>
      <c r="C219">
        <f>2323.99-Table2[[#This Row],[Item_Outlet_Sales]]</f>
        <v>-10.970600000000104</v>
      </c>
      <c r="D219">
        <f>Table2[[#This Row],[Column1]]*Table2[[#This Row],[Column1]]</f>
        <v>120.35406436000228</v>
      </c>
    </row>
    <row r="220" spans="1:4" x14ac:dyDescent="0.25">
      <c r="A220" t="s">
        <v>45</v>
      </c>
      <c r="B220">
        <v>3246.4407999999999</v>
      </c>
      <c r="C220">
        <f>2323.99-Table2[[#This Row],[Item_Outlet_Sales]]</f>
        <v>-922.45080000000007</v>
      </c>
      <c r="D220">
        <f>Table2[[#This Row],[Column1]]*Table2[[#This Row],[Column1]]</f>
        <v>850915.47842064011</v>
      </c>
    </row>
    <row r="221" spans="1:4" x14ac:dyDescent="0.25">
      <c r="A221" t="s">
        <v>45</v>
      </c>
      <c r="B221">
        <v>4672.5843999999997</v>
      </c>
      <c r="C221">
        <f>2323.99-Table2[[#This Row],[Item_Outlet_Sales]]</f>
        <v>-2348.5944</v>
      </c>
      <c r="D221">
        <f>Table2[[#This Row],[Column1]]*Table2[[#This Row],[Column1]]</f>
        <v>5515895.6557113593</v>
      </c>
    </row>
    <row r="222" spans="1:4" x14ac:dyDescent="0.25">
      <c r="A222" t="s">
        <v>45</v>
      </c>
      <c r="B222">
        <v>3775.0859999999998</v>
      </c>
      <c r="C222">
        <f>2323.99-Table2[[#This Row],[Item_Outlet_Sales]]</f>
        <v>-1451.096</v>
      </c>
      <c r="D222">
        <f>Table2[[#This Row],[Column1]]*Table2[[#This Row],[Column1]]</f>
        <v>2105679.601216</v>
      </c>
    </row>
    <row r="223" spans="1:4" x14ac:dyDescent="0.25">
      <c r="A223" t="s">
        <v>45</v>
      </c>
      <c r="B223">
        <v>3067.3406</v>
      </c>
      <c r="C223">
        <f>2323.99-Table2[[#This Row],[Item_Outlet_Sales]]</f>
        <v>-743.35060000000021</v>
      </c>
      <c r="D223">
        <f>Table2[[#This Row],[Column1]]*Table2[[#This Row],[Column1]]</f>
        <v>552570.11452036037</v>
      </c>
    </row>
    <row r="224" spans="1:4" x14ac:dyDescent="0.25">
      <c r="A224" t="s">
        <v>45</v>
      </c>
      <c r="B224">
        <v>1086.5856000000001</v>
      </c>
      <c r="C224">
        <f>2323.99-Table2[[#This Row],[Item_Outlet_Sales]]</f>
        <v>1237.4043999999997</v>
      </c>
      <c r="D224">
        <f>Table2[[#This Row],[Column1]]*Table2[[#This Row],[Column1]]</f>
        <v>1531169.6491393591</v>
      </c>
    </row>
    <row r="225" spans="1:4" x14ac:dyDescent="0.25">
      <c r="A225" t="s">
        <v>45</v>
      </c>
      <c r="B225">
        <v>1528.011</v>
      </c>
      <c r="C225">
        <f>2323.99-Table2[[#This Row],[Item_Outlet_Sales]]</f>
        <v>795.97899999999981</v>
      </c>
      <c r="D225">
        <f>Table2[[#This Row],[Column1]]*Table2[[#This Row],[Column1]]</f>
        <v>633582.56844099972</v>
      </c>
    </row>
    <row r="226" spans="1:4" x14ac:dyDescent="0.25">
      <c r="A226" t="s">
        <v>45</v>
      </c>
      <c r="B226">
        <v>113.8518</v>
      </c>
      <c r="C226">
        <f>2323.99-Table2[[#This Row],[Item_Outlet_Sales]]</f>
        <v>2210.1381999999999</v>
      </c>
      <c r="D226">
        <f>Table2[[#This Row],[Column1]]*Table2[[#This Row],[Column1]]</f>
        <v>4884710.8630992398</v>
      </c>
    </row>
    <row r="227" spans="1:4" x14ac:dyDescent="0.25">
      <c r="A227" t="s">
        <v>45</v>
      </c>
      <c r="B227">
        <v>3057.3535999999999</v>
      </c>
      <c r="C227">
        <f>2323.99-Table2[[#This Row],[Item_Outlet_Sales]]</f>
        <v>-733.36360000000013</v>
      </c>
      <c r="D227">
        <f>Table2[[#This Row],[Column1]]*Table2[[#This Row],[Column1]]</f>
        <v>537822.16980496014</v>
      </c>
    </row>
    <row r="228" spans="1:4" x14ac:dyDescent="0.25">
      <c r="A228" t="s">
        <v>45</v>
      </c>
      <c r="B228">
        <v>1471.4179999999999</v>
      </c>
      <c r="C228">
        <f>2323.99-Table2[[#This Row],[Item_Outlet_Sales]]</f>
        <v>852.57199999999989</v>
      </c>
      <c r="D228">
        <f>Table2[[#This Row],[Column1]]*Table2[[#This Row],[Column1]]</f>
        <v>726879.01518399979</v>
      </c>
    </row>
    <row r="229" spans="1:4" x14ac:dyDescent="0.25">
      <c r="A229" t="s">
        <v>45</v>
      </c>
      <c r="B229">
        <v>1259.6936000000001</v>
      </c>
      <c r="C229">
        <f>2323.99-Table2[[#This Row],[Item_Outlet_Sales]]</f>
        <v>1064.2963999999997</v>
      </c>
      <c r="D229">
        <f>Table2[[#This Row],[Column1]]*Table2[[#This Row],[Column1]]</f>
        <v>1132726.8270529595</v>
      </c>
    </row>
    <row r="230" spans="1:4" x14ac:dyDescent="0.25">
      <c r="A230" t="s">
        <v>45</v>
      </c>
      <c r="B230">
        <v>798.96</v>
      </c>
      <c r="C230">
        <f>2323.99-Table2[[#This Row],[Item_Outlet_Sales]]</f>
        <v>1525.0299999999997</v>
      </c>
      <c r="D230">
        <f>Table2[[#This Row],[Column1]]*Table2[[#This Row],[Column1]]</f>
        <v>2325716.5008999994</v>
      </c>
    </row>
    <row r="231" spans="1:4" x14ac:dyDescent="0.25">
      <c r="A231" t="s">
        <v>45</v>
      </c>
      <c r="B231">
        <v>3185.8530000000001</v>
      </c>
      <c r="C231">
        <f>2323.99-Table2[[#This Row],[Item_Outlet_Sales]]</f>
        <v>-861.86300000000028</v>
      </c>
      <c r="D231">
        <f>Table2[[#This Row],[Column1]]*Table2[[#This Row],[Column1]]</f>
        <v>742807.83076900046</v>
      </c>
    </row>
    <row r="232" spans="1:4" x14ac:dyDescent="0.25">
      <c r="A232" t="s">
        <v>45</v>
      </c>
      <c r="B232">
        <v>4318.3788000000004</v>
      </c>
      <c r="C232">
        <f>2323.99-Table2[[#This Row],[Item_Outlet_Sales]]</f>
        <v>-1994.3888000000006</v>
      </c>
      <c r="D232">
        <f>Table2[[#This Row],[Column1]]*Table2[[#This Row],[Column1]]</f>
        <v>3977586.6855654423</v>
      </c>
    </row>
    <row r="233" spans="1:4" x14ac:dyDescent="0.25">
      <c r="A233" t="s">
        <v>45</v>
      </c>
      <c r="B233">
        <v>3456.1678000000002</v>
      </c>
      <c r="C233">
        <f>2323.99-Table2[[#This Row],[Item_Outlet_Sales]]</f>
        <v>-1132.1778000000004</v>
      </c>
      <c r="D233">
        <f>Table2[[#This Row],[Column1]]*Table2[[#This Row],[Column1]]</f>
        <v>1281826.5708128409</v>
      </c>
    </row>
    <row r="234" spans="1:4" x14ac:dyDescent="0.25">
      <c r="A234" t="s">
        <v>45</v>
      </c>
      <c r="B234">
        <v>759.01199999999994</v>
      </c>
      <c r="C234">
        <f>2323.99-Table2[[#This Row],[Item_Outlet_Sales]]</f>
        <v>1564.9779999999998</v>
      </c>
      <c r="D234">
        <f>Table2[[#This Row],[Column1]]*Table2[[#This Row],[Column1]]</f>
        <v>2449156.1404839996</v>
      </c>
    </row>
    <row r="235" spans="1:4" x14ac:dyDescent="0.25">
      <c r="A235" t="s">
        <v>45</v>
      </c>
      <c r="B235">
        <v>1707.777</v>
      </c>
      <c r="C235">
        <f>2323.99-Table2[[#This Row],[Item_Outlet_Sales]]</f>
        <v>616.21299999999974</v>
      </c>
      <c r="D235">
        <f>Table2[[#This Row],[Column1]]*Table2[[#This Row],[Column1]]</f>
        <v>379718.46136899968</v>
      </c>
    </row>
    <row r="236" spans="1:4" x14ac:dyDescent="0.25">
      <c r="A236" t="s">
        <v>45</v>
      </c>
      <c r="B236">
        <v>593.2278</v>
      </c>
      <c r="C236">
        <f>2323.99-Table2[[#This Row],[Item_Outlet_Sales]]</f>
        <v>1730.7621999999997</v>
      </c>
      <c r="D236">
        <f>Table2[[#This Row],[Column1]]*Table2[[#This Row],[Column1]]</f>
        <v>2995537.7929488388</v>
      </c>
    </row>
    <row r="237" spans="1:4" x14ac:dyDescent="0.25">
      <c r="A237" t="s">
        <v>45</v>
      </c>
      <c r="B237">
        <v>1150.5024000000001</v>
      </c>
      <c r="C237">
        <f>2323.99-Table2[[#This Row],[Item_Outlet_Sales]]</f>
        <v>1173.4875999999997</v>
      </c>
      <c r="D237">
        <f>Table2[[#This Row],[Column1]]*Table2[[#This Row],[Column1]]</f>
        <v>1377073.1473537593</v>
      </c>
    </row>
    <row r="238" spans="1:4" x14ac:dyDescent="0.25">
      <c r="A238" t="s">
        <v>45</v>
      </c>
      <c r="B238">
        <v>3072.6669999999999</v>
      </c>
      <c r="C238">
        <f>2323.99-Table2[[#This Row],[Item_Outlet_Sales]]</f>
        <v>-748.67700000000013</v>
      </c>
      <c r="D238">
        <f>Table2[[#This Row],[Column1]]*Table2[[#This Row],[Column1]]</f>
        <v>560517.25032900018</v>
      </c>
    </row>
    <row r="239" spans="1:4" x14ac:dyDescent="0.25">
      <c r="A239" t="s">
        <v>45</v>
      </c>
      <c r="B239">
        <v>3259.7568000000001</v>
      </c>
      <c r="C239">
        <f>2323.99-Table2[[#This Row],[Item_Outlet_Sales]]</f>
        <v>-935.76680000000033</v>
      </c>
      <c r="D239">
        <f>Table2[[#This Row],[Column1]]*Table2[[#This Row],[Column1]]</f>
        <v>875659.50398224057</v>
      </c>
    </row>
    <row r="240" spans="1:4" x14ac:dyDescent="0.25">
      <c r="A240" t="s">
        <v>45</v>
      </c>
      <c r="B240">
        <v>415.45920000000001</v>
      </c>
      <c r="C240">
        <f>2323.99-Table2[[#This Row],[Item_Outlet_Sales]]</f>
        <v>1908.5307999999998</v>
      </c>
      <c r="D240">
        <f>Table2[[#This Row],[Column1]]*Table2[[#This Row],[Column1]]</f>
        <v>3642489.8145486391</v>
      </c>
    </row>
    <row r="241" spans="1:4" x14ac:dyDescent="0.25">
      <c r="A241" t="s">
        <v>45</v>
      </c>
      <c r="B241">
        <v>145.81020000000001</v>
      </c>
      <c r="C241">
        <f>2323.99-Table2[[#This Row],[Item_Outlet_Sales]]</f>
        <v>2178.1797999999999</v>
      </c>
      <c r="D241">
        <f>Table2[[#This Row],[Column1]]*Table2[[#This Row],[Column1]]</f>
        <v>4744467.2411280395</v>
      </c>
    </row>
    <row r="242" spans="1:4" x14ac:dyDescent="0.25">
      <c r="A242" t="s">
        <v>45</v>
      </c>
      <c r="B242">
        <v>1230.3984</v>
      </c>
      <c r="C242">
        <f>2323.99-Table2[[#This Row],[Item_Outlet_Sales]]</f>
        <v>1093.5915999999997</v>
      </c>
      <c r="D242">
        <f>Table2[[#This Row],[Column1]]*Table2[[#This Row],[Column1]]</f>
        <v>1195942.5875905594</v>
      </c>
    </row>
    <row r="243" spans="1:4" x14ac:dyDescent="0.25">
      <c r="A243" t="s">
        <v>45</v>
      </c>
      <c r="B243">
        <v>886.84559999999999</v>
      </c>
      <c r="C243">
        <f>2323.99-Table2[[#This Row],[Item_Outlet_Sales]]</f>
        <v>1437.1443999999997</v>
      </c>
      <c r="D243">
        <f>Table2[[#This Row],[Column1]]*Table2[[#This Row],[Column1]]</f>
        <v>2065384.026451359</v>
      </c>
    </row>
    <row r="244" spans="1:4" x14ac:dyDescent="0.25">
      <c r="A244" t="s">
        <v>45</v>
      </c>
      <c r="B244">
        <v>1807.6469999999999</v>
      </c>
      <c r="C244">
        <f>2323.99-Table2[[#This Row],[Item_Outlet_Sales]]</f>
        <v>516.34299999999985</v>
      </c>
      <c r="D244">
        <f>Table2[[#This Row],[Column1]]*Table2[[#This Row],[Column1]]</f>
        <v>266610.09364899987</v>
      </c>
    </row>
    <row r="245" spans="1:4" x14ac:dyDescent="0.25">
      <c r="A245" t="s">
        <v>45</v>
      </c>
      <c r="B245">
        <v>2665.8631999999998</v>
      </c>
      <c r="C245">
        <f>2323.99-Table2[[#This Row],[Item_Outlet_Sales]]</f>
        <v>-341.8732</v>
      </c>
      <c r="D245">
        <f>Table2[[#This Row],[Column1]]*Table2[[#This Row],[Column1]]</f>
        <v>116877.28487824</v>
      </c>
    </row>
    <row r="246" spans="1:4" x14ac:dyDescent="0.25">
      <c r="A246" t="s">
        <v>45</v>
      </c>
      <c r="B246">
        <v>1751.0540000000001</v>
      </c>
      <c r="C246">
        <f>2323.99-Table2[[#This Row],[Item_Outlet_Sales]]</f>
        <v>572.93599999999969</v>
      </c>
      <c r="D246">
        <f>Table2[[#This Row],[Column1]]*Table2[[#This Row],[Column1]]</f>
        <v>328255.66009599966</v>
      </c>
    </row>
    <row r="247" spans="1:4" x14ac:dyDescent="0.25">
      <c r="A247" t="s">
        <v>45</v>
      </c>
      <c r="B247">
        <v>2626.5810000000001</v>
      </c>
      <c r="C247">
        <f>2323.99-Table2[[#This Row],[Item_Outlet_Sales]]</f>
        <v>-302.59100000000035</v>
      </c>
      <c r="D247">
        <f>Table2[[#This Row],[Column1]]*Table2[[#This Row],[Column1]]</f>
        <v>91561.313281000213</v>
      </c>
    </row>
    <row r="248" spans="1:4" x14ac:dyDescent="0.25">
      <c r="A248" t="s">
        <v>45</v>
      </c>
      <c r="B248">
        <v>4362.3216000000002</v>
      </c>
      <c r="C248">
        <f>2323.99-Table2[[#This Row],[Item_Outlet_Sales]]</f>
        <v>-2038.3316000000004</v>
      </c>
      <c r="D248">
        <f>Table2[[#This Row],[Column1]]*Table2[[#This Row],[Column1]]</f>
        <v>4154795.7115585618</v>
      </c>
    </row>
    <row r="249" spans="1:4" x14ac:dyDescent="0.25">
      <c r="A249" t="s">
        <v>45</v>
      </c>
      <c r="B249">
        <v>2241.0828000000001</v>
      </c>
      <c r="C249">
        <f>2323.99-Table2[[#This Row],[Item_Outlet_Sales]]</f>
        <v>82.907199999999648</v>
      </c>
      <c r="D249">
        <f>Table2[[#This Row],[Column1]]*Table2[[#This Row],[Column1]]</f>
        <v>6873.603811839942</v>
      </c>
    </row>
    <row r="250" spans="1:4" x14ac:dyDescent="0.25">
      <c r="A250" t="s">
        <v>45</v>
      </c>
      <c r="B250">
        <v>4733.8379999999997</v>
      </c>
      <c r="C250">
        <f>2323.99-Table2[[#This Row],[Item_Outlet_Sales]]</f>
        <v>-2409.848</v>
      </c>
      <c r="D250">
        <f>Table2[[#This Row],[Column1]]*Table2[[#This Row],[Column1]]</f>
        <v>5807367.3831040002</v>
      </c>
    </row>
    <row r="251" spans="1:4" x14ac:dyDescent="0.25">
      <c r="A251" t="s">
        <v>45</v>
      </c>
      <c r="B251">
        <v>2041.3427999999999</v>
      </c>
      <c r="C251">
        <f>2323.99-Table2[[#This Row],[Item_Outlet_Sales]]</f>
        <v>282.64719999999988</v>
      </c>
      <c r="D251">
        <f>Table2[[#This Row],[Column1]]*Table2[[#This Row],[Column1]]</f>
        <v>79889.439667839935</v>
      </c>
    </row>
    <row r="252" spans="1:4" x14ac:dyDescent="0.25">
      <c r="A252" t="s">
        <v>45</v>
      </c>
      <c r="B252">
        <v>996.03679999999997</v>
      </c>
      <c r="C252">
        <f>2323.99-Table2[[#This Row],[Item_Outlet_Sales]]</f>
        <v>1327.9531999999999</v>
      </c>
      <c r="D252">
        <f>Table2[[#This Row],[Column1]]*Table2[[#This Row],[Column1]]</f>
        <v>1763459.7013902399</v>
      </c>
    </row>
    <row r="253" spans="1:4" x14ac:dyDescent="0.25">
      <c r="A253" t="s">
        <v>45</v>
      </c>
      <c r="B253">
        <v>1842.9344000000001</v>
      </c>
      <c r="C253">
        <f>2323.99-Table2[[#This Row],[Item_Outlet_Sales]]</f>
        <v>481.05559999999969</v>
      </c>
      <c r="D253">
        <f>Table2[[#This Row],[Column1]]*Table2[[#This Row],[Column1]]</f>
        <v>231414.49029135969</v>
      </c>
    </row>
    <row r="254" spans="1:4" x14ac:dyDescent="0.25">
      <c r="A254" t="s">
        <v>45</v>
      </c>
      <c r="B254">
        <v>3435.5279999999998</v>
      </c>
      <c r="C254">
        <f>2323.99-Table2[[#This Row],[Item_Outlet_Sales]]</f>
        <v>-1111.538</v>
      </c>
      <c r="D254">
        <f>Table2[[#This Row],[Column1]]*Table2[[#This Row],[Column1]]</f>
        <v>1235516.725444</v>
      </c>
    </row>
    <row r="255" spans="1:4" x14ac:dyDescent="0.25">
      <c r="A255" t="s">
        <v>45</v>
      </c>
      <c r="B255">
        <v>1221.0771999999999</v>
      </c>
      <c r="C255">
        <f>2323.99-Table2[[#This Row],[Item_Outlet_Sales]]</f>
        <v>1102.9127999999998</v>
      </c>
      <c r="D255">
        <f>Table2[[#This Row],[Column1]]*Table2[[#This Row],[Column1]]</f>
        <v>1216416.6444038397</v>
      </c>
    </row>
    <row r="256" spans="1:4" x14ac:dyDescent="0.25">
      <c r="A256" t="s">
        <v>45</v>
      </c>
      <c r="B256">
        <v>1061.951</v>
      </c>
      <c r="C256">
        <f>2323.99-Table2[[#This Row],[Item_Outlet_Sales]]</f>
        <v>1262.0389999999998</v>
      </c>
      <c r="D256">
        <f>Table2[[#This Row],[Column1]]*Table2[[#This Row],[Column1]]</f>
        <v>1592742.4375209995</v>
      </c>
    </row>
    <row r="257" spans="1:4" x14ac:dyDescent="0.25">
      <c r="A257" t="s">
        <v>45</v>
      </c>
      <c r="B257">
        <v>622.52300000000002</v>
      </c>
      <c r="C257">
        <f>2323.99-Table2[[#This Row],[Item_Outlet_Sales]]</f>
        <v>1701.4669999999996</v>
      </c>
      <c r="D257">
        <f>Table2[[#This Row],[Column1]]*Table2[[#This Row],[Column1]]</f>
        <v>2894989.9520889986</v>
      </c>
    </row>
    <row r="258" spans="1:4" x14ac:dyDescent="0.25">
      <c r="A258" t="s">
        <v>45</v>
      </c>
      <c r="B258">
        <v>1657.8420000000001</v>
      </c>
      <c r="C258">
        <f>2323.99-Table2[[#This Row],[Item_Outlet_Sales]]</f>
        <v>666.14799999999968</v>
      </c>
      <c r="D258">
        <f>Table2[[#This Row],[Column1]]*Table2[[#This Row],[Column1]]</f>
        <v>443753.15790399956</v>
      </c>
    </row>
    <row r="259" spans="1:4" x14ac:dyDescent="0.25">
      <c r="A259" t="s">
        <v>45</v>
      </c>
      <c r="B259">
        <v>3237.1196</v>
      </c>
      <c r="C259">
        <f>2323.99-Table2[[#This Row],[Item_Outlet_Sales]]</f>
        <v>-913.12960000000021</v>
      </c>
      <c r="D259">
        <f>Table2[[#This Row],[Column1]]*Table2[[#This Row],[Column1]]</f>
        <v>833805.66639616038</v>
      </c>
    </row>
    <row r="260" spans="1:4" x14ac:dyDescent="0.25">
      <c r="A260" t="s">
        <v>45</v>
      </c>
      <c r="B260">
        <v>857.55039999999997</v>
      </c>
      <c r="C260">
        <f>2323.99-Table2[[#This Row],[Item_Outlet_Sales]]</f>
        <v>1466.4395999999997</v>
      </c>
      <c r="D260">
        <f>Table2[[#This Row],[Column1]]*Table2[[#This Row],[Column1]]</f>
        <v>2150445.100448159</v>
      </c>
    </row>
    <row r="261" spans="1:4" x14ac:dyDescent="0.25">
      <c r="A261" t="s">
        <v>45</v>
      </c>
      <c r="B261">
        <v>4287.7520000000004</v>
      </c>
      <c r="C261">
        <f>2323.99-Table2[[#This Row],[Item_Outlet_Sales]]</f>
        <v>-1963.7620000000006</v>
      </c>
      <c r="D261">
        <f>Table2[[#This Row],[Column1]]*Table2[[#This Row],[Column1]]</f>
        <v>3856361.1926440024</v>
      </c>
    </row>
    <row r="262" spans="1:4" x14ac:dyDescent="0.25">
      <c r="A262" t="s">
        <v>45</v>
      </c>
      <c r="B262">
        <v>1773.6912</v>
      </c>
      <c r="C262">
        <f>2323.99-Table2[[#This Row],[Item_Outlet_Sales]]</f>
        <v>550.2987999999998</v>
      </c>
      <c r="D262">
        <f>Table2[[#This Row],[Column1]]*Table2[[#This Row],[Column1]]</f>
        <v>302828.76928143977</v>
      </c>
    </row>
    <row r="263" spans="1:4" x14ac:dyDescent="0.25">
      <c r="A263" t="s">
        <v>45</v>
      </c>
      <c r="B263">
        <v>597.22260000000006</v>
      </c>
      <c r="C263">
        <f>2323.99-Table2[[#This Row],[Item_Outlet_Sales]]</f>
        <v>1726.7673999999997</v>
      </c>
      <c r="D263">
        <f>Table2[[#This Row],[Column1]]*Table2[[#This Row],[Column1]]</f>
        <v>2981725.6537027592</v>
      </c>
    </row>
    <row r="264" spans="1:4" x14ac:dyDescent="0.25">
      <c r="A264" t="s">
        <v>45</v>
      </c>
      <c r="B264">
        <v>1431.47</v>
      </c>
      <c r="C264">
        <f>2323.99-Table2[[#This Row],[Item_Outlet_Sales]]</f>
        <v>892.51999999999975</v>
      </c>
      <c r="D264">
        <f>Table2[[#This Row],[Column1]]*Table2[[#This Row],[Column1]]</f>
        <v>796591.95039999951</v>
      </c>
    </row>
    <row r="265" spans="1:4" x14ac:dyDescent="0.25">
      <c r="A265" t="s">
        <v>45</v>
      </c>
      <c r="B265">
        <v>1757.712</v>
      </c>
      <c r="C265">
        <f>2323.99-Table2[[#This Row],[Item_Outlet_Sales]]</f>
        <v>566.27799999999979</v>
      </c>
      <c r="D265">
        <f>Table2[[#This Row],[Column1]]*Table2[[#This Row],[Column1]]</f>
        <v>320670.77328399976</v>
      </c>
    </row>
    <row r="266" spans="1:4" x14ac:dyDescent="0.25">
      <c r="A266" t="s">
        <v>45</v>
      </c>
      <c r="B266">
        <v>1958.1178</v>
      </c>
      <c r="C266">
        <f>2323.99-Table2[[#This Row],[Item_Outlet_Sales]]</f>
        <v>365.87219999999979</v>
      </c>
      <c r="D266">
        <f>Table2[[#This Row],[Column1]]*Table2[[#This Row],[Column1]]</f>
        <v>133862.46673283985</v>
      </c>
    </row>
    <row r="267" spans="1:4" x14ac:dyDescent="0.25">
      <c r="A267" t="s">
        <v>45</v>
      </c>
      <c r="B267">
        <v>365.52420000000001</v>
      </c>
      <c r="C267">
        <f>2323.99-Table2[[#This Row],[Item_Outlet_Sales]]</f>
        <v>1958.4657999999997</v>
      </c>
      <c r="D267">
        <f>Table2[[#This Row],[Column1]]*Table2[[#This Row],[Column1]]</f>
        <v>3835588.2897696388</v>
      </c>
    </row>
    <row r="268" spans="1:4" x14ac:dyDescent="0.25">
      <c r="A268" t="s">
        <v>45</v>
      </c>
      <c r="B268">
        <v>2822.9920000000002</v>
      </c>
      <c r="C268">
        <f>2323.99-Table2[[#This Row],[Item_Outlet_Sales]]</f>
        <v>-499.00200000000041</v>
      </c>
      <c r="D268">
        <f>Table2[[#This Row],[Column1]]*Table2[[#This Row],[Column1]]</f>
        <v>249002.99600400039</v>
      </c>
    </row>
    <row r="269" spans="1:4" x14ac:dyDescent="0.25">
      <c r="A269" t="s">
        <v>45</v>
      </c>
      <c r="B269">
        <v>505.34219999999999</v>
      </c>
      <c r="C269">
        <f>2323.99-Table2[[#This Row],[Item_Outlet_Sales]]</f>
        <v>1818.6477999999997</v>
      </c>
      <c r="D269">
        <f>Table2[[#This Row],[Column1]]*Table2[[#This Row],[Column1]]</f>
        <v>3307479.8204448391</v>
      </c>
    </row>
    <row r="270" spans="1:4" x14ac:dyDescent="0.25">
      <c r="A270" t="s">
        <v>45</v>
      </c>
      <c r="B270">
        <v>2665.8631999999998</v>
      </c>
      <c r="C270">
        <f>2323.99-Table2[[#This Row],[Item_Outlet_Sales]]</f>
        <v>-341.8732</v>
      </c>
      <c r="D270">
        <f>Table2[[#This Row],[Column1]]*Table2[[#This Row],[Column1]]</f>
        <v>116877.28487824</v>
      </c>
    </row>
    <row r="271" spans="1:4" x14ac:dyDescent="0.25">
      <c r="A271" t="s">
        <v>45</v>
      </c>
      <c r="B271">
        <v>2588.6304</v>
      </c>
      <c r="C271">
        <f>2323.99-Table2[[#This Row],[Item_Outlet_Sales]]</f>
        <v>-264.64040000000023</v>
      </c>
      <c r="D271">
        <f>Table2[[#This Row],[Column1]]*Table2[[#This Row],[Column1]]</f>
        <v>70034.541312160116</v>
      </c>
    </row>
    <row r="272" spans="1:4" x14ac:dyDescent="0.25">
      <c r="A272" t="s">
        <v>45</v>
      </c>
      <c r="B272">
        <v>1304.9680000000001</v>
      </c>
      <c r="C272">
        <f>2323.99-Table2[[#This Row],[Item_Outlet_Sales]]</f>
        <v>1019.0219999999997</v>
      </c>
      <c r="D272">
        <f>Table2[[#This Row],[Column1]]*Table2[[#This Row],[Column1]]</f>
        <v>1038405.8364839994</v>
      </c>
    </row>
    <row r="273" spans="1:4" x14ac:dyDescent="0.25">
      <c r="A273" t="s">
        <v>45</v>
      </c>
      <c r="B273">
        <v>331.5684</v>
      </c>
      <c r="C273">
        <f>2323.99-Table2[[#This Row],[Item_Outlet_Sales]]</f>
        <v>1992.4215999999997</v>
      </c>
      <c r="D273">
        <f>Table2[[#This Row],[Column1]]*Table2[[#This Row],[Column1]]</f>
        <v>3969743.8321465589</v>
      </c>
    </row>
    <row r="274" spans="1:4" x14ac:dyDescent="0.25">
      <c r="A274" t="s">
        <v>45</v>
      </c>
      <c r="B274">
        <v>898.83</v>
      </c>
      <c r="C274">
        <f>2323.99-Table2[[#This Row],[Item_Outlet_Sales]]</f>
        <v>1425.1599999999999</v>
      </c>
      <c r="D274">
        <f>Table2[[#This Row],[Column1]]*Table2[[#This Row],[Column1]]</f>
        <v>2031081.0255999996</v>
      </c>
    </row>
    <row r="275" spans="1:4" x14ac:dyDescent="0.25">
      <c r="A275" t="s">
        <v>45</v>
      </c>
      <c r="B275">
        <v>2848.2923999999998</v>
      </c>
      <c r="C275">
        <f>2323.99-Table2[[#This Row],[Item_Outlet_Sales]]</f>
        <v>-524.30240000000003</v>
      </c>
      <c r="D275">
        <f>Table2[[#This Row],[Column1]]*Table2[[#This Row],[Column1]]</f>
        <v>274893.00664576003</v>
      </c>
    </row>
    <row r="276" spans="1:4" x14ac:dyDescent="0.25">
      <c r="A276" t="s">
        <v>45</v>
      </c>
      <c r="B276">
        <v>5243.8407999999999</v>
      </c>
      <c r="C276">
        <f>2323.99-Table2[[#This Row],[Item_Outlet_Sales]]</f>
        <v>-2919.8508000000002</v>
      </c>
      <c r="D276">
        <f>Table2[[#This Row],[Column1]]*Table2[[#This Row],[Column1]]</f>
        <v>8525528.6942606401</v>
      </c>
    </row>
    <row r="277" spans="1:4" x14ac:dyDescent="0.25">
      <c r="A277" t="s">
        <v>45</v>
      </c>
      <c r="B277">
        <v>2109.2543999999998</v>
      </c>
      <c r="C277">
        <f>2323.99-Table2[[#This Row],[Item_Outlet_Sales]]</f>
        <v>214.73559999999998</v>
      </c>
      <c r="D277">
        <f>Table2[[#This Row],[Column1]]*Table2[[#This Row],[Column1]]</f>
        <v>46111.377907359987</v>
      </c>
    </row>
    <row r="278" spans="1:4" x14ac:dyDescent="0.25">
      <c r="A278" t="s">
        <v>45</v>
      </c>
      <c r="B278">
        <v>721.06140000000005</v>
      </c>
      <c r="C278">
        <f>2323.99-Table2[[#This Row],[Item_Outlet_Sales]]</f>
        <v>1602.9285999999997</v>
      </c>
      <c r="D278">
        <f>Table2[[#This Row],[Column1]]*Table2[[#This Row],[Column1]]</f>
        <v>2569380.0966979591</v>
      </c>
    </row>
    <row r="279" spans="1:4" x14ac:dyDescent="0.25">
      <c r="A279" t="s">
        <v>45</v>
      </c>
      <c r="B279">
        <v>3338.3211999999999</v>
      </c>
      <c r="C279">
        <f>2323.99-Table2[[#This Row],[Item_Outlet_Sales]]</f>
        <v>-1014.3312000000001</v>
      </c>
      <c r="D279">
        <f>Table2[[#This Row],[Column1]]*Table2[[#This Row],[Column1]]</f>
        <v>1028867.7832934401</v>
      </c>
    </row>
    <row r="280" spans="1:4" x14ac:dyDescent="0.25">
      <c r="A280" t="s">
        <v>45</v>
      </c>
      <c r="B280">
        <v>1267.0174</v>
      </c>
      <c r="C280">
        <f>2323.99-Table2[[#This Row],[Item_Outlet_Sales]]</f>
        <v>1056.9725999999998</v>
      </c>
      <c r="D280">
        <f>Table2[[#This Row],[Column1]]*Table2[[#This Row],[Column1]]</f>
        <v>1117191.0771507598</v>
      </c>
    </row>
    <row r="281" spans="1:4" x14ac:dyDescent="0.25">
      <c r="A281" t="s">
        <v>45</v>
      </c>
      <c r="B281">
        <v>5976.2208000000001</v>
      </c>
      <c r="C281">
        <f>2323.99-Table2[[#This Row],[Item_Outlet_Sales]]</f>
        <v>-3652.2308000000003</v>
      </c>
      <c r="D281">
        <f>Table2[[#This Row],[Column1]]*Table2[[#This Row],[Column1]]</f>
        <v>13338789.816468641</v>
      </c>
    </row>
    <row r="282" spans="1:4" x14ac:dyDescent="0.25">
      <c r="A282" t="s">
        <v>45</v>
      </c>
      <c r="B282">
        <v>1547.3191999999999</v>
      </c>
      <c r="C282">
        <f>2323.99-Table2[[#This Row],[Item_Outlet_Sales]]</f>
        <v>776.67079999999987</v>
      </c>
      <c r="D282">
        <f>Table2[[#This Row],[Column1]]*Table2[[#This Row],[Column1]]</f>
        <v>603217.53157263983</v>
      </c>
    </row>
    <row r="283" spans="1:4" x14ac:dyDescent="0.25">
      <c r="A283" t="s">
        <v>45</v>
      </c>
      <c r="B283">
        <v>2857.6136000000001</v>
      </c>
      <c r="C283">
        <f>2323.99-Table2[[#This Row],[Item_Outlet_Sales]]</f>
        <v>-533.62360000000035</v>
      </c>
      <c r="D283">
        <f>Table2[[#This Row],[Column1]]*Table2[[#This Row],[Column1]]</f>
        <v>284754.14647696039</v>
      </c>
    </row>
    <row r="284" spans="1:4" x14ac:dyDescent="0.25">
      <c r="A284" t="s">
        <v>45</v>
      </c>
      <c r="B284">
        <v>1406.1695999999999</v>
      </c>
      <c r="C284">
        <f>2323.99-Table2[[#This Row],[Item_Outlet_Sales]]</f>
        <v>917.82039999999984</v>
      </c>
      <c r="D284">
        <f>Table2[[#This Row],[Column1]]*Table2[[#This Row],[Column1]]</f>
        <v>842394.28665615967</v>
      </c>
    </row>
    <row r="285" spans="1:4" x14ac:dyDescent="0.25">
      <c r="A285" t="s">
        <v>45</v>
      </c>
      <c r="B285">
        <v>1178.4659999999999</v>
      </c>
      <c r="C285">
        <f>2323.99-Table2[[#This Row],[Item_Outlet_Sales]]</f>
        <v>1145.5239999999999</v>
      </c>
      <c r="D285">
        <f>Table2[[#This Row],[Column1]]*Table2[[#This Row],[Column1]]</f>
        <v>1312225.2345759997</v>
      </c>
    </row>
    <row r="286" spans="1:4" x14ac:dyDescent="0.25">
      <c r="A286" t="s">
        <v>45</v>
      </c>
      <c r="B286">
        <v>2356.9319999999998</v>
      </c>
      <c r="C286">
        <f>2323.99-Table2[[#This Row],[Item_Outlet_Sales]]</f>
        <v>-32.942000000000007</v>
      </c>
      <c r="D286">
        <f>Table2[[#This Row],[Column1]]*Table2[[#This Row],[Column1]]</f>
        <v>1085.1753640000004</v>
      </c>
    </row>
    <row r="287" spans="1:4" x14ac:dyDescent="0.25">
      <c r="A287" t="s">
        <v>45</v>
      </c>
      <c r="B287">
        <v>1649.8524</v>
      </c>
      <c r="C287">
        <f>2323.99-Table2[[#This Row],[Item_Outlet_Sales]]</f>
        <v>674.13759999999979</v>
      </c>
      <c r="D287">
        <f>Table2[[#This Row],[Column1]]*Table2[[#This Row],[Column1]]</f>
        <v>454461.50373375975</v>
      </c>
    </row>
    <row r="288" spans="1:4" x14ac:dyDescent="0.25">
      <c r="A288" t="s">
        <v>45</v>
      </c>
      <c r="B288">
        <v>932.12</v>
      </c>
      <c r="C288">
        <f>2323.99-Table2[[#This Row],[Item_Outlet_Sales]]</f>
        <v>1391.87</v>
      </c>
      <c r="D288">
        <f>Table2[[#This Row],[Column1]]*Table2[[#This Row],[Column1]]</f>
        <v>1937302.0968999998</v>
      </c>
    </row>
    <row r="289" spans="1:4" x14ac:dyDescent="0.25">
      <c r="A289" t="s">
        <v>45</v>
      </c>
      <c r="B289">
        <v>2157.192</v>
      </c>
      <c r="C289">
        <f>2323.99-Table2[[#This Row],[Item_Outlet_Sales]]</f>
        <v>166.79799999999977</v>
      </c>
      <c r="D289">
        <f>Table2[[#This Row],[Column1]]*Table2[[#This Row],[Column1]]</f>
        <v>27821.572803999923</v>
      </c>
    </row>
    <row r="290" spans="1:4" x14ac:dyDescent="0.25">
      <c r="A290" t="s">
        <v>45</v>
      </c>
      <c r="B290">
        <v>4643.9549999999999</v>
      </c>
      <c r="C290">
        <f>2323.99-Table2[[#This Row],[Item_Outlet_Sales]]</f>
        <v>-2319.9650000000001</v>
      </c>
      <c r="D290">
        <f>Table2[[#This Row],[Column1]]*Table2[[#This Row],[Column1]]</f>
        <v>5382237.6012250008</v>
      </c>
    </row>
    <row r="291" spans="1:4" x14ac:dyDescent="0.25">
      <c r="A291" t="s">
        <v>45</v>
      </c>
      <c r="B291">
        <v>2366.9189999999999</v>
      </c>
      <c r="C291">
        <f>2323.99-Table2[[#This Row],[Item_Outlet_Sales]]</f>
        <v>-42.929000000000087</v>
      </c>
      <c r="D291">
        <f>Table2[[#This Row],[Column1]]*Table2[[#This Row],[Column1]]</f>
        <v>1842.8990410000074</v>
      </c>
    </row>
    <row r="292" spans="1:4" x14ac:dyDescent="0.25">
      <c r="A292" t="s">
        <v>45</v>
      </c>
      <c r="B292">
        <v>2641.8944000000001</v>
      </c>
      <c r="C292">
        <f>2323.99-Table2[[#This Row],[Item_Outlet_Sales]]</f>
        <v>-317.90440000000035</v>
      </c>
      <c r="D292">
        <f>Table2[[#This Row],[Column1]]*Table2[[#This Row],[Column1]]</f>
        <v>101063.20753936023</v>
      </c>
    </row>
    <row r="293" spans="1:4" x14ac:dyDescent="0.25">
      <c r="A293" t="s">
        <v>45</v>
      </c>
      <c r="B293">
        <v>1929.4884</v>
      </c>
      <c r="C293">
        <f>2323.99-Table2[[#This Row],[Item_Outlet_Sales]]</f>
        <v>394.50159999999983</v>
      </c>
      <c r="D293">
        <f>Table2[[#This Row],[Column1]]*Table2[[#This Row],[Column1]]</f>
        <v>155631.51240255986</v>
      </c>
    </row>
    <row r="294" spans="1:4" x14ac:dyDescent="0.25">
      <c r="A294" t="s">
        <v>45</v>
      </c>
      <c r="B294">
        <v>1155.8288</v>
      </c>
      <c r="C294">
        <f>2323.99-Table2[[#This Row],[Item_Outlet_Sales]]</f>
        <v>1168.1611999999998</v>
      </c>
      <c r="D294">
        <f>Table2[[#This Row],[Column1]]*Table2[[#This Row],[Column1]]</f>
        <v>1364600.5891854395</v>
      </c>
    </row>
    <row r="295" spans="1:4" x14ac:dyDescent="0.25">
      <c r="A295" t="s">
        <v>45</v>
      </c>
      <c r="B295">
        <v>1174.4712</v>
      </c>
      <c r="C295">
        <f>2323.99-Table2[[#This Row],[Item_Outlet_Sales]]</f>
        <v>1149.5187999999998</v>
      </c>
      <c r="D295">
        <f>Table2[[#This Row],[Column1]]*Table2[[#This Row],[Column1]]</f>
        <v>1321393.4715534395</v>
      </c>
    </row>
    <row r="296" spans="1:4" x14ac:dyDescent="0.25">
      <c r="A296" t="s">
        <v>45</v>
      </c>
      <c r="B296">
        <v>1414.1592000000001</v>
      </c>
      <c r="C296">
        <f>2323.99-Table2[[#This Row],[Item_Outlet_Sales]]</f>
        <v>909.83079999999973</v>
      </c>
      <c r="D296">
        <f>Table2[[#This Row],[Column1]]*Table2[[#This Row],[Column1]]</f>
        <v>827792.08462863951</v>
      </c>
    </row>
    <row r="297" spans="1:4" x14ac:dyDescent="0.25">
      <c r="A297" t="s">
        <v>45</v>
      </c>
      <c r="B297">
        <v>2956.152</v>
      </c>
      <c r="C297">
        <f>2323.99-Table2[[#This Row],[Item_Outlet_Sales]]</f>
        <v>-632.16200000000026</v>
      </c>
      <c r="D297">
        <f>Table2[[#This Row],[Column1]]*Table2[[#This Row],[Column1]]</f>
        <v>399628.79424400034</v>
      </c>
    </row>
    <row r="298" spans="1:4" x14ac:dyDescent="0.25">
      <c r="A298" t="s">
        <v>45</v>
      </c>
      <c r="B298">
        <v>1058.6220000000001</v>
      </c>
      <c r="C298">
        <f>2323.99-Table2[[#This Row],[Item_Outlet_Sales]]</f>
        <v>1265.3679999999997</v>
      </c>
      <c r="D298">
        <f>Table2[[#This Row],[Column1]]*Table2[[#This Row],[Column1]]</f>
        <v>1601156.1754239993</v>
      </c>
    </row>
    <row r="299" spans="1:4" x14ac:dyDescent="0.25">
      <c r="A299" t="s">
        <v>45</v>
      </c>
      <c r="B299">
        <v>3047.3665999999998</v>
      </c>
      <c r="C299">
        <f>2323.99-Table2[[#This Row],[Item_Outlet_Sales]]</f>
        <v>-723.37660000000005</v>
      </c>
      <c r="D299">
        <f>Table2[[#This Row],[Column1]]*Table2[[#This Row],[Column1]]</f>
        <v>523273.70542756008</v>
      </c>
    </row>
    <row r="300" spans="1:4" x14ac:dyDescent="0.25">
      <c r="A300" t="s">
        <v>45</v>
      </c>
      <c r="B300">
        <v>1853.5871999999999</v>
      </c>
      <c r="C300">
        <f>2323.99-Table2[[#This Row],[Item_Outlet_Sales]]</f>
        <v>470.40279999999984</v>
      </c>
      <c r="D300">
        <f>Table2[[#This Row],[Column1]]*Table2[[#This Row],[Column1]]</f>
        <v>221278.79424783986</v>
      </c>
    </row>
    <row r="301" spans="1:4" x14ac:dyDescent="0.25">
      <c r="A301" t="s">
        <v>45</v>
      </c>
      <c r="B301">
        <v>445.42020000000002</v>
      </c>
      <c r="C301">
        <f>2323.99-Table2[[#This Row],[Item_Outlet_Sales]]</f>
        <v>1878.5697999999998</v>
      </c>
      <c r="D301">
        <f>Table2[[#This Row],[Column1]]*Table2[[#This Row],[Column1]]</f>
        <v>3529024.4934720392</v>
      </c>
    </row>
    <row r="302" spans="1:4" x14ac:dyDescent="0.25">
      <c r="A302" t="s">
        <v>45</v>
      </c>
      <c r="B302">
        <v>4102.6596</v>
      </c>
      <c r="C302">
        <f>2323.99-Table2[[#This Row],[Item_Outlet_Sales]]</f>
        <v>-1778.6696000000002</v>
      </c>
      <c r="D302">
        <f>Table2[[#This Row],[Column1]]*Table2[[#This Row],[Column1]]</f>
        <v>3163665.5459641605</v>
      </c>
    </row>
    <row r="303" spans="1:4" x14ac:dyDescent="0.25">
      <c r="A303" t="s">
        <v>45</v>
      </c>
      <c r="B303">
        <v>2696.49</v>
      </c>
      <c r="C303">
        <f>2323.99-Table2[[#This Row],[Item_Outlet_Sales]]</f>
        <v>-372.5</v>
      </c>
      <c r="D303">
        <f>Table2[[#This Row],[Column1]]*Table2[[#This Row],[Column1]]</f>
        <v>138756.25</v>
      </c>
    </row>
    <row r="304" spans="1:4" x14ac:dyDescent="0.25">
      <c r="A304" t="s">
        <v>45</v>
      </c>
      <c r="B304">
        <v>1215.7508</v>
      </c>
      <c r="C304">
        <f>2323.99-Table2[[#This Row],[Item_Outlet_Sales]]</f>
        <v>1108.2391999999998</v>
      </c>
      <c r="D304">
        <f>Table2[[#This Row],[Column1]]*Table2[[#This Row],[Column1]]</f>
        <v>1228194.1244166396</v>
      </c>
    </row>
    <row r="305" spans="1:4" x14ac:dyDescent="0.25">
      <c r="A305" t="s">
        <v>45</v>
      </c>
      <c r="B305">
        <v>735.70899999999995</v>
      </c>
      <c r="C305">
        <f>2323.99-Table2[[#This Row],[Item_Outlet_Sales]]</f>
        <v>1588.2809999999999</v>
      </c>
      <c r="D305">
        <f>Table2[[#This Row],[Column1]]*Table2[[#This Row],[Column1]]</f>
        <v>2522636.5349609996</v>
      </c>
    </row>
    <row r="306" spans="1:4" x14ac:dyDescent="0.25">
      <c r="A306" t="s">
        <v>45</v>
      </c>
      <c r="B306">
        <v>1135.1890000000001</v>
      </c>
      <c r="C306">
        <f>2323.99-Table2[[#This Row],[Item_Outlet_Sales]]</f>
        <v>1188.8009999999997</v>
      </c>
      <c r="D306">
        <f>Table2[[#This Row],[Column1]]*Table2[[#This Row],[Column1]]</f>
        <v>1413247.8176009993</v>
      </c>
    </row>
    <row r="307" spans="1:4" x14ac:dyDescent="0.25">
      <c r="A307" t="s">
        <v>45</v>
      </c>
      <c r="B307">
        <v>2133.2231999999999</v>
      </c>
      <c r="C307">
        <f>2323.99-Table2[[#This Row],[Item_Outlet_Sales]]</f>
        <v>190.76679999999988</v>
      </c>
      <c r="D307">
        <f>Table2[[#This Row],[Column1]]*Table2[[#This Row],[Column1]]</f>
        <v>36391.971982239949</v>
      </c>
    </row>
    <row r="308" spans="1:4" x14ac:dyDescent="0.25">
      <c r="A308" t="s">
        <v>45</v>
      </c>
      <c r="B308">
        <v>1547.3191999999999</v>
      </c>
      <c r="C308">
        <f>2323.99-Table2[[#This Row],[Item_Outlet_Sales]]</f>
        <v>776.67079999999987</v>
      </c>
      <c r="D308">
        <f>Table2[[#This Row],[Column1]]*Table2[[#This Row],[Column1]]</f>
        <v>603217.53157263983</v>
      </c>
    </row>
    <row r="309" spans="1:4" x14ac:dyDescent="0.25">
      <c r="A309" t="s">
        <v>45</v>
      </c>
      <c r="B309">
        <v>647.1576</v>
      </c>
      <c r="C309">
        <f>2323.99-Table2[[#This Row],[Item_Outlet_Sales]]</f>
        <v>1676.8323999999998</v>
      </c>
      <c r="D309">
        <f>Table2[[#This Row],[Column1]]*Table2[[#This Row],[Column1]]</f>
        <v>2811766.8976897593</v>
      </c>
    </row>
    <row r="310" spans="1:4" x14ac:dyDescent="0.25">
      <c r="A310" t="s">
        <v>45</v>
      </c>
      <c r="B310">
        <v>1798.9916000000001</v>
      </c>
      <c r="C310">
        <f>2323.99-Table2[[#This Row],[Item_Outlet_Sales]]</f>
        <v>524.99839999999972</v>
      </c>
      <c r="D310">
        <f>Table2[[#This Row],[Column1]]*Table2[[#This Row],[Column1]]</f>
        <v>275623.32000255969</v>
      </c>
    </row>
    <row r="311" spans="1:4" x14ac:dyDescent="0.25">
      <c r="A311" t="s">
        <v>45</v>
      </c>
      <c r="B311">
        <v>1973.4312</v>
      </c>
      <c r="C311">
        <f>2323.99-Table2[[#This Row],[Item_Outlet_Sales]]</f>
        <v>350.55879999999979</v>
      </c>
      <c r="D311">
        <f>Table2[[#This Row],[Column1]]*Table2[[#This Row],[Column1]]</f>
        <v>122891.47225743985</v>
      </c>
    </row>
    <row r="312" spans="1:4" x14ac:dyDescent="0.25">
      <c r="A312" t="s">
        <v>45</v>
      </c>
      <c r="B312">
        <v>1737.7380000000001</v>
      </c>
      <c r="C312">
        <f>2323.99-Table2[[#This Row],[Item_Outlet_Sales]]</f>
        <v>586.25199999999973</v>
      </c>
      <c r="D312">
        <f>Table2[[#This Row],[Column1]]*Table2[[#This Row],[Column1]]</f>
        <v>343691.40750399965</v>
      </c>
    </row>
    <row r="313" spans="1:4" x14ac:dyDescent="0.25">
      <c r="A313" t="s">
        <v>45</v>
      </c>
      <c r="B313">
        <v>5060.08</v>
      </c>
      <c r="C313">
        <f>2323.99-Table2[[#This Row],[Item_Outlet_Sales]]</f>
        <v>-2736.09</v>
      </c>
      <c r="D313">
        <f>Table2[[#This Row],[Column1]]*Table2[[#This Row],[Column1]]</f>
        <v>7486188.4881000007</v>
      </c>
    </row>
    <row r="314" spans="1:4" x14ac:dyDescent="0.25">
      <c r="A314" t="s">
        <v>45</v>
      </c>
      <c r="B314">
        <v>2157.192</v>
      </c>
      <c r="C314">
        <f>2323.99-Table2[[#This Row],[Item_Outlet_Sales]]</f>
        <v>166.79799999999977</v>
      </c>
      <c r="D314">
        <f>Table2[[#This Row],[Column1]]*Table2[[#This Row],[Column1]]</f>
        <v>27821.572803999923</v>
      </c>
    </row>
    <row r="315" spans="1:4" x14ac:dyDescent="0.25">
      <c r="A315" t="s">
        <v>45</v>
      </c>
      <c r="B315">
        <v>5400.9696000000004</v>
      </c>
      <c r="C315">
        <f>2323.99-Table2[[#This Row],[Item_Outlet_Sales]]</f>
        <v>-3076.9796000000006</v>
      </c>
      <c r="D315">
        <f>Table2[[#This Row],[Column1]]*Table2[[#This Row],[Column1]]</f>
        <v>9467803.4588161632</v>
      </c>
    </row>
    <row r="316" spans="1:4" x14ac:dyDescent="0.25">
      <c r="A316" t="s">
        <v>45</v>
      </c>
      <c r="B316">
        <v>1278.336</v>
      </c>
      <c r="C316">
        <f>2323.99-Table2[[#This Row],[Item_Outlet_Sales]]</f>
        <v>1045.6539999999998</v>
      </c>
      <c r="D316">
        <f>Table2[[#This Row],[Column1]]*Table2[[#This Row],[Column1]]</f>
        <v>1093392.2877159994</v>
      </c>
    </row>
    <row r="317" spans="1:4" x14ac:dyDescent="0.25">
      <c r="A317" t="s">
        <v>45</v>
      </c>
      <c r="B317">
        <v>1917.5039999999999</v>
      </c>
      <c r="C317">
        <f>2323.99-Table2[[#This Row],[Item_Outlet_Sales]]</f>
        <v>406.48599999999988</v>
      </c>
      <c r="D317">
        <f>Table2[[#This Row],[Column1]]*Table2[[#This Row],[Column1]]</f>
        <v>165230.86819599991</v>
      </c>
    </row>
    <row r="318" spans="1:4" x14ac:dyDescent="0.25">
      <c r="A318" t="s">
        <v>45</v>
      </c>
      <c r="B318">
        <v>1017.3424</v>
      </c>
      <c r="C318">
        <f>2323.99-Table2[[#This Row],[Item_Outlet_Sales]]</f>
        <v>1306.6475999999998</v>
      </c>
      <c r="D318">
        <f>Table2[[#This Row],[Column1]]*Table2[[#This Row],[Column1]]</f>
        <v>1707327.9505857595</v>
      </c>
    </row>
    <row r="319" spans="1:4" x14ac:dyDescent="0.25">
      <c r="A319" t="s">
        <v>45</v>
      </c>
      <c r="B319">
        <v>615.19920000000002</v>
      </c>
      <c r="C319">
        <f>2323.99-Table2[[#This Row],[Item_Outlet_Sales]]</f>
        <v>1708.7907999999998</v>
      </c>
      <c r="D319">
        <f>Table2[[#This Row],[Column1]]*Table2[[#This Row],[Column1]]</f>
        <v>2919965.9981646393</v>
      </c>
    </row>
    <row r="320" spans="1:4" x14ac:dyDescent="0.25">
      <c r="A320" t="s">
        <v>45</v>
      </c>
      <c r="B320">
        <v>314.25760000000002</v>
      </c>
      <c r="C320">
        <f>2323.99-Table2[[#This Row],[Item_Outlet_Sales]]</f>
        <v>2009.7323999999999</v>
      </c>
      <c r="D320">
        <f>Table2[[#This Row],[Column1]]*Table2[[#This Row],[Column1]]</f>
        <v>4039024.3196097594</v>
      </c>
    </row>
    <row r="321" spans="1:4" x14ac:dyDescent="0.25">
      <c r="A321" t="s">
        <v>45</v>
      </c>
      <c r="B321">
        <v>1222.4087999999999</v>
      </c>
      <c r="C321">
        <f>2323.99-Table2[[#This Row],[Item_Outlet_Sales]]</f>
        <v>1101.5811999999999</v>
      </c>
      <c r="D321">
        <f>Table2[[#This Row],[Column1]]*Table2[[#This Row],[Column1]]</f>
        <v>1213481.1401934398</v>
      </c>
    </row>
    <row r="322" spans="1:4" x14ac:dyDescent="0.25">
      <c r="A322" t="s">
        <v>45</v>
      </c>
      <c r="B322">
        <v>1506.0396000000001</v>
      </c>
      <c r="C322">
        <f>2323.99-Table2[[#This Row],[Item_Outlet_Sales]]</f>
        <v>817.95039999999972</v>
      </c>
      <c r="D322">
        <f>Table2[[#This Row],[Column1]]*Table2[[#This Row],[Column1]]</f>
        <v>669042.85686015955</v>
      </c>
    </row>
    <row r="323" spans="1:4" x14ac:dyDescent="0.25">
      <c r="A323" t="s">
        <v>45</v>
      </c>
      <c r="B323">
        <v>3547.3824</v>
      </c>
      <c r="C323">
        <f>2323.99-Table2[[#This Row],[Item_Outlet_Sales]]</f>
        <v>-1223.3924000000002</v>
      </c>
      <c r="D323">
        <f>Table2[[#This Row],[Column1]]*Table2[[#This Row],[Column1]]</f>
        <v>1496688.9643777604</v>
      </c>
    </row>
    <row r="324" spans="1:4" x14ac:dyDescent="0.25">
      <c r="A324" t="s">
        <v>45</v>
      </c>
      <c r="B324">
        <v>1478.076</v>
      </c>
      <c r="C324">
        <f>2323.99-Table2[[#This Row],[Item_Outlet_Sales]]</f>
        <v>845.91399999999976</v>
      </c>
      <c r="D324">
        <f>Table2[[#This Row],[Column1]]*Table2[[#This Row],[Column1]]</f>
        <v>715570.49539599963</v>
      </c>
    </row>
    <row r="325" spans="1:4" x14ac:dyDescent="0.25">
      <c r="A325" t="s">
        <v>45</v>
      </c>
      <c r="B325">
        <v>1418.154</v>
      </c>
      <c r="C325">
        <f>2323.99-Table2[[#This Row],[Item_Outlet_Sales]]</f>
        <v>905.83599999999979</v>
      </c>
      <c r="D325">
        <f>Table2[[#This Row],[Column1]]*Table2[[#This Row],[Column1]]</f>
        <v>820538.85889599961</v>
      </c>
    </row>
    <row r="326" spans="1:4" x14ac:dyDescent="0.25">
      <c r="A326" t="s">
        <v>45</v>
      </c>
      <c r="B326">
        <v>1857.5820000000001</v>
      </c>
      <c r="C326">
        <f>2323.99-Table2[[#This Row],[Item_Outlet_Sales]]</f>
        <v>466.40799999999967</v>
      </c>
      <c r="D326">
        <f>Table2[[#This Row],[Column1]]*Table2[[#This Row],[Column1]]</f>
        <v>217536.42246399968</v>
      </c>
    </row>
    <row r="327" spans="1:4" x14ac:dyDescent="0.25">
      <c r="A327" t="s">
        <v>45</v>
      </c>
      <c r="B327">
        <v>2836.308</v>
      </c>
      <c r="C327">
        <f>2323.99-Table2[[#This Row],[Item_Outlet_Sales]]</f>
        <v>-512.31800000000021</v>
      </c>
      <c r="D327">
        <f>Table2[[#This Row],[Column1]]*Table2[[#This Row],[Column1]]</f>
        <v>262469.73312400019</v>
      </c>
    </row>
    <row r="328" spans="1:4" x14ac:dyDescent="0.25">
      <c r="A328" t="s">
        <v>45</v>
      </c>
      <c r="B328">
        <v>1150.5024000000001</v>
      </c>
      <c r="C328">
        <f>2323.99-Table2[[#This Row],[Item_Outlet_Sales]]</f>
        <v>1173.4875999999997</v>
      </c>
      <c r="D328">
        <f>Table2[[#This Row],[Column1]]*Table2[[#This Row],[Column1]]</f>
        <v>1377073.1473537593</v>
      </c>
    </row>
    <row r="329" spans="1:4" x14ac:dyDescent="0.25">
      <c r="A329" t="s">
        <v>45</v>
      </c>
      <c r="B329">
        <v>9275.9256000000005</v>
      </c>
      <c r="C329">
        <f>2323.99-Table2[[#This Row],[Item_Outlet_Sales]]</f>
        <v>-6951.9356000000007</v>
      </c>
      <c r="D329">
        <f>Table2[[#This Row],[Column1]]*Table2[[#This Row],[Column1]]</f>
        <v>48329408.586547367</v>
      </c>
    </row>
    <row r="330" spans="1:4" x14ac:dyDescent="0.25">
      <c r="A330" t="s">
        <v>45</v>
      </c>
      <c r="B330">
        <v>5038.1085999999996</v>
      </c>
      <c r="C330">
        <f>2323.99-Table2[[#This Row],[Item_Outlet_Sales]]</f>
        <v>-2714.1185999999998</v>
      </c>
      <c r="D330">
        <f>Table2[[#This Row],[Column1]]*Table2[[#This Row],[Column1]]</f>
        <v>7366439.7748659588</v>
      </c>
    </row>
    <row r="331" spans="1:4" x14ac:dyDescent="0.25">
      <c r="A331" t="s">
        <v>45</v>
      </c>
      <c r="B331">
        <v>713.07180000000005</v>
      </c>
      <c r="C331">
        <f>2323.99-Table2[[#This Row],[Item_Outlet_Sales]]</f>
        <v>1610.9181999999996</v>
      </c>
      <c r="D331">
        <f>Table2[[#This Row],[Column1]]*Table2[[#This Row],[Column1]]</f>
        <v>2595057.4470912386</v>
      </c>
    </row>
    <row r="332" spans="1:4" x14ac:dyDescent="0.25">
      <c r="A332" t="s">
        <v>45</v>
      </c>
      <c r="B332">
        <v>1334.2632000000001</v>
      </c>
      <c r="C332">
        <f>2323.99-Table2[[#This Row],[Item_Outlet_Sales]]</f>
        <v>989.72679999999968</v>
      </c>
      <c r="D332">
        <f>Table2[[#This Row],[Column1]]*Table2[[#This Row],[Column1]]</f>
        <v>979559.13863823935</v>
      </c>
    </row>
    <row r="333" spans="1:4" x14ac:dyDescent="0.25">
      <c r="A333" t="s">
        <v>45</v>
      </c>
      <c r="B333">
        <v>6622.7125999999998</v>
      </c>
      <c r="C333">
        <f>2323.99-Table2[[#This Row],[Item_Outlet_Sales]]</f>
        <v>-4298.7226000000001</v>
      </c>
      <c r="D333">
        <f>Table2[[#This Row],[Column1]]*Table2[[#This Row],[Column1]]</f>
        <v>18479015.991750762</v>
      </c>
    </row>
    <row r="334" spans="1:4" x14ac:dyDescent="0.25">
      <c r="A334" t="s">
        <v>45</v>
      </c>
      <c r="B334">
        <v>3139.9128000000001</v>
      </c>
      <c r="C334">
        <f>2323.99-Table2[[#This Row],[Item_Outlet_Sales]]</f>
        <v>-815.92280000000028</v>
      </c>
      <c r="D334">
        <f>Table2[[#This Row],[Column1]]*Table2[[#This Row],[Column1]]</f>
        <v>665730.01555984048</v>
      </c>
    </row>
    <row r="335" spans="1:4" x14ac:dyDescent="0.25">
      <c r="A335" t="s">
        <v>45</v>
      </c>
      <c r="B335">
        <v>703.08479999999997</v>
      </c>
      <c r="C335">
        <f>2323.99-Table2[[#This Row],[Item_Outlet_Sales]]</f>
        <v>1620.9051999999997</v>
      </c>
      <c r="D335">
        <f>Table2[[#This Row],[Column1]]*Table2[[#This Row],[Column1]]</f>
        <v>2627333.6673870389</v>
      </c>
    </row>
    <row r="336" spans="1:4" x14ac:dyDescent="0.25">
      <c r="A336" t="s">
        <v>45</v>
      </c>
      <c r="B336">
        <v>3131.9232000000002</v>
      </c>
      <c r="C336">
        <f>2323.99-Table2[[#This Row],[Item_Outlet_Sales]]</f>
        <v>-807.9332000000004</v>
      </c>
      <c r="D336">
        <f>Table2[[#This Row],[Column1]]*Table2[[#This Row],[Column1]]</f>
        <v>652756.0556622406</v>
      </c>
    </row>
    <row r="337" spans="1:4" x14ac:dyDescent="0.25">
      <c r="A337" t="s">
        <v>45</v>
      </c>
      <c r="B337">
        <v>2418.1855999999998</v>
      </c>
      <c r="C337">
        <f>2323.99-Table2[[#This Row],[Item_Outlet_Sales]]</f>
        <v>-94.195600000000013</v>
      </c>
      <c r="D337">
        <f>Table2[[#This Row],[Column1]]*Table2[[#This Row],[Column1]]</f>
        <v>8872.8110593600031</v>
      </c>
    </row>
    <row r="338" spans="1:4" x14ac:dyDescent="0.25">
      <c r="A338" t="s">
        <v>45</v>
      </c>
      <c r="B338">
        <v>4207.8559999999998</v>
      </c>
      <c r="C338">
        <f>2323.99-Table2[[#This Row],[Item_Outlet_Sales]]</f>
        <v>-1883.866</v>
      </c>
      <c r="D338">
        <f>Table2[[#This Row],[Column1]]*Table2[[#This Row],[Column1]]</f>
        <v>3548951.1059559998</v>
      </c>
    </row>
    <row r="339" spans="1:4" x14ac:dyDescent="0.25">
      <c r="A339" t="s">
        <v>45</v>
      </c>
      <c r="B339">
        <v>1693.7952</v>
      </c>
      <c r="C339">
        <f>2323.99-Table2[[#This Row],[Item_Outlet_Sales]]</f>
        <v>630.19479999999976</v>
      </c>
      <c r="D339">
        <f>Table2[[#This Row],[Column1]]*Table2[[#This Row],[Column1]]</f>
        <v>397145.48594703968</v>
      </c>
    </row>
    <row r="340" spans="1:4" x14ac:dyDescent="0.25">
      <c r="A340" t="s">
        <v>45</v>
      </c>
      <c r="B340">
        <v>6048.7929999999997</v>
      </c>
      <c r="C340">
        <f>2323.99-Table2[[#This Row],[Item_Outlet_Sales]]</f>
        <v>-3724.8029999999999</v>
      </c>
      <c r="D340">
        <f>Table2[[#This Row],[Column1]]*Table2[[#This Row],[Column1]]</f>
        <v>13874157.388808999</v>
      </c>
    </row>
    <row r="341" spans="1:4" x14ac:dyDescent="0.25">
      <c r="A341" t="s">
        <v>45</v>
      </c>
      <c r="B341">
        <v>2187.1529999999998</v>
      </c>
      <c r="C341">
        <f>2323.99-Table2[[#This Row],[Item_Outlet_Sales]]</f>
        <v>136.83699999999999</v>
      </c>
      <c r="D341">
        <f>Table2[[#This Row],[Column1]]*Table2[[#This Row],[Column1]]</f>
        <v>18724.364568999998</v>
      </c>
    </row>
    <row r="342" spans="1:4" x14ac:dyDescent="0.25">
      <c r="A342" t="s">
        <v>45</v>
      </c>
      <c r="B342">
        <v>958.75199999999995</v>
      </c>
      <c r="C342">
        <f>2323.99-Table2[[#This Row],[Item_Outlet_Sales]]</f>
        <v>1365.2379999999998</v>
      </c>
      <c r="D342">
        <f>Table2[[#This Row],[Column1]]*Table2[[#This Row],[Column1]]</f>
        <v>1863874.7966439996</v>
      </c>
    </row>
    <row r="343" spans="1:4" x14ac:dyDescent="0.25">
      <c r="A343" t="s">
        <v>45</v>
      </c>
      <c r="B343">
        <v>1808.3127999999999</v>
      </c>
      <c r="C343">
        <f>2323.99-Table2[[#This Row],[Item_Outlet_Sales]]</f>
        <v>515.67719999999986</v>
      </c>
      <c r="D343">
        <f>Table2[[#This Row],[Column1]]*Table2[[#This Row],[Column1]]</f>
        <v>265922.97459983983</v>
      </c>
    </row>
    <row r="344" spans="1:4" x14ac:dyDescent="0.25">
      <c r="A344" t="s">
        <v>45</v>
      </c>
      <c r="B344">
        <v>1099.2357999999999</v>
      </c>
      <c r="C344">
        <f>2323.99-Table2[[#This Row],[Item_Outlet_Sales]]</f>
        <v>1224.7541999999999</v>
      </c>
      <c r="D344">
        <f>Table2[[#This Row],[Column1]]*Table2[[#This Row],[Column1]]</f>
        <v>1500022.8504176396</v>
      </c>
    </row>
    <row r="345" spans="1:4" x14ac:dyDescent="0.25">
      <c r="A345" t="s">
        <v>45</v>
      </c>
      <c r="B345">
        <v>2311.6576</v>
      </c>
      <c r="C345">
        <f>2323.99-Table2[[#This Row],[Item_Outlet_Sales]]</f>
        <v>12.33239999999978</v>
      </c>
      <c r="D345">
        <f>Table2[[#This Row],[Column1]]*Table2[[#This Row],[Column1]]</f>
        <v>152.08808975999457</v>
      </c>
    </row>
    <row r="346" spans="1:4" x14ac:dyDescent="0.25">
      <c r="A346" t="s">
        <v>45</v>
      </c>
      <c r="B346">
        <v>1418.154</v>
      </c>
      <c r="C346">
        <f>2323.99-Table2[[#This Row],[Item_Outlet_Sales]]</f>
        <v>905.83599999999979</v>
      </c>
      <c r="D346">
        <f>Table2[[#This Row],[Column1]]*Table2[[#This Row],[Column1]]</f>
        <v>820538.85889599961</v>
      </c>
    </row>
    <row r="347" spans="1:4" x14ac:dyDescent="0.25">
      <c r="A347" t="s">
        <v>45</v>
      </c>
      <c r="B347">
        <v>2874.9243999999999</v>
      </c>
      <c r="C347">
        <f>2323.99-Table2[[#This Row],[Item_Outlet_Sales]]</f>
        <v>-550.9344000000001</v>
      </c>
      <c r="D347">
        <f>Table2[[#This Row],[Column1]]*Table2[[#This Row],[Column1]]</f>
        <v>303528.71310336009</v>
      </c>
    </row>
    <row r="348" spans="1:4" x14ac:dyDescent="0.25">
      <c r="A348" t="s">
        <v>45</v>
      </c>
      <c r="B348">
        <v>5712.5640000000003</v>
      </c>
      <c r="C348">
        <f>2323.99-Table2[[#This Row],[Item_Outlet_Sales]]</f>
        <v>-3388.5740000000005</v>
      </c>
      <c r="D348">
        <f>Table2[[#This Row],[Column1]]*Table2[[#This Row],[Column1]]</f>
        <v>11482433.753476003</v>
      </c>
    </row>
    <row r="349" spans="1:4" x14ac:dyDescent="0.25">
      <c r="A349" t="s">
        <v>45</v>
      </c>
      <c r="B349">
        <v>5390.3167999999996</v>
      </c>
      <c r="C349">
        <f>2323.99-Table2[[#This Row],[Item_Outlet_Sales]]</f>
        <v>-3066.3267999999998</v>
      </c>
      <c r="D349">
        <f>Table2[[#This Row],[Column1]]*Table2[[#This Row],[Column1]]</f>
        <v>9402360.0443982389</v>
      </c>
    </row>
    <row r="350" spans="1:4" x14ac:dyDescent="0.25">
      <c r="A350" t="s">
        <v>45</v>
      </c>
      <c r="B350">
        <v>1160.4893999999999</v>
      </c>
      <c r="C350">
        <f>2323.99-Table2[[#This Row],[Item_Outlet_Sales]]</f>
        <v>1163.5005999999998</v>
      </c>
      <c r="D350">
        <f>Table2[[#This Row],[Column1]]*Table2[[#This Row],[Column1]]</f>
        <v>1353733.6462003596</v>
      </c>
    </row>
    <row r="351" spans="1:4" x14ac:dyDescent="0.25">
      <c r="A351" t="s">
        <v>45</v>
      </c>
      <c r="B351">
        <v>5510.8266000000003</v>
      </c>
      <c r="C351">
        <f>2323.99-Table2[[#This Row],[Item_Outlet_Sales]]</f>
        <v>-3186.8366000000005</v>
      </c>
      <c r="D351">
        <f>Table2[[#This Row],[Column1]]*Table2[[#This Row],[Column1]]</f>
        <v>10155927.515099563</v>
      </c>
    </row>
    <row r="352" spans="1:4" x14ac:dyDescent="0.25">
      <c r="A352" t="s">
        <v>45</v>
      </c>
      <c r="B352">
        <v>2633.9047999999998</v>
      </c>
      <c r="C352">
        <f>2323.99-Table2[[#This Row],[Item_Outlet_Sales]]</f>
        <v>-309.91480000000001</v>
      </c>
      <c r="D352">
        <f>Table2[[#This Row],[Column1]]*Table2[[#This Row],[Column1]]</f>
        <v>96047.183259040015</v>
      </c>
    </row>
    <row r="353" spans="1:4" x14ac:dyDescent="0.25">
      <c r="A353" t="s">
        <v>45</v>
      </c>
      <c r="B353">
        <v>952.75980000000004</v>
      </c>
      <c r="C353">
        <f>2323.99-Table2[[#This Row],[Item_Outlet_Sales]]</f>
        <v>1371.2301999999997</v>
      </c>
      <c r="D353">
        <f>Table2[[#This Row],[Column1]]*Table2[[#This Row],[Column1]]</f>
        <v>1880272.2613920392</v>
      </c>
    </row>
    <row r="354" spans="1:4" x14ac:dyDescent="0.25">
      <c r="A354" t="s">
        <v>45</v>
      </c>
      <c r="B354">
        <v>1985.4156</v>
      </c>
      <c r="C354">
        <f>2323.99-Table2[[#This Row],[Item_Outlet_Sales]]</f>
        <v>338.57439999999974</v>
      </c>
      <c r="D354">
        <f>Table2[[#This Row],[Column1]]*Table2[[#This Row],[Column1]]</f>
        <v>114632.62433535983</v>
      </c>
    </row>
    <row r="355" spans="1:4" x14ac:dyDescent="0.25">
      <c r="A355" t="s">
        <v>45</v>
      </c>
      <c r="B355">
        <v>2061.3168000000001</v>
      </c>
      <c r="C355">
        <f>2323.99-Table2[[#This Row],[Item_Outlet_Sales]]</f>
        <v>262.67319999999972</v>
      </c>
      <c r="D355">
        <f>Table2[[#This Row],[Column1]]*Table2[[#This Row],[Column1]]</f>
        <v>68997.20999823985</v>
      </c>
    </row>
    <row r="356" spans="1:4" x14ac:dyDescent="0.25">
      <c r="A356" t="s">
        <v>45</v>
      </c>
      <c r="B356">
        <v>1025.3320000000001</v>
      </c>
      <c r="C356">
        <f>2323.99-Table2[[#This Row],[Item_Outlet_Sales]]</f>
        <v>1298.6579999999997</v>
      </c>
      <c r="D356">
        <f>Table2[[#This Row],[Column1]]*Table2[[#This Row],[Column1]]</f>
        <v>1686512.6009639991</v>
      </c>
    </row>
    <row r="357" spans="1:4" x14ac:dyDescent="0.25">
      <c r="A357" t="s">
        <v>45</v>
      </c>
      <c r="B357">
        <v>1088.5830000000001</v>
      </c>
      <c r="C357">
        <f>2323.99-Table2[[#This Row],[Item_Outlet_Sales]]</f>
        <v>1235.4069999999997</v>
      </c>
      <c r="D357">
        <f>Table2[[#This Row],[Column1]]*Table2[[#This Row],[Column1]]</f>
        <v>1526230.4556489992</v>
      </c>
    </row>
    <row r="358" spans="1:4" x14ac:dyDescent="0.25">
      <c r="A358" t="s">
        <v>45</v>
      </c>
      <c r="B358">
        <v>2931.5174000000002</v>
      </c>
      <c r="C358">
        <f>2323.99-Table2[[#This Row],[Item_Outlet_Sales]]</f>
        <v>-607.5274000000004</v>
      </c>
      <c r="D358">
        <f>Table2[[#This Row],[Column1]]*Table2[[#This Row],[Column1]]</f>
        <v>369089.54175076046</v>
      </c>
    </row>
    <row r="359" spans="1:4" x14ac:dyDescent="0.25">
      <c r="A359" t="s">
        <v>45</v>
      </c>
      <c r="B359">
        <v>4420.9120000000003</v>
      </c>
      <c r="C359">
        <f>2323.99-Table2[[#This Row],[Item_Outlet_Sales]]</f>
        <v>-2096.9220000000005</v>
      </c>
      <c r="D359">
        <f>Table2[[#This Row],[Column1]]*Table2[[#This Row],[Column1]]</f>
        <v>4397081.8740840023</v>
      </c>
    </row>
    <row r="360" spans="1:4" x14ac:dyDescent="0.25">
      <c r="A360" t="s">
        <v>45</v>
      </c>
      <c r="B360">
        <v>1522.0188000000001</v>
      </c>
      <c r="C360">
        <f>2323.99-Table2[[#This Row],[Item_Outlet_Sales]]</f>
        <v>801.97119999999973</v>
      </c>
      <c r="D360">
        <f>Table2[[#This Row],[Column1]]*Table2[[#This Row],[Column1]]</f>
        <v>643157.80562943954</v>
      </c>
    </row>
    <row r="361" spans="1:4" x14ac:dyDescent="0.25">
      <c r="A361" t="s">
        <v>45</v>
      </c>
      <c r="B361">
        <v>1765.7016000000001</v>
      </c>
      <c r="C361">
        <f>2323.99-Table2[[#This Row],[Item_Outlet_Sales]]</f>
        <v>558.28839999999968</v>
      </c>
      <c r="D361">
        <f>Table2[[#This Row],[Column1]]*Table2[[#This Row],[Column1]]</f>
        <v>311685.93757455965</v>
      </c>
    </row>
    <row r="362" spans="1:4" x14ac:dyDescent="0.25">
      <c r="A362" t="s">
        <v>45</v>
      </c>
      <c r="B362">
        <v>2684.5056</v>
      </c>
      <c r="C362">
        <f>2323.99-Table2[[#This Row],[Item_Outlet_Sales]]</f>
        <v>-360.51560000000018</v>
      </c>
      <c r="D362">
        <f>Table2[[#This Row],[Column1]]*Table2[[#This Row],[Column1]]</f>
        <v>129971.49784336012</v>
      </c>
    </row>
    <row r="363" spans="1:4" x14ac:dyDescent="0.25">
      <c r="A363" t="s">
        <v>45</v>
      </c>
      <c r="B363">
        <v>3383.5956000000001</v>
      </c>
      <c r="C363">
        <f>2323.99-Table2[[#This Row],[Item_Outlet_Sales]]</f>
        <v>-1059.6056000000003</v>
      </c>
      <c r="D363">
        <f>Table2[[#This Row],[Column1]]*Table2[[#This Row],[Column1]]</f>
        <v>1122764.0275513607</v>
      </c>
    </row>
    <row r="364" spans="1:4" x14ac:dyDescent="0.25">
      <c r="A364" t="s">
        <v>45</v>
      </c>
      <c r="B364">
        <v>2241.0828000000001</v>
      </c>
      <c r="C364">
        <f>2323.99-Table2[[#This Row],[Item_Outlet_Sales]]</f>
        <v>82.907199999999648</v>
      </c>
      <c r="D364">
        <f>Table2[[#This Row],[Column1]]*Table2[[#This Row],[Column1]]</f>
        <v>6873.603811839942</v>
      </c>
    </row>
    <row r="365" spans="1:4" x14ac:dyDescent="0.25">
      <c r="A365" t="s">
        <v>45</v>
      </c>
      <c r="B365">
        <v>5259.82</v>
      </c>
      <c r="C365">
        <f>2323.99-Table2[[#This Row],[Item_Outlet_Sales]]</f>
        <v>-2935.83</v>
      </c>
      <c r="D365">
        <f>Table2[[#This Row],[Column1]]*Table2[[#This Row],[Column1]]</f>
        <v>8619097.7888999991</v>
      </c>
    </row>
    <row r="366" spans="1:4" x14ac:dyDescent="0.25">
      <c r="A366" t="s">
        <v>45</v>
      </c>
      <c r="B366">
        <v>1450.1124</v>
      </c>
      <c r="C366">
        <f>2323.99-Table2[[#This Row],[Item_Outlet_Sales]]</f>
        <v>873.8775999999998</v>
      </c>
      <c r="D366">
        <f>Table2[[#This Row],[Column1]]*Table2[[#This Row],[Column1]]</f>
        <v>763662.05978175963</v>
      </c>
    </row>
    <row r="367" spans="1:4" x14ac:dyDescent="0.25">
      <c r="A367" t="s">
        <v>45</v>
      </c>
      <c r="B367">
        <v>2934.8463999999999</v>
      </c>
      <c r="C367">
        <f>2323.99-Table2[[#This Row],[Item_Outlet_Sales]]</f>
        <v>-610.85640000000012</v>
      </c>
      <c r="D367">
        <f>Table2[[#This Row],[Column1]]*Table2[[#This Row],[Column1]]</f>
        <v>373145.54142096016</v>
      </c>
    </row>
    <row r="368" spans="1:4" x14ac:dyDescent="0.25">
      <c r="A368" t="s">
        <v>45</v>
      </c>
      <c r="B368">
        <v>708.41120000000001</v>
      </c>
      <c r="C368">
        <f>2323.99-Table2[[#This Row],[Item_Outlet_Sales]]</f>
        <v>1615.5787999999998</v>
      </c>
      <c r="D368">
        <f>Table2[[#This Row],[Column1]]*Table2[[#This Row],[Column1]]</f>
        <v>2610094.8590094391</v>
      </c>
    </row>
    <row r="369" spans="1:4" x14ac:dyDescent="0.25">
      <c r="A369" t="s">
        <v>45</v>
      </c>
      <c r="B369">
        <v>2220.4430000000002</v>
      </c>
      <c r="C369">
        <f>2323.99-Table2[[#This Row],[Item_Outlet_Sales]]</f>
        <v>103.54699999999957</v>
      </c>
      <c r="D369">
        <f>Table2[[#This Row],[Column1]]*Table2[[#This Row],[Column1]]</f>
        <v>10721.98120899991</v>
      </c>
    </row>
    <row r="370" spans="1:4" x14ac:dyDescent="0.25">
      <c r="A370" t="s">
        <v>45</v>
      </c>
      <c r="B370">
        <v>1606.5753999999999</v>
      </c>
      <c r="C370">
        <f>2323.99-Table2[[#This Row],[Item_Outlet_Sales]]</f>
        <v>717.41459999999984</v>
      </c>
      <c r="D370">
        <f>Table2[[#This Row],[Column1]]*Table2[[#This Row],[Column1]]</f>
        <v>514683.70829315978</v>
      </c>
    </row>
    <row r="371" spans="1:4" x14ac:dyDescent="0.25">
      <c r="A371" t="s">
        <v>45</v>
      </c>
      <c r="B371">
        <v>868.86900000000003</v>
      </c>
      <c r="C371">
        <f>2323.99-Table2[[#This Row],[Item_Outlet_Sales]]</f>
        <v>1455.1209999999996</v>
      </c>
      <c r="D371">
        <f>Table2[[#This Row],[Column1]]*Table2[[#This Row],[Column1]]</f>
        <v>2117377.1246409989</v>
      </c>
    </row>
    <row r="372" spans="1:4" x14ac:dyDescent="0.25">
      <c r="A372" t="s">
        <v>45</v>
      </c>
      <c r="B372">
        <v>2237.0880000000002</v>
      </c>
      <c r="C372">
        <f>2323.99-Table2[[#This Row],[Item_Outlet_Sales]]</f>
        <v>86.901999999999589</v>
      </c>
      <c r="D372">
        <f>Table2[[#This Row],[Column1]]*Table2[[#This Row],[Column1]]</f>
        <v>7551.9576039999283</v>
      </c>
    </row>
    <row r="373" spans="1:4" x14ac:dyDescent="0.25">
      <c r="A373" t="s">
        <v>45</v>
      </c>
      <c r="B373">
        <v>4029.4216000000001</v>
      </c>
      <c r="C373">
        <f>2323.99-Table2[[#This Row],[Item_Outlet_Sales]]</f>
        <v>-1705.4316000000003</v>
      </c>
      <c r="D373">
        <f>Table2[[#This Row],[Column1]]*Table2[[#This Row],[Column1]]</f>
        <v>2908496.9422785612</v>
      </c>
    </row>
    <row r="374" spans="1:4" x14ac:dyDescent="0.25">
      <c r="A374" t="s">
        <v>45</v>
      </c>
      <c r="B374">
        <v>1018.674</v>
      </c>
      <c r="C374">
        <f>2323.99-Table2[[#This Row],[Item_Outlet_Sales]]</f>
        <v>1305.3159999999998</v>
      </c>
      <c r="D374">
        <f>Table2[[#This Row],[Column1]]*Table2[[#This Row],[Column1]]</f>
        <v>1703849.8598559995</v>
      </c>
    </row>
    <row r="375" spans="1:4" x14ac:dyDescent="0.25">
      <c r="A375" t="s">
        <v>45</v>
      </c>
      <c r="B375">
        <v>2024.0319999999999</v>
      </c>
      <c r="C375">
        <f>2323.99-Table2[[#This Row],[Item_Outlet_Sales]]</f>
        <v>299.95799999999986</v>
      </c>
      <c r="D375">
        <f>Table2[[#This Row],[Column1]]*Table2[[#This Row],[Column1]]</f>
        <v>89974.801763999916</v>
      </c>
    </row>
    <row r="376" spans="1:4" x14ac:dyDescent="0.25">
      <c r="A376" t="s">
        <v>45</v>
      </c>
      <c r="B376">
        <v>2141.2127999999998</v>
      </c>
      <c r="C376">
        <f>2323.99-Table2[[#This Row],[Item_Outlet_Sales]]</f>
        <v>182.77719999999999</v>
      </c>
      <c r="D376">
        <f>Table2[[#This Row],[Column1]]*Table2[[#This Row],[Column1]]</f>
        <v>33407.504839839996</v>
      </c>
    </row>
    <row r="377" spans="1:4" x14ac:dyDescent="0.25">
      <c r="A377" t="s">
        <v>45</v>
      </c>
      <c r="B377">
        <v>2157.192</v>
      </c>
      <c r="C377">
        <f>2323.99-Table2[[#This Row],[Item_Outlet_Sales]]</f>
        <v>166.79799999999977</v>
      </c>
      <c r="D377">
        <f>Table2[[#This Row],[Column1]]*Table2[[#This Row],[Column1]]</f>
        <v>27821.572803999923</v>
      </c>
    </row>
    <row r="378" spans="1:4" x14ac:dyDescent="0.25">
      <c r="A378" t="s">
        <v>45</v>
      </c>
      <c r="B378">
        <v>2684.5056</v>
      </c>
      <c r="C378">
        <f>2323.99-Table2[[#This Row],[Item_Outlet_Sales]]</f>
        <v>-360.51560000000018</v>
      </c>
      <c r="D378">
        <f>Table2[[#This Row],[Column1]]*Table2[[#This Row],[Column1]]</f>
        <v>129971.49784336012</v>
      </c>
    </row>
    <row r="379" spans="1:4" x14ac:dyDescent="0.25">
      <c r="A379" t="s">
        <v>45</v>
      </c>
      <c r="B379">
        <v>1966.7732000000001</v>
      </c>
      <c r="C379">
        <f>2323.99-Table2[[#This Row],[Item_Outlet_Sales]]</f>
        <v>357.21679999999969</v>
      </c>
      <c r="D379">
        <f>Table2[[#This Row],[Column1]]*Table2[[#This Row],[Column1]]</f>
        <v>127603.84220223979</v>
      </c>
    </row>
    <row r="380" spans="1:4" x14ac:dyDescent="0.25">
      <c r="A380" t="s">
        <v>45</v>
      </c>
      <c r="B380">
        <v>1350.2424000000001</v>
      </c>
      <c r="C380">
        <f>2323.99-Table2[[#This Row],[Item_Outlet_Sales]]</f>
        <v>973.74759999999969</v>
      </c>
      <c r="D380">
        <f>Table2[[#This Row],[Column1]]*Table2[[#This Row],[Column1]]</f>
        <v>948184.38850575942</v>
      </c>
    </row>
    <row r="381" spans="1:4" x14ac:dyDescent="0.25">
      <c r="A381" t="s">
        <v>45</v>
      </c>
      <c r="B381">
        <v>1438.1279999999999</v>
      </c>
      <c r="C381">
        <f>2323.99-Table2[[#This Row],[Item_Outlet_Sales]]</f>
        <v>885.86199999999985</v>
      </c>
      <c r="D381">
        <f>Table2[[#This Row],[Column1]]*Table2[[#This Row],[Column1]]</f>
        <v>784751.48304399976</v>
      </c>
    </row>
    <row r="382" spans="1:4" x14ac:dyDescent="0.25">
      <c r="A382" t="s">
        <v>45</v>
      </c>
      <c r="B382">
        <v>1146.5075999999999</v>
      </c>
      <c r="C382">
        <f>2323.99-Table2[[#This Row],[Item_Outlet_Sales]]</f>
        <v>1177.4823999999999</v>
      </c>
      <c r="D382">
        <f>Table2[[#This Row],[Column1]]*Table2[[#This Row],[Column1]]</f>
        <v>1386464.8023097597</v>
      </c>
    </row>
    <row r="383" spans="1:4" x14ac:dyDescent="0.25">
      <c r="A383" t="s">
        <v>45</v>
      </c>
      <c r="B383">
        <v>2277.0360000000001</v>
      </c>
      <c r="C383">
        <f>2323.99-Table2[[#This Row],[Item_Outlet_Sales]]</f>
        <v>46.953999999999724</v>
      </c>
      <c r="D383">
        <f>Table2[[#This Row],[Column1]]*Table2[[#This Row],[Column1]]</f>
        <v>2204.6781159999741</v>
      </c>
    </row>
    <row r="384" spans="1:4" x14ac:dyDescent="0.25">
      <c r="A384" t="s">
        <v>45</v>
      </c>
      <c r="B384">
        <v>2008.0527999999999</v>
      </c>
      <c r="C384">
        <f>2323.99-Table2[[#This Row],[Item_Outlet_Sales]]</f>
        <v>315.93719999999985</v>
      </c>
      <c r="D384">
        <f>Table2[[#This Row],[Column1]]*Table2[[#This Row],[Column1]]</f>
        <v>99816.314343839898</v>
      </c>
    </row>
    <row r="385" spans="1:4" x14ac:dyDescent="0.25">
      <c r="A385" t="s">
        <v>45</v>
      </c>
      <c r="B385">
        <v>708.41120000000001</v>
      </c>
      <c r="C385">
        <f>2323.99-Table2[[#This Row],[Item_Outlet_Sales]]</f>
        <v>1615.5787999999998</v>
      </c>
      <c r="D385">
        <f>Table2[[#This Row],[Column1]]*Table2[[#This Row],[Column1]]</f>
        <v>2610094.8590094391</v>
      </c>
    </row>
    <row r="386" spans="1:4" x14ac:dyDescent="0.25">
      <c r="A386" t="s">
        <v>45</v>
      </c>
      <c r="B386">
        <v>3048.6981999999998</v>
      </c>
      <c r="C386">
        <f>2323.99-Table2[[#This Row],[Item_Outlet_Sales]]</f>
        <v>-724.70820000000003</v>
      </c>
      <c r="D386">
        <f>Table2[[#This Row],[Column1]]*Table2[[#This Row],[Column1]]</f>
        <v>525201.9751472401</v>
      </c>
    </row>
    <row r="387" spans="1:4" x14ac:dyDescent="0.25">
      <c r="A387" t="s">
        <v>45</v>
      </c>
      <c r="B387">
        <v>3486.1288</v>
      </c>
      <c r="C387">
        <f>2323.99-Table2[[#This Row],[Item_Outlet_Sales]]</f>
        <v>-1162.1388000000002</v>
      </c>
      <c r="D387">
        <f>Table2[[#This Row],[Column1]]*Table2[[#This Row],[Column1]]</f>
        <v>1350566.5904654404</v>
      </c>
    </row>
    <row r="388" spans="1:4" x14ac:dyDescent="0.25">
      <c r="A388" t="s">
        <v>45</v>
      </c>
      <c r="B388">
        <v>4819.0604000000003</v>
      </c>
      <c r="C388">
        <f>2323.99-Table2[[#This Row],[Item_Outlet_Sales]]</f>
        <v>-2495.0704000000005</v>
      </c>
      <c r="D388">
        <f>Table2[[#This Row],[Column1]]*Table2[[#This Row],[Column1]]</f>
        <v>6225376.3009561626</v>
      </c>
    </row>
    <row r="389" spans="1:4" x14ac:dyDescent="0.25">
      <c r="A389" t="s">
        <v>45</v>
      </c>
      <c r="B389">
        <v>759.01199999999994</v>
      </c>
      <c r="C389">
        <f>2323.99-Table2[[#This Row],[Item_Outlet_Sales]]</f>
        <v>1564.9779999999998</v>
      </c>
      <c r="D389">
        <f>Table2[[#This Row],[Column1]]*Table2[[#This Row],[Column1]]</f>
        <v>2449156.1404839996</v>
      </c>
    </row>
    <row r="390" spans="1:4" x14ac:dyDescent="0.25">
      <c r="A390" t="s">
        <v>45</v>
      </c>
      <c r="B390">
        <v>659.14200000000005</v>
      </c>
      <c r="C390">
        <f>2323.99-Table2[[#This Row],[Item_Outlet_Sales]]</f>
        <v>1664.8479999999997</v>
      </c>
      <c r="D390">
        <f>Table2[[#This Row],[Column1]]*Table2[[#This Row],[Column1]]</f>
        <v>2771718.8631039993</v>
      </c>
    </row>
    <row r="391" spans="1:4" x14ac:dyDescent="0.25">
      <c r="A391" t="s">
        <v>45</v>
      </c>
      <c r="B391">
        <v>1737.7380000000001</v>
      </c>
      <c r="C391">
        <f>2323.99-Table2[[#This Row],[Item_Outlet_Sales]]</f>
        <v>586.25199999999973</v>
      </c>
      <c r="D391">
        <f>Table2[[#This Row],[Column1]]*Table2[[#This Row],[Column1]]</f>
        <v>343691.40750399965</v>
      </c>
    </row>
    <row r="392" spans="1:4" x14ac:dyDescent="0.25">
      <c r="A392" t="s">
        <v>45</v>
      </c>
      <c r="B392">
        <v>1537.998</v>
      </c>
      <c r="C392">
        <f>2323.99-Table2[[#This Row],[Item_Outlet_Sales]]</f>
        <v>785.99199999999973</v>
      </c>
      <c r="D392">
        <f>Table2[[#This Row],[Column1]]*Table2[[#This Row],[Column1]]</f>
        <v>617783.42406399956</v>
      </c>
    </row>
    <row r="393" spans="1:4" x14ac:dyDescent="0.25">
      <c r="A393" t="s">
        <v>45</v>
      </c>
      <c r="B393">
        <v>303.60480000000001</v>
      </c>
      <c r="C393">
        <f>2323.99-Table2[[#This Row],[Item_Outlet_Sales]]</f>
        <v>2020.3851999999997</v>
      </c>
      <c r="D393">
        <f>Table2[[#This Row],[Column1]]*Table2[[#This Row],[Column1]]</f>
        <v>4081956.3563790387</v>
      </c>
    </row>
    <row r="394" spans="1:4" x14ac:dyDescent="0.25">
      <c r="A394" t="s">
        <v>45</v>
      </c>
      <c r="B394">
        <v>2190.482</v>
      </c>
      <c r="C394">
        <f>2323.99-Table2[[#This Row],[Item_Outlet_Sales]]</f>
        <v>133.50799999999981</v>
      </c>
      <c r="D394">
        <f>Table2[[#This Row],[Column1]]*Table2[[#This Row],[Column1]]</f>
        <v>17824.386063999951</v>
      </c>
    </row>
    <row r="395" spans="1:4" x14ac:dyDescent="0.25">
      <c r="A395" t="s">
        <v>45</v>
      </c>
      <c r="B395">
        <v>1605.9096</v>
      </c>
      <c r="C395">
        <f>2323.99-Table2[[#This Row],[Item_Outlet_Sales]]</f>
        <v>718.08039999999983</v>
      </c>
      <c r="D395">
        <f>Table2[[#This Row],[Column1]]*Table2[[#This Row],[Column1]]</f>
        <v>515639.46086415974</v>
      </c>
    </row>
    <row r="396" spans="1:4" x14ac:dyDescent="0.25">
      <c r="A396" t="s">
        <v>45</v>
      </c>
      <c r="B396">
        <v>3717.8272000000002</v>
      </c>
      <c r="C396">
        <f>2323.99-Table2[[#This Row],[Item_Outlet_Sales]]</f>
        <v>-1393.8372000000004</v>
      </c>
      <c r="D396">
        <f>Table2[[#This Row],[Column1]]*Table2[[#This Row],[Column1]]</f>
        <v>1942782.1401038412</v>
      </c>
    </row>
    <row r="397" spans="1:4" x14ac:dyDescent="0.25">
      <c r="A397" t="s">
        <v>45</v>
      </c>
      <c r="B397">
        <v>1571.288</v>
      </c>
      <c r="C397">
        <f>2323.99-Table2[[#This Row],[Item_Outlet_Sales]]</f>
        <v>752.70199999999977</v>
      </c>
      <c r="D397">
        <f>Table2[[#This Row],[Column1]]*Table2[[#This Row],[Column1]]</f>
        <v>566560.30080399965</v>
      </c>
    </row>
    <row r="398" spans="1:4" x14ac:dyDescent="0.25">
      <c r="A398" t="s">
        <v>45</v>
      </c>
      <c r="B398">
        <v>3829.0158000000001</v>
      </c>
      <c r="C398">
        <f>2323.99-Table2[[#This Row],[Item_Outlet_Sales]]</f>
        <v>-1505.0258000000003</v>
      </c>
      <c r="D398">
        <f>Table2[[#This Row],[Column1]]*Table2[[#This Row],[Column1]]</f>
        <v>2265102.6586656412</v>
      </c>
    </row>
    <row r="399" spans="1:4" x14ac:dyDescent="0.25">
      <c r="A399" t="s">
        <v>45</v>
      </c>
      <c r="B399">
        <v>519.32399999999996</v>
      </c>
      <c r="C399">
        <f>2323.99-Table2[[#This Row],[Item_Outlet_Sales]]</f>
        <v>1804.6659999999997</v>
      </c>
      <c r="D399">
        <f>Table2[[#This Row],[Column1]]*Table2[[#This Row],[Column1]]</f>
        <v>3256819.3715559989</v>
      </c>
    </row>
    <row r="400" spans="1:4" x14ac:dyDescent="0.25">
      <c r="A400" t="s">
        <v>45</v>
      </c>
      <c r="B400">
        <v>2233.0931999999998</v>
      </c>
      <c r="C400">
        <f>2323.99-Table2[[#This Row],[Item_Outlet_Sales]]</f>
        <v>90.896799999999985</v>
      </c>
      <c r="D400">
        <f>Table2[[#This Row],[Column1]]*Table2[[#This Row],[Column1]]</f>
        <v>8262.2282502399976</v>
      </c>
    </row>
    <row r="401" spans="1:4" x14ac:dyDescent="0.25">
      <c r="A401" t="s">
        <v>45</v>
      </c>
      <c r="B401">
        <v>2631.2415999999998</v>
      </c>
      <c r="C401">
        <f>2323.99-Table2[[#This Row],[Item_Outlet_Sales]]</f>
        <v>-307.25160000000005</v>
      </c>
      <c r="D401">
        <f>Table2[[#This Row],[Column1]]*Table2[[#This Row],[Column1]]</f>
        <v>94403.545702560034</v>
      </c>
    </row>
    <row r="402" spans="1:4" x14ac:dyDescent="0.25">
      <c r="A402" t="s">
        <v>45</v>
      </c>
      <c r="B402">
        <v>1358.232</v>
      </c>
      <c r="C402">
        <f>2323.99-Table2[[#This Row],[Item_Outlet_Sales]]</f>
        <v>965.75799999999981</v>
      </c>
      <c r="D402">
        <f>Table2[[#This Row],[Column1]]*Table2[[#This Row],[Column1]]</f>
        <v>932688.5145639996</v>
      </c>
    </row>
    <row r="403" spans="1:4" x14ac:dyDescent="0.25">
      <c r="A403" t="s">
        <v>45</v>
      </c>
      <c r="B403">
        <v>1238.3879999999999</v>
      </c>
      <c r="C403">
        <f>2323.99-Table2[[#This Row],[Item_Outlet_Sales]]</f>
        <v>1085.6019999999999</v>
      </c>
      <c r="D403">
        <f>Table2[[#This Row],[Column1]]*Table2[[#This Row],[Column1]]</f>
        <v>1178531.7024039996</v>
      </c>
    </row>
    <row r="404" spans="1:4" x14ac:dyDescent="0.25">
      <c r="A404" t="s">
        <v>45</v>
      </c>
      <c r="B404">
        <v>2624.5835999999999</v>
      </c>
      <c r="C404">
        <f>2323.99-Table2[[#This Row],[Item_Outlet_Sales]]</f>
        <v>-300.59360000000015</v>
      </c>
      <c r="D404">
        <f>Table2[[#This Row],[Column1]]*Table2[[#This Row],[Column1]]</f>
        <v>90356.512360960085</v>
      </c>
    </row>
    <row r="405" spans="1:4" x14ac:dyDescent="0.25">
      <c r="A405" t="s">
        <v>45</v>
      </c>
      <c r="B405">
        <v>3257.7593999999999</v>
      </c>
      <c r="C405">
        <f>2323.99-Table2[[#This Row],[Item_Outlet_Sales]]</f>
        <v>-933.76940000000013</v>
      </c>
      <c r="D405">
        <f>Table2[[#This Row],[Column1]]*Table2[[#This Row],[Column1]]</f>
        <v>871925.29237636027</v>
      </c>
    </row>
    <row r="406" spans="1:4" x14ac:dyDescent="0.25">
      <c r="A406" t="s">
        <v>45</v>
      </c>
      <c r="B406">
        <v>1796.3284000000001</v>
      </c>
      <c r="C406">
        <f>2323.99-Table2[[#This Row],[Item_Outlet_Sales]]</f>
        <v>527.66159999999968</v>
      </c>
      <c r="D406">
        <f>Table2[[#This Row],[Column1]]*Table2[[#This Row],[Column1]]</f>
        <v>278426.76411455969</v>
      </c>
    </row>
    <row r="407" spans="1:4" x14ac:dyDescent="0.25">
      <c r="A407" t="s">
        <v>45</v>
      </c>
      <c r="B407">
        <v>2982.7840000000001</v>
      </c>
      <c r="C407">
        <f>2323.99-Table2[[#This Row],[Item_Outlet_Sales]]</f>
        <v>-658.79400000000032</v>
      </c>
      <c r="D407">
        <f>Table2[[#This Row],[Column1]]*Table2[[#This Row],[Column1]]</f>
        <v>434009.53443600045</v>
      </c>
    </row>
    <row r="408" spans="1:4" x14ac:dyDescent="0.25">
      <c r="A408" t="s">
        <v>45</v>
      </c>
      <c r="B408">
        <v>1303.6364000000001</v>
      </c>
      <c r="C408">
        <f>2323.99-Table2[[#This Row],[Item_Outlet_Sales]]</f>
        <v>1020.3535999999997</v>
      </c>
      <c r="D408">
        <f>Table2[[#This Row],[Column1]]*Table2[[#This Row],[Column1]]</f>
        <v>1041121.4690329593</v>
      </c>
    </row>
    <row r="409" spans="1:4" x14ac:dyDescent="0.25">
      <c r="A409" t="s">
        <v>45</v>
      </c>
      <c r="B409">
        <v>2884.2456000000002</v>
      </c>
      <c r="C409">
        <f>2323.99-Table2[[#This Row],[Item_Outlet_Sales]]</f>
        <v>-560.25560000000041</v>
      </c>
      <c r="D409">
        <f>Table2[[#This Row],[Column1]]*Table2[[#This Row],[Column1]]</f>
        <v>313886.33733136044</v>
      </c>
    </row>
    <row r="410" spans="1:4" x14ac:dyDescent="0.25">
      <c r="A410" t="s">
        <v>45</v>
      </c>
      <c r="B410">
        <v>296.9468</v>
      </c>
      <c r="C410">
        <f>2323.99-Table2[[#This Row],[Item_Outlet_Sales]]</f>
        <v>2027.0431999999998</v>
      </c>
      <c r="D410">
        <f>Table2[[#This Row],[Column1]]*Table2[[#This Row],[Column1]]</f>
        <v>4108904.1346662394</v>
      </c>
    </row>
    <row r="411" spans="1:4" x14ac:dyDescent="0.25">
      <c r="A411" t="s">
        <v>45</v>
      </c>
      <c r="B411">
        <v>426.11200000000002</v>
      </c>
      <c r="C411">
        <f>2323.99-Table2[[#This Row],[Item_Outlet_Sales]]</f>
        <v>1897.8779999999997</v>
      </c>
      <c r="D411">
        <f>Table2[[#This Row],[Column1]]*Table2[[#This Row],[Column1]]</f>
        <v>3601940.902883999</v>
      </c>
    </row>
    <row r="412" spans="1:4" x14ac:dyDescent="0.25">
      <c r="A412" t="s">
        <v>45</v>
      </c>
      <c r="B412">
        <v>372.84800000000001</v>
      </c>
      <c r="C412">
        <f>2323.99-Table2[[#This Row],[Item_Outlet_Sales]]</f>
        <v>1951.1419999999998</v>
      </c>
      <c r="D412">
        <f>Table2[[#This Row],[Column1]]*Table2[[#This Row],[Column1]]</f>
        <v>3806955.1041639992</v>
      </c>
    </row>
    <row r="413" spans="1:4" x14ac:dyDescent="0.25">
      <c r="A413" t="s">
        <v>45</v>
      </c>
      <c r="B413">
        <v>2612.5992000000001</v>
      </c>
      <c r="C413">
        <f>2323.99-Table2[[#This Row],[Item_Outlet_Sales]]</f>
        <v>-288.60920000000033</v>
      </c>
      <c r="D413">
        <f>Table2[[#This Row],[Column1]]*Table2[[#This Row],[Column1]]</f>
        <v>83295.270324640194</v>
      </c>
    </row>
    <row r="414" spans="1:4" x14ac:dyDescent="0.25">
      <c r="A414" t="s">
        <v>45</v>
      </c>
      <c r="B414">
        <v>4845.0266000000001</v>
      </c>
      <c r="C414">
        <f>2323.99-Table2[[#This Row],[Item_Outlet_Sales]]</f>
        <v>-2521.0366000000004</v>
      </c>
      <c r="D414">
        <f>Table2[[#This Row],[Column1]]*Table2[[#This Row],[Column1]]</f>
        <v>6355625.5385395614</v>
      </c>
    </row>
    <row r="415" spans="1:4" x14ac:dyDescent="0.25">
      <c r="A415" t="s">
        <v>45</v>
      </c>
      <c r="B415">
        <v>872.19799999999998</v>
      </c>
      <c r="C415">
        <f>2323.99-Table2[[#This Row],[Item_Outlet_Sales]]</f>
        <v>1451.7919999999999</v>
      </c>
      <c r="D415">
        <f>Table2[[#This Row],[Column1]]*Table2[[#This Row],[Column1]]</f>
        <v>2107700.0112639996</v>
      </c>
    </row>
    <row r="416" spans="1:4" x14ac:dyDescent="0.25">
      <c r="A416" t="s">
        <v>45</v>
      </c>
      <c r="B416">
        <v>3235.788</v>
      </c>
      <c r="C416">
        <f>2323.99-Table2[[#This Row],[Item_Outlet_Sales]]</f>
        <v>-911.79800000000023</v>
      </c>
      <c r="D416">
        <f>Table2[[#This Row],[Column1]]*Table2[[#This Row],[Column1]]</f>
        <v>831375.59280400036</v>
      </c>
    </row>
    <row r="417" spans="1:4" x14ac:dyDescent="0.25">
      <c r="A417" t="s">
        <v>45</v>
      </c>
      <c r="B417">
        <v>841.57119999999998</v>
      </c>
      <c r="C417">
        <f>2323.99-Table2[[#This Row],[Item_Outlet_Sales]]</f>
        <v>1482.4187999999999</v>
      </c>
      <c r="D417">
        <f>Table2[[#This Row],[Column1]]*Table2[[#This Row],[Column1]]</f>
        <v>2197565.4985934398</v>
      </c>
    </row>
    <row r="418" spans="1:4" x14ac:dyDescent="0.25">
      <c r="A418" t="s">
        <v>45</v>
      </c>
      <c r="B418">
        <v>1379.5376000000001</v>
      </c>
      <c r="C418">
        <f>2323.99-Table2[[#This Row],[Item_Outlet_Sales]]</f>
        <v>944.45239999999967</v>
      </c>
      <c r="D418">
        <f>Table2[[#This Row],[Column1]]*Table2[[#This Row],[Column1]]</f>
        <v>891990.33586575941</v>
      </c>
    </row>
    <row r="419" spans="1:4" x14ac:dyDescent="0.25">
      <c r="A419" t="s">
        <v>45</v>
      </c>
      <c r="B419">
        <v>3559.3667999999998</v>
      </c>
      <c r="C419">
        <f>2323.99-Table2[[#This Row],[Item_Outlet_Sales]]</f>
        <v>-1235.3768</v>
      </c>
      <c r="D419">
        <f>Table2[[#This Row],[Column1]]*Table2[[#This Row],[Column1]]</f>
        <v>1526155.8379782401</v>
      </c>
    </row>
    <row r="420" spans="1:4" x14ac:dyDescent="0.25">
      <c r="A420" t="s">
        <v>45</v>
      </c>
      <c r="B420">
        <v>4244.4750000000004</v>
      </c>
      <c r="C420">
        <f>2323.99-Table2[[#This Row],[Item_Outlet_Sales]]</f>
        <v>-1920.4850000000006</v>
      </c>
      <c r="D420">
        <f>Table2[[#This Row],[Column1]]*Table2[[#This Row],[Column1]]</f>
        <v>3688262.6352250022</v>
      </c>
    </row>
    <row r="421" spans="1:4" x14ac:dyDescent="0.25">
      <c r="A421" t="s">
        <v>45</v>
      </c>
      <c r="B421">
        <v>3115.944</v>
      </c>
      <c r="C421">
        <f>2323.99-Table2[[#This Row],[Item_Outlet_Sales]]</f>
        <v>-791.95400000000018</v>
      </c>
      <c r="D421">
        <f>Table2[[#This Row],[Column1]]*Table2[[#This Row],[Column1]]</f>
        <v>627191.13811600034</v>
      </c>
    </row>
    <row r="422" spans="1:4" x14ac:dyDescent="0.25">
      <c r="A422" t="s">
        <v>45</v>
      </c>
      <c r="B422">
        <v>1619.2256</v>
      </c>
      <c r="C422">
        <f>2323.99-Table2[[#This Row],[Item_Outlet_Sales]]</f>
        <v>704.7643999999998</v>
      </c>
      <c r="D422">
        <f>Table2[[#This Row],[Column1]]*Table2[[#This Row],[Column1]]</f>
        <v>496692.85950735974</v>
      </c>
    </row>
    <row r="423" spans="1:4" x14ac:dyDescent="0.25">
      <c r="A423" t="s">
        <v>45</v>
      </c>
      <c r="B423">
        <v>829.58680000000004</v>
      </c>
      <c r="C423">
        <f>2323.99-Table2[[#This Row],[Item_Outlet_Sales]]</f>
        <v>1494.4031999999997</v>
      </c>
      <c r="D423">
        <f>Table2[[#This Row],[Column1]]*Table2[[#This Row],[Column1]]</f>
        <v>2233240.9241702394</v>
      </c>
    </row>
    <row r="424" spans="1:4" x14ac:dyDescent="0.25">
      <c r="A424" t="s">
        <v>45</v>
      </c>
      <c r="B424">
        <v>1665.8316</v>
      </c>
      <c r="C424">
        <f>2323.99-Table2[[#This Row],[Item_Outlet_Sales]]</f>
        <v>658.1583999999998</v>
      </c>
      <c r="D424">
        <f>Table2[[#This Row],[Column1]]*Table2[[#This Row],[Column1]]</f>
        <v>433172.47949055972</v>
      </c>
    </row>
    <row r="425" spans="1:4" x14ac:dyDescent="0.25">
      <c r="A425" t="s">
        <v>45</v>
      </c>
      <c r="B425">
        <v>2876.2559999999999</v>
      </c>
      <c r="C425">
        <f>2323.99-Table2[[#This Row],[Item_Outlet_Sales]]</f>
        <v>-552.26600000000008</v>
      </c>
      <c r="D425">
        <f>Table2[[#This Row],[Column1]]*Table2[[#This Row],[Column1]]</f>
        <v>304997.73475600011</v>
      </c>
    </row>
    <row r="426" spans="1:4" x14ac:dyDescent="0.25">
      <c r="A426" t="s">
        <v>45</v>
      </c>
      <c r="B426">
        <v>2956.152</v>
      </c>
      <c r="C426">
        <f>2323.99-Table2[[#This Row],[Item_Outlet_Sales]]</f>
        <v>-632.16200000000026</v>
      </c>
      <c r="D426">
        <f>Table2[[#This Row],[Column1]]*Table2[[#This Row],[Column1]]</f>
        <v>399628.79424400034</v>
      </c>
    </row>
    <row r="427" spans="1:4" x14ac:dyDescent="0.25">
      <c r="A427" t="s">
        <v>45</v>
      </c>
      <c r="B427">
        <v>4346.3424000000005</v>
      </c>
      <c r="C427">
        <f>2323.99-Table2[[#This Row],[Item_Outlet_Sales]]</f>
        <v>-2022.3524000000007</v>
      </c>
      <c r="D427">
        <f>Table2[[#This Row],[Column1]]*Table2[[#This Row],[Column1]]</f>
        <v>4089909.2297857627</v>
      </c>
    </row>
    <row r="428" spans="1:4" x14ac:dyDescent="0.25">
      <c r="A428" t="s">
        <v>45</v>
      </c>
      <c r="B428">
        <v>3828.35</v>
      </c>
      <c r="C428">
        <f>2323.99-Table2[[#This Row],[Item_Outlet_Sales]]</f>
        <v>-1504.3600000000001</v>
      </c>
      <c r="D428">
        <f>Table2[[#This Row],[Column1]]*Table2[[#This Row],[Column1]]</f>
        <v>2263099.0096000005</v>
      </c>
    </row>
    <row r="429" spans="1:4" x14ac:dyDescent="0.25">
      <c r="A429" t="s">
        <v>45</v>
      </c>
      <c r="B429">
        <v>1845.5976000000001</v>
      </c>
      <c r="C429">
        <f>2323.99-Table2[[#This Row],[Item_Outlet_Sales]]</f>
        <v>478.39239999999972</v>
      </c>
      <c r="D429">
        <f>Table2[[#This Row],[Column1]]*Table2[[#This Row],[Column1]]</f>
        <v>228859.28837775975</v>
      </c>
    </row>
    <row r="430" spans="1:4" x14ac:dyDescent="0.25">
      <c r="A430" t="s">
        <v>45</v>
      </c>
      <c r="B430">
        <v>3425.5410000000002</v>
      </c>
      <c r="C430">
        <f>2323.99-Table2[[#This Row],[Item_Outlet_Sales]]</f>
        <v>-1101.5510000000004</v>
      </c>
      <c r="D430">
        <f>Table2[[#This Row],[Column1]]*Table2[[#This Row],[Column1]]</f>
        <v>1213414.6056010008</v>
      </c>
    </row>
    <row r="431" spans="1:4" x14ac:dyDescent="0.25">
      <c r="A431" t="s">
        <v>45</v>
      </c>
      <c r="B431">
        <v>1162.4867999999999</v>
      </c>
      <c r="C431">
        <f>2323.99-Table2[[#This Row],[Item_Outlet_Sales]]</f>
        <v>1161.5031999999999</v>
      </c>
      <c r="D431">
        <f>Table2[[#This Row],[Column1]]*Table2[[#This Row],[Column1]]</f>
        <v>1349089.6836102398</v>
      </c>
    </row>
    <row r="432" spans="1:4" x14ac:dyDescent="0.25">
      <c r="A432" t="s">
        <v>45</v>
      </c>
      <c r="B432">
        <v>1228.4010000000001</v>
      </c>
      <c r="C432">
        <f>2323.99-Table2[[#This Row],[Item_Outlet_Sales]]</f>
        <v>1095.5889999999997</v>
      </c>
      <c r="D432">
        <f>Table2[[#This Row],[Column1]]*Table2[[#This Row],[Column1]]</f>
        <v>1200315.2569209994</v>
      </c>
    </row>
    <row r="433" spans="1:4" x14ac:dyDescent="0.25">
      <c r="A433" t="s">
        <v>45</v>
      </c>
      <c r="B433">
        <v>1917.5039999999999</v>
      </c>
      <c r="C433">
        <f>2323.99-Table2[[#This Row],[Item_Outlet_Sales]]</f>
        <v>406.48599999999988</v>
      </c>
      <c r="D433">
        <f>Table2[[#This Row],[Column1]]*Table2[[#This Row],[Column1]]</f>
        <v>165230.86819599991</v>
      </c>
    </row>
    <row r="434" spans="1:4" x14ac:dyDescent="0.25">
      <c r="A434" t="s">
        <v>45</v>
      </c>
      <c r="B434">
        <v>1480.0734</v>
      </c>
      <c r="C434">
        <f>2323.99-Table2[[#This Row],[Item_Outlet_Sales]]</f>
        <v>843.91659999999979</v>
      </c>
      <c r="D434">
        <f>Table2[[#This Row],[Column1]]*Table2[[#This Row],[Column1]]</f>
        <v>712195.22775555961</v>
      </c>
    </row>
    <row r="435" spans="1:4" x14ac:dyDescent="0.25">
      <c r="A435" t="s">
        <v>45</v>
      </c>
      <c r="B435">
        <v>1581.2750000000001</v>
      </c>
      <c r="C435">
        <f>2323.99-Table2[[#This Row],[Item_Outlet_Sales]]</f>
        <v>742.71499999999969</v>
      </c>
      <c r="D435">
        <f>Table2[[#This Row],[Column1]]*Table2[[#This Row],[Column1]]</f>
        <v>551625.5712249995</v>
      </c>
    </row>
    <row r="436" spans="1:4" x14ac:dyDescent="0.25">
      <c r="A436" t="s">
        <v>45</v>
      </c>
      <c r="B436">
        <v>3014.7424000000001</v>
      </c>
      <c r="C436">
        <f>2323.99-Table2[[#This Row],[Item_Outlet_Sales]]</f>
        <v>-690.75240000000031</v>
      </c>
      <c r="D436">
        <f>Table2[[#This Row],[Column1]]*Table2[[#This Row],[Column1]]</f>
        <v>477138.87810576044</v>
      </c>
    </row>
    <row r="437" spans="1:4" x14ac:dyDescent="0.25">
      <c r="A437" t="s">
        <v>45</v>
      </c>
      <c r="B437">
        <v>438.09640000000002</v>
      </c>
      <c r="C437">
        <f>2323.99-Table2[[#This Row],[Item_Outlet_Sales]]</f>
        <v>1885.8935999999999</v>
      </c>
      <c r="D437">
        <f>Table2[[#This Row],[Column1]]*Table2[[#This Row],[Column1]]</f>
        <v>3556594.6705209594</v>
      </c>
    </row>
    <row r="438" spans="1:4" x14ac:dyDescent="0.25">
      <c r="A438" t="s">
        <v>45</v>
      </c>
      <c r="B438">
        <v>1834.9448</v>
      </c>
      <c r="C438">
        <f>2323.99-Table2[[#This Row],[Item_Outlet_Sales]]</f>
        <v>489.0451999999998</v>
      </c>
      <c r="D438">
        <f>Table2[[#This Row],[Column1]]*Table2[[#This Row],[Column1]]</f>
        <v>239165.20764303979</v>
      </c>
    </row>
    <row r="439" spans="1:4" x14ac:dyDescent="0.25">
      <c r="A439" t="s">
        <v>45</v>
      </c>
      <c r="B439">
        <v>3327.6684</v>
      </c>
      <c r="C439">
        <f>2323.99-Table2[[#This Row],[Item_Outlet_Sales]]</f>
        <v>-1003.6784000000002</v>
      </c>
      <c r="D439">
        <f>Table2[[#This Row],[Column1]]*Table2[[#This Row],[Column1]]</f>
        <v>1007370.3306265605</v>
      </c>
    </row>
    <row r="440" spans="1:4" x14ac:dyDescent="0.25">
      <c r="A440" t="s">
        <v>45</v>
      </c>
      <c r="B440">
        <v>5382.9930000000004</v>
      </c>
      <c r="C440">
        <f>2323.99-Table2[[#This Row],[Item_Outlet_Sales]]</f>
        <v>-3059.0030000000006</v>
      </c>
      <c r="D440">
        <f>Table2[[#This Row],[Column1]]*Table2[[#This Row],[Column1]]</f>
        <v>9357499.3540090043</v>
      </c>
    </row>
    <row r="441" spans="1:4" x14ac:dyDescent="0.25">
      <c r="A441" t="s">
        <v>45</v>
      </c>
      <c r="B441">
        <v>1571.288</v>
      </c>
      <c r="C441">
        <f>2323.99-Table2[[#This Row],[Item_Outlet_Sales]]</f>
        <v>752.70199999999977</v>
      </c>
      <c r="D441">
        <f>Table2[[#This Row],[Column1]]*Table2[[#This Row],[Column1]]</f>
        <v>566560.30080399965</v>
      </c>
    </row>
    <row r="442" spans="1:4" x14ac:dyDescent="0.25">
      <c r="A442" t="s">
        <v>45</v>
      </c>
      <c r="B442">
        <v>2695.1583999999998</v>
      </c>
      <c r="C442">
        <f>2323.99-Table2[[#This Row],[Item_Outlet_Sales]]</f>
        <v>-371.16840000000002</v>
      </c>
      <c r="D442">
        <f>Table2[[#This Row],[Column1]]*Table2[[#This Row],[Column1]]</f>
        <v>137765.98115856003</v>
      </c>
    </row>
    <row r="443" spans="1:4" x14ac:dyDescent="0.25">
      <c r="A443" t="s">
        <v>45</v>
      </c>
      <c r="B443">
        <v>314.25760000000002</v>
      </c>
      <c r="C443">
        <f>2323.99-Table2[[#This Row],[Item_Outlet_Sales]]</f>
        <v>2009.7323999999999</v>
      </c>
      <c r="D443">
        <f>Table2[[#This Row],[Column1]]*Table2[[#This Row],[Column1]]</f>
        <v>4039024.3196097594</v>
      </c>
    </row>
    <row r="444" spans="1:4" x14ac:dyDescent="0.25">
      <c r="A444" t="s">
        <v>45</v>
      </c>
      <c r="B444">
        <v>3502.1080000000002</v>
      </c>
      <c r="C444">
        <f>2323.99-Table2[[#This Row],[Item_Outlet_Sales]]</f>
        <v>-1178.1180000000004</v>
      </c>
      <c r="D444">
        <f>Table2[[#This Row],[Column1]]*Table2[[#This Row],[Column1]]</f>
        <v>1387962.0219240009</v>
      </c>
    </row>
    <row r="445" spans="1:4" x14ac:dyDescent="0.25">
      <c r="A445" t="s">
        <v>45</v>
      </c>
      <c r="B445">
        <v>2768.3964000000001</v>
      </c>
      <c r="C445">
        <f>2323.99-Table2[[#This Row],[Item_Outlet_Sales]]</f>
        <v>-444.4064000000003</v>
      </c>
      <c r="D445">
        <f>Table2[[#This Row],[Column1]]*Table2[[#This Row],[Column1]]</f>
        <v>197497.04836096027</v>
      </c>
    </row>
    <row r="446" spans="1:4" x14ac:dyDescent="0.25">
      <c r="A446" t="s">
        <v>45</v>
      </c>
      <c r="B446">
        <v>739.03800000000001</v>
      </c>
      <c r="C446">
        <f>2323.99-Table2[[#This Row],[Item_Outlet_Sales]]</f>
        <v>1584.9519999999998</v>
      </c>
      <c r="D446">
        <f>Table2[[#This Row],[Column1]]*Table2[[#This Row],[Column1]]</f>
        <v>2512072.8423039992</v>
      </c>
    </row>
    <row r="447" spans="1:4" x14ac:dyDescent="0.25">
      <c r="A447" t="s">
        <v>45</v>
      </c>
      <c r="B447">
        <v>2864.2716</v>
      </c>
      <c r="C447">
        <f>2323.99-Table2[[#This Row],[Item_Outlet_Sales]]</f>
        <v>-540.28160000000025</v>
      </c>
      <c r="D447">
        <f>Table2[[#This Row],[Column1]]*Table2[[#This Row],[Column1]]</f>
        <v>291904.2072985603</v>
      </c>
    </row>
    <row r="448" spans="1:4" x14ac:dyDescent="0.25">
      <c r="A448" t="s">
        <v>45</v>
      </c>
      <c r="B448">
        <v>575.25120000000004</v>
      </c>
      <c r="C448">
        <f>2323.99-Table2[[#This Row],[Item_Outlet_Sales]]</f>
        <v>1748.7387999999996</v>
      </c>
      <c r="D448">
        <f>Table2[[#This Row],[Column1]]*Table2[[#This Row],[Column1]]</f>
        <v>3058087.3906254387</v>
      </c>
    </row>
    <row r="449" spans="1:4" x14ac:dyDescent="0.25">
      <c r="A449" t="s">
        <v>45</v>
      </c>
      <c r="B449">
        <v>288.9572</v>
      </c>
      <c r="C449">
        <f>2323.99-Table2[[#This Row],[Item_Outlet_Sales]]</f>
        <v>2035.0327999999997</v>
      </c>
      <c r="D449">
        <f>Table2[[#This Row],[Column1]]*Table2[[#This Row],[Column1]]</f>
        <v>4141358.497075839</v>
      </c>
    </row>
    <row r="450" spans="1:4" x14ac:dyDescent="0.25">
      <c r="A450" t="s">
        <v>45</v>
      </c>
      <c r="B450">
        <v>5321.0735999999997</v>
      </c>
      <c r="C450">
        <f>2323.99-Table2[[#This Row],[Item_Outlet_Sales]]</f>
        <v>-2997.0835999999999</v>
      </c>
      <c r="D450">
        <f>Table2[[#This Row],[Column1]]*Table2[[#This Row],[Column1]]</f>
        <v>8982510.1053889599</v>
      </c>
    </row>
    <row r="451" spans="1:4" x14ac:dyDescent="0.25">
      <c r="A451" t="s">
        <v>45</v>
      </c>
      <c r="B451">
        <v>2536.6979999999999</v>
      </c>
      <c r="C451">
        <f>2323.99-Table2[[#This Row],[Item_Outlet_Sales]]</f>
        <v>-212.70800000000008</v>
      </c>
      <c r="D451">
        <f>Table2[[#This Row],[Column1]]*Table2[[#This Row],[Column1]]</f>
        <v>45244.693264000038</v>
      </c>
    </row>
    <row r="452" spans="1:4" x14ac:dyDescent="0.25">
      <c r="A452" t="s">
        <v>45</v>
      </c>
      <c r="B452">
        <v>1850.924</v>
      </c>
      <c r="C452">
        <f>2323.99-Table2[[#This Row],[Item_Outlet_Sales]]</f>
        <v>473.0659999999998</v>
      </c>
      <c r="D452">
        <f>Table2[[#This Row],[Column1]]*Table2[[#This Row],[Column1]]</f>
        <v>223791.4403559998</v>
      </c>
    </row>
    <row r="453" spans="1:4" x14ac:dyDescent="0.25">
      <c r="A453" t="s">
        <v>45</v>
      </c>
      <c r="B453">
        <v>5909.6408000000001</v>
      </c>
      <c r="C453">
        <f>2323.99-Table2[[#This Row],[Item_Outlet_Sales]]</f>
        <v>-3585.6508000000003</v>
      </c>
      <c r="D453">
        <f>Table2[[#This Row],[Column1]]*Table2[[#This Row],[Column1]]</f>
        <v>12856891.659540642</v>
      </c>
    </row>
    <row r="454" spans="1:4" x14ac:dyDescent="0.25">
      <c r="A454" t="s">
        <v>45</v>
      </c>
      <c r="B454">
        <v>2207.127</v>
      </c>
      <c r="C454">
        <f>2323.99-Table2[[#This Row],[Item_Outlet_Sales]]</f>
        <v>116.86299999999983</v>
      </c>
      <c r="D454">
        <f>Table2[[#This Row],[Column1]]*Table2[[#This Row],[Column1]]</f>
        <v>13656.960768999959</v>
      </c>
    </row>
    <row r="455" spans="1:4" x14ac:dyDescent="0.25">
      <c r="A455" t="s">
        <v>45</v>
      </c>
      <c r="B455">
        <v>5345.7082</v>
      </c>
      <c r="C455">
        <f>2323.99-Table2[[#This Row],[Item_Outlet_Sales]]</f>
        <v>-3021.7182000000003</v>
      </c>
      <c r="D455">
        <f>Table2[[#This Row],[Column1]]*Table2[[#This Row],[Column1]]</f>
        <v>9130780.8802112415</v>
      </c>
    </row>
    <row r="456" spans="1:4" x14ac:dyDescent="0.25">
      <c r="A456" t="s">
        <v>45</v>
      </c>
      <c r="B456">
        <v>2931.5174000000002</v>
      </c>
      <c r="C456">
        <f>2323.99-Table2[[#This Row],[Item_Outlet_Sales]]</f>
        <v>-607.5274000000004</v>
      </c>
      <c r="D456">
        <f>Table2[[#This Row],[Column1]]*Table2[[#This Row],[Column1]]</f>
        <v>369089.54175076046</v>
      </c>
    </row>
    <row r="457" spans="1:4" x14ac:dyDescent="0.25">
      <c r="A457" t="s">
        <v>45</v>
      </c>
      <c r="B457">
        <v>644.49440000000004</v>
      </c>
      <c r="C457">
        <f>2323.99-Table2[[#This Row],[Item_Outlet_Sales]]</f>
        <v>1679.4955999999997</v>
      </c>
      <c r="D457">
        <f>Table2[[#This Row],[Column1]]*Table2[[#This Row],[Column1]]</f>
        <v>2820705.4704193589</v>
      </c>
    </row>
    <row r="458" spans="1:4" x14ac:dyDescent="0.25">
      <c r="A458" t="s">
        <v>45</v>
      </c>
      <c r="B458">
        <v>2428.8384000000001</v>
      </c>
      <c r="C458">
        <f>2323.99-Table2[[#This Row],[Item_Outlet_Sales]]</f>
        <v>-104.84840000000031</v>
      </c>
      <c r="D458">
        <f>Table2[[#This Row],[Column1]]*Table2[[#This Row],[Column1]]</f>
        <v>10993.186982560064</v>
      </c>
    </row>
    <row r="459" spans="1:4" x14ac:dyDescent="0.25">
      <c r="A459" t="s">
        <v>45</v>
      </c>
      <c r="B459">
        <v>2516.7240000000002</v>
      </c>
      <c r="C459">
        <f>2323.99-Table2[[#This Row],[Item_Outlet_Sales]]</f>
        <v>-192.73400000000038</v>
      </c>
      <c r="D459">
        <f>Table2[[#This Row],[Column1]]*Table2[[#This Row],[Column1]]</f>
        <v>37146.394756000147</v>
      </c>
    </row>
    <row r="460" spans="1:4" x14ac:dyDescent="0.25">
      <c r="A460" t="s">
        <v>45</v>
      </c>
      <c r="B460">
        <v>4563.3932000000004</v>
      </c>
      <c r="C460">
        <f>2323.99-Table2[[#This Row],[Item_Outlet_Sales]]</f>
        <v>-2239.4032000000007</v>
      </c>
      <c r="D460">
        <f>Table2[[#This Row],[Column1]]*Table2[[#This Row],[Column1]]</f>
        <v>5014926.6921702428</v>
      </c>
    </row>
    <row r="461" spans="1:4" x14ac:dyDescent="0.25">
      <c r="A461" t="s">
        <v>45</v>
      </c>
      <c r="B461">
        <v>2700.4848000000002</v>
      </c>
      <c r="C461">
        <f>2323.99-Table2[[#This Row],[Item_Outlet_Sales]]</f>
        <v>-376.4948000000004</v>
      </c>
      <c r="D461">
        <f>Table2[[#This Row],[Column1]]*Table2[[#This Row],[Column1]]</f>
        <v>141748.3344270403</v>
      </c>
    </row>
    <row r="462" spans="1:4" x14ac:dyDescent="0.25">
      <c r="A462" t="s">
        <v>45</v>
      </c>
      <c r="B462">
        <v>1853.5871999999999</v>
      </c>
      <c r="C462">
        <f>2323.99-Table2[[#This Row],[Item_Outlet_Sales]]</f>
        <v>470.40279999999984</v>
      </c>
      <c r="D462">
        <f>Table2[[#This Row],[Column1]]*Table2[[#This Row],[Column1]]</f>
        <v>221278.79424783986</v>
      </c>
    </row>
    <row r="463" spans="1:4" x14ac:dyDescent="0.25">
      <c r="A463" t="s">
        <v>45</v>
      </c>
      <c r="B463">
        <v>4471.5128000000004</v>
      </c>
      <c r="C463">
        <f>2323.99-Table2[[#This Row],[Item_Outlet_Sales]]</f>
        <v>-2147.5228000000006</v>
      </c>
      <c r="D463">
        <f>Table2[[#This Row],[Column1]]*Table2[[#This Row],[Column1]]</f>
        <v>4611854.1765198428</v>
      </c>
    </row>
    <row r="464" spans="1:4" x14ac:dyDescent="0.25">
      <c r="A464" t="s">
        <v>45</v>
      </c>
      <c r="B464">
        <v>5954.2493999999997</v>
      </c>
      <c r="C464">
        <f>2323.99-Table2[[#This Row],[Item_Outlet_Sales]]</f>
        <v>-3630.2593999999999</v>
      </c>
      <c r="D464">
        <f>Table2[[#This Row],[Column1]]*Table2[[#This Row],[Column1]]</f>
        <v>13178783.311288359</v>
      </c>
    </row>
    <row r="465" spans="1:4" x14ac:dyDescent="0.25">
      <c r="A465" t="s">
        <v>45</v>
      </c>
      <c r="B465">
        <v>2269.0464000000002</v>
      </c>
      <c r="C465">
        <f>2323.99-Table2[[#This Row],[Item_Outlet_Sales]]</f>
        <v>54.943599999999606</v>
      </c>
      <c r="D465">
        <f>Table2[[#This Row],[Column1]]*Table2[[#This Row],[Column1]]</f>
        <v>3018.7991809599566</v>
      </c>
    </row>
    <row r="466" spans="1:4" x14ac:dyDescent="0.25">
      <c r="A466" t="s">
        <v>45</v>
      </c>
      <c r="B466">
        <v>5426.27</v>
      </c>
      <c r="C466">
        <f>2323.99-Table2[[#This Row],[Item_Outlet_Sales]]</f>
        <v>-3102.2800000000007</v>
      </c>
      <c r="D466">
        <f>Table2[[#This Row],[Column1]]*Table2[[#This Row],[Column1]]</f>
        <v>9624141.1984000038</v>
      </c>
    </row>
    <row r="467" spans="1:4" x14ac:dyDescent="0.25">
      <c r="A467" t="s">
        <v>45</v>
      </c>
      <c r="B467">
        <v>958.75199999999995</v>
      </c>
      <c r="C467">
        <f>2323.99-Table2[[#This Row],[Item_Outlet_Sales]]</f>
        <v>1365.2379999999998</v>
      </c>
      <c r="D467">
        <f>Table2[[#This Row],[Column1]]*Table2[[#This Row],[Column1]]</f>
        <v>1863874.7966439996</v>
      </c>
    </row>
    <row r="468" spans="1:4" x14ac:dyDescent="0.25">
      <c r="A468" t="s">
        <v>45</v>
      </c>
      <c r="B468">
        <v>2432.8332</v>
      </c>
      <c r="C468">
        <f>2323.99-Table2[[#This Row],[Item_Outlet_Sales]]</f>
        <v>-108.84320000000025</v>
      </c>
      <c r="D468">
        <f>Table2[[#This Row],[Column1]]*Table2[[#This Row],[Column1]]</f>
        <v>11846.842186240056</v>
      </c>
    </row>
    <row r="469" spans="1:4" x14ac:dyDescent="0.25">
      <c r="A469" t="s">
        <v>45</v>
      </c>
      <c r="B469">
        <v>2087.2829999999999</v>
      </c>
      <c r="C469">
        <f>2323.99-Table2[[#This Row],[Item_Outlet_Sales]]</f>
        <v>236.70699999999988</v>
      </c>
      <c r="D469">
        <f>Table2[[#This Row],[Column1]]*Table2[[#This Row],[Column1]]</f>
        <v>56030.203848999947</v>
      </c>
    </row>
    <row r="470" spans="1:4" x14ac:dyDescent="0.25">
      <c r="A470" t="s">
        <v>45</v>
      </c>
      <c r="B470">
        <v>2501.4106000000002</v>
      </c>
      <c r="C470">
        <f>2323.99-Table2[[#This Row],[Item_Outlet_Sales]]</f>
        <v>-177.42060000000038</v>
      </c>
      <c r="D470">
        <f>Table2[[#This Row],[Column1]]*Table2[[#This Row],[Column1]]</f>
        <v>31478.069304360135</v>
      </c>
    </row>
    <row r="471" spans="1:4" x14ac:dyDescent="0.25">
      <c r="A471" t="s">
        <v>45</v>
      </c>
      <c r="B471">
        <v>1034.6532</v>
      </c>
      <c r="C471">
        <f>2323.99-Table2[[#This Row],[Item_Outlet_Sales]]</f>
        <v>1289.3367999999998</v>
      </c>
      <c r="D471">
        <f>Table2[[#This Row],[Column1]]*Table2[[#This Row],[Column1]]</f>
        <v>1662389.3838342396</v>
      </c>
    </row>
    <row r="472" spans="1:4" x14ac:dyDescent="0.25">
      <c r="A472" t="s">
        <v>45</v>
      </c>
      <c r="B472">
        <v>1964.11</v>
      </c>
      <c r="C472">
        <f>2323.99-Table2[[#This Row],[Item_Outlet_Sales]]</f>
        <v>359.87999999999988</v>
      </c>
      <c r="D472">
        <f>Table2[[#This Row],[Column1]]*Table2[[#This Row],[Column1]]</f>
        <v>129513.61439999992</v>
      </c>
    </row>
    <row r="473" spans="1:4" x14ac:dyDescent="0.25">
      <c r="A473" t="s">
        <v>45</v>
      </c>
      <c r="B473">
        <v>1946.7991999999999</v>
      </c>
      <c r="C473">
        <f>2323.99-Table2[[#This Row],[Item_Outlet_Sales]]</f>
        <v>377.19079999999985</v>
      </c>
      <c r="D473">
        <f>Table2[[#This Row],[Column1]]*Table2[[#This Row],[Column1]]</f>
        <v>142272.89960463988</v>
      </c>
    </row>
    <row r="474" spans="1:4" x14ac:dyDescent="0.25">
      <c r="A474" t="s">
        <v>45</v>
      </c>
      <c r="B474">
        <v>3395.58</v>
      </c>
      <c r="C474">
        <f>2323.99-Table2[[#This Row],[Item_Outlet_Sales]]</f>
        <v>-1071.5900000000001</v>
      </c>
      <c r="D474">
        <f>Table2[[#This Row],[Column1]]*Table2[[#This Row],[Column1]]</f>
        <v>1148305.1281000003</v>
      </c>
    </row>
    <row r="475" spans="1:4" x14ac:dyDescent="0.25">
      <c r="A475" t="s">
        <v>45</v>
      </c>
      <c r="B475">
        <v>5201.2295999999997</v>
      </c>
      <c r="C475">
        <f>2323.99-Table2[[#This Row],[Item_Outlet_Sales]]</f>
        <v>-2877.2395999999999</v>
      </c>
      <c r="D475">
        <f>Table2[[#This Row],[Column1]]*Table2[[#This Row],[Column1]]</f>
        <v>8278507.7158081597</v>
      </c>
    </row>
    <row r="476" spans="1:4" x14ac:dyDescent="0.25">
      <c r="A476" t="s">
        <v>45</v>
      </c>
      <c r="B476">
        <v>796.29679999999996</v>
      </c>
      <c r="C476">
        <f>2323.99-Table2[[#This Row],[Item_Outlet_Sales]]</f>
        <v>1527.6931999999997</v>
      </c>
      <c r="D476">
        <f>Table2[[#This Row],[Column1]]*Table2[[#This Row],[Column1]]</f>
        <v>2333846.5133262393</v>
      </c>
    </row>
    <row r="477" spans="1:4" x14ac:dyDescent="0.25">
      <c r="A477" t="s">
        <v>45</v>
      </c>
      <c r="B477">
        <v>4500.808</v>
      </c>
      <c r="C477">
        <f>2323.99-Table2[[#This Row],[Item_Outlet_Sales]]</f>
        <v>-2176.8180000000002</v>
      </c>
      <c r="D477">
        <f>Table2[[#This Row],[Column1]]*Table2[[#This Row],[Column1]]</f>
        <v>4738536.6051240005</v>
      </c>
    </row>
    <row r="478" spans="1:4" x14ac:dyDescent="0.25">
      <c r="A478" t="s">
        <v>45</v>
      </c>
      <c r="B478">
        <v>3663.2316000000001</v>
      </c>
      <c r="C478">
        <f>2323.99-Table2[[#This Row],[Item_Outlet_Sales]]</f>
        <v>-1339.2416000000003</v>
      </c>
      <c r="D478">
        <f>Table2[[#This Row],[Column1]]*Table2[[#This Row],[Column1]]</f>
        <v>1793568.0631705609</v>
      </c>
    </row>
    <row r="479" spans="1:4" x14ac:dyDescent="0.25">
      <c r="A479" t="s">
        <v>45</v>
      </c>
      <c r="B479">
        <v>1304.9680000000001</v>
      </c>
      <c r="C479">
        <f>2323.99-Table2[[#This Row],[Item_Outlet_Sales]]</f>
        <v>1019.0219999999997</v>
      </c>
      <c r="D479">
        <f>Table2[[#This Row],[Column1]]*Table2[[#This Row],[Column1]]</f>
        <v>1038405.8364839994</v>
      </c>
    </row>
    <row r="480" spans="1:4" x14ac:dyDescent="0.25">
      <c r="A480" t="s">
        <v>45</v>
      </c>
      <c r="B480">
        <v>3844.9949999999999</v>
      </c>
      <c r="C480">
        <f>2323.99-Table2[[#This Row],[Item_Outlet_Sales]]</f>
        <v>-1521.0050000000001</v>
      </c>
      <c r="D480">
        <f>Table2[[#This Row],[Column1]]*Table2[[#This Row],[Column1]]</f>
        <v>2313456.2100250004</v>
      </c>
    </row>
    <row r="481" spans="1:4" x14ac:dyDescent="0.25">
      <c r="A481" t="s">
        <v>45</v>
      </c>
      <c r="B481">
        <v>2768.3964000000001</v>
      </c>
      <c r="C481">
        <f>2323.99-Table2[[#This Row],[Item_Outlet_Sales]]</f>
        <v>-444.4064000000003</v>
      </c>
      <c r="D481">
        <f>Table2[[#This Row],[Column1]]*Table2[[#This Row],[Column1]]</f>
        <v>197497.04836096027</v>
      </c>
    </row>
    <row r="482" spans="1:4" x14ac:dyDescent="0.25">
      <c r="A482" t="s">
        <v>45</v>
      </c>
      <c r="B482">
        <v>4570.0511999999999</v>
      </c>
      <c r="C482">
        <f>2323.99-Table2[[#This Row],[Item_Outlet_Sales]]</f>
        <v>-2246.0612000000001</v>
      </c>
      <c r="D482">
        <f>Table2[[#This Row],[Column1]]*Table2[[#This Row],[Column1]]</f>
        <v>5044790.9141454408</v>
      </c>
    </row>
    <row r="483" spans="1:4" x14ac:dyDescent="0.25">
      <c r="A483" t="s">
        <v>45</v>
      </c>
      <c r="B483">
        <v>3020.0688</v>
      </c>
      <c r="C483">
        <f>2323.99-Table2[[#This Row],[Item_Outlet_Sales]]</f>
        <v>-696.07880000000023</v>
      </c>
      <c r="D483">
        <f>Table2[[#This Row],[Column1]]*Table2[[#This Row],[Column1]]</f>
        <v>484525.69580944034</v>
      </c>
    </row>
    <row r="484" spans="1:4" x14ac:dyDescent="0.25">
      <c r="A484" t="s">
        <v>45</v>
      </c>
      <c r="B484">
        <v>2375.5744</v>
      </c>
      <c r="C484">
        <f>2323.99-Table2[[#This Row],[Item_Outlet_Sales]]</f>
        <v>-51.584400000000187</v>
      </c>
      <c r="D484">
        <f>Table2[[#This Row],[Column1]]*Table2[[#This Row],[Column1]]</f>
        <v>2660.9503233600194</v>
      </c>
    </row>
    <row r="485" spans="1:4" x14ac:dyDescent="0.25">
      <c r="A485" t="s">
        <v>45</v>
      </c>
      <c r="B485">
        <v>270.31479999999999</v>
      </c>
      <c r="C485">
        <f>2323.99-Table2[[#This Row],[Item_Outlet_Sales]]</f>
        <v>2053.6751999999997</v>
      </c>
      <c r="D485">
        <f>Table2[[#This Row],[Column1]]*Table2[[#This Row],[Column1]]</f>
        <v>4217581.8270950383</v>
      </c>
    </row>
    <row r="486" spans="1:4" x14ac:dyDescent="0.25">
      <c r="A486" t="s">
        <v>45</v>
      </c>
      <c r="B486">
        <v>251.67240000000001</v>
      </c>
      <c r="C486">
        <f>2323.99-Table2[[#This Row],[Item_Outlet_Sales]]</f>
        <v>2072.3175999999999</v>
      </c>
      <c r="D486">
        <f>Table2[[#This Row],[Column1]]*Table2[[#This Row],[Column1]]</f>
        <v>4294500.2352697598</v>
      </c>
    </row>
    <row r="487" spans="1:4" x14ac:dyDescent="0.25">
      <c r="A487" t="s">
        <v>45</v>
      </c>
      <c r="B487">
        <v>1142.5128</v>
      </c>
      <c r="C487">
        <f>2323.99-Table2[[#This Row],[Item_Outlet_Sales]]</f>
        <v>1181.4771999999998</v>
      </c>
      <c r="D487">
        <f>Table2[[#This Row],[Column1]]*Table2[[#This Row],[Column1]]</f>
        <v>1395888.3741198396</v>
      </c>
    </row>
    <row r="488" spans="1:4" x14ac:dyDescent="0.25">
      <c r="A488" t="s">
        <v>45</v>
      </c>
      <c r="B488">
        <v>5366.348</v>
      </c>
      <c r="C488">
        <f>2323.99-Table2[[#This Row],[Item_Outlet_Sales]]</f>
        <v>-3042.3580000000002</v>
      </c>
      <c r="D488">
        <f>Table2[[#This Row],[Column1]]*Table2[[#This Row],[Column1]]</f>
        <v>9255942.2001640014</v>
      </c>
    </row>
    <row r="489" spans="1:4" x14ac:dyDescent="0.25">
      <c r="A489" t="s">
        <v>45</v>
      </c>
      <c r="B489">
        <v>1661.8368</v>
      </c>
      <c r="C489">
        <f>2323.99-Table2[[#This Row],[Item_Outlet_Sales]]</f>
        <v>662.15319999999974</v>
      </c>
      <c r="D489">
        <f>Table2[[#This Row],[Column1]]*Table2[[#This Row],[Column1]]</f>
        <v>438446.86027023965</v>
      </c>
    </row>
    <row r="490" spans="1:4" x14ac:dyDescent="0.25">
      <c r="A490" t="s">
        <v>45</v>
      </c>
      <c r="B490">
        <v>3415.5540000000001</v>
      </c>
      <c r="C490">
        <f>2323.99-Table2[[#This Row],[Item_Outlet_Sales]]</f>
        <v>-1091.5640000000003</v>
      </c>
      <c r="D490">
        <f>Table2[[#This Row],[Column1]]*Table2[[#This Row],[Column1]]</f>
        <v>1191511.9660960007</v>
      </c>
    </row>
    <row r="491" spans="1:4" x14ac:dyDescent="0.25">
      <c r="A491" t="s">
        <v>45</v>
      </c>
      <c r="B491">
        <v>1655.1787999999999</v>
      </c>
      <c r="C491">
        <f>2323.99-Table2[[#This Row],[Item_Outlet_Sales]]</f>
        <v>668.81119999999987</v>
      </c>
      <c r="D491">
        <f>Table2[[#This Row],[Column1]]*Table2[[#This Row],[Column1]]</f>
        <v>447308.42124543985</v>
      </c>
    </row>
    <row r="492" spans="1:4" x14ac:dyDescent="0.25">
      <c r="A492" t="s">
        <v>45</v>
      </c>
      <c r="B492">
        <v>843.56859999999995</v>
      </c>
      <c r="C492">
        <f>2323.99-Table2[[#This Row],[Item_Outlet_Sales]]</f>
        <v>1480.4213999999997</v>
      </c>
      <c r="D492">
        <f>Table2[[#This Row],[Column1]]*Table2[[#This Row],[Column1]]</f>
        <v>2191647.5215779589</v>
      </c>
    </row>
    <row r="493" spans="1:4" x14ac:dyDescent="0.25">
      <c r="A493" t="s">
        <v>45</v>
      </c>
      <c r="B493">
        <v>1347.5791999999999</v>
      </c>
      <c r="C493">
        <f>2323.99-Table2[[#This Row],[Item_Outlet_Sales]]</f>
        <v>976.41079999999988</v>
      </c>
      <c r="D493">
        <f>Table2[[#This Row],[Column1]]*Table2[[#This Row],[Column1]]</f>
        <v>953378.05035663978</v>
      </c>
    </row>
    <row r="494" spans="1:4" x14ac:dyDescent="0.25">
      <c r="A494" t="s">
        <v>45</v>
      </c>
      <c r="B494">
        <v>2246.4092000000001</v>
      </c>
      <c r="C494">
        <f>2323.99-Table2[[#This Row],[Item_Outlet_Sales]]</f>
        <v>77.580799999999726</v>
      </c>
      <c r="D494">
        <f>Table2[[#This Row],[Column1]]*Table2[[#This Row],[Column1]]</f>
        <v>6018.780528639958</v>
      </c>
    </row>
    <row r="495" spans="1:4" x14ac:dyDescent="0.25">
      <c r="A495" t="s">
        <v>45</v>
      </c>
      <c r="B495">
        <v>141.14959999999999</v>
      </c>
      <c r="C495">
        <f>2323.99-Table2[[#This Row],[Item_Outlet_Sales]]</f>
        <v>2182.8403999999996</v>
      </c>
      <c r="D495">
        <f>Table2[[#This Row],[Column1]]*Table2[[#This Row],[Column1]]</f>
        <v>4764792.2118721586</v>
      </c>
    </row>
    <row r="496" spans="1:4" x14ac:dyDescent="0.25">
      <c r="A496" t="s">
        <v>45</v>
      </c>
      <c r="B496">
        <v>1346.2475999999999</v>
      </c>
      <c r="C496">
        <f>2323.99-Table2[[#This Row],[Item_Outlet_Sales]]</f>
        <v>977.74239999999986</v>
      </c>
      <c r="D496">
        <f>Table2[[#This Row],[Column1]]*Table2[[#This Row],[Column1]]</f>
        <v>955980.20075775974</v>
      </c>
    </row>
    <row r="497" spans="1:4" x14ac:dyDescent="0.25">
      <c r="A497" t="s">
        <v>45</v>
      </c>
      <c r="B497">
        <v>3731.8090000000002</v>
      </c>
      <c r="C497">
        <f>2323.99-Table2[[#This Row],[Item_Outlet_Sales]]</f>
        <v>-1407.8190000000004</v>
      </c>
      <c r="D497">
        <f>Table2[[#This Row],[Column1]]*Table2[[#This Row],[Column1]]</f>
        <v>1981954.3367610013</v>
      </c>
    </row>
    <row r="498" spans="1:4" x14ac:dyDescent="0.25">
      <c r="A498" t="s">
        <v>45</v>
      </c>
      <c r="B498">
        <v>351.54239999999999</v>
      </c>
      <c r="C498">
        <f>2323.99-Table2[[#This Row],[Item_Outlet_Sales]]</f>
        <v>1972.4475999999997</v>
      </c>
      <c r="D498">
        <f>Table2[[#This Row],[Column1]]*Table2[[#This Row],[Column1]]</f>
        <v>3890549.5347457589</v>
      </c>
    </row>
    <row r="499" spans="1:4" x14ac:dyDescent="0.25">
      <c r="A499" t="s">
        <v>45</v>
      </c>
      <c r="B499">
        <v>2826.3209999999999</v>
      </c>
      <c r="C499">
        <f>2323.99-Table2[[#This Row],[Item_Outlet_Sales]]</f>
        <v>-502.33100000000013</v>
      </c>
      <c r="D499">
        <f>Table2[[#This Row],[Column1]]*Table2[[#This Row],[Column1]]</f>
        <v>252336.43356100013</v>
      </c>
    </row>
    <row r="500" spans="1:4" x14ac:dyDescent="0.25">
      <c r="A500" t="s">
        <v>45</v>
      </c>
      <c r="B500">
        <v>4247.8040000000001</v>
      </c>
      <c r="C500">
        <f>2323.99-Table2[[#This Row],[Item_Outlet_Sales]]</f>
        <v>-1923.8140000000003</v>
      </c>
      <c r="D500">
        <f>Table2[[#This Row],[Column1]]*Table2[[#This Row],[Column1]]</f>
        <v>3701060.3065960011</v>
      </c>
    </row>
    <row r="501" spans="1:4" x14ac:dyDescent="0.25">
      <c r="A501" t="s">
        <v>45</v>
      </c>
      <c r="B501">
        <v>788.97299999999996</v>
      </c>
      <c r="C501">
        <f>2323.99-Table2[[#This Row],[Item_Outlet_Sales]]</f>
        <v>1535.0169999999998</v>
      </c>
      <c r="D501">
        <f>Table2[[#This Row],[Column1]]*Table2[[#This Row],[Column1]]</f>
        <v>2356277.1902889996</v>
      </c>
    </row>
    <row r="502" spans="1:4" x14ac:dyDescent="0.25">
      <c r="A502" t="s">
        <v>45</v>
      </c>
      <c r="B502">
        <v>2817.6655999999998</v>
      </c>
      <c r="C502">
        <f>2323.99-Table2[[#This Row],[Item_Outlet_Sales]]</f>
        <v>-493.67560000000003</v>
      </c>
      <c r="D502">
        <f>Table2[[#This Row],[Column1]]*Table2[[#This Row],[Column1]]</f>
        <v>243715.59803536002</v>
      </c>
    </row>
    <row r="503" spans="1:4" x14ac:dyDescent="0.25">
      <c r="A503" t="s">
        <v>45</v>
      </c>
      <c r="B503">
        <v>2863.6057999999998</v>
      </c>
      <c r="C503">
        <f>2323.99-Table2[[#This Row],[Item_Outlet_Sales]]</f>
        <v>-539.61580000000004</v>
      </c>
      <c r="D503">
        <f>Table2[[#This Row],[Column1]]*Table2[[#This Row],[Column1]]</f>
        <v>291185.21160964004</v>
      </c>
    </row>
    <row r="504" spans="1:4" x14ac:dyDescent="0.25">
      <c r="A504" t="s">
        <v>45</v>
      </c>
      <c r="B504">
        <v>1274.3412000000001</v>
      </c>
      <c r="C504">
        <f>2323.99-Table2[[#This Row],[Item_Outlet_Sales]]</f>
        <v>1049.6487999999997</v>
      </c>
      <c r="D504">
        <f>Table2[[#This Row],[Column1]]*Table2[[#This Row],[Column1]]</f>
        <v>1101762.6033414395</v>
      </c>
    </row>
    <row r="505" spans="1:4" x14ac:dyDescent="0.25">
      <c r="A505" t="s">
        <v>45</v>
      </c>
      <c r="B505">
        <v>4823.7209999999995</v>
      </c>
      <c r="C505">
        <f>2323.99-Table2[[#This Row],[Item_Outlet_Sales]]</f>
        <v>-2499.7309999999998</v>
      </c>
      <c r="D505">
        <f>Table2[[#This Row],[Column1]]*Table2[[#This Row],[Column1]]</f>
        <v>6248655.072360999</v>
      </c>
    </row>
    <row r="506" spans="1:4" x14ac:dyDescent="0.25">
      <c r="A506" t="s">
        <v>45</v>
      </c>
      <c r="B506">
        <v>1188.453</v>
      </c>
      <c r="C506">
        <f>2323.99-Table2[[#This Row],[Item_Outlet_Sales]]</f>
        <v>1135.5369999999998</v>
      </c>
      <c r="D506">
        <f>Table2[[#This Row],[Column1]]*Table2[[#This Row],[Column1]]</f>
        <v>1289444.2783689995</v>
      </c>
    </row>
    <row r="507" spans="1:4" x14ac:dyDescent="0.25">
      <c r="A507" t="s">
        <v>45</v>
      </c>
      <c r="B507">
        <v>3848.3240000000001</v>
      </c>
      <c r="C507">
        <f>2323.99-Table2[[#This Row],[Item_Outlet_Sales]]</f>
        <v>-1524.3340000000003</v>
      </c>
      <c r="D507">
        <f>Table2[[#This Row],[Column1]]*Table2[[#This Row],[Column1]]</f>
        <v>2323594.1435560007</v>
      </c>
    </row>
    <row r="508" spans="1:4" x14ac:dyDescent="0.25">
      <c r="A508" t="s">
        <v>45</v>
      </c>
      <c r="B508">
        <v>2380.2350000000001</v>
      </c>
      <c r="C508">
        <f>2323.99-Table2[[#This Row],[Item_Outlet_Sales]]</f>
        <v>-56.245000000000346</v>
      </c>
      <c r="D508">
        <f>Table2[[#This Row],[Column1]]*Table2[[#This Row],[Column1]]</f>
        <v>3163.5000250000389</v>
      </c>
    </row>
    <row r="509" spans="1:4" x14ac:dyDescent="0.25">
      <c r="A509" t="s">
        <v>45</v>
      </c>
      <c r="B509">
        <v>3968.1680000000001</v>
      </c>
      <c r="C509">
        <f>2323.99-Table2[[#This Row],[Item_Outlet_Sales]]</f>
        <v>-1644.1780000000003</v>
      </c>
      <c r="D509">
        <f>Table2[[#This Row],[Column1]]*Table2[[#This Row],[Column1]]</f>
        <v>2703321.2956840009</v>
      </c>
    </row>
    <row r="510" spans="1:4" x14ac:dyDescent="0.25">
      <c r="A510" t="s">
        <v>45</v>
      </c>
      <c r="B510">
        <v>4187.2161999999998</v>
      </c>
      <c r="C510">
        <f>2323.99-Table2[[#This Row],[Item_Outlet_Sales]]</f>
        <v>-1863.2262000000001</v>
      </c>
      <c r="D510">
        <f>Table2[[#This Row],[Column1]]*Table2[[#This Row],[Column1]]</f>
        <v>3471611.87236644</v>
      </c>
    </row>
    <row r="511" spans="1:4" x14ac:dyDescent="0.25">
      <c r="A511" t="s">
        <v>45</v>
      </c>
      <c r="B511">
        <v>3078.6592000000001</v>
      </c>
      <c r="C511">
        <f>2323.99-Table2[[#This Row],[Item_Outlet_Sales]]</f>
        <v>-754.66920000000027</v>
      </c>
      <c r="D511">
        <f>Table2[[#This Row],[Column1]]*Table2[[#This Row],[Column1]]</f>
        <v>569525.60142864042</v>
      </c>
    </row>
    <row r="512" spans="1:4" x14ac:dyDescent="0.25">
      <c r="A512" t="s">
        <v>45</v>
      </c>
      <c r="B512">
        <v>1278.336</v>
      </c>
      <c r="C512">
        <f>2323.99-Table2[[#This Row],[Item_Outlet_Sales]]</f>
        <v>1045.6539999999998</v>
      </c>
      <c r="D512">
        <f>Table2[[#This Row],[Column1]]*Table2[[#This Row],[Column1]]</f>
        <v>1093392.2877159994</v>
      </c>
    </row>
    <row r="513" spans="1:4" x14ac:dyDescent="0.25">
      <c r="A513" t="s">
        <v>45</v>
      </c>
      <c r="B513">
        <v>4013.4423999999999</v>
      </c>
      <c r="C513">
        <f>2323.99-Table2[[#This Row],[Item_Outlet_Sales]]</f>
        <v>-1689.4524000000001</v>
      </c>
      <c r="D513">
        <f>Table2[[#This Row],[Column1]]*Table2[[#This Row],[Column1]]</f>
        <v>2854249.4118657606</v>
      </c>
    </row>
    <row r="514" spans="1:4" x14ac:dyDescent="0.25">
      <c r="A514" t="s">
        <v>45</v>
      </c>
      <c r="B514">
        <v>4006.7844</v>
      </c>
      <c r="C514">
        <f>2323.99-Table2[[#This Row],[Item_Outlet_Sales]]</f>
        <v>-1682.7944000000002</v>
      </c>
      <c r="D514">
        <f>Table2[[#This Row],[Column1]]*Table2[[#This Row],[Column1]]</f>
        <v>2831796.9926713607</v>
      </c>
    </row>
    <row r="515" spans="1:4" x14ac:dyDescent="0.25">
      <c r="A515" t="s">
        <v>45</v>
      </c>
      <c r="B515">
        <v>575.25120000000004</v>
      </c>
      <c r="C515">
        <f>2323.99-Table2[[#This Row],[Item_Outlet_Sales]]</f>
        <v>1748.7387999999996</v>
      </c>
      <c r="D515">
        <f>Table2[[#This Row],[Column1]]*Table2[[#This Row],[Column1]]</f>
        <v>3058087.3906254387</v>
      </c>
    </row>
    <row r="516" spans="1:4" x14ac:dyDescent="0.25">
      <c r="A516" t="s">
        <v>45</v>
      </c>
      <c r="B516">
        <v>3755.1120000000001</v>
      </c>
      <c r="C516">
        <f>2323.99-Table2[[#This Row],[Item_Outlet_Sales]]</f>
        <v>-1431.1220000000003</v>
      </c>
      <c r="D516">
        <f>Table2[[#This Row],[Column1]]*Table2[[#This Row],[Column1]]</f>
        <v>2048110.1788840008</v>
      </c>
    </row>
    <row r="517" spans="1:4" x14ac:dyDescent="0.25">
      <c r="A517" t="s">
        <v>45</v>
      </c>
      <c r="B517">
        <v>1182.4608000000001</v>
      </c>
      <c r="C517">
        <f>2323.99-Table2[[#This Row],[Item_Outlet_Sales]]</f>
        <v>1141.5291999999997</v>
      </c>
      <c r="D517">
        <f>Table2[[#This Row],[Column1]]*Table2[[#This Row],[Column1]]</f>
        <v>1303088.9144526394</v>
      </c>
    </row>
    <row r="518" spans="1:4" x14ac:dyDescent="0.25">
      <c r="A518" t="s">
        <v>45</v>
      </c>
      <c r="B518">
        <v>1644.5260000000001</v>
      </c>
      <c r="C518">
        <f>2323.99-Table2[[#This Row],[Item_Outlet_Sales]]</f>
        <v>679.46399999999971</v>
      </c>
      <c r="D518">
        <f>Table2[[#This Row],[Column1]]*Table2[[#This Row],[Column1]]</f>
        <v>461671.32729599962</v>
      </c>
    </row>
    <row r="519" spans="1:4" x14ac:dyDescent="0.25">
      <c r="A519" t="s">
        <v>45</v>
      </c>
      <c r="B519">
        <v>1258.3620000000001</v>
      </c>
      <c r="C519">
        <f>2323.99-Table2[[#This Row],[Item_Outlet_Sales]]</f>
        <v>1065.6279999999997</v>
      </c>
      <c r="D519">
        <f>Table2[[#This Row],[Column1]]*Table2[[#This Row],[Column1]]</f>
        <v>1135563.0343839994</v>
      </c>
    </row>
    <row r="520" spans="1:4" x14ac:dyDescent="0.25">
      <c r="A520" t="s">
        <v>45</v>
      </c>
      <c r="B520">
        <v>729.71680000000003</v>
      </c>
      <c r="C520">
        <f>2323.99-Table2[[#This Row],[Item_Outlet_Sales]]</f>
        <v>1594.2731999999996</v>
      </c>
      <c r="D520">
        <f>Table2[[#This Row],[Column1]]*Table2[[#This Row],[Column1]]</f>
        <v>2541707.0362382387</v>
      </c>
    </row>
    <row r="521" spans="1:4" x14ac:dyDescent="0.25">
      <c r="A521" t="s">
        <v>45</v>
      </c>
      <c r="B521">
        <v>1641.8628000000001</v>
      </c>
      <c r="C521">
        <f>2323.99-Table2[[#This Row],[Item_Outlet_Sales]]</f>
        <v>682.12719999999968</v>
      </c>
      <c r="D521">
        <f>Table2[[#This Row],[Column1]]*Table2[[#This Row],[Column1]]</f>
        <v>465297.51697983954</v>
      </c>
    </row>
    <row r="522" spans="1:4" x14ac:dyDescent="0.25">
      <c r="A522" t="s">
        <v>45</v>
      </c>
      <c r="B522">
        <v>1943.4702</v>
      </c>
      <c r="C522">
        <f>2323.99-Table2[[#This Row],[Item_Outlet_Sales]]</f>
        <v>380.5197999999998</v>
      </c>
      <c r="D522">
        <f>Table2[[#This Row],[Column1]]*Table2[[#This Row],[Column1]]</f>
        <v>144795.31819203985</v>
      </c>
    </row>
    <row r="523" spans="1:4" x14ac:dyDescent="0.25">
      <c r="A523" t="s">
        <v>45</v>
      </c>
      <c r="B523">
        <v>2554.0088000000001</v>
      </c>
      <c r="C523">
        <f>2323.99-Table2[[#This Row],[Item_Outlet_Sales]]</f>
        <v>-230.01880000000028</v>
      </c>
      <c r="D523">
        <f>Table2[[#This Row],[Column1]]*Table2[[#This Row],[Column1]]</f>
        <v>52908.648353440127</v>
      </c>
    </row>
    <row r="524" spans="1:4" x14ac:dyDescent="0.25">
      <c r="A524" t="s">
        <v>45</v>
      </c>
      <c r="B524">
        <v>808.947</v>
      </c>
      <c r="C524">
        <f>2323.99-Table2[[#This Row],[Item_Outlet_Sales]]</f>
        <v>1515.0429999999997</v>
      </c>
      <c r="D524">
        <f>Table2[[#This Row],[Column1]]*Table2[[#This Row],[Column1]]</f>
        <v>2295355.291848999</v>
      </c>
    </row>
    <row r="525" spans="1:4" x14ac:dyDescent="0.25">
      <c r="A525" t="s">
        <v>45</v>
      </c>
      <c r="B525">
        <v>1330.2683999999999</v>
      </c>
      <c r="C525">
        <f>2323.99-Table2[[#This Row],[Item_Outlet_Sales]]</f>
        <v>993.72159999999985</v>
      </c>
      <c r="D525">
        <f>Table2[[#This Row],[Column1]]*Table2[[#This Row],[Column1]]</f>
        <v>987482.61830655974</v>
      </c>
    </row>
    <row r="526" spans="1:4" x14ac:dyDescent="0.25">
      <c r="A526" t="s">
        <v>45</v>
      </c>
      <c r="B526">
        <v>4153.9261999999999</v>
      </c>
      <c r="C526">
        <f>2323.99-Table2[[#This Row],[Item_Outlet_Sales]]</f>
        <v>-1829.9362000000001</v>
      </c>
      <c r="D526">
        <f>Table2[[#This Row],[Column1]]*Table2[[#This Row],[Column1]]</f>
        <v>3348666.4960704404</v>
      </c>
    </row>
    <row r="527" spans="1:4" x14ac:dyDescent="0.25">
      <c r="A527" t="s">
        <v>45</v>
      </c>
      <c r="B527">
        <v>1462.0968</v>
      </c>
      <c r="C527">
        <f>2323.99-Table2[[#This Row],[Item_Outlet_Sales]]</f>
        <v>861.89319999999975</v>
      </c>
      <c r="D527">
        <f>Table2[[#This Row],[Column1]]*Table2[[#This Row],[Column1]]</f>
        <v>742859.88820623956</v>
      </c>
    </row>
    <row r="528" spans="1:4" x14ac:dyDescent="0.25">
      <c r="A528" t="s">
        <v>45</v>
      </c>
      <c r="B528">
        <v>3554.7062000000001</v>
      </c>
      <c r="C528">
        <f>2323.99-Table2[[#This Row],[Item_Outlet_Sales]]</f>
        <v>-1230.7162000000003</v>
      </c>
      <c r="D528">
        <f>Table2[[#This Row],[Column1]]*Table2[[#This Row],[Column1]]</f>
        <v>1514662.3649424408</v>
      </c>
    </row>
    <row r="529" spans="1:4" x14ac:dyDescent="0.25">
      <c r="A529" t="s">
        <v>45</v>
      </c>
      <c r="B529">
        <v>1898.8616</v>
      </c>
      <c r="C529">
        <f>2323.99-Table2[[#This Row],[Item_Outlet_Sales]]</f>
        <v>425.12839999999983</v>
      </c>
      <c r="D529">
        <f>Table2[[#This Row],[Column1]]*Table2[[#This Row],[Column1]]</f>
        <v>180734.15648655986</v>
      </c>
    </row>
    <row r="530" spans="1:4" x14ac:dyDescent="0.25">
      <c r="A530" t="s">
        <v>45</v>
      </c>
      <c r="B530">
        <v>1342.2528</v>
      </c>
      <c r="C530">
        <f>2323.99-Table2[[#This Row],[Item_Outlet_Sales]]</f>
        <v>981.7371999999998</v>
      </c>
      <c r="D530">
        <f>Table2[[#This Row],[Column1]]*Table2[[#This Row],[Column1]]</f>
        <v>963807.92986383964</v>
      </c>
    </row>
    <row r="531" spans="1:4" x14ac:dyDescent="0.25">
      <c r="A531" t="s">
        <v>45</v>
      </c>
      <c r="B531">
        <v>3095.97</v>
      </c>
      <c r="C531">
        <f>2323.99-Table2[[#This Row],[Item_Outlet_Sales]]</f>
        <v>-771.98</v>
      </c>
      <c r="D531">
        <f>Table2[[#This Row],[Column1]]*Table2[[#This Row],[Column1]]</f>
        <v>595953.12040000001</v>
      </c>
    </row>
    <row r="532" spans="1:4" x14ac:dyDescent="0.25">
      <c r="A532" t="s">
        <v>45</v>
      </c>
      <c r="B532">
        <v>4660.6000000000004</v>
      </c>
      <c r="C532">
        <f>2323.99-Table2[[#This Row],[Item_Outlet_Sales]]</f>
        <v>-2336.6100000000006</v>
      </c>
      <c r="D532">
        <f>Table2[[#This Row],[Column1]]*Table2[[#This Row],[Column1]]</f>
        <v>5459746.292100003</v>
      </c>
    </row>
    <row r="533" spans="1:4" x14ac:dyDescent="0.25">
      <c r="A533" t="s">
        <v>45</v>
      </c>
      <c r="B533">
        <v>1102.5648000000001</v>
      </c>
      <c r="C533">
        <f>2323.99-Table2[[#This Row],[Item_Outlet_Sales]]</f>
        <v>1221.4251999999997</v>
      </c>
      <c r="D533">
        <f>Table2[[#This Row],[Column1]]*Table2[[#This Row],[Column1]]</f>
        <v>1491879.5191950393</v>
      </c>
    </row>
    <row r="534" spans="1:4" x14ac:dyDescent="0.25">
      <c r="A534" t="s">
        <v>45</v>
      </c>
      <c r="B534">
        <v>1235.059</v>
      </c>
      <c r="C534">
        <f>2323.99-Table2[[#This Row],[Item_Outlet_Sales]]</f>
        <v>1088.9309999999998</v>
      </c>
      <c r="D534">
        <f>Table2[[#This Row],[Column1]]*Table2[[#This Row],[Column1]]</f>
        <v>1185770.7227609996</v>
      </c>
    </row>
    <row r="535" spans="1:4" x14ac:dyDescent="0.25">
      <c r="A535" t="s">
        <v>45</v>
      </c>
      <c r="B535">
        <v>4514.1239999999998</v>
      </c>
      <c r="C535">
        <f>2323.99-Table2[[#This Row],[Item_Outlet_Sales]]</f>
        <v>-2190.134</v>
      </c>
      <c r="D535">
        <f>Table2[[#This Row],[Column1]]*Table2[[#This Row],[Column1]]</f>
        <v>4796686.9379559997</v>
      </c>
    </row>
    <row r="536" spans="1:4" x14ac:dyDescent="0.25">
      <c r="A536" t="s">
        <v>45</v>
      </c>
      <c r="B536">
        <v>1225.0719999999999</v>
      </c>
      <c r="C536">
        <f>2323.99-Table2[[#This Row],[Item_Outlet_Sales]]</f>
        <v>1098.9179999999999</v>
      </c>
      <c r="D536">
        <f>Table2[[#This Row],[Column1]]*Table2[[#This Row],[Column1]]</f>
        <v>1207620.7707239997</v>
      </c>
    </row>
    <row r="537" spans="1:4" x14ac:dyDescent="0.25">
      <c r="A537" t="s">
        <v>45</v>
      </c>
      <c r="B537">
        <v>1043.9744000000001</v>
      </c>
      <c r="C537">
        <f>2323.99-Table2[[#This Row],[Item_Outlet_Sales]]</f>
        <v>1280.0155999999997</v>
      </c>
      <c r="D537">
        <f>Table2[[#This Row],[Column1]]*Table2[[#This Row],[Column1]]</f>
        <v>1638439.9362433592</v>
      </c>
    </row>
    <row r="538" spans="1:4" x14ac:dyDescent="0.25">
      <c r="A538" t="s">
        <v>45</v>
      </c>
      <c r="B538">
        <v>972.06799999999998</v>
      </c>
      <c r="C538">
        <f>2323.99-Table2[[#This Row],[Item_Outlet_Sales]]</f>
        <v>1351.9219999999998</v>
      </c>
      <c r="D538">
        <f>Table2[[#This Row],[Column1]]*Table2[[#This Row],[Column1]]</f>
        <v>1827693.0940839995</v>
      </c>
    </row>
    <row r="539" spans="1:4" x14ac:dyDescent="0.25">
      <c r="A539" t="s">
        <v>45</v>
      </c>
      <c r="B539">
        <v>419.45400000000001</v>
      </c>
      <c r="C539">
        <f>2323.99-Table2[[#This Row],[Item_Outlet_Sales]]</f>
        <v>1904.5359999999998</v>
      </c>
      <c r="D539">
        <f>Table2[[#This Row],[Column1]]*Table2[[#This Row],[Column1]]</f>
        <v>3627257.3752959995</v>
      </c>
    </row>
    <row r="540" spans="1:4" x14ac:dyDescent="0.25">
      <c r="A540" t="s">
        <v>45</v>
      </c>
      <c r="B540">
        <v>2656.5419999999999</v>
      </c>
      <c r="C540">
        <f>2323.99-Table2[[#This Row],[Item_Outlet_Sales]]</f>
        <v>-332.55200000000013</v>
      </c>
      <c r="D540">
        <f>Table2[[#This Row],[Column1]]*Table2[[#This Row],[Column1]]</f>
        <v>110590.83270400009</v>
      </c>
    </row>
    <row r="541" spans="1:4" x14ac:dyDescent="0.25">
      <c r="A541" t="s">
        <v>45</v>
      </c>
      <c r="B541">
        <v>571.25639999999999</v>
      </c>
      <c r="C541">
        <f>2323.99-Table2[[#This Row],[Item_Outlet_Sales]]</f>
        <v>1752.7335999999998</v>
      </c>
      <c r="D541">
        <f>Table2[[#This Row],[Column1]]*Table2[[#This Row],[Column1]]</f>
        <v>3072075.0725689591</v>
      </c>
    </row>
    <row r="542" spans="1:4" x14ac:dyDescent="0.25">
      <c r="A542" t="s">
        <v>45</v>
      </c>
      <c r="B542">
        <v>3755.1120000000001</v>
      </c>
      <c r="C542">
        <f>2323.99-Table2[[#This Row],[Item_Outlet_Sales]]</f>
        <v>-1431.1220000000003</v>
      </c>
      <c r="D542">
        <f>Table2[[#This Row],[Column1]]*Table2[[#This Row],[Column1]]</f>
        <v>2048110.1788840008</v>
      </c>
    </row>
    <row r="543" spans="1:4" x14ac:dyDescent="0.25">
      <c r="A543" t="s">
        <v>45</v>
      </c>
      <c r="B543">
        <v>1581.9408000000001</v>
      </c>
      <c r="C543">
        <f>2323.99-Table2[[#This Row],[Item_Outlet_Sales]]</f>
        <v>742.0491999999997</v>
      </c>
      <c r="D543">
        <f>Table2[[#This Row],[Column1]]*Table2[[#This Row],[Column1]]</f>
        <v>550637.01522063953</v>
      </c>
    </row>
    <row r="544" spans="1:4" x14ac:dyDescent="0.25">
      <c r="A544" t="s">
        <v>45</v>
      </c>
      <c r="B544">
        <v>5528.1373999999996</v>
      </c>
      <c r="C544">
        <f>2323.99-Table2[[#This Row],[Item_Outlet_Sales]]</f>
        <v>-3204.1473999999998</v>
      </c>
      <c r="D544">
        <f>Table2[[#This Row],[Column1]]*Table2[[#This Row],[Column1]]</f>
        <v>10266560.56092676</v>
      </c>
    </row>
    <row r="545" spans="1:4" x14ac:dyDescent="0.25">
      <c r="A545" t="s">
        <v>45</v>
      </c>
      <c r="B545">
        <v>1052.6297999999999</v>
      </c>
      <c r="C545">
        <f>2323.99-Table2[[#This Row],[Item_Outlet_Sales]]</f>
        <v>1271.3601999999998</v>
      </c>
      <c r="D545">
        <f>Table2[[#This Row],[Column1]]*Table2[[#This Row],[Column1]]</f>
        <v>1616356.7581440397</v>
      </c>
    </row>
    <row r="546" spans="1:4" x14ac:dyDescent="0.25">
      <c r="A546" t="s">
        <v>45</v>
      </c>
      <c r="B546">
        <v>263.65679999999998</v>
      </c>
      <c r="C546">
        <f>2323.99-Table2[[#This Row],[Item_Outlet_Sales]]</f>
        <v>2060.3332</v>
      </c>
      <c r="D546">
        <f>Table2[[#This Row],[Column1]]*Table2[[#This Row],[Column1]]</f>
        <v>4244972.8950222405</v>
      </c>
    </row>
    <row r="547" spans="1:4" x14ac:dyDescent="0.25">
      <c r="A547" t="s">
        <v>45</v>
      </c>
      <c r="B547">
        <v>1975.4286</v>
      </c>
      <c r="C547">
        <f>2323.99-Table2[[#This Row],[Item_Outlet_Sales]]</f>
        <v>348.56139999999982</v>
      </c>
      <c r="D547">
        <f>Table2[[#This Row],[Column1]]*Table2[[#This Row],[Column1]]</f>
        <v>121495.04956995987</v>
      </c>
    </row>
    <row r="548" spans="1:4" x14ac:dyDescent="0.25">
      <c r="A548" t="s">
        <v>45</v>
      </c>
      <c r="B548">
        <v>2816.3339999999998</v>
      </c>
      <c r="C548">
        <f>2323.99-Table2[[#This Row],[Item_Outlet_Sales]]</f>
        <v>-492.34400000000005</v>
      </c>
      <c r="D548">
        <f>Table2[[#This Row],[Column1]]*Table2[[#This Row],[Column1]]</f>
        <v>242402.61433600006</v>
      </c>
    </row>
    <row r="549" spans="1:4" x14ac:dyDescent="0.25">
      <c r="A549" t="s">
        <v>45</v>
      </c>
      <c r="B549">
        <v>2626.5810000000001</v>
      </c>
      <c r="C549">
        <f>2323.99-Table2[[#This Row],[Item_Outlet_Sales]]</f>
        <v>-302.59100000000035</v>
      </c>
      <c r="D549">
        <f>Table2[[#This Row],[Column1]]*Table2[[#This Row],[Column1]]</f>
        <v>91561.313281000213</v>
      </c>
    </row>
    <row r="550" spans="1:4" x14ac:dyDescent="0.25">
      <c r="A550" t="s">
        <v>45</v>
      </c>
      <c r="B550">
        <v>490.69459999999998</v>
      </c>
      <c r="C550">
        <f>2323.99-Table2[[#This Row],[Item_Outlet_Sales]]</f>
        <v>1833.2953999999997</v>
      </c>
      <c r="D550">
        <f>Table2[[#This Row],[Column1]]*Table2[[#This Row],[Column1]]</f>
        <v>3360972.023661159</v>
      </c>
    </row>
    <row r="551" spans="1:4" x14ac:dyDescent="0.25">
      <c r="A551" t="s">
        <v>45</v>
      </c>
      <c r="B551">
        <v>1657.8420000000001</v>
      </c>
      <c r="C551">
        <f>2323.99-Table2[[#This Row],[Item_Outlet_Sales]]</f>
        <v>666.14799999999968</v>
      </c>
      <c r="D551">
        <f>Table2[[#This Row],[Column1]]*Table2[[#This Row],[Column1]]</f>
        <v>443753.15790399956</v>
      </c>
    </row>
    <row r="552" spans="1:4" x14ac:dyDescent="0.25">
      <c r="A552" t="s">
        <v>45</v>
      </c>
      <c r="B552">
        <v>3455.502</v>
      </c>
      <c r="C552">
        <f>2323.99-Table2[[#This Row],[Item_Outlet_Sales]]</f>
        <v>-1131.5120000000002</v>
      </c>
      <c r="D552">
        <f>Table2[[#This Row],[Column1]]*Table2[[#This Row],[Column1]]</f>
        <v>1280319.4061440004</v>
      </c>
    </row>
    <row r="553" spans="1:4" x14ac:dyDescent="0.25">
      <c r="A553" t="s">
        <v>45</v>
      </c>
      <c r="B553">
        <v>6771.1859999999997</v>
      </c>
      <c r="C553">
        <f>2323.99-Table2[[#This Row],[Item_Outlet_Sales]]</f>
        <v>-4447.1959999999999</v>
      </c>
      <c r="D553">
        <f>Table2[[#This Row],[Column1]]*Table2[[#This Row],[Column1]]</f>
        <v>19777552.262415998</v>
      </c>
    </row>
    <row r="554" spans="1:4" x14ac:dyDescent="0.25">
      <c r="A554" t="s">
        <v>45</v>
      </c>
      <c r="B554">
        <v>988.71299999999997</v>
      </c>
      <c r="C554">
        <f>2323.99-Table2[[#This Row],[Item_Outlet_Sales]]</f>
        <v>1335.2769999999998</v>
      </c>
      <c r="D554">
        <f>Table2[[#This Row],[Column1]]*Table2[[#This Row],[Column1]]</f>
        <v>1782964.6667289995</v>
      </c>
    </row>
    <row r="555" spans="1:4" x14ac:dyDescent="0.25">
      <c r="A555" t="s">
        <v>45</v>
      </c>
      <c r="B555">
        <v>918.80399999999997</v>
      </c>
      <c r="C555">
        <f>2323.99-Table2[[#This Row],[Item_Outlet_Sales]]</f>
        <v>1405.1859999999997</v>
      </c>
      <c r="D555">
        <f>Table2[[#This Row],[Column1]]*Table2[[#This Row],[Column1]]</f>
        <v>1974547.6945959991</v>
      </c>
    </row>
    <row r="556" spans="1:4" x14ac:dyDescent="0.25">
      <c r="A556" t="s">
        <v>45</v>
      </c>
      <c r="B556">
        <v>2759.0752000000002</v>
      </c>
      <c r="C556">
        <f>2323.99-Table2[[#This Row],[Item_Outlet_Sales]]</f>
        <v>-435.08520000000044</v>
      </c>
      <c r="D556">
        <f>Table2[[#This Row],[Column1]]*Table2[[#This Row],[Column1]]</f>
        <v>189299.13125904038</v>
      </c>
    </row>
    <row r="557" spans="1:4" x14ac:dyDescent="0.25">
      <c r="A557" t="s">
        <v>45</v>
      </c>
      <c r="B557">
        <v>1322.2788</v>
      </c>
      <c r="C557">
        <f>2323.99-Table2[[#This Row],[Item_Outlet_Sales]]</f>
        <v>1001.7111999999997</v>
      </c>
      <c r="D557">
        <f>Table2[[#This Row],[Column1]]*Table2[[#This Row],[Column1]]</f>
        <v>1003425.3282054395</v>
      </c>
    </row>
    <row r="558" spans="1:4" x14ac:dyDescent="0.25">
      <c r="A558" t="s">
        <v>45</v>
      </c>
      <c r="B558">
        <v>830.91840000000002</v>
      </c>
      <c r="C558">
        <f>2323.99-Table2[[#This Row],[Item_Outlet_Sales]]</f>
        <v>1493.0715999999998</v>
      </c>
      <c r="D558">
        <f>Table2[[#This Row],[Column1]]*Table2[[#This Row],[Column1]]</f>
        <v>2229262.8027265593</v>
      </c>
    </row>
    <row r="559" spans="1:4" x14ac:dyDescent="0.25">
      <c r="A559" t="s">
        <v>45</v>
      </c>
      <c r="B559">
        <v>577.9144</v>
      </c>
      <c r="C559">
        <f>2323.99-Table2[[#This Row],[Item_Outlet_Sales]]</f>
        <v>1746.0755999999997</v>
      </c>
      <c r="D559">
        <f>Table2[[#This Row],[Column1]]*Table2[[#This Row],[Column1]]</f>
        <v>3048780.0009153588</v>
      </c>
    </row>
    <row r="560" spans="1:4" x14ac:dyDescent="0.25">
      <c r="A560" t="s">
        <v>45</v>
      </c>
      <c r="B560">
        <v>545.29020000000003</v>
      </c>
      <c r="C560">
        <f>2323.99-Table2[[#This Row],[Item_Outlet_Sales]]</f>
        <v>1778.6997999999999</v>
      </c>
      <c r="D560">
        <f>Table2[[#This Row],[Column1]]*Table2[[#This Row],[Column1]]</f>
        <v>3163772.9785200395</v>
      </c>
    </row>
    <row r="561" spans="1:4" x14ac:dyDescent="0.25">
      <c r="A561" t="s">
        <v>45</v>
      </c>
      <c r="B561">
        <v>1474.0812000000001</v>
      </c>
      <c r="C561">
        <f>2323.99-Table2[[#This Row],[Item_Outlet_Sales]]</f>
        <v>849.9087999999997</v>
      </c>
      <c r="D561">
        <f>Table2[[#This Row],[Column1]]*Table2[[#This Row],[Column1]]</f>
        <v>722344.96831743955</v>
      </c>
    </row>
    <row r="562" spans="1:4" x14ac:dyDescent="0.25">
      <c r="A562" t="s">
        <v>45</v>
      </c>
      <c r="B562">
        <v>2055.3245999999999</v>
      </c>
      <c r="C562">
        <f>2323.99-Table2[[#This Row],[Item_Outlet_Sales]]</f>
        <v>268.66539999999986</v>
      </c>
      <c r="D562">
        <f>Table2[[#This Row],[Column1]]*Table2[[#This Row],[Column1]]</f>
        <v>72181.097157159922</v>
      </c>
    </row>
    <row r="563" spans="1:4" x14ac:dyDescent="0.25">
      <c r="A563" t="s">
        <v>45</v>
      </c>
      <c r="B563">
        <v>792.30200000000002</v>
      </c>
      <c r="C563">
        <f>2323.99-Table2[[#This Row],[Item_Outlet_Sales]]</f>
        <v>1531.6879999999996</v>
      </c>
      <c r="D563">
        <f>Table2[[#This Row],[Column1]]*Table2[[#This Row],[Column1]]</f>
        <v>2346068.1293439991</v>
      </c>
    </row>
    <row r="564" spans="1:4" x14ac:dyDescent="0.25">
      <c r="A564" t="s">
        <v>45</v>
      </c>
      <c r="B564">
        <v>1294.3152</v>
      </c>
      <c r="C564">
        <f>2323.99-Table2[[#This Row],[Item_Outlet_Sales]]</f>
        <v>1029.6747999999998</v>
      </c>
      <c r="D564">
        <f>Table2[[#This Row],[Column1]]*Table2[[#This Row],[Column1]]</f>
        <v>1060230.1937550395</v>
      </c>
    </row>
    <row r="565" spans="1:4" x14ac:dyDescent="0.25">
      <c r="A565" t="s">
        <v>45</v>
      </c>
      <c r="B565">
        <v>1869.5663999999999</v>
      </c>
      <c r="C565">
        <f>2323.99-Table2[[#This Row],[Item_Outlet_Sales]]</f>
        <v>454.42359999999985</v>
      </c>
      <c r="D565">
        <f>Table2[[#This Row],[Column1]]*Table2[[#This Row],[Column1]]</f>
        <v>206500.80823695986</v>
      </c>
    </row>
    <row r="566" spans="1:4" x14ac:dyDescent="0.25">
      <c r="A566" t="s">
        <v>45</v>
      </c>
      <c r="B566">
        <v>992.70780000000002</v>
      </c>
      <c r="C566">
        <f>2323.99-Table2[[#This Row],[Item_Outlet_Sales]]</f>
        <v>1331.2821999999996</v>
      </c>
      <c r="D566">
        <f>Table2[[#This Row],[Column1]]*Table2[[#This Row],[Column1]]</f>
        <v>1772312.296036839</v>
      </c>
    </row>
    <row r="567" spans="1:4" x14ac:dyDescent="0.25">
      <c r="A567" t="s">
        <v>45</v>
      </c>
      <c r="B567">
        <v>2113.2492000000002</v>
      </c>
      <c r="C567">
        <f>2323.99-Table2[[#This Row],[Item_Outlet_Sales]]</f>
        <v>210.74079999999958</v>
      </c>
      <c r="D567">
        <f>Table2[[#This Row],[Column1]]*Table2[[#This Row],[Column1]]</f>
        <v>44411.684784639823</v>
      </c>
    </row>
    <row r="568" spans="1:4" x14ac:dyDescent="0.25">
      <c r="A568" t="s">
        <v>45</v>
      </c>
      <c r="B568">
        <v>1845.5976000000001</v>
      </c>
      <c r="C568">
        <f>2323.99-Table2[[#This Row],[Item_Outlet_Sales]]</f>
        <v>478.39239999999972</v>
      </c>
      <c r="D568">
        <f>Table2[[#This Row],[Column1]]*Table2[[#This Row],[Column1]]</f>
        <v>228859.28837775975</v>
      </c>
    </row>
    <row r="569" spans="1:4" x14ac:dyDescent="0.25">
      <c r="A569" t="s">
        <v>45</v>
      </c>
      <c r="B569">
        <v>6524.84</v>
      </c>
      <c r="C569">
        <f>2323.99-Table2[[#This Row],[Item_Outlet_Sales]]</f>
        <v>-4200.8500000000004</v>
      </c>
      <c r="D569">
        <f>Table2[[#This Row],[Column1]]*Table2[[#This Row],[Column1]]</f>
        <v>17647140.722500004</v>
      </c>
    </row>
    <row r="570" spans="1:4" x14ac:dyDescent="0.25">
      <c r="A570" t="s">
        <v>45</v>
      </c>
      <c r="B570">
        <v>982.05499999999995</v>
      </c>
      <c r="C570">
        <f>2323.99-Table2[[#This Row],[Item_Outlet_Sales]]</f>
        <v>1341.9349999999999</v>
      </c>
      <c r="D570">
        <f>Table2[[#This Row],[Column1]]*Table2[[#This Row],[Column1]]</f>
        <v>1800789.5442249998</v>
      </c>
    </row>
    <row r="571" spans="1:4" x14ac:dyDescent="0.25">
      <c r="A571" t="s">
        <v>45</v>
      </c>
      <c r="B571">
        <v>6426.3015999999998</v>
      </c>
      <c r="C571">
        <f>2323.99-Table2[[#This Row],[Item_Outlet_Sales]]</f>
        <v>-4102.3116</v>
      </c>
      <c r="D571">
        <f>Table2[[#This Row],[Column1]]*Table2[[#This Row],[Column1]]</f>
        <v>16828960.463494562</v>
      </c>
    </row>
    <row r="572" spans="1:4" x14ac:dyDescent="0.25">
      <c r="A572" t="s">
        <v>45</v>
      </c>
      <c r="B572">
        <v>3129.26</v>
      </c>
      <c r="C572">
        <f>2323.99-Table2[[#This Row],[Item_Outlet_Sales]]</f>
        <v>-805.27000000000044</v>
      </c>
      <c r="D572">
        <f>Table2[[#This Row],[Column1]]*Table2[[#This Row],[Column1]]</f>
        <v>648459.77290000068</v>
      </c>
    </row>
    <row r="573" spans="1:4" x14ac:dyDescent="0.25">
      <c r="A573" t="s">
        <v>45</v>
      </c>
      <c r="B573">
        <v>2111.2518</v>
      </c>
      <c r="C573">
        <f>2323.99-Table2[[#This Row],[Item_Outlet_Sales]]</f>
        <v>212.73819999999978</v>
      </c>
      <c r="D573">
        <f>Table2[[#This Row],[Column1]]*Table2[[#This Row],[Column1]]</f>
        <v>45257.541739239903</v>
      </c>
    </row>
    <row r="574" spans="1:4" x14ac:dyDescent="0.25">
      <c r="A574" t="s">
        <v>45</v>
      </c>
      <c r="B574">
        <v>2636.5680000000002</v>
      </c>
      <c r="C574">
        <f>2323.99-Table2[[#This Row],[Item_Outlet_Sales]]</f>
        <v>-312.57800000000043</v>
      </c>
      <c r="D574">
        <f>Table2[[#This Row],[Column1]]*Table2[[#This Row],[Column1]]</f>
        <v>97705.00608400027</v>
      </c>
    </row>
    <row r="575" spans="1:4" x14ac:dyDescent="0.25">
      <c r="A575" t="s">
        <v>45</v>
      </c>
      <c r="B575">
        <v>790.97040000000004</v>
      </c>
      <c r="C575">
        <f>2323.99-Table2[[#This Row],[Item_Outlet_Sales]]</f>
        <v>1533.0195999999996</v>
      </c>
      <c r="D575">
        <f>Table2[[#This Row],[Column1]]*Table2[[#This Row],[Column1]]</f>
        <v>2350149.0939841587</v>
      </c>
    </row>
    <row r="576" spans="1:4" x14ac:dyDescent="0.25">
      <c r="A576" t="s">
        <v>45</v>
      </c>
      <c r="B576">
        <v>3419.5488</v>
      </c>
      <c r="C576">
        <f>2323.99-Table2[[#This Row],[Item_Outlet_Sales]]</f>
        <v>-1095.5588000000002</v>
      </c>
      <c r="D576">
        <f>Table2[[#This Row],[Column1]]*Table2[[#This Row],[Column1]]</f>
        <v>1200249.0842574406</v>
      </c>
    </row>
    <row r="577" spans="1:4" x14ac:dyDescent="0.25">
      <c r="A577" t="s">
        <v>45</v>
      </c>
      <c r="B577">
        <v>3779.0808000000002</v>
      </c>
      <c r="C577">
        <f>2323.99-Table2[[#This Row],[Item_Outlet_Sales]]</f>
        <v>-1455.0908000000004</v>
      </c>
      <c r="D577">
        <f>Table2[[#This Row],[Column1]]*Table2[[#This Row],[Column1]]</f>
        <v>2117289.2362446412</v>
      </c>
    </row>
    <row r="578" spans="1:4" x14ac:dyDescent="0.25">
      <c r="A578" t="s">
        <v>45</v>
      </c>
      <c r="B578">
        <v>814.93920000000003</v>
      </c>
      <c r="C578">
        <f>2323.99-Table2[[#This Row],[Item_Outlet_Sales]]</f>
        <v>1509.0507999999998</v>
      </c>
      <c r="D578">
        <f>Table2[[#This Row],[Column1]]*Table2[[#This Row],[Column1]]</f>
        <v>2277234.3169806395</v>
      </c>
    </row>
    <row r="579" spans="1:4" x14ac:dyDescent="0.25">
      <c r="A579" t="s">
        <v>45</v>
      </c>
      <c r="B579">
        <v>866.87159999999994</v>
      </c>
      <c r="C579">
        <f>2323.99-Table2[[#This Row],[Item_Outlet_Sales]]</f>
        <v>1457.1183999999998</v>
      </c>
      <c r="D579">
        <f>Table2[[#This Row],[Column1]]*Table2[[#This Row],[Column1]]</f>
        <v>2123194.0316185597</v>
      </c>
    </row>
    <row r="580" spans="1:4" x14ac:dyDescent="0.25">
      <c r="A580" t="s">
        <v>45</v>
      </c>
      <c r="B580">
        <v>1999.3974000000001</v>
      </c>
      <c r="C580">
        <f>2323.99-Table2[[#This Row],[Item_Outlet_Sales]]</f>
        <v>324.59259999999972</v>
      </c>
      <c r="D580">
        <f>Table2[[#This Row],[Column1]]*Table2[[#This Row],[Column1]]</f>
        <v>105360.35597475982</v>
      </c>
    </row>
    <row r="581" spans="1:4" x14ac:dyDescent="0.25">
      <c r="A581" t="s">
        <v>45</v>
      </c>
      <c r="B581">
        <v>614.53340000000003</v>
      </c>
      <c r="C581">
        <f>2323.99-Table2[[#This Row],[Item_Outlet_Sales]]</f>
        <v>1709.4565999999998</v>
      </c>
      <c r="D581">
        <f>Table2[[#This Row],[Column1]]*Table2[[#This Row],[Column1]]</f>
        <v>2922241.8672835589</v>
      </c>
    </row>
    <row r="582" spans="1:4" x14ac:dyDescent="0.25">
      <c r="A582" t="s">
        <v>45</v>
      </c>
      <c r="B582">
        <v>1426.1436000000001</v>
      </c>
      <c r="C582">
        <f>2323.99-Table2[[#This Row],[Item_Outlet_Sales]]</f>
        <v>897.84639999999968</v>
      </c>
      <c r="D582">
        <f>Table2[[#This Row],[Column1]]*Table2[[#This Row],[Column1]]</f>
        <v>806128.15799295937</v>
      </c>
    </row>
    <row r="583" spans="1:4" x14ac:dyDescent="0.25">
      <c r="A583" t="s">
        <v>45</v>
      </c>
      <c r="B583">
        <v>1537.998</v>
      </c>
      <c r="C583">
        <f>2323.99-Table2[[#This Row],[Item_Outlet_Sales]]</f>
        <v>785.99199999999973</v>
      </c>
      <c r="D583">
        <f>Table2[[#This Row],[Column1]]*Table2[[#This Row],[Column1]]</f>
        <v>617783.42406399956</v>
      </c>
    </row>
    <row r="584" spans="1:4" x14ac:dyDescent="0.25">
      <c r="A584" t="s">
        <v>45</v>
      </c>
      <c r="B584">
        <v>939.44380000000001</v>
      </c>
      <c r="C584">
        <f>2323.99-Table2[[#This Row],[Item_Outlet_Sales]]</f>
        <v>1384.5461999999998</v>
      </c>
      <c r="D584">
        <f>Table2[[#This Row],[Column1]]*Table2[[#This Row],[Column1]]</f>
        <v>1916968.1799344395</v>
      </c>
    </row>
    <row r="585" spans="1:4" x14ac:dyDescent="0.25">
      <c r="A585" t="s">
        <v>45</v>
      </c>
      <c r="B585">
        <v>974.06539999999995</v>
      </c>
      <c r="C585">
        <f>2323.99-Table2[[#This Row],[Item_Outlet_Sales]]</f>
        <v>1349.9245999999998</v>
      </c>
      <c r="D585">
        <f>Table2[[#This Row],[Column1]]*Table2[[#This Row],[Column1]]</f>
        <v>1822296.4256851596</v>
      </c>
    </row>
    <row r="586" spans="1:4" x14ac:dyDescent="0.25">
      <c r="A586" t="s">
        <v>45</v>
      </c>
      <c r="B586">
        <v>2406.8670000000002</v>
      </c>
      <c r="C586">
        <f>2323.99-Table2[[#This Row],[Item_Outlet_Sales]]</f>
        <v>-82.877000000000407</v>
      </c>
      <c r="D586">
        <f>Table2[[#This Row],[Column1]]*Table2[[#This Row],[Column1]]</f>
        <v>6868.597129000068</v>
      </c>
    </row>
    <row r="587" spans="1:4" x14ac:dyDescent="0.25">
      <c r="A587" t="s">
        <v>45</v>
      </c>
      <c r="B587">
        <v>5626.01</v>
      </c>
      <c r="C587">
        <f>2323.99-Table2[[#This Row],[Item_Outlet_Sales]]</f>
        <v>-3302.0200000000004</v>
      </c>
      <c r="D587">
        <f>Table2[[#This Row],[Column1]]*Table2[[#This Row],[Column1]]</f>
        <v>10903336.080400003</v>
      </c>
    </row>
    <row r="588" spans="1:4" x14ac:dyDescent="0.25">
      <c r="A588" t="s">
        <v>45</v>
      </c>
      <c r="B588">
        <v>6404.9960000000001</v>
      </c>
      <c r="C588">
        <f>2323.99-Table2[[#This Row],[Item_Outlet_Sales]]</f>
        <v>-4081.0060000000003</v>
      </c>
      <c r="D588">
        <f>Table2[[#This Row],[Column1]]*Table2[[#This Row],[Column1]]</f>
        <v>16654609.972036002</v>
      </c>
    </row>
    <row r="589" spans="1:4" x14ac:dyDescent="0.25">
      <c r="A589" t="s">
        <v>45</v>
      </c>
      <c r="B589">
        <v>2976.7918</v>
      </c>
      <c r="C589">
        <f>2323.99-Table2[[#This Row],[Item_Outlet_Sales]]</f>
        <v>-652.80180000000018</v>
      </c>
      <c r="D589">
        <f>Table2[[#This Row],[Column1]]*Table2[[#This Row],[Column1]]</f>
        <v>426150.19008324022</v>
      </c>
    </row>
    <row r="590" spans="1:4" x14ac:dyDescent="0.25">
      <c r="A590" t="s">
        <v>45</v>
      </c>
      <c r="B590">
        <v>1442.1228000000001</v>
      </c>
      <c r="C590">
        <f>2323.99-Table2[[#This Row],[Item_Outlet_Sales]]</f>
        <v>881.86719999999968</v>
      </c>
      <c r="D590">
        <f>Table2[[#This Row],[Column1]]*Table2[[#This Row],[Column1]]</f>
        <v>777689.75843583944</v>
      </c>
    </row>
    <row r="591" spans="1:4" x14ac:dyDescent="0.25">
      <c r="A591" t="s">
        <v>45</v>
      </c>
      <c r="B591">
        <v>3142.576</v>
      </c>
      <c r="C591">
        <f>2323.99-Table2[[#This Row],[Item_Outlet_Sales]]</f>
        <v>-818.58600000000024</v>
      </c>
      <c r="D591">
        <f>Table2[[#This Row],[Column1]]*Table2[[#This Row],[Column1]]</f>
        <v>670083.03939600044</v>
      </c>
    </row>
    <row r="592" spans="1:4" x14ac:dyDescent="0.25">
      <c r="A592" t="s">
        <v>45</v>
      </c>
      <c r="B592">
        <v>1956.1204</v>
      </c>
      <c r="C592">
        <f>2323.99-Table2[[#This Row],[Item_Outlet_Sales]]</f>
        <v>367.86959999999976</v>
      </c>
      <c r="D592">
        <f>Table2[[#This Row],[Column1]]*Table2[[#This Row],[Column1]]</f>
        <v>135328.04260415983</v>
      </c>
    </row>
    <row r="593" spans="1:4" x14ac:dyDescent="0.25">
      <c r="A593" t="s">
        <v>45</v>
      </c>
      <c r="B593">
        <v>2609.9360000000001</v>
      </c>
      <c r="C593">
        <f>2323.99-Table2[[#This Row],[Item_Outlet_Sales]]</f>
        <v>-285.94600000000037</v>
      </c>
      <c r="D593">
        <f>Table2[[#This Row],[Column1]]*Table2[[#This Row],[Column1]]</f>
        <v>81765.11491600021</v>
      </c>
    </row>
    <row r="594" spans="1:4" x14ac:dyDescent="0.25">
      <c r="A594" t="s">
        <v>45</v>
      </c>
      <c r="B594">
        <v>4516.7871999999998</v>
      </c>
      <c r="C594">
        <f>2323.99-Table2[[#This Row],[Item_Outlet_Sales]]</f>
        <v>-2192.7972</v>
      </c>
      <c r="D594">
        <f>Table2[[#This Row],[Column1]]*Table2[[#This Row],[Column1]]</f>
        <v>4808359.56032784</v>
      </c>
    </row>
    <row r="595" spans="1:4" x14ac:dyDescent="0.25">
      <c r="A595" t="s">
        <v>45</v>
      </c>
      <c r="B595">
        <v>1557.972</v>
      </c>
      <c r="C595">
        <f>2323.99-Table2[[#This Row],[Item_Outlet_Sales]]</f>
        <v>766.0179999999998</v>
      </c>
      <c r="D595">
        <f>Table2[[#This Row],[Column1]]*Table2[[#This Row],[Column1]]</f>
        <v>586783.57632399967</v>
      </c>
    </row>
    <row r="596" spans="1:4" x14ac:dyDescent="0.25">
      <c r="A596" t="s">
        <v>45</v>
      </c>
      <c r="B596">
        <v>2364.9216000000001</v>
      </c>
      <c r="C596">
        <f>2323.99-Table2[[#This Row],[Item_Outlet_Sales]]</f>
        <v>-40.931600000000344</v>
      </c>
      <c r="D596">
        <f>Table2[[#This Row],[Column1]]*Table2[[#This Row],[Column1]]</f>
        <v>1675.3958785600282</v>
      </c>
    </row>
    <row r="597" spans="1:4" x14ac:dyDescent="0.25">
      <c r="A597" t="s">
        <v>45</v>
      </c>
      <c r="B597">
        <v>4138.6127999999999</v>
      </c>
      <c r="C597">
        <f>2323.99-Table2[[#This Row],[Item_Outlet_Sales]]</f>
        <v>-1814.6228000000001</v>
      </c>
      <c r="D597">
        <f>Table2[[#This Row],[Column1]]*Table2[[#This Row],[Column1]]</f>
        <v>3292855.9062798405</v>
      </c>
    </row>
    <row r="598" spans="1:4" x14ac:dyDescent="0.25">
      <c r="A598" t="s">
        <v>45</v>
      </c>
      <c r="B598">
        <v>2243.7460000000001</v>
      </c>
      <c r="C598">
        <f>2323.99-Table2[[#This Row],[Item_Outlet_Sales]]</f>
        <v>80.243999999999687</v>
      </c>
      <c r="D598">
        <f>Table2[[#This Row],[Column1]]*Table2[[#This Row],[Column1]]</f>
        <v>6439.0995359999497</v>
      </c>
    </row>
    <row r="599" spans="1:4" x14ac:dyDescent="0.25">
      <c r="A599" t="s">
        <v>45</v>
      </c>
      <c r="B599">
        <v>724.3904</v>
      </c>
      <c r="C599">
        <f>2323.99-Table2[[#This Row],[Item_Outlet_Sales]]</f>
        <v>1599.5995999999998</v>
      </c>
      <c r="D599">
        <f>Table2[[#This Row],[Column1]]*Table2[[#This Row],[Column1]]</f>
        <v>2558718.8803201593</v>
      </c>
    </row>
    <row r="600" spans="1:4" x14ac:dyDescent="0.25">
      <c r="A600" t="s">
        <v>45</v>
      </c>
      <c r="B600">
        <v>4111.9808000000003</v>
      </c>
      <c r="C600">
        <f>2323.99-Table2[[#This Row],[Item_Outlet_Sales]]</f>
        <v>-1787.9908000000005</v>
      </c>
      <c r="D600">
        <f>Table2[[#This Row],[Column1]]*Table2[[#This Row],[Column1]]</f>
        <v>3196911.100884642</v>
      </c>
    </row>
    <row r="601" spans="1:4" x14ac:dyDescent="0.25">
      <c r="A601" t="s">
        <v>45</v>
      </c>
      <c r="B601">
        <v>828.92100000000005</v>
      </c>
      <c r="C601">
        <f>2323.99-Table2[[#This Row],[Item_Outlet_Sales]]</f>
        <v>1495.0689999999997</v>
      </c>
      <c r="D601">
        <f>Table2[[#This Row],[Column1]]*Table2[[#This Row],[Column1]]</f>
        <v>2235231.3147609993</v>
      </c>
    </row>
    <row r="602" spans="1:4" x14ac:dyDescent="0.25">
      <c r="A602" t="s">
        <v>45</v>
      </c>
      <c r="B602">
        <v>323.5788</v>
      </c>
      <c r="C602">
        <f>2323.99-Table2[[#This Row],[Item_Outlet_Sales]]</f>
        <v>2000.4111999999998</v>
      </c>
      <c r="D602">
        <f>Table2[[#This Row],[Column1]]*Table2[[#This Row],[Column1]]</f>
        <v>4001644.9690854391</v>
      </c>
    </row>
    <row r="603" spans="1:4" x14ac:dyDescent="0.25">
      <c r="A603" t="s">
        <v>45</v>
      </c>
      <c r="B603">
        <v>2360.9268000000002</v>
      </c>
      <c r="C603">
        <f>2323.99-Table2[[#This Row],[Item_Outlet_Sales]]</f>
        <v>-36.936800000000403</v>
      </c>
      <c r="D603">
        <f>Table2[[#This Row],[Column1]]*Table2[[#This Row],[Column1]]</f>
        <v>1364.3271942400297</v>
      </c>
    </row>
    <row r="604" spans="1:4" x14ac:dyDescent="0.25">
      <c r="A604" t="s">
        <v>45</v>
      </c>
      <c r="B604">
        <v>3677.2134000000001</v>
      </c>
      <c r="C604">
        <f>2323.99-Table2[[#This Row],[Item_Outlet_Sales]]</f>
        <v>-1353.2234000000003</v>
      </c>
      <c r="D604">
        <f>Table2[[#This Row],[Column1]]*Table2[[#This Row],[Column1]]</f>
        <v>1831213.5703075607</v>
      </c>
    </row>
    <row r="605" spans="1:4" x14ac:dyDescent="0.25">
      <c r="A605" t="s">
        <v>45</v>
      </c>
      <c r="B605">
        <v>2946.165</v>
      </c>
      <c r="C605">
        <f>2323.99-Table2[[#This Row],[Item_Outlet_Sales]]</f>
        <v>-622.17500000000018</v>
      </c>
      <c r="D605">
        <f>Table2[[#This Row],[Column1]]*Table2[[#This Row],[Column1]]</f>
        <v>387101.7306250002</v>
      </c>
    </row>
    <row r="606" spans="1:4" x14ac:dyDescent="0.25">
      <c r="A606" t="s">
        <v>45</v>
      </c>
      <c r="B606">
        <v>1789.6704</v>
      </c>
      <c r="C606">
        <f>2323.99-Table2[[#This Row],[Item_Outlet_Sales]]</f>
        <v>534.31959999999981</v>
      </c>
      <c r="D606">
        <f>Table2[[#This Row],[Column1]]*Table2[[#This Row],[Column1]]</f>
        <v>285497.43494415982</v>
      </c>
    </row>
    <row r="607" spans="1:4" x14ac:dyDescent="0.25">
      <c r="A607" t="s">
        <v>45</v>
      </c>
      <c r="B607">
        <v>468.72320000000002</v>
      </c>
      <c r="C607">
        <f>2323.99-Table2[[#This Row],[Item_Outlet_Sales]]</f>
        <v>1855.2667999999999</v>
      </c>
      <c r="D607">
        <f>Table2[[#This Row],[Column1]]*Table2[[#This Row],[Column1]]</f>
        <v>3442014.8991822395</v>
      </c>
    </row>
    <row r="608" spans="1:4" x14ac:dyDescent="0.25">
      <c r="A608" t="s">
        <v>45</v>
      </c>
      <c r="B608">
        <v>1977.4259999999999</v>
      </c>
      <c r="C608">
        <f>2323.99-Table2[[#This Row],[Item_Outlet_Sales]]</f>
        <v>346.56399999999985</v>
      </c>
      <c r="D608">
        <f>Table2[[#This Row],[Column1]]*Table2[[#This Row],[Column1]]</f>
        <v>120106.6060959999</v>
      </c>
    </row>
    <row r="609" spans="1:4" x14ac:dyDescent="0.25">
      <c r="A609" t="s">
        <v>45</v>
      </c>
      <c r="B609">
        <v>1230.3984</v>
      </c>
      <c r="C609">
        <f>2323.99-Table2[[#This Row],[Item_Outlet_Sales]]</f>
        <v>1093.5915999999997</v>
      </c>
      <c r="D609">
        <f>Table2[[#This Row],[Column1]]*Table2[[#This Row],[Column1]]</f>
        <v>1195942.5875905594</v>
      </c>
    </row>
    <row r="610" spans="1:4" x14ac:dyDescent="0.25">
      <c r="A610" t="s">
        <v>45</v>
      </c>
      <c r="B610">
        <v>4410.2592000000004</v>
      </c>
      <c r="C610">
        <f>2323.99-Table2[[#This Row],[Item_Outlet_Sales]]</f>
        <v>-2086.2692000000006</v>
      </c>
      <c r="D610">
        <f>Table2[[#This Row],[Column1]]*Table2[[#This Row],[Column1]]</f>
        <v>4352519.1748686424</v>
      </c>
    </row>
    <row r="611" spans="1:4" x14ac:dyDescent="0.25">
      <c r="A611" t="s">
        <v>45</v>
      </c>
      <c r="B611">
        <v>2862.94</v>
      </c>
      <c r="C611">
        <f>2323.99-Table2[[#This Row],[Item_Outlet_Sales]]</f>
        <v>-538.95000000000027</v>
      </c>
      <c r="D611">
        <f>Table2[[#This Row],[Column1]]*Table2[[#This Row],[Column1]]</f>
        <v>290467.10250000027</v>
      </c>
    </row>
    <row r="612" spans="1:4" x14ac:dyDescent="0.25">
      <c r="A612" t="s">
        <v>45</v>
      </c>
      <c r="B612">
        <v>2812.3391999999999</v>
      </c>
      <c r="C612">
        <f>2323.99-Table2[[#This Row],[Item_Outlet_Sales]]</f>
        <v>-488.34920000000011</v>
      </c>
      <c r="D612">
        <f>Table2[[#This Row],[Column1]]*Table2[[#This Row],[Column1]]</f>
        <v>238484.94114064012</v>
      </c>
    </row>
    <row r="613" spans="1:4" x14ac:dyDescent="0.25">
      <c r="A613" t="s">
        <v>45</v>
      </c>
      <c r="B613">
        <v>5191.2425999999996</v>
      </c>
      <c r="C613">
        <f>2323.99-Table2[[#This Row],[Item_Outlet_Sales]]</f>
        <v>-2867.2525999999998</v>
      </c>
      <c r="D613">
        <f>Table2[[#This Row],[Column1]]*Table2[[#This Row],[Column1]]</f>
        <v>8221137.4722067593</v>
      </c>
    </row>
    <row r="614" spans="1:4" x14ac:dyDescent="0.25">
      <c r="A614" t="s">
        <v>45</v>
      </c>
      <c r="B614">
        <v>2909.5459999999998</v>
      </c>
      <c r="C614">
        <f>2323.99-Table2[[#This Row],[Item_Outlet_Sales]]</f>
        <v>-585.55600000000004</v>
      </c>
      <c r="D614">
        <f>Table2[[#This Row],[Column1]]*Table2[[#This Row],[Column1]]</f>
        <v>342875.82913600007</v>
      </c>
    </row>
    <row r="615" spans="1:4" x14ac:dyDescent="0.25">
      <c r="A615" t="s">
        <v>45</v>
      </c>
      <c r="B615">
        <v>1468.0889999999999</v>
      </c>
      <c r="C615">
        <f>2323.99-Table2[[#This Row],[Item_Outlet_Sales]]</f>
        <v>855.90099999999984</v>
      </c>
      <c r="D615">
        <f>Table2[[#This Row],[Column1]]*Table2[[#This Row],[Column1]]</f>
        <v>732566.52180099976</v>
      </c>
    </row>
    <row r="616" spans="1:4" x14ac:dyDescent="0.25">
      <c r="A616" t="s">
        <v>45</v>
      </c>
      <c r="B616">
        <v>1733.7431999999999</v>
      </c>
      <c r="C616">
        <f>2323.99-Table2[[#This Row],[Item_Outlet_Sales]]</f>
        <v>590.24679999999989</v>
      </c>
      <c r="D616">
        <f>Table2[[#This Row],[Column1]]*Table2[[#This Row],[Column1]]</f>
        <v>348391.28491023986</v>
      </c>
    </row>
    <row r="617" spans="1:4" x14ac:dyDescent="0.25">
      <c r="A617" t="s">
        <v>45</v>
      </c>
      <c r="B617">
        <v>1985.4156</v>
      </c>
      <c r="C617">
        <f>2323.99-Table2[[#This Row],[Item_Outlet_Sales]]</f>
        <v>338.57439999999974</v>
      </c>
      <c r="D617">
        <f>Table2[[#This Row],[Column1]]*Table2[[#This Row],[Column1]]</f>
        <v>114632.62433535983</v>
      </c>
    </row>
    <row r="618" spans="1:4" x14ac:dyDescent="0.25">
      <c r="A618" t="s">
        <v>45</v>
      </c>
      <c r="B618">
        <v>569.25900000000001</v>
      </c>
      <c r="C618">
        <f>2323.99-Table2[[#This Row],[Item_Outlet_Sales]]</f>
        <v>1754.7309999999998</v>
      </c>
      <c r="D618">
        <f>Table2[[#This Row],[Column1]]*Table2[[#This Row],[Column1]]</f>
        <v>3079080.882360999</v>
      </c>
    </row>
    <row r="619" spans="1:4" x14ac:dyDescent="0.25">
      <c r="A619" t="s">
        <v>45</v>
      </c>
      <c r="B619">
        <v>2631.2415999999998</v>
      </c>
      <c r="C619">
        <f>2323.99-Table2[[#This Row],[Item_Outlet_Sales]]</f>
        <v>-307.25160000000005</v>
      </c>
      <c r="D619">
        <f>Table2[[#This Row],[Column1]]*Table2[[#This Row],[Column1]]</f>
        <v>94403.545702560034</v>
      </c>
    </row>
    <row r="620" spans="1:4" x14ac:dyDescent="0.25">
      <c r="A620" t="s">
        <v>45</v>
      </c>
      <c r="B620">
        <v>1468.0889999999999</v>
      </c>
      <c r="C620">
        <f>2323.99-Table2[[#This Row],[Item_Outlet_Sales]]</f>
        <v>855.90099999999984</v>
      </c>
      <c r="D620">
        <f>Table2[[#This Row],[Column1]]*Table2[[#This Row],[Column1]]</f>
        <v>732566.52180099976</v>
      </c>
    </row>
    <row r="621" spans="1:4" x14ac:dyDescent="0.25">
      <c r="A621" t="s">
        <v>45</v>
      </c>
      <c r="B621">
        <v>1761.7067999999999</v>
      </c>
      <c r="C621">
        <f>2323.99-Table2[[#This Row],[Item_Outlet_Sales]]</f>
        <v>562.28319999999985</v>
      </c>
      <c r="D621">
        <f>Table2[[#This Row],[Column1]]*Table2[[#This Row],[Column1]]</f>
        <v>316162.39700223983</v>
      </c>
    </row>
    <row r="622" spans="1:4" x14ac:dyDescent="0.25">
      <c r="A622" t="s">
        <v>45</v>
      </c>
      <c r="B622">
        <v>3560.6984000000002</v>
      </c>
      <c r="C622">
        <f>2323.99-Table2[[#This Row],[Item_Outlet_Sales]]</f>
        <v>-1236.7084000000004</v>
      </c>
      <c r="D622">
        <f>Table2[[#This Row],[Column1]]*Table2[[#This Row],[Column1]]</f>
        <v>1529447.666630561</v>
      </c>
    </row>
    <row r="623" spans="1:4" x14ac:dyDescent="0.25">
      <c r="A623" t="s">
        <v>45</v>
      </c>
      <c r="B623">
        <v>2874.9243999999999</v>
      </c>
      <c r="C623">
        <f>2323.99-Table2[[#This Row],[Item_Outlet_Sales]]</f>
        <v>-550.9344000000001</v>
      </c>
      <c r="D623">
        <f>Table2[[#This Row],[Column1]]*Table2[[#This Row],[Column1]]</f>
        <v>303528.71310336009</v>
      </c>
    </row>
    <row r="624" spans="1:4" x14ac:dyDescent="0.25">
      <c r="A624" t="s">
        <v>45</v>
      </c>
      <c r="B624">
        <v>1017.3424</v>
      </c>
      <c r="C624">
        <f>2323.99-Table2[[#This Row],[Item_Outlet_Sales]]</f>
        <v>1306.6475999999998</v>
      </c>
      <c r="D624">
        <f>Table2[[#This Row],[Column1]]*Table2[[#This Row],[Column1]]</f>
        <v>1707327.9505857595</v>
      </c>
    </row>
    <row r="625" spans="1:4" x14ac:dyDescent="0.25">
      <c r="A625" t="s">
        <v>45</v>
      </c>
      <c r="B625">
        <v>2530.7058000000002</v>
      </c>
      <c r="C625">
        <f>2323.99-Table2[[#This Row],[Item_Outlet_Sales]]</f>
        <v>-206.7158000000004</v>
      </c>
      <c r="D625">
        <f>Table2[[#This Row],[Column1]]*Table2[[#This Row],[Column1]]</f>
        <v>42731.421969640163</v>
      </c>
    </row>
    <row r="626" spans="1:4" x14ac:dyDescent="0.25">
      <c r="A626" t="s">
        <v>45</v>
      </c>
      <c r="B626">
        <v>1518.0239999999999</v>
      </c>
      <c r="C626">
        <f>2323.99-Table2[[#This Row],[Item_Outlet_Sales]]</f>
        <v>805.96599999999989</v>
      </c>
      <c r="D626">
        <f>Table2[[#This Row],[Column1]]*Table2[[#This Row],[Column1]]</f>
        <v>649581.19315599988</v>
      </c>
    </row>
    <row r="627" spans="1:4" x14ac:dyDescent="0.25">
      <c r="A627" t="s">
        <v>45</v>
      </c>
      <c r="B627">
        <v>1685.8055999999999</v>
      </c>
      <c r="C627">
        <f>2323.99-Table2[[#This Row],[Item_Outlet_Sales]]</f>
        <v>638.18439999999987</v>
      </c>
      <c r="D627">
        <f>Table2[[#This Row],[Column1]]*Table2[[#This Row],[Column1]]</f>
        <v>407279.32840335986</v>
      </c>
    </row>
    <row r="628" spans="1:4" x14ac:dyDescent="0.25">
      <c r="A628" t="s">
        <v>45</v>
      </c>
      <c r="B628">
        <v>1930.1541999999999</v>
      </c>
      <c r="C628">
        <f>2323.99-Table2[[#This Row],[Item_Outlet_Sales]]</f>
        <v>393.83579999999984</v>
      </c>
      <c r="D628">
        <f>Table2[[#This Row],[Column1]]*Table2[[#This Row],[Column1]]</f>
        <v>155106.63736163988</v>
      </c>
    </row>
    <row r="629" spans="1:4" x14ac:dyDescent="0.25">
      <c r="A629" t="s">
        <v>45</v>
      </c>
      <c r="B629">
        <v>1780.3492000000001</v>
      </c>
      <c r="C629">
        <f>2323.99-Table2[[#This Row],[Item_Outlet_Sales]]</f>
        <v>543.64079999999967</v>
      </c>
      <c r="D629">
        <f>Table2[[#This Row],[Column1]]*Table2[[#This Row],[Column1]]</f>
        <v>295545.31942463963</v>
      </c>
    </row>
    <row r="630" spans="1:4" x14ac:dyDescent="0.25">
      <c r="A630" t="s">
        <v>45</v>
      </c>
      <c r="B630">
        <v>7086.1094000000003</v>
      </c>
      <c r="C630">
        <f>2323.99-Table2[[#This Row],[Item_Outlet_Sales]]</f>
        <v>-4762.1194000000005</v>
      </c>
      <c r="D630">
        <f>Table2[[#This Row],[Column1]]*Table2[[#This Row],[Column1]]</f>
        <v>22677781.179856364</v>
      </c>
    </row>
    <row r="631" spans="1:4" x14ac:dyDescent="0.25">
      <c r="A631" t="s">
        <v>45</v>
      </c>
      <c r="B631">
        <v>5241.1776</v>
      </c>
      <c r="C631">
        <f>2323.99-Table2[[#This Row],[Item_Outlet_Sales]]</f>
        <v>-2917.1876000000002</v>
      </c>
      <c r="D631">
        <f>Table2[[#This Row],[Column1]]*Table2[[#This Row],[Column1]]</f>
        <v>8509983.4935937617</v>
      </c>
    </row>
    <row r="632" spans="1:4" x14ac:dyDescent="0.25">
      <c r="A632" t="s">
        <v>45</v>
      </c>
      <c r="B632">
        <v>473.38380000000001</v>
      </c>
      <c r="C632">
        <f>2323.99-Table2[[#This Row],[Item_Outlet_Sales]]</f>
        <v>1850.6061999999997</v>
      </c>
      <c r="D632">
        <f>Table2[[#This Row],[Column1]]*Table2[[#This Row],[Column1]]</f>
        <v>3424743.3074784391</v>
      </c>
    </row>
    <row r="633" spans="1:4" x14ac:dyDescent="0.25">
      <c r="A633" t="s">
        <v>45</v>
      </c>
      <c r="B633">
        <v>5976.2208000000001</v>
      </c>
      <c r="C633">
        <f>2323.99-Table2[[#This Row],[Item_Outlet_Sales]]</f>
        <v>-3652.2308000000003</v>
      </c>
      <c r="D633">
        <f>Table2[[#This Row],[Column1]]*Table2[[#This Row],[Column1]]</f>
        <v>13338789.816468641</v>
      </c>
    </row>
    <row r="634" spans="1:4" x14ac:dyDescent="0.25">
      <c r="A634" t="s">
        <v>45</v>
      </c>
      <c r="B634">
        <v>2984.1156000000001</v>
      </c>
      <c r="C634">
        <f>2323.99-Table2[[#This Row],[Item_Outlet_Sales]]</f>
        <v>-660.1256000000003</v>
      </c>
      <c r="D634">
        <f>Table2[[#This Row],[Column1]]*Table2[[#This Row],[Column1]]</f>
        <v>435765.80777536042</v>
      </c>
    </row>
    <row r="635" spans="1:4" x14ac:dyDescent="0.25">
      <c r="A635" t="s">
        <v>45</v>
      </c>
      <c r="B635">
        <v>3695.19</v>
      </c>
      <c r="C635">
        <f>2323.99-Table2[[#This Row],[Item_Outlet_Sales]]</f>
        <v>-1371.2000000000003</v>
      </c>
      <c r="D635">
        <f>Table2[[#This Row],[Column1]]*Table2[[#This Row],[Column1]]</f>
        <v>1880189.4400000006</v>
      </c>
    </row>
    <row r="636" spans="1:4" x14ac:dyDescent="0.25">
      <c r="A636" t="s">
        <v>45</v>
      </c>
      <c r="B636">
        <v>1068.6089999999999</v>
      </c>
      <c r="C636">
        <f>2323.99-Table2[[#This Row],[Item_Outlet_Sales]]</f>
        <v>1255.3809999999999</v>
      </c>
      <c r="D636">
        <f>Table2[[#This Row],[Column1]]*Table2[[#This Row],[Column1]]</f>
        <v>1575981.4551609997</v>
      </c>
    </row>
    <row r="637" spans="1:4" x14ac:dyDescent="0.25">
      <c r="A637" t="s">
        <v>45</v>
      </c>
      <c r="B637">
        <v>2836.308</v>
      </c>
      <c r="C637">
        <f>2323.99-Table2[[#This Row],[Item_Outlet_Sales]]</f>
        <v>-512.31800000000021</v>
      </c>
      <c r="D637">
        <f>Table2[[#This Row],[Column1]]*Table2[[#This Row],[Column1]]</f>
        <v>262469.73312400019</v>
      </c>
    </row>
    <row r="638" spans="1:4" x14ac:dyDescent="0.25">
      <c r="A638" t="s">
        <v>45</v>
      </c>
      <c r="B638">
        <v>1198.44</v>
      </c>
      <c r="C638">
        <f>2323.99-Table2[[#This Row],[Item_Outlet_Sales]]</f>
        <v>1125.5499999999997</v>
      </c>
      <c r="D638">
        <f>Table2[[#This Row],[Column1]]*Table2[[#This Row],[Column1]]</f>
        <v>1266862.8024999993</v>
      </c>
    </row>
    <row r="639" spans="1:4" x14ac:dyDescent="0.25">
      <c r="A639" t="s">
        <v>45</v>
      </c>
      <c r="B639">
        <v>4402.9354000000003</v>
      </c>
      <c r="C639">
        <f>2323.99-Table2[[#This Row],[Item_Outlet_Sales]]</f>
        <v>-2078.9454000000005</v>
      </c>
      <c r="D639">
        <f>Table2[[#This Row],[Column1]]*Table2[[#This Row],[Column1]]</f>
        <v>4322013.9761811625</v>
      </c>
    </row>
    <row r="640" spans="1:4" x14ac:dyDescent="0.25">
      <c r="A640" t="s">
        <v>45</v>
      </c>
      <c r="B640">
        <v>801.6232</v>
      </c>
      <c r="C640">
        <f>2323.99-Table2[[#This Row],[Item_Outlet_Sales]]</f>
        <v>1522.3667999999998</v>
      </c>
      <c r="D640">
        <f>Table2[[#This Row],[Column1]]*Table2[[#This Row],[Column1]]</f>
        <v>2317600.6737422394</v>
      </c>
    </row>
    <row r="641" spans="1:4" x14ac:dyDescent="0.25">
      <c r="A641" t="s">
        <v>45</v>
      </c>
      <c r="B641">
        <v>1474.0812000000001</v>
      </c>
      <c r="C641">
        <f>2323.99-Table2[[#This Row],[Item_Outlet_Sales]]</f>
        <v>849.9087999999997</v>
      </c>
      <c r="D641">
        <f>Table2[[#This Row],[Column1]]*Table2[[#This Row],[Column1]]</f>
        <v>722344.96831743955</v>
      </c>
    </row>
    <row r="642" spans="1:4" x14ac:dyDescent="0.25">
      <c r="A642" t="s">
        <v>45</v>
      </c>
      <c r="B642">
        <v>860.21360000000004</v>
      </c>
      <c r="C642">
        <f>2323.99-Table2[[#This Row],[Item_Outlet_Sales]]</f>
        <v>1463.7763999999997</v>
      </c>
      <c r="D642">
        <f>Table2[[#This Row],[Column1]]*Table2[[#This Row],[Column1]]</f>
        <v>2142641.3491969593</v>
      </c>
    </row>
    <row r="643" spans="1:4" x14ac:dyDescent="0.25">
      <c r="A643" t="s">
        <v>45</v>
      </c>
      <c r="B643">
        <v>2253.0672</v>
      </c>
      <c r="C643">
        <f>2323.99-Table2[[#This Row],[Item_Outlet_Sales]]</f>
        <v>70.922799999999825</v>
      </c>
      <c r="D643">
        <f>Table2[[#This Row],[Column1]]*Table2[[#This Row],[Column1]]</f>
        <v>5030.0435598399754</v>
      </c>
    </row>
    <row r="644" spans="1:4" x14ac:dyDescent="0.25">
      <c r="A644" t="s">
        <v>45</v>
      </c>
      <c r="B644">
        <v>746.36180000000002</v>
      </c>
      <c r="C644">
        <f>2323.99-Table2[[#This Row],[Item_Outlet_Sales]]</f>
        <v>1577.6281999999997</v>
      </c>
      <c r="D644">
        <f>Table2[[#This Row],[Column1]]*Table2[[#This Row],[Column1]]</f>
        <v>2488910.7374352389</v>
      </c>
    </row>
    <row r="645" spans="1:4" x14ac:dyDescent="0.25">
      <c r="A645" t="s">
        <v>45</v>
      </c>
      <c r="B645">
        <v>1272.3438000000001</v>
      </c>
      <c r="C645">
        <f>2323.99-Table2[[#This Row],[Item_Outlet_Sales]]</f>
        <v>1051.6461999999997</v>
      </c>
      <c r="D645">
        <f>Table2[[#This Row],[Column1]]*Table2[[#This Row],[Column1]]</f>
        <v>1105959.7299744394</v>
      </c>
    </row>
    <row r="646" spans="1:4" x14ac:dyDescent="0.25">
      <c r="A646" t="s">
        <v>45</v>
      </c>
      <c r="B646">
        <v>6114.7071999999998</v>
      </c>
      <c r="C646">
        <f>2323.99-Table2[[#This Row],[Item_Outlet_Sales]]</f>
        <v>-3790.7172</v>
      </c>
      <c r="D646">
        <f>Table2[[#This Row],[Column1]]*Table2[[#This Row],[Column1]]</f>
        <v>14369536.89037584</v>
      </c>
    </row>
    <row r="647" spans="1:4" x14ac:dyDescent="0.25">
      <c r="A647" t="s">
        <v>45</v>
      </c>
      <c r="B647">
        <v>2167.8447999999999</v>
      </c>
      <c r="C647">
        <f>2323.99-Table2[[#This Row],[Item_Outlet_Sales]]</f>
        <v>156.14519999999993</v>
      </c>
      <c r="D647">
        <f>Table2[[#This Row],[Column1]]*Table2[[#This Row],[Column1]]</f>
        <v>24381.323483039978</v>
      </c>
    </row>
    <row r="648" spans="1:4" x14ac:dyDescent="0.25">
      <c r="A648" t="s">
        <v>45</v>
      </c>
      <c r="B648">
        <v>1989.4104</v>
      </c>
      <c r="C648">
        <f>2323.99-Table2[[#This Row],[Item_Outlet_Sales]]</f>
        <v>334.5795999999998</v>
      </c>
      <c r="D648">
        <f>Table2[[#This Row],[Column1]]*Table2[[#This Row],[Column1]]</f>
        <v>111943.50873615987</v>
      </c>
    </row>
    <row r="649" spans="1:4" x14ac:dyDescent="0.25">
      <c r="A649" t="s">
        <v>45</v>
      </c>
      <c r="B649">
        <v>2372.9112</v>
      </c>
      <c r="C649">
        <f>2323.99-Table2[[#This Row],[Item_Outlet_Sales]]</f>
        <v>-48.921200000000226</v>
      </c>
      <c r="D649">
        <f>Table2[[#This Row],[Column1]]*Table2[[#This Row],[Column1]]</f>
        <v>2393.2838094400222</v>
      </c>
    </row>
    <row r="650" spans="1:4" x14ac:dyDescent="0.25">
      <c r="A650" t="s">
        <v>45</v>
      </c>
      <c r="B650">
        <v>1607.2411999999999</v>
      </c>
      <c r="C650">
        <f>2323.99-Table2[[#This Row],[Item_Outlet_Sales]]</f>
        <v>716.74879999999985</v>
      </c>
      <c r="D650">
        <f>Table2[[#This Row],[Column1]]*Table2[[#This Row],[Column1]]</f>
        <v>513728.84230143978</v>
      </c>
    </row>
    <row r="651" spans="1:4" x14ac:dyDescent="0.25">
      <c r="A651" t="s">
        <v>45</v>
      </c>
      <c r="B651">
        <v>958.75199999999995</v>
      </c>
      <c r="C651">
        <f>2323.99-Table2[[#This Row],[Item_Outlet_Sales]]</f>
        <v>1365.2379999999998</v>
      </c>
      <c r="D651">
        <f>Table2[[#This Row],[Column1]]*Table2[[#This Row],[Column1]]</f>
        <v>1863874.7966439996</v>
      </c>
    </row>
    <row r="652" spans="1:4" x14ac:dyDescent="0.25">
      <c r="A652" t="s">
        <v>45</v>
      </c>
      <c r="B652">
        <v>2277.0360000000001</v>
      </c>
      <c r="C652">
        <f>2323.99-Table2[[#This Row],[Item_Outlet_Sales]]</f>
        <v>46.953999999999724</v>
      </c>
      <c r="D652">
        <f>Table2[[#This Row],[Column1]]*Table2[[#This Row],[Column1]]</f>
        <v>2204.6781159999741</v>
      </c>
    </row>
    <row r="653" spans="1:4" x14ac:dyDescent="0.25">
      <c r="A653" t="s">
        <v>45</v>
      </c>
      <c r="B653">
        <v>796.29679999999996</v>
      </c>
      <c r="C653">
        <f>2323.99-Table2[[#This Row],[Item_Outlet_Sales]]</f>
        <v>1527.6931999999997</v>
      </c>
      <c r="D653">
        <f>Table2[[#This Row],[Column1]]*Table2[[#This Row],[Column1]]</f>
        <v>2333846.5133262393</v>
      </c>
    </row>
    <row r="654" spans="1:4" x14ac:dyDescent="0.25">
      <c r="A654" t="s">
        <v>45</v>
      </c>
      <c r="B654">
        <v>2826.9868000000001</v>
      </c>
      <c r="C654">
        <f>2323.99-Table2[[#This Row],[Item_Outlet_Sales]]</f>
        <v>-502.99680000000035</v>
      </c>
      <c r="D654">
        <f>Table2[[#This Row],[Column1]]*Table2[[#This Row],[Column1]]</f>
        <v>253005.78081024037</v>
      </c>
    </row>
    <row r="655" spans="1:4" x14ac:dyDescent="0.25">
      <c r="A655" t="s">
        <v>45</v>
      </c>
      <c r="B655">
        <v>3153.2287999999999</v>
      </c>
      <c r="C655">
        <f>2323.99-Table2[[#This Row],[Item_Outlet_Sales]]</f>
        <v>-829.23880000000008</v>
      </c>
      <c r="D655">
        <f>Table2[[#This Row],[Column1]]*Table2[[#This Row],[Column1]]</f>
        <v>687636.98742544011</v>
      </c>
    </row>
    <row r="656" spans="1:4" x14ac:dyDescent="0.25">
      <c r="A656" t="s">
        <v>45</v>
      </c>
      <c r="B656">
        <v>554.6114</v>
      </c>
      <c r="C656">
        <f>2323.99-Table2[[#This Row],[Item_Outlet_Sales]]</f>
        <v>1769.3785999999998</v>
      </c>
      <c r="D656">
        <f>Table2[[#This Row],[Column1]]*Table2[[#This Row],[Column1]]</f>
        <v>3130700.630137959</v>
      </c>
    </row>
    <row r="657" spans="1:4" x14ac:dyDescent="0.25">
      <c r="A657" t="s">
        <v>45</v>
      </c>
      <c r="B657">
        <v>731.04840000000002</v>
      </c>
      <c r="C657">
        <f>2323.99-Table2[[#This Row],[Item_Outlet_Sales]]</f>
        <v>1592.9415999999997</v>
      </c>
      <c r="D657">
        <f>Table2[[#This Row],[Column1]]*Table2[[#This Row],[Column1]]</f>
        <v>2537462.941010559</v>
      </c>
    </row>
    <row r="658" spans="1:4" x14ac:dyDescent="0.25">
      <c r="A658" t="s">
        <v>45</v>
      </c>
      <c r="B658">
        <v>4250.4672</v>
      </c>
      <c r="C658">
        <f>2323.99-Table2[[#This Row],[Item_Outlet_Sales]]</f>
        <v>-1926.4772000000003</v>
      </c>
      <c r="D658">
        <f>Table2[[#This Row],[Column1]]*Table2[[#This Row],[Column1]]</f>
        <v>3711314.402119841</v>
      </c>
    </row>
    <row r="659" spans="1:4" x14ac:dyDescent="0.25">
      <c r="A659" t="s">
        <v>45</v>
      </c>
      <c r="B659">
        <v>3067.3406</v>
      </c>
      <c r="C659">
        <f>2323.99-Table2[[#This Row],[Item_Outlet_Sales]]</f>
        <v>-743.35060000000021</v>
      </c>
      <c r="D659">
        <f>Table2[[#This Row],[Column1]]*Table2[[#This Row],[Column1]]</f>
        <v>552570.11452036037</v>
      </c>
    </row>
    <row r="660" spans="1:4" x14ac:dyDescent="0.25">
      <c r="A660" t="s">
        <v>45</v>
      </c>
      <c r="B660">
        <v>2133.2231999999999</v>
      </c>
      <c r="C660">
        <f>2323.99-Table2[[#This Row],[Item_Outlet_Sales]]</f>
        <v>190.76679999999988</v>
      </c>
      <c r="D660">
        <f>Table2[[#This Row],[Column1]]*Table2[[#This Row],[Column1]]</f>
        <v>36391.971982239949</v>
      </c>
    </row>
    <row r="661" spans="1:4" x14ac:dyDescent="0.25">
      <c r="A661" t="s">
        <v>45</v>
      </c>
      <c r="B661">
        <v>5145.3023999999996</v>
      </c>
      <c r="C661">
        <f>2323.99-Table2[[#This Row],[Item_Outlet_Sales]]</f>
        <v>-2821.3123999999998</v>
      </c>
      <c r="D661">
        <f>Table2[[#This Row],[Column1]]*Table2[[#This Row],[Column1]]</f>
        <v>7959803.6583937593</v>
      </c>
    </row>
    <row r="662" spans="1:4" x14ac:dyDescent="0.25">
      <c r="A662" t="s">
        <v>45</v>
      </c>
      <c r="B662">
        <v>3547.3824</v>
      </c>
      <c r="C662">
        <f>2323.99-Table2[[#This Row],[Item_Outlet_Sales]]</f>
        <v>-1223.3924000000002</v>
      </c>
      <c r="D662">
        <f>Table2[[#This Row],[Column1]]*Table2[[#This Row],[Column1]]</f>
        <v>1496688.9643777604</v>
      </c>
    </row>
    <row r="663" spans="1:4" x14ac:dyDescent="0.25">
      <c r="A663" t="s">
        <v>45</v>
      </c>
      <c r="B663">
        <v>2274.3728000000001</v>
      </c>
      <c r="C663">
        <f>2323.99-Table2[[#This Row],[Item_Outlet_Sales]]</f>
        <v>49.617199999999684</v>
      </c>
      <c r="D663">
        <f>Table2[[#This Row],[Column1]]*Table2[[#This Row],[Column1]]</f>
        <v>2461.8665358399685</v>
      </c>
    </row>
    <row r="664" spans="1:4" x14ac:dyDescent="0.25">
      <c r="A664" t="s">
        <v>45</v>
      </c>
      <c r="B664">
        <v>4548.0798000000004</v>
      </c>
      <c r="C664">
        <f>2323.99-Table2[[#This Row],[Item_Outlet_Sales]]</f>
        <v>-2224.0898000000007</v>
      </c>
      <c r="D664">
        <f>Table2[[#This Row],[Column1]]*Table2[[#This Row],[Column1]]</f>
        <v>4946575.4384640427</v>
      </c>
    </row>
    <row r="665" spans="1:4" x14ac:dyDescent="0.25">
      <c r="A665" t="s">
        <v>45</v>
      </c>
      <c r="B665">
        <v>5863.0348000000004</v>
      </c>
      <c r="C665">
        <f>2323.99-Table2[[#This Row],[Item_Outlet_Sales]]</f>
        <v>-3539.0448000000006</v>
      </c>
      <c r="D665">
        <f>Table2[[#This Row],[Column1]]*Table2[[#This Row],[Column1]]</f>
        <v>12524838.096407045</v>
      </c>
    </row>
    <row r="666" spans="1:4" x14ac:dyDescent="0.25">
      <c r="A666" t="s">
        <v>45</v>
      </c>
      <c r="B666">
        <v>5331.7263999999996</v>
      </c>
      <c r="C666">
        <f>2323.99-Table2[[#This Row],[Item_Outlet_Sales]]</f>
        <v>-3007.7363999999998</v>
      </c>
      <c r="D666">
        <f>Table2[[#This Row],[Column1]]*Table2[[#This Row],[Column1]]</f>
        <v>9046478.2518849578</v>
      </c>
    </row>
    <row r="667" spans="1:4" x14ac:dyDescent="0.25">
      <c r="A667" t="s">
        <v>45</v>
      </c>
      <c r="B667">
        <v>4086.0146</v>
      </c>
      <c r="C667">
        <f>2323.99-Table2[[#This Row],[Item_Outlet_Sales]]</f>
        <v>-1762.0246000000002</v>
      </c>
      <c r="D667">
        <f>Table2[[#This Row],[Column1]]*Table2[[#This Row],[Column1]]</f>
        <v>3104730.6910051606</v>
      </c>
    </row>
    <row r="668" spans="1:4" x14ac:dyDescent="0.25">
      <c r="A668" t="s">
        <v>45</v>
      </c>
      <c r="B668">
        <v>1402.1748</v>
      </c>
      <c r="C668">
        <f>2323.99-Table2[[#This Row],[Item_Outlet_Sales]]</f>
        <v>921.81519999999978</v>
      </c>
      <c r="D668">
        <f>Table2[[#This Row],[Column1]]*Table2[[#This Row],[Column1]]</f>
        <v>849743.26295103959</v>
      </c>
    </row>
    <row r="669" spans="1:4" x14ac:dyDescent="0.25">
      <c r="A669" t="s">
        <v>45</v>
      </c>
      <c r="B669">
        <v>1701.7847999999999</v>
      </c>
      <c r="C669">
        <f>2323.99-Table2[[#This Row],[Item_Outlet_Sales]]</f>
        <v>622.20519999999988</v>
      </c>
      <c r="D669">
        <f>Table2[[#This Row],[Column1]]*Table2[[#This Row],[Column1]]</f>
        <v>387139.31090703985</v>
      </c>
    </row>
    <row r="670" spans="1:4" x14ac:dyDescent="0.25">
      <c r="A670" t="s">
        <v>45</v>
      </c>
      <c r="B670">
        <v>3207.8244</v>
      </c>
      <c r="C670">
        <f>2323.99-Table2[[#This Row],[Item_Outlet_Sales]]</f>
        <v>-883.83440000000019</v>
      </c>
      <c r="D670">
        <f>Table2[[#This Row],[Column1]]*Table2[[#This Row],[Column1]]</f>
        <v>781163.24662336032</v>
      </c>
    </row>
    <row r="671" spans="1:4" x14ac:dyDescent="0.25">
      <c r="A671" t="s">
        <v>45</v>
      </c>
      <c r="B671">
        <v>732.38</v>
      </c>
      <c r="C671">
        <f>2323.99-Table2[[#This Row],[Item_Outlet_Sales]]</f>
        <v>1591.6099999999997</v>
      </c>
      <c r="D671">
        <f>Table2[[#This Row],[Column1]]*Table2[[#This Row],[Column1]]</f>
        <v>2533222.3920999989</v>
      </c>
    </row>
    <row r="672" spans="1:4" x14ac:dyDescent="0.25">
      <c r="A672" t="s">
        <v>45</v>
      </c>
      <c r="B672">
        <v>1209.7585999999999</v>
      </c>
      <c r="C672">
        <f>2323.99-Table2[[#This Row],[Item_Outlet_Sales]]</f>
        <v>1114.2313999999999</v>
      </c>
      <c r="D672">
        <f>Table2[[#This Row],[Column1]]*Table2[[#This Row],[Column1]]</f>
        <v>1241511.6127459598</v>
      </c>
    </row>
    <row r="673" spans="1:4" x14ac:dyDescent="0.25">
      <c r="A673" t="s">
        <v>45</v>
      </c>
      <c r="B673">
        <v>2693.8267999999998</v>
      </c>
      <c r="C673">
        <f>2323.99-Table2[[#This Row],[Item_Outlet_Sales]]</f>
        <v>-369.83680000000004</v>
      </c>
      <c r="D673">
        <f>Table2[[#This Row],[Column1]]*Table2[[#This Row],[Column1]]</f>
        <v>136779.25863424002</v>
      </c>
    </row>
    <row r="674" spans="1:4" x14ac:dyDescent="0.25">
      <c r="A674" t="s">
        <v>45</v>
      </c>
      <c r="B674">
        <v>649.15499999999997</v>
      </c>
      <c r="C674">
        <f>2323.99-Table2[[#This Row],[Item_Outlet_Sales]]</f>
        <v>1674.8349999999998</v>
      </c>
      <c r="D674">
        <f>Table2[[#This Row],[Column1]]*Table2[[#This Row],[Column1]]</f>
        <v>2805072.2772249994</v>
      </c>
    </row>
    <row r="675" spans="1:4" x14ac:dyDescent="0.25">
      <c r="A675" t="s">
        <v>45</v>
      </c>
      <c r="B675">
        <v>4777.7808000000005</v>
      </c>
      <c r="C675">
        <f>2323.99-Table2[[#This Row],[Item_Outlet_Sales]]</f>
        <v>-2453.7908000000007</v>
      </c>
      <c r="D675">
        <f>Table2[[#This Row],[Column1]]*Table2[[#This Row],[Column1]]</f>
        <v>6021089.290164643</v>
      </c>
    </row>
    <row r="676" spans="1:4" x14ac:dyDescent="0.25">
      <c r="A676" t="s">
        <v>45</v>
      </c>
      <c r="B676">
        <v>1416.8224</v>
      </c>
      <c r="C676">
        <f>2323.99-Table2[[#This Row],[Item_Outlet_Sales]]</f>
        <v>907.16759999999977</v>
      </c>
      <c r="D676">
        <f>Table2[[#This Row],[Column1]]*Table2[[#This Row],[Column1]]</f>
        <v>822953.05448975961</v>
      </c>
    </row>
    <row r="677" spans="1:4" x14ac:dyDescent="0.25">
      <c r="A677" t="s">
        <v>45</v>
      </c>
      <c r="B677">
        <v>2422.1804000000002</v>
      </c>
      <c r="C677">
        <f>2323.99-Table2[[#This Row],[Item_Outlet_Sales]]</f>
        <v>-98.190400000000409</v>
      </c>
      <c r="D677">
        <f>Table2[[#This Row],[Column1]]*Table2[[#This Row],[Column1]]</f>
        <v>9641.3546521600801</v>
      </c>
    </row>
    <row r="678" spans="1:4" x14ac:dyDescent="0.25">
      <c r="A678" t="s">
        <v>45</v>
      </c>
      <c r="B678">
        <v>2380.9007999999999</v>
      </c>
      <c r="C678">
        <f>2323.99-Table2[[#This Row],[Item_Outlet_Sales]]</f>
        <v>-56.910800000000108</v>
      </c>
      <c r="D678">
        <f>Table2[[#This Row],[Column1]]*Table2[[#This Row],[Column1]]</f>
        <v>3238.8391566400123</v>
      </c>
    </row>
    <row r="679" spans="1:4" x14ac:dyDescent="0.25">
      <c r="A679" t="s">
        <v>45</v>
      </c>
      <c r="B679">
        <v>539.298</v>
      </c>
      <c r="C679">
        <f>2323.99-Table2[[#This Row],[Item_Outlet_Sales]]</f>
        <v>1784.6919999999998</v>
      </c>
      <c r="D679">
        <f>Table2[[#This Row],[Column1]]*Table2[[#This Row],[Column1]]</f>
        <v>3185125.5348639991</v>
      </c>
    </row>
    <row r="680" spans="1:4" x14ac:dyDescent="0.25">
      <c r="A680" t="s">
        <v>45</v>
      </c>
      <c r="B680">
        <v>763.0068</v>
      </c>
      <c r="C680">
        <f>2323.99-Table2[[#This Row],[Item_Outlet_Sales]]</f>
        <v>1560.9831999999997</v>
      </c>
      <c r="D680">
        <f>Table2[[#This Row],[Column1]]*Table2[[#This Row],[Column1]]</f>
        <v>2436668.5506822388</v>
      </c>
    </row>
    <row r="681" spans="1:4" x14ac:dyDescent="0.25">
      <c r="A681" t="s">
        <v>45</v>
      </c>
      <c r="B681">
        <v>181.0976</v>
      </c>
      <c r="C681">
        <f>2323.99-Table2[[#This Row],[Item_Outlet_Sales]]</f>
        <v>2142.8923999999997</v>
      </c>
      <c r="D681">
        <f>Table2[[#This Row],[Column1]]*Table2[[#This Row],[Column1]]</f>
        <v>4591987.8379777586</v>
      </c>
    </row>
    <row r="682" spans="1:4" x14ac:dyDescent="0.25">
      <c r="A682" t="s">
        <v>45</v>
      </c>
      <c r="B682">
        <v>1347.5791999999999</v>
      </c>
      <c r="C682">
        <f>2323.99-Table2[[#This Row],[Item_Outlet_Sales]]</f>
        <v>976.41079999999988</v>
      </c>
      <c r="D682">
        <f>Table2[[#This Row],[Column1]]*Table2[[#This Row],[Column1]]</f>
        <v>953378.05035663978</v>
      </c>
    </row>
    <row r="683" spans="1:4" x14ac:dyDescent="0.25">
      <c r="A683" t="s">
        <v>45</v>
      </c>
      <c r="B683">
        <v>2270.3780000000002</v>
      </c>
      <c r="C683">
        <f>2323.99-Table2[[#This Row],[Item_Outlet_Sales]]</f>
        <v>53.611999999999625</v>
      </c>
      <c r="D683">
        <f>Table2[[#This Row],[Column1]]*Table2[[#This Row],[Column1]]</f>
        <v>2874.2465439999596</v>
      </c>
    </row>
    <row r="684" spans="1:4" x14ac:dyDescent="0.25">
      <c r="A684" t="s">
        <v>45</v>
      </c>
      <c r="B684">
        <v>2556.672</v>
      </c>
      <c r="C684">
        <f>2323.99-Table2[[#This Row],[Item_Outlet_Sales]]</f>
        <v>-232.68200000000024</v>
      </c>
      <c r="D684">
        <f>Table2[[#This Row],[Column1]]*Table2[[#This Row],[Column1]]</f>
        <v>54140.913124000115</v>
      </c>
    </row>
    <row r="685" spans="1:4" x14ac:dyDescent="0.25">
      <c r="A685" t="s">
        <v>45</v>
      </c>
      <c r="B685">
        <v>782.98080000000004</v>
      </c>
      <c r="C685">
        <f>2323.99-Table2[[#This Row],[Item_Outlet_Sales]]</f>
        <v>1541.0091999999997</v>
      </c>
      <c r="D685">
        <f>Table2[[#This Row],[Column1]]*Table2[[#This Row],[Column1]]</f>
        <v>2374709.3544846391</v>
      </c>
    </row>
    <row r="686" spans="1:4" x14ac:dyDescent="0.25">
      <c r="A686" t="s">
        <v>45</v>
      </c>
      <c r="B686">
        <v>1911.5118</v>
      </c>
      <c r="C686">
        <f>2323.99-Table2[[#This Row],[Item_Outlet_Sales]]</f>
        <v>412.47819999999979</v>
      </c>
      <c r="D686">
        <f>Table2[[#This Row],[Column1]]*Table2[[#This Row],[Column1]]</f>
        <v>170138.26547523984</v>
      </c>
    </row>
    <row r="687" spans="1:4" x14ac:dyDescent="0.25">
      <c r="A687" t="s">
        <v>45</v>
      </c>
      <c r="B687">
        <v>1470.0863999999999</v>
      </c>
      <c r="C687">
        <f>2323.99-Table2[[#This Row],[Item_Outlet_Sales]]</f>
        <v>853.90359999999987</v>
      </c>
      <c r="D687">
        <f>Table2[[#This Row],[Column1]]*Table2[[#This Row],[Column1]]</f>
        <v>729151.35809295974</v>
      </c>
    </row>
    <row r="688" spans="1:4" x14ac:dyDescent="0.25">
      <c r="A688" t="s">
        <v>45</v>
      </c>
      <c r="B688">
        <v>805.61800000000005</v>
      </c>
      <c r="C688">
        <f>2323.99-Table2[[#This Row],[Item_Outlet_Sales]]</f>
        <v>1518.3719999999998</v>
      </c>
      <c r="D688">
        <f>Table2[[#This Row],[Column1]]*Table2[[#This Row],[Column1]]</f>
        <v>2305453.5303839995</v>
      </c>
    </row>
    <row r="689" spans="1:4" x14ac:dyDescent="0.25">
      <c r="A689" t="s">
        <v>45</v>
      </c>
      <c r="B689">
        <v>3767.0963999999999</v>
      </c>
      <c r="C689">
        <f>2323.99-Table2[[#This Row],[Item_Outlet_Sales]]</f>
        <v>-1443.1064000000001</v>
      </c>
      <c r="D689">
        <f>Table2[[#This Row],[Column1]]*Table2[[#This Row],[Column1]]</f>
        <v>2082556.0817209603</v>
      </c>
    </row>
    <row r="690" spans="1:4" x14ac:dyDescent="0.25">
      <c r="A690" t="s">
        <v>45</v>
      </c>
      <c r="B690">
        <v>529.31100000000004</v>
      </c>
      <c r="C690">
        <f>2323.99-Table2[[#This Row],[Item_Outlet_Sales]]</f>
        <v>1794.6789999999996</v>
      </c>
      <c r="D690">
        <f>Table2[[#This Row],[Column1]]*Table2[[#This Row],[Column1]]</f>
        <v>3220872.7130409987</v>
      </c>
    </row>
    <row r="691" spans="1:4" x14ac:dyDescent="0.25">
      <c r="A691" t="s">
        <v>45</v>
      </c>
      <c r="B691">
        <v>645.16020000000003</v>
      </c>
      <c r="C691">
        <f>2323.99-Table2[[#This Row],[Item_Outlet_Sales]]</f>
        <v>1678.8297999999998</v>
      </c>
      <c r="D691">
        <f>Table2[[#This Row],[Column1]]*Table2[[#This Row],[Column1]]</f>
        <v>2818469.4973680391</v>
      </c>
    </row>
    <row r="692" spans="1:4" x14ac:dyDescent="0.25">
      <c r="A692" t="s">
        <v>45</v>
      </c>
      <c r="B692">
        <v>849.56079999999997</v>
      </c>
      <c r="C692">
        <f>2323.99-Table2[[#This Row],[Item_Outlet_Sales]]</f>
        <v>1474.4291999999998</v>
      </c>
      <c r="D692">
        <f>Table2[[#This Row],[Column1]]*Table2[[#This Row],[Column1]]</f>
        <v>2173941.4658126393</v>
      </c>
    </row>
    <row r="693" spans="1:4" x14ac:dyDescent="0.25">
      <c r="A693" t="s">
        <v>45</v>
      </c>
      <c r="B693">
        <v>4364.9848000000002</v>
      </c>
      <c r="C693">
        <f>2323.99-Table2[[#This Row],[Item_Outlet_Sales]]</f>
        <v>-2040.9948000000004</v>
      </c>
      <c r="D693">
        <f>Table2[[#This Row],[Column1]]*Table2[[#This Row],[Column1]]</f>
        <v>4165659.7736270418</v>
      </c>
    </row>
    <row r="694" spans="1:4" x14ac:dyDescent="0.25">
      <c r="A694" t="s">
        <v>45</v>
      </c>
      <c r="B694">
        <v>792.30200000000002</v>
      </c>
      <c r="C694">
        <f>2323.99-Table2[[#This Row],[Item_Outlet_Sales]]</f>
        <v>1531.6879999999996</v>
      </c>
      <c r="D694">
        <f>Table2[[#This Row],[Column1]]*Table2[[#This Row],[Column1]]</f>
        <v>2346068.1293439991</v>
      </c>
    </row>
    <row r="695" spans="1:4" x14ac:dyDescent="0.25">
      <c r="A695" t="s">
        <v>45</v>
      </c>
      <c r="B695">
        <v>4290.4152000000004</v>
      </c>
      <c r="C695">
        <f>2323.99-Table2[[#This Row],[Item_Outlet_Sales]]</f>
        <v>-1966.4252000000006</v>
      </c>
      <c r="D695">
        <f>Table2[[#This Row],[Column1]]*Table2[[#This Row],[Column1]]</f>
        <v>3866828.0671950425</v>
      </c>
    </row>
    <row r="696" spans="1:4" x14ac:dyDescent="0.25">
      <c r="A696" t="s">
        <v>45</v>
      </c>
      <c r="B696">
        <v>5406.2960000000003</v>
      </c>
      <c r="C696">
        <f>2323.99-Table2[[#This Row],[Item_Outlet_Sales]]</f>
        <v>-3082.3060000000005</v>
      </c>
      <c r="D696">
        <f>Table2[[#This Row],[Column1]]*Table2[[#This Row],[Column1]]</f>
        <v>9500610.2776360027</v>
      </c>
    </row>
    <row r="697" spans="1:4" x14ac:dyDescent="0.25">
      <c r="A697" t="s">
        <v>45</v>
      </c>
      <c r="B697">
        <v>930.12260000000003</v>
      </c>
      <c r="C697">
        <f>2323.99-Table2[[#This Row],[Item_Outlet_Sales]]</f>
        <v>1393.8673999999996</v>
      </c>
      <c r="D697">
        <f>Table2[[#This Row],[Column1]]*Table2[[#This Row],[Column1]]</f>
        <v>1942866.3287827589</v>
      </c>
    </row>
    <row r="698" spans="1:4" x14ac:dyDescent="0.25">
      <c r="A698" t="s">
        <v>45</v>
      </c>
      <c r="B698">
        <v>1145.1759999999999</v>
      </c>
      <c r="C698">
        <f>2323.99-Table2[[#This Row],[Item_Outlet_Sales]]</f>
        <v>1178.8139999999999</v>
      </c>
      <c r="D698">
        <f>Table2[[#This Row],[Column1]]*Table2[[#This Row],[Column1]]</f>
        <v>1389602.4465959996</v>
      </c>
    </row>
    <row r="699" spans="1:4" x14ac:dyDescent="0.25">
      <c r="A699" t="s">
        <v>45</v>
      </c>
      <c r="B699">
        <v>3150.5655999999999</v>
      </c>
      <c r="C699">
        <f>2323.99-Table2[[#This Row],[Item_Outlet_Sales]]</f>
        <v>-826.57560000000012</v>
      </c>
      <c r="D699">
        <f>Table2[[#This Row],[Column1]]*Table2[[#This Row],[Column1]]</f>
        <v>683227.22251536022</v>
      </c>
    </row>
    <row r="700" spans="1:4" x14ac:dyDescent="0.25">
      <c r="A700" t="s">
        <v>45</v>
      </c>
      <c r="B700">
        <v>1414.1592000000001</v>
      </c>
      <c r="C700">
        <f>2323.99-Table2[[#This Row],[Item_Outlet_Sales]]</f>
        <v>909.83079999999973</v>
      </c>
      <c r="D700">
        <f>Table2[[#This Row],[Column1]]*Table2[[#This Row],[Column1]]</f>
        <v>827792.08462863951</v>
      </c>
    </row>
    <row r="701" spans="1:4" x14ac:dyDescent="0.25">
      <c r="A701" t="s">
        <v>45</v>
      </c>
      <c r="B701">
        <v>1518.0239999999999</v>
      </c>
      <c r="C701">
        <f>2323.99-Table2[[#This Row],[Item_Outlet_Sales]]</f>
        <v>805.96599999999989</v>
      </c>
      <c r="D701">
        <f>Table2[[#This Row],[Column1]]*Table2[[#This Row],[Column1]]</f>
        <v>649581.19315599988</v>
      </c>
    </row>
    <row r="702" spans="1:4" x14ac:dyDescent="0.25">
      <c r="A702" t="s">
        <v>45</v>
      </c>
      <c r="B702">
        <v>666.46579999999994</v>
      </c>
      <c r="C702">
        <f>2323.99-Table2[[#This Row],[Item_Outlet_Sales]]</f>
        <v>1657.5241999999998</v>
      </c>
      <c r="D702">
        <f>Table2[[#This Row],[Column1]]*Table2[[#This Row],[Column1]]</f>
        <v>2747386.4735856396</v>
      </c>
    </row>
    <row r="703" spans="1:4" x14ac:dyDescent="0.25">
      <c r="A703" t="s">
        <v>45</v>
      </c>
      <c r="B703">
        <v>1662.5026</v>
      </c>
      <c r="C703">
        <f>2323.99-Table2[[#This Row],[Item_Outlet_Sales]]</f>
        <v>661.48739999999975</v>
      </c>
      <c r="D703">
        <f>Table2[[#This Row],[Column1]]*Table2[[#This Row],[Column1]]</f>
        <v>437565.58035875967</v>
      </c>
    </row>
    <row r="704" spans="1:4" x14ac:dyDescent="0.25">
      <c r="A704" t="s">
        <v>45</v>
      </c>
      <c r="B704">
        <v>2516.7240000000002</v>
      </c>
      <c r="C704">
        <f>2323.99-Table2[[#This Row],[Item_Outlet_Sales]]</f>
        <v>-192.73400000000038</v>
      </c>
      <c r="D704">
        <f>Table2[[#This Row],[Column1]]*Table2[[#This Row],[Column1]]</f>
        <v>37146.394756000147</v>
      </c>
    </row>
    <row r="705" spans="1:4" x14ac:dyDescent="0.25">
      <c r="A705" t="s">
        <v>45</v>
      </c>
      <c r="B705">
        <v>1022.6688</v>
      </c>
      <c r="C705">
        <f>2323.99-Table2[[#This Row],[Item_Outlet_Sales]]</f>
        <v>1301.3211999999999</v>
      </c>
      <c r="D705">
        <f>Table2[[#This Row],[Column1]]*Table2[[#This Row],[Column1]]</f>
        <v>1693436.8655694397</v>
      </c>
    </row>
    <row r="706" spans="1:4" x14ac:dyDescent="0.25">
      <c r="A706" t="s">
        <v>45</v>
      </c>
      <c r="B706">
        <v>1576.6143999999999</v>
      </c>
      <c r="C706">
        <f>2323.99-Table2[[#This Row],[Item_Outlet_Sales]]</f>
        <v>747.37559999999985</v>
      </c>
      <c r="D706">
        <f>Table2[[#This Row],[Column1]]*Table2[[#This Row],[Column1]]</f>
        <v>558570.28747535974</v>
      </c>
    </row>
    <row r="707" spans="1:4" x14ac:dyDescent="0.25">
      <c r="A707" t="s">
        <v>45</v>
      </c>
      <c r="B707">
        <v>3033.3847999999998</v>
      </c>
      <c r="C707">
        <f>2323.99-Table2[[#This Row],[Item_Outlet_Sales]]</f>
        <v>-709.39480000000003</v>
      </c>
      <c r="D707">
        <f>Table2[[#This Row],[Column1]]*Table2[[#This Row],[Column1]]</f>
        <v>503240.98226704006</v>
      </c>
    </row>
    <row r="708" spans="1:4" x14ac:dyDescent="0.25">
      <c r="A708" t="s">
        <v>45</v>
      </c>
      <c r="B708">
        <v>3929.5515999999998</v>
      </c>
      <c r="C708">
        <f>2323.99-Table2[[#This Row],[Item_Outlet_Sales]]</f>
        <v>-1605.5616</v>
      </c>
      <c r="D708">
        <f>Table2[[#This Row],[Column1]]*Table2[[#This Row],[Column1]]</f>
        <v>2577828.0513945599</v>
      </c>
    </row>
    <row r="709" spans="1:4" x14ac:dyDescent="0.25">
      <c r="A709" t="s">
        <v>45</v>
      </c>
      <c r="B709">
        <v>2090.6120000000001</v>
      </c>
      <c r="C709">
        <f>2323.99-Table2[[#This Row],[Item_Outlet_Sales]]</f>
        <v>233.3779999999997</v>
      </c>
      <c r="D709">
        <f>Table2[[#This Row],[Column1]]*Table2[[#This Row],[Column1]]</f>
        <v>54465.290883999864</v>
      </c>
    </row>
    <row r="710" spans="1:4" x14ac:dyDescent="0.25">
      <c r="A710" t="s">
        <v>45</v>
      </c>
      <c r="B710">
        <v>2801.6864</v>
      </c>
      <c r="C710">
        <f>2323.99-Table2[[#This Row],[Item_Outlet_Sales]]</f>
        <v>-477.69640000000027</v>
      </c>
      <c r="D710">
        <f>Table2[[#This Row],[Column1]]*Table2[[#This Row],[Column1]]</f>
        <v>228193.85057296025</v>
      </c>
    </row>
    <row r="711" spans="1:4" x14ac:dyDescent="0.25">
      <c r="A711" t="s">
        <v>45</v>
      </c>
      <c r="B711">
        <v>2343.616</v>
      </c>
      <c r="C711">
        <f>2323.99-Table2[[#This Row],[Item_Outlet_Sales]]</f>
        <v>-19.626000000000204</v>
      </c>
      <c r="D711">
        <f>Table2[[#This Row],[Column1]]*Table2[[#This Row],[Column1]]</f>
        <v>385.17987600000799</v>
      </c>
    </row>
    <row r="712" spans="1:4" x14ac:dyDescent="0.25">
      <c r="A712" t="s">
        <v>45</v>
      </c>
      <c r="B712">
        <v>970.7364</v>
      </c>
      <c r="C712">
        <f>2323.99-Table2[[#This Row],[Item_Outlet_Sales]]</f>
        <v>1353.2535999999998</v>
      </c>
      <c r="D712">
        <f>Table2[[#This Row],[Column1]]*Table2[[#This Row],[Column1]]</f>
        <v>1831295.3059129594</v>
      </c>
    </row>
    <row r="713" spans="1:4" x14ac:dyDescent="0.25">
      <c r="A713" t="s">
        <v>45</v>
      </c>
      <c r="B713">
        <v>1949.4623999999999</v>
      </c>
      <c r="C713">
        <f>2323.99-Table2[[#This Row],[Item_Outlet_Sales]]</f>
        <v>374.52759999999989</v>
      </c>
      <c r="D713">
        <f>Table2[[#This Row],[Column1]]*Table2[[#This Row],[Column1]]</f>
        <v>140270.92316175991</v>
      </c>
    </row>
    <row r="714" spans="1:4" x14ac:dyDescent="0.25">
      <c r="A714" t="s">
        <v>45</v>
      </c>
      <c r="B714">
        <v>4211.1850000000004</v>
      </c>
      <c r="C714">
        <f>2323.99-Table2[[#This Row],[Item_Outlet_Sales]]</f>
        <v>-1887.1950000000006</v>
      </c>
      <c r="D714">
        <f>Table2[[#This Row],[Column1]]*Table2[[#This Row],[Column1]]</f>
        <v>3561504.9680250022</v>
      </c>
    </row>
    <row r="715" spans="1:4" x14ac:dyDescent="0.25">
      <c r="A715" t="s">
        <v>45</v>
      </c>
      <c r="B715">
        <v>1970.768</v>
      </c>
      <c r="C715">
        <f>2323.99-Table2[[#This Row],[Item_Outlet_Sales]]</f>
        <v>353.22199999999975</v>
      </c>
      <c r="D715">
        <f>Table2[[#This Row],[Column1]]*Table2[[#This Row],[Column1]]</f>
        <v>124765.78128399982</v>
      </c>
    </row>
    <row r="716" spans="1:4" x14ac:dyDescent="0.25">
      <c r="A716" t="s">
        <v>45</v>
      </c>
      <c r="B716">
        <v>3372.9427999999998</v>
      </c>
      <c r="C716">
        <f>2323.99-Table2[[#This Row],[Item_Outlet_Sales]]</f>
        <v>-1048.9528</v>
      </c>
      <c r="D716">
        <f>Table2[[#This Row],[Column1]]*Table2[[#This Row],[Column1]]</f>
        <v>1100301.97662784</v>
      </c>
    </row>
    <row r="717" spans="1:4" x14ac:dyDescent="0.25">
      <c r="A717" t="s">
        <v>45</v>
      </c>
      <c r="B717">
        <v>934.78319999999997</v>
      </c>
      <c r="C717">
        <f>2323.99-Table2[[#This Row],[Item_Outlet_Sales]]</f>
        <v>1389.2067999999999</v>
      </c>
      <c r="D717">
        <f>Table2[[#This Row],[Column1]]*Table2[[#This Row],[Column1]]</f>
        <v>1929895.5331662397</v>
      </c>
    </row>
    <row r="718" spans="1:4" x14ac:dyDescent="0.25">
      <c r="A718" t="s">
        <v>45</v>
      </c>
      <c r="B718">
        <v>1830.95</v>
      </c>
      <c r="C718">
        <f>2323.99-Table2[[#This Row],[Item_Outlet_Sales]]</f>
        <v>493.03999999999974</v>
      </c>
      <c r="D718">
        <f>Table2[[#This Row],[Column1]]*Table2[[#This Row],[Column1]]</f>
        <v>243088.44159999973</v>
      </c>
    </row>
    <row r="719" spans="1:4" x14ac:dyDescent="0.25">
      <c r="A719" t="s">
        <v>45</v>
      </c>
      <c r="B719">
        <v>1856.2503999999999</v>
      </c>
      <c r="C719">
        <f>2323.99-Table2[[#This Row],[Item_Outlet_Sales]]</f>
        <v>467.73959999999988</v>
      </c>
      <c r="D719">
        <f>Table2[[#This Row],[Column1]]*Table2[[#This Row],[Column1]]</f>
        <v>218780.3334081599</v>
      </c>
    </row>
    <row r="720" spans="1:4" x14ac:dyDescent="0.25">
      <c r="A720" t="s">
        <v>45</v>
      </c>
      <c r="B720">
        <v>611.20439999999996</v>
      </c>
      <c r="C720">
        <f>2323.99-Table2[[#This Row],[Item_Outlet_Sales]]</f>
        <v>1712.7855999999997</v>
      </c>
      <c r="D720">
        <f>Table2[[#This Row],[Column1]]*Table2[[#This Row],[Column1]]</f>
        <v>2933634.5115673589</v>
      </c>
    </row>
    <row r="721" spans="1:4" x14ac:dyDescent="0.25">
      <c r="A721" t="s">
        <v>45</v>
      </c>
      <c r="B721">
        <v>2163.85</v>
      </c>
      <c r="C721">
        <f>2323.99-Table2[[#This Row],[Item_Outlet_Sales]]</f>
        <v>160.13999999999987</v>
      </c>
      <c r="D721">
        <f>Table2[[#This Row],[Column1]]*Table2[[#This Row],[Column1]]</f>
        <v>25644.819599999959</v>
      </c>
    </row>
    <row r="722" spans="1:4" x14ac:dyDescent="0.25">
      <c r="A722" t="s">
        <v>45</v>
      </c>
      <c r="B722">
        <v>661.80520000000001</v>
      </c>
      <c r="C722">
        <f>2323.99-Table2[[#This Row],[Item_Outlet_Sales]]</f>
        <v>1662.1847999999998</v>
      </c>
      <c r="D722">
        <f>Table2[[#This Row],[Column1]]*Table2[[#This Row],[Column1]]</f>
        <v>2762858.3093510391</v>
      </c>
    </row>
    <row r="723" spans="1:4" x14ac:dyDescent="0.25">
      <c r="A723" t="s">
        <v>45</v>
      </c>
      <c r="B723">
        <v>1208.4269999999999</v>
      </c>
      <c r="C723">
        <f>2323.99-Table2[[#This Row],[Item_Outlet_Sales]]</f>
        <v>1115.5629999999999</v>
      </c>
      <c r="D723">
        <f>Table2[[#This Row],[Column1]]*Table2[[#This Row],[Column1]]</f>
        <v>1244480.8069689998</v>
      </c>
    </row>
    <row r="724" spans="1:4" x14ac:dyDescent="0.25">
      <c r="A724" t="s">
        <v>45</v>
      </c>
      <c r="B724">
        <v>838.90800000000002</v>
      </c>
      <c r="C724">
        <f>2323.99-Table2[[#This Row],[Item_Outlet_Sales]]</f>
        <v>1485.0819999999999</v>
      </c>
      <c r="D724">
        <f>Table2[[#This Row],[Column1]]*Table2[[#This Row],[Column1]]</f>
        <v>2205468.5467239995</v>
      </c>
    </row>
    <row r="725" spans="1:4" x14ac:dyDescent="0.25">
      <c r="A725" t="s">
        <v>45</v>
      </c>
      <c r="B725">
        <v>782.31500000000005</v>
      </c>
      <c r="C725">
        <f>2323.99-Table2[[#This Row],[Item_Outlet_Sales]]</f>
        <v>1541.6749999999997</v>
      </c>
      <c r="D725">
        <f>Table2[[#This Row],[Column1]]*Table2[[#This Row],[Column1]]</f>
        <v>2376761.8056249991</v>
      </c>
    </row>
    <row r="726" spans="1:4" x14ac:dyDescent="0.25">
      <c r="A726" t="s">
        <v>45</v>
      </c>
      <c r="B726">
        <v>2348.9423999999999</v>
      </c>
      <c r="C726">
        <f>2323.99-Table2[[#This Row],[Item_Outlet_Sales]]</f>
        <v>-24.952400000000125</v>
      </c>
      <c r="D726">
        <f>Table2[[#This Row],[Column1]]*Table2[[#This Row],[Column1]]</f>
        <v>622.62226576000626</v>
      </c>
    </row>
    <row r="727" spans="1:4" x14ac:dyDescent="0.25">
      <c r="A727" t="s">
        <v>45</v>
      </c>
      <c r="B727">
        <v>3542.7217999999998</v>
      </c>
      <c r="C727">
        <f>2323.99-Table2[[#This Row],[Item_Outlet_Sales]]</f>
        <v>-1218.7318</v>
      </c>
      <c r="D727">
        <f>Table2[[#This Row],[Column1]]*Table2[[#This Row],[Column1]]</f>
        <v>1485307.20033124</v>
      </c>
    </row>
    <row r="728" spans="1:4" x14ac:dyDescent="0.25">
      <c r="A728" t="s">
        <v>45</v>
      </c>
      <c r="B728">
        <v>519.32399999999996</v>
      </c>
      <c r="C728">
        <f>2323.99-Table2[[#This Row],[Item_Outlet_Sales]]</f>
        <v>1804.6659999999997</v>
      </c>
      <c r="D728">
        <f>Table2[[#This Row],[Column1]]*Table2[[#This Row],[Column1]]</f>
        <v>3256819.3715559989</v>
      </c>
    </row>
    <row r="729" spans="1:4" x14ac:dyDescent="0.25">
      <c r="A729" t="s">
        <v>45</v>
      </c>
      <c r="B729">
        <v>2648.5524</v>
      </c>
      <c r="C729">
        <f>2323.99-Table2[[#This Row],[Item_Outlet_Sales]]</f>
        <v>-324.56240000000025</v>
      </c>
      <c r="D729">
        <f>Table2[[#This Row],[Column1]]*Table2[[#This Row],[Column1]]</f>
        <v>105340.75149376017</v>
      </c>
    </row>
    <row r="730" spans="1:4" x14ac:dyDescent="0.25">
      <c r="A730" t="s">
        <v>45</v>
      </c>
      <c r="B730">
        <v>1065.28</v>
      </c>
      <c r="C730">
        <f>2323.99-Table2[[#This Row],[Item_Outlet_Sales]]</f>
        <v>1258.7099999999998</v>
      </c>
      <c r="D730">
        <f>Table2[[#This Row],[Column1]]*Table2[[#This Row],[Column1]]</f>
        <v>1584350.8640999994</v>
      </c>
    </row>
    <row r="731" spans="1:4" x14ac:dyDescent="0.25">
      <c r="A731" t="s">
        <v>45</v>
      </c>
      <c r="B731">
        <v>798.96</v>
      </c>
      <c r="C731">
        <f>2323.99-Table2[[#This Row],[Item_Outlet_Sales]]</f>
        <v>1525.0299999999997</v>
      </c>
      <c r="D731">
        <f>Table2[[#This Row],[Column1]]*Table2[[#This Row],[Column1]]</f>
        <v>2325716.5008999994</v>
      </c>
    </row>
    <row r="732" spans="1:4" x14ac:dyDescent="0.25">
      <c r="A732" t="s">
        <v>45</v>
      </c>
      <c r="B732">
        <v>2768.3964000000001</v>
      </c>
      <c r="C732">
        <f>2323.99-Table2[[#This Row],[Item_Outlet_Sales]]</f>
        <v>-444.4064000000003</v>
      </c>
      <c r="D732">
        <f>Table2[[#This Row],[Column1]]*Table2[[#This Row],[Column1]]</f>
        <v>197497.04836096027</v>
      </c>
    </row>
    <row r="733" spans="1:4" x14ac:dyDescent="0.25">
      <c r="A733" t="s">
        <v>45</v>
      </c>
      <c r="B733">
        <v>2591.2936</v>
      </c>
      <c r="C733">
        <f>2323.99-Table2[[#This Row],[Item_Outlet_Sales]]</f>
        <v>-267.30360000000019</v>
      </c>
      <c r="D733">
        <f>Table2[[#This Row],[Column1]]*Table2[[#This Row],[Column1]]</f>
        <v>71451.214572960103</v>
      </c>
    </row>
    <row r="734" spans="1:4" x14ac:dyDescent="0.25">
      <c r="A734" t="s">
        <v>45</v>
      </c>
      <c r="B734">
        <v>755.0172</v>
      </c>
      <c r="C734">
        <f>2323.99-Table2[[#This Row],[Item_Outlet_Sales]]</f>
        <v>1568.9727999999998</v>
      </c>
      <c r="D734">
        <f>Table2[[#This Row],[Column1]]*Table2[[#This Row],[Column1]]</f>
        <v>2461675.6471398394</v>
      </c>
    </row>
    <row r="735" spans="1:4" x14ac:dyDescent="0.25">
      <c r="A735" t="s">
        <v>45</v>
      </c>
      <c r="B735">
        <v>1677.1502</v>
      </c>
      <c r="C735">
        <f>2323.99-Table2[[#This Row],[Item_Outlet_Sales]]</f>
        <v>646.83979999999974</v>
      </c>
      <c r="D735">
        <f>Table2[[#This Row],[Column1]]*Table2[[#This Row],[Column1]]</f>
        <v>418401.72686403967</v>
      </c>
    </row>
    <row r="736" spans="1:4" x14ac:dyDescent="0.25">
      <c r="A736" t="s">
        <v>45</v>
      </c>
      <c r="B736">
        <v>1113.2175999999999</v>
      </c>
      <c r="C736">
        <f>2323.99-Table2[[#This Row],[Item_Outlet_Sales]]</f>
        <v>1210.7723999999998</v>
      </c>
      <c r="D736">
        <f>Table2[[#This Row],[Column1]]*Table2[[#This Row],[Column1]]</f>
        <v>1465969.8046017596</v>
      </c>
    </row>
    <row r="737" spans="1:4" x14ac:dyDescent="0.25">
      <c r="A737" t="s">
        <v>45</v>
      </c>
      <c r="B737">
        <v>5243.8407999999999</v>
      </c>
      <c r="C737">
        <f>2323.99-Table2[[#This Row],[Item_Outlet_Sales]]</f>
        <v>-2919.8508000000002</v>
      </c>
      <c r="D737">
        <f>Table2[[#This Row],[Column1]]*Table2[[#This Row],[Column1]]</f>
        <v>8525528.6942606401</v>
      </c>
    </row>
    <row r="738" spans="1:4" x14ac:dyDescent="0.25">
      <c r="A738" t="s">
        <v>45</v>
      </c>
      <c r="B738">
        <v>4578.0407999999998</v>
      </c>
      <c r="C738">
        <f>2323.99-Table2[[#This Row],[Item_Outlet_Sales]]</f>
        <v>-2254.0508</v>
      </c>
      <c r="D738">
        <f>Table2[[#This Row],[Column1]]*Table2[[#This Row],[Column1]]</f>
        <v>5080745.0089806402</v>
      </c>
    </row>
    <row r="739" spans="1:4" x14ac:dyDescent="0.25">
      <c r="A739" t="s">
        <v>45</v>
      </c>
      <c r="B739">
        <v>1062.6168</v>
      </c>
      <c r="C739">
        <f>2323.99-Table2[[#This Row],[Item_Outlet_Sales]]</f>
        <v>1261.3731999999998</v>
      </c>
      <c r="D739">
        <f>Table2[[#This Row],[Column1]]*Table2[[#This Row],[Column1]]</f>
        <v>1591062.3496782393</v>
      </c>
    </row>
    <row r="740" spans="1:4" x14ac:dyDescent="0.25">
      <c r="A740" t="s">
        <v>45</v>
      </c>
      <c r="B740">
        <v>1504.0422000000001</v>
      </c>
      <c r="C740">
        <f>2323.99-Table2[[#This Row],[Item_Outlet_Sales]]</f>
        <v>819.94779999999969</v>
      </c>
      <c r="D740">
        <f>Table2[[#This Row],[Column1]]*Table2[[#This Row],[Column1]]</f>
        <v>672314.39472483948</v>
      </c>
    </row>
    <row r="741" spans="1:4" x14ac:dyDescent="0.25">
      <c r="A741" t="s">
        <v>45</v>
      </c>
      <c r="B741">
        <v>5126.66</v>
      </c>
      <c r="C741">
        <f>2323.99-Table2[[#This Row],[Item_Outlet_Sales]]</f>
        <v>-2802.67</v>
      </c>
      <c r="D741">
        <f>Table2[[#This Row],[Column1]]*Table2[[#This Row],[Column1]]</f>
        <v>7854959.1289000008</v>
      </c>
    </row>
    <row r="742" spans="1:4" x14ac:dyDescent="0.25">
      <c r="A742" t="s">
        <v>45</v>
      </c>
      <c r="B742">
        <v>1223.0745999999999</v>
      </c>
      <c r="C742">
        <f>2323.99-Table2[[#This Row],[Item_Outlet_Sales]]</f>
        <v>1100.9153999999999</v>
      </c>
      <c r="D742">
        <f>Table2[[#This Row],[Column1]]*Table2[[#This Row],[Column1]]</f>
        <v>1212014.7179571597</v>
      </c>
    </row>
    <row r="743" spans="1:4" x14ac:dyDescent="0.25">
      <c r="A743" t="s">
        <v>45</v>
      </c>
      <c r="B743">
        <v>2675.1844000000001</v>
      </c>
      <c r="C743">
        <f>2323.99-Table2[[#This Row],[Item_Outlet_Sales]]</f>
        <v>-351.19440000000031</v>
      </c>
      <c r="D743">
        <f>Table2[[#This Row],[Column1]]*Table2[[#This Row],[Column1]]</f>
        <v>123337.50659136022</v>
      </c>
    </row>
    <row r="744" spans="1:4" x14ac:dyDescent="0.25">
      <c r="A744" t="s">
        <v>45</v>
      </c>
      <c r="B744">
        <v>755.0172</v>
      </c>
      <c r="C744">
        <f>2323.99-Table2[[#This Row],[Item_Outlet_Sales]]</f>
        <v>1568.9727999999998</v>
      </c>
      <c r="D744">
        <f>Table2[[#This Row],[Column1]]*Table2[[#This Row],[Column1]]</f>
        <v>2461675.6471398394</v>
      </c>
    </row>
    <row r="745" spans="1:4" x14ac:dyDescent="0.25">
      <c r="A745" t="s">
        <v>45</v>
      </c>
      <c r="B745">
        <v>3635.268</v>
      </c>
      <c r="C745">
        <f>2323.99-Table2[[#This Row],[Item_Outlet_Sales]]</f>
        <v>-1311.2780000000002</v>
      </c>
      <c r="D745">
        <f>Table2[[#This Row],[Column1]]*Table2[[#This Row],[Column1]]</f>
        <v>1719449.9932840005</v>
      </c>
    </row>
    <row r="746" spans="1:4" x14ac:dyDescent="0.25">
      <c r="A746" t="s">
        <v>45</v>
      </c>
      <c r="B746">
        <v>1323.6104</v>
      </c>
      <c r="C746">
        <f>2323.99-Table2[[#This Row],[Item_Outlet_Sales]]</f>
        <v>1000.3795999999998</v>
      </c>
      <c r="D746">
        <f>Table2[[#This Row],[Column1]]*Table2[[#This Row],[Column1]]</f>
        <v>1000759.3440961596</v>
      </c>
    </row>
    <row r="747" spans="1:4" x14ac:dyDescent="0.25">
      <c r="A747" t="s">
        <v>45</v>
      </c>
      <c r="B747">
        <v>2942.8359999999998</v>
      </c>
      <c r="C747">
        <f>2323.99-Table2[[#This Row],[Item_Outlet_Sales]]</f>
        <v>-618.846</v>
      </c>
      <c r="D747">
        <f>Table2[[#This Row],[Column1]]*Table2[[#This Row],[Column1]]</f>
        <v>382970.37171600002</v>
      </c>
    </row>
    <row r="748" spans="1:4" x14ac:dyDescent="0.25">
      <c r="A748" t="s">
        <v>45</v>
      </c>
      <c r="B748">
        <v>4379.6324000000004</v>
      </c>
      <c r="C748">
        <f>2323.99-Table2[[#This Row],[Item_Outlet_Sales]]</f>
        <v>-2055.6424000000006</v>
      </c>
      <c r="D748">
        <f>Table2[[#This Row],[Column1]]*Table2[[#This Row],[Column1]]</f>
        <v>4225665.6766777625</v>
      </c>
    </row>
    <row r="749" spans="1:4" x14ac:dyDescent="0.25">
      <c r="A749" t="s">
        <v>45</v>
      </c>
      <c r="B749">
        <v>2936.1779999999999</v>
      </c>
      <c r="C749">
        <f>2323.99-Table2[[#This Row],[Item_Outlet_Sales]]</f>
        <v>-612.1880000000001</v>
      </c>
      <c r="D749">
        <f>Table2[[#This Row],[Column1]]*Table2[[#This Row],[Column1]]</f>
        <v>374774.14734400011</v>
      </c>
    </row>
    <row r="750" spans="1:4" x14ac:dyDescent="0.25">
      <c r="A750" t="s">
        <v>45</v>
      </c>
      <c r="B750">
        <v>600.55160000000001</v>
      </c>
      <c r="C750">
        <f>2323.99-Table2[[#This Row],[Item_Outlet_Sales]]</f>
        <v>1723.4383999999998</v>
      </c>
      <c r="D750">
        <f>Table2[[#This Row],[Column1]]*Table2[[#This Row],[Column1]]</f>
        <v>2970239.9185945592</v>
      </c>
    </row>
    <row r="751" spans="1:4" x14ac:dyDescent="0.25">
      <c r="A751" t="s">
        <v>45</v>
      </c>
      <c r="B751">
        <v>8851.1452000000008</v>
      </c>
      <c r="C751">
        <f>2323.99-Table2[[#This Row],[Item_Outlet_Sales]]</f>
        <v>-6527.1552000000011</v>
      </c>
      <c r="D751">
        <f>Table2[[#This Row],[Column1]]*Table2[[#This Row],[Column1]]</f>
        <v>42603755.004887052</v>
      </c>
    </row>
    <row r="752" spans="1:4" x14ac:dyDescent="0.25">
      <c r="A752" t="s">
        <v>45</v>
      </c>
      <c r="B752">
        <v>2428.8384000000001</v>
      </c>
      <c r="C752">
        <f>2323.99-Table2[[#This Row],[Item_Outlet_Sales]]</f>
        <v>-104.84840000000031</v>
      </c>
      <c r="D752">
        <f>Table2[[#This Row],[Column1]]*Table2[[#This Row],[Column1]]</f>
        <v>10993.186982560064</v>
      </c>
    </row>
    <row r="753" spans="1:4" x14ac:dyDescent="0.25">
      <c r="A753" t="s">
        <v>45</v>
      </c>
      <c r="B753">
        <v>2769.7280000000001</v>
      </c>
      <c r="C753">
        <f>2323.99-Table2[[#This Row],[Item_Outlet_Sales]]</f>
        <v>-445.73800000000028</v>
      </c>
      <c r="D753">
        <f>Table2[[#This Row],[Column1]]*Table2[[#This Row],[Column1]]</f>
        <v>198682.36464400025</v>
      </c>
    </row>
    <row r="754" spans="1:4" x14ac:dyDescent="0.25">
      <c r="A754" t="s">
        <v>45</v>
      </c>
      <c r="B754">
        <v>1571.288</v>
      </c>
      <c r="C754">
        <f>2323.99-Table2[[#This Row],[Item_Outlet_Sales]]</f>
        <v>752.70199999999977</v>
      </c>
      <c r="D754">
        <f>Table2[[#This Row],[Column1]]*Table2[[#This Row],[Column1]]</f>
        <v>566560.30080399965</v>
      </c>
    </row>
    <row r="755" spans="1:4" x14ac:dyDescent="0.25">
      <c r="A755" t="s">
        <v>45</v>
      </c>
      <c r="B755">
        <v>2749.7539999999999</v>
      </c>
      <c r="C755">
        <f>2323.99-Table2[[#This Row],[Item_Outlet_Sales]]</f>
        <v>-425.76400000000012</v>
      </c>
      <c r="D755">
        <f>Table2[[#This Row],[Column1]]*Table2[[#This Row],[Column1]]</f>
        <v>181274.9836960001</v>
      </c>
    </row>
    <row r="756" spans="1:4" x14ac:dyDescent="0.25">
      <c r="A756" t="s">
        <v>45</v>
      </c>
      <c r="B756">
        <v>3123.9335999999998</v>
      </c>
      <c r="C756">
        <f>2323.99-Table2[[#This Row],[Item_Outlet_Sales]]</f>
        <v>-799.94360000000006</v>
      </c>
      <c r="D756">
        <f>Table2[[#This Row],[Column1]]*Table2[[#This Row],[Column1]]</f>
        <v>639909.76318096009</v>
      </c>
    </row>
    <row r="757" spans="1:4" x14ac:dyDescent="0.25">
      <c r="A757" t="s">
        <v>45</v>
      </c>
      <c r="B757">
        <v>2857.6136000000001</v>
      </c>
      <c r="C757">
        <f>2323.99-Table2[[#This Row],[Item_Outlet_Sales]]</f>
        <v>-533.62360000000035</v>
      </c>
      <c r="D757">
        <f>Table2[[#This Row],[Column1]]*Table2[[#This Row],[Column1]]</f>
        <v>284754.14647696039</v>
      </c>
    </row>
    <row r="758" spans="1:4" x14ac:dyDescent="0.25">
      <c r="A758" t="s">
        <v>45</v>
      </c>
      <c r="B758">
        <v>1454.7729999999999</v>
      </c>
      <c r="C758">
        <f>2323.99-Table2[[#This Row],[Item_Outlet_Sales]]</f>
        <v>869.21699999999987</v>
      </c>
      <c r="D758">
        <f>Table2[[#This Row],[Column1]]*Table2[[#This Row],[Column1]]</f>
        <v>755538.19308899983</v>
      </c>
    </row>
    <row r="759" spans="1:4" x14ac:dyDescent="0.25">
      <c r="A759" t="s">
        <v>45</v>
      </c>
      <c r="B759">
        <v>1992.0735999999999</v>
      </c>
      <c r="C759">
        <f>2323.99-Table2[[#This Row],[Item_Outlet_Sales]]</f>
        <v>331.91639999999984</v>
      </c>
      <c r="D759">
        <f>Table2[[#This Row],[Column1]]*Table2[[#This Row],[Column1]]</f>
        <v>110168.4965889599</v>
      </c>
    </row>
    <row r="760" spans="1:4" x14ac:dyDescent="0.25">
      <c r="A760" t="s">
        <v>45</v>
      </c>
      <c r="B760">
        <v>1728.4168</v>
      </c>
      <c r="C760">
        <f>2323.99-Table2[[#This Row],[Item_Outlet_Sales]]</f>
        <v>595.57319999999982</v>
      </c>
      <c r="D760">
        <f>Table2[[#This Row],[Column1]]*Table2[[#This Row],[Column1]]</f>
        <v>354707.4365582398</v>
      </c>
    </row>
    <row r="761" spans="1:4" x14ac:dyDescent="0.25">
      <c r="A761" t="s">
        <v>45</v>
      </c>
      <c r="B761">
        <v>2037.348</v>
      </c>
      <c r="C761">
        <f>2323.99-Table2[[#This Row],[Item_Outlet_Sales]]</f>
        <v>286.64199999999983</v>
      </c>
      <c r="D761">
        <f>Table2[[#This Row],[Column1]]*Table2[[#This Row],[Column1]]</f>
        <v>82163.636163999894</v>
      </c>
    </row>
    <row r="762" spans="1:4" x14ac:dyDescent="0.25">
      <c r="A762" t="s">
        <v>45</v>
      </c>
      <c r="B762">
        <v>473.38380000000001</v>
      </c>
      <c r="C762">
        <f>2323.99-Table2[[#This Row],[Item_Outlet_Sales]]</f>
        <v>1850.6061999999997</v>
      </c>
      <c r="D762">
        <f>Table2[[#This Row],[Column1]]*Table2[[#This Row],[Column1]]</f>
        <v>3424743.3074784391</v>
      </c>
    </row>
    <row r="763" spans="1:4" x14ac:dyDescent="0.25">
      <c r="A763" t="s">
        <v>45</v>
      </c>
      <c r="B763">
        <v>3010.7476000000001</v>
      </c>
      <c r="C763">
        <f>2323.99-Table2[[#This Row],[Item_Outlet_Sales]]</f>
        <v>-686.75760000000037</v>
      </c>
      <c r="D763">
        <f>Table2[[#This Row],[Column1]]*Table2[[#This Row],[Column1]]</f>
        <v>471636.0011577605</v>
      </c>
    </row>
    <row r="764" spans="1:4" x14ac:dyDescent="0.25">
      <c r="A764" t="s">
        <v>45</v>
      </c>
      <c r="B764">
        <v>1816.3024</v>
      </c>
      <c r="C764">
        <f>2323.99-Table2[[#This Row],[Item_Outlet_Sales]]</f>
        <v>507.68759999999975</v>
      </c>
      <c r="D764">
        <f>Table2[[#This Row],[Column1]]*Table2[[#This Row],[Column1]]</f>
        <v>257746.69919375973</v>
      </c>
    </row>
    <row r="765" spans="1:4" x14ac:dyDescent="0.25">
      <c r="A765" t="s">
        <v>45</v>
      </c>
      <c r="B765">
        <v>2070.6379999999999</v>
      </c>
      <c r="C765">
        <f>2323.99-Table2[[#This Row],[Item_Outlet_Sales]]</f>
        <v>253.35199999999986</v>
      </c>
      <c r="D765">
        <f>Table2[[#This Row],[Column1]]*Table2[[#This Row],[Column1]]</f>
        <v>64187.235903999928</v>
      </c>
    </row>
    <row r="766" spans="1:4" x14ac:dyDescent="0.25">
      <c r="A766" t="s">
        <v>45</v>
      </c>
      <c r="B766">
        <v>2184.4897999999998</v>
      </c>
      <c r="C766">
        <f>2323.99-Table2[[#This Row],[Item_Outlet_Sales]]</f>
        <v>139.50019999999995</v>
      </c>
      <c r="D766">
        <f>Table2[[#This Row],[Column1]]*Table2[[#This Row],[Column1]]</f>
        <v>19460.305800039987</v>
      </c>
    </row>
    <row r="767" spans="1:4" x14ac:dyDescent="0.25">
      <c r="A767" t="s">
        <v>45</v>
      </c>
      <c r="B767">
        <v>1922.8304000000001</v>
      </c>
      <c r="C767">
        <f>2323.99-Table2[[#This Row],[Item_Outlet_Sales]]</f>
        <v>401.15959999999973</v>
      </c>
      <c r="D767">
        <f>Table2[[#This Row],[Column1]]*Table2[[#This Row],[Column1]]</f>
        <v>160929.02467215978</v>
      </c>
    </row>
    <row r="768" spans="1:4" x14ac:dyDescent="0.25">
      <c r="A768" t="s">
        <v>45</v>
      </c>
      <c r="B768">
        <v>1478.076</v>
      </c>
      <c r="C768">
        <f>2323.99-Table2[[#This Row],[Item_Outlet_Sales]]</f>
        <v>845.91399999999976</v>
      </c>
      <c r="D768">
        <f>Table2[[#This Row],[Column1]]*Table2[[#This Row],[Column1]]</f>
        <v>715570.49539599963</v>
      </c>
    </row>
    <row r="769" spans="1:4" x14ac:dyDescent="0.25">
      <c r="A769" t="s">
        <v>45</v>
      </c>
      <c r="B769">
        <v>694.42939999999999</v>
      </c>
      <c r="C769">
        <f>2323.99-Table2[[#This Row],[Item_Outlet_Sales]]</f>
        <v>1629.5605999999998</v>
      </c>
      <c r="D769">
        <f>Table2[[#This Row],[Column1]]*Table2[[#This Row],[Column1]]</f>
        <v>2655467.7490723594</v>
      </c>
    </row>
    <row r="770" spans="1:4" x14ac:dyDescent="0.25">
      <c r="A770" t="s">
        <v>45</v>
      </c>
      <c r="B770">
        <v>703.08479999999997</v>
      </c>
      <c r="C770">
        <f>2323.99-Table2[[#This Row],[Item_Outlet_Sales]]</f>
        <v>1620.9051999999997</v>
      </c>
      <c r="D770">
        <f>Table2[[#This Row],[Column1]]*Table2[[#This Row],[Column1]]</f>
        <v>2627333.6673870389</v>
      </c>
    </row>
    <row r="771" spans="1:4" x14ac:dyDescent="0.25">
      <c r="A771" t="s">
        <v>45</v>
      </c>
      <c r="B771">
        <v>4514.1239999999998</v>
      </c>
      <c r="C771">
        <f>2323.99-Table2[[#This Row],[Item_Outlet_Sales]]</f>
        <v>-2190.134</v>
      </c>
      <c r="D771">
        <f>Table2[[#This Row],[Column1]]*Table2[[#This Row],[Column1]]</f>
        <v>4796686.9379559997</v>
      </c>
    </row>
    <row r="772" spans="1:4" x14ac:dyDescent="0.25">
      <c r="A772" t="s">
        <v>45</v>
      </c>
      <c r="B772">
        <v>1151.1682000000001</v>
      </c>
      <c r="C772">
        <f>2323.99-Table2[[#This Row],[Item_Outlet_Sales]]</f>
        <v>1172.8217999999997</v>
      </c>
      <c r="D772">
        <f>Table2[[#This Row],[Column1]]*Table2[[#This Row],[Column1]]</f>
        <v>1375510.9745552393</v>
      </c>
    </row>
    <row r="773" spans="1:4" x14ac:dyDescent="0.25">
      <c r="A773" t="s">
        <v>45</v>
      </c>
      <c r="B773">
        <v>3900.9222</v>
      </c>
      <c r="C773">
        <f>2323.99-Table2[[#This Row],[Item_Outlet_Sales]]</f>
        <v>-1576.9322000000002</v>
      </c>
      <c r="D773">
        <f>Table2[[#This Row],[Column1]]*Table2[[#This Row],[Column1]]</f>
        <v>2486715.1633968404</v>
      </c>
    </row>
    <row r="774" spans="1:4" x14ac:dyDescent="0.25">
      <c r="A774" t="s">
        <v>45</v>
      </c>
      <c r="B774">
        <v>3202.498</v>
      </c>
      <c r="C774">
        <f>2323.99-Table2[[#This Row],[Item_Outlet_Sales]]</f>
        <v>-878.50800000000027</v>
      </c>
      <c r="D774">
        <f>Table2[[#This Row],[Column1]]*Table2[[#This Row],[Column1]]</f>
        <v>771776.30606400047</v>
      </c>
    </row>
    <row r="775" spans="1:4" x14ac:dyDescent="0.25">
      <c r="A775" t="s">
        <v>45</v>
      </c>
      <c r="B775">
        <v>596.55679999999995</v>
      </c>
      <c r="C775">
        <f>2323.99-Table2[[#This Row],[Item_Outlet_Sales]]</f>
        <v>1727.4331999999999</v>
      </c>
      <c r="D775">
        <f>Table2[[#This Row],[Column1]]*Table2[[#This Row],[Column1]]</f>
        <v>2984025.4604622396</v>
      </c>
    </row>
    <row r="776" spans="1:4" x14ac:dyDescent="0.25">
      <c r="A776" t="s">
        <v>45</v>
      </c>
      <c r="B776">
        <v>8604.7991999999995</v>
      </c>
      <c r="C776">
        <f>2323.99-Table2[[#This Row],[Item_Outlet_Sales]]</f>
        <v>-6280.8091999999997</v>
      </c>
      <c r="D776">
        <f>Table2[[#This Row],[Column1]]*Table2[[#This Row],[Column1]]</f>
        <v>39448564.206804633</v>
      </c>
    </row>
    <row r="777" spans="1:4" x14ac:dyDescent="0.25">
      <c r="A777" t="s">
        <v>45</v>
      </c>
      <c r="B777">
        <v>1061.951</v>
      </c>
      <c r="C777">
        <f>2323.99-Table2[[#This Row],[Item_Outlet_Sales]]</f>
        <v>1262.0389999999998</v>
      </c>
      <c r="D777">
        <f>Table2[[#This Row],[Column1]]*Table2[[#This Row],[Column1]]</f>
        <v>1592742.4375209995</v>
      </c>
    </row>
    <row r="778" spans="1:4" x14ac:dyDescent="0.25">
      <c r="A778" t="s">
        <v>45</v>
      </c>
      <c r="B778">
        <v>609.20699999999999</v>
      </c>
      <c r="C778">
        <f>2323.99-Table2[[#This Row],[Item_Outlet_Sales]]</f>
        <v>1714.7829999999999</v>
      </c>
      <c r="D778">
        <f>Table2[[#This Row],[Column1]]*Table2[[#This Row],[Column1]]</f>
        <v>2940480.7370889997</v>
      </c>
    </row>
    <row r="779" spans="1:4" x14ac:dyDescent="0.25">
      <c r="A779" t="s">
        <v>45</v>
      </c>
      <c r="B779">
        <v>3558.0351999999998</v>
      </c>
      <c r="C779">
        <f>2323.99-Table2[[#This Row],[Item_Outlet_Sales]]</f>
        <v>-1234.0452</v>
      </c>
      <c r="D779">
        <f>Table2[[#This Row],[Column1]]*Table2[[#This Row],[Column1]]</f>
        <v>1522867.55564304</v>
      </c>
    </row>
    <row r="780" spans="1:4" x14ac:dyDescent="0.25">
      <c r="A780" t="s">
        <v>45</v>
      </c>
      <c r="B780">
        <v>2025.3635999999999</v>
      </c>
      <c r="C780">
        <f>2323.99-Table2[[#This Row],[Item_Outlet_Sales]]</f>
        <v>298.62639999999988</v>
      </c>
      <c r="D780">
        <f>Table2[[#This Row],[Column1]]*Table2[[#This Row],[Column1]]</f>
        <v>89177.726776959928</v>
      </c>
    </row>
    <row r="781" spans="1:4" x14ac:dyDescent="0.25">
      <c r="A781" t="s">
        <v>45</v>
      </c>
      <c r="B781">
        <v>607.20960000000002</v>
      </c>
      <c r="C781">
        <f>2323.99-Table2[[#This Row],[Item_Outlet_Sales]]</f>
        <v>1716.7803999999996</v>
      </c>
      <c r="D781">
        <f>Table2[[#This Row],[Column1]]*Table2[[#This Row],[Column1]]</f>
        <v>2947334.9418241587</v>
      </c>
    </row>
    <row r="782" spans="1:4" x14ac:dyDescent="0.25">
      <c r="A782" t="s">
        <v>45</v>
      </c>
      <c r="B782">
        <v>3169.2080000000001</v>
      </c>
      <c r="C782">
        <f>2323.99-Table2[[#This Row],[Item_Outlet_Sales]]</f>
        <v>-845.2180000000003</v>
      </c>
      <c r="D782">
        <f>Table2[[#This Row],[Column1]]*Table2[[#This Row],[Column1]]</f>
        <v>714393.46752400056</v>
      </c>
    </row>
    <row r="783" spans="1:4" x14ac:dyDescent="0.25">
      <c r="A783" t="s">
        <v>45</v>
      </c>
      <c r="B783">
        <v>2740.4328</v>
      </c>
      <c r="C783">
        <f>2323.99-Table2[[#This Row],[Item_Outlet_Sales]]</f>
        <v>-416.44280000000026</v>
      </c>
      <c r="D783">
        <f>Table2[[#This Row],[Column1]]*Table2[[#This Row],[Column1]]</f>
        <v>173424.60567184023</v>
      </c>
    </row>
    <row r="784" spans="1:4" x14ac:dyDescent="0.25">
      <c r="A784" t="s">
        <v>45</v>
      </c>
      <c r="B784">
        <v>2067.3090000000002</v>
      </c>
      <c r="C784">
        <f>2323.99-Table2[[#This Row],[Item_Outlet_Sales]]</f>
        <v>256.68099999999959</v>
      </c>
      <c r="D784">
        <f>Table2[[#This Row],[Column1]]*Table2[[#This Row],[Column1]]</f>
        <v>65885.135760999794</v>
      </c>
    </row>
    <row r="785" spans="1:4" x14ac:dyDescent="0.25">
      <c r="A785" t="s">
        <v>45</v>
      </c>
      <c r="B785">
        <v>231.69839999999999</v>
      </c>
      <c r="C785">
        <f>2323.99-Table2[[#This Row],[Item_Outlet_Sales]]</f>
        <v>2092.2915999999996</v>
      </c>
      <c r="D785">
        <f>Table2[[#This Row],[Column1]]*Table2[[#This Row],[Column1]]</f>
        <v>4377684.1394305583</v>
      </c>
    </row>
    <row r="786" spans="1:4" x14ac:dyDescent="0.25">
      <c r="A786" t="s">
        <v>45</v>
      </c>
      <c r="B786">
        <v>2153.1972000000001</v>
      </c>
      <c r="C786">
        <f>2323.99-Table2[[#This Row],[Item_Outlet_Sales]]</f>
        <v>170.79279999999972</v>
      </c>
      <c r="D786">
        <f>Table2[[#This Row],[Column1]]*Table2[[#This Row],[Column1]]</f>
        <v>29170.180531839902</v>
      </c>
    </row>
    <row r="787" spans="1:4" x14ac:dyDescent="0.25">
      <c r="A787" t="s">
        <v>45</v>
      </c>
      <c r="B787">
        <v>2999.4290000000001</v>
      </c>
      <c r="C787">
        <f>2323.99-Table2[[#This Row],[Item_Outlet_Sales]]</f>
        <v>-675.43900000000031</v>
      </c>
      <c r="D787">
        <f>Table2[[#This Row],[Column1]]*Table2[[#This Row],[Column1]]</f>
        <v>456217.84272100043</v>
      </c>
    </row>
    <row r="788" spans="1:4" x14ac:dyDescent="0.25">
      <c r="A788" t="s">
        <v>45</v>
      </c>
      <c r="B788">
        <v>1134.5232000000001</v>
      </c>
      <c r="C788">
        <f>2323.99-Table2[[#This Row],[Item_Outlet_Sales]]</f>
        <v>1189.4667999999997</v>
      </c>
      <c r="D788">
        <f>Table2[[#This Row],[Column1]]*Table2[[#This Row],[Column1]]</f>
        <v>1414831.2683022392</v>
      </c>
    </row>
    <row r="789" spans="1:4" x14ac:dyDescent="0.25">
      <c r="A789" t="s">
        <v>45</v>
      </c>
      <c r="B789">
        <v>1120.5414000000001</v>
      </c>
      <c r="C789">
        <f>2323.99-Table2[[#This Row],[Item_Outlet_Sales]]</f>
        <v>1203.4485999999997</v>
      </c>
      <c r="D789">
        <f>Table2[[#This Row],[Column1]]*Table2[[#This Row],[Column1]]</f>
        <v>1448288.5328419593</v>
      </c>
    </row>
    <row r="790" spans="1:4" x14ac:dyDescent="0.25">
      <c r="A790" t="s">
        <v>45</v>
      </c>
      <c r="B790">
        <v>1278.336</v>
      </c>
      <c r="C790">
        <f>2323.99-Table2[[#This Row],[Item_Outlet_Sales]]</f>
        <v>1045.6539999999998</v>
      </c>
      <c r="D790">
        <f>Table2[[#This Row],[Column1]]*Table2[[#This Row],[Column1]]</f>
        <v>1093392.2877159994</v>
      </c>
    </row>
    <row r="791" spans="1:4" x14ac:dyDescent="0.25">
      <c r="A791" t="s">
        <v>45</v>
      </c>
      <c r="B791">
        <v>1528.011</v>
      </c>
      <c r="C791">
        <f>2323.99-Table2[[#This Row],[Item_Outlet_Sales]]</f>
        <v>795.97899999999981</v>
      </c>
      <c r="D791">
        <f>Table2[[#This Row],[Column1]]*Table2[[#This Row],[Column1]]</f>
        <v>633582.56844099972</v>
      </c>
    </row>
    <row r="792" spans="1:4" x14ac:dyDescent="0.25">
      <c r="A792" t="s">
        <v>45</v>
      </c>
      <c r="B792">
        <v>1301.6389999999999</v>
      </c>
      <c r="C792">
        <f>2323.99-Table2[[#This Row],[Item_Outlet_Sales]]</f>
        <v>1022.3509999999999</v>
      </c>
      <c r="D792">
        <f>Table2[[#This Row],[Column1]]*Table2[[#This Row],[Column1]]</f>
        <v>1045201.5672009998</v>
      </c>
    </row>
    <row r="793" spans="1:4" x14ac:dyDescent="0.25">
      <c r="A793" t="s">
        <v>45</v>
      </c>
      <c r="B793">
        <v>1844.9318000000001</v>
      </c>
      <c r="C793">
        <f>2323.99-Table2[[#This Row],[Item_Outlet_Sales]]</f>
        <v>479.05819999999972</v>
      </c>
      <c r="D793">
        <f>Table2[[#This Row],[Column1]]*Table2[[#This Row],[Column1]]</f>
        <v>229496.75898723974</v>
      </c>
    </row>
    <row r="794" spans="1:4" x14ac:dyDescent="0.25">
      <c r="A794" t="s">
        <v>45</v>
      </c>
      <c r="B794">
        <v>5068.7353999999996</v>
      </c>
      <c r="C794">
        <f>2323.99-Table2[[#This Row],[Item_Outlet_Sales]]</f>
        <v>-2744.7453999999998</v>
      </c>
      <c r="D794">
        <f>Table2[[#This Row],[Column1]]*Table2[[#This Row],[Column1]]</f>
        <v>7533627.3108211588</v>
      </c>
    </row>
    <row r="795" spans="1:4" x14ac:dyDescent="0.25">
      <c r="A795" t="s">
        <v>45</v>
      </c>
      <c r="B795">
        <v>3455.502</v>
      </c>
      <c r="C795">
        <f>2323.99-Table2[[#This Row],[Item_Outlet_Sales]]</f>
        <v>-1131.5120000000002</v>
      </c>
      <c r="D795">
        <f>Table2[[#This Row],[Column1]]*Table2[[#This Row],[Column1]]</f>
        <v>1280319.4061440004</v>
      </c>
    </row>
    <row r="796" spans="1:4" x14ac:dyDescent="0.25">
      <c r="A796" t="s">
        <v>45</v>
      </c>
      <c r="B796">
        <v>1761.7067999999999</v>
      </c>
      <c r="C796">
        <f>2323.99-Table2[[#This Row],[Item_Outlet_Sales]]</f>
        <v>562.28319999999985</v>
      </c>
      <c r="D796">
        <f>Table2[[#This Row],[Column1]]*Table2[[#This Row],[Column1]]</f>
        <v>316162.39700223983</v>
      </c>
    </row>
    <row r="797" spans="1:4" x14ac:dyDescent="0.25">
      <c r="A797" t="s">
        <v>45</v>
      </c>
      <c r="B797">
        <v>3086.6487999999999</v>
      </c>
      <c r="C797">
        <f>2323.99-Table2[[#This Row],[Item_Outlet_Sales]]</f>
        <v>-762.65880000000016</v>
      </c>
      <c r="D797">
        <f>Table2[[#This Row],[Column1]]*Table2[[#This Row],[Column1]]</f>
        <v>581648.44521744025</v>
      </c>
    </row>
    <row r="798" spans="1:4" x14ac:dyDescent="0.25">
      <c r="A798" t="s">
        <v>45</v>
      </c>
      <c r="B798">
        <v>1060.6194</v>
      </c>
      <c r="C798">
        <f>2323.99-Table2[[#This Row],[Item_Outlet_Sales]]</f>
        <v>1263.3705999999997</v>
      </c>
      <c r="D798">
        <f>Table2[[#This Row],[Column1]]*Table2[[#This Row],[Column1]]</f>
        <v>1596105.2729443593</v>
      </c>
    </row>
    <row r="799" spans="1:4" x14ac:dyDescent="0.25">
      <c r="A799" t="s">
        <v>45</v>
      </c>
      <c r="B799">
        <v>4653.942</v>
      </c>
      <c r="C799">
        <f>2323.99-Table2[[#This Row],[Item_Outlet_Sales]]</f>
        <v>-2329.9520000000002</v>
      </c>
      <c r="D799">
        <f>Table2[[#This Row],[Column1]]*Table2[[#This Row],[Column1]]</f>
        <v>5428676.3223040011</v>
      </c>
    </row>
    <row r="800" spans="1:4" x14ac:dyDescent="0.25">
      <c r="A800" t="s">
        <v>45</v>
      </c>
      <c r="B800">
        <v>3339.6527999999998</v>
      </c>
      <c r="C800">
        <f>2323.99-Table2[[#This Row],[Item_Outlet_Sales]]</f>
        <v>-1015.6628000000001</v>
      </c>
      <c r="D800">
        <f>Table2[[#This Row],[Column1]]*Table2[[#This Row],[Column1]]</f>
        <v>1031570.9233038401</v>
      </c>
    </row>
    <row r="801" spans="1:4" x14ac:dyDescent="0.25">
      <c r="A801" t="s">
        <v>45</v>
      </c>
      <c r="B801">
        <v>1069.2747999999999</v>
      </c>
      <c r="C801">
        <f>2323.99-Table2[[#This Row],[Item_Outlet_Sales]]</f>
        <v>1254.7151999999999</v>
      </c>
      <c r="D801">
        <f>Table2[[#This Row],[Column1]]*Table2[[#This Row],[Column1]]</f>
        <v>1574310.2331110397</v>
      </c>
    </row>
    <row r="802" spans="1:4" x14ac:dyDescent="0.25">
      <c r="A802" t="s">
        <v>45</v>
      </c>
      <c r="B802">
        <v>4101.3280000000004</v>
      </c>
      <c r="C802">
        <f>2323.99-Table2[[#This Row],[Item_Outlet_Sales]]</f>
        <v>-1777.3380000000006</v>
      </c>
      <c r="D802">
        <f>Table2[[#This Row],[Column1]]*Table2[[#This Row],[Column1]]</f>
        <v>3158930.3662440022</v>
      </c>
    </row>
    <row r="803" spans="1:4" x14ac:dyDescent="0.25">
      <c r="A803" t="s">
        <v>45</v>
      </c>
      <c r="B803">
        <v>2771.7253999999998</v>
      </c>
      <c r="C803">
        <f>2323.99-Table2[[#This Row],[Item_Outlet_Sales]]</f>
        <v>-447.73540000000003</v>
      </c>
      <c r="D803">
        <f>Table2[[#This Row],[Column1]]*Table2[[#This Row],[Column1]]</f>
        <v>200466.98841316003</v>
      </c>
    </row>
    <row r="804" spans="1:4" x14ac:dyDescent="0.25">
      <c r="A804" t="s">
        <v>45</v>
      </c>
      <c r="B804">
        <v>5206.5559999999996</v>
      </c>
      <c r="C804">
        <f>2323.99-Table2[[#This Row],[Item_Outlet_Sales]]</f>
        <v>-2882.5659999999998</v>
      </c>
      <c r="D804">
        <f>Table2[[#This Row],[Column1]]*Table2[[#This Row],[Column1]]</f>
        <v>8309186.7443559989</v>
      </c>
    </row>
    <row r="805" spans="1:4" x14ac:dyDescent="0.25">
      <c r="A805" t="s">
        <v>45</v>
      </c>
      <c r="B805">
        <v>173.77379999999999</v>
      </c>
      <c r="C805">
        <f>2323.99-Table2[[#This Row],[Item_Outlet_Sales]]</f>
        <v>2150.2161999999998</v>
      </c>
      <c r="D805">
        <f>Table2[[#This Row],[Column1]]*Table2[[#This Row],[Column1]]</f>
        <v>4623429.7067424394</v>
      </c>
    </row>
    <row r="806" spans="1:4" x14ac:dyDescent="0.25">
      <c r="A806" t="s">
        <v>45</v>
      </c>
      <c r="B806">
        <v>3803.0495999999998</v>
      </c>
      <c r="C806">
        <f>2323.99-Table2[[#This Row],[Item_Outlet_Sales]]</f>
        <v>-1479.0596</v>
      </c>
      <c r="D806">
        <f>Table2[[#This Row],[Column1]]*Table2[[#This Row],[Column1]]</f>
        <v>2187617.3003521604</v>
      </c>
    </row>
    <row r="807" spans="1:4" x14ac:dyDescent="0.25">
      <c r="A807" t="s">
        <v>45</v>
      </c>
      <c r="B807">
        <v>3961.51</v>
      </c>
      <c r="C807">
        <f>2323.99-Table2[[#This Row],[Item_Outlet_Sales]]</f>
        <v>-1637.5200000000004</v>
      </c>
      <c r="D807">
        <f>Table2[[#This Row],[Column1]]*Table2[[#This Row],[Column1]]</f>
        <v>2681471.7504000016</v>
      </c>
    </row>
    <row r="808" spans="1:4" x14ac:dyDescent="0.25">
      <c r="A808" t="s">
        <v>45</v>
      </c>
      <c r="B808">
        <v>1720.4272000000001</v>
      </c>
      <c r="C808">
        <f>2323.99-Table2[[#This Row],[Item_Outlet_Sales]]</f>
        <v>603.5627999999997</v>
      </c>
      <c r="D808">
        <f>Table2[[#This Row],[Column1]]*Table2[[#This Row],[Column1]]</f>
        <v>364288.05354383966</v>
      </c>
    </row>
    <row r="809" spans="1:4" x14ac:dyDescent="0.25">
      <c r="A809" t="s">
        <v>45</v>
      </c>
      <c r="B809">
        <v>4374.3059999999996</v>
      </c>
      <c r="C809">
        <f>2323.99-Table2[[#This Row],[Item_Outlet_Sales]]</f>
        <v>-2050.3159999999998</v>
      </c>
      <c r="D809">
        <f>Table2[[#This Row],[Column1]]*Table2[[#This Row],[Column1]]</f>
        <v>4203795.6998559991</v>
      </c>
    </row>
    <row r="810" spans="1:4" x14ac:dyDescent="0.25">
      <c r="A810" t="s">
        <v>45</v>
      </c>
      <c r="B810">
        <v>782.31500000000005</v>
      </c>
      <c r="C810">
        <f>2323.99-Table2[[#This Row],[Item_Outlet_Sales]]</f>
        <v>1541.6749999999997</v>
      </c>
      <c r="D810">
        <f>Table2[[#This Row],[Column1]]*Table2[[#This Row],[Column1]]</f>
        <v>2376761.8056249991</v>
      </c>
    </row>
    <row r="811" spans="1:4" x14ac:dyDescent="0.25">
      <c r="A811" t="s">
        <v>45</v>
      </c>
      <c r="B811">
        <v>4101.3280000000004</v>
      </c>
      <c r="C811">
        <f>2323.99-Table2[[#This Row],[Item_Outlet_Sales]]</f>
        <v>-1777.3380000000006</v>
      </c>
      <c r="D811">
        <f>Table2[[#This Row],[Column1]]*Table2[[#This Row],[Column1]]</f>
        <v>3158930.3662440022</v>
      </c>
    </row>
    <row r="812" spans="1:4" x14ac:dyDescent="0.25">
      <c r="A812" t="s">
        <v>45</v>
      </c>
      <c r="B812">
        <v>1179.1318000000001</v>
      </c>
      <c r="C812">
        <f>2323.99-Table2[[#This Row],[Item_Outlet_Sales]]</f>
        <v>1144.8581999999997</v>
      </c>
      <c r="D812">
        <f>Table2[[#This Row],[Column1]]*Table2[[#This Row],[Column1]]</f>
        <v>1310700.2981072392</v>
      </c>
    </row>
    <row r="813" spans="1:4" x14ac:dyDescent="0.25">
      <c r="A813" t="s">
        <v>45</v>
      </c>
      <c r="B813">
        <v>1168.479</v>
      </c>
      <c r="C813">
        <f>2323.99-Table2[[#This Row],[Item_Outlet_Sales]]</f>
        <v>1155.5109999999997</v>
      </c>
      <c r="D813">
        <f>Table2[[#This Row],[Column1]]*Table2[[#This Row],[Column1]]</f>
        <v>1335205.6711209994</v>
      </c>
    </row>
    <row r="814" spans="1:4" x14ac:dyDescent="0.25">
      <c r="A814" t="s">
        <v>45</v>
      </c>
      <c r="B814">
        <v>3073.9985999999999</v>
      </c>
      <c r="C814">
        <f>2323.99-Table2[[#This Row],[Item_Outlet_Sales]]</f>
        <v>-750.00860000000011</v>
      </c>
      <c r="D814">
        <f>Table2[[#This Row],[Column1]]*Table2[[#This Row],[Column1]]</f>
        <v>562512.90007396019</v>
      </c>
    </row>
    <row r="815" spans="1:4" x14ac:dyDescent="0.25">
      <c r="A815" t="s">
        <v>45</v>
      </c>
      <c r="B815">
        <v>1884.8797999999999</v>
      </c>
      <c r="C815">
        <f>2323.99-Table2[[#This Row],[Item_Outlet_Sales]]</f>
        <v>439.11019999999985</v>
      </c>
      <c r="D815">
        <f>Table2[[#This Row],[Column1]]*Table2[[#This Row],[Column1]]</f>
        <v>192817.76774403985</v>
      </c>
    </row>
    <row r="816" spans="1:4" x14ac:dyDescent="0.25">
      <c r="A816" t="s">
        <v>45</v>
      </c>
      <c r="B816">
        <v>2336.9580000000001</v>
      </c>
      <c r="C816">
        <f>2323.99-Table2[[#This Row],[Item_Outlet_Sales]]</f>
        <v>-12.968000000000302</v>
      </c>
      <c r="D816">
        <f>Table2[[#This Row],[Column1]]*Table2[[#This Row],[Column1]]</f>
        <v>168.16902400000782</v>
      </c>
    </row>
    <row r="817" spans="1:4" x14ac:dyDescent="0.25">
      <c r="A817" t="s">
        <v>45</v>
      </c>
      <c r="B817">
        <v>3078.6592000000001</v>
      </c>
      <c r="C817">
        <f>2323.99-Table2[[#This Row],[Item_Outlet_Sales]]</f>
        <v>-754.66920000000027</v>
      </c>
      <c r="D817">
        <f>Table2[[#This Row],[Column1]]*Table2[[#This Row],[Column1]]</f>
        <v>569525.60142864042</v>
      </c>
    </row>
    <row r="818" spans="1:4" x14ac:dyDescent="0.25">
      <c r="A818" t="s">
        <v>45</v>
      </c>
      <c r="B818">
        <v>2579.9749999999999</v>
      </c>
      <c r="C818">
        <f>2323.99-Table2[[#This Row],[Item_Outlet_Sales]]</f>
        <v>-255.98500000000013</v>
      </c>
      <c r="D818">
        <f>Table2[[#This Row],[Column1]]*Table2[[#This Row],[Column1]]</f>
        <v>65528.320225000069</v>
      </c>
    </row>
    <row r="819" spans="1:4" x14ac:dyDescent="0.25">
      <c r="A819" t="s">
        <v>45</v>
      </c>
      <c r="B819">
        <v>1486.0655999999999</v>
      </c>
      <c r="C819">
        <f>2323.99-Table2[[#This Row],[Item_Outlet_Sales]]</f>
        <v>837.92439999999988</v>
      </c>
      <c r="D819">
        <f>Table2[[#This Row],[Column1]]*Table2[[#This Row],[Column1]]</f>
        <v>702117.30011535983</v>
      </c>
    </row>
    <row r="820" spans="1:4" x14ac:dyDescent="0.25">
      <c r="A820" t="s">
        <v>45</v>
      </c>
      <c r="B820">
        <v>312.2602</v>
      </c>
      <c r="C820">
        <f>2323.99-Table2[[#This Row],[Item_Outlet_Sales]]</f>
        <v>2011.7297999999998</v>
      </c>
      <c r="D820">
        <f>Table2[[#This Row],[Column1]]*Table2[[#This Row],[Column1]]</f>
        <v>4047056.7882080395</v>
      </c>
    </row>
    <row r="821" spans="1:4" x14ac:dyDescent="0.25">
      <c r="A821" t="s">
        <v>45</v>
      </c>
      <c r="B821">
        <v>4845.0266000000001</v>
      </c>
      <c r="C821">
        <f>2323.99-Table2[[#This Row],[Item_Outlet_Sales]]</f>
        <v>-2521.0366000000004</v>
      </c>
      <c r="D821">
        <f>Table2[[#This Row],[Column1]]*Table2[[#This Row],[Column1]]</f>
        <v>6355625.5385395614</v>
      </c>
    </row>
    <row r="822" spans="1:4" x14ac:dyDescent="0.25">
      <c r="A822" t="s">
        <v>45</v>
      </c>
      <c r="B822">
        <v>171.7764</v>
      </c>
      <c r="C822">
        <f>2323.99-Table2[[#This Row],[Item_Outlet_Sales]]</f>
        <v>2152.2135999999996</v>
      </c>
      <c r="D822">
        <f>Table2[[#This Row],[Column1]]*Table2[[#This Row],[Column1]]</f>
        <v>4632023.3800249584</v>
      </c>
    </row>
    <row r="823" spans="1:4" x14ac:dyDescent="0.25">
      <c r="A823" t="s">
        <v>45</v>
      </c>
      <c r="B823">
        <v>1834.279</v>
      </c>
      <c r="C823">
        <f>2323.99-Table2[[#This Row],[Item_Outlet_Sales]]</f>
        <v>489.71099999999979</v>
      </c>
      <c r="D823">
        <f>Table2[[#This Row],[Column1]]*Table2[[#This Row],[Column1]]</f>
        <v>239816.86352099979</v>
      </c>
    </row>
    <row r="824" spans="1:4" x14ac:dyDescent="0.25">
      <c r="A824" t="s">
        <v>45</v>
      </c>
      <c r="B824">
        <v>2082.6224000000002</v>
      </c>
      <c r="C824">
        <f>2323.99-Table2[[#This Row],[Item_Outlet_Sales]]</f>
        <v>241.36759999999958</v>
      </c>
      <c r="D824">
        <f>Table2[[#This Row],[Column1]]*Table2[[#This Row],[Column1]]</f>
        <v>58258.318329759801</v>
      </c>
    </row>
    <row r="825" spans="1:4" x14ac:dyDescent="0.25">
      <c r="A825" t="s">
        <v>45</v>
      </c>
      <c r="B825">
        <v>3731.8090000000002</v>
      </c>
      <c r="C825">
        <f>2323.99-Table2[[#This Row],[Item_Outlet_Sales]]</f>
        <v>-1407.8190000000004</v>
      </c>
      <c r="D825">
        <f>Table2[[#This Row],[Column1]]*Table2[[#This Row],[Column1]]</f>
        <v>1981954.3367610013</v>
      </c>
    </row>
    <row r="826" spans="1:4" x14ac:dyDescent="0.25">
      <c r="A826" t="s">
        <v>45</v>
      </c>
      <c r="B826">
        <v>998.7</v>
      </c>
      <c r="C826">
        <f>2323.99-Table2[[#This Row],[Item_Outlet_Sales]]</f>
        <v>1325.2899999999997</v>
      </c>
      <c r="D826">
        <f>Table2[[#This Row],[Column1]]*Table2[[#This Row],[Column1]]</f>
        <v>1756393.5840999994</v>
      </c>
    </row>
    <row r="827" spans="1:4" x14ac:dyDescent="0.25">
      <c r="A827" t="s">
        <v>45</v>
      </c>
      <c r="B827">
        <v>1225.0719999999999</v>
      </c>
      <c r="C827">
        <f>2323.99-Table2[[#This Row],[Item_Outlet_Sales]]</f>
        <v>1098.9179999999999</v>
      </c>
      <c r="D827">
        <f>Table2[[#This Row],[Column1]]*Table2[[#This Row],[Column1]]</f>
        <v>1207620.7707239997</v>
      </c>
    </row>
    <row r="828" spans="1:4" x14ac:dyDescent="0.25">
      <c r="A828" t="s">
        <v>45</v>
      </c>
      <c r="B828">
        <v>2045.3376000000001</v>
      </c>
      <c r="C828">
        <f>2323.99-Table2[[#This Row],[Item_Outlet_Sales]]</f>
        <v>278.65239999999972</v>
      </c>
      <c r="D828">
        <f>Table2[[#This Row],[Column1]]*Table2[[#This Row],[Column1]]</f>
        <v>77647.160025759847</v>
      </c>
    </row>
    <row r="829" spans="1:4" x14ac:dyDescent="0.25">
      <c r="A829" t="s">
        <v>45</v>
      </c>
      <c r="B829">
        <v>1186.4556</v>
      </c>
      <c r="C829">
        <f>2323.99-Table2[[#This Row],[Item_Outlet_Sales]]</f>
        <v>1137.5343999999998</v>
      </c>
      <c r="D829">
        <f>Table2[[#This Row],[Column1]]*Table2[[#This Row],[Column1]]</f>
        <v>1293984.5111833594</v>
      </c>
    </row>
    <row r="830" spans="1:4" x14ac:dyDescent="0.25">
      <c r="A830" t="s">
        <v>45</v>
      </c>
      <c r="B830">
        <v>1761.0409999999999</v>
      </c>
      <c r="C830">
        <f>2323.99-Table2[[#This Row],[Item_Outlet_Sales]]</f>
        <v>562.94899999999984</v>
      </c>
      <c r="D830">
        <f>Table2[[#This Row],[Column1]]*Table2[[#This Row],[Column1]]</f>
        <v>316911.5766009998</v>
      </c>
    </row>
    <row r="831" spans="1:4" x14ac:dyDescent="0.25">
      <c r="A831" t="s">
        <v>45</v>
      </c>
      <c r="B831">
        <v>1325.6078</v>
      </c>
      <c r="C831">
        <f>2323.99-Table2[[#This Row],[Item_Outlet_Sales]]</f>
        <v>998.38219999999978</v>
      </c>
      <c r="D831">
        <f>Table2[[#This Row],[Column1]]*Table2[[#This Row],[Column1]]</f>
        <v>996767.01727683959</v>
      </c>
    </row>
    <row r="832" spans="1:4" x14ac:dyDescent="0.25">
      <c r="A832" t="s">
        <v>45</v>
      </c>
      <c r="B832">
        <v>3942.8676</v>
      </c>
      <c r="C832">
        <f>2323.99-Table2[[#This Row],[Item_Outlet_Sales]]</f>
        <v>-1618.8776000000003</v>
      </c>
      <c r="D832">
        <f>Table2[[#This Row],[Column1]]*Table2[[#This Row],[Column1]]</f>
        <v>2620764.6837817607</v>
      </c>
    </row>
    <row r="833" spans="1:4" x14ac:dyDescent="0.25">
      <c r="A833" t="s">
        <v>45</v>
      </c>
      <c r="B833">
        <v>2563.33</v>
      </c>
      <c r="C833">
        <f>2323.99-Table2[[#This Row],[Item_Outlet_Sales]]</f>
        <v>-239.34000000000015</v>
      </c>
      <c r="D833">
        <f>Table2[[#This Row],[Column1]]*Table2[[#This Row],[Column1]]</f>
        <v>57283.635600000067</v>
      </c>
    </row>
    <row r="834" spans="1:4" x14ac:dyDescent="0.25">
      <c r="A834" t="s">
        <v>45</v>
      </c>
      <c r="B834">
        <v>2187.1529999999998</v>
      </c>
      <c r="C834">
        <f>2323.99-Table2[[#This Row],[Item_Outlet_Sales]]</f>
        <v>136.83699999999999</v>
      </c>
      <c r="D834">
        <f>Table2[[#This Row],[Column1]]*Table2[[#This Row],[Column1]]</f>
        <v>18724.364568999998</v>
      </c>
    </row>
    <row r="835" spans="1:4" x14ac:dyDescent="0.25">
      <c r="A835" t="s">
        <v>45</v>
      </c>
      <c r="B835">
        <v>2348.9423999999999</v>
      </c>
      <c r="C835">
        <f>2323.99-Table2[[#This Row],[Item_Outlet_Sales]]</f>
        <v>-24.952400000000125</v>
      </c>
      <c r="D835">
        <f>Table2[[#This Row],[Column1]]*Table2[[#This Row],[Column1]]</f>
        <v>622.62226576000626</v>
      </c>
    </row>
    <row r="836" spans="1:4" x14ac:dyDescent="0.25">
      <c r="A836" t="s">
        <v>45</v>
      </c>
      <c r="B836">
        <v>4580.7039999999997</v>
      </c>
      <c r="C836">
        <f>2323.99-Table2[[#This Row],[Item_Outlet_Sales]]</f>
        <v>-2256.7139999999999</v>
      </c>
      <c r="D836">
        <f>Table2[[#This Row],[Column1]]*Table2[[#This Row],[Column1]]</f>
        <v>5092758.0777960001</v>
      </c>
    </row>
    <row r="837" spans="1:4" x14ac:dyDescent="0.25">
      <c r="A837" t="s">
        <v>45</v>
      </c>
      <c r="B837">
        <v>5668.6211999999996</v>
      </c>
      <c r="C837">
        <f>2323.99-Table2[[#This Row],[Item_Outlet_Sales]]</f>
        <v>-3344.6311999999998</v>
      </c>
      <c r="D837">
        <f>Table2[[#This Row],[Column1]]*Table2[[#This Row],[Column1]]</f>
        <v>11186557.864013439</v>
      </c>
    </row>
    <row r="838" spans="1:4" x14ac:dyDescent="0.25">
      <c r="A838" t="s">
        <v>45</v>
      </c>
      <c r="B838">
        <v>2125.2336</v>
      </c>
      <c r="C838">
        <f>2323.99-Table2[[#This Row],[Item_Outlet_Sales]]</f>
        <v>198.75639999999976</v>
      </c>
      <c r="D838">
        <f>Table2[[#This Row],[Column1]]*Table2[[#This Row],[Column1]]</f>
        <v>39504.106540959903</v>
      </c>
    </row>
    <row r="839" spans="1:4" x14ac:dyDescent="0.25">
      <c r="A839" t="s">
        <v>45</v>
      </c>
      <c r="B839">
        <v>1948.1307999999999</v>
      </c>
      <c r="C839">
        <f>2323.99-Table2[[#This Row],[Item_Outlet_Sales]]</f>
        <v>375.85919999999987</v>
      </c>
      <c r="D839">
        <f>Table2[[#This Row],[Column1]]*Table2[[#This Row],[Column1]]</f>
        <v>141270.1382246399</v>
      </c>
    </row>
    <row r="840" spans="1:4" x14ac:dyDescent="0.25">
      <c r="A840" t="s">
        <v>45</v>
      </c>
      <c r="B840">
        <v>367.52159999999998</v>
      </c>
      <c r="C840">
        <f>2323.99-Table2[[#This Row],[Item_Outlet_Sales]]</f>
        <v>1956.4683999999997</v>
      </c>
      <c r="D840">
        <f>Table2[[#This Row],[Column1]]*Table2[[#This Row],[Column1]]</f>
        <v>3827768.600198559</v>
      </c>
    </row>
    <row r="841" spans="1:4" x14ac:dyDescent="0.25">
      <c r="A841" t="s">
        <v>45</v>
      </c>
      <c r="B841">
        <v>1356.2346</v>
      </c>
      <c r="C841">
        <f>2323.99-Table2[[#This Row],[Item_Outlet_Sales]]</f>
        <v>967.75539999999978</v>
      </c>
      <c r="D841">
        <f>Table2[[#This Row],[Column1]]*Table2[[#This Row],[Column1]]</f>
        <v>936550.51422915957</v>
      </c>
    </row>
    <row r="842" spans="1:4" x14ac:dyDescent="0.25">
      <c r="A842" t="s">
        <v>45</v>
      </c>
      <c r="B842">
        <v>1192.4477999999999</v>
      </c>
      <c r="C842">
        <f>2323.99-Table2[[#This Row],[Item_Outlet_Sales]]</f>
        <v>1131.5421999999999</v>
      </c>
      <c r="D842">
        <f>Table2[[#This Row],[Column1]]*Table2[[#This Row],[Column1]]</f>
        <v>1280387.7503808397</v>
      </c>
    </row>
    <row r="843" spans="1:4" x14ac:dyDescent="0.25">
      <c r="A843" t="s">
        <v>45</v>
      </c>
      <c r="B843">
        <v>633.84159999999997</v>
      </c>
      <c r="C843">
        <f>2323.99-Table2[[#This Row],[Item_Outlet_Sales]]</f>
        <v>1690.1483999999998</v>
      </c>
      <c r="D843">
        <f>Table2[[#This Row],[Column1]]*Table2[[#This Row],[Column1]]</f>
        <v>2856601.6140225595</v>
      </c>
    </row>
    <row r="844" spans="1:4" x14ac:dyDescent="0.25">
      <c r="A844" t="s">
        <v>45</v>
      </c>
      <c r="B844">
        <v>3142.576</v>
      </c>
      <c r="C844">
        <f>2323.99-Table2[[#This Row],[Item_Outlet_Sales]]</f>
        <v>-818.58600000000024</v>
      </c>
      <c r="D844">
        <f>Table2[[#This Row],[Column1]]*Table2[[#This Row],[Column1]]</f>
        <v>670083.03939600044</v>
      </c>
    </row>
    <row r="845" spans="1:4" x14ac:dyDescent="0.25">
      <c r="A845" t="s">
        <v>45</v>
      </c>
      <c r="B845">
        <v>639.16800000000001</v>
      </c>
      <c r="C845">
        <f>2323.99-Table2[[#This Row],[Item_Outlet_Sales]]</f>
        <v>1684.8219999999997</v>
      </c>
      <c r="D845">
        <f>Table2[[#This Row],[Column1]]*Table2[[#This Row],[Column1]]</f>
        <v>2838625.1716839988</v>
      </c>
    </row>
    <row r="846" spans="1:4" x14ac:dyDescent="0.25">
      <c r="A846" t="s">
        <v>45</v>
      </c>
      <c r="B846">
        <v>2372.9112</v>
      </c>
      <c r="C846">
        <f>2323.99-Table2[[#This Row],[Item_Outlet_Sales]]</f>
        <v>-48.921200000000226</v>
      </c>
      <c r="D846">
        <f>Table2[[#This Row],[Column1]]*Table2[[#This Row],[Column1]]</f>
        <v>2393.2838094400222</v>
      </c>
    </row>
    <row r="847" spans="1:4" x14ac:dyDescent="0.25">
      <c r="A847" t="s">
        <v>45</v>
      </c>
      <c r="B847">
        <v>770.3306</v>
      </c>
      <c r="C847">
        <f>2323.99-Table2[[#This Row],[Item_Outlet_Sales]]</f>
        <v>1553.6593999999998</v>
      </c>
      <c r="D847">
        <f>Table2[[#This Row],[Column1]]*Table2[[#This Row],[Column1]]</f>
        <v>2413857.5312083592</v>
      </c>
    </row>
    <row r="848" spans="1:4" x14ac:dyDescent="0.25">
      <c r="A848" t="s">
        <v>45</v>
      </c>
      <c r="B848">
        <v>605.87800000000004</v>
      </c>
      <c r="C848">
        <f>2323.99-Table2[[#This Row],[Item_Outlet_Sales]]</f>
        <v>1718.1119999999996</v>
      </c>
      <c r="D848">
        <f>Table2[[#This Row],[Column1]]*Table2[[#This Row],[Column1]]</f>
        <v>2951908.8445439986</v>
      </c>
    </row>
    <row r="849" spans="1:4" x14ac:dyDescent="0.25">
      <c r="A849" t="s">
        <v>45</v>
      </c>
      <c r="B849">
        <v>3542.056</v>
      </c>
      <c r="C849">
        <f>2323.99-Table2[[#This Row],[Item_Outlet_Sales]]</f>
        <v>-1218.0660000000003</v>
      </c>
      <c r="D849">
        <f>Table2[[#This Row],[Column1]]*Table2[[#This Row],[Column1]]</f>
        <v>1483684.7803560006</v>
      </c>
    </row>
    <row r="850" spans="1:4" x14ac:dyDescent="0.25">
      <c r="A850" t="s">
        <v>45</v>
      </c>
      <c r="B850">
        <v>490.02879999999999</v>
      </c>
      <c r="C850">
        <f>2323.99-Table2[[#This Row],[Item_Outlet_Sales]]</f>
        <v>1833.9611999999997</v>
      </c>
      <c r="D850">
        <f>Table2[[#This Row],[Column1]]*Table2[[#This Row],[Column1]]</f>
        <v>3363413.6831054389</v>
      </c>
    </row>
    <row r="851" spans="1:4" x14ac:dyDescent="0.25">
      <c r="A851" t="s">
        <v>45</v>
      </c>
      <c r="B851">
        <v>3119.9387999999999</v>
      </c>
      <c r="C851">
        <f>2323.99-Table2[[#This Row],[Item_Outlet_Sales]]</f>
        <v>-795.94880000000012</v>
      </c>
      <c r="D851">
        <f>Table2[[#This Row],[Column1]]*Table2[[#This Row],[Column1]]</f>
        <v>633534.49222144019</v>
      </c>
    </row>
    <row r="852" spans="1:4" x14ac:dyDescent="0.25">
      <c r="A852" t="s">
        <v>45</v>
      </c>
      <c r="B852">
        <v>1326.2736</v>
      </c>
      <c r="C852">
        <f>2323.99-Table2[[#This Row],[Item_Outlet_Sales]]</f>
        <v>997.71639999999979</v>
      </c>
      <c r="D852">
        <f>Table2[[#This Row],[Column1]]*Table2[[#This Row],[Column1]]</f>
        <v>995438.0148289596</v>
      </c>
    </row>
    <row r="853" spans="1:4" x14ac:dyDescent="0.25">
      <c r="A853" t="s">
        <v>45</v>
      </c>
      <c r="B853">
        <v>4234.4880000000003</v>
      </c>
      <c r="C853">
        <f>2323.99-Table2[[#This Row],[Item_Outlet_Sales]]</f>
        <v>-1910.4980000000005</v>
      </c>
      <c r="D853">
        <f>Table2[[#This Row],[Column1]]*Table2[[#This Row],[Column1]]</f>
        <v>3650002.6080040019</v>
      </c>
    </row>
    <row r="854" spans="1:4" x14ac:dyDescent="0.25">
      <c r="A854" t="s">
        <v>45</v>
      </c>
      <c r="B854">
        <v>599.22</v>
      </c>
      <c r="C854">
        <f>2323.99-Table2[[#This Row],[Item_Outlet_Sales]]</f>
        <v>1724.7699999999998</v>
      </c>
      <c r="D854">
        <f>Table2[[#This Row],[Column1]]*Table2[[#This Row],[Column1]]</f>
        <v>2974831.5528999991</v>
      </c>
    </row>
    <row r="855" spans="1:4" x14ac:dyDescent="0.25">
      <c r="A855" t="s">
        <v>45</v>
      </c>
      <c r="B855">
        <v>3954.8519999999999</v>
      </c>
      <c r="C855">
        <f>2323.99-Table2[[#This Row],[Item_Outlet_Sales]]</f>
        <v>-1630.8620000000001</v>
      </c>
      <c r="D855">
        <f>Table2[[#This Row],[Column1]]*Table2[[#This Row],[Column1]]</f>
        <v>2659710.8630440002</v>
      </c>
    </row>
    <row r="856" spans="1:4" x14ac:dyDescent="0.25">
      <c r="A856" t="s">
        <v>45</v>
      </c>
      <c r="B856">
        <v>2087.9488000000001</v>
      </c>
      <c r="C856">
        <f>2323.99-Table2[[#This Row],[Item_Outlet_Sales]]</f>
        <v>236.04119999999966</v>
      </c>
      <c r="D856">
        <f>Table2[[#This Row],[Column1]]*Table2[[#This Row],[Column1]]</f>
        <v>55715.448097439839</v>
      </c>
    </row>
    <row r="857" spans="1:4" x14ac:dyDescent="0.25">
      <c r="A857" t="s">
        <v>45</v>
      </c>
      <c r="B857">
        <v>3339.6527999999998</v>
      </c>
      <c r="C857">
        <f>2323.99-Table2[[#This Row],[Item_Outlet_Sales]]</f>
        <v>-1015.6628000000001</v>
      </c>
      <c r="D857">
        <f>Table2[[#This Row],[Column1]]*Table2[[#This Row],[Column1]]</f>
        <v>1031570.9233038401</v>
      </c>
    </row>
    <row r="858" spans="1:4" x14ac:dyDescent="0.25">
      <c r="A858" t="s">
        <v>45</v>
      </c>
      <c r="B858">
        <v>8760.5964000000004</v>
      </c>
      <c r="C858">
        <f>2323.99-Table2[[#This Row],[Item_Outlet_Sales]]</f>
        <v>-6436.6064000000006</v>
      </c>
      <c r="D858">
        <f>Table2[[#This Row],[Column1]]*Table2[[#This Row],[Column1]]</f>
        <v>41429901.948520966</v>
      </c>
    </row>
    <row r="859" spans="1:4" x14ac:dyDescent="0.25">
      <c r="A859" t="s">
        <v>45</v>
      </c>
      <c r="B859">
        <v>1018.674</v>
      </c>
      <c r="C859">
        <f>2323.99-Table2[[#This Row],[Item_Outlet_Sales]]</f>
        <v>1305.3159999999998</v>
      </c>
      <c r="D859">
        <f>Table2[[#This Row],[Column1]]*Table2[[#This Row],[Column1]]</f>
        <v>1703849.8598559995</v>
      </c>
    </row>
    <row r="860" spans="1:4" x14ac:dyDescent="0.25">
      <c r="A860" t="s">
        <v>45</v>
      </c>
      <c r="B860">
        <v>1789.6704</v>
      </c>
      <c r="C860">
        <f>2323.99-Table2[[#This Row],[Item_Outlet_Sales]]</f>
        <v>534.31959999999981</v>
      </c>
      <c r="D860">
        <f>Table2[[#This Row],[Column1]]*Table2[[#This Row],[Column1]]</f>
        <v>285497.43494415982</v>
      </c>
    </row>
    <row r="861" spans="1:4" x14ac:dyDescent="0.25">
      <c r="A861" t="s">
        <v>45</v>
      </c>
      <c r="B861">
        <v>1382.2008000000001</v>
      </c>
      <c r="C861">
        <f>2323.99-Table2[[#This Row],[Item_Outlet_Sales]]</f>
        <v>941.78919999999971</v>
      </c>
      <c r="D861">
        <f>Table2[[#This Row],[Column1]]*Table2[[#This Row],[Column1]]</f>
        <v>886966.8972366394</v>
      </c>
    </row>
    <row r="862" spans="1:4" x14ac:dyDescent="0.25">
      <c r="A862" t="s">
        <v>45</v>
      </c>
      <c r="B862">
        <v>5259.82</v>
      </c>
      <c r="C862">
        <f>2323.99-Table2[[#This Row],[Item_Outlet_Sales]]</f>
        <v>-2935.83</v>
      </c>
      <c r="D862">
        <f>Table2[[#This Row],[Column1]]*Table2[[#This Row],[Column1]]</f>
        <v>8619097.7888999991</v>
      </c>
    </row>
    <row r="863" spans="1:4" x14ac:dyDescent="0.25">
      <c r="A863" t="s">
        <v>45</v>
      </c>
      <c r="B863">
        <v>1230.3984</v>
      </c>
      <c r="C863">
        <f>2323.99-Table2[[#This Row],[Item_Outlet_Sales]]</f>
        <v>1093.5915999999997</v>
      </c>
      <c r="D863">
        <f>Table2[[#This Row],[Column1]]*Table2[[#This Row],[Column1]]</f>
        <v>1195942.5875905594</v>
      </c>
    </row>
    <row r="864" spans="1:4" x14ac:dyDescent="0.25">
      <c r="A864" t="s">
        <v>45</v>
      </c>
      <c r="B864">
        <v>1657.8420000000001</v>
      </c>
      <c r="C864">
        <f>2323.99-Table2[[#This Row],[Item_Outlet_Sales]]</f>
        <v>666.14799999999968</v>
      </c>
      <c r="D864">
        <f>Table2[[#This Row],[Column1]]*Table2[[#This Row],[Column1]]</f>
        <v>443753.15790399956</v>
      </c>
    </row>
    <row r="865" spans="1:4" x14ac:dyDescent="0.25">
      <c r="A865" t="s">
        <v>45</v>
      </c>
      <c r="B865">
        <v>739.03800000000001</v>
      </c>
      <c r="C865">
        <f>2323.99-Table2[[#This Row],[Item_Outlet_Sales]]</f>
        <v>1584.9519999999998</v>
      </c>
      <c r="D865">
        <f>Table2[[#This Row],[Column1]]*Table2[[#This Row],[Column1]]</f>
        <v>2512072.8423039992</v>
      </c>
    </row>
    <row r="866" spans="1:4" x14ac:dyDescent="0.25">
      <c r="A866" t="s">
        <v>45</v>
      </c>
      <c r="B866">
        <v>2619.2572</v>
      </c>
      <c r="C866">
        <f>2323.99-Table2[[#This Row],[Item_Outlet_Sales]]</f>
        <v>-295.26720000000023</v>
      </c>
      <c r="D866">
        <f>Table2[[#This Row],[Column1]]*Table2[[#This Row],[Column1]]</f>
        <v>87182.719395840133</v>
      </c>
    </row>
    <row r="867" spans="1:4" x14ac:dyDescent="0.25">
      <c r="A867" t="s">
        <v>45</v>
      </c>
      <c r="B867">
        <v>1869.5663999999999</v>
      </c>
      <c r="C867">
        <f>2323.99-Table2[[#This Row],[Item_Outlet_Sales]]</f>
        <v>454.42359999999985</v>
      </c>
      <c r="D867">
        <f>Table2[[#This Row],[Column1]]*Table2[[#This Row],[Column1]]</f>
        <v>206500.80823695986</v>
      </c>
    </row>
    <row r="868" spans="1:4" x14ac:dyDescent="0.25">
      <c r="A868" t="s">
        <v>45</v>
      </c>
      <c r="B868">
        <v>1941.4728</v>
      </c>
      <c r="C868">
        <f>2323.99-Table2[[#This Row],[Item_Outlet_Sales]]</f>
        <v>382.51719999999978</v>
      </c>
      <c r="D868">
        <f>Table2[[#This Row],[Column1]]*Table2[[#This Row],[Column1]]</f>
        <v>146319.40829583982</v>
      </c>
    </row>
    <row r="869" spans="1:4" x14ac:dyDescent="0.25">
      <c r="A869" t="s">
        <v>45</v>
      </c>
      <c r="B869">
        <v>4301.0680000000002</v>
      </c>
      <c r="C869">
        <f>2323.99-Table2[[#This Row],[Item_Outlet_Sales]]</f>
        <v>-1977.0780000000004</v>
      </c>
      <c r="D869">
        <f>Table2[[#This Row],[Column1]]*Table2[[#This Row],[Column1]]</f>
        <v>3908837.4180840016</v>
      </c>
    </row>
    <row r="870" spans="1:4" x14ac:dyDescent="0.25">
      <c r="A870" t="s">
        <v>45</v>
      </c>
      <c r="B870">
        <v>585.904</v>
      </c>
      <c r="C870">
        <f>2323.99-Table2[[#This Row],[Item_Outlet_Sales]]</f>
        <v>1738.0859999999998</v>
      </c>
      <c r="D870">
        <f>Table2[[#This Row],[Column1]]*Table2[[#This Row],[Column1]]</f>
        <v>3020942.9433959993</v>
      </c>
    </row>
    <row r="871" spans="1:4" x14ac:dyDescent="0.25">
      <c r="A871" t="s">
        <v>45</v>
      </c>
      <c r="B871">
        <v>2223.1062000000002</v>
      </c>
      <c r="C871">
        <f>2323.99-Table2[[#This Row],[Item_Outlet_Sales]]</f>
        <v>100.88379999999961</v>
      </c>
      <c r="D871">
        <f>Table2[[#This Row],[Column1]]*Table2[[#This Row],[Column1]]</f>
        <v>10177.541102439922</v>
      </c>
    </row>
    <row r="872" spans="1:4" x14ac:dyDescent="0.25">
      <c r="A872" t="s">
        <v>45</v>
      </c>
      <c r="B872">
        <v>4060.7141999999999</v>
      </c>
      <c r="C872">
        <f>2323.99-Table2[[#This Row],[Item_Outlet_Sales]]</f>
        <v>-1736.7242000000001</v>
      </c>
      <c r="D872">
        <f>Table2[[#This Row],[Column1]]*Table2[[#This Row],[Column1]]</f>
        <v>3016210.9468656406</v>
      </c>
    </row>
    <row r="873" spans="1:4" x14ac:dyDescent="0.25">
      <c r="A873" t="s">
        <v>45</v>
      </c>
      <c r="B873">
        <v>3844.9949999999999</v>
      </c>
      <c r="C873">
        <f>2323.99-Table2[[#This Row],[Item_Outlet_Sales]]</f>
        <v>-1521.0050000000001</v>
      </c>
      <c r="D873">
        <f>Table2[[#This Row],[Column1]]*Table2[[#This Row],[Column1]]</f>
        <v>2313456.2100250004</v>
      </c>
    </row>
    <row r="874" spans="1:4" x14ac:dyDescent="0.25">
      <c r="A874" t="s">
        <v>45</v>
      </c>
      <c r="B874">
        <v>659.14200000000005</v>
      </c>
      <c r="C874">
        <f>2323.99-Table2[[#This Row],[Item_Outlet_Sales]]</f>
        <v>1664.8479999999997</v>
      </c>
      <c r="D874">
        <f>Table2[[#This Row],[Column1]]*Table2[[#This Row],[Column1]]</f>
        <v>2771718.8631039993</v>
      </c>
    </row>
    <row r="875" spans="1:4" x14ac:dyDescent="0.25">
      <c r="A875" t="s">
        <v>45</v>
      </c>
      <c r="B875">
        <v>4402.2695999999996</v>
      </c>
      <c r="C875">
        <f>2323.99-Table2[[#This Row],[Item_Outlet_Sales]]</f>
        <v>-2078.2795999999998</v>
      </c>
      <c r="D875">
        <f>Table2[[#This Row],[Column1]]*Table2[[#This Row],[Column1]]</f>
        <v>4319246.0957761593</v>
      </c>
    </row>
    <row r="876" spans="1:4" x14ac:dyDescent="0.25">
      <c r="A876" t="s">
        <v>45</v>
      </c>
      <c r="B876">
        <v>3643.2575999999999</v>
      </c>
      <c r="C876">
        <f>2323.99-Table2[[#This Row],[Item_Outlet_Sales]]</f>
        <v>-1319.2676000000001</v>
      </c>
      <c r="D876">
        <f>Table2[[#This Row],[Column1]]*Table2[[#This Row],[Column1]]</f>
        <v>1740467.0004097603</v>
      </c>
    </row>
    <row r="877" spans="1:4" x14ac:dyDescent="0.25">
      <c r="A877" t="s">
        <v>45</v>
      </c>
      <c r="B877">
        <v>4247.8040000000001</v>
      </c>
      <c r="C877">
        <f>2323.99-Table2[[#This Row],[Item_Outlet_Sales]]</f>
        <v>-1923.8140000000003</v>
      </c>
      <c r="D877">
        <f>Table2[[#This Row],[Column1]]*Table2[[#This Row],[Column1]]</f>
        <v>3701060.3065960011</v>
      </c>
    </row>
    <row r="878" spans="1:4" x14ac:dyDescent="0.25">
      <c r="A878" t="s">
        <v>45</v>
      </c>
      <c r="B878">
        <v>2607.2728000000002</v>
      </c>
      <c r="C878">
        <f>2323.99-Table2[[#This Row],[Item_Outlet_Sales]]</f>
        <v>-283.28280000000041</v>
      </c>
      <c r="D878">
        <f>Table2[[#This Row],[Column1]]*Table2[[#This Row],[Column1]]</f>
        <v>80249.144775840236</v>
      </c>
    </row>
    <row r="879" spans="1:4" x14ac:dyDescent="0.25">
      <c r="A879" t="s">
        <v>45</v>
      </c>
      <c r="B879">
        <v>1372.2138</v>
      </c>
      <c r="C879">
        <f>2323.99-Table2[[#This Row],[Item_Outlet_Sales]]</f>
        <v>951.77619999999979</v>
      </c>
      <c r="D879">
        <f>Table2[[#This Row],[Column1]]*Table2[[#This Row],[Column1]]</f>
        <v>905877.93488643959</v>
      </c>
    </row>
    <row r="880" spans="1:4" x14ac:dyDescent="0.25">
      <c r="A880" t="s">
        <v>45</v>
      </c>
      <c r="B880">
        <v>2648.5524</v>
      </c>
      <c r="C880">
        <f>2323.99-Table2[[#This Row],[Item_Outlet_Sales]]</f>
        <v>-324.56240000000025</v>
      </c>
      <c r="D880">
        <f>Table2[[#This Row],[Column1]]*Table2[[#This Row],[Column1]]</f>
        <v>105340.75149376017</v>
      </c>
    </row>
    <row r="881" spans="1:4" x14ac:dyDescent="0.25">
      <c r="A881" t="s">
        <v>45</v>
      </c>
      <c r="B881">
        <v>1611.2360000000001</v>
      </c>
      <c r="C881">
        <f>2323.99-Table2[[#This Row],[Item_Outlet_Sales]]</f>
        <v>712.75399999999968</v>
      </c>
      <c r="D881">
        <f>Table2[[#This Row],[Column1]]*Table2[[#This Row],[Column1]]</f>
        <v>508018.26451599953</v>
      </c>
    </row>
    <row r="882" spans="1:4" x14ac:dyDescent="0.25">
      <c r="A882" t="s">
        <v>45</v>
      </c>
      <c r="B882">
        <v>2402.2064</v>
      </c>
      <c r="C882">
        <f>2323.99-Table2[[#This Row],[Item_Outlet_Sales]]</f>
        <v>-78.216400000000249</v>
      </c>
      <c r="D882">
        <f>Table2[[#This Row],[Column1]]*Table2[[#This Row],[Column1]]</f>
        <v>6117.8052289600391</v>
      </c>
    </row>
    <row r="883" spans="1:4" x14ac:dyDescent="0.25">
      <c r="A883" t="s">
        <v>45</v>
      </c>
      <c r="B883">
        <v>1584.604</v>
      </c>
      <c r="C883">
        <f>2323.99-Table2[[#This Row],[Item_Outlet_Sales]]</f>
        <v>739.38599999999974</v>
      </c>
      <c r="D883">
        <f>Table2[[#This Row],[Column1]]*Table2[[#This Row],[Column1]]</f>
        <v>546691.65699599963</v>
      </c>
    </row>
    <row r="884" spans="1:4" x14ac:dyDescent="0.25">
      <c r="A884" t="s">
        <v>45</v>
      </c>
      <c r="B884">
        <v>1685.8055999999999</v>
      </c>
      <c r="C884">
        <f>2323.99-Table2[[#This Row],[Item_Outlet_Sales]]</f>
        <v>638.18439999999987</v>
      </c>
      <c r="D884">
        <f>Table2[[#This Row],[Column1]]*Table2[[#This Row],[Column1]]</f>
        <v>407279.32840335986</v>
      </c>
    </row>
    <row r="885" spans="1:4" x14ac:dyDescent="0.25">
      <c r="A885" t="s">
        <v>45</v>
      </c>
      <c r="B885">
        <v>1186.4556</v>
      </c>
      <c r="C885">
        <f>2323.99-Table2[[#This Row],[Item_Outlet_Sales]]</f>
        <v>1137.5343999999998</v>
      </c>
      <c r="D885">
        <f>Table2[[#This Row],[Column1]]*Table2[[#This Row],[Column1]]</f>
        <v>1293984.5111833594</v>
      </c>
    </row>
    <row r="886" spans="1:4" x14ac:dyDescent="0.25">
      <c r="A886" t="s">
        <v>45</v>
      </c>
      <c r="B886">
        <v>6474.2392</v>
      </c>
      <c r="C886">
        <f>2323.99-Table2[[#This Row],[Item_Outlet_Sales]]</f>
        <v>-4150.2492000000002</v>
      </c>
      <c r="D886">
        <f>Table2[[#This Row],[Column1]]*Table2[[#This Row],[Column1]]</f>
        <v>17224568.422100641</v>
      </c>
    </row>
    <row r="887" spans="1:4" x14ac:dyDescent="0.25">
      <c r="A887" t="s">
        <v>45</v>
      </c>
      <c r="B887">
        <v>1853.5871999999999</v>
      </c>
      <c r="C887">
        <f>2323.99-Table2[[#This Row],[Item_Outlet_Sales]]</f>
        <v>470.40279999999984</v>
      </c>
      <c r="D887">
        <f>Table2[[#This Row],[Column1]]*Table2[[#This Row],[Column1]]</f>
        <v>221278.79424783986</v>
      </c>
    </row>
    <row r="888" spans="1:4" x14ac:dyDescent="0.25">
      <c r="A888" t="s">
        <v>45</v>
      </c>
      <c r="B888">
        <v>736.37480000000005</v>
      </c>
      <c r="C888">
        <f>2323.99-Table2[[#This Row],[Item_Outlet_Sales]]</f>
        <v>1587.6151999999997</v>
      </c>
      <c r="D888">
        <f>Table2[[#This Row],[Column1]]*Table2[[#This Row],[Column1]]</f>
        <v>2520522.0232710391</v>
      </c>
    </row>
    <row r="889" spans="1:4" x14ac:dyDescent="0.25">
      <c r="A889" t="s">
        <v>45</v>
      </c>
      <c r="B889">
        <v>3956.8494000000001</v>
      </c>
      <c r="C889">
        <f>2323.99-Table2[[#This Row],[Item_Outlet_Sales]]</f>
        <v>-1632.8594000000003</v>
      </c>
      <c r="D889">
        <f>Table2[[#This Row],[Column1]]*Table2[[#This Row],[Column1]]</f>
        <v>2666229.8201683611</v>
      </c>
    </row>
    <row r="890" spans="1:4" x14ac:dyDescent="0.25">
      <c r="A890" t="s">
        <v>45</v>
      </c>
      <c r="B890">
        <v>1807.6469999999999</v>
      </c>
      <c r="C890">
        <f>2323.99-Table2[[#This Row],[Item_Outlet_Sales]]</f>
        <v>516.34299999999985</v>
      </c>
      <c r="D890">
        <f>Table2[[#This Row],[Column1]]*Table2[[#This Row],[Column1]]</f>
        <v>266610.09364899987</v>
      </c>
    </row>
    <row r="891" spans="1:4" x14ac:dyDescent="0.25">
      <c r="A891" t="s">
        <v>45</v>
      </c>
      <c r="B891">
        <v>467.39159999999998</v>
      </c>
      <c r="C891">
        <f>2323.99-Table2[[#This Row],[Item_Outlet_Sales]]</f>
        <v>1856.5983999999999</v>
      </c>
      <c r="D891">
        <f>Table2[[#This Row],[Column1]]*Table2[[#This Row],[Column1]]</f>
        <v>3446957.6188825592</v>
      </c>
    </row>
    <row r="892" spans="1:4" x14ac:dyDescent="0.25">
      <c r="A892" t="s">
        <v>45</v>
      </c>
      <c r="B892">
        <v>3542.056</v>
      </c>
      <c r="C892">
        <f>2323.99-Table2[[#This Row],[Item_Outlet_Sales]]</f>
        <v>-1218.0660000000003</v>
      </c>
      <c r="D892">
        <f>Table2[[#This Row],[Column1]]*Table2[[#This Row],[Column1]]</f>
        <v>1483684.7803560006</v>
      </c>
    </row>
    <row r="893" spans="1:4" x14ac:dyDescent="0.25">
      <c r="A893" t="s">
        <v>45</v>
      </c>
      <c r="B893">
        <v>1949.4623999999999</v>
      </c>
      <c r="C893">
        <f>2323.99-Table2[[#This Row],[Item_Outlet_Sales]]</f>
        <v>374.52759999999989</v>
      </c>
      <c r="D893">
        <f>Table2[[#This Row],[Column1]]*Table2[[#This Row],[Column1]]</f>
        <v>140270.92316175991</v>
      </c>
    </row>
    <row r="894" spans="1:4" x14ac:dyDescent="0.25">
      <c r="A894" t="s">
        <v>45</v>
      </c>
      <c r="B894">
        <v>3344.9792000000002</v>
      </c>
      <c r="C894">
        <f>2323.99-Table2[[#This Row],[Item_Outlet_Sales]]</f>
        <v>-1020.9892000000004</v>
      </c>
      <c r="D894">
        <f>Table2[[#This Row],[Column1]]*Table2[[#This Row],[Column1]]</f>
        <v>1042418.9465166409</v>
      </c>
    </row>
    <row r="895" spans="1:4" x14ac:dyDescent="0.25">
      <c r="A895" t="s">
        <v>45</v>
      </c>
      <c r="B895">
        <v>592.56200000000001</v>
      </c>
      <c r="C895">
        <f>2323.99-Table2[[#This Row],[Item_Outlet_Sales]]</f>
        <v>1731.4279999999999</v>
      </c>
      <c r="D895">
        <f>Table2[[#This Row],[Column1]]*Table2[[#This Row],[Column1]]</f>
        <v>2997842.9191839998</v>
      </c>
    </row>
    <row r="896" spans="1:4" x14ac:dyDescent="0.25">
      <c r="A896" t="s">
        <v>45</v>
      </c>
      <c r="B896">
        <v>3103.9596000000001</v>
      </c>
      <c r="C896">
        <f>2323.99-Table2[[#This Row],[Item_Outlet_Sales]]</f>
        <v>-779.96960000000036</v>
      </c>
      <c r="D896">
        <f>Table2[[#This Row],[Column1]]*Table2[[#This Row],[Column1]]</f>
        <v>608352.57692416059</v>
      </c>
    </row>
    <row r="897" spans="1:4" x14ac:dyDescent="0.25">
      <c r="A897" t="s">
        <v>45</v>
      </c>
      <c r="B897">
        <v>2101.9306000000001</v>
      </c>
      <c r="C897">
        <f>2323.99-Table2[[#This Row],[Item_Outlet_Sales]]</f>
        <v>222.05939999999964</v>
      </c>
      <c r="D897">
        <f>Table2[[#This Row],[Column1]]*Table2[[#This Row],[Column1]]</f>
        <v>49310.37712835984</v>
      </c>
    </row>
    <row r="898" spans="1:4" x14ac:dyDescent="0.25">
      <c r="A898" t="s">
        <v>45</v>
      </c>
      <c r="B898">
        <v>4920.9278000000004</v>
      </c>
      <c r="C898">
        <f>2323.99-Table2[[#This Row],[Item_Outlet_Sales]]</f>
        <v>-2596.9378000000006</v>
      </c>
      <c r="D898">
        <f>Table2[[#This Row],[Column1]]*Table2[[#This Row],[Column1]]</f>
        <v>6744085.9370688433</v>
      </c>
    </row>
    <row r="899" spans="1:4" x14ac:dyDescent="0.25">
      <c r="A899" t="s">
        <v>45</v>
      </c>
      <c r="B899">
        <v>1164.4842000000001</v>
      </c>
      <c r="C899">
        <f>2323.99-Table2[[#This Row],[Item_Outlet_Sales]]</f>
        <v>1159.5057999999997</v>
      </c>
      <c r="D899">
        <f>Table2[[#This Row],[Column1]]*Table2[[#This Row],[Column1]]</f>
        <v>1344453.7002336392</v>
      </c>
    </row>
    <row r="900" spans="1:4" x14ac:dyDescent="0.25">
      <c r="A900" t="s">
        <v>45</v>
      </c>
      <c r="B900">
        <v>846.89760000000001</v>
      </c>
      <c r="C900">
        <f>2323.99-Table2[[#This Row],[Item_Outlet_Sales]]</f>
        <v>1477.0923999999998</v>
      </c>
      <c r="D900">
        <f>Table2[[#This Row],[Column1]]*Table2[[#This Row],[Column1]]</f>
        <v>2181801.9581377595</v>
      </c>
    </row>
    <row r="901" spans="1:4" x14ac:dyDescent="0.25">
      <c r="A901" t="s">
        <v>45</v>
      </c>
      <c r="B901">
        <v>2812.3391999999999</v>
      </c>
      <c r="C901">
        <f>2323.99-Table2[[#This Row],[Item_Outlet_Sales]]</f>
        <v>-488.34920000000011</v>
      </c>
      <c r="D901">
        <f>Table2[[#This Row],[Column1]]*Table2[[#This Row],[Column1]]</f>
        <v>238484.94114064012</v>
      </c>
    </row>
    <row r="902" spans="1:4" x14ac:dyDescent="0.25">
      <c r="A902" t="s">
        <v>45</v>
      </c>
      <c r="B902">
        <v>1510.0344</v>
      </c>
      <c r="C902">
        <f>2323.99-Table2[[#This Row],[Item_Outlet_Sales]]</f>
        <v>813.95559999999978</v>
      </c>
      <c r="D902">
        <f>Table2[[#This Row],[Column1]]*Table2[[#This Row],[Column1]]</f>
        <v>662523.71877135965</v>
      </c>
    </row>
    <row r="903" spans="1:4" x14ac:dyDescent="0.25">
      <c r="A903" t="s">
        <v>45</v>
      </c>
      <c r="B903">
        <v>4447.5439999999999</v>
      </c>
      <c r="C903">
        <f>2323.99-Table2[[#This Row],[Item_Outlet_Sales]]</f>
        <v>-2123.5540000000001</v>
      </c>
      <c r="D903">
        <f>Table2[[#This Row],[Column1]]*Table2[[#This Row],[Column1]]</f>
        <v>4509481.5909160003</v>
      </c>
    </row>
    <row r="904" spans="1:4" x14ac:dyDescent="0.25">
      <c r="A904" t="s">
        <v>45</v>
      </c>
      <c r="B904">
        <v>502.01319999999998</v>
      </c>
      <c r="C904">
        <f>2323.99-Table2[[#This Row],[Item_Outlet_Sales]]</f>
        <v>1821.9767999999999</v>
      </c>
      <c r="D904">
        <f>Table2[[#This Row],[Column1]]*Table2[[#This Row],[Column1]]</f>
        <v>3319599.4597382396</v>
      </c>
    </row>
    <row r="905" spans="1:4" x14ac:dyDescent="0.25">
      <c r="A905" t="s">
        <v>45</v>
      </c>
      <c r="B905">
        <v>3038.7112000000002</v>
      </c>
      <c r="C905">
        <f>2323.99-Table2[[#This Row],[Item_Outlet_Sales]]</f>
        <v>-714.72120000000041</v>
      </c>
      <c r="D905">
        <f>Table2[[#This Row],[Column1]]*Table2[[#This Row],[Column1]]</f>
        <v>510826.39372944058</v>
      </c>
    </row>
    <row r="906" spans="1:4" x14ac:dyDescent="0.25">
      <c r="A906" t="s">
        <v>45</v>
      </c>
      <c r="B906">
        <v>884.18240000000003</v>
      </c>
      <c r="C906">
        <f>2323.99-Table2[[#This Row],[Item_Outlet_Sales]]</f>
        <v>1439.8075999999996</v>
      </c>
      <c r="D906">
        <f>Table2[[#This Row],[Column1]]*Table2[[#This Row],[Column1]]</f>
        <v>2073045.925017759</v>
      </c>
    </row>
    <row r="907" spans="1:4" x14ac:dyDescent="0.25">
      <c r="A907" t="s">
        <v>45</v>
      </c>
      <c r="B907">
        <v>3006.087</v>
      </c>
      <c r="C907">
        <f>2323.99-Table2[[#This Row],[Item_Outlet_Sales]]</f>
        <v>-682.09700000000021</v>
      </c>
      <c r="D907">
        <f>Table2[[#This Row],[Column1]]*Table2[[#This Row],[Column1]]</f>
        <v>465256.3174090003</v>
      </c>
    </row>
    <row r="908" spans="1:4" x14ac:dyDescent="0.25">
      <c r="A908" t="s">
        <v>45</v>
      </c>
      <c r="B908">
        <v>3282.3939999999998</v>
      </c>
      <c r="C908">
        <f>2323.99-Table2[[#This Row],[Item_Outlet_Sales]]</f>
        <v>-958.404</v>
      </c>
      <c r="D908">
        <f>Table2[[#This Row],[Column1]]*Table2[[#This Row],[Column1]]</f>
        <v>918538.22721599997</v>
      </c>
    </row>
    <row r="909" spans="1:4" x14ac:dyDescent="0.25">
      <c r="A909" t="s">
        <v>45</v>
      </c>
      <c r="B909">
        <v>4195.8716000000004</v>
      </c>
      <c r="C909">
        <f>2323.99-Table2[[#This Row],[Item_Outlet_Sales]]</f>
        <v>-1871.8816000000006</v>
      </c>
      <c r="D909">
        <f>Table2[[#This Row],[Column1]]*Table2[[#This Row],[Column1]]</f>
        <v>3503940.7244185624</v>
      </c>
    </row>
    <row r="910" spans="1:4" x14ac:dyDescent="0.25">
      <c r="A910" t="s">
        <v>45</v>
      </c>
      <c r="B910">
        <v>1281.665</v>
      </c>
      <c r="C910">
        <f>2323.99-Table2[[#This Row],[Item_Outlet_Sales]]</f>
        <v>1042.3249999999998</v>
      </c>
      <c r="D910">
        <f>Table2[[#This Row],[Column1]]*Table2[[#This Row],[Column1]]</f>
        <v>1086441.4056249997</v>
      </c>
    </row>
    <row r="911" spans="1:4" x14ac:dyDescent="0.25">
      <c r="A911" t="s">
        <v>45</v>
      </c>
      <c r="B911">
        <v>291.62040000000002</v>
      </c>
      <c r="C911">
        <f>2323.99-Table2[[#This Row],[Item_Outlet_Sales]]</f>
        <v>2032.3695999999998</v>
      </c>
      <c r="D911">
        <f>Table2[[#This Row],[Column1]]*Table2[[#This Row],[Column1]]</f>
        <v>4130526.1910041589</v>
      </c>
    </row>
    <row r="912" spans="1:4" x14ac:dyDescent="0.25">
      <c r="A912" t="s">
        <v>45</v>
      </c>
      <c r="B912">
        <v>1540.6612</v>
      </c>
      <c r="C912">
        <f>2323.99-Table2[[#This Row],[Item_Outlet_Sales]]</f>
        <v>783.32879999999977</v>
      </c>
      <c r="D912">
        <f>Table2[[#This Row],[Column1]]*Table2[[#This Row],[Column1]]</f>
        <v>613604.00890943967</v>
      </c>
    </row>
    <row r="913" spans="1:4" x14ac:dyDescent="0.25">
      <c r="A913" t="s">
        <v>45</v>
      </c>
      <c r="B913">
        <v>1724.422</v>
      </c>
      <c r="C913">
        <f>2323.99-Table2[[#This Row],[Item_Outlet_Sales]]</f>
        <v>599.56799999999976</v>
      </c>
      <c r="D913">
        <f>Table2[[#This Row],[Column1]]*Table2[[#This Row],[Column1]]</f>
        <v>359481.78662399971</v>
      </c>
    </row>
    <row r="914" spans="1:4" x14ac:dyDescent="0.25">
      <c r="A914" t="s">
        <v>45</v>
      </c>
      <c r="B914">
        <v>645.16020000000003</v>
      </c>
      <c r="C914">
        <f>2323.99-Table2[[#This Row],[Item_Outlet_Sales]]</f>
        <v>1678.8297999999998</v>
      </c>
      <c r="D914">
        <f>Table2[[#This Row],[Column1]]*Table2[[#This Row],[Column1]]</f>
        <v>2818469.4973680391</v>
      </c>
    </row>
    <row r="915" spans="1:4" x14ac:dyDescent="0.25">
      <c r="A915" t="s">
        <v>45</v>
      </c>
      <c r="B915">
        <v>3425.5410000000002</v>
      </c>
      <c r="C915">
        <f>2323.99-Table2[[#This Row],[Item_Outlet_Sales]]</f>
        <v>-1101.5510000000004</v>
      </c>
      <c r="D915">
        <f>Table2[[#This Row],[Column1]]*Table2[[#This Row],[Column1]]</f>
        <v>1213414.6056010008</v>
      </c>
    </row>
    <row r="916" spans="1:4" x14ac:dyDescent="0.25">
      <c r="A916" t="s">
        <v>45</v>
      </c>
      <c r="B916">
        <v>3704.5111999999999</v>
      </c>
      <c r="C916">
        <f>2323.99-Table2[[#This Row],[Item_Outlet_Sales]]</f>
        <v>-1380.5212000000001</v>
      </c>
      <c r="D916">
        <f>Table2[[#This Row],[Column1]]*Table2[[#This Row],[Column1]]</f>
        <v>1905838.7836494404</v>
      </c>
    </row>
    <row r="917" spans="1:4" x14ac:dyDescent="0.25">
      <c r="A917" t="s">
        <v>45</v>
      </c>
      <c r="B917">
        <v>778.98599999999999</v>
      </c>
      <c r="C917">
        <f>2323.99-Table2[[#This Row],[Item_Outlet_Sales]]</f>
        <v>1545.0039999999999</v>
      </c>
      <c r="D917">
        <f>Table2[[#This Row],[Column1]]*Table2[[#This Row],[Column1]]</f>
        <v>2387037.3600159995</v>
      </c>
    </row>
    <row r="918" spans="1:4" x14ac:dyDescent="0.25">
      <c r="A918" t="s">
        <v>45</v>
      </c>
      <c r="B918">
        <v>966.74159999999995</v>
      </c>
      <c r="C918">
        <f>2323.99-Table2[[#This Row],[Item_Outlet_Sales]]</f>
        <v>1357.2483999999999</v>
      </c>
      <c r="D918">
        <f>Table2[[#This Row],[Column1]]*Table2[[#This Row],[Column1]]</f>
        <v>1842123.21930256</v>
      </c>
    </row>
    <row r="919" spans="1:4" x14ac:dyDescent="0.25">
      <c r="A919" t="s">
        <v>45</v>
      </c>
      <c r="B919">
        <v>747.02760000000001</v>
      </c>
      <c r="C919">
        <f>2323.99-Table2[[#This Row],[Item_Outlet_Sales]]</f>
        <v>1576.9623999999999</v>
      </c>
      <c r="D919">
        <f>Table2[[#This Row],[Column1]]*Table2[[#This Row],[Column1]]</f>
        <v>2486810.4110137597</v>
      </c>
    </row>
    <row r="920" spans="1:4" x14ac:dyDescent="0.25">
      <c r="A920" t="s">
        <v>45</v>
      </c>
      <c r="B920">
        <v>539.298</v>
      </c>
      <c r="C920">
        <f>2323.99-Table2[[#This Row],[Item_Outlet_Sales]]</f>
        <v>1784.6919999999998</v>
      </c>
      <c r="D920">
        <f>Table2[[#This Row],[Column1]]*Table2[[#This Row],[Column1]]</f>
        <v>3185125.5348639991</v>
      </c>
    </row>
    <row r="921" spans="1:4" x14ac:dyDescent="0.25">
      <c r="A921" t="s">
        <v>45</v>
      </c>
      <c r="B921">
        <v>4460.1941999999999</v>
      </c>
      <c r="C921">
        <f>2323.99-Table2[[#This Row],[Item_Outlet_Sales]]</f>
        <v>-2136.2042000000001</v>
      </c>
      <c r="D921">
        <f>Table2[[#This Row],[Column1]]*Table2[[#This Row],[Column1]]</f>
        <v>4563368.3840976404</v>
      </c>
    </row>
    <row r="922" spans="1:4" x14ac:dyDescent="0.25">
      <c r="A922" t="s">
        <v>45</v>
      </c>
      <c r="B922">
        <v>2816.3339999999998</v>
      </c>
      <c r="C922">
        <f>2323.99-Table2[[#This Row],[Item_Outlet_Sales]]</f>
        <v>-492.34400000000005</v>
      </c>
      <c r="D922">
        <f>Table2[[#This Row],[Column1]]*Table2[[#This Row],[Column1]]</f>
        <v>242402.61433600006</v>
      </c>
    </row>
    <row r="923" spans="1:4" x14ac:dyDescent="0.25">
      <c r="A923" t="s">
        <v>45</v>
      </c>
      <c r="B923">
        <v>343.55279999999999</v>
      </c>
      <c r="C923">
        <f>2323.99-Table2[[#This Row],[Item_Outlet_Sales]]</f>
        <v>1980.4371999999998</v>
      </c>
      <c r="D923">
        <f>Table2[[#This Row],[Column1]]*Table2[[#This Row],[Column1]]</f>
        <v>3922131.5031438395</v>
      </c>
    </row>
    <row r="924" spans="1:4" x14ac:dyDescent="0.25">
      <c r="A924" t="s">
        <v>45</v>
      </c>
      <c r="B924">
        <v>4063.3773999999999</v>
      </c>
      <c r="C924">
        <f>2323.99-Table2[[#This Row],[Item_Outlet_Sales]]</f>
        <v>-1739.3874000000001</v>
      </c>
      <c r="D924">
        <f>Table2[[#This Row],[Column1]]*Table2[[#This Row],[Column1]]</f>
        <v>3025468.5272787604</v>
      </c>
    </row>
    <row r="925" spans="1:4" x14ac:dyDescent="0.25">
      <c r="A925" t="s">
        <v>45</v>
      </c>
      <c r="B925">
        <v>3411.5592000000001</v>
      </c>
      <c r="C925">
        <f>2323.99-Table2[[#This Row],[Item_Outlet_Sales]]</f>
        <v>-1087.5692000000004</v>
      </c>
      <c r="D925">
        <f>Table2[[#This Row],[Column1]]*Table2[[#This Row],[Column1]]</f>
        <v>1182806.7647886409</v>
      </c>
    </row>
    <row r="926" spans="1:4" x14ac:dyDescent="0.25">
      <c r="A926" t="s">
        <v>45</v>
      </c>
      <c r="B926">
        <v>2588.6304</v>
      </c>
      <c r="C926">
        <f>2323.99-Table2[[#This Row],[Item_Outlet_Sales]]</f>
        <v>-264.64040000000023</v>
      </c>
      <c r="D926">
        <f>Table2[[#This Row],[Column1]]*Table2[[#This Row],[Column1]]</f>
        <v>70034.541312160116</v>
      </c>
    </row>
    <row r="927" spans="1:4" x14ac:dyDescent="0.25">
      <c r="A927" t="s">
        <v>45</v>
      </c>
      <c r="B927">
        <v>2812.3391999999999</v>
      </c>
      <c r="C927">
        <f>2323.99-Table2[[#This Row],[Item_Outlet_Sales]]</f>
        <v>-488.34920000000011</v>
      </c>
      <c r="D927">
        <f>Table2[[#This Row],[Column1]]*Table2[[#This Row],[Column1]]</f>
        <v>238484.94114064012</v>
      </c>
    </row>
    <row r="928" spans="1:4" x14ac:dyDescent="0.25">
      <c r="A928" t="s">
        <v>45</v>
      </c>
      <c r="B928">
        <v>2470.1179999999999</v>
      </c>
      <c r="C928">
        <f>2323.99-Table2[[#This Row],[Item_Outlet_Sales]]</f>
        <v>-146.12800000000016</v>
      </c>
      <c r="D928">
        <f>Table2[[#This Row],[Column1]]*Table2[[#This Row],[Column1]]</f>
        <v>21353.392384000046</v>
      </c>
    </row>
    <row r="929" spans="1:4" x14ac:dyDescent="0.25">
      <c r="A929" t="s">
        <v>45</v>
      </c>
      <c r="B929">
        <v>525.98199999999997</v>
      </c>
      <c r="C929">
        <f>2323.99-Table2[[#This Row],[Item_Outlet_Sales]]</f>
        <v>1798.0079999999998</v>
      </c>
      <c r="D929">
        <f>Table2[[#This Row],[Column1]]*Table2[[#This Row],[Column1]]</f>
        <v>3232832.7680639992</v>
      </c>
    </row>
    <row r="930" spans="1:4" x14ac:dyDescent="0.25">
      <c r="A930" t="s">
        <v>45</v>
      </c>
      <c r="B930">
        <v>2656.5419999999999</v>
      </c>
      <c r="C930">
        <f>2323.99-Table2[[#This Row],[Item_Outlet_Sales]]</f>
        <v>-332.55200000000013</v>
      </c>
      <c r="D930">
        <f>Table2[[#This Row],[Column1]]*Table2[[#This Row],[Column1]]</f>
        <v>110590.83270400009</v>
      </c>
    </row>
    <row r="931" spans="1:4" x14ac:dyDescent="0.25">
      <c r="A931" t="s">
        <v>45</v>
      </c>
      <c r="B931">
        <v>4364.3190000000004</v>
      </c>
      <c r="C931">
        <f>2323.99-Table2[[#This Row],[Item_Outlet_Sales]]</f>
        <v>-2040.3290000000006</v>
      </c>
      <c r="D931">
        <f>Table2[[#This Row],[Column1]]*Table2[[#This Row],[Column1]]</f>
        <v>4162942.4282410024</v>
      </c>
    </row>
    <row r="932" spans="1:4" x14ac:dyDescent="0.25">
      <c r="A932" t="s">
        <v>45</v>
      </c>
      <c r="B932">
        <v>2530.7058000000002</v>
      </c>
      <c r="C932">
        <f>2323.99-Table2[[#This Row],[Item_Outlet_Sales]]</f>
        <v>-206.7158000000004</v>
      </c>
      <c r="D932">
        <f>Table2[[#This Row],[Column1]]*Table2[[#This Row],[Column1]]</f>
        <v>42731.421969640163</v>
      </c>
    </row>
    <row r="933" spans="1:4" x14ac:dyDescent="0.25">
      <c r="A933" t="s">
        <v>45</v>
      </c>
      <c r="B933">
        <v>1686.4713999999999</v>
      </c>
      <c r="C933">
        <f>2323.99-Table2[[#This Row],[Item_Outlet_Sales]]</f>
        <v>637.51859999999988</v>
      </c>
      <c r="D933">
        <f>Table2[[#This Row],[Column1]]*Table2[[#This Row],[Column1]]</f>
        <v>406429.96534595982</v>
      </c>
    </row>
    <row r="934" spans="1:4" x14ac:dyDescent="0.25">
      <c r="A934" t="s">
        <v>45</v>
      </c>
      <c r="B934">
        <v>2712.4692</v>
      </c>
      <c r="C934">
        <f>2323.99-Table2[[#This Row],[Item_Outlet_Sales]]</f>
        <v>-388.47920000000022</v>
      </c>
      <c r="D934">
        <f>Table2[[#This Row],[Column1]]*Table2[[#This Row],[Column1]]</f>
        <v>150916.08883264018</v>
      </c>
    </row>
    <row r="935" spans="1:4" x14ac:dyDescent="0.25">
      <c r="A935" t="s">
        <v>45</v>
      </c>
      <c r="B935">
        <v>2163.85</v>
      </c>
      <c r="C935">
        <f>2323.99-Table2[[#This Row],[Item_Outlet_Sales]]</f>
        <v>160.13999999999987</v>
      </c>
      <c r="D935">
        <f>Table2[[#This Row],[Column1]]*Table2[[#This Row],[Column1]]</f>
        <v>25644.819599999959</v>
      </c>
    </row>
    <row r="936" spans="1:4" x14ac:dyDescent="0.25">
      <c r="A936" t="s">
        <v>45</v>
      </c>
      <c r="B936">
        <v>1540.6612</v>
      </c>
      <c r="C936">
        <f>2323.99-Table2[[#This Row],[Item_Outlet_Sales]]</f>
        <v>783.32879999999977</v>
      </c>
      <c r="D936">
        <f>Table2[[#This Row],[Column1]]*Table2[[#This Row],[Column1]]</f>
        <v>613604.00890943967</v>
      </c>
    </row>
    <row r="937" spans="1:4" x14ac:dyDescent="0.25">
      <c r="A937" t="s">
        <v>45</v>
      </c>
      <c r="B937">
        <v>2588.6304</v>
      </c>
      <c r="C937">
        <f>2323.99-Table2[[#This Row],[Item_Outlet_Sales]]</f>
        <v>-264.64040000000023</v>
      </c>
      <c r="D937">
        <f>Table2[[#This Row],[Column1]]*Table2[[#This Row],[Column1]]</f>
        <v>70034.541312160116</v>
      </c>
    </row>
    <row r="938" spans="1:4" x14ac:dyDescent="0.25">
      <c r="A938" t="s">
        <v>45</v>
      </c>
      <c r="B938">
        <v>3020.0688</v>
      </c>
      <c r="C938">
        <f>2323.99-Table2[[#This Row],[Item_Outlet_Sales]]</f>
        <v>-696.07880000000023</v>
      </c>
      <c r="D938">
        <f>Table2[[#This Row],[Column1]]*Table2[[#This Row],[Column1]]</f>
        <v>484525.69580944034</v>
      </c>
    </row>
    <row r="939" spans="1:4" x14ac:dyDescent="0.25">
      <c r="A939" t="s">
        <v>45</v>
      </c>
      <c r="B939">
        <v>2858.9452000000001</v>
      </c>
      <c r="C939">
        <f>2323.99-Table2[[#This Row],[Item_Outlet_Sales]]</f>
        <v>-534.95520000000033</v>
      </c>
      <c r="D939">
        <f>Table2[[#This Row],[Column1]]*Table2[[#This Row],[Column1]]</f>
        <v>286177.06600704038</v>
      </c>
    </row>
    <row r="940" spans="1:4" x14ac:dyDescent="0.25">
      <c r="A940" t="s">
        <v>45</v>
      </c>
      <c r="B940">
        <v>1419.4856</v>
      </c>
      <c r="C940">
        <f>2323.99-Table2[[#This Row],[Item_Outlet_Sales]]</f>
        <v>904.50439999999981</v>
      </c>
      <c r="D940">
        <f>Table2[[#This Row],[Column1]]*Table2[[#This Row],[Column1]]</f>
        <v>818128.2096193597</v>
      </c>
    </row>
    <row r="941" spans="1:4" x14ac:dyDescent="0.25">
      <c r="A941" t="s">
        <v>45</v>
      </c>
      <c r="B941">
        <v>1291.652</v>
      </c>
      <c r="C941">
        <f>2323.99-Table2[[#This Row],[Item_Outlet_Sales]]</f>
        <v>1032.3379999999997</v>
      </c>
      <c r="D941">
        <f>Table2[[#This Row],[Column1]]*Table2[[#This Row],[Column1]]</f>
        <v>1065721.7462439996</v>
      </c>
    </row>
    <row r="942" spans="1:4" x14ac:dyDescent="0.25">
      <c r="A942" t="s">
        <v>45</v>
      </c>
      <c r="B942">
        <v>7931.6754000000001</v>
      </c>
      <c r="C942">
        <f>2323.99-Table2[[#This Row],[Item_Outlet_Sales]]</f>
        <v>-5607.6854000000003</v>
      </c>
      <c r="D942">
        <f>Table2[[#This Row],[Column1]]*Table2[[#This Row],[Column1]]</f>
        <v>31446135.545373164</v>
      </c>
    </row>
    <row r="943" spans="1:4" x14ac:dyDescent="0.25">
      <c r="A943" t="s">
        <v>45</v>
      </c>
      <c r="B943">
        <v>2026.0293999999999</v>
      </c>
      <c r="C943">
        <f>2323.99-Table2[[#This Row],[Item_Outlet_Sales]]</f>
        <v>297.96059999999989</v>
      </c>
      <c r="D943">
        <f>Table2[[#This Row],[Column1]]*Table2[[#This Row],[Column1]]</f>
        <v>88780.519152359935</v>
      </c>
    </row>
    <row r="944" spans="1:4" x14ac:dyDescent="0.25">
      <c r="A944" t="s">
        <v>45</v>
      </c>
      <c r="B944">
        <v>2680.5108</v>
      </c>
      <c r="C944">
        <f>2323.99-Table2[[#This Row],[Item_Outlet_Sales]]</f>
        <v>-356.52080000000024</v>
      </c>
      <c r="D944">
        <f>Table2[[#This Row],[Column1]]*Table2[[#This Row],[Column1]]</f>
        <v>127107.08083264017</v>
      </c>
    </row>
    <row r="945" spans="1:4" x14ac:dyDescent="0.25">
      <c r="A945" t="s">
        <v>45</v>
      </c>
      <c r="B945">
        <v>3487.4603999999999</v>
      </c>
      <c r="C945">
        <f>2323.99-Table2[[#This Row],[Item_Outlet_Sales]]</f>
        <v>-1163.4704000000002</v>
      </c>
      <c r="D945">
        <f>Table2[[#This Row],[Column1]]*Table2[[#This Row],[Column1]]</f>
        <v>1353663.3716761603</v>
      </c>
    </row>
    <row r="946" spans="1:4" x14ac:dyDescent="0.25">
      <c r="A946" t="s">
        <v>45</v>
      </c>
      <c r="B946">
        <v>2816.3339999999998</v>
      </c>
      <c r="C946">
        <f>2323.99-Table2[[#This Row],[Item_Outlet_Sales]]</f>
        <v>-492.34400000000005</v>
      </c>
      <c r="D946">
        <f>Table2[[#This Row],[Column1]]*Table2[[#This Row],[Column1]]</f>
        <v>242402.61433600006</v>
      </c>
    </row>
    <row r="947" spans="1:4" x14ac:dyDescent="0.25">
      <c r="A947" t="s">
        <v>45</v>
      </c>
      <c r="B947">
        <v>1288.9888000000001</v>
      </c>
      <c r="C947">
        <f>2323.99-Table2[[#This Row],[Item_Outlet_Sales]]</f>
        <v>1035.0011999999997</v>
      </c>
      <c r="D947">
        <f>Table2[[#This Row],[Column1]]*Table2[[#This Row],[Column1]]</f>
        <v>1071227.4840014393</v>
      </c>
    </row>
    <row r="948" spans="1:4" x14ac:dyDescent="0.25">
      <c r="A948" t="s">
        <v>45</v>
      </c>
      <c r="B948">
        <v>3688.5320000000002</v>
      </c>
      <c r="C948">
        <f>2323.99-Table2[[#This Row],[Item_Outlet_Sales]]</f>
        <v>-1364.5420000000004</v>
      </c>
      <c r="D948">
        <f>Table2[[#This Row],[Column1]]*Table2[[#This Row],[Column1]]</f>
        <v>1861974.8697640011</v>
      </c>
    </row>
    <row r="949" spans="1:4" x14ac:dyDescent="0.25">
      <c r="A949" t="s">
        <v>45</v>
      </c>
      <c r="B949">
        <v>1644.5260000000001</v>
      </c>
      <c r="C949">
        <f>2323.99-Table2[[#This Row],[Item_Outlet_Sales]]</f>
        <v>679.46399999999971</v>
      </c>
      <c r="D949">
        <f>Table2[[#This Row],[Column1]]*Table2[[#This Row],[Column1]]</f>
        <v>461671.32729599962</v>
      </c>
    </row>
    <row r="950" spans="1:4" x14ac:dyDescent="0.25">
      <c r="A950" t="s">
        <v>45</v>
      </c>
      <c r="B950">
        <v>2117.2440000000001</v>
      </c>
      <c r="C950">
        <f>2323.99-Table2[[#This Row],[Item_Outlet_Sales]]</f>
        <v>206.74599999999964</v>
      </c>
      <c r="D950">
        <f>Table2[[#This Row],[Column1]]*Table2[[#This Row],[Column1]]</f>
        <v>42743.90851599985</v>
      </c>
    </row>
    <row r="951" spans="1:4" x14ac:dyDescent="0.25">
      <c r="A951" t="s">
        <v>45</v>
      </c>
      <c r="B951">
        <v>327.5736</v>
      </c>
      <c r="C951">
        <f>2323.99-Table2[[#This Row],[Item_Outlet_Sales]]</f>
        <v>1996.4163999999998</v>
      </c>
      <c r="D951">
        <f>Table2[[#This Row],[Column1]]*Table2[[#This Row],[Column1]]</f>
        <v>3985678.4421889596</v>
      </c>
    </row>
    <row r="952" spans="1:4" x14ac:dyDescent="0.25">
      <c r="A952" t="s">
        <v>45</v>
      </c>
      <c r="B952">
        <v>1496.7184</v>
      </c>
      <c r="C952">
        <f>2323.99-Table2[[#This Row],[Item_Outlet_Sales]]</f>
        <v>827.27159999999981</v>
      </c>
      <c r="D952">
        <f>Table2[[#This Row],[Column1]]*Table2[[#This Row],[Column1]]</f>
        <v>684378.30016655964</v>
      </c>
    </row>
    <row r="953" spans="1:4" x14ac:dyDescent="0.25">
      <c r="A953" t="s">
        <v>45</v>
      </c>
      <c r="B953">
        <v>3928.8858</v>
      </c>
      <c r="C953">
        <f>2323.99-Table2[[#This Row],[Item_Outlet_Sales]]</f>
        <v>-1604.8958000000002</v>
      </c>
      <c r="D953">
        <f>Table2[[#This Row],[Column1]]*Table2[[#This Row],[Column1]]</f>
        <v>2575690.5288576409</v>
      </c>
    </row>
    <row r="954" spans="1:4" x14ac:dyDescent="0.25">
      <c r="A954" t="s">
        <v>45</v>
      </c>
      <c r="B954">
        <v>2636.5680000000002</v>
      </c>
      <c r="C954">
        <f>2323.99-Table2[[#This Row],[Item_Outlet_Sales]]</f>
        <v>-312.57800000000043</v>
      </c>
      <c r="D954">
        <f>Table2[[#This Row],[Column1]]*Table2[[#This Row],[Column1]]</f>
        <v>97705.00608400027</v>
      </c>
    </row>
    <row r="955" spans="1:4" x14ac:dyDescent="0.25">
      <c r="A955" t="s">
        <v>45</v>
      </c>
      <c r="B955">
        <v>2316.9839999999999</v>
      </c>
      <c r="C955">
        <f>2323.99-Table2[[#This Row],[Item_Outlet_Sales]]</f>
        <v>7.0059999999998581</v>
      </c>
      <c r="D955">
        <f>Table2[[#This Row],[Column1]]*Table2[[#This Row],[Column1]]</f>
        <v>49.084035999998015</v>
      </c>
    </row>
    <row r="956" spans="1:4" x14ac:dyDescent="0.25">
      <c r="A956" t="s">
        <v>45</v>
      </c>
      <c r="B956">
        <v>1022.6688</v>
      </c>
      <c r="C956">
        <f>2323.99-Table2[[#This Row],[Item_Outlet_Sales]]</f>
        <v>1301.3211999999999</v>
      </c>
      <c r="D956">
        <f>Table2[[#This Row],[Column1]]*Table2[[#This Row],[Column1]]</f>
        <v>1693436.8655694397</v>
      </c>
    </row>
    <row r="957" spans="1:4" x14ac:dyDescent="0.25">
      <c r="A957" t="s">
        <v>45</v>
      </c>
      <c r="B957">
        <v>466.06</v>
      </c>
      <c r="C957">
        <f>2323.99-Table2[[#This Row],[Item_Outlet_Sales]]</f>
        <v>1857.9299999999998</v>
      </c>
      <c r="D957">
        <f>Table2[[#This Row],[Column1]]*Table2[[#This Row],[Column1]]</f>
        <v>3451903.8848999995</v>
      </c>
    </row>
    <row r="958" spans="1:4" x14ac:dyDescent="0.25">
      <c r="A958" t="s">
        <v>45</v>
      </c>
      <c r="B958">
        <v>3075.9960000000001</v>
      </c>
      <c r="C958">
        <f>2323.99-Table2[[#This Row],[Item_Outlet_Sales]]</f>
        <v>-752.00600000000031</v>
      </c>
      <c r="D958">
        <f>Table2[[#This Row],[Column1]]*Table2[[#This Row],[Column1]]</f>
        <v>565513.02403600048</v>
      </c>
    </row>
    <row r="959" spans="1:4" x14ac:dyDescent="0.25">
      <c r="A959" t="s">
        <v>45</v>
      </c>
      <c r="B959">
        <v>4769.1253999999999</v>
      </c>
      <c r="C959">
        <f>2323.99-Table2[[#This Row],[Item_Outlet_Sales]]</f>
        <v>-2445.1354000000001</v>
      </c>
      <c r="D959">
        <f>Table2[[#This Row],[Column1]]*Table2[[#This Row],[Column1]]</f>
        <v>5978687.1243331609</v>
      </c>
    </row>
    <row r="960" spans="1:4" x14ac:dyDescent="0.25">
      <c r="A960" t="s">
        <v>45</v>
      </c>
      <c r="B960">
        <v>945.43600000000004</v>
      </c>
      <c r="C960">
        <f>2323.99-Table2[[#This Row],[Item_Outlet_Sales]]</f>
        <v>1378.5539999999996</v>
      </c>
      <c r="D960">
        <f>Table2[[#This Row],[Column1]]*Table2[[#This Row],[Column1]]</f>
        <v>1900411.1309159989</v>
      </c>
    </row>
    <row r="961" spans="1:4" x14ac:dyDescent="0.25">
      <c r="A961" t="s">
        <v>45</v>
      </c>
      <c r="B961">
        <v>1306.2996000000001</v>
      </c>
      <c r="C961">
        <f>2323.99-Table2[[#This Row],[Item_Outlet_Sales]]</f>
        <v>1017.6903999999997</v>
      </c>
      <c r="D961">
        <f>Table2[[#This Row],[Column1]]*Table2[[#This Row],[Column1]]</f>
        <v>1035693.7502521594</v>
      </c>
    </row>
    <row r="962" spans="1:4" x14ac:dyDescent="0.25">
      <c r="A962" t="s">
        <v>45</v>
      </c>
      <c r="B962">
        <v>1230.3984</v>
      </c>
      <c r="C962">
        <f>2323.99-Table2[[#This Row],[Item_Outlet_Sales]]</f>
        <v>1093.5915999999997</v>
      </c>
      <c r="D962">
        <f>Table2[[#This Row],[Column1]]*Table2[[#This Row],[Column1]]</f>
        <v>1195942.5875905594</v>
      </c>
    </row>
    <row r="963" spans="1:4" x14ac:dyDescent="0.25">
      <c r="A963" t="s">
        <v>45</v>
      </c>
      <c r="B963">
        <v>1887.5429999999999</v>
      </c>
      <c r="C963">
        <f>2323.99-Table2[[#This Row],[Item_Outlet_Sales]]</f>
        <v>436.44699999999989</v>
      </c>
      <c r="D963">
        <f>Table2[[#This Row],[Column1]]*Table2[[#This Row],[Column1]]</f>
        <v>190485.98380899991</v>
      </c>
    </row>
    <row r="964" spans="1:4" x14ac:dyDescent="0.25">
      <c r="A964" t="s">
        <v>45</v>
      </c>
      <c r="B964">
        <v>1874.8928000000001</v>
      </c>
      <c r="C964">
        <f>2323.99-Table2[[#This Row],[Item_Outlet_Sales]]</f>
        <v>449.0971999999997</v>
      </c>
      <c r="D964">
        <f>Table2[[#This Row],[Column1]]*Table2[[#This Row],[Column1]]</f>
        <v>201688.29504783973</v>
      </c>
    </row>
    <row r="965" spans="1:4" x14ac:dyDescent="0.25">
      <c r="A965" t="s">
        <v>45</v>
      </c>
      <c r="B965">
        <v>6231.8879999999999</v>
      </c>
      <c r="C965">
        <f>2323.99-Table2[[#This Row],[Item_Outlet_Sales]]</f>
        <v>-3907.8980000000001</v>
      </c>
      <c r="D965">
        <f>Table2[[#This Row],[Column1]]*Table2[[#This Row],[Column1]]</f>
        <v>15271666.778404001</v>
      </c>
    </row>
    <row r="966" spans="1:4" x14ac:dyDescent="0.25">
      <c r="A966" t="s">
        <v>45</v>
      </c>
      <c r="B966">
        <v>1837.6079999999999</v>
      </c>
      <c r="C966">
        <f>2323.99-Table2[[#This Row],[Item_Outlet_Sales]]</f>
        <v>486.38199999999983</v>
      </c>
      <c r="D966">
        <f>Table2[[#This Row],[Column1]]*Table2[[#This Row],[Column1]]</f>
        <v>236567.44992399984</v>
      </c>
    </row>
    <row r="967" spans="1:4" x14ac:dyDescent="0.25">
      <c r="A967" t="s">
        <v>45</v>
      </c>
      <c r="B967">
        <v>1480.7392</v>
      </c>
      <c r="C967">
        <f>2323.99-Table2[[#This Row],[Item_Outlet_Sales]]</f>
        <v>843.2507999999998</v>
      </c>
      <c r="D967">
        <f>Table2[[#This Row],[Column1]]*Table2[[#This Row],[Column1]]</f>
        <v>711071.91170063964</v>
      </c>
    </row>
    <row r="968" spans="1:4" x14ac:dyDescent="0.25">
      <c r="A968" t="s">
        <v>45</v>
      </c>
      <c r="B968">
        <v>1113.2175999999999</v>
      </c>
      <c r="C968">
        <f>2323.99-Table2[[#This Row],[Item_Outlet_Sales]]</f>
        <v>1210.7723999999998</v>
      </c>
      <c r="D968">
        <f>Table2[[#This Row],[Column1]]*Table2[[#This Row],[Column1]]</f>
        <v>1465969.8046017596</v>
      </c>
    </row>
    <row r="969" spans="1:4" x14ac:dyDescent="0.25">
      <c r="A969" t="s">
        <v>45</v>
      </c>
      <c r="B969">
        <v>2796.36</v>
      </c>
      <c r="C969">
        <f>2323.99-Table2[[#This Row],[Item_Outlet_Sales]]</f>
        <v>-472.37000000000035</v>
      </c>
      <c r="D969">
        <f>Table2[[#This Row],[Column1]]*Table2[[#This Row],[Column1]]</f>
        <v>223133.41690000033</v>
      </c>
    </row>
    <row r="970" spans="1:4" x14ac:dyDescent="0.25">
      <c r="A970" t="s">
        <v>45</v>
      </c>
      <c r="B970">
        <v>3390.2536</v>
      </c>
      <c r="C970">
        <f>2323.99-Table2[[#This Row],[Item_Outlet_Sales]]</f>
        <v>-1066.2636000000002</v>
      </c>
      <c r="D970">
        <f>Table2[[#This Row],[Column1]]*Table2[[#This Row],[Column1]]</f>
        <v>1136918.0646849605</v>
      </c>
    </row>
    <row r="971" spans="1:4" x14ac:dyDescent="0.25">
      <c r="A971" t="s">
        <v>45</v>
      </c>
      <c r="B971">
        <v>744.36440000000005</v>
      </c>
      <c r="C971">
        <f>2323.99-Table2[[#This Row],[Item_Outlet_Sales]]</f>
        <v>1579.6255999999998</v>
      </c>
      <c r="D971">
        <f>Table2[[#This Row],[Column1]]*Table2[[#This Row],[Column1]]</f>
        <v>2495217.0361753595</v>
      </c>
    </row>
    <row r="972" spans="1:4" x14ac:dyDescent="0.25">
      <c r="A972" t="s">
        <v>45</v>
      </c>
      <c r="B972">
        <v>2103.2622000000001</v>
      </c>
      <c r="C972">
        <f>2323.99-Table2[[#This Row],[Item_Outlet_Sales]]</f>
        <v>220.72779999999966</v>
      </c>
      <c r="D972">
        <f>Table2[[#This Row],[Column1]]*Table2[[#This Row],[Column1]]</f>
        <v>48720.761692839849</v>
      </c>
    </row>
    <row r="973" spans="1:4" x14ac:dyDescent="0.25">
      <c r="A973" t="s">
        <v>45</v>
      </c>
      <c r="B973">
        <v>1629.8784000000001</v>
      </c>
      <c r="C973">
        <f>2323.99-Table2[[#This Row],[Item_Outlet_Sales]]</f>
        <v>694.11159999999973</v>
      </c>
      <c r="D973">
        <f>Table2[[#This Row],[Column1]]*Table2[[#This Row],[Column1]]</f>
        <v>481790.91325455962</v>
      </c>
    </row>
    <row r="974" spans="1:4" x14ac:dyDescent="0.25">
      <c r="A974" t="s">
        <v>45</v>
      </c>
      <c r="B974">
        <v>1657.8420000000001</v>
      </c>
      <c r="C974">
        <f>2323.99-Table2[[#This Row],[Item_Outlet_Sales]]</f>
        <v>666.14799999999968</v>
      </c>
      <c r="D974">
        <f>Table2[[#This Row],[Column1]]*Table2[[#This Row],[Column1]]</f>
        <v>443753.15790399956</v>
      </c>
    </row>
    <row r="975" spans="1:4" x14ac:dyDescent="0.25">
      <c r="A975" t="s">
        <v>45</v>
      </c>
      <c r="B975">
        <v>1847.595</v>
      </c>
      <c r="C975">
        <f>2323.99-Table2[[#This Row],[Item_Outlet_Sales]]</f>
        <v>476.39499999999975</v>
      </c>
      <c r="D975">
        <f>Table2[[#This Row],[Column1]]*Table2[[#This Row],[Column1]]</f>
        <v>226952.19602499978</v>
      </c>
    </row>
    <row r="976" spans="1:4" x14ac:dyDescent="0.25">
      <c r="A976" t="s">
        <v>45</v>
      </c>
      <c r="B976">
        <v>1705.7796000000001</v>
      </c>
      <c r="C976">
        <f>2323.99-Table2[[#This Row],[Item_Outlet_Sales]]</f>
        <v>618.21039999999971</v>
      </c>
      <c r="D976">
        <f>Table2[[#This Row],[Column1]]*Table2[[#This Row],[Column1]]</f>
        <v>382184.09866815963</v>
      </c>
    </row>
    <row r="977" spans="1:4" x14ac:dyDescent="0.25">
      <c r="A977" t="s">
        <v>45</v>
      </c>
      <c r="B977">
        <v>3113.2808</v>
      </c>
      <c r="C977">
        <f>2323.99-Table2[[#This Row],[Item_Outlet_Sales]]</f>
        <v>-789.29080000000022</v>
      </c>
      <c r="D977">
        <f>Table2[[#This Row],[Column1]]*Table2[[#This Row],[Column1]]</f>
        <v>622979.96696464031</v>
      </c>
    </row>
    <row r="978" spans="1:4" x14ac:dyDescent="0.25">
      <c r="A978" t="s">
        <v>45</v>
      </c>
      <c r="B978">
        <v>1779.0175999999999</v>
      </c>
      <c r="C978">
        <f>2323.99-Table2[[#This Row],[Item_Outlet_Sales]]</f>
        <v>544.97239999999988</v>
      </c>
      <c r="D978">
        <f>Table2[[#This Row],[Column1]]*Table2[[#This Row],[Column1]]</f>
        <v>296994.91676175984</v>
      </c>
    </row>
    <row r="979" spans="1:4" x14ac:dyDescent="0.25">
      <c r="A979" t="s">
        <v>45</v>
      </c>
      <c r="B979">
        <v>1185.124</v>
      </c>
      <c r="C979">
        <f>2323.99-Table2[[#This Row],[Item_Outlet_Sales]]</f>
        <v>1138.8659999999998</v>
      </c>
      <c r="D979">
        <f>Table2[[#This Row],[Column1]]*Table2[[#This Row],[Column1]]</f>
        <v>1297015.7659559995</v>
      </c>
    </row>
    <row r="980" spans="1:4" x14ac:dyDescent="0.25">
      <c r="A980" t="s">
        <v>45</v>
      </c>
      <c r="B980">
        <v>2167.1790000000001</v>
      </c>
      <c r="C980">
        <f>2323.99-Table2[[#This Row],[Item_Outlet_Sales]]</f>
        <v>156.81099999999969</v>
      </c>
      <c r="D980">
        <f>Table2[[#This Row],[Column1]]*Table2[[#This Row],[Column1]]</f>
        <v>24589.689720999904</v>
      </c>
    </row>
    <row r="981" spans="1:4" x14ac:dyDescent="0.25">
      <c r="A981" t="s">
        <v>45</v>
      </c>
      <c r="B981">
        <v>6114.7071999999998</v>
      </c>
      <c r="C981">
        <f>2323.99-Table2[[#This Row],[Item_Outlet_Sales]]</f>
        <v>-3790.7172</v>
      </c>
      <c r="D981">
        <f>Table2[[#This Row],[Column1]]*Table2[[#This Row],[Column1]]</f>
        <v>14369536.89037584</v>
      </c>
    </row>
    <row r="982" spans="1:4" x14ac:dyDescent="0.25">
      <c r="A982" t="s">
        <v>45</v>
      </c>
      <c r="B982">
        <v>1997.4</v>
      </c>
      <c r="C982">
        <f>2323.99-Table2[[#This Row],[Item_Outlet_Sales]]</f>
        <v>326.58999999999969</v>
      </c>
      <c r="D982">
        <f>Table2[[#This Row],[Column1]]*Table2[[#This Row],[Column1]]</f>
        <v>106661.02809999979</v>
      </c>
    </row>
    <row r="983" spans="1:4" x14ac:dyDescent="0.25">
      <c r="A983" t="s">
        <v>45</v>
      </c>
      <c r="B983">
        <v>2566.6590000000001</v>
      </c>
      <c r="C983">
        <f>2323.99-Table2[[#This Row],[Item_Outlet_Sales]]</f>
        <v>-242.66900000000032</v>
      </c>
      <c r="D983">
        <f>Table2[[#This Row],[Column1]]*Table2[[#This Row],[Column1]]</f>
        <v>58888.243561000156</v>
      </c>
    </row>
    <row r="984" spans="1:4" x14ac:dyDescent="0.25">
      <c r="A984" t="s">
        <v>45</v>
      </c>
      <c r="B984">
        <v>596.55679999999995</v>
      </c>
      <c r="C984">
        <f>2323.99-Table2[[#This Row],[Item_Outlet_Sales]]</f>
        <v>1727.4331999999999</v>
      </c>
      <c r="D984">
        <f>Table2[[#This Row],[Column1]]*Table2[[#This Row],[Column1]]</f>
        <v>2984025.4604622396</v>
      </c>
    </row>
    <row r="985" spans="1:4" x14ac:dyDescent="0.25">
      <c r="A985" t="s">
        <v>45</v>
      </c>
      <c r="B985">
        <v>2297.0100000000002</v>
      </c>
      <c r="C985">
        <f>2323.99-Table2[[#This Row],[Item_Outlet_Sales]]</f>
        <v>26.979999999999563</v>
      </c>
      <c r="D985">
        <f>Table2[[#This Row],[Column1]]*Table2[[#This Row],[Column1]]</f>
        <v>727.92039999997644</v>
      </c>
    </row>
    <row r="986" spans="1:4" x14ac:dyDescent="0.25">
      <c r="A986" t="s">
        <v>45</v>
      </c>
      <c r="B986">
        <v>340.22379999999998</v>
      </c>
      <c r="C986">
        <f>2323.99-Table2[[#This Row],[Item_Outlet_Sales]]</f>
        <v>1983.7661999999998</v>
      </c>
      <c r="D986">
        <f>Table2[[#This Row],[Column1]]*Table2[[#This Row],[Column1]]</f>
        <v>3935328.3362624394</v>
      </c>
    </row>
    <row r="987" spans="1:4" x14ac:dyDescent="0.25">
      <c r="A987" t="s">
        <v>45</v>
      </c>
      <c r="B987">
        <v>828.92100000000005</v>
      </c>
      <c r="C987">
        <f>2323.99-Table2[[#This Row],[Item_Outlet_Sales]]</f>
        <v>1495.0689999999997</v>
      </c>
      <c r="D987">
        <f>Table2[[#This Row],[Column1]]*Table2[[#This Row],[Column1]]</f>
        <v>2235231.3147609993</v>
      </c>
    </row>
    <row r="988" spans="1:4" x14ac:dyDescent="0.25">
      <c r="A988" t="s">
        <v>45</v>
      </c>
      <c r="B988">
        <v>3731.8090000000002</v>
      </c>
      <c r="C988">
        <f>2323.99-Table2[[#This Row],[Item_Outlet_Sales]]</f>
        <v>-1407.8190000000004</v>
      </c>
      <c r="D988">
        <f>Table2[[#This Row],[Column1]]*Table2[[#This Row],[Column1]]</f>
        <v>1981954.3367610013</v>
      </c>
    </row>
    <row r="989" spans="1:4" x14ac:dyDescent="0.25">
      <c r="A989" t="s">
        <v>45</v>
      </c>
      <c r="B989">
        <v>1411.4960000000001</v>
      </c>
      <c r="C989">
        <f>2323.99-Table2[[#This Row],[Item_Outlet_Sales]]</f>
        <v>912.49399999999969</v>
      </c>
      <c r="D989">
        <f>Table2[[#This Row],[Column1]]*Table2[[#This Row],[Column1]]</f>
        <v>832645.30003599939</v>
      </c>
    </row>
    <row r="990" spans="1:4" x14ac:dyDescent="0.25">
      <c r="A990" t="s">
        <v>45</v>
      </c>
      <c r="B990">
        <v>173.108</v>
      </c>
      <c r="C990">
        <f>2323.99-Table2[[#This Row],[Item_Outlet_Sales]]</f>
        <v>2150.8819999999996</v>
      </c>
      <c r="D990">
        <f>Table2[[#This Row],[Column1]]*Table2[[#This Row],[Column1]]</f>
        <v>4626293.3779239981</v>
      </c>
    </row>
    <row r="991" spans="1:4" x14ac:dyDescent="0.25">
      <c r="A991" t="s">
        <v>45</v>
      </c>
      <c r="B991">
        <v>2390.2220000000002</v>
      </c>
      <c r="C991">
        <f>2323.99-Table2[[#This Row],[Item_Outlet_Sales]]</f>
        <v>-66.232000000000426</v>
      </c>
      <c r="D991">
        <f>Table2[[#This Row],[Column1]]*Table2[[#This Row],[Column1]]</f>
        <v>4386.6778240000567</v>
      </c>
    </row>
    <row r="992" spans="1:4" x14ac:dyDescent="0.25">
      <c r="A992" t="s">
        <v>45</v>
      </c>
      <c r="B992">
        <v>5382.9930000000004</v>
      </c>
      <c r="C992">
        <f>2323.99-Table2[[#This Row],[Item_Outlet_Sales]]</f>
        <v>-3059.0030000000006</v>
      </c>
      <c r="D992">
        <f>Table2[[#This Row],[Column1]]*Table2[[#This Row],[Column1]]</f>
        <v>9357499.3540090043</v>
      </c>
    </row>
    <row r="993" spans="1:4" x14ac:dyDescent="0.25">
      <c r="A993" t="s">
        <v>45</v>
      </c>
      <c r="B993">
        <v>2536.6979999999999</v>
      </c>
      <c r="C993">
        <f>2323.99-Table2[[#This Row],[Item_Outlet_Sales]]</f>
        <v>-212.70800000000008</v>
      </c>
      <c r="D993">
        <f>Table2[[#This Row],[Column1]]*Table2[[#This Row],[Column1]]</f>
        <v>45244.693264000038</v>
      </c>
    </row>
    <row r="994" spans="1:4" x14ac:dyDescent="0.25">
      <c r="A994" t="s">
        <v>45</v>
      </c>
      <c r="B994">
        <v>2093.2752</v>
      </c>
      <c r="C994">
        <f>2323.99-Table2[[#This Row],[Item_Outlet_Sales]]</f>
        <v>230.71479999999974</v>
      </c>
      <c r="D994">
        <f>Table2[[#This Row],[Column1]]*Table2[[#This Row],[Column1]]</f>
        <v>53229.318939039884</v>
      </c>
    </row>
    <row r="995" spans="1:4" x14ac:dyDescent="0.25">
      <c r="A995" t="s">
        <v>45</v>
      </c>
      <c r="B995">
        <v>4604.6728000000003</v>
      </c>
      <c r="C995">
        <f>2323.99-Table2[[#This Row],[Item_Outlet_Sales]]</f>
        <v>-2280.6828000000005</v>
      </c>
      <c r="D995">
        <f>Table2[[#This Row],[Column1]]*Table2[[#This Row],[Column1]]</f>
        <v>5201514.0342158424</v>
      </c>
    </row>
    <row r="996" spans="1:4" x14ac:dyDescent="0.25">
      <c r="A996" t="s">
        <v>45</v>
      </c>
      <c r="B996">
        <v>2820.9946</v>
      </c>
      <c r="C996">
        <f>2323.99-Table2[[#This Row],[Item_Outlet_Sales]]</f>
        <v>-497.00460000000021</v>
      </c>
      <c r="D996">
        <f>Table2[[#This Row],[Column1]]*Table2[[#This Row],[Column1]]</f>
        <v>247013.57242116021</v>
      </c>
    </row>
    <row r="997" spans="1:4" x14ac:dyDescent="0.25">
      <c r="A997" t="s">
        <v>45</v>
      </c>
      <c r="B997">
        <v>2471.4495999999999</v>
      </c>
      <c r="C997">
        <f>2323.99-Table2[[#This Row],[Item_Outlet_Sales]]</f>
        <v>-147.45960000000014</v>
      </c>
      <c r="D997">
        <f>Table2[[#This Row],[Column1]]*Table2[[#This Row],[Column1]]</f>
        <v>21744.33363216004</v>
      </c>
    </row>
    <row r="998" spans="1:4" x14ac:dyDescent="0.25">
      <c r="A998" t="s">
        <v>45</v>
      </c>
      <c r="B998">
        <v>798.96</v>
      </c>
      <c r="C998">
        <f>2323.99-Table2[[#This Row],[Item_Outlet_Sales]]</f>
        <v>1525.0299999999997</v>
      </c>
      <c r="D998">
        <f>Table2[[#This Row],[Column1]]*Table2[[#This Row],[Column1]]</f>
        <v>2325716.5008999994</v>
      </c>
    </row>
    <row r="999" spans="1:4" x14ac:dyDescent="0.25">
      <c r="A999" t="s">
        <v>45</v>
      </c>
      <c r="B999">
        <v>2125.2336</v>
      </c>
      <c r="C999">
        <f>2323.99-Table2[[#This Row],[Item_Outlet_Sales]]</f>
        <v>198.75639999999976</v>
      </c>
      <c r="D999">
        <f>Table2[[#This Row],[Column1]]*Table2[[#This Row],[Column1]]</f>
        <v>39504.106540959903</v>
      </c>
    </row>
    <row r="1000" spans="1:4" x14ac:dyDescent="0.25">
      <c r="A1000" t="s">
        <v>45</v>
      </c>
      <c r="B1000">
        <v>3103.9596000000001</v>
      </c>
      <c r="C1000">
        <f>2323.99-Table2[[#This Row],[Item_Outlet_Sales]]</f>
        <v>-779.96960000000036</v>
      </c>
      <c r="D1000">
        <f>Table2[[#This Row],[Column1]]*Table2[[#This Row],[Column1]]</f>
        <v>608352.57692416059</v>
      </c>
    </row>
    <row r="1001" spans="1:4" x14ac:dyDescent="0.25">
      <c r="A1001" t="s">
        <v>45</v>
      </c>
      <c r="B1001">
        <v>2548.6824000000001</v>
      </c>
      <c r="C1001">
        <f>2323.99-Table2[[#This Row],[Item_Outlet_Sales]]</f>
        <v>-224.69240000000036</v>
      </c>
      <c r="D1001">
        <f>Table2[[#This Row],[Column1]]*Table2[[#This Row],[Column1]]</f>
        <v>50486.67461776016</v>
      </c>
    </row>
    <row r="1002" spans="1:4" x14ac:dyDescent="0.25">
      <c r="A1002" t="s">
        <v>45</v>
      </c>
      <c r="B1002">
        <v>2406.8670000000002</v>
      </c>
      <c r="C1002">
        <f>2323.99-Table2[[#This Row],[Item_Outlet_Sales]]</f>
        <v>-82.877000000000407</v>
      </c>
      <c r="D1002">
        <f>Table2[[#This Row],[Column1]]*Table2[[#This Row],[Column1]]</f>
        <v>6868.597129000068</v>
      </c>
    </row>
    <row r="1003" spans="1:4" x14ac:dyDescent="0.25">
      <c r="A1003" t="s">
        <v>45</v>
      </c>
      <c r="B1003">
        <v>1454.7729999999999</v>
      </c>
      <c r="C1003">
        <f>2323.99-Table2[[#This Row],[Item_Outlet_Sales]]</f>
        <v>869.21699999999987</v>
      </c>
      <c r="D1003">
        <f>Table2[[#This Row],[Column1]]*Table2[[#This Row],[Column1]]</f>
        <v>755538.19308899983</v>
      </c>
    </row>
    <row r="1004" spans="1:4" x14ac:dyDescent="0.25">
      <c r="A1004" t="s">
        <v>45</v>
      </c>
      <c r="B1004">
        <v>3350.3056000000001</v>
      </c>
      <c r="C1004">
        <f>2323.99-Table2[[#This Row],[Item_Outlet_Sales]]</f>
        <v>-1026.3156000000004</v>
      </c>
      <c r="D1004">
        <f>Table2[[#This Row],[Column1]]*Table2[[#This Row],[Column1]]</f>
        <v>1053323.7108033607</v>
      </c>
    </row>
    <row r="1005" spans="1:4" x14ac:dyDescent="0.25">
      <c r="A1005" t="s">
        <v>45</v>
      </c>
      <c r="B1005">
        <v>1198.44</v>
      </c>
      <c r="C1005">
        <f>2323.99-Table2[[#This Row],[Item_Outlet_Sales]]</f>
        <v>1125.5499999999997</v>
      </c>
      <c r="D1005">
        <f>Table2[[#This Row],[Column1]]*Table2[[#This Row],[Column1]]</f>
        <v>1266862.8024999993</v>
      </c>
    </row>
    <row r="1006" spans="1:4" x14ac:dyDescent="0.25">
      <c r="A1006" t="s">
        <v>45</v>
      </c>
      <c r="B1006">
        <v>4767.1279999999997</v>
      </c>
      <c r="C1006">
        <f>2323.99-Table2[[#This Row],[Item_Outlet_Sales]]</f>
        <v>-2443.1379999999999</v>
      </c>
      <c r="D1006">
        <f>Table2[[#This Row],[Column1]]*Table2[[#This Row],[Column1]]</f>
        <v>5968923.2870439999</v>
      </c>
    </row>
    <row r="1007" spans="1:4" x14ac:dyDescent="0.25">
      <c r="A1007" t="s">
        <v>45</v>
      </c>
      <c r="B1007">
        <v>2543.3560000000002</v>
      </c>
      <c r="C1007">
        <f>2323.99-Table2[[#This Row],[Item_Outlet_Sales]]</f>
        <v>-219.36600000000044</v>
      </c>
      <c r="D1007">
        <f>Table2[[#This Row],[Column1]]*Table2[[#This Row],[Column1]]</f>
        <v>48121.441956000192</v>
      </c>
    </row>
    <row r="1008" spans="1:4" x14ac:dyDescent="0.25">
      <c r="A1008" t="s">
        <v>45</v>
      </c>
      <c r="B1008">
        <v>479.37599999999998</v>
      </c>
      <c r="C1008">
        <f>2323.99-Table2[[#This Row],[Item_Outlet_Sales]]</f>
        <v>1844.6139999999998</v>
      </c>
      <c r="D1008">
        <f>Table2[[#This Row],[Column1]]*Table2[[#This Row],[Column1]]</f>
        <v>3402600.8089959994</v>
      </c>
    </row>
    <row r="1009" spans="1:4" x14ac:dyDescent="0.25">
      <c r="A1009" t="s">
        <v>45</v>
      </c>
      <c r="B1009">
        <v>3101.2964000000002</v>
      </c>
      <c r="C1009">
        <f>2323.99-Table2[[#This Row],[Item_Outlet_Sales]]</f>
        <v>-777.30640000000039</v>
      </c>
      <c r="D1009">
        <f>Table2[[#This Row],[Column1]]*Table2[[#This Row],[Column1]]</f>
        <v>604205.23948096065</v>
      </c>
    </row>
    <row r="1010" spans="1:4" x14ac:dyDescent="0.25">
      <c r="A1010" t="s">
        <v>45</v>
      </c>
      <c r="B1010">
        <v>1707.777</v>
      </c>
      <c r="C1010">
        <f>2323.99-Table2[[#This Row],[Item_Outlet_Sales]]</f>
        <v>616.21299999999974</v>
      </c>
      <c r="D1010">
        <f>Table2[[#This Row],[Column1]]*Table2[[#This Row],[Column1]]</f>
        <v>379718.46136899968</v>
      </c>
    </row>
    <row r="1011" spans="1:4" x14ac:dyDescent="0.25">
      <c r="A1011" t="s">
        <v>45</v>
      </c>
      <c r="B1011">
        <v>4314.384</v>
      </c>
      <c r="C1011">
        <f>2323.99-Table2[[#This Row],[Item_Outlet_Sales]]</f>
        <v>-1990.3940000000002</v>
      </c>
      <c r="D1011">
        <f>Table2[[#This Row],[Column1]]*Table2[[#This Row],[Column1]]</f>
        <v>3961668.2752360008</v>
      </c>
    </row>
    <row r="1012" spans="1:4" x14ac:dyDescent="0.25">
      <c r="A1012" t="s">
        <v>45</v>
      </c>
      <c r="B1012">
        <v>1693.7952</v>
      </c>
      <c r="C1012">
        <f>2323.99-Table2[[#This Row],[Item_Outlet_Sales]]</f>
        <v>630.19479999999976</v>
      </c>
      <c r="D1012">
        <f>Table2[[#This Row],[Column1]]*Table2[[#This Row],[Column1]]</f>
        <v>397145.48594703968</v>
      </c>
    </row>
    <row r="1013" spans="1:4" x14ac:dyDescent="0.25">
      <c r="A1013" t="s">
        <v>45</v>
      </c>
      <c r="B1013">
        <v>4745.8224</v>
      </c>
      <c r="C1013">
        <f>2323.99-Table2[[#This Row],[Item_Outlet_Sales]]</f>
        <v>-2421.8324000000002</v>
      </c>
      <c r="D1013">
        <f>Table2[[#This Row],[Column1]]*Table2[[#This Row],[Column1]]</f>
        <v>5865272.1736897612</v>
      </c>
    </row>
    <row r="1014" spans="1:4" x14ac:dyDescent="0.25">
      <c r="A1014" t="s">
        <v>45</v>
      </c>
      <c r="B1014">
        <v>3079.9908</v>
      </c>
      <c r="C1014">
        <f>2323.99-Table2[[#This Row],[Item_Outlet_Sales]]</f>
        <v>-756.00080000000025</v>
      </c>
      <c r="D1014">
        <f>Table2[[#This Row],[Column1]]*Table2[[#This Row],[Column1]]</f>
        <v>571537.20960064034</v>
      </c>
    </row>
    <row r="1015" spans="1:4" x14ac:dyDescent="0.25">
      <c r="A1015" t="s">
        <v>45</v>
      </c>
      <c r="B1015">
        <v>2651.2156</v>
      </c>
      <c r="C1015">
        <f>2323.99-Table2[[#This Row],[Item_Outlet_Sales]]</f>
        <v>-327.22560000000021</v>
      </c>
      <c r="D1015">
        <f>Table2[[#This Row],[Column1]]*Table2[[#This Row],[Column1]]</f>
        <v>107076.59329536014</v>
      </c>
    </row>
    <row r="1016" spans="1:4" x14ac:dyDescent="0.25">
      <c r="A1016" t="s">
        <v>45</v>
      </c>
      <c r="B1016">
        <v>2103.9279999999999</v>
      </c>
      <c r="C1016">
        <f>2323.99-Table2[[#This Row],[Item_Outlet_Sales]]</f>
        <v>220.0619999999999</v>
      </c>
      <c r="D1016">
        <f>Table2[[#This Row],[Column1]]*Table2[[#This Row],[Column1]]</f>
        <v>48427.283843999954</v>
      </c>
    </row>
    <row r="1017" spans="1:4" x14ac:dyDescent="0.25">
      <c r="A1017" t="s">
        <v>45</v>
      </c>
      <c r="B1017">
        <v>2141.2127999999998</v>
      </c>
      <c r="C1017">
        <f>2323.99-Table2[[#This Row],[Item_Outlet_Sales]]</f>
        <v>182.77719999999999</v>
      </c>
      <c r="D1017">
        <f>Table2[[#This Row],[Column1]]*Table2[[#This Row],[Column1]]</f>
        <v>33407.504839839996</v>
      </c>
    </row>
    <row r="1018" spans="1:4" x14ac:dyDescent="0.25">
      <c r="A1018" t="s">
        <v>45</v>
      </c>
      <c r="B1018">
        <v>2145.2076000000002</v>
      </c>
      <c r="C1018">
        <f>2323.99-Table2[[#This Row],[Item_Outlet_Sales]]</f>
        <v>178.7823999999996</v>
      </c>
      <c r="D1018">
        <f>Table2[[#This Row],[Column1]]*Table2[[#This Row],[Column1]]</f>
        <v>31963.146549759855</v>
      </c>
    </row>
    <row r="1019" spans="1:4" x14ac:dyDescent="0.25">
      <c r="A1019" t="s">
        <v>45</v>
      </c>
      <c r="B1019">
        <v>591.89620000000002</v>
      </c>
      <c r="C1019">
        <f>2323.99-Table2[[#This Row],[Item_Outlet_Sales]]</f>
        <v>1732.0937999999996</v>
      </c>
      <c r="D1019">
        <f>Table2[[#This Row],[Column1]]*Table2[[#This Row],[Column1]]</f>
        <v>3000148.9319984387</v>
      </c>
    </row>
    <row r="1020" spans="1:4" x14ac:dyDescent="0.25">
      <c r="A1020" t="s">
        <v>45</v>
      </c>
      <c r="B1020">
        <v>4762.4674000000005</v>
      </c>
      <c r="C1020">
        <f>2323.99-Table2[[#This Row],[Item_Outlet_Sales]]</f>
        <v>-2438.4774000000007</v>
      </c>
      <c r="D1020">
        <f>Table2[[#This Row],[Column1]]*Table2[[#This Row],[Column1]]</f>
        <v>5946172.030310763</v>
      </c>
    </row>
    <row r="1021" spans="1:4" x14ac:dyDescent="0.25">
      <c r="A1021" t="s">
        <v>45</v>
      </c>
      <c r="B1021">
        <v>735.70899999999995</v>
      </c>
      <c r="C1021">
        <f>2323.99-Table2[[#This Row],[Item_Outlet_Sales]]</f>
        <v>1588.2809999999999</v>
      </c>
      <c r="D1021">
        <f>Table2[[#This Row],[Column1]]*Table2[[#This Row],[Column1]]</f>
        <v>2522636.5349609996</v>
      </c>
    </row>
    <row r="1022" spans="1:4" x14ac:dyDescent="0.25">
      <c r="A1022" t="s">
        <v>45</v>
      </c>
      <c r="B1022">
        <v>1151.1682000000001</v>
      </c>
      <c r="C1022">
        <f>2323.99-Table2[[#This Row],[Item_Outlet_Sales]]</f>
        <v>1172.8217999999997</v>
      </c>
      <c r="D1022">
        <f>Table2[[#This Row],[Column1]]*Table2[[#This Row],[Column1]]</f>
        <v>1375510.9745552393</v>
      </c>
    </row>
    <row r="1023" spans="1:4" x14ac:dyDescent="0.25">
      <c r="A1023" t="s">
        <v>45</v>
      </c>
      <c r="B1023">
        <v>1697.79</v>
      </c>
      <c r="C1023">
        <f>2323.99-Table2[[#This Row],[Item_Outlet_Sales]]</f>
        <v>626.19999999999982</v>
      </c>
      <c r="D1023">
        <f>Table2[[#This Row],[Column1]]*Table2[[#This Row],[Column1]]</f>
        <v>392126.43999999977</v>
      </c>
    </row>
    <row r="1024" spans="1:4" x14ac:dyDescent="0.25">
      <c r="A1024" t="s">
        <v>45</v>
      </c>
      <c r="B1024">
        <v>838.90800000000002</v>
      </c>
      <c r="C1024">
        <f>2323.99-Table2[[#This Row],[Item_Outlet_Sales]]</f>
        <v>1485.0819999999999</v>
      </c>
      <c r="D1024">
        <f>Table2[[#This Row],[Column1]]*Table2[[#This Row],[Column1]]</f>
        <v>2205468.5467239995</v>
      </c>
    </row>
    <row r="1025" spans="1:4" x14ac:dyDescent="0.25">
      <c r="A1025" t="s">
        <v>45</v>
      </c>
      <c r="B1025">
        <v>5920.2936</v>
      </c>
      <c r="C1025">
        <f>2323.99-Table2[[#This Row],[Item_Outlet_Sales]]</f>
        <v>-3596.3036000000002</v>
      </c>
      <c r="D1025">
        <f>Table2[[#This Row],[Column1]]*Table2[[#This Row],[Column1]]</f>
        <v>12933399.583372962</v>
      </c>
    </row>
    <row r="1026" spans="1:4" x14ac:dyDescent="0.25">
      <c r="A1026" t="s">
        <v>45</v>
      </c>
      <c r="B1026">
        <v>2103.9279999999999</v>
      </c>
      <c r="C1026">
        <f>2323.99-Table2[[#This Row],[Item_Outlet_Sales]]</f>
        <v>220.0619999999999</v>
      </c>
      <c r="D1026">
        <f>Table2[[#This Row],[Column1]]*Table2[[#This Row],[Column1]]</f>
        <v>48427.283843999954</v>
      </c>
    </row>
    <row r="1027" spans="1:4" x14ac:dyDescent="0.25">
      <c r="A1027" t="s">
        <v>45</v>
      </c>
      <c r="B1027">
        <v>6411.6540000000005</v>
      </c>
      <c r="C1027">
        <f>2323.99-Table2[[#This Row],[Item_Outlet_Sales]]</f>
        <v>-4087.6640000000007</v>
      </c>
      <c r="D1027">
        <f>Table2[[#This Row],[Column1]]*Table2[[#This Row],[Column1]]</f>
        <v>16708996.976896005</v>
      </c>
    </row>
    <row r="1028" spans="1:4" x14ac:dyDescent="0.25">
      <c r="A1028" t="s">
        <v>45</v>
      </c>
      <c r="B1028">
        <v>894.83519999999999</v>
      </c>
      <c r="C1028">
        <f>2323.99-Table2[[#This Row],[Item_Outlet_Sales]]</f>
        <v>1429.1547999999998</v>
      </c>
      <c r="D1028">
        <f>Table2[[#This Row],[Column1]]*Table2[[#This Row],[Column1]]</f>
        <v>2042483.4423630394</v>
      </c>
    </row>
    <row r="1029" spans="1:4" x14ac:dyDescent="0.25">
      <c r="A1029" t="s">
        <v>45</v>
      </c>
      <c r="B1029">
        <v>1987.413</v>
      </c>
      <c r="C1029">
        <f>2323.99-Table2[[#This Row],[Item_Outlet_Sales]]</f>
        <v>336.57699999999977</v>
      </c>
      <c r="D1029">
        <f>Table2[[#This Row],[Column1]]*Table2[[#This Row],[Column1]]</f>
        <v>113284.07692899984</v>
      </c>
    </row>
    <row r="1030" spans="1:4" x14ac:dyDescent="0.25">
      <c r="A1030" t="s">
        <v>45</v>
      </c>
      <c r="B1030">
        <v>2137.2179999999998</v>
      </c>
      <c r="C1030">
        <f>2323.99-Table2[[#This Row],[Item_Outlet_Sales]]</f>
        <v>186.77199999999993</v>
      </c>
      <c r="D1030">
        <f>Table2[[#This Row],[Column1]]*Table2[[#This Row],[Column1]]</f>
        <v>34883.779983999979</v>
      </c>
    </row>
    <row r="1031" spans="1:4" x14ac:dyDescent="0.25">
      <c r="A1031" t="s">
        <v>45</v>
      </c>
      <c r="B1031">
        <v>2224.4378000000002</v>
      </c>
      <c r="C1031">
        <f>2323.99-Table2[[#This Row],[Item_Outlet_Sales]]</f>
        <v>99.55219999999963</v>
      </c>
      <c r="D1031">
        <f>Table2[[#This Row],[Column1]]*Table2[[#This Row],[Column1]]</f>
        <v>9910.640524839926</v>
      </c>
    </row>
    <row r="1032" spans="1:4" x14ac:dyDescent="0.25">
      <c r="A1032" t="s">
        <v>45</v>
      </c>
      <c r="B1032">
        <v>3761.77</v>
      </c>
      <c r="C1032">
        <f>2323.99-Table2[[#This Row],[Item_Outlet_Sales]]</f>
        <v>-1437.7800000000002</v>
      </c>
      <c r="D1032">
        <f>Table2[[#This Row],[Column1]]*Table2[[#This Row],[Column1]]</f>
        <v>2067211.3284000005</v>
      </c>
    </row>
    <row r="1033" spans="1:4" x14ac:dyDescent="0.25">
      <c r="A1033" t="s">
        <v>45</v>
      </c>
      <c r="B1033">
        <v>2616.5940000000001</v>
      </c>
      <c r="C1033">
        <f>2323.99-Table2[[#This Row],[Item_Outlet_Sales]]</f>
        <v>-292.60400000000027</v>
      </c>
      <c r="D1033">
        <f>Table2[[#This Row],[Column1]]*Table2[[#This Row],[Column1]]</f>
        <v>85617.100816000151</v>
      </c>
    </row>
    <row r="1034" spans="1:4" x14ac:dyDescent="0.25">
      <c r="A1034" t="s">
        <v>45</v>
      </c>
      <c r="B1034">
        <v>2736.4380000000001</v>
      </c>
      <c r="C1034">
        <f>2323.99-Table2[[#This Row],[Item_Outlet_Sales]]</f>
        <v>-412.44800000000032</v>
      </c>
      <c r="D1034">
        <f>Table2[[#This Row],[Column1]]*Table2[[#This Row],[Column1]]</f>
        <v>170113.35270400025</v>
      </c>
    </row>
    <row r="1035" spans="1:4" x14ac:dyDescent="0.25">
      <c r="A1035" t="s">
        <v>45</v>
      </c>
      <c r="B1035">
        <v>1203.7664</v>
      </c>
      <c r="C1035">
        <f>2323.99-Table2[[#This Row],[Item_Outlet_Sales]]</f>
        <v>1120.2235999999998</v>
      </c>
      <c r="D1035">
        <f>Table2[[#This Row],[Column1]]*Table2[[#This Row],[Column1]]</f>
        <v>1254900.9139969596</v>
      </c>
    </row>
    <row r="1036" spans="1:4" x14ac:dyDescent="0.25">
      <c r="A1036" t="s">
        <v>45</v>
      </c>
      <c r="B1036">
        <v>1552.6456000000001</v>
      </c>
      <c r="C1036">
        <f>2323.99-Table2[[#This Row],[Item_Outlet_Sales]]</f>
        <v>771.34439999999972</v>
      </c>
      <c r="D1036">
        <f>Table2[[#This Row],[Column1]]*Table2[[#This Row],[Column1]]</f>
        <v>594972.18341135955</v>
      </c>
    </row>
    <row r="1037" spans="1:4" x14ac:dyDescent="0.25">
      <c r="A1037" t="s">
        <v>45</v>
      </c>
      <c r="B1037">
        <v>3110.6176</v>
      </c>
      <c r="C1037">
        <f>2323.99-Table2[[#This Row],[Item_Outlet_Sales]]</f>
        <v>-786.62760000000026</v>
      </c>
      <c r="D1037">
        <f>Table2[[#This Row],[Column1]]*Table2[[#This Row],[Column1]]</f>
        <v>618782.98108176037</v>
      </c>
    </row>
    <row r="1038" spans="1:4" x14ac:dyDescent="0.25">
      <c r="A1038" t="s">
        <v>45</v>
      </c>
      <c r="B1038">
        <v>1705.1138000000001</v>
      </c>
      <c r="C1038">
        <f>2323.99-Table2[[#This Row],[Item_Outlet_Sales]]</f>
        <v>618.8761999999997</v>
      </c>
      <c r="D1038">
        <f>Table2[[#This Row],[Column1]]*Table2[[#This Row],[Column1]]</f>
        <v>383007.75092643965</v>
      </c>
    </row>
    <row r="1039" spans="1:4" x14ac:dyDescent="0.25">
      <c r="A1039" t="s">
        <v>45</v>
      </c>
      <c r="B1039">
        <v>3103.9596000000001</v>
      </c>
      <c r="C1039">
        <f>2323.99-Table2[[#This Row],[Item_Outlet_Sales]]</f>
        <v>-779.96960000000036</v>
      </c>
      <c r="D1039">
        <f>Table2[[#This Row],[Column1]]*Table2[[#This Row],[Column1]]</f>
        <v>608352.57692416059</v>
      </c>
    </row>
    <row r="1040" spans="1:4" x14ac:dyDescent="0.25">
      <c r="A1040" t="s">
        <v>45</v>
      </c>
      <c r="B1040">
        <v>982.72080000000005</v>
      </c>
      <c r="C1040">
        <f>2323.99-Table2[[#This Row],[Item_Outlet_Sales]]</f>
        <v>1341.2691999999997</v>
      </c>
      <c r="D1040">
        <f>Table2[[#This Row],[Column1]]*Table2[[#This Row],[Column1]]</f>
        <v>1799003.0668686393</v>
      </c>
    </row>
    <row r="1041" spans="1:4" x14ac:dyDescent="0.25">
      <c r="A1041" t="s">
        <v>45</v>
      </c>
      <c r="B1041">
        <v>378.17439999999999</v>
      </c>
      <c r="C1041">
        <f>2323.99-Table2[[#This Row],[Item_Outlet_Sales]]</f>
        <v>1945.8155999999999</v>
      </c>
      <c r="D1041">
        <f>Table2[[#This Row],[Column1]]*Table2[[#This Row],[Column1]]</f>
        <v>3786198.3492033598</v>
      </c>
    </row>
    <row r="1042" spans="1:4" x14ac:dyDescent="0.25">
      <c r="A1042" t="s">
        <v>45</v>
      </c>
      <c r="B1042">
        <v>279.63600000000002</v>
      </c>
      <c r="C1042">
        <f>2323.99-Table2[[#This Row],[Item_Outlet_Sales]]</f>
        <v>2044.3539999999998</v>
      </c>
      <c r="D1042">
        <f>Table2[[#This Row],[Column1]]*Table2[[#This Row],[Column1]]</f>
        <v>4179383.2773159994</v>
      </c>
    </row>
    <row r="1043" spans="1:4" x14ac:dyDescent="0.25">
      <c r="A1043" t="s">
        <v>45</v>
      </c>
      <c r="B1043">
        <v>792.30200000000002</v>
      </c>
      <c r="C1043">
        <f>2323.99-Table2[[#This Row],[Item_Outlet_Sales]]</f>
        <v>1531.6879999999996</v>
      </c>
      <c r="D1043">
        <f>Table2[[#This Row],[Column1]]*Table2[[#This Row],[Column1]]</f>
        <v>2346068.1293439991</v>
      </c>
    </row>
    <row r="1044" spans="1:4" x14ac:dyDescent="0.25">
      <c r="A1044" t="s">
        <v>45</v>
      </c>
      <c r="B1044">
        <v>2233.0931999999998</v>
      </c>
      <c r="C1044">
        <f>2323.99-Table2[[#This Row],[Item_Outlet_Sales]]</f>
        <v>90.896799999999985</v>
      </c>
      <c r="D1044">
        <f>Table2[[#This Row],[Column1]]*Table2[[#This Row],[Column1]]</f>
        <v>8262.2282502399976</v>
      </c>
    </row>
    <row r="1045" spans="1:4" x14ac:dyDescent="0.25">
      <c r="A1045" t="s">
        <v>45</v>
      </c>
      <c r="B1045">
        <v>1239.7195999999999</v>
      </c>
      <c r="C1045">
        <f>2323.99-Table2[[#This Row],[Item_Outlet_Sales]]</f>
        <v>1084.2703999999999</v>
      </c>
      <c r="D1045">
        <f>Table2[[#This Row],[Column1]]*Table2[[#This Row],[Column1]]</f>
        <v>1175642.3003161598</v>
      </c>
    </row>
    <row r="1046" spans="1:4" x14ac:dyDescent="0.25">
      <c r="A1046" t="s">
        <v>45</v>
      </c>
      <c r="B1046">
        <v>774.99120000000005</v>
      </c>
      <c r="C1046">
        <f>2323.99-Table2[[#This Row],[Item_Outlet_Sales]]</f>
        <v>1548.9987999999998</v>
      </c>
      <c r="D1046">
        <f>Table2[[#This Row],[Column1]]*Table2[[#This Row],[Column1]]</f>
        <v>2399397.2824014397</v>
      </c>
    </row>
    <row r="1047" spans="1:4" x14ac:dyDescent="0.25">
      <c r="A1047" t="s">
        <v>45</v>
      </c>
      <c r="B1047">
        <v>7534.1927999999998</v>
      </c>
      <c r="C1047">
        <f>2323.99-Table2[[#This Row],[Item_Outlet_Sales]]</f>
        <v>-5210.2028</v>
      </c>
      <c r="D1047">
        <f>Table2[[#This Row],[Column1]]*Table2[[#This Row],[Column1]]</f>
        <v>27146213.217127841</v>
      </c>
    </row>
    <row r="1048" spans="1:4" x14ac:dyDescent="0.25">
      <c r="A1048" t="s">
        <v>45</v>
      </c>
      <c r="B1048">
        <v>2886.2429999999999</v>
      </c>
      <c r="C1048">
        <f>2323.99-Table2[[#This Row],[Item_Outlet_Sales]]</f>
        <v>-562.25300000000016</v>
      </c>
      <c r="D1048">
        <f>Table2[[#This Row],[Column1]]*Table2[[#This Row],[Column1]]</f>
        <v>316128.43600900017</v>
      </c>
    </row>
    <row r="1049" spans="1:4" x14ac:dyDescent="0.25">
      <c r="A1049" t="s">
        <v>45</v>
      </c>
      <c r="B1049">
        <v>3315.0182</v>
      </c>
      <c r="C1049">
        <f>2323.99-Table2[[#This Row],[Item_Outlet_Sales]]</f>
        <v>-991.0282000000002</v>
      </c>
      <c r="D1049">
        <f>Table2[[#This Row],[Column1]]*Table2[[#This Row],[Column1]]</f>
        <v>982136.89319524041</v>
      </c>
    </row>
    <row r="1050" spans="1:4" x14ac:dyDescent="0.25">
      <c r="A1050" t="s">
        <v>45</v>
      </c>
      <c r="B1050">
        <v>5681.2713999999996</v>
      </c>
      <c r="C1050">
        <f>2323.99-Table2[[#This Row],[Item_Outlet_Sales]]</f>
        <v>-3357.2813999999998</v>
      </c>
      <c r="D1050">
        <f>Table2[[#This Row],[Column1]]*Table2[[#This Row],[Column1]]</f>
        <v>11271338.398785958</v>
      </c>
    </row>
    <row r="1051" spans="1:4" x14ac:dyDescent="0.25">
      <c r="A1051" t="s">
        <v>45</v>
      </c>
      <c r="B1051">
        <v>3896.2615999999998</v>
      </c>
      <c r="C1051">
        <f>2323.99-Table2[[#This Row],[Item_Outlet_Sales]]</f>
        <v>-1572.2716</v>
      </c>
      <c r="D1051">
        <f>Table2[[#This Row],[Column1]]*Table2[[#This Row],[Column1]]</f>
        <v>2472037.9841665602</v>
      </c>
    </row>
    <row r="1052" spans="1:4" x14ac:dyDescent="0.25">
      <c r="A1052" t="s">
        <v>45</v>
      </c>
      <c r="B1052">
        <v>1618.5598</v>
      </c>
      <c r="C1052">
        <f>2323.99-Table2[[#This Row],[Item_Outlet_Sales]]</f>
        <v>705.43019999999979</v>
      </c>
      <c r="D1052">
        <f>Table2[[#This Row],[Column1]]*Table2[[#This Row],[Column1]]</f>
        <v>497631.76707203971</v>
      </c>
    </row>
    <row r="1053" spans="1:4" x14ac:dyDescent="0.25">
      <c r="A1053" t="s">
        <v>45</v>
      </c>
      <c r="B1053">
        <v>978.726</v>
      </c>
      <c r="C1053">
        <f>2323.99-Table2[[#This Row],[Item_Outlet_Sales]]</f>
        <v>1345.2639999999997</v>
      </c>
      <c r="D1053">
        <f>Table2[[#This Row],[Column1]]*Table2[[#This Row],[Column1]]</f>
        <v>1809735.2296959991</v>
      </c>
    </row>
    <row r="1054" spans="1:4" x14ac:dyDescent="0.25">
      <c r="A1054" t="s">
        <v>45</v>
      </c>
      <c r="B1054">
        <v>501.34739999999999</v>
      </c>
      <c r="C1054">
        <f>2323.99-Table2[[#This Row],[Item_Outlet_Sales]]</f>
        <v>1822.6425999999997</v>
      </c>
      <c r="D1054">
        <f>Table2[[#This Row],[Column1]]*Table2[[#This Row],[Column1]]</f>
        <v>3322026.047334759</v>
      </c>
    </row>
    <row r="1055" spans="1:4" x14ac:dyDescent="0.25">
      <c r="A1055" t="s">
        <v>45</v>
      </c>
      <c r="B1055">
        <v>1004.0264</v>
      </c>
      <c r="C1055">
        <f>2323.99-Table2[[#This Row],[Item_Outlet_Sales]]</f>
        <v>1319.9635999999998</v>
      </c>
      <c r="D1055">
        <f>Table2[[#This Row],[Column1]]*Table2[[#This Row],[Column1]]</f>
        <v>1742303.9053249594</v>
      </c>
    </row>
    <row r="1056" spans="1:4" x14ac:dyDescent="0.25">
      <c r="A1056" t="s">
        <v>45</v>
      </c>
      <c r="B1056">
        <v>4159.9183999999996</v>
      </c>
      <c r="C1056">
        <f>2323.99-Table2[[#This Row],[Item_Outlet_Sales]]</f>
        <v>-1835.9283999999998</v>
      </c>
      <c r="D1056">
        <f>Table2[[#This Row],[Column1]]*Table2[[#This Row],[Column1]]</f>
        <v>3370633.089926559</v>
      </c>
    </row>
    <row r="1057" spans="1:4" x14ac:dyDescent="0.25">
      <c r="A1057" t="s">
        <v>45</v>
      </c>
      <c r="B1057">
        <v>1171.808</v>
      </c>
      <c r="C1057">
        <f>2323.99-Table2[[#This Row],[Item_Outlet_Sales]]</f>
        <v>1152.1819999999998</v>
      </c>
      <c r="D1057">
        <f>Table2[[#This Row],[Column1]]*Table2[[#This Row],[Column1]]</f>
        <v>1327523.3611239996</v>
      </c>
    </row>
    <row r="1058" spans="1:4" x14ac:dyDescent="0.25">
      <c r="A1058" t="s">
        <v>45</v>
      </c>
      <c r="B1058">
        <v>3415.5540000000001</v>
      </c>
      <c r="C1058">
        <f>2323.99-Table2[[#This Row],[Item_Outlet_Sales]]</f>
        <v>-1091.5640000000003</v>
      </c>
      <c r="D1058">
        <f>Table2[[#This Row],[Column1]]*Table2[[#This Row],[Column1]]</f>
        <v>1191511.9660960007</v>
      </c>
    </row>
    <row r="1059" spans="1:4" x14ac:dyDescent="0.25">
      <c r="A1059" t="s">
        <v>45</v>
      </c>
      <c r="B1059">
        <v>3361.6242000000002</v>
      </c>
      <c r="C1059">
        <f>2323.99-Table2[[#This Row],[Item_Outlet_Sales]]</f>
        <v>-1037.6342000000004</v>
      </c>
      <c r="D1059">
        <f>Table2[[#This Row],[Column1]]*Table2[[#This Row],[Column1]]</f>
        <v>1076684.7330096408</v>
      </c>
    </row>
    <row r="1060" spans="1:4" x14ac:dyDescent="0.25">
      <c r="A1060" t="s">
        <v>45</v>
      </c>
      <c r="B1060">
        <v>3292.3809999999999</v>
      </c>
      <c r="C1060">
        <f>2323.99-Table2[[#This Row],[Item_Outlet_Sales]]</f>
        <v>-968.39100000000008</v>
      </c>
      <c r="D1060">
        <f>Table2[[#This Row],[Column1]]*Table2[[#This Row],[Column1]]</f>
        <v>937781.1288810001</v>
      </c>
    </row>
    <row r="1061" spans="1:4" x14ac:dyDescent="0.25">
      <c r="A1061" t="s">
        <v>45</v>
      </c>
      <c r="B1061">
        <v>5496.8447999999999</v>
      </c>
      <c r="C1061">
        <f>2323.99-Table2[[#This Row],[Item_Outlet_Sales]]</f>
        <v>-3172.8548000000001</v>
      </c>
      <c r="D1061">
        <f>Table2[[#This Row],[Column1]]*Table2[[#This Row],[Column1]]</f>
        <v>10067007.581883041</v>
      </c>
    </row>
    <row r="1062" spans="1:4" x14ac:dyDescent="0.25">
      <c r="A1062" t="s">
        <v>45</v>
      </c>
      <c r="B1062">
        <v>2306.9969999999998</v>
      </c>
      <c r="C1062">
        <f>2323.99-Table2[[#This Row],[Item_Outlet_Sales]]</f>
        <v>16.992999999999938</v>
      </c>
      <c r="D1062">
        <f>Table2[[#This Row],[Column1]]*Table2[[#This Row],[Column1]]</f>
        <v>288.76204899999789</v>
      </c>
    </row>
    <row r="1063" spans="1:4" x14ac:dyDescent="0.25">
      <c r="A1063" t="s">
        <v>45</v>
      </c>
      <c r="B1063">
        <v>1757.712</v>
      </c>
      <c r="C1063">
        <f>2323.99-Table2[[#This Row],[Item_Outlet_Sales]]</f>
        <v>566.27799999999979</v>
      </c>
      <c r="D1063">
        <f>Table2[[#This Row],[Column1]]*Table2[[#This Row],[Column1]]</f>
        <v>320670.77328399976</v>
      </c>
    </row>
    <row r="1064" spans="1:4" x14ac:dyDescent="0.25">
      <c r="A1064" t="s">
        <v>45</v>
      </c>
      <c r="B1064">
        <v>2863.6057999999998</v>
      </c>
      <c r="C1064">
        <f>2323.99-Table2[[#This Row],[Item_Outlet_Sales]]</f>
        <v>-539.61580000000004</v>
      </c>
      <c r="D1064">
        <f>Table2[[#This Row],[Column1]]*Table2[[#This Row],[Column1]]</f>
        <v>291185.21160964004</v>
      </c>
    </row>
    <row r="1065" spans="1:4" x14ac:dyDescent="0.25">
      <c r="A1065" t="s">
        <v>45</v>
      </c>
      <c r="B1065">
        <v>852.22400000000005</v>
      </c>
      <c r="C1065">
        <f>2323.99-Table2[[#This Row],[Item_Outlet_Sales]]</f>
        <v>1471.7659999999996</v>
      </c>
      <c r="D1065">
        <f>Table2[[#This Row],[Column1]]*Table2[[#This Row],[Column1]]</f>
        <v>2166095.1587559991</v>
      </c>
    </row>
    <row r="1066" spans="1:4" x14ac:dyDescent="0.25">
      <c r="A1066" t="s">
        <v>45</v>
      </c>
      <c r="B1066">
        <v>256.33300000000003</v>
      </c>
      <c r="C1066">
        <f>2323.99-Table2[[#This Row],[Item_Outlet_Sales]]</f>
        <v>2067.6569999999997</v>
      </c>
      <c r="D1066">
        <f>Table2[[#This Row],[Column1]]*Table2[[#This Row],[Column1]]</f>
        <v>4275205.4696489992</v>
      </c>
    </row>
    <row r="1067" spans="1:4" x14ac:dyDescent="0.25">
      <c r="A1067" t="s">
        <v>45</v>
      </c>
      <c r="B1067">
        <v>1366.2216000000001</v>
      </c>
      <c r="C1067">
        <f>2323.99-Table2[[#This Row],[Item_Outlet_Sales]]</f>
        <v>957.7683999999997</v>
      </c>
      <c r="D1067">
        <f>Table2[[#This Row],[Column1]]*Table2[[#This Row],[Column1]]</f>
        <v>917320.30803855939</v>
      </c>
    </row>
    <row r="1068" spans="1:4" x14ac:dyDescent="0.25">
      <c r="A1068" t="s">
        <v>45</v>
      </c>
      <c r="B1068">
        <v>2940.1727999999998</v>
      </c>
      <c r="C1068">
        <f>2323.99-Table2[[#This Row],[Item_Outlet_Sales]]</f>
        <v>-616.18280000000004</v>
      </c>
      <c r="D1068">
        <f>Table2[[#This Row],[Column1]]*Table2[[#This Row],[Column1]]</f>
        <v>379681.24301584007</v>
      </c>
    </row>
    <row r="1069" spans="1:4" x14ac:dyDescent="0.25">
      <c r="A1069" t="s">
        <v>45</v>
      </c>
      <c r="B1069">
        <v>2847.6266000000001</v>
      </c>
      <c r="C1069">
        <f>2323.99-Table2[[#This Row],[Item_Outlet_Sales]]</f>
        <v>-523.63660000000027</v>
      </c>
      <c r="D1069">
        <f>Table2[[#This Row],[Column1]]*Table2[[#This Row],[Column1]]</f>
        <v>274195.28885956027</v>
      </c>
    </row>
    <row r="1070" spans="1:4" x14ac:dyDescent="0.25">
      <c r="A1070" t="s">
        <v>45</v>
      </c>
      <c r="B1070">
        <v>3430.2015999999999</v>
      </c>
      <c r="C1070">
        <f>2323.99-Table2[[#This Row],[Item_Outlet_Sales]]</f>
        <v>-1106.2116000000001</v>
      </c>
      <c r="D1070">
        <f>Table2[[#This Row],[Column1]]*Table2[[#This Row],[Column1]]</f>
        <v>1223704.1039745603</v>
      </c>
    </row>
    <row r="1071" spans="1:4" x14ac:dyDescent="0.25">
      <c r="A1071" t="s">
        <v>45</v>
      </c>
      <c r="B1071">
        <v>1498.05</v>
      </c>
      <c r="C1071">
        <f>2323.99-Table2[[#This Row],[Item_Outlet_Sales]]</f>
        <v>825.93999999999983</v>
      </c>
      <c r="D1071">
        <f>Table2[[#This Row],[Column1]]*Table2[[#This Row],[Column1]]</f>
        <v>682176.88359999971</v>
      </c>
    </row>
    <row r="1072" spans="1:4" x14ac:dyDescent="0.25">
      <c r="A1072" t="s">
        <v>45</v>
      </c>
      <c r="B1072">
        <v>353.53980000000001</v>
      </c>
      <c r="C1072">
        <f>2323.99-Table2[[#This Row],[Item_Outlet_Sales]]</f>
        <v>1970.4501999999998</v>
      </c>
      <c r="D1072">
        <f>Table2[[#This Row],[Column1]]*Table2[[#This Row],[Column1]]</f>
        <v>3882673.9906800389</v>
      </c>
    </row>
    <row r="1073" spans="1:4" x14ac:dyDescent="0.25">
      <c r="A1073" t="s">
        <v>45</v>
      </c>
      <c r="B1073">
        <v>4756.4751999999999</v>
      </c>
      <c r="C1073">
        <f>2323.99-Table2[[#This Row],[Item_Outlet_Sales]]</f>
        <v>-2432.4852000000001</v>
      </c>
      <c r="D1073">
        <f>Table2[[#This Row],[Column1]]*Table2[[#This Row],[Column1]]</f>
        <v>5916984.2482190402</v>
      </c>
    </row>
    <row r="1074" spans="1:4" x14ac:dyDescent="0.25">
      <c r="A1074" t="s">
        <v>45</v>
      </c>
      <c r="B1074">
        <v>801.6232</v>
      </c>
      <c r="C1074">
        <f>2323.99-Table2[[#This Row],[Item_Outlet_Sales]]</f>
        <v>1522.3667999999998</v>
      </c>
      <c r="D1074">
        <f>Table2[[#This Row],[Column1]]*Table2[[#This Row],[Column1]]</f>
        <v>2317600.6737422394</v>
      </c>
    </row>
    <row r="1075" spans="1:4" x14ac:dyDescent="0.25">
      <c r="A1075" t="s">
        <v>45</v>
      </c>
      <c r="B1075">
        <v>4414.2539999999999</v>
      </c>
      <c r="C1075">
        <f>2323.99-Table2[[#This Row],[Item_Outlet_Sales]]</f>
        <v>-2090.2640000000001</v>
      </c>
      <c r="D1075">
        <f>Table2[[#This Row],[Column1]]*Table2[[#This Row],[Column1]]</f>
        <v>4369203.5896960003</v>
      </c>
    </row>
    <row r="1076" spans="1:4" x14ac:dyDescent="0.25">
      <c r="A1076" t="s">
        <v>45</v>
      </c>
      <c r="B1076">
        <v>1035.9848</v>
      </c>
      <c r="C1076">
        <f>2323.99-Table2[[#This Row],[Item_Outlet_Sales]]</f>
        <v>1288.0051999999998</v>
      </c>
      <c r="D1076">
        <f>Table2[[#This Row],[Column1]]*Table2[[#This Row],[Column1]]</f>
        <v>1658957.3952270395</v>
      </c>
    </row>
    <row r="1077" spans="1:4" x14ac:dyDescent="0.25">
      <c r="A1077" t="s">
        <v>45</v>
      </c>
      <c r="B1077">
        <v>834.91319999999996</v>
      </c>
      <c r="C1077">
        <f>2323.99-Table2[[#This Row],[Item_Outlet_Sales]]</f>
        <v>1489.0767999999998</v>
      </c>
      <c r="D1077">
        <f>Table2[[#This Row],[Column1]]*Table2[[#This Row],[Column1]]</f>
        <v>2217349.7162982393</v>
      </c>
    </row>
    <row r="1078" spans="1:4" x14ac:dyDescent="0.25">
      <c r="A1078" t="s">
        <v>45</v>
      </c>
      <c r="B1078">
        <v>2748.4223999999999</v>
      </c>
      <c r="C1078">
        <f>2323.99-Table2[[#This Row],[Item_Outlet_Sales]]</f>
        <v>-424.43240000000014</v>
      </c>
      <c r="D1078">
        <f>Table2[[#This Row],[Column1]]*Table2[[#This Row],[Column1]]</f>
        <v>180142.86216976013</v>
      </c>
    </row>
    <row r="1079" spans="1:4" x14ac:dyDescent="0.25">
      <c r="A1079" t="s">
        <v>45</v>
      </c>
      <c r="B1079">
        <v>4789.7651999999998</v>
      </c>
      <c r="C1079">
        <f>2323.99-Table2[[#This Row],[Item_Outlet_Sales]]</f>
        <v>-2465.7752</v>
      </c>
      <c r="D1079">
        <f>Table2[[#This Row],[Column1]]*Table2[[#This Row],[Column1]]</f>
        <v>6080047.3369350405</v>
      </c>
    </row>
    <row r="1080" spans="1:4" x14ac:dyDescent="0.25">
      <c r="A1080" t="s">
        <v>45</v>
      </c>
      <c r="B1080">
        <v>4146.6023999999998</v>
      </c>
      <c r="C1080">
        <f>2323.99-Table2[[#This Row],[Item_Outlet_Sales]]</f>
        <v>-1822.6124</v>
      </c>
      <c r="D1080">
        <f>Table2[[#This Row],[Column1]]*Table2[[#This Row],[Column1]]</f>
        <v>3321915.9606337599</v>
      </c>
    </row>
    <row r="1081" spans="1:4" x14ac:dyDescent="0.25">
      <c r="A1081" t="s">
        <v>45</v>
      </c>
      <c r="B1081">
        <v>2040.0111999999999</v>
      </c>
      <c r="C1081">
        <f>2323.99-Table2[[#This Row],[Item_Outlet_Sales]]</f>
        <v>283.97879999999986</v>
      </c>
      <c r="D1081">
        <f>Table2[[#This Row],[Column1]]*Table2[[#This Row],[Column1]]</f>
        <v>80643.958849439921</v>
      </c>
    </row>
    <row r="1082" spans="1:4" x14ac:dyDescent="0.25">
      <c r="A1082" t="s">
        <v>45</v>
      </c>
      <c r="B1082">
        <v>6757.87</v>
      </c>
      <c r="C1082">
        <f>2323.99-Table2[[#This Row],[Item_Outlet_Sales]]</f>
        <v>-4433.88</v>
      </c>
      <c r="D1082">
        <f>Table2[[#This Row],[Column1]]*Table2[[#This Row],[Column1]]</f>
        <v>19659291.854400001</v>
      </c>
    </row>
    <row r="1083" spans="1:4" x14ac:dyDescent="0.25">
      <c r="A1083" t="s">
        <v>45</v>
      </c>
      <c r="B1083">
        <v>642.49699999999996</v>
      </c>
      <c r="C1083">
        <f>2323.99-Table2[[#This Row],[Item_Outlet_Sales]]</f>
        <v>1681.4929999999999</v>
      </c>
      <c r="D1083">
        <f>Table2[[#This Row],[Column1]]*Table2[[#This Row],[Column1]]</f>
        <v>2827418.7090489999</v>
      </c>
    </row>
    <row r="1084" spans="1:4" x14ac:dyDescent="0.25">
      <c r="A1084" t="s">
        <v>45</v>
      </c>
      <c r="B1084">
        <v>4073.3643999999999</v>
      </c>
      <c r="C1084">
        <f>2323.99-Table2[[#This Row],[Item_Outlet_Sales]]</f>
        <v>-1749.3744000000002</v>
      </c>
      <c r="D1084">
        <f>Table2[[#This Row],[Column1]]*Table2[[#This Row],[Column1]]</f>
        <v>3060310.7913753605</v>
      </c>
    </row>
    <row r="1085" spans="1:4" x14ac:dyDescent="0.25">
      <c r="A1085" t="s">
        <v>45</v>
      </c>
      <c r="B1085">
        <v>2414.1907999999999</v>
      </c>
      <c r="C1085">
        <f>2323.99-Table2[[#This Row],[Item_Outlet_Sales]]</f>
        <v>-90.200800000000072</v>
      </c>
      <c r="D1085">
        <f>Table2[[#This Row],[Column1]]*Table2[[#This Row],[Column1]]</f>
        <v>8136.1843206400126</v>
      </c>
    </row>
    <row r="1086" spans="1:4" x14ac:dyDescent="0.25">
      <c r="A1086" t="s">
        <v>45</v>
      </c>
      <c r="B1086">
        <v>2530.7058000000002</v>
      </c>
      <c r="C1086">
        <f>2323.99-Table2[[#This Row],[Item_Outlet_Sales]]</f>
        <v>-206.7158000000004</v>
      </c>
      <c r="D1086">
        <f>Table2[[#This Row],[Column1]]*Table2[[#This Row],[Column1]]</f>
        <v>42731.421969640163</v>
      </c>
    </row>
    <row r="1087" spans="1:4" x14ac:dyDescent="0.25">
      <c r="A1087" t="s">
        <v>45</v>
      </c>
      <c r="B1087">
        <v>1388.8588</v>
      </c>
      <c r="C1087">
        <f>2323.99-Table2[[#This Row],[Item_Outlet_Sales]]</f>
        <v>935.13119999999981</v>
      </c>
      <c r="D1087">
        <f>Table2[[#This Row],[Column1]]*Table2[[#This Row],[Column1]]</f>
        <v>874470.36121343961</v>
      </c>
    </row>
    <row r="1088" spans="1:4" x14ac:dyDescent="0.25">
      <c r="A1088" t="s">
        <v>45</v>
      </c>
      <c r="B1088">
        <v>818.93399999999997</v>
      </c>
      <c r="C1088">
        <f>2323.99-Table2[[#This Row],[Item_Outlet_Sales]]</f>
        <v>1505.0559999999998</v>
      </c>
      <c r="D1088">
        <f>Table2[[#This Row],[Column1]]*Table2[[#This Row],[Column1]]</f>
        <v>2265193.5631359993</v>
      </c>
    </row>
    <row r="1089" spans="1:4" x14ac:dyDescent="0.25">
      <c r="A1089" t="s">
        <v>45</v>
      </c>
      <c r="B1089">
        <v>4950.8887999999997</v>
      </c>
      <c r="C1089">
        <f>2323.99-Table2[[#This Row],[Item_Outlet_Sales]]</f>
        <v>-2626.8987999999999</v>
      </c>
      <c r="D1089">
        <f>Table2[[#This Row],[Column1]]*Table2[[#This Row],[Column1]]</f>
        <v>6900597.3054414401</v>
      </c>
    </row>
    <row r="1090" spans="1:4" x14ac:dyDescent="0.25">
      <c r="A1090" t="s">
        <v>45</v>
      </c>
      <c r="B1090">
        <v>3693.8584000000001</v>
      </c>
      <c r="C1090">
        <f>2323.99-Table2[[#This Row],[Item_Outlet_Sales]]</f>
        <v>-1369.8684000000003</v>
      </c>
      <c r="D1090">
        <f>Table2[[#This Row],[Column1]]*Table2[[#This Row],[Column1]]</f>
        <v>1876539.4333185607</v>
      </c>
    </row>
    <row r="1091" spans="1:4" x14ac:dyDescent="0.25">
      <c r="A1091" t="s">
        <v>45</v>
      </c>
      <c r="B1091">
        <v>4349.0056000000004</v>
      </c>
      <c r="C1091">
        <f>2323.99-Table2[[#This Row],[Item_Outlet_Sales]]</f>
        <v>-2025.0156000000006</v>
      </c>
      <c r="D1091">
        <f>Table2[[#This Row],[Column1]]*Table2[[#This Row],[Column1]]</f>
        <v>4100688.1802433627</v>
      </c>
    </row>
    <row r="1092" spans="1:4" x14ac:dyDescent="0.25">
      <c r="A1092" t="s">
        <v>45</v>
      </c>
      <c r="B1092">
        <v>1597.92</v>
      </c>
      <c r="C1092">
        <f>2323.99-Table2[[#This Row],[Item_Outlet_Sales]]</f>
        <v>726.06999999999971</v>
      </c>
      <c r="D1092">
        <f>Table2[[#This Row],[Column1]]*Table2[[#This Row],[Column1]]</f>
        <v>527177.64489999961</v>
      </c>
    </row>
    <row r="1093" spans="1:4" x14ac:dyDescent="0.25">
      <c r="A1093" t="s">
        <v>45</v>
      </c>
      <c r="B1093">
        <v>777.65440000000001</v>
      </c>
      <c r="C1093">
        <f>2323.99-Table2[[#This Row],[Item_Outlet_Sales]]</f>
        <v>1546.3355999999999</v>
      </c>
      <c r="D1093">
        <f>Table2[[#This Row],[Column1]]*Table2[[#This Row],[Column1]]</f>
        <v>2391153.7878273595</v>
      </c>
    </row>
    <row r="1094" spans="1:4" x14ac:dyDescent="0.25">
      <c r="A1094" t="s">
        <v>45</v>
      </c>
      <c r="B1094">
        <v>3974.826</v>
      </c>
      <c r="C1094">
        <f>2323.99-Table2[[#This Row],[Item_Outlet_Sales]]</f>
        <v>-1650.8360000000002</v>
      </c>
      <c r="D1094">
        <f>Table2[[#This Row],[Column1]]*Table2[[#This Row],[Column1]]</f>
        <v>2725259.4988960009</v>
      </c>
    </row>
    <row r="1095" spans="1:4" x14ac:dyDescent="0.25">
      <c r="A1095" t="s">
        <v>45</v>
      </c>
      <c r="B1095">
        <v>7247.2330000000002</v>
      </c>
      <c r="C1095">
        <f>2323.99-Table2[[#This Row],[Item_Outlet_Sales]]</f>
        <v>-4923.2430000000004</v>
      </c>
      <c r="D1095">
        <f>Table2[[#This Row],[Column1]]*Table2[[#This Row],[Column1]]</f>
        <v>24238321.637049004</v>
      </c>
    </row>
    <row r="1096" spans="1:4" x14ac:dyDescent="0.25">
      <c r="A1096" t="s">
        <v>45</v>
      </c>
      <c r="B1096">
        <v>1105.2280000000001</v>
      </c>
      <c r="C1096">
        <f>2323.99-Table2[[#This Row],[Item_Outlet_Sales]]</f>
        <v>1218.7619999999997</v>
      </c>
      <c r="D1096">
        <f>Table2[[#This Row],[Column1]]*Table2[[#This Row],[Column1]]</f>
        <v>1485380.8126439992</v>
      </c>
    </row>
    <row r="1097" spans="1:4" x14ac:dyDescent="0.25">
      <c r="A1097" t="s">
        <v>45</v>
      </c>
      <c r="B1097">
        <v>3318.3472000000002</v>
      </c>
      <c r="C1097">
        <f>2323.99-Table2[[#This Row],[Item_Outlet_Sales]]</f>
        <v>-994.35720000000038</v>
      </c>
      <c r="D1097">
        <f>Table2[[#This Row],[Column1]]*Table2[[#This Row],[Column1]]</f>
        <v>988746.24119184073</v>
      </c>
    </row>
    <row r="1098" spans="1:4" x14ac:dyDescent="0.25">
      <c r="A1098" t="s">
        <v>45</v>
      </c>
      <c r="B1098">
        <v>3185.1871999999998</v>
      </c>
      <c r="C1098">
        <f>2323.99-Table2[[#This Row],[Item_Outlet_Sales]]</f>
        <v>-861.19720000000007</v>
      </c>
      <c r="D1098">
        <f>Table2[[#This Row],[Column1]]*Table2[[#This Row],[Column1]]</f>
        <v>741660.61728784011</v>
      </c>
    </row>
    <row r="1099" spans="1:4" x14ac:dyDescent="0.25">
      <c r="A1099" t="s">
        <v>45</v>
      </c>
      <c r="B1099">
        <v>5752.5119999999997</v>
      </c>
      <c r="C1099">
        <f>2323.99-Table2[[#This Row],[Item_Outlet_Sales]]</f>
        <v>-3428.5219999999999</v>
      </c>
      <c r="D1099">
        <f>Table2[[#This Row],[Column1]]*Table2[[#This Row],[Column1]]</f>
        <v>11754763.104483999</v>
      </c>
    </row>
    <row r="1100" spans="1:4" x14ac:dyDescent="0.25">
      <c r="A1100" t="s">
        <v>45</v>
      </c>
      <c r="B1100">
        <v>4586.0303999999996</v>
      </c>
      <c r="C1100">
        <f>2323.99-Table2[[#This Row],[Item_Outlet_Sales]]</f>
        <v>-2262.0403999999999</v>
      </c>
      <c r="D1100">
        <f>Table2[[#This Row],[Column1]]*Table2[[#This Row],[Column1]]</f>
        <v>5116826.7712321598</v>
      </c>
    </row>
    <row r="1101" spans="1:4" x14ac:dyDescent="0.25">
      <c r="A1101" t="s">
        <v>45</v>
      </c>
      <c r="B1101">
        <v>2646.5549999999998</v>
      </c>
      <c r="C1101">
        <f>2323.99-Table2[[#This Row],[Item_Outlet_Sales]]</f>
        <v>-322.56500000000005</v>
      </c>
      <c r="D1101">
        <f>Table2[[#This Row],[Column1]]*Table2[[#This Row],[Column1]]</f>
        <v>104048.17922500003</v>
      </c>
    </row>
    <row r="1102" spans="1:4" x14ac:dyDescent="0.25">
      <c r="A1102" t="s">
        <v>45</v>
      </c>
      <c r="B1102">
        <v>1150.5024000000001</v>
      </c>
      <c r="C1102">
        <f>2323.99-Table2[[#This Row],[Item_Outlet_Sales]]</f>
        <v>1173.4875999999997</v>
      </c>
      <c r="D1102">
        <f>Table2[[#This Row],[Column1]]*Table2[[#This Row],[Column1]]</f>
        <v>1377073.1473537593</v>
      </c>
    </row>
    <row r="1103" spans="1:4" x14ac:dyDescent="0.25">
      <c r="A1103" t="s">
        <v>45</v>
      </c>
      <c r="B1103">
        <v>2091.2777999999998</v>
      </c>
      <c r="C1103">
        <f>2323.99-Table2[[#This Row],[Item_Outlet_Sales]]</f>
        <v>232.71219999999994</v>
      </c>
      <c r="D1103">
        <f>Table2[[#This Row],[Column1]]*Table2[[#This Row],[Column1]]</f>
        <v>54154.968028839969</v>
      </c>
    </row>
    <row r="1104" spans="1:4" x14ac:dyDescent="0.25">
      <c r="A1104" t="s">
        <v>45</v>
      </c>
      <c r="B1104">
        <v>3532.7348000000002</v>
      </c>
      <c r="C1104">
        <f>2323.99-Table2[[#This Row],[Item_Outlet_Sales]]</f>
        <v>-1208.7448000000004</v>
      </c>
      <c r="D1104">
        <f>Table2[[#This Row],[Column1]]*Table2[[#This Row],[Column1]]</f>
        <v>1461063.991527041</v>
      </c>
    </row>
    <row r="1105" spans="1:4" x14ac:dyDescent="0.25">
      <c r="A1105" t="s">
        <v>45</v>
      </c>
      <c r="B1105">
        <v>3440.8544000000002</v>
      </c>
      <c r="C1105">
        <f>2323.99-Table2[[#This Row],[Item_Outlet_Sales]]</f>
        <v>-1116.8644000000004</v>
      </c>
      <c r="D1105">
        <f>Table2[[#This Row],[Column1]]*Table2[[#This Row],[Column1]]</f>
        <v>1247386.0879873608</v>
      </c>
    </row>
    <row r="1106" spans="1:4" x14ac:dyDescent="0.25">
      <c r="A1106" t="s">
        <v>45</v>
      </c>
      <c r="B1106">
        <v>428.77519999999998</v>
      </c>
      <c r="C1106">
        <f>2323.99-Table2[[#This Row],[Item_Outlet_Sales]]</f>
        <v>1895.2147999999997</v>
      </c>
      <c r="D1106">
        <f>Table2[[#This Row],[Column1]]*Table2[[#This Row],[Column1]]</f>
        <v>3591839.1381390388</v>
      </c>
    </row>
    <row r="1107" spans="1:4" x14ac:dyDescent="0.25">
      <c r="A1107" t="s">
        <v>45</v>
      </c>
      <c r="B1107">
        <v>801.6232</v>
      </c>
      <c r="C1107">
        <f>2323.99-Table2[[#This Row],[Item_Outlet_Sales]]</f>
        <v>1522.3667999999998</v>
      </c>
      <c r="D1107">
        <f>Table2[[#This Row],[Column1]]*Table2[[#This Row],[Column1]]</f>
        <v>2317600.6737422394</v>
      </c>
    </row>
    <row r="1108" spans="1:4" x14ac:dyDescent="0.25">
      <c r="A1108" t="s">
        <v>45</v>
      </c>
      <c r="B1108">
        <v>3206.4928</v>
      </c>
      <c r="C1108">
        <f>2323.99-Table2[[#This Row],[Item_Outlet_Sales]]</f>
        <v>-882.50280000000021</v>
      </c>
      <c r="D1108">
        <f>Table2[[#This Row],[Column1]]*Table2[[#This Row],[Column1]]</f>
        <v>778811.19200784038</v>
      </c>
    </row>
    <row r="1109" spans="1:4" x14ac:dyDescent="0.25">
      <c r="A1109" t="s">
        <v>45</v>
      </c>
      <c r="B1109">
        <v>2770.3937999999998</v>
      </c>
      <c r="C1109">
        <f>2323.99-Table2[[#This Row],[Item_Outlet_Sales]]</f>
        <v>-446.40380000000005</v>
      </c>
      <c r="D1109">
        <f>Table2[[#This Row],[Column1]]*Table2[[#This Row],[Column1]]</f>
        <v>199276.35265444004</v>
      </c>
    </row>
    <row r="1110" spans="1:4" x14ac:dyDescent="0.25">
      <c r="A1110" t="s">
        <v>45</v>
      </c>
      <c r="B1110">
        <v>1780.3492000000001</v>
      </c>
      <c r="C1110">
        <f>2323.99-Table2[[#This Row],[Item_Outlet_Sales]]</f>
        <v>543.64079999999967</v>
      </c>
      <c r="D1110">
        <f>Table2[[#This Row],[Column1]]*Table2[[#This Row],[Column1]]</f>
        <v>295545.31942463963</v>
      </c>
    </row>
    <row r="1111" spans="1:4" x14ac:dyDescent="0.25">
      <c r="A1111" t="s">
        <v>45</v>
      </c>
      <c r="B1111">
        <v>1794.3309999999999</v>
      </c>
      <c r="C1111">
        <f>2323.99-Table2[[#This Row],[Item_Outlet_Sales]]</f>
        <v>529.65899999999988</v>
      </c>
      <c r="D1111">
        <f>Table2[[#This Row],[Column1]]*Table2[[#This Row],[Column1]]</f>
        <v>280538.65628099989</v>
      </c>
    </row>
    <row r="1112" spans="1:4" x14ac:dyDescent="0.25">
      <c r="A1112" t="s">
        <v>45</v>
      </c>
      <c r="B1112">
        <v>4097.3332</v>
      </c>
      <c r="C1112">
        <f>2323.99-Table2[[#This Row],[Item_Outlet_Sales]]</f>
        <v>-1773.3432000000003</v>
      </c>
      <c r="D1112">
        <f>Table2[[#This Row],[Column1]]*Table2[[#This Row],[Column1]]</f>
        <v>3144746.1049862411</v>
      </c>
    </row>
    <row r="1113" spans="1:4" x14ac:dyDescent="0.25">
      <c r="A1113" t="s">
        <v>45</v>
      </c>
      <c r="B1113">
        <v>5396.9748</v>
      </c>
      <c r="C1113">
        <f>2323.99-Table2[[#This Row],[Item_Outlet_Sales]]</f>
        <v>-3072.9848000000002</v>
      </c>
      <c r="D1113">
        <f>Table2[[#This Row],[Column1]]*Table2[[#This Row],[Column1]]</f>
        <v>9443235.5810310412</v>
      </c>
    </row>
    <row r="1114" spans="1:4" x14ac:dyDescent="0.25">
      <c r="A1114" t="s">
        <v>45</v>
      </c>
      <c r="B1114">
        <v>894.83519999999999</v>
      </c>
      <c r="C1114">
        <f>2323.99-Table2[[#This Row],[Item_Outlet_Sales]]</f>
        <v>1429.1547999999998</v>
      </c>
      <c r="D1114">
        <f>Table2[[#This Row],[Column1]]*Table2[[#This Row],[Column1]]</f>
        <v>2042483.4423630394</v>
      </c>
    </row>
    <row r="1115" spans="1:4" x14ac:dyDescent="0.25">
      <c r="A1115" t="s">
        <v>45</v>
      </c>
      <c r="B1115">
        <v>3515.424</v>
      </c>
      <c r="C1115">
        <f>2323.99-Table2[[#This Row],[Item_Outlet_Sales]]</f>
        <v>-1191.4340000000002</v>
      </c>
      <c r="D1115">
        <f>Table2[[#This Row],[Column1]]*Table2[[#This Row],[Column1]]</f>
        <v>1419514.9763560004</v>
      </c>
    </row>
    <row r="1116" spans="1:4" x14ac:dyDescent="0.25">
      <c r="A1116" t="s">
        <v>45</v>
      </c>
      <c r="B1116">
        <v>2306.9969999999998</v>
      </c>
      <c r="C1116">
        <f>2323.99-Table2[[#This Row],[Item_Outlet_Sales]]</f>
        <v>16.992999999999938</v>
      </c>
      <c r="D1116">
        <f>Table2[[#This Row],[Column1]]*Table2[[#This Row],[Column1]]</f>
        <v>288.76204899999789</v>
      </c>
    </row>
    <row r="1117" spans="1:4" x14ac:dyDescent="0.25">
      <c r="A1117" t="s">
        <v>45</v>
      </c>
      <c r="B1117">
        <v>284.9624</v>
      </c>
      <c r="C1117">
        <f>2323.99-Table2[[#This Row],[Item_Outlet_Sales]]</f>
        <v>2039.0275999999999</v>
      </c>
      <c r="D1117">
        <f>Table2[[#This Row],[Column1]]*Table2[[#This Row],[Column1]]</f>
        <v>4157633.5535617596</v>
      </c>
    </row>
    <row r="1118" spans="1:4" x14ac:dyDescent="0.25">
      <c r="A1118" t="s">
        <v>45</v>
      </c>
      <c r="B1118">
        <v>1346.2475999999999</v>
      </c>
      <c r="C1118">
        <f>2323.99-Table2[[#This Row],[Item_Outlet_Sales]]</f>
        <v>977.74239999999986</v>
      </c>
      <c r="D1118">
        <f>Table2[[#This Row],[Column1]]*Table2[[#This Row],[Column1]]</f>
        <v>955980.20075775974</v>
      </c>
    </row>
    <row r="1119" spans="1:4" x14ac:dyDescent="0.25">
      <c r="A1119" t="s">
        <v>45</v>
      </c>
      <c r="B1119">
        <v>291.62040000000002</v>
      </c>
      <c r="C1119">
        <f>2323.99-Table2[[#This Row],[Item_Outlet_Sales]]</f>
        <v>2032.3695999999998</v>
      </c>
      <c r="D1119">
        <f>Table2[[#This Row],[Column1]]*Table2[[#This Row],[Column1]]</f>
        <v>4130526.1910041589</v>
      </c>
    </row>
    <row r="1120" spans="1:4" x14ac:dyDescent="0.25">
      <c r="A1120" t="s">
        <v>45</v>
      </c>
      <c r="B1120">
        <v>2614.5965999999999</v>
      </c>
      <c r="C1120">
        <f>2323.99-Table2[[#This Row],[Item_Outlet_Sales]]</f>
        <v>-290.60660000000007</v>
      </c>
      <c r="D1120">
        <f>Table2[[#This Row],[Column1]]*Table2[[#This Row],[Column1]]</f>
        <v>84452.195963560036</v>
      </c>
    </row>
    <row r="1121" spans="1:4" x14ac:dyDescent="0.25">
      <c r="A1121" t="s">
        <v>45</v>
      </c>
      <c r="B1121">
        <v>4578.0407999999998</v>
      </c>
      <c r="C1121">
        <f>2323.99-Table2[[#This Row],[Item_Outlet_Sales]]</f>
        <v>-2254.0508</v>
      </c>
      <c r="D1121">
        <f>Table2[[#This Row],[Column1]]*Table2[[#This Row],[Column1]]</f>
        <v>5080745.0089806402</v>
      </c>
    </row>
    <row r="1122" spans="1:4" x14ac:dyDescent="0.25">
      <c r="A1122" t="s">
        <v>45</v>
      </c>
      <c r="B1122">
        <v>998.7</v>
      </c>
      <c r="C1122">
        <f>2323.99-Table2[[#This Row],[Item_Outlet_Sales]]</f>
        <v>1325.2899999999997</v>
      </c>
      <c r="D1122">
        <f>Table2[[#This Row],[Column1]]*Table2[[#This Row],[Column1]]</f>
        <v>1756393.5840999994</v>
      </c>
    </row>
    <row r="1123" spans="1:4" x14ac:dyDescent="0.25">
      <c r="A1123" t="s">
        <v>45</v>
      </c>
      <c r="B1123">
        <v>2013.3792000000001</v>
      </c>
      <c r="C1123">
        <f>2323.99-Table2[[#This Row],[Item_Outlet_Sales]]</f>
        <v>310.6107999999997</v>
      </c>
      <c r="D1123">
        <f>Table2[[#This Row],[Column1]]*Table2[[#This Row],[Column1]]</f>
        <v>96479.069076639818</v>
      </c>
    </row>
    <row r="1124" spans="1:4" x14ac:dyDescent="0.25">
      <c r="A1124" t="s">
        <v>45</v>
      </c>
      <c r="B1124">
        <v>632.51</v>
      </c>
      <c r="C1124">
        <f>2323.99-Table2[[#This Row],[Item_Outlet_Sales]]</f>
        <v>1691.4799999999998</v>
      </c>
      <c r="D1124">
        <f>Table2[[#This Row],[Column1]]*Table2[[#This Row],[Column1]]</f>
        <v>2861104.5903999992</v>
      </c>
    </row>
    <row r="1125" spans="1:4" x14ac:dyDescent="0.25">
      <c r="A1125" t="s">
        <v>45</v>
      </c>
      <c r="B1125">
        <v>1662.5026</v>
      </c>
      <c r="C1125">
        <f>2323.99-Table2[[#This Row],[Item_Outlet_Sales]]</f>
        <v>661.48739999999975</v>
      </c>
      <c r="D1125">
        <f>Table2[[#This Row],[Column1]]*Table2[[#This Row],[Column1]]</f>
        <v>437565.58035875967</v>
      </c>
    </row>
    <row r="1126" spans="1:4" x14ac:dyDescent="0.25">
      <c r="A1126" t="s">
        <v>45</v>
      </c>
      <c r="B1126">
        <v>527.97940000000006</v>
      </c>
      <c r="C1126">
        <f>2323.99-Table2[[#This Row],[Item_Outlet_Sales]]</f>
        <v>1796.0105999999996</v>
      </c>
      <c r="D1126">
        <f>Table2[[#This Row],[Column1]]*Table2[[#This Row],[Column1]]</f>
        <v>3225654.0753123588</v>
      </c>
    </row>
    <row r="1127" spans="1:4" x14ac:dyDescent="0.25">
      <c r="A1127" t="s">
        <v>45</v>
      </c>
      <c r="B1127">
        <v>1651.184</v>
      </c>
      <c r="C1127">
        <f>2323.99-Table2[[#This Row],[Item_Outlet_Sales]]</f>
        <v>672.80599999999981</v>
      </c>
      <c r="D1127">
        <f>Table2[[#This Row],[Column1]]*Table2[[#This Row],[Column1]]</f>
        <v>452667.91363599972</v>
      </c>
    </row>
    <row r="1128" spans="1:4" x14ac:dyDescent="0.25">
      <c r="A1128" t="s">
        <v>45</v>
      </c>
      <c r="B1128">
        <v>1277.0044</v>
      </c>
      <c r="C1128">
        <f>2323.99-Table2[[#This Row],[Item_Outlet_Sales]]</f>
        <v>1046.9855999999997</v>
      </c>
      <c r="D1128">
        <f>Table2[[#This Row],[Column1]]*Table2[[#This Row],[Column1]]</f>
        <v>1096178.8466073594</v>
      </c>
    </row>
    <row r="1129" spans="1:4" x14ac:dyDescent="0.25">
      <c r="A1129" t="s">
        <v>45</v>
      </c>
      <c r="B1129">
        <v>1890.2062000000001</v>
      </c>
      <c r="C1129">
        <f>2323.99-Table2[[#This Row],[Item_Outlet_Sales]]</f>
        <v>433.7837999999997</v>
      </c>
      <c r="D1129">
        <f>Table2[[#This Row],[Column1]]*Table2[[#This Row],[Column1]]</f>
        <v>188168.38514243974</v>
      </c>
    </row>
    <row r="1130" spans="1:4" x14ac:dyDescent="0.25">
      <c r="A1130" t="s">
        <v>45</v>
      </c>
      <c r="B1130">
        <v>3281.0623999999998</v>
      </c>
      <c r="C1130">
        <f>2323.99-Table2[[#This Row],[Item_Outlet_Sales]]</f>
        <v>-957.07240000000002</v>
      </c>
      <c r="D1130">
        <f>Table2[[#This Row],[Column1]]*Table2[[#This Row],[Column1]]</f>
        <v>915987.57884176006</v>
      </c>
    </row>
    <row r="1131" spans="1:4" x14ac:dyDescent="0.25">
      <c r="A1131" t="s">
        <v>45</v>
      </c>
      <c r="B1131">
        <v>2157.192</v>
      </c>
      <c r="C1131">
        <f>2323.99-Table2[[#This Row],[Item_Outlet_Sales]]</f>
        <v>166.79799999999977</v>
      </c>
      <c r="D1131">
        <f>Table2[[#This Row],[Column1]]*Table2[[#This Row],[Column1]]</f>
        <v>27821.572803999923</v>
      </c>
    </row>
    <row r="1132" spans="1:4" x14ac:dyDescent="0.25">
      <c r="A1132" t="s">
        <v>45</v>
      </c>
      <c r="B1132">
        <v>2241.0828000000001</v>
      </c>
      <c r="C1132">
        <f>2323.99-Table2[[#This Row],[Item_Outlet_Sales]]</f>
        <v>82.907199999999648</v>
      </c>
      <c r="D1132">
        <f>Table2[[#This Row],[Column1]]*Table2[[#This Row],[Column1]]</f>
        <v>6873.603811839942</v>
      </c>
    </row>
    <row r="1133" spans="1:4" x14ac:dyDescent="0.25">
      <c r="A1133" t="s">
        <v>45</v>
      </c>
      <c r="B1133">
        <v>3048.6981999999998</v>
      </c>
      <c r="C1133">
        <f>2323.99-Table2[[#This Row],[Item_Outlet_Sales]]</f>
        <v>-724.70820000000003</v>
      </c>
      <c r="D1133">
        <f>Table2[[#This Row],[Column1]]*Table2[[#This Row],[Column1]]</f>
        <v>525201.9751472401</v>
      </c>
    </row>
    <row r="1134" spans="1:4" x14ac:dyDescent="0.25">
      <c r="A1134" t="s">
        <v>45</v>
      </c>
      <c r="B1134">
        <v>275.64120000000003</v>
      </c>
      <c r="C1134">
        <f>2323.99-Table2[[#This Row],[Item_Outlet_Sales]]</f>
        <v>2048.3487999999998</v>
      </c>
      <c r="D1134">
        <f>Table2[[#This Row],[Column1]]*Table2[[#This Row],[Column1]]</f>
        <v>4195732.8064614385</v>
      </c>
    </row>
    <row r="1135" spans="1:4" x14ac:dyDescent="0.25">
      <c r="A1135" t="s">
        <v>45</v>
      </c>
      <c r="B1135">
        <v>199.74</v>
      </c>
      <c r="C1135">
        <f>2323.99-Table2[[#This Row],[Item_Outlet_Sales]]</f>
        <v>2124.25</v>
      </c>
      <c r="D1135">
        <f>Table2[[#This Row],[Column1]]*Table2[[#This Row],[Column1]]</f>
        <v>4512438.0625</v>
      </c>
    </row>
    <row r="1136" spans="1:4" x14ac:dyDescent="0.25">
      <c r="A1136" t="s">
        <v>45</v>
      </c>
      <c r="B1136">
        <v>2684.5056</v>
      </c>
      <c r="C1136">
        <f>2323.99-Table2[[#This Row],[Item_Outlet_Sales]]</f>
        <v>-360.51560000000018</v>
      </c>
      <c r="D1136">
        <f>Table2[[#This Row],[Column1]]*Table2[[#This Row],[Column1]]</f>
        <v>129971.49784336012</v>
      </c>
    </row>
    <row r="1137" spans="1:4" x14ac:dyDescent="0.25">
      <c r="A1137" t="s">
        <v>45</v>
      </c>
      <c r="B1137">
        <v>1354.2372</v>
      </c>
      <c r="C1137">
        <f>2323.99-Table2[[#This Row],[Item_Outlet_Sales]]</f>
        <v>969.75279999999975</v>
      </c>
      <c r="D1137">
        <f>Table2[[#This Row],[Column1]]*Table2[[#This Row],[Column1]]</f>
        <v>940420.49310783949</v>
      </c>
    </row>
    <row r="1138" spans="1:4" x14ac:dyDescent="0.25">
      <c r="A1138" t="s">
        <v>45</v>
      </c>
      <c r="B1138">
        <v>727.05359999999996</v>
      </c>
      <c r="C1138">
        <f>2323.99-Table2[[#This Row],[Item_Outlet_Sales]]</f>
        <v>1596.9363999999998</v>
      </c>
      <c r="D1138">
        <f>Table2[[#This Row],[Column1]]*Table2[[#This Row],[Column1]]</f>
        <v>2550205.8656449593</v>
      </c>
    </row>
    <row r="1139" spans="1:4" x14ac:dyDescent="0.25">
      <c r="A1139" t="s">
        <v>45</v>
      </c>
      <c r="B1139">
        <v>527.31359999999995</v>
      </c>
      <c r="C1139">
        <f>2323.99-Table2[[#This Row],[Item_Outlet_Sales]]</f>
        <v>1796.6763999999998</v>
      </c>
      <c r="D1139">
        <f>Table2[[#This Row],[Column1]]*Table2[[#This Row],[Column1]]</f>
        <v>3228046.0863169595</v>
      </c>
    </row>
    <row r="1140" spans="1:4" x14ac:dyDescent="0.25">
      <c r="A1140" t="s">
        <v>45</v>
      </c>
      <c r="B1140">
        <v>838.90800000000002</v>
      </c>
      <c r="C1140">
        <f>2323.99-Table2[[#This Row],[Item_Outlet_Sales]]</f>
        <v>1485.0819999999999</v>
      </c>
      <c r="D1140">
        <f>Table2[[#This Row],[Column1]]*Table2[[#This Row],[Column1]]</f>
        <v>2205468.5467239995</v>
      </c>
    </row>
    <row r="1141" spans="1:4" x14ac:dyDescent="0.25">
      <c r="A1141" t="s">
        <v>45</v>
      </c>
      <c r="B1141">
        <v>4845.0266000000001</v>
      </c>
      <c r="C1141">
        <f>2323.99-Table2[[#This Row],[Item_Outlet_Sales]]</f>
        <v>-2521.0366000000004</v>
      </c>
      <c r="D1141">
        <f>Table2[[#This Row],[Column1]]*Table2[[#This Row],[Column1]]</f>
        <v>6355625.5385395614</v>
      </c>
    </row>
    <row r="1142" spans="1:4" x14ac:dyDescent="0.25">
      <c r="A1142" t="s">
        <v>45</v>
      </c>
      <c r="B1142">
        <v>1127.8652</v>
      </c>
      <c r="C1142">
        <f>2323.99-Table2[[#This Row],[Item_Outlet_Sales]]</f>
        <v>1196.1247999999998</v>
      </c>
      <c r="D1142">
        <f>Table2[[#This Row],[Column1]]*Table2[[#This Row],[Column1]]</f>
        <v>1430714.5371750395</v>
      </c>
    </row>
    <row r="1143" spans="1:4" x14ac:dyDescent="0.25">
      <c r="A1143" t="s">
        <v>45</v>
      </c>
      <c r="B1143">
        <v>441.42540000000002</v>
      </c>
      <c r="C1143">
        <f>2323.99-Table2[[#This Row],[Item_Outlet_Sales]]</f>
        <v>1882.5645999999997</v>
      </c>
      <c r="D1143">
        <f>Table2[[#This Row],[Column1]]*Table2[[#This Row],[Column1]]</f>
        <v>3544049.4731731587</v>
      </c>
    </row>
    <row r="1144" spans="1:4" x14ac:dyDescent="0.25">
      <c r="A1144" t="s">
        <v>45</v>
      </c>
      <c r="B1144">
        <v>7033.5111999999999</v>
      </c>
      <c r="C1144">
        <f>2323.99-Table2[[#This Row],[Item_Outlet_Sales]]</f>
        <v>-4709.5212000000001</v>
      </c>
      <c r="D1144">
        <f>Table2[[#This Row],[Column1]]*Table2[[#This Row],[Column1]]</f>
        <v>22179589.93324944</v>
      </c>
    </row>
    <row r="1145" spans="1:4" x14ac:dyDescent="0.25">
      <c r="A1145" t="s">
        <v>45</v>
      </c>
      <c r="B1145">
        <v>2679.8449999999998</v>
      </c>
      <c r="C1145">
        <f>2323.99-Table2[[#This Row],[Item_Outlet_Sales]]</f>
        <v>-355.85500000000002</v>
      </c>
      <c r="D1145">
        <f>Table2[[#This Row],[Column1]]*Table2[[#This Row],[Column1]]</f>
        <v>126632.78102500002</v>
      </c>
    </row>
    <row r="1146" spans="1:4" x14ac:dyDescent="0.25">
      <c r="A1146" t="s">
        <v>45</v>
      </c>
      <c r="B1146">
        <v>340.22379999999998</v>
      </c>
      <c r="C1146">
        <f>2323.99-Table2[[#This Row],[Item_Outlet_Sales]]</f>
        <v>1983.7661999999998</v>
      </c>
      <c r="D1146">
        <f>Table2[[#This Row],[Column1]]*Table2[[#This Row],[Column1]]</f>
        <v>3935328.3362624394</v>
      </c>
    </row>
    <row r="1147" spans="1:4" x14ac:dyDescent="0.25">
      <c r="A1147" t="s">
        <v>45</v>
      </c>
      <c r="B1147">
        <v>2050.6640000000002</v>
      </c>
      <c r="C1147">
        <f>2323.99-Table2[[#This Row],[Item_Outlet_Sales]]</f>
        <v>273.32599999999957</v>
      </c>
      <c r="D1147">
        <f>Table2[[#This Row],[Column1]]*Table2[[#This Row],[Column1]]</f>
        <v>74707.102275999758</v>
      </c>
    </row>
    <row r="1148" spans="1:4" x14ac:dyDescent="0.25">
      <c r="A1148" t="s">
        <v>45</v>
      </c>
      <c r="B1148">
        <v>2466.7890000000002</v>
      </c>
      <c r="C1148">
        <f>2323.99-Table2[[#This Row],[Item_Outlet_Sales]]</f>
        <v>-142.79900000000043</v>
      </c>
      <c r="D1148">
        <f>Table2[[#This Row],[Column1]]*Table2[[#This Row],[Column1]]</f>
        <v>20391.554401000125</v>
      </c>
    </row>
    <row r="1149" spans="1:4" x14ac:dyDescent="0.25">
      <c r="A1149" t="s">
        <v>45</v>
      </c>
      <c r="B1149">
        <v>2535.3663999999999</v>
      </c>
      <c r="C1149">
        <f>2323.99-Table2[[#This Row],[Item_Outlet_Sales]]</f>
        <v>-211.3764000000001</v>
      </c>
      <c r="D1149">
        <f>Table2[[#This Row],[Column1]]*Table2[[#This Row],[Column1]]</f>
        <v>44679.982476960045</v>
      </c>
    </row>
    <row r="1150" spans="1:4" x14ac:dyDescent="0.25">
      <c r="A1150" t="s">
        <v>45</v>
      </c>
      <c r="B1150">
        <v>2918.8672000000001</v>
      </c>
      <c r="C1150">
        <f>2323.99-Table2[[#This Row],[Item_Outlet_Sales]]</f>
        <v>-594.87720000000036</v>
      </c>
      <c r="D1150">
        <f>Table2[[#This Row],[Column1]]*Table2[[#This Row],[Column1]]</f>
        <v>353878.88307984045</v>
      </c>
    </row>
    <row r="1151" spans="1:4" x14ac:dyDescent="0.25">
      <c r="A1151" t="s">
        <v>45</v>
      </c>
      <c r="B1151">
        <v>1467.4232</v>
      </c>
      <c r="C1151">
        <f>2323.99-Table2[[#This Row],[Item_Outlet_Sales]]</f>
        <v>856.56679999999983</v>
      </c>
      <c r="D1151">
        <f>Table2[[#This Row],[Column1]]*Table2[[#This Row],[Column1]]</f>
        <v>733706.68286223966</v>
      </c>
    </row>
    <row r="1152" spans="1:4" x14ac:dyDescent="0.25">
      <c r="A1152" t="s">
        <v>45</v>
      </c>
      <c r="B1152">
        <v>679.11599999999999</v>
      </c>
      <c r="C1152">
        <f>2323.99-Table2[[#This Row],[Item_Outlet_Sales]]</f>
        <v>1644.8739999999998</v>
      </c>
      <c r="D1152">
        <f>Table2[[#This Row],[Column1]]*Table2[[#This Row],[Column1]]</f>
        <v>2705610.4758759993</v>
      </c>
    </row>
    <row r="1153" spans="1:4" x14ac:dyDescent="0.25">
      <c r="A1153" t="s">
        <v>45</v>
      </c>
      <c r="B1153">
        <v>427.4436</v>
      </c>
      <c r="C1153">
        <f>2323.99-Table2[[#This Row],[Item_Outlet_Sales]]</f>
        <v>1896.5463999999997</v>
      </c>
      <c r="D1153">
        <f>Table2[[#This Row],[Column1]]*Table2[[#This Row],[Column1]]</f>
        <v>3596888.2473529591</v>
      </c>
    </row>
    <row r="1154" spans="1:4" x14ac:dyDescent="0.25">
      <c r="A1154" t="s">
        <v>45</v>
      </c>
      <c r="B1154">
        <v>3778.415</v>
      </c>
      <c r="C1154">
        <f>2323.99-Table2[[#This Row],[Item_Outlet_Sales]]</f>
        <v>-1454.4250000000002</v>
      </c>
      <c r="D1154">
        <f>Table2[[#This Row],[Column1]]*Table2[[#This Row],[Column1]]</f>
        <v>2115352.0806250004</v>
      </c>
    </row>
    <row r="1155" spans="1:4" x14ac:dyDescent="0.25">
      <c r="A1155" t="s">
        <v>45</v>
      </c>
      <c r="B1155">
        <v>5069.4012000000002</v>
      </c>
      <c r="C1155">
        <f>2323.99-Table2[[#This Row],[Item_Outlet_Sales]]</f>
        <v>-2745.4112000000005</v>
      </c>
      <c r="D1155">
        <f>Table2[[#This Row],[Column1]]*Table2[[#This Row],[Column1]]</f>
        <v>7537282.6570854429</v>
      </c>
    </row>
    <row r="1156" spans="1:4" x14ac:dyDescent="0.25">
      <c r="A1156" t="s">
        <v>45</v>
      </c>
      <c r="B1156">
        <v>1238.3879999999999</v>
      </c>
      <c r="C1156">
        <f>2323.99-Table2[[#This Row],[Item_Outlet_Sales]]</f>
        <v>1085.6019999999999</v>
      </c>
      <c r="D1156">
        <f>Table2[[#This Row],[Column1]]*Table2[[#This Row],[Column1]]</f>
        <v>1178531.7024039996</v>
      </c>
    </row>
    <row r="1157" spans="1:4" x14ac:dyDescent="0.25">
      <c r="A1157" t="s">
        <v>45</v>
      </c>
      <c r="B1157">
        <v>2050.6640000000002</v>
      </c>
      <c r="C1157">
        <f>2323.99-Table2[[#This Row],[Item_Outlet_Sales]]</f>
        <v>273.32599999999957</v>
      </c>
      <c r="D1157">
        <f>Table2[[#This Row],[Column1]]*Table2[[#This Row],[Column1]]</f>
        <v>74707.102275999758</v>
      </c>
    </row>
    <row r="1158" spans="1:4" x14ac:dyDescent="0.25">
      <c r="A1158" t="s">
        <v>45</v>
      </c>
      <c r="B1158">
        <v>802.95479999999998</v>
      </c>
      <c r="C1158">
        <f>2323.99-Table2[[#This Row],[Item_Outlet_Sales]]</f>
        <v>1521.0351999999998</v>
      </c>
      <c r="D1158">
        <f>Table2[[#This Row],[Column1]]*Table2[[#This Row],[Column1]]</f>
        <v>2313548.0796390395</v>
      </c>
    </row>
    <row r="1159" spans="1:4" x14ac:dyDescent="0.25">
      <c r="A1159" t="s">
        <v>45</v>
      </c>
      <c r="B1159">
        <v>3202.498</v>
      </c>
      <c r="C1159">
        <f>2323.99-Table2[[#This Row],[Item_Outlet_Sales]]</f>
        <v>-878.50800000000027</v>
      </c>
      <c r="D1159">
        <f>Table2[[#This Row],[Column1]]*Table2[[#This Row],[Column1]]</f>
        <v>771776.30606400047</v>
      </c>
    </row>
    <row r="1160" spans="1:4" x14ac:dyDescent="0.25">
      <c r="A1160" t="s">
        <v>45</v>
      </c>
      <c r="B1160">
        <v>4619.9862000000003</v>
      </c>
      <c r="C1160">
        <f>2323.99-Table2[[#This Row],[Item_Outlet_Sales]]</f>
        <v>-2295.9962000000005</v>
      </c>
      <c r="D1160">
        <f>Table2[[#This Row],[Column1]]*Table2[[#This Row],[Column1]]</f>
        <v>5271598.5504144421</v>
      </c>
    </row>
    <row r="1161" spans="1:4" x14ac:dyDescent="0.25">
      <c r="A1161" t="s">
        <v>45</v>
      </c>
      <c r="B1161">
        <v>2153.1972000000001</v>
      </c>
      <c r="C1161">
        <f>2323.99-Table2[[#This Row],[Item_Outlet_Sales]]</f>
        <v>170.79279999999972</v>
      </c>
      <c r="D1161">
        <f>Table2[[#This Row],[Column1]]*Table2[[#This Row],[Column1]]</f>
        <v>29170.180531839902</v>
      </c>
    </row>
    <row r="1162" spans="1:4" x14ac:dyDescent="0.25">
      <c r="A1162" t="s">
        <v>45</v>
      </c>
      <c r="B1162">
        <v>715.06920000000002</v>
      </c>
      <c r="C1162">
        <f>2323.99-Table2[[#This Row],[Item_Outlet_Sales]]</f>
        <v>1608.9207999999999</v>
      </c>
      <c r="D1162">
        <f>Table2[[#This Row],[Column1]]*Table2[[#This Row],[Column1]]</f>
        <v>2588626.1406726395</v>
      </c>
    </row>
    <row r="1163" spans="1:4" x14ac:dyDescent="0.25">
      <c r="A1163" t="s">
        <v>45</v>
      </c>
      <c r="B1163">
        <v>1964.7757999999999</v>
      </c>
      <c r="C1163">
        <f>2323.99-Table2[[#This Row],[Item_Outlet_Sales]]</f>
        <v>359.21419999999989</v>
      </c>
      <c r="D1163">
        <f>Table2[[#This Row],[Column1]]*Table2[[#This Row],[Column1]]</f>
        <v>129034.84148163992</v>
      </c>
    </row>
    <row r="1164" spans="1:4" x14ac:dyDescent="0.25">
      <c r="A1164" t="s">
        <v>45</v>
      </c>
      <c r="B1164">
        <v>2302.3364000000001</v>
      </c>
      <c r="C1164">
        <f>2323.99-Table2[[#This Row],[Item_Outlet_Sales]]</f>
        <v>21.653599999999642</v>
      </c>
      <c r="D1164">
        <f>Table2[[#This Row],[Column1]]*Table2[[#This Row],[Column1]]</f>
        <v>468.87839295998452</v>
      </c>
    </row>
    <row r="1165" spans="1:4" x14ac:dyDescent="0.25">
      <c r="A1165" t="s">
        <v>45</v>
      </c>
      <c r="B1165">
        <v>4133.2864</v>
      </c>
      <c r="C1165">
        <f>2323.99-Table2[[#This Row],[Item_Outlet_Sales]]</f>
        <v>-1809.2964000000002</v>
      </c>
      <c r="D1165">
        <f>Table2[[#This Row],[Column1]]*Table2[[#This Row],[Column1]]</f>
        <v>3273553.4630529606</v>
      </c>
    </row>
    <row r="1166" spans="1:4" x14ac:dyDescent="0.25">
      <c r="A1166" t="s">
        <v>45</v>
      </c>
      <c r="B1166">
        <v>3978.1550000000002</v>
      </c>
      <c r="C1166">
        <f>2323.99-Table2[[#This Row],[Item_Outlet_Sales]]</f>
        <v>-1654.1650000000004</v>
      </c>
      <c r="D1166">
        <f>Table2[[#This Row],[Column1]]*Table2[[#This Row],[Column1]]</f>
        <v>2736261.8472250015</v>
      </c>
    </row>
    <row r="1167" spans="1:4" x14ac:dyDescent="0.25">
      <c r="A1167" t="s">
        <v>45</v>
      </c>
      <c r="B1167">
        <v>918.80399999999997</v>
      </c>
      <c r="C1167">
        <f>2323.99-Table2[[#This Row],[Item_Outlet_Sales]]</f>
        <v>1405.1859999999997</v>
      </c>
      <c r="D1167">
        <f>Table2[[#This Row],[Column1]]*Table2[[#This Row],[Column1]]</f>
        <v>1974547.6945959991</v>
      </c>
    </row>
    <row r="1168" spans="1:4" x14ac:dyDescent="0.25">
      <c r="A1168" t="s">
        <v>45</v>
      </c>
      <c r="B1168">
        <v>1965.4416000000001</v>
      </c>
      <c r="C1168">
        <f>2323.99-Table2[[#This Row],[Item_Outlet_Sales]]</f>
        <v>358.54839999999967</v>
      </c>
      <c r="D1168">
        <f>Table2[[#This Row],[Column1]]*Table2[[#This Row],[Column1]]</f>
        <v>128556.95514255976</v>
      </c>
    </row>
    <row r="1169" spans="1:4" x14ac:dyDescent="0.25">
      <c r="A1169" t="s">
        <v>45</v>
      </c>
      <c r="B1169">
        <v>1022.6688</v>
      </c>
      <c r="C1169">
        <f>2323.99-Table2[[#This Row],[Item_Outlet_Sales]]</f>
        <v>1301.3211999999999</v>
      </c>
      <c r="D1169">
        <f>Table2[[#This Row],[Column1]]*Table2[[#This Row],[Column1]]</f>
        <v>1693436.8655694397</v>
      </c>
    </row>
    <row r="1170" spans="1:4" x14ac:dyDescent="0.25">
      <c r="A1170" t="s">
        <v>45</v>
      </c>
      <c r="B1170">
        <v>4492.8184000000001</v>
      </c>
      <c r="C1170">
        <f>2323.99-Table2[[#This Row],[Item_Outlet_Sales]]</f>
        <v>-2168.8284000000003</v>
      </c>
      <c r="D1170">
        <f>Table2[[#This Row],[Column1]]*Table2[[#This Row],[Column1]]</f>
        <v>4703816.6286465619</v>
      </c>
    </row>
    <row r="1171" spans="1:4" x14ac:dyDescent="0.25">
      <c r="A1171" t="s">
        <v>45</v>
      </c>
      <c r="B1171">
        <v>1523.3504</v>
      </c>
      <c r="C1171">
        <f>2323.99-Table2[[#This Row],[Item_Outlet_Sales]]</f>
        <v>800.63959999999975</v>
      </c>
      <c r="D1171">
        <f>Table2[[#This Row],[Column1]]*Table2[[#This Row],[Column1]]</f>
        <v>641023.76908815955</v>
      </c>
    </row>
    <row r="1172" spans="1:4" x14ac:dyDescent="0.25">
      <c r="A1172" t="s">
        <v>45</v>
      </c>
      <c r="B1172">
        <v>506.00799999999998</v>
      </c>
      <c r="C1172">
        <f>2323.99-Table2[[#This Row],[Item_Outlet_Sales]]</f>
        <v>1817.9819999999997</v>
      </c>
      <c r="D1172">
        <f>Table2[[#This Row],[Column1]]*Table2[[#This Row],[Column1]]</f>
        <v>3305058.5523239989</v>
      </c>
    </row>
    <row r="1173" spans="1:4" x14ac:dyDescent="0.25">
      <c r="A1173" t="s">
        <v>45</v>
      </c>
      <c r="B1173">
        <v>1761.7067999999999</v>
      </c>
      <c r="C1173">
        <f>2323.99-Table2[[#This Row],[Item_Outlet_Sales]]</f>
        <v>562.28319999999985</v>
      </c>
      <c r="D1173">
        <f>Table2[[#This Row],[Column1]]*Table2[[#This Row],[Column1]]</f>
        <v>316162.39700223983</v>
      </c>
    </row>
    <row r="1174" spans="1:4" x14ac:dyDescent="0.25">
      <c r="A1174" t="s">
        <v>45</v>
      </c>
      <c r="B1174">
        <v>3187.8503999999998</v>
      </c>
      <c r="C1174">
        <f>2323.99-Table2[[#This Row],[Item_Outlet_Sales]]</f>
        <v>-863.86040000000003</v>
      </c>
      <c r="D1174">
        <f>Table2[[#This Row],[Column1]]*Table2[[#This Row],[Column1]]</f>
        <v>746254.79068815999</v>
      </c>
    </row>
    <row r="1175" spans="1:4" x14ac:dyDescent="0.25">
      <c r="A1175" t="s">
        <v>45</v>
      </c>
      <c r="B1175">
        <v>824.92619999999999</v>
      </c>
      <c r="C1175">
        <f>2323.99-Table2[[#This Row],[Item_Outlet_Sales]]</f>
        <v>1499.0637999999999</v>
      </c>
      <c r="D1175">
        <f>Table2[[#This Row],[Column1]]*Table2[[#This Row],[Column1]]</f>
        <v>2247192.2764704395</v>
      </c>
    </row>
    <row r="1176" spans="1:4" x14ac:dyDescent="0.25">
      <c r="A1176" t="s">
        <v>45</v>
      </c>
      <c r="B1176">
        <v>2956.152</v>
      </c>
      <c r="C1176">
        <f>2323.99-Table2[[#This Row],[Item_Outlet_Sales]]</f>
        <v>-632.16200000000026</v>
      </c>
      <c r="D1176">
        <f>Table2[[#This Row],[Column1]]*Table2[[#This Row],[Column1]]</f>
        <v>399628.79424400034</v>
      </c>
    </row>
    <row r="1177" spans="1:4" x14ac:dyDescent="0.25">
      <c r="A1177" t="s">
        <v>45</v>
      </c>
      <c r="B1177">
        <v>1337.5922</v>
      </c>
      <c r="C1177">
        <f>2323.99-Table2[[#This Row],[Item_Outlet_Sales]]</f>
        <v>986.39779999999973</v>
      </c>
      <c r="D1177">
        <f>Table2[[#This Row],[Column1]]*Table2[[#This Row],[Column1]]</f>
        <v>972980.61984483944</v>
      </c>
    </row>
    <row r="1178" spans="1:4" x14ac:dyDescent="0.25">
      <c r="A1178" t="s">
        <v>45</v>
      </c>
      <c r="B1178">
        <v>1789.6704</v>
      </c>
      <c r="C1178">
        <f>2323.99-Table2[[#This Row],[Item_Outlet_Sales]]</f>
        <v>534.31959999999981</v>
      </c>
      <c r="D1178">
        <f>Table2[[#This Row],[Column1]]*Table2[[#This Row],[Column1]]</f>
        <v>285497.43494415982</v>
      </c>
    </row>
    <row r="1179" spans="1:4" x14ac:dyDescent="0.25">
      <c r="A1179" t="s">
        <v>45</v>
      </c>
      <c r="B1179">
        <v>1687.1371999999999</v>
      </c>
      <c r="C1179">
        <f>2323.99-Table2[[#This Row],[Item_Outlet_Sales]]</f>
        <v>636.85279999999989</v>
      </c>
      <c r="D1179">
        <f>Table2[[#This Row],[Column1]]*Table2[[#This Row],[Column1]]</f>
        <v>405581.48886783986</v>
      </c>
    </row>
    <row r="1180" spans="1:4" x14ac:dyDescent="0.25">
      <c r="A1180" t="s">
        <v>45</v>
      </c>
      <c r="B1180">
        <v>2918.8672000000001</v>
      </c>
      <c r="C1180">
        <f>2323.99-Table2[[#This Row],[Item_Outlet_Sales]]</f>
        <v>-594.87720000000036</v>
      </c>
      <c r="D1180">
        <f>Table2[[#This Row],[Column1]]*Table2[[#This Row],[Column1]]</f>
        <v>353878.88307984045</v>
      </c>
    </row>
    <row r="1181" spans="1:4" x14ac:dyDescent="0.25">
      <c r="A1181" t="s">
        <v>45</v>
      </c>
      <c r="B1181">
        <v>6458.26</v>
      </c>
      <c r="C1181">
        <f>2323.99-Table2[[#This Row],[Item_Outlet_Sales]]</f>
        <v>-4134.2700000000004</v>
      </c>
      <c r="D1181">
        <f>Table2[[#This Row],[Column1]]*Table2[[#This Row],[Column1]]</f>
        <v>17092188.432900004</v>
      </c>
    </row>
    <row r="1182" spans="1:4" x14ac:dyDescent="0.25">
      <c r="A1182" t="s">
        <v>45</v>
      </c>
      <c r="B1182">
        <v>3205.1612</v>
      </c>
      <c r="C1182">
        <f>2323.99-Table2[[#This Row],[Item_Outlet_Sales]]</f>
        <v>-881.17120000000023</v>
      </c>
      <c r="D1182">
        <f>Table2[[#This Row],[Column1]]*Table2[[#This Row],[Column1]]</f>
        <v>776462.6837094404</v>
      </c>
    </row>
    <row r="1183" spans="1:4" x14ac:dyDescent="0.25">
      <c r="A1183" t="s">
        <v>45</v>
      </c>
      <c r="B1183">
        <v>1042.6428000000001</v>
      </c>
      <c r="C1183">
        <f>2323.99-Table2[[#This Row],[Item_Outlet_Sales]]</f>
        <v>1281.3471999999997</v>
      </c>
      <c r="D1183">
        <f>Table2[[#This Row],[Column1]]*Table2[[#This Row],[Column1]]</f>
        <v>1641850.6469478393</v>
      </c>
    </row>
    <row r="1184" spans="1:4" x14ac:dyDescent="0.25">
      <c r="A1184" t="s">
        <v>45</v>
      </c>
      <c r="B1184">
        <v>4122.6336000000001</v>
      </c>
      <c r="C1184">
        <f>2323.99-Table2[[#This Row],[Item_Outlet_Sales]]</f>
        <v>-1798.6436000000003</v>
      </c>
      <c r="D1184">
        <f>Table2[[#This Row],[Column1]]*Table2[[#This Row],[Column1]]</f>
        <v>3235118.7998209614</v>
      </c>
    </row>
    <row r="1185" spans="1:4" x14ac:dyDescent="0.25">
      <c r="A1185" t="s">
        <v>45</v>
      </c>
      <c r="B1185">
        <v>1208.4269999999999</v>
      </c>
      <c r="C1185">
        <f>2323.99-Table2[[#This Row],[Item_Outlet_Sales]]</f>
        <v>1115.5629999999999</v>
      </c>
      <c r="D1185">
        <f>Table2[[#This Row],[Column1]]*Table2[[#This Row],[Column1]]</f>
        <v>1244480.8069689998</v>
      </c>
    </row>
    <row r="1186" spans="1:4" x14ac:dyDescent="0.25">
      <c r="A1186" t="s">
        <v>45</v>
      </c>
      <c r="B1186">
        <v>1707.777</v>
      </c>
      <c r="C1186">
        <f>2323.99-Table2[[#This Row],[Item_Outlet_Sales]]</f>
        <v>616.21299999999974</v>
      </c>
      <c r="D1186">
        <f>Table2[[#This Row],[Column1]]*Table2[[#This Row],[Column1]]</f>
        <v>379718.46136899968</v>
      </c>
    </row>
    <row r="1187" spans="1:4" x14ac:dyDescent="0.25">
      <c r="A1187" t="s">
        <v>45</v>
      </c>
      <c r="B1187">
        <v>2388.8904000000002</v>
      </c>
      <c r="C1187">
        <f>2323.99-Table2[[#This Row],[Item_Outlet_Sales]]</f>
        <v>-64.900400000000445</v>
      </c>
      <c r="D1187">
        <f>Table2[[#This Row],[Column1]]*Table2[[#This Row],[Column1]]</f>
        <v>4212.0619201600575</v>
      </c>
    </row>
    <row r="1188" spans="1:4" x14ac:dyDescent="0.25">
      <c r="A1188" t="s">
        <v>45</v>
      </c>
      <c r="B1188">
        <v>410.13279999999997</v>
      </c>
      <c r="C1188">
        <f>2323.99-Table2[[#This Row],[Item_Outlet_Sales]]</f>
        <v>1913.8571999999999</v>
      </c>
      <c r="D1188">
        <f>Table2[[#This Row],[Column1]]*Table2[[#This Row],[Column1]]</f>
        <v>3662849.3819918395</v>
      </c>
    </row>
    <row r="1189" spans="1:4" x14ac:dyDescent="0.25">
      <c r="A1189" t="s">
        <v>45</v>
      </c>
      <c r="B1189">
        <v>755.0172</v>
      </c>
      <c r="C1189">
        <f>2323.99-Table2[[#This Row],[Item_Outlet_Sales]]</f>
        <v>1568.9727999999998</v>
      </c>
      <c r="D1189">
        <f>Table2[[#This Row],[Column1]]*Table2[[#This Row],[Column1]]</f>
        <v>2461675.6471398394</v>
      </c>
    </row>
    <row r="1190" spans="1:4" x14ac:dyDescent="0.25">
      <c r="A1190" t="s">
        <v>45</v>
      </c>
      <c r="B1190">
        <v>2220.4430000000002</v>
      </c>
      <c r="C1190">
        <f>2323.99-Table2[[#This Row],[Item_Outlet_Sales]]</f>
        <v>103.54699999999957</v>
      </c>
      <c r="D1190">
        <f>Table2[[#This Row],[Column1]]*Table2[[#This Row],[Column1]]</f>
        <v>10721.98120899991</v>
      </c>
    </row>
    <row r="1191" spans="1:4" x14ac:dyDescent="0.25">
      <c r="A1191" t="s">
        <v>45</v>
      </c>
      <c r="B1191">
        <v>1090.5804000000001</v>
      </c>
      <c r="C1191">
        <f>2323.99-Table2[[#This Row],[Item_Outlet_Sales]]</f>
        <v>1233.4095999999997</v>
      </c>
      <c r="D1191">
        <f>Table2[[#This Row],[Column1]]*Table2[[#This Row],[Column1]]</f>
        <v>1521299.2413721592</v>
      </c>
    </row>
    <row r="1192" spans="1:4" x14ac:dyDescent="0.25">
      <c r="A1192" t="s">
        <v>45</v>
      </c>
      <c r="B1192">
        <v>1877.556</v>
      </c>
      <c r="C1192">
        <f>2323.99-Table2[[#This Row],[Item_Outlet_Sales]]</f>
        <v>446.43399999999974</v>
      </c>
      <c r="D1192">
        <f>Table2[[#This Row],[Column1]]*Table2[[#This Row],[Column1]]</f>
        <v>199303.31635599976</v>
      </c>
    </row>
    <row r="1193" spans="1:4" x14ac:dyDescent="0.25">
      <c r="A1193" t="s">
        <v>45</v>
      </c>
      <c r="B1193">
        <v>857.55039999999997</v>
      </c>
      <c r="C1193">
        <f>2323.99-Table2[[#This Row],[Item_Outlet_Sales]]</f>
        <v>1466.4395999999997</v>
      </c>
      <c r="D1193">
        <f>Table2[[#This Row],[Column1]]*Table2[[#This Row],[Column1]]</f>
        <v>2150445.100448159</v>
      </c>
    </row>
    <row r="1194" spans="1:4" x14ac:dyDescent="0.25">
      <c r="A1194" t="s">
        <v>45</v>
      </c>
      <c r="B1194">
        <v>5522.8109999999997</v>
      </c>
      <c r="C1194">
        <f>2323.99-Table2[[#This Row],[Item_Outlet_Sales]]</f>
        <v>-3198.8209999999999</v>
      </c>
      <c r="D1194">
        <f>Table2[[#This Row],[Column1]]*Table2[[#This Row],[Column1]]</f>
        <v>10232455.790041</v>
      </c>
    </row>
    <row r="1195" spans="1:4" x14ac:dyDescent="0.25">
      <c r="A1195" t="s">
        <v>45</v>
      </c>
      <c r="B1195">
        <v>1780.3492000000001</v>
      </c>
      <c r="C1195">
        <f>2323.99-Table2[[#This Row],[Item_Outlet_Sales]]</f>
        <v>543.64079999999967</v>
      </c>
      <c r="D1195">
        <f>Table2[[#This Row],[Column1]]*Table2[[#This Row],[Column1]]</f>
        <v>295545.31942463963</v>
      </c>
    </row>
    <row r="1196" spans="1:4" x14ac:dyDescent="0.25">
      <c r="A1196" t="s">
        <v>45</v>
      </c>
      <c r="B1196">
        <v>2352.9371999999998</v>
      </c>
      <c r="C1196">
        <f>2323.99-Table2[[#This Row],[Item_Outlet_Sales]]</f>
        <v>-28.947200000000066</v>
      </c>
      <c r="D1196">
        <f>Table2[[#This Row],[Column1]]*Table2[[#This Row],[Column1]]</f>
        <v>837.94038784000384</v>
      </c>
    </row>
    <row r="1197" spans="1:4" x14ac:dyDescent="0.25">
      <c r="A1197" t="s">
        <v>45</v>
      </c>
      <c r="B1197">
        <v>2432.8332</v>
      </c>
      <c r="C1197">
        <f>2323.99-Table2[[#This Row],[Item_Outlet_Sales]]</f>
        <v>-108.84320000000025</v>
      </c>
      <c r="D1197">
        <f>Table2[[#This Row],[Column1]]*Table2[[#This Row],[Column1]]</f>
        <v>11846.842186240056</v>
      </c>
    </row>
    <row r="1198" spans="1:4" x14ac:dyDescent="0.25">
      <c r="A1198" t="s">
        <v>45</v>
      </c>
      <c r="B1198">
        <v>3739.1327999999999</v>
      </c>
      <c r="C1198">
        <f>2323.99-Table2[[#This Row],[Item_Outlet_Sales]]</f>
        <v>-1415.1428000000001</v>
      </c>
      <c r="D1198">
        <f>Table2[[#This Row],[Column1]]*Table2[[#This Row],[Column1]]</f>
        <v>2002629.1443918403</v>
      </c>
    </row>
    <row r="1199" spans="1:4" x14ac:dyDescent="0.25">
      <c r="A1199" t="s">
        <v>45</v>
      </c>
      <c r="B1199">
        <v>1977.4259999999999</v>
      </c>
      <c r="C1199">
        <f>2323.99-Table2[[#This Row],[Item_Outlet_Sales]]</f>
        <v>346.56399999999985</v>
      </c>
      <c r="D1199">
        <f>Table2[[#This Row],[Column1]]*Table2[[#This Row],[Column1]]</f>
        <v>120106.6060959999</v>
      </c>
    </row>
    <row r="1200" spans="1:4" x14ac:dyDescent="0.25">
      <c r="A1200" t="s">
        <v>45</v>
      </c>
      <c r="B1200">
        <v>5728.5432000000001</v>
      </c>
      <c r="C1200">
        <f>2323.99-Table2[[#This Row],[Item_Outlet_Sales]]</f>
        <v>-3404.5532000000003</v>
      </c>
      <c r="D1200">
        <f>Table2[[#This Row],[Column1]]*Table2[[#This Row],[Column1]]</f>
        <v>11590982.491630241</v>
      </c>
    </row>
    <row r="1201" spans="1:4" x14ac:dyDescent="0.25">
      <c r="A1201" t="s">
        <v>45</v>
      </c>
      <c r="B1201">
        <v>1667.1632</v>
      </c>
      <c r="C1201">
        <f>2323.99-Table2[[#This Row],[Item_Outlet_Sales]]</f>
        <v>656.82679999999982</v>
      </c>
      <c r="D1201">
        <f>Table2[[#This Row],[Column1]]*Table2[[#This Row],[Column1]]</f>
        <v>431421.44519823976</v>
      </c>
    </row>
    <row r="1202" spans="1:4" x14ac:dyDescent="0.25">
      <c r="A1202" t="s">
        <v>45</v>
      </c>
      <c r="B1202">
        <v>3350.3056000000001</v>
      </c>
      <c r="C1202">
        <f>2323.99-Table2[[#This Row],[Item_Outlet_Sales]]</f>
        <v>-1026.3156000000004</v>
      </c>
      <c r="D1202">
        <f>Table2[[#This Row],[Column1]]*Table2[[#This Row],[Column1]]</f>
        <v>1053323.7108033607</v>
      </c>
    </row>
    <row r="1203" spans="1:4" x14ac:dyDescent="0.25">
      <c r="A1203" t="s">
        <v>45</v>
      </c>
      <c r="B1203">
        <v>2006.0554</v>
      </c>
      <c r="C1203">
        <f>2323.99-Table2[[#This Row],[Item_Outlet_Sales]]</f>
        <v>317.93459999999982</v>
      </c>
      <c r="D1203">
        <f>Table2[[#This Row],[Column1]]*Table2[[#This Row],[Column1]]</f>
        <v>101082.40987715988</v>
      </c>
    </row>
    <row r="1204" spans="1:4" x14ac:dyDescent="0.25">
      <c r="A1204" t="s">
        <v>45</v>
      </c>
      <c r="B1204">
        <v>1298.31</v>
      </c>
      <c r="C1204">
        <f>2323.99-Table2[[#This Row],[Item_Outlet_Sales]]</f>
        <v>1025.6799999999998</v>
      </c>
      <c r="D1204">
        <f>Table2[[#This Row],[Column1]]*Table2[[#This Row],[Column1]]</f>
        <v>1052019.4623999996</v>
      </c>
    </row>
    <row r="1205" spans="1:4" x14ac:dyDescent="0.25">
      <c r="A1205" t="s">
        <v>45</v>
      </c>
      <c r="B1205">
        <v>2407.5328</v>
      </c>
      <c r="C1205">
        <f>2323.99-Table2[[#This Row],[Item_Outlet_Sales]]</f>
        <v>-83.54280000000017</v>
      </c>
      <c r="D1205">
        <f>Table2[[#This Row],[Column1]]*Table2[[#This Row],[Column1]]</f>
        <v>6979.3994318400282</v>
      </c>
    </row>
    <row r="1206" spans="1:4" x14ac:dyDescent="0.25">
      <c r="A1206" t="s">
        <v>45</v>
      </c>
      <c r="B1206">
        <v>2725.7851999999998</v>
      </c>
      <c r="C1206">
        <f>2323.99-Table2[[#This Row],[Item_Outlet_Sales]]</f>
        <v>-401.79520000000002</v>
      </c>
      <c r="D1206">
        <f>Table2[[#This Row],[Column1]]*Table2[[#This Row],[Column1]]</f>
        <v>161439.38274304001</v>
      </c>
    </row>
    <row r="1207" spans="1:4" x14ac:dyDescent="0.25">
      <c r="A1207" t="s">
        <v>45</v>
      </c>
      <c r="B1207">
        <v>2528.7084</v>
      </c>
      <c r="C1207">
        <f>2323.99-Table2[[#This Row],[Item_Outlet_Sales]]</f>
        <v>-204.7184000000002</v>
      </c>
      <c r="D1207">
        <f>Table2[[#This Row],[Column1]]*Table2[[#This Row],[Column1]]</f>
        <v>41909.62329856008</v>
      </c>
    </row>
    <row r="1208" spans="1:4" x14ac:dyDescent="0.25">
      <c r="A1208" t="s">
        <v>45</v>
      </c>
      <c r="B1208">
        <v>1402.1748</v>
      </c>
      <c r="C1208">
        <f>2323.99-Table2[[#This Row],[Item_Outlet_Sales]]</f>
        <v>921.81519999999978</v>
      </c>
      <c r="D1208">
        <f>Table2[[#This Row],[Column1]]*Table2[[#This Row],[Column1]]</f>
        <v>849743.26295103959</v>
      </c>
    </row>
    <row r="1209" spans="1:4" x14ac:dyDescent="0.25">
      <c r="A1209" t="s">
        <v>45</v>
      </c>
      <c r="B1209">
        <v>6851.0820000000003</v>
      </c>
      <c r="C1209">
        <f>2323.99-Table2[[#This Row],[Item_Outlet_Sales]]</f>
        <v>-4527.0920000000006</v>
      </c>
      <c r="D1209">
        <f>Table2[[#This Row],[Column1]]*Table2[[#This Row],[Column1]]</f>
        <v>20494561.976464003</v>
      </c>
    </row>
    <row r="1210" spans="1:4" x14ac:dyDescent="0.25">
      <c r="A1210" t="s">
        <v>45</v>
      </c>
      <c r="B1210">
        <v>99.87</v>
      </c>
      <c r="C1210">
        <f>2323.99-Table2[[#This Row],[Item_Outlet_Sales]]</f>
        <v>2224.12</v>
      </c>
      <c r="D1210">
        <f>Table2[[#This Row],[Column1]]*Table2[[#This Row],[Column1]]</f>
        <v>4946709.7743999995</v>
      </c>
    </row>
    <row r="1211" spans="1:4" x14ac:dyDescent="0.25">
      <c r="A1211" t="s">
        <v>45</v>
      </c>
      <c r="B1211">
        <v>6641.3549999999996</v>
      </c>
      <c r="C1211">
        <f>2323.99-Table2[[#This Row],[Item_Outlet_Sales]]</f>
        <v>-4317.3649999999998</v>
      </c>
      <c r="D1211">
        <f>Table2[[#This Row],[Column1]]*Table2[[#This Row],[Column1]]</f>
        <v>18639640.543224998</v>
      </c>
    </row>
    <row r="1212" spans="1:4" x14ac:dyDescent="0.25">
      <c r="A1212" t="s">
        <v>45</v>
      </c>
      <c r="B1212">
        <v>3678.5450000000001</v>
      </c>
      <c r="C1212">
        <f>2323.99-Table2[[#This Row],[Item_Outlet_Sales]]</f>
        <v>-1354.5550000000003</v>
      </c>
      <c r="D1212">
        <f>Table2[[#This Row],[Column1]]*Table2[[#This Row],[Column1]]</f>
        <v>1834819.2480250008</v>
      </c>
    </row>
    <row r="1213" spans="1:4" x14ac:dyDescent="0.25">
      <c r="A1213" t="s">
        <v>45</v>
      </c>
      <c r="B1213">
        <v>2759.0752000000002</v>
      </c>
      <c r="C1213">
        <f>2323.99-Table2[[#This Row],[Item_Outlet_Sales]]</f>
        <v>-435.08520000000044</v>
      </c>
      <c r="D1213">
        <f>Table2[[#This Row],[Column1]]*Table2[[#This Row],[Column1]]</f>
        <v>189299.13125904038</v>
      </c>
    </row>
    <row r="1214" spans="1:4" x14ac:dyDescent="0.25">
      <c r="A1214" t="s">
        <v>45</v>
      </c>
      <c r="B1214">
        <v>1808.3127999999999</v>
      </c>
      <c r="C1214">
        <f>2323.99-Table2[[#This Row],[Item_Outlet_Sales]]</f>
        <v>515.67719999999986</v>
      </c>
      <c r="D1214">
        <f>Table2[[#This Row],[Column1]]*Table2[[#This Row],[Column1]]</f>
        <v>265922.97459983983</v>
      </c>
    </row>
    <row r="1215" spans="1:4" x14ac:dyDescent="0.25">
      <c r="A1215" t="s">
        <v>45</v>
      </c>
      <c r="B1215">
        <v>1924.162</v>
      </c>
      <c r="C1215">
        <f>2323.99-Table2[[#This Row],[Item_Outlet_Sales]]</f>
        <v>399.82799999999975</v>
      </c>
      <c r="D1215">
        <f>Table2[[#This Row],[Column1]]*Table2[[#This Row],[Column1]]</f>
        <v>159862.42958399979</v>
      </c>
    </row>
    <row r="1216" spans="1:4" x14ac:dyDescent="0.25">
      <c r="A1216" t="s">
        <v>45</v>
      </c>
      <c r="B1216">
        <v>209.727</v>
      </c>
      <c r="C1216">
        <f>2323.99-Table2[[#This Row],[Item_Outlet_Sales]]</f>
        <v>2114.2629999999999</v>
      </c>
      <c r="D1216">
        <f>Table2[[#This Row],[Column1]]*Table2[[#This Row],[Column1]]</f>
        <v>4470108.0331689995</v>
      </c>
    </row>
    <row r="1217" spans="1:4" x14ac:dyDescent="0.25">
      <c r="A1217" t="s">
        <v>45</v>
      </c>
      <c r="B1217">
        <v>1904.1880000000001</v>
      </c>
      <c r="C1217">
        <f>2323.99-Table2[[#This Row],[Item_Outlet_Sales]]</f>
        <v>419.80199999999968</v>
      </c>
      <c r="D1217">
        <f>Table2[[#This Row],[Column1]]*Table2[[#This Row],[Column1]]</f>
        <v>176233.71920399973</v>
      </c>
    </row>
    <row r="1218" spans="1:4" x14ac:dyDescent="0.25">
      <c r="A1218" t="s">
        <v>45</v>
      </c>
      <c r="B1218">
        <v>2004.058</v>
      </c>
      <c r="C1218">
        <f>2323.99-Table2[[#This Row],[Item_Outlet_Sales]]</f>
        <v>319.93199999999979</v>
      </c>
      <c r="D1218">
        <f>Table2[[#This Row],[Column1]]*Table2[[#This Row],[Column1]]</f>
        <v>102356.48462399986</v>
      </c>
    </row>
    <row r="1219" spans="1:4" x14ac:dyDescent="0.25">
      <c r="A1219" t="s">
        <v>45</v>
      </c>
      <c r="B1219">
        <v>1488.7288000000001</v>
      </c>
      <c r="C1219">
        <f>2323.99-Table2[[#This Row],[Item_Outlet_Sales]]</f>
        <v>835.26119999999969</v>
      </c>
      <c r="D1219">
        <f>Table2[[#This Row],[Column1]]*Table2[[#This Row],[Column1]]</f>
        <v>697661.27222543943</v>
      </c>
    </row>
    <row r="1220" spans="1:4" x14ac:dyDescent="0.25">
      <c r="A1220" t="s">
        <v>45</v>
      </c>
      <c r="B1220">
        <v>2897.5616</v>
      </c>
      <c r="C1220">
        <f>2323.99-Table2[[#This Row],[Item_Outlet_Sales]]</f>
        <v>-573.57160000000022</v>
      </c>
      <c r="D1220">
        <f>Table2[[#This Row],[Column1]]*Table2[[#This Row],[Column1]]</f>
        <v>328984.38032656023</v>
      </c>
    </row>
    <row r="1221" spans="1:4" x14ac:dyDescent="0.25">
      <c r="A1221" t="s">
        <v>45</v>
      </c>
      <c r="B1221">
        <v>1808.9785999999999</v>
      </c>
      <c r="C1221">
        <f>2323.99-Table2[[#This Row],[Item_Outlet_Sales]]</f>
        <v>515.01139999999987</v>
      </c>
      <c r="D1221">
        <f>Table2[[#This Row],[Column1]]*Table2[[#This Row],[Column1]]</f>
        <v>265236.74212995986</v>
      </c>
    </row>
    <row r="1222" spans="1:4" x14ac:dyDescent="0.25">
      <c r="A1222" t="s">
        <v>45</v>
      </c>
      <c r="B1222">
        <v>2197.14</v>
      </c>
      <c r="C1222">
        <f>2323.99-Table2[[#This Row],[Item_Outlet_Sales]]</f>
        <v>126.84999999999991</v>
      </c>
      <c r="D1222">
        <f>Table2[[#This Row],[Column1]]*Table2[[#This Row],[Column1]]</f>
        <v>16090.922499999977</v>
      </c>
    </row>
    <row r="1223" spans="1:4" x14ac:dyDescent="0.25">
      <c r="A1223" t="s">
        <v>45</v>
      </c>
      <c r="B1223">
        <v>2105.2595999999999</v>
      </c>
      <c r="C1223">
        <f>2323.99-Table2[[#This Row],[Item_Outlet_Sales]]</f>
        <v>218.73039999999992</v>
      </c>
      <c r="D1223">
        <f>Table2[[#This Row],[Column1]]*Table2[[#This Row],[Column1]]</f>
        <v>47842.987884159964</v>
      </c>
    </row>
    <row r="1224" spans="1:4" x14ac:dyDescent="0.25">
      <c r="A1224" t="s">
        <v>45</v>
      </c>
      <c r="B1224">
        <v>2956.152</v>
      </c>
      <c r="C1224">
        <f>2323.99-Table2[[#This Row],[Item_Outlet_Sales]]</f>
        <v>-632.16200000000026</v>
      </c>
      <c r="D1224">
        <f>Table2[[#This Row],[Column1]]*Table2[[#This Row],[Column1]]</f>
        <v>399628.79424400034</v>
      </c>
    </row>
    <row r="1225" spans="1:4" x14ac:dyDescent="0.25">
      <c r="A1225" t="s">
        <v>45</v>
      </c>
      <c r="B1225">
        <v>1601.249</v>
      </c>
      <c r="C1225">
        <f>2323.99-Table2[[#This Row],[Item_Outlet_Sales]]</f>
        <v>722.74099999999976</v>
      </c>
      <c r="D1225">
        <f>Table2[[#This Row],[Column1]]*Table2[[#This Row],[Column1]]</f>
        <v>522354.55308099964</v>
      </c>
    </row>
    <row r="1226" spans="1:4" x14ac:dyDescent="0.25">
      <c r="A1226" t="s">
        <v>45</v>
      </c>
      <c r="B1226">
        <v>6338.4160000000002</v>
      </c>
      <c r="C1226">
        <f>2323.99-Table2[[#This Row],[Item_Outlet_Sales]]</f>
        <v>-4014.4260000000004</v>
      </c>
      <c r="D1226">
        <f>Table2[[#This Row],[Column1]]*Table2[[#This Row],[Column1]]</f>
        <v>16115616.109476004</v>
      </c>
    </row>
    <row r="1227" spans="1:4" x14ac:dyDescent="0.25">
      <c r="A1227" t="s">
        <v>45</v>
      </c>
      <c r="B1227">
        <v>1166.4816000000001</v>
      </c>
      <c r="C1227">
        <f>2323.99-Table2[[#This Row],[Item_Outlet_Sales]]</f>
        <v>1157.5083999999997</v>
      </c>
      <c r="D1227">
        <f>Table2[[#This Row],[Column1]]*Table2[[#This Row],[Column1]]</f>
        <v>1339825.6960705593</v>
      </c>
    </row>
    <row r="1228" spans="1:4" x14ac:dyDescent="0.25">
      <c r="A1228" t="s">
        <v>45</v>
      </c>
      <c r="B1228">
        <v>4595.3516</v>
      </c>
      <c r="C1228">
        <f>2323.99-Table2[[#This Row],[Item_Outlet_Sales]]</f>
        <v>-2271.3616000000002</v>
      </c>
      <c r="D1228">
        <f>Table2[[#This Row],[Column1]]*Table2[[#This Row],[Column1]]</f>
        <v>5159083.5179545609</v>
      </c>
    </row>
    <row r="1229" spans="1:4" x14ac:dyDescent="0.25">
      <c r="A1229" t="s">
        <v>45</v>
      </c>
      <c r="B1229">
        <v>2544.6876000000002</v>
      </c>
      <c r="C1229">
        <f>2323.99-Table2[[#This Row],[Item_Outlet_Sales]]</f>
        <v>-220.69760000000042</v>
      </c>
      <c r="D1229">
        <f>Table2[[#This Row],[Column1]]*Table2[[#This Row],[Column1]]</f>
        <v>48707.430645760185</v>
      </c>
    </row>
    <row r="1230" spans="1:4" x14ac:dyDescent="0.25">
      <c r="A1230" t="s">
        <v>45</v>
      </c>
      <c r="B1230">
        <v>3289.0520000000001</v>
      </c>
      <c r="C1230">
        <f>2323.99-Table2[[#This Row],[Item_Outlet_Sales]]</f>
        <v>-965.06200000000035</v>
      </c>
      <c r="D1230">
        <f>Table2[[#This Row],[Column1]]*Table2[[#This Row],[Column1]]</f>
        <v>931344.66384400066</v>
      </c>
    </row>
    <row r="1231" spans="1:4" x14ac:dyDescent="0.25">
      <c r="A1231" t="s">
        <v>45</v>
      </c>
      <c r="B1231">
        <v>2059.9852000000001</v>
      </c>
      <c r="C1231">
        <f>2323.99-Table2[[#This Row],[Item_Outlet_Sales]]</f>
        <v>264.0047999999997</v>
      </c>
      <c r="D1231">
        <f>Table2[[#This Row],[Column1]]*Table2[[#This Row],[Column1]]</f>
        <v>69698.534423039848</v>
      </c>
    </row>
    <row r="1232" spans="1:4" x14ac:dyDescent="0.25">
      <c r="A1232" t="s">
        <v>45</v>
      </c>
      <c r="B1232">
        <v>4258.4567999999999</v>
      </c>
      <c r="C1232">
        <f>2323.99-Table2[[#This Row],[Item_Outlet_Sales]]</f>
        <v>-1934.4668000000001</v>
      </c>
      <c r="D1232">
        <f>Table2[[#This Row],[Column1]]*Table2[[#This Row],[Column1]]</f>
        <v>3742161.8003022405</v>
      </c>
    </row>
    <row r="1233" spans="1:4" x14ac:dyDescent="0.25">
      <c r="A1233" t="s">
        <v>45</v>
      </c>
      <c r="B1233">
        <v>1534.0032000000001</v>
      </c>
      <c r="C1233">
        <f>2323.99-Table2[[#This Row],[Item_Outlet_Sales]]</f>
        <v>789.98679999999968</v>
      </c>
      <c r="D1233">
        <f>Table2[[#This Row],[Column1]]*Table2[[#This Row],[Column1]]</f>
        <v>624079.14417423948</v>
      </c>
    </row>
    <row r="1234" spans="1:4" x14ac:dyDescent="0.25">
      <c r="A1234" t="s">
        <v>45</v>
      </c>
      <c r="B1234">
        <v>3257.7593999999999</v>
      </c>
      <c r="C1234">
        <f>2323.99-Table2[[#This Row],[Item_Outlet_Sales]]</f>
        <v>-933.76940000000013</v>
      </c>
      <c r="D1234">
        <f>Table2[[#This Row],[Column1]]*Table2[[#This Row],[Column1]]</f>
        <v>871925.29237636027</v>
      </c>
    </row>
    <row r="1235" spans="1:4" x14ac:dyDescent="0.25">
      <c r="A1235" t="s">
        <v>45</v>
      </c>
      <c r="B1235">
        <v>2854.9504000000002</v>
      </c>
      <c r="C1235">
        <f>2323.99-Table2[[#This Row],[Item_Outlet_Sales]]</f>
        <v>-530.96040000000039</v>
      </c>
      <c r="D1235">
        <f>Table2[[#This Row],[Column1]]*Table2[[#This Row],[Column1]]</f>
        <v>281918.94636816042</v>
      </c>
    </row>
    <row r="1236" spans="1:4" x14ac:dyDescent="0.25">
      <c r="A1236" t="s">
        <v>45</v>
      </c>
      <c r="B1236">
        <v>1238.3879999999999</v>
      </c>
      <c r="C1236">
        <f>2323.99-Table2[[#This Row],[Item_Outlet_Sales]]</f>
        <v>1085.6019999999999</v>
      </c>
      <c r="D1236">
        <f>Table2[[#This Row],[Column1]]*Table2[[#This Row],[Column1]]</f>
        <v>1178531.7024039996</v>
      </c>
    </row>
    <row r="1237" spans="1:4" x14ac:dyDescent="0.25">
      <c r="A1237" t="s">
        <v>45</v>
      </c>
      <c r="B1237">
        <v>2749.7539999999999</v>
      </c>
      <c r="C1237">
        <f>2323.99-Table2[[#This Row],[Item_Outlet_Sales]]</f>
        <v>-425.76400000000012</v>
      </c>
      <c r="D1237">
        <f>Table2[[#This Row],[Column1]]*Table2[[#This Row],[Column1]]</f>
        <v>181274.9836960001</v>
      </c>
    </row>
    <row r="1238" spans="1:4" x14ac:dyDescent="0.25">
      <c r="A1238" t="s">
        <v>45</v>
      </c>
      <c r="B1238">
        <v>3621.2862</v>
      </c>
      <c r="C1238">
        <f>2323.99-Table2[[#This Row],[Item_Outlet_Sales]]</f>
        <v>-1297.2962000000002</v>
      </c>
      <c r="D1238">
        <f>Table2[[#This Row],[Column1]]*Table2[[#This Row],[Column1]]</f>
        <v>1682977.4305344406</v>
      </c>
    </row>
    <row r="1239" spans="1:4" x14ac:dyDescent="0.25">
      <c r="A1239" t="s">
        <v>45</v>
      </c>
      <c r="B1239">
        <v>774.99120000000005</v>
      </c>
      <c r="C1239">
        <f>2323.99-Table2[[#This Row],[Item_Outlet_Sales]]</f>
        <v>1548.9987999999998</v>
      </c>
      <c r="D1239">
        <f>Table2[[#This Row],[Column1]]*Table2[[#This Row],[Column1]]</f>
        <v>2399397.2824014397</v>
      </c>
    </row>
    <row r="1240" spans="1:4" x14ac:dyDescent="0.25">
      <c r="A1240" t="s">
        <v>45</v>
      </c>
      <c r="B1240">
        <v>1318.2840000000001</v>
      </c>
      <c r="C1240">
        <f>2323.99-Table2[[#This Row],[Item_Outlet_Sales]]</f>
        <v>1005.7059999999997</v>
      </c>
      <c r="D1240">
        <f>Table2[[#This Row],[Column1]]*Table2[[#This Row],[Column1]]</f>
        <v>1011444.5584359993</v>
      </c>
    </row>
    <row r="1241" spans="1:4" x14ac:dyDescent="0.25">
      <c r="A1241" t="s">
        <v>45</v>
      </c>
      <c r="B1241">
        <v>918.80399999999997</v>
      </c>
      <c r="C1241">
        <f>2323.99-Table2[[#This Row],[Item_Outlet_Sales]]</f>
        <v>1405.1859999999997</v>
      </c>
      <c r="D1241">
        <f>Table2[[#This Row],[Column1]]*Table2[[#This Row],[Column1]]</f>
        <v>1974547.6945959991</v>
      </c>
    </row>
    <row r="1242" spans="1:4" x14ac:dyDescent="0.25">
      <c r="A1242" t="s">
        <v>45</v>
      </c>
      <c r="B1242">
        <v>1390.1904</v>
      </c>
      <c r="C1242">
        <f>2323.99-Table2[[#This Row],[Item_Outlet_Sales]]</f>
        <v>933.79959999999983</v>
      </c>
      <c r="D1242">
        <f>Table2[[#This Row],[Column1]]*Table2[[#This Row],[Column1]]</f>
        <v>871981.69296015962</v>
      </c>
    </row>
    <row r="1243" spans="1:4" x14ac:dyDescent="0.25">
      <c r="A1243" t="s">
        <v>45</v>
      </c>
      <c r="B1243">
        <v>1312.9576</v>
      </c>
      <c r="C1243">
        <f>2323.99-Table2[[#This Row],[Item_Outlet_Sales]]</f>
        <v>1011.0323999999998</v>
      </c>
      <c r="D1243">
        <f>Table2[[#This Row],[Column1]]*Table2[[#This Row],[Column1]]</f>
        <v>1022186.5138497596</v>
      </c>
    </row>
    <row r="1244" spans="1:4" x14ac:dyDescent="0.25">
      <c r="A1244" t="s">
        <v>45</v>
      </c>
      <c r="B1244">
        <v>6507.5291999999999</v>
      </c>
      <c r="C1244">
        <f>2323.99-Table2[[#This Row],[Item_Outlet_Sales]]</f>
        <v>-4183.5392000000002</v>
      </c>
      <c r="D1244">
        <f>Table2[[#This Row],[Column1]]*Table2[[#This Row],[Column1]]</f>
        <v>17502000.237936642</v>
      </c>
    </row>
    <row r="1245" spans="1:4" x14ac:dyDescent="0.25">
      <c r="A1245" t="s">
        <v>45</v>
      </c>
      <c r="B1245">
        <v>2036.6822</v>
      </c>
      <c r="C1245">
        <f>2323.99-Table2[[#This Row],[Item_Outlet_Sales]]</f>
        <v>287.30779999999982</v>
      </c>
      <c r="D1245">
        <f>Table2[[#This Row],[Column1]]*Table2[[#This Row],[Column1]]</f>
        <v>82545.771940839899</v>
      </c>
    </row>
    <row r="1246" spans="1:4" x14ac:dyDescent="0.25">
      <c r="A1246" t="s">
        <v>45</v>
      </c>
      <c r="B1246">
        <v>3595.32</v>
      </c>
      <c r="C1246">
        <f>2323.99-Table2[[#This Row],[Item_Outlet_Sales]]</f>
        <v>-1271.3300000000004</v>
      </c>
      <c r="D1246">
        <f>Table2[[#This Row],[Column1]]*Table2[[#This Row],[Column1]]</f>
        <v>1616279.9689000009</v>
      </c>
    </row>
    <row r="1247" spans="1:4" x14ac:dyDescent="0.25">
      <c r="A1247" t="s">
        <v>45</v>
      </c>
      <c r="B1247">
        <v>543.29280000000006</v>
      </c>
      <c r="C1247">
        <f>2323.99-Table2[[#This Row],[Item_Outlet_Sales]]</f>
        <v>1780.6971999999996</v>
      </c>
      <c r="D1247">
        <f>Table2[[#This Row],[Column1]]*Table2[[#This Row],[Column1]]</f>
        <v>3170882.5180878388</v>
      </c>
    </row>
    <row r="1248" spans="1:4" x14ac:dyDescent="0.25">
      <c r="A1248" t="s">
        <v>45</v>
      </c>
      <c r="B1248">
        <v>2384.8955999999998</v>
      </c>
      <c r="C1248">
        <f>2323.99-Table2[[#This Row],[Item_Outlet_Sales]]</f>
        <v>-60.905600000000049</v>
      </c>
      <c r="D1248">
        <f>Table2[[#This Row],[Column1]]*Table2[[#This Row],[Column1]]</f>
        <v>3709.4921113600062</v>
      </c>
    </row>
    <row r="1249" spans="1:4" x14ac:dyDescent="0.25">
      <c r="A1249" t="s">
        <v>45</v>
      </c>
      <c r="B1249">
        <v>1007.3554</v>
      </c>
      <c r="C1249">
        <f>2323.99-Table2[[#This Row],[Item_Outlet_Sales]]</f>
        <v>1316.6345999999999</v>
      </c>
      <c r="D1249">
        <f>Table2[[#This Row],[Column1]]*Table2[[#This Row],[Column1]]</f>
        <v>1733526.6699171597</v>
      </c>
    </row>
    <row r="1250" spans="1:4" x14ac:dyDescent="0.25">
      <c r="A1250" t="s">
        <v>45</v>
      </c>
      <c r="B1250">
        <v>1518.0239999999999</v>
      </c>
      <c r="C1250">
        <f>2323.99-Table2[[#This Row],[Item_Outlet_Sales]]</f>
        <v>805.96599999999989</v>
      </c>
      <c r="D1250">
        <f>Table2[[#This Row],[Column1]]*Table2[[#This Row],[Column1]]</f>
        <v>649581.19315599988</v>
      </c>
    </row>
    <row r="1251" spans="1:4" x14ac:dyDescent="0.25">
      <c r="A1251" t="s">
        <v>45</v>
      </c>
      <c r="B1251">
        <v>2556.672</v>
      </c>
      <c r="C1251">
        <f>2323.99-Table2[[#This Row],[Item_Outlet_Sales]]</f>
        <v>-232.68200000000024</v>
      </c>
      <c r="D1251">
        <f>Table2[[#This Row],[Column1]]*Table2[[#This Row],[Column1]]</f>
        <v>54140.913124000115</v>
      </c>
    </row>
    <row r="1252" spans="1:4" x14ac:dyDescent="0.25">
      <c r="A1252" t="s">
        <v>45</v>
      </c>
      <c r="B1252">
        <v>4933.5780000000004</v>
      </c>
      <c r="C1252">
        <f>2323.99-Table2[[#This Row],[Item_Outlet_Sales]]</f>
        <v>-2609.5880000000006</v>
      </c>
      <c r="D1252">
        <f>Table2[[#This Row],[Column1]]*Table2[[#This Row],[Column1]]</f>
        <v>6809949.529744003</v>
      </c>
    </row>
    <row r="1253" spans="1:4" x14ac:dyDescent="0.25">
      <c r="A1253" t="s">
        <v>45</v>
      </c>
      <c r="B1253">
        <v>2390.8878</v>
      </c>
      <c r="C1253">
        <f>2323.99-Table2[[#This Row],[Item_Outlet_Sales]]</f>
        <v>-66.897800000000188</v>
      </c>
      <c r="D1253">
        <f>Table2[[#This Row],[Column1]]*Table2[[#This Row],[Column1]]</f>
        <v>4475.315644840025</v>
      </c>
    </row>
    <row r="1254" spans="1:4" x14ac:dyDescent="0.25">
      <c r="A1254" t="s">
        <v>45</v>
      </c>
      <c r="B1254">
        <v>439.428</v>
      </c>
      <c r="C1254">
        <f>2323.99-Table2[[#This Row],[Item_Outlet_Sales]]</f>
        <v>1884.5619999999999</v>
      </c>
      <c r="D1254">
        <f>Table2[[#This Row],[Column1]]*Table2[[#This Row],[Column1]]</f>
        <v>3551573.9318439998</v>
      </c>
    </row>
    <row r="1255" spans="1:4" x14ac:dyDescent="0.25">
      <c r="A1255" t="s">
        <v>45</v>
      </c>
      <c r="B1255">
        <v>2529.3742000000002</v>
      </c>
      <c r="C1255">
        <f>2323.99-Table2[[#This Row],[Item_Outlet_Sales]]</f>
        <v>-205.38420000000042</v>
      </c>
      <c r="D1255">
        <f>Table2[[#This Row],[Column1]]*Table2[[#This Row],[Column1]]</f>
        <v>42182.669609640172</v>
      </c>
    </row>
    <row r="1256" spans="1:4" x14ac:dyDescent="0.25">
      <c r="A1256" t="s">
        <v>45</v>
      </c>
      <c r="B1256">
        <v>209.727</v>
      </c>
      <c r="C1256">
        <f>2323.99-Table2[[#This Row],[Item_Outlet_Sales]]</f>
        <v>2114.2629999999999</v>
      </c>
      <c r="D1256">
        <f>Table2[[#This Row],[Column1]]*Table2[[#This Row],[Column1]]</f>
        <v>4470108.0331689995</v>
      </c>
    </row>
    <row r="1257" spans="1:4" x14ac:dyDescent="0.25">
      <c r="A1257" t="s">
        <v>45</v>
      </c>
      <c r="B1257">
        <v>3795.06</v>
      </c>
      <c r="C1257">
        <f>2323.99-Table2[[#This Row],[Item_Outlet_Sales]]</f>
        <v>-1471.0700000000002</v>
      </c>
      <c r="D1257">
        <f>Table2[[#This Row],[Column1]]*Table2[[#This Row],[Column1]]</f>
        <v>2164046.9449000005</v>
      </c>
    </row>
    <row r="1258" spans="1:4" x14ac:dyDescent="0.25">
      <c r="A1258" t="s">
        <v>45</v>
      </c>
      <c r="B1258">
        <v>1235.059</v>
      </c>
      <c r="C1258">
        <f>2323.99-Table2[[#This Row],[Item_Outlet_Sales]]</f>
        <v>1088.9309999999998</v>
      </c>
      <c r="D1258">
        <f>Table2[[#This Row],[Column1]]*Table2[[#This Row],[Column1]]</f>
        <v>1185770.7227609996</v>
      </c>
    </row>
    <row r="1259" spans="1:4" x14ac:dyDescent="0.25">
      <c r="A1259" t="s">
        <v>45</v>
      </c>
      <c r="B1259">
        <v>810.94439999999997</v>
      </c>
      <c r="C1259">
        <f>2323.99-Table2[[#This Row],[Item_Outlet_Sales]]</f>
        <v>1513.0455999999999</v>
      </c>
      <c r="D1259">
        <f>Table2[[#This Row],[Column1]]*Table2[[#This Row],[Column1]]</f>
        <v>2289306.98767936</v>
      </c>
    </row>
    <row r="1260" spans="1:4" x14ac:dyDescent="0.25">
      <c r="A1260" t="s">
        <v>45</v>
      </c>
      <c r="B1260">
        <v>423.44880000000001</v>
      </c>
      <c r="C1260">
        <f>2323.99-Table2[[#This Row],[Item_Outlet_Sales]]</f>
        <v>1900.5411999999997</v>
      </c>
      <c r="D1260">
        <f>Table2[[#This Row],[Column1]]*Table2[[#This Row],[Column1]]</f>
        <v>3612056.8528974387</v>
      </c>
    </row>
    <row r="1261" spans="1:4" x14ac:dyDescent="0.25">
      <c r="A1261" t="s">
        <v>45</v>
      </c>
      <c r="B1261">
        <v>1984.7498000000001</v>
      </c>
      <c r="C1261">
        <f>2323.99-Table2[[#This Row],[Item_Outlet_Sales]]</f>
        <v>339.24019999999973</v>
      </c>
      <c r="D1261">
        <f>Table2[[#This Row],[Column1]]*Table2[[#This Row],[Column1]]</f>
        <v>115083.91329603981</v>
      </c>
    </row>
    <row r="1262" spans="1:4" x14ac:dyDescent="0.25">
      <c r="A1262" t="s">
        <v>45</v>
      </c>
      <c r="B1262">
        <v>2548.6824000000001</v>
      </c>
      <c r="C1262">
        <f>2323.99-Table2[[#This Row],[Item_Outlet_Sales]]</f>
        <v>-224.69240000000036</v>
      </c>
      <c r="D1262">
        <f>Table2[[#This Row],[Column1]]*Table2[[#This Row],[Column1]]</f>
        <v>50486.67461776016</v>
      </c>
    </row>
    <row r="1263" spans="1:4" x14ac:dyDescent="0.25">
      <c r="A1263" t="s">
        <v>45</v>
      </c>
      <c r="B1263">
        <v>1837.6079999999999</v>
      </c>
      <c r="C1263">
        <f>2323.99-Table2[[#This Row],[Item_Outlet_Sales]]</f>
        <v>486.38199999999983</v>
      </c>
      <c r="D1263">
        <f>Table2[[#This Row],[Column1]]*Table2[[#This Row],[Column1]]</f>
        <v>236567.44992399984</v>
      </c>
    </row>
    <row r="1264" spans="1:4" x14ac:dyDescent="0.25">
      <c r="A1264" t="s">
        <v>45</v>
      </c>
      <c r="B1264">
        <v>4580.7039999999997</v>
      </c>
      <c r="C1264">
        <f>2323.99-Table2[[#This Row],[Item_Outlet_Sales]]</f>
        <v>-2256.7139999999999</v>
      </c>
      <c r="D1264">
        <f>Table2[[#This Row],[Column1]]*Table2[[#This Row],[Column1]]</f>
        <v>5092758.0777960001</v>
      </c>
    </row>
    <row r="1265" spans="1:4" x14ac:dyDescent="0.25">
      <c r="A1265" t="s">
        <v>45</v>
      </c>
      <c r="B1265">
        <v>515.32920000000001</v>
      </c>
      <c r="C1265">
        <f>2323.99-Table2[[#This Row],[Item_Outlet_Sales]]</f>
        <v>1808.6607999999997</v>
      </c>
      <c r="D1265">
        <f>Table2[[#This Row],[Column1]]*Table2[[#This Row],[Column1]]</f>
        <v>3271253.8894566386</v>
      </c>
    </row>
    <row r="1266" spans="1:4" x14ac:dyDescent="0.25">
      <c r="A1266" t="s">
        <v>45</v>
      </c>
      <c r="B1266">
        <v>2878.2534000000001</v>
      </c>
      <c r="C1266">
        <f>2323.99-Table2[[#This Row],[Item_Outlet_Sales]]</f>
        <v>-554.26340000000027</v>
      </c>
      <c r="D1266">
        <f>Table2[[#This Row],[Column1]]*Table2[[#This Row],[Column1]]</f>
        <v>307207.91657956032</v>
      </c>
    </row>
    <row r="1267" spans="1:4" x14ac:dyDescent="0.25">
      <c r="A1267" t="s">
        <v>45</v>
      </c>
      <c r="B1267">
        <v>669.12900000000002</v>
      </c>
      <c r="C1267">
        <f>2323.99-Table2[[#This Row],[Item_Outlet_Sales]]</f>
        <v>1654.8609999999999</v>
      </c>
      <c r="D1267">
        <f>Table2[[#This Row],[Column1]]*Table2[[#This Row],[Column1]]</f>
        <v>2738564.9293209994</v>
      </c>
    </row>
    <row r="1268" spans="1:4" x14ac:dyDescent="0.25">
      <c r="A1268" t="s">
        <v>45</v>
      </c>
      <c r="B1268">
        <v>4769.1253999999999</v>
      </c>
      <c r="C1268">
        <f>2323.99-Table2[[#This Row],[Item_Outlet_Sales]]</f>
        <v>-2445.1354000000001</v>
      </c>
      <c r="D1268">
        <f>Table2[[#This Row],[Column1]]*Table2[[#This Row],[Column1]]</f>
        <v>5978687.1243331609</v>
      </c>
    </row>
    <row r="1269" spans="1:4" x14ac:dyDescent="0.25">
      <c r="A1269" t="s">
        <v>45</v>
      </c>
      <c r="B1269">
        <v>964.07839999999999</v>
      </c>
      <c r="C1269">
        <f>2323.99-Table2[[#This Row],[Item_Outlet_Sales]]</f>
        <v>1359.9115999999999</v>
      </c>
      <c r="D1269">
        <f>Table2[[#This Row],[Column1]]*Table2[[#This Row],[Column1]]</f>
        <v>1849359.5598145598</v>
      </c>
    </row>
    <row r="1270" spans="1:4" x14ac:dyDescent="0.25">
      <c r="A1270" t="s">
        <v>45</v>
      </c>
      <c r="B1270">
        <v>2570.6538</v>
      </c>
      <c r="C1270">
        <f>2323.99-Table2[[#This Row],[Item_Outlet_Sales]]</f>
        <v>-246.66380000000026</v>
      </c>
      <c r="D1270">
        <f>Table2[[#This Row],[Column1]]*Table2[[#This Row],[Column1]]</f>
        <v>60843.030230440134</v>
      </c>
    </row>
    <row r="1271" spans="1:4" x14ac:dyDescent="0.25">
      <c r="A1271" t="s">
        <v>45</v>
      </c>
      <c r="B1271">
        <v>4334.3580000000002</v>
      </c>
      <c r="C1271">
        <f>2323.99-Table2[[#This Row],[Item_Outlet_Sales]]</f>
        <v>-2010.3680000000004</v>
      </c>
      <c r="D1271">
        <f>Table2[[#This Row],[Column1]]*Table2[[#This Row],[Column1]]</f>
        <v>4041579.4954240015</v>
      </c>
    </row>
    <row r="1272" spans="1:4" x14ac:dyDescent="0.25">
      <c r="A1272" t="s">
        <v>45</v>
      </c>
      <c r="B1272">
        <v>1569.9564</v>
      </c>
      <c r="C1272">
        <f>2323.99-Table2[[#This Row],[Item_Outlet_Sales]]</f>
        <v>754.03359999999975</v>
      </c>
      <c r="D1272">
        <f>Table2[[#This Row],[Column1]]*Table2[[#This Row],[Column1]]</f>
        <v>568566.66992895957</v>
      </c>
    </row>
    <row r="1273" spans="1:4" x14ac:dyDescent="0.25">
      <c r="A1273" t="s">
        <v>45</v>
      </c>
      <c r="B1273">
        <v>4233.1563999999998</v>
      </c>
      <c r="C1273">
        <f>2323.99-Table2[[#This Row],[Item_Outlet_Sales]]</f>
        <v>-1909.1664000000001</v>
      </c>
      <c r="D1273">
        <f>Table2[[#This Row],[Column1]]*Table2[[#This Row],[Column1]]</f>
        <v>3644916.3428889601</v>
      </c>
    </row>
    <row r="1274" spans="1:4" x14ac:dyDescent="0.25">
      <c r="A1274" t="s">
        <v>45</v>
      </c>
      <c r="B1274">
        <v>938.77800000000002</v>
      </c>
      <c r="C1274">
        <f>2323.99-Table2[[#This Row],[Item_Outlet_Sales]]</f>
        <v>1385.2119999999998</v>
      </c>
      <c r="D1274">
        <f>Table2[[#This Row],[Column1]]*Table2[[#This Row],[Column1]]</f>
        <v>1918812.2849439993</v>
      </c>
    </row>
    <row r="1275" spans="1:4" x14ac:dyDescent="0.25">
      <c r="A1275" t="s">
        <v>45</v>
      </c>
      <c r="B1275">
        <v>2490.0920000000001</v>
      </c>
      <c r="C1275">
        <f>2323.99-Table2[[#This Row],[Item_Outlet_Sales]]</f>
        <v>-166.10200000000032</v>
      </c>
      <c r="D1275">
        <f>Table2[[#This Row],[Column1]]*Table2[[#This Row],[Column1]]</f>
        <v>27589.874404000104</v>
      </c>
    </row>
    <row r="1276" spans="1:4" x14ac:dyDescent="0.25">
      <c r="A1276" t="s">
        <v>45</v>
      </c>
      <c r="B1276">
        <v>2010.7159999999999</v>
      </c>
      <c r="C1276">
        <f>2323.99-Table2[[#This Row],[Item_Outlet_Sales]]</f>
        <v>313.27399999999989</v>
      </c>
      <c r="D1276">
        <f>Table2[[#This Row],[Column1]]*Table2[[#This Row],[Column1]]</f>
        <v>98140.599075999926</v>
      </c>
    </row>
    <row r="1277" spans="1:4" x14ac:dyDescent="0.25">
      <c r="A1277" t="s">
        <v>45</v>
      </c>
      <c r="B1277">
        <v>2886.2429999999999</v>
      </c>
      <c r="C1277">
        <f>2323.99-Table2[[#This Row],[Item_Outlet_Sales]]</f>
        <v>-562.25300000000016</v>
      </c>
      <c r="D1277">
        <f>Table2[[#This Row],[Column1]]*Table2[[#This Row],[Column1]]</f>
        <v>316128.43600900017</v>
      </c>
    </row>
    <row r="1278" spans="1:4" x14ac:dyDescent="0.25">
      <c r="A1278" t="s">
        <v>45</v>
      </c>
      <c r="B1278">
        <v>3006.087</v>
      </c>
      <c r="C1278">
        <f>2323.99-Table2[[#This Row],[Item_Outlet_Sales]]</f>
        <v>-682.09700000000021</v>
      </c>
      <c r="D1278">
        <f>Table2[[#This Row],[Column1]]*Table2[[#This Row],[Column1]]</f>
        <v>465256.3174090003</v>
      </c>
    </row>
    <row r="1279" spans="1:4" x14ac:dyDescent="0.25">
      <c r="A1279" t="s">
        <v>45</v>
      </c>
      <c r="B1279">
        <v>2642.5601999999999</v>
      </c>
      <c r="C1279">
        <f>2323.99-Table2[[#This Row],[Item_Outlet_Sales]]</f>
        <v>-318.57020000000011</v>
      </c>
      <c r="D1279">
        <f>Table2[[#This Row],[Column1]]*Table2[[#This Row],[Column1]]</f>
        <v>101486.97232804008</v>
      </c>
    </row>
    <row r="1280" spans="1:4" x14ac:dyDescent="0.25">
      <c r="A1280" t="s">
        <v>45</v>
      </c>
      <c r="B1280">
        <v>5267.8095999999996</v>
      </c>
      <c r="C1280">
        <f>2323.99-Table2[[#This Row],[Item_Outlet_Sales]]</f>
        <v>-2943.8195999999998</v>
      </c>
      <c r="D1280">
        <f>Table2[[#This Row],[Column1]]*Table2[[#This Row],[Column1]]</f>
        <v>8666073.8373441584</v>
      </c>
    </row>
    <row r="1281" spans="1:4" x14ac:dyDescent="0.25">
      <c r="A1281" t="s">
        <v>45</v>
      </c>
      <c r="B1281">
        <v>3271.0754000000002</v>
      </c>
      <c r="C1281">
        <f>2323.99-Table2[[#This Row],[Item_Outlet_Sales]]</f>
        <v>-947.08540000000039</v>
      </c>
      <c r="D1281">
        <f>Table2[[#This Row],[Column1]]*Table2[[#This Row],[Column1]]</f>
        <v>896970.75489316077</v>
      </c>
    </row>
    <row r="1282" spans="1:4" x14ac:dyDescent="0.25">
      <c r="A1282" t="s">
        <v>45</v>
      </c>
      <c r="B1282">
        <v>4349.0056000000004</v>
      </c>
      <c r="C1282">
        <f>2323.99-Table2[[#This Row],[Item_Outlet_Sales]]</f>
        <v>-2025.0156000000006</v>
      </c>
      <c r="D1282">
        <f>Table2[[#This Row],[Column1]]*Table2[[#This Row],[Column1]]</f>
        <v>4100688.1802433627</v>
      </c>
    </row>
    <row r="1283" spans="1:4" x14ac:dyDescent="0.25">
      <c r="A1283" t="s">
        <v>45</v>
      </c>
      <c r="B1283">
        <v>2281.6966000000002</v>
      </c>
      <c r="C1283">
        <f>2323.99-Table2[[#This Row],[Item_Outlet_Sales]]</f>
        <v>42.293399999999565</v>
      </c>
      <c r="D1283">
        <f>Table2[[#This Row],[Column1]]*Table2[[#This Row],[Column1]]</f>
        <v>1788.7316835599631</v>
      </c>
    </row>
    <row r="1284" spans="1:4" x14ac:dyDescent="0.25">
      <c r="A1284" t="s">
        <v>45</v>
      </c>
      <c r="B1284">
        <v>3663.2316000000001</v>
      </c>
      <c r="C1284">
        <f>2323.99-Table2[[#This Row],[Item_Outlet_Sales]]</f>
        <v>-1339.2416000000003</v>
      </c>
      <c r="D1284">
        <f>Table2[[#This Row],[Column1]]*Table2[[#This Row],[Column1]]</f>
        <v>1793568.0631705609</v>
      </c>
    </row>
    <row r="1285" spans="1:4" x14ac:dyDescent="0.25">
      <c r="A1285" t="s">
        <v>45</v>
      </c>
      <c r="B1285">
        <v>3271.7411999999999</v>
      </c>
      <c r="C1285">
        <f>2323.99-Table2[[#This Row],[Item_Outlet_Sales]]</f>
        <v>-947.75120000000015</v>
      </c>
      <c r="D1285">
        <f>Table2[[#This Row],[Column1]]*Table2[[#This Row],[Column1]]</f>
        <v>898232.33710144029</v>
      </c>
    </row>
    <row r="1286" spans="1:4" x14ac:dyDescent="0.25">
      <c r="A1286" t="s">
        <v>45</v>
      </c>
      <c r="B1286">
        <v>1128.5309999999999</v>
      </c>
      <c r="C1286">
        <f>2323.99-Table2[[#This Row],[Item_Outlet_Sales]]</f>
        <v>1195.4589999999998</v>
      </c>
      <c r="D1286">
        <f>Table2[[#This Row],[Column1]]*Table2[[#This Row],[Column1]]</f>
        <v>1429122.2206809996</v>
      </c>
    </row>
    <row r="1287" spans="1:4" x14ac:dyDescent="0.25">
      <c r="A1287" t="s">
        <v>45</v>
      </c>
      <c r="B1287">
        <v>2109.2543999999998</v>
      </c>
      <c r="C1287">
        <f>2323.99-Table2[[#This Row],[Item_Outlet_Sales]]</f>
        <v>214.73559999999998</v>
      </c>
      <c r="D1287">
        <f>Table2[[#This Row],[Column1]]*Table2[[#This Row],[Column1]]</f>
        <v>46111.377907359987</v>
      </c>
    </row>
    <row r="1288" spans="1:4" x14ac:dyDescent="0.25">
      <c r="A1288" t="s">
        <v>45</v>
      </c>
      <c r="B1288">
        <v>968.73900000000003</v>
      </c>
      <c r="C1288">
        <f>2323.99-Table2[[#This Row],[Item_Outlet_Sales]]</f>
        <v>1355.2509999999997</v>
      </c>
      <c r="D1288">
        <f>Table2[[#This Row],[Column1]]*Table2[[#This Row],[Column1]]</f>
        <v>1836705.2730009994</v>
      </c>
    </row>
    <row r="1289" spans="1:4" x14ac:dyDescent="0.25">
      <c r="A1289" t="s">
        <v>45</v>
      </c>
      <c r="B1289">
        <v>3091.9751999999999</v>
      </c>
      <c r="C1289">
        <f>2323.99-Table2[[#This Row],[Item_Outlet_Sales]]</f>
        <v>-767.98520000000008</v>
      </c>
      <c r="D1289">
        <f>Table2[[#This Row],[Column1]]*Table2[[#This Row],[Column1]]</f>
        <v>589801.26741904009</v>
      </c>
    </row>
    <row r="1290" spans="1:4" x14ac:dyDescent="0.25">
      <c r="A1290" t="s">
        <v>45</v>
      </c>
      <c r="B1290">
        <v>3133.2548000000002</v>
      </c>
      <c r="C1290">
        <f>2323.99-Table2[[#This Row],[Item_Outlet_Sales]]</f>
        <v>-809.26480000000038</v>
      </c>
      <c r="D1290">
        <f>Table2[[#This Row],[Column1]]*Table2[[#This Row],[Column1]]</f>
        <v>654909.51651904057</v>
      </c>
    </row>
    <row r="1291" spans="1:4" x14ac:dyDescent="0.25">
      <c r="A1291" t="s">
        <v>45</v>
      </c>
      <c r="B1291">
        <v>1325.6078</v>
      </c>
      <c r="C1291">
        <f>2323.99-Table2[[#This Row],[Item_Outlet_Sales]]</f>
        <v>998.38219999999978</v>
      </c>
      <c r="D1291">
        <f>Table2[[#This Row],[Column1]]*Table2[[#This Row],[Column1]]</f>
        <v>996767.01727683959</v>
      </c>
    </row>
    <row r="1292" spans="1:4" x14ac:dyDescent="0.25">
      <c r="A1292" t="s">
        <v>45</v>
      </c>
      <c r="B1292">
        <v>4502.1396000000004</v>
      </c>
      <c r="C1292">
        <f>2323.99-Table2[[#This Row],[Item_Outlet_Sales]]</f>
        <v>-2178.1496000000006</v>
      </c>
      <c r="D1292">
        <f>Table2[[#This Row],[Column1]]*Table2[[#This Row],[Column1]]</f>
        <v>4744335.6799801625</v>
      </c>
    </row>
    <row r="1293" spans="1:4" x14ac:dyDescent="0.25">
      <c r="A1293" t="s">
        <v>45</v>
      </c>
      <c r="B1293">
        <v>2476.7759999999998</v>
      </c>
      <c r="C1293">
        <f>2323.99-Table2[[#This Row],[Item_Outlet_Sales]]</f>
        <v>-152.78600000000006</v>
      </c>
      <c r="D1293">
        <f>Table2[[#This Row],[Column1]]*Table2[[#This Row],[Column1]]</f>
        <v>23343.561796000016</v>
      </c>
    </row>
    <row r="1294" spans="1:4" x14ac:dyDescent="0.25">
      <c r="A1294" t="s">
        <v>45</v>
      </c>
      <c r="B1294">
        <v>2649.884</v>
      </c>
      <c r="C1294">
        <f>2323.99-Table2[[#This Row],[Item_Outlet_Sales]]</f>
        <v>-325.89400000000023</v>
      </c>
      <c r="D1294">
        <f>Table2[[#This Row],[Column1]]*Table2[[#This Row],[Column1]]</f>
        <v>106206.89923600016</v>
      </c>
    </row>
    <row r="1295" spans="1:4" x14ac:dyDescent="0.25">
      <c r="A1295" t="s">
        <v>45</v>
      </c>
      <c r="B1295">
        <v>745.69600000000003</v>
      </c>
      <c r="C1295">
        <f>2323.99-Table2[[#This Row],[Item_Outlet_Sales]]</f>
        <v>1578.2939999999999</v>
      </c>
      <c r="D1295">
        <f>Table2[[#This Row],[Column1]]*Table2[[#This Row],[Column1]]</f>
        <v>2491011.9504359998</v>
      </c>
    </row>
    <row r="1296" spans="1:4" x14ac:dyDescent="0.25">
      <c r="A1296" t="s">
        <v>45</v>
      </c>
      <c r="B1296">
        <v>1436.7963999999999</v>
      </c>
      <c r="C1296">
        <f>2323.99-Table2[[#This Row],[Item_Outlet_Sales]]</f>
        <v>887.19359999999983</v>
      </c>
      <c r="D1296">
        <f>Table2[[#This Row],[Column1]]*Table2[[#This Row],[Column1]]</f>
        <v>787112.48388095968</v>
      </c>
    </row>
    <row r="1297" spans="1:4" x14ac:dyDescent="0.25">
      <c r="A1297" t="s">
        <v>45</v>
      </c>
      <c r="B1297">
        <v>3558.0351999999998</v>
      </c>
      <c r="C1297">
        <f>2323.99-Table2[[#This Row],[Item_Outlet_Sales]]</f>
        <v>-1234.0452</v>
      </c>
      <c r="D1297">
        <f>Table2[[#This Row],[Column1]]*Table2[[#This Row],[Column1]]</f>
        <v>1522867.55564304</v>
      </c>
    </row>
    <row r="1298" spans="1:4" x14ac:dyDescent="0.25">
      <c r="A1298" t="s">
        <v>45</v>
      </c>
      <c r="B1298">
        <v>2807.0128</v>
      </c>
      <c r="C1298">
        <f>2323.99-Table2[[#This Row],[Item_Outlet_Sales]]</f>
        <v>-483.02280000000019</v>
      </c>
      <c r="D1298">
        <f>Table2[[#This Row],[Column1]]*Table2[[#This Row],[Column1]]</f>
        <v>233311.02531984018</v>
      </c>
    </row>
    <row r="1299" spans="1:4" x14ac:dyDescent="0.25">
      <c r="A1299" t="s">
        <v>45</v>
      </c>
      <c r="B1299">
        <v>2776.386</v>
      </c>
      <c r="C1299">
        <f>2323.99-Table2[[#This Row],[Item_Outlet_Sales]]</f>
        <v>-452.39600000000019</v>
      </c>
      <c r="D1299">
        <f>Table2[[#This Row],[Column1]]*Table2[[#This Row],[Column1]]</f>
        <v>204662.14081600017</v>
      </c>
    </row>
    <row r="1300" spans="1:4" x14ac:dyDescent="0.25">
      <c r="A1300" t="s">
        <v>45</v>
      </c>
      <c r="B1300">
        <v>1686.4713999999999</v>
      </c>
      <c r="C1300">
        <f>2323.99-Table2[[#This Row],[Item_Outlet_Sales]]</f>
        <v>637.51859999999988</v>
      </c>
      <c r="D1300">
        <f>Table2[[#This Row],[Column1]]*Table2[[#This Row],[Column1]]</f>
        <v>406429.96534595982</v>
      </c>
    </row>
    <row r="1301" spans="1:4" x14ac:dyDescent="0.25">
      <c r="A1301" t="s">
        <v>45</v>
      </c>
      <c r="B1301">
        <v>1086.5856000000001</v>
      </c>
      <c r="C1301">
        <f>2323.99-Table2[[#This Row],[Item_Outlet_Sales]]</f>
        <v>1237.4043999999997</v>
      </c>
      <c r="D1301">
        <f>Table2[[#This Row],[Column1]]*Table2[[#This Row],[Column1]]</f>
        <v>1531169.6491393591</v>
      </c>
    </row>
    <row r="1302" spans="1:4" x14ac:dyDescent="0.25">
      <c r="A1302" t="s">
        <v>45</v>
      </c>
      <c r="B1302">
        <v>3568.6880000000001</v>
      </c>
      <c r="C1302">
        <f>2323.99-Table2[[#This Row],[Item_Outlet_Sales]]</f>
        <v>-1244.6980000000003</v>
      </c>
      <c r="D1302">
        <f>Table2[[#This Row],[Column1]]*Table2[[#This Row],[Column1]]</f>
        <v>1549273.1112040009</v>
      </c>
    </row>
    <row r="1303" spans="1:4" x14ac:dyDescent="0.25">
      <c r="A1303" t="s">
        <v>45</v>
      </c>
      <c r="B1303">
        <v>1158.492</v>
      </c>
      <c r="C1303">
        <f>2323.99-Table2[[#This Row],[Item_Outlet_Sales]]</f>
        <v>1165.4979999999998</v>
      </c>
      <c r="D1303">
        <f>Table2[[#This Row],[Column1]]*Table2[[#This Row],[Column1]]</f>
        <v>1358385.5880039996</v>
      </c>
    </row>
    <row r="1304" spans="1:4" x14ac:dyDescent="0.25">
      <c r="A1304" t="s">
        <v>45</v>
      </c>
      <c r="B1304">
        <v>1435.4648</v>
      </c>
      <c r="C1304">
        <f>2323.99-Table2[[#This Row],[Item_Outlet_Sales]]</f>
        <v>888.52519999999981</v>
      </c>
      <c r="D1304">
        <f>Table2[[#This Row],[Column1]]*Table2[[#This Row],[Column1]]</f>
        <v>789477.03103503969</v>
      </c>
    </row>
    <row r="1305" spans="1:4" x14ac:dyDescent="0.25">
      <c r="A1305" t="s">
        <v>45</v>
      </c>
      <c r="B1305">
        <v>1559.9694</v>
      </c>
      <c r="C1305">
        <f>2323.99-Table2[[#This Row],[Item_Outlet_Sales]]</f>
        <v>764.02059999999983</v>
      </c>
      <c r="D1305">
        <f>Table2[[#This Row],[Column1]]*Table2[[#This Row],[Column1]]</f>
        <v>583727.47722435975</v>
      </c>
    </row>
    <row r="1306" spans="1:4" x14ac:dyDescent="0.25">
      <c r="A1306" t="s">
        <v>45</v>
      </c>
      <c r="B1306">
        <v>2101.2647999999999</v>
      </c>
      <c r="C1306">
        <f>2323.99-Table2[[#This Row],[Item_Outlet_Sales]]</f>
        <v>222.72519999999986</v>
      </c>
      <c r="D1306">
        <f>Table2[[#This Row],[Column1]]*Table2[[#This Row],[Column1]]</f>
        <v>49606.514715039935</v>
      </c>
    </row>
    <row r="1307" spans="1:4" x14ac:dyDescent="0.25">
      <c r="A1307" t="s">
        <v>45</v>
      </c>
      <c r="B1307">
        <v>1657.8420000000001</v>
      </c>
      <c r="C1307">
        <f>2323.99-Table2[[#This Row],[Item_Outlet_Sales]]</f>
        <v>666.14799999999968</v>
      </c>
      <c r="D1307">
        <f>Table2[[#This Row],[Column1]]*Table2[[#This Row],[Column1]]</f>
        <v>443753.15790399956</v>
      </c>
    </row>
    <row r="1308" spans="1:4" x14ac:dyDescent="0.25">
      <c r="A1308" t="s">
        <v>45</v>
      </c>
      <c r="B1308">
        <v>2010.7159999999999</v>
      </c>
      <c r="C1308">
        <f>2323.99-Table2[[#This Row],[Item_Outlet_Sales]]</f>
        <v>313.27399999999989</v>
      </c>
      <c r="D1308">
        <f>Table2[[#This Row],[Column1]]*Table2[[#This Row],[Column1]]</f>
        <v>98140.599075999926</v>
      </c>
    </row>
    <row r="1309" spans="1:4" x14ac:dyDescent="0.25">
      <c r="A1309" t="s">
        <v>45</v>
      </c>
      <c r="B1309">
        <v>2189.1504</v>
      </c>
      <c r="C1309">
        <f>2323.99-Table2[[#This Row],[Item_Outlet_Sales]]</f>
        <v>134.83959999999979</v>
      </c>
      <c r="D1309">
        <f>Table2[[#This Row],[Column1]]*Table2[[#This Row],[Column1]]</f>
        <v>18181.717728159943</v>
      </c>
    </row>
    <row r="1310" spans="1:4" x14ac:dyDescent="0.25">
      <c r="A1310" t="s">
        <v>45</v>
      </c>
      <c r="B1310">
        <v>1454.1071999999999</v>
      </c>
      <c r="C1310">
        <f>2323.99-Table2[[#This Row],[Item_Outlet_Sales]]</f>
        <v>869.88279999999986</v>
      </c>
      <c r="D1310">
        <f>Table2[[#This Row],[Column1]]*Table2[[#This Row],[Column1]]</f>
        <v>756696.08573583979</v>
      </c>
    </row>
    <row r="1311" spans="1:4" x14ac:dyDescent="0.25">
      <c r="A1311" t="s">
        <v>45</v>
      </c>
      <c r="B1311">
        <v>639.16800000000001</v>
      </c>
      <c r="C1311">
        <f>2323.99-Table2[[#This Row],[Item_Outlet_Sales]]</f>
        <v>1684.8219999999997</v>
      </c>
      <c r="D1311">
        <f>Table2[[#This Row],[Column1]]*Table2[[#This Row],[Column1]]</f>
        <v>2838625.1716839988</v>
      </c>
    </row>
    <row r="1312" spans="1:4" x14ac:dyDescent="0.25">
      <c r="A1312" t="s">
        <v>45</v>
      </c>
      <c r="B1312">
        <v>6849.0846000000001</v>
      </c>
      <c r="C1312">
        <f>2323.99-Table2[[#This Row],[Item_Outlet_Sales]]</f>
        <v>-4525.0946000000004</v>
      </c>
      <c r="D1312">
        <f>Table2[[#This Row],[Column1]]*Table2[[#This Row],[Column1]]</f>
        <v>20476481.138949163</v>
      </c>
    </row>
    <row r="1313" spans="1:4" x14ac:dyDescent="0.25">
      <c r="A1313" t="s">
        <v>45</v>
      </c>
      <c r="B1313">
        <v>1386.1956</v>
      </c>
      <c r="C1313">
        <f>2323.99-Table2[[#This Row],[Item_Outlet_Sales]]</f>
        <v>937.79439999999977</v>
      </c>
      <c r="D1313">
        <f>Table2[[#This Row],[Column1]]*Table2[[#This Row],[Column1]]</f>
        <v>879458.3366713596</v>
      </c>
    </row>
    <row r="1314" spans="1:4" x14ac:dyDescent="0.25">
      <c r="A1314" t="s">
        <v>45</v>
      </c>
      <c r="B1314">
        <v>1545.9875999999999</v>
      </c>
      <c r="C1314">
        <f>2323.99-Table2[[#This Row],[Item_Outlet_Sales]]</f>
        <v>778.00239999999985</v>
      </c>
      <c r="D1314">
        <f>Table2[[#This Row],[Column1]]*Table2[[#This Row],[Column1]]</f>
        <v>605287.73440575972</v>
      </c>
    </row>
    <row r="1315" spans="1:4" x14ac:dyDescent="0.25">
      <c r="A1315" t="s">
        <v>45</v>
      </c>
      <c r="B1315">
        <v>2450.1439999999998</v>
      </c>
      <c r="C1315">
        <f>2323.99-Table2[[#This Row],[Item_Outlet_Sales]]</f>
        <v>-126.154</v>
      </c>
      <c r="D1315">
        <f>Table2[[#This Row],[Column1]]*Table2[[#This Row],[Column1]]</f>
        <v>15914.831715999999</v>
      </c>
    </row>
    <row r="1316" spans="1:4" x14ac:dyDescent="0.25">
      <c r="A1316" t="s">
        <v>45</v>
      </c>
      <c r="B1316">
        <v>3677.2134000000001</v>
      </c>
      <c r="C1316">
        <f>2323.99-Table2[[#This Row],[Item_Outlet_Sales]]</f>
        <v>-1353.2234000000003</v>
      </c>
      <c r="D1316">
        <f>Table2[[#This Row],[Column1]]*Table2[[#This Row],[Column1]]</f>
        <v>1831213.5703075607</v>
      </c>
    </row>
    <row r="1317" spans="1:4" x14ac:dyDescent="0.25">
      <c r="A1317" t="s">
        <v>45</v>
      </c>
      <c r="B1317">
        <v>1779.0175999999999</v>
      </c>
      <c r="C1317">
        <f>2323.99-Table2[[#This Row],[Item_Outlet_Sales]]</f>
        <v>544.97239999999988</v>
      </c>
      <c r="D1317">
        <f>Table2[[#This Row],[Column1]]*Table2[[#This Row],[Column1]]</f>
        <v>296994.91676175984</v>
      </c>
    </row>
    <row r="1318" spans="1:4" x14ac:dyDescent="0.25">
      <c r="A1318" t="s">
        <v>45</v>
      </c>
      <c r="B1318">
        <v>4250.4672</v>
      </c>
      <c r="C1318">
        <f>2323.99-Table2[[#This Row],[Item_Outlet_Sales]]</f>
        <v>-1926.4772000000003</v>
      </c>
      <c r="D1318">
        <f>Table2[[#This Row],[Column1]]*Table2[[#This Row],[Column1]]</f>
        <v>3711314.402119841</v>
      </c>
    </row>
    <row r="1319" spans="1:4" x14ac:dyDescent="0.25">
      <c r="A1319" t="s">
        <v>45</v>
      </c>
      <c r="B1319">
        <v>759.01199999999994</v>
      </c>
      <c r="C1319">
        <f>2323.99-Table2[[#This Row],[Item_Outlet_Sales]]</f>
        <v>1564.9779999999998</v>
      </c>
      <c r="D1319">
        <f>Table2[[#This Row],[Column1]]*Table2[[#This Row],[Column1]]</f>
        <v>2449156.1404839996</v>
      </c>
    </row>
    <row r="1320" spans="1:4" x14ac:dyDescent="0.25">
      <c r="A1320" t="s">
        <v>45</v>
      </c>
      <c r="B1320">
        <v>1561.9667999999999</v>
      </c>
      <c r="C1320">
        <f>2323.99-Table2[[#This Row],[Item_Outlet_Sales]]</f>
        <v>762.02319999999986</v>
      </c>
      <c r="D1320">
        <f>Table2[[#This Row],[Column1]]*Table2[[#This Row],[Column1]]</f>
        <v>580679.35733823979</v>
      </c>
    </row>
    <row r="1321" spans="1:4" x14ac:dyDescent="0.25">
      <c r="A1321" t="s">
        <v>45</v>
      </c>
      <c r="B1321">
        <v>1472.7496000000001</v>
      </c>
      <c r="C1321">
        <f>2323.99-Table2[[#This Row],[Item_Outlet_Sales]]</f>
        <v>851.24039999999968</v>
      </c>
      <c r="D1321">
        <f>Table2[[#This Row],[Column1]]*Table2[[#This Row],[Column1]]</f>
        <v>724610.21859215945</v>
      </c>
    </row>
    <row r="1322" spans="1:4" x14ac:dyDescent="0.25">
      <c r="A1322" t="s">
        <v>45</v>
      </c>
      <c r="B1322">
        <v>3036.0479999999998</v>
      </c>
      <c r="C1322">
        <f>2323.99-Table2[[#This Row],[Item_Outlet_Sales]]</f>
        <v>-712.05799999999999</v>
      </c>
      <c r="D1322">
        <f>Table2[[#This Row],[Column1]]*Table2[[#This Row],[Column1]]</f>
        <v>507026.59536400001</v>
      </c>
    </row>
    <row r="1323" spans="1:4" x14ac:dyDescent="0.25">
      <c r="A1323" t="s">
        <v>45</v>
      </c>
      <c r="B1323">
        <v>1545.9875999999999</v>
      </c>
      <c r="C1323">
        <f>2323.99-Table2[[#This Row],[Item_Outlet_Sales]]</f>
        <v>778.00239999999985</v>
      </c>
      <c r="D1323">
        <f>Table2[[#This Row],[Column1]]*Table2[[#This Row],[Column1]]</f>
        <v>605287.73440575972</v>
      </c>
    </row>
    <row r="1324" spans="1:4" x14ac:dyDescent="0.25">
      <c r="A1324" t="s">
        <v>45</v>
      </c>
      <c r="B1324">
        <v>1023.3346</v>
      </c>
      <c r="C1324">
        <f>2323.99-Table2[[#This Row],[Item_Outlet_Sales]]</f>
        <v>1300.6553999999996</v>
      </c>
      <c r="D1324">
        <f>Table2[[#This Row],[Column1]]*Table2[[#This Row],[Column1]]</f>
        <v>1691704.4695491591</v>
      </c>
    </row>
    <row r="1325" spans="1:4" x14ac:dyDescent="0.25">
      <c r="A1325" t="s">
        <v>45</v>
      </c>
      <c r="B1325">
        <v>4613.9939999999997</v>
      </c>
      <c r="C1325">
        <f>2323.99-Table2[[#This Row],[Item_Outlet_Sales]]</f>
        <v>-2290.0039999999999</v>
      </c>
      <c r="D1325">
        <f>Table2[[#This Row],[Column1]]*Table2[[#This Row],[Column1]]</f>
        <v>5244118.3200159995</v>
      </c>
    </row>
    <row r="1326" spans="1:4" x14ac:dyDescent="0.25">
      <c r="A1326" t="s">
        <v>45</v>
      </c>
      <c r="B1326">
        <v>2900.2248</v>
      </c>
      <c r="C1326">
        <f>2323.99-Table2[[#This Row],[Item_Outlet_Sales]]</f>
        <v>-576.23480000000018</v>
      </c>
      <c r="D1326">
        <f>Table2[[#This Row],[Column1]]*Table2[[#This Row],[Column1]]</f>
        <v>332046.54473104019</v>
      </c>
    </row>
    <row r="1327" spans="1:4" x14ac:dyDescent="0.25">
      <c r="A1327" t="s">
        <v>45</v>
      </c>
      <c r="B1327">
        <v>3415.5540000000001</v>
      </c>
      <c r="C1327">
        <f>2323.99-Table2[[#This Row],[Item_Outlet_Sales]]</f>
        <v>-1091.5640000000003</v>
      </c>
      <c r="D1327">
        <f>Table2[[#This Row],[Column1]]*Table2[[#This Row],[Column1]]</f>
        <v>1191511.9660960007</v>
      </c>
    </row>
    <row r="1328" spans="1:4" x14ac:dyDescent="0.25">
      <c r="A1328" t="s">
        <v>45</v>
      </c>
      <c r="B1328">
        <v>1896.1984</v>
      </c>
      <c r="C1328">
        <f>2323.99-Table2[[#This Row],[Item_Outlet_Sales]]</f>
        <v>427.79159999999979</v>
      </c>
      <c r="D1328">
        <f>Table2[[#This Row],[Column1]]*Table2[[#This Row],[Column1]]</f>
        <v>183005.65303055983</v>
      </c>
    </row>
    <row r="1329" spans="1:4" x14ac:dyDescent="0.25">
      <c r="A1329" t="s">
        <v>45</v>
      </c>
      <c r="B1329">
        <v>3159.8868000000002</v>
      </c>
      <c r="C1329">
        <f>2323.99-Table2[[#This Row],[Item_Outlet_Sales]]</f>
        <v>-835.89680000000044</v>
      </c>
      <c r="D1329">
        <f>Table2[[#This Row],[Column1]]*Table2[[#This Row],[Column1]]</f>
        <v>698723.46025024075</v>
      </c>
    </row>
    <row r="1330" spans="1:4" x14ac:dyDescent="0.25">
      <c r="A1330" t="s">
        <v>45</v>
      </c>
      <c r="B1330">
        <v>1154.4972</v>
      </c>
      <c r="C1330">
        <f>2323.99-Table2[[#This Row],[Item_Outlet_Sales]]</f>
        <v>1169.4927999999998</v>
      </c>
      <c r="D1330">
        <f>Table2[[#This Row],[Column1]]*Table2[[#This Row],[Column1]]</f>
        <v>1367713.4092518394</v>
      </c>
    </row>
    <row r="1331" spans="1:4" x14ac:dyDescent="0.25">
      <c r="A1331" t="s">
        <v>45</v>
      </c>
      <c r="B1331">
        <v>1133.8574000000001</v>
      </c>
      <c r="C1331">
        <f>2323.99-Table2[[#This Row],[Item_Outlet_Sales]]</f>
        <v>1190.1325999999997</v>
      </c>
      <c r="D1331">
        <f>Table2[[#This Row],[Column1]]*Table2[[#This Row],[Column1]]</f>
        <v>1416415.6055827592</v>
      </c>
    </row>
    <row r="1332" spans="1:4" x14ac:dyDescent="0.25">
      <c r="A1332" t="s">
        <v>45</v>
      </c>
      <c r="B1332">
        <v>1330.2683999999999</v>
      </c>
      <c r="C1332">
        <f>2323.99-Table2[[#This Row],[Item_Outlet_Sales]]</f>
        <v>993.72159999999985</v>
      </c>
      <c r="D1332">
        <f>Table2[[#This Row],[Column1]]*Table2[[#This Row],[Column1]]</f>
        <v>987482.61830655974</v>
      </c>
    </row>
    <row r="1333" spans="1:4" x14ac:dyDescent="0.25">
      <c r="A1333" t="s">
        <v>45</v>
      </c>
      <c r="B1333">
        <v>1749.7224000000001</v>
      </c>
      <c r="C1333">
        <f>2323.99-Table2[[#This Row],[Item_Outlet_Sales]]</f>
        <v>574.26759999999967</v>
      </c>
      <c r="D1333">
        <f>Table2[[#This Row],[Column1]]*Table2[[#This Row],[Column1]]</f>
        <v>329783.27640975965</v>
      </c>
    </row>
    <row r="1334" spans="1:4" x14ac:dyDescent="0.25">
      <c r="A1334" t="s">
        <v>45</v>
      </c>
      <c r="B1334">
        <v>3994.8</v>
      </c>
      <c r="C1334">
        <f>2323.99-Table2[[#This Row],[Item_Outlet_Sales]]</f>
        <v>-1670.8100000000004</v>
      </c>
      <c r="D1334">
        <f>Table2[[#This Row],[Column1]]*Table2[[#This Row],[Column1]]</f>
        <v>2791606.0561000016</v>
      </c>
    </row>
    <row r="1335" spans="1:4" x14ac:dyDescent="0.25">
      <c r="A1335" t="s">
        <v>45</v>
      </c>
      <c r="B1335">
        <v>2693.8267999999998</v>
      </c>
      <c r="C1335">
        <f>2323.99-Table2[[#This Row],[Item_Outlet_Sales]]</f>
        <v>-369.83680000000004</v>
      </c>
      <c r="D1335">
        <f>Table2[[#This Row],[Column1]]*Table2[[#This Row],[Column1]]</f>
        <v>136779.25863424002</v>
      </c>
    </row>
    <row r="1336" spans="1:4" x14ac:dyDescent="0.25">
      <c r="A1336" t="s">
        <v>45</v>
      </c>
      <c r="B1336">
        <v>3483.4656</v>
      </c>
      <c r="C1336">
        <f>2323.99-Table2[[#This Row],[Item_Outlet_Sales]]</f>
        <v>-1159.4756000000002</v>
      </c>
      <c r="D1336">
        <f>Table2[[#This Row],[Column1]]*Table2[[#This Row],[Column1]]</f>
        <v>1344383.6669953605</v>
      </c>
    </row>
    <row r="1337" spans="1:4" x14ac:dyDescent="0.25">
      <c r="A1337" t="s">
        <v>45</v>
      </c>
      <c r="B1337">
        <v>6471.576</v>
      </c>
      <c r="C1337">
        <f>2323.99-Table2[[#This Row],[Item_Outlet_Sales]]</f>
        <v>-4147.5860000000002</v>
      </c>
      <c r="D1337">
        <f>Table2[[#This Row],[Column1]]*Table2[[#This Row],[Column1]]</f>
        <v>17202469.627396002</v>
      </c>
    </row>
    <row r="1338" spans="1:4" x14ac:dyDescent="0.25">
      <c r="A1338" t="s">
        <v>45</v>
      </c>
      <c r="B1338">
        <v>1609.9043999999999</v>
      </c>
      <c r="C1338">
        <f>2323.99-Table2[[#This Row],[Item_Outlet_Sales]]</f>
        <v>714.08559999999989</v>
      </c>
      <c r="D1338">
        <f>Table2[[#This Row],[Column1]]*Table2[[#This Row],[Column1]]</f>
        <v>509918.24412735982</v>
      </c>
    </row>
    <row r="1339" spans="1:4" x14ac:dyDescent="0.25">
      <c r="A1339" t="s">
        <v>45</v>
      </c>
      <c r="B1339">
        <v>1342.2528</v>
      </c>
      <c r="C1339">
        <f>2323.99-Table2[[#This Row],[Item_Outlet_Sales]]</f>
        <v>981.7371999999998</v>
      </c>
      <c r="D1339">
        <f>Table2[[#This Row],[Column1]]*Table2[[#This Row],[Column1]]</f>
        <v>963807.92986383964</v>
      </c>
    </row>
    <row r="1340" spans="1:4" x14ac:dyDescent="0.25">
      <c r="A1340" t="s">
        <v>45</v>
      </c>
      <c r="B1340">
        <v>980.05759999999998</v>
      </c>
      <c r="C1340">
        <f>2323.99-Table2[[#This Row],[Item_Outlet_Sales]]</f>
        <v>1343.9323999999997</v>
      </c>
      <c r="D1340">
        <f>Table2[[#This Row],[Column1]]*Table2[[#This Row],[Column1]]</f>
        <v>1806154.2957697592</v>
      </c>
    </row>
    <row r="1341" spans="1:4" x14ac:dyDescent="0.25">
      <c r="A1341" t="s">
        <v>45</v>
      </c>
      <c r="B1341">
        <v>3098.6332000000002</v>
      </c>
      <c r="C1341">
        <f>2323.99-Table2[[#This Row],[Item_Outlet_Sales]]</f>
        <v>-774.64320000000043</v>
      </c>
      <c r="D1341">
        <f>Table2[[#This Row],[Column1]]*Table2[[#This Row],[Column1]]</f>
        <v>600072.08730624069</v>
      </c>
    </row>
    <row r="1342" spans="1:4" x14ac:dyDescent="0.25">
      <c r="A1342" t="s">
        <v>45</v>
      </c>
      <c r="B1342">
        <v>703.08479999999997</v>
      </c>
      <c r="C1342">
        <f>2323.99-Table2[[#This Row],[Item_Outlet_Sales]]</f>
        <v>1620.9051999999997</v>
      </c>
      <c r="D1342">
        <f>Table2[[#This Row],[Column1]]*Table2[[#This Row],[Column1]]</f>
        <v>2627333.6673870389</v>
      </c>
    </row>
    <row r="1343" spans="1:4" x14ac:dyDescent="0.25">
      <c r="A1343" t="s">
        <v>45</v>
      </c>
      <c r="B1343">
        <v>1315.6207999999999</v>
      </c>
      <c r="C1343">
        <f>2323.99-Table2[[#This Row],[Item_Outlet_Sales]]</f>
        <v>1008.3691999999999</v>
      </c>
      <c r="D1343">
        <f>Table2[[#This Row],[Column1]]*Table2[[#This Row],[Column1]]</f>
        <v>1016808.4435086397</v>
      </c>
    </row>
    <row r="1344" spans="1:4" x14ac:dyDescent="0.25">
      <c r="A1344" t="s">
        <v>45</v>
      </c>
      <c r="B1344">
        <v>1947.4649999999999</v>
      </c>
      <c r="C1344">
        <f>2323.99-Table2[[#This Row],[Item_Outlet_Sales]]</f>
        <v>376.52499999999986</v>
      </c>
      <c r="D1344">
        <f>Table2[[#This Row],[Column1]]*Table2[[#This Row],[Column1]]</f>
        <v>141771.07562499991</v>
      </c>
    </row>
    <row r="1345" spans="1:4" x14ac:dyDescent="0.25">
      <c r="A1345" t="s">
        <v>45</v>
      </c>
      <c r="B1345">
        <v>5070.7327999999998</v>
      </c>
      <c r="C1345">
        <f>2323.99-Table2[[#This Row],[Item_Outlet_Sales]]</f>
        <v>-2746.7428</v>
      </c>
      <c r="D1345">
        <f>Table2[[#This Row],[Column1]]*Table2[[#This Row],[Column1]]</f>
        <v>7544596.0093518402</v>
      </c>
    </row>
    <row r="1346" spans="1:4" x14ac:dyDescent="0.25">
      <c r="A1346" t="s">
        <v>45</v>
      </c>
      <c r="B1346">
        <v>3374.2743999999998</v>
      </c>
      <c r="C1346">
        <f>2323.99-Table2[[#This Row],[Item_Outlet_Sales]]</f>
        <v>-1050.2844</v>
      </c>
      <c r="D1346">
        <f>Table2[[#This Row],[Column1]]*Table2[[#This Row],[Column1]]</f>
        <v>1103097.32088336</v>
      </c>
    </row>
    <row r="1347" spans="1:4" x14ac:dyDescent="0.25">
      <c r="A1347" t="s">
        <v>45</v>
      </c>
      <c r="B1347">
        <v>1406.1695999999999</v>
      </c>
      <c r="C1347">
        <f>2323.99-Table2[[#This Row],[Item_Outlet_Sales]]</f>
        <v>917.82039999999984</v>
      </c>
      <c r="D1347">
        <f>Table2[[#This Row],[Column1]]*Table2[[#This Row],[Column1]]</f>
        <v>842394.28665615967</v>
      </c>
    </row>
    <row r="1348" spans="1:4" x14ac:dyDescent="0.25">
      <c r="A1348" t="s">
        <v>45</v>
      </c>
      <c r="B1348">
        <v>539.298</v>
      </c>
      <c r="C1348">
        <f>2323.99-Table2[[#This Row],[Item_Outlet_Sales]]</f>
        <v>1784.6919999999998</v>
      </c>
      <c r="D1348">
        <f>Table2[[#This Row],[Column1]]*Table2[[#This Row],[Column1]]</f>
        <v>3185125.5348639991</v>
      </c>
    </row>
    <row r="1349" spans="1:4" x14ac:dyDescent="0.25">
      <c r="A1349" t="s">
        <v>45</v>
      </c>
      <c r="B1349">
        <v>3392.9168</v>
      </c>
      <c r="C1349">
        <f>2323.99-Table2[[#This Row],[Item_Outlet_Sales]]</f>
        <v>-1068.9268000000002</v>
      </c>
      <c r="D1349">
        <f>Table2[[#This Row],[Column1]]*Table2[[#This Row],[Column1]]</f>
        <v>1142604.5037582405</v>
      </c>
    </row>
    <row r="1350" spans="1:4" x14ac:dyDescent="0.25">
      <c r="A1350" t="s">
        <v>45</v>
      </c>
      <c r="B1350">
        <v>2563.33</v>
      </c>
      <c r="C1350">
        <f>2323.99-Table2[[#This Row],[Item_Outlet_Sales]]</f>
        <v>-239.34000000000015</v>
      </c>
      <c r="D1350">
        <f>Table2[[#This Row],[Column1]]*Table2[[#This Row],[Column1]]</f>
        <v>57283.635600000067</v>
      </c>
    </row>
    <row r="1351" spans="1:4" x14ac:dyDescent="0.25">
      <c r="A1351" t="s">
        <v>45</v>
      </c>
      <c r="B1351">
        <v>635.17319999999995</v>
      </c>
      <c r="C1351">
        <f>2323.99-Table2[[#This Row],[Item_Outlet_Sales]]</f>
        <v>1688.8167999999998</v>
      </c>
      <c r="D1351">
        <f>Table2[[#This Row],[Column1]]*Table2[[#This Row],[Column1]]</f>
        <v>2852102.1839622394</v>
      </c>
    </row>
    <row r="1352" spans="1:4" x14ac:dyDescent="0.25">
      <c r="A1352" t="s">
        <v>45</v>
      </c>
      <c r="B1352">
        <v>4068.038</v>
      </c>
      <c r="C1352">
        <f>2323.99-Table2[[#This Row],[Item_Outlet_Sales]]</f>
        <v>-1744.0480000000002</v>
      </c>
      <c r="D1352">
        <f>Table2[[#This Row],[Column1]]*Table2[[#This Row],[Column1]]</f>
        <v>3041703.4263040009</v>
      </c>
    </row>
    <row r="1353" spans="1:4" x14ac:dyDescent="0.25">
      <c r="A1353" t="s">
        <v>45</v>
      </c>
      <c r="B1353">
        <v>1794.3309999999999</v>
      </c>
      <c r="C1353">
        <f>2323.99-Table2[[#This Row],[Item_Outlet_Sales]]</f>
        <v>529.65899999999988</v>
      </c>
      <c r="D1353">
        <f>Table2[[#This Row],[Column1]]*Table2[[#This Row],[Column1]]</f>
        <v>280538.65628099989</v>
      </c>
    </row>
    <row r="1354" spans="1:4" x14ac:dyDescent="0.25">
      <c r="A1354" t="s">
        <v>45</v>
      </c>
      <c r="B1354">
        <v>1239.7195999999999</v>
      </c>
      <c r="C1354">
        <f>2323.99-Table2[[#This Row],[Item_Outlet_Sales]]</f>
        <v>1084.2703999999999</v>
      </c>
      <c r="D1354">
        <f>Table2[[#This Row],[Column1]]*Table2[[#This Row],[Column1]]</f>
        <v>1175642.3003161598</v>
      </c>
    </row>
    <row r="1355" spans="1:4" x14ac:dyDescent="0.25">
      <c r="A1355" t="s">
        <v>45</v>
      </c>
      <c r="B1355">
        <v>2150.5340000000001</v>
      </c>
      <c r="C1355">
        <f>2323.99-Table2[[#This Row],[Item_Outlet_Sales]]</f>
        <v>173.45599999999968</v>
      </c>
      <c r="D1355">
        <f>Table2[[#This Row],[Column1]]*Table2[[#This Row],[Column1]]</f>
        <v>30086.983935999888</v>
      </c>
    </row>
    <row r="1356" spans="1:4" x14ac:dyDescent="0.25">
      <c r="A1356" t="s">
        <v>45</v>
      </c>
      <c r="B1356">
        <v>3089.3119999999999</v>
      </c>
      <c r="C1356">
        <f>2323.99-Table2[[#This Row],[Item_Outlet_Sales]]</f>
        <v>-765.32200000000012</v>
      </c>
      <c r="D1356">
        <f>Table2[[#This Row],[Column1]]*Table2[[#This Row],[Column1]]</f>
        <v>585717.76368400012</v>
      </c>
    </row>
    <row r="1357" spans="1:4" x14ac:dyDescent="0.25">
      <c r="A1357" t="s">
        <v>45</v>
      </c>
      <c r="B1357">
        <v>2090.6120000000001</v>
      </c>
      <c r="C1357">
        <f>2323.99-Table2[[#This Row],[Item_Outlet_Sales]]</f>
        <v>233.3779999999997</v>
      </c>
      <c r="D1357">
        <f>Table2[[#This Row],[Column1]]*Table2[[#This Row],[Column1]]</f>
        <v>54465.290883999864</v>
      </c>
    </row>
    <row r="1358" spans="1:4" x14ac:dyDescent="0.25">
      <c r="A1358" t="s">
        <v>45</v>
      </c>
      <c r="B1358">
        <v>1310.9602</v>
      </c>
      <c r="C1358">
        <f>2323.99-Table2[[#This Row],[Item_Outlet_Sales]]</f>
        <v>1013.0297999999998</v>
      </c>
      <c r="D1358">
        <f>Table2[[#This Row],[Column1]]*Table2[[#This Row],[Column1]]</f>
        <v>1026229.3756880396</v>
      </c>
    </row>
    <row r="1359" spans="1:4" x14ac:dyDescent="0.25">
      <c r="A1359" t="s">
        <v>45</v>
      </c>
      <c r="B1359">
        <v>1097.9041999999999</v>
      </c>
      <c r="C1359">
        <f>2323.99-Table2[[#This Row],[Item_Outlet_Sales]]</f>
        <v>1226.0857999999998</v>
      </c>
      <c r="D1359">
        <f>Table2[[#This Row],[Column1]]*Table2[[#This Row],[Column1]]</f>
        <v>1503286.3889616395</v>
      </c>
    </row>
    <row r="1360" spans="1:4" x14ac:dyDescent="0.25">
      <c r="A1360" t="s">
        <v>45</v>
      </c>
      <c r="B1360">
        <v>1989.4104</v>
      </c>
      <c r="C1360">
        <f>2323.99-Table2[[#This Row],[Item_Outlet_Sales]]</f>
        <v>334.5795999999998</v>
      </c>
      <c r="D1360">
        <f>Table2[[#This Row],[Column1]]*Table2[[#This Row],[Column1]]</f>
        <v>111943.50873615987</v>
      </c>
    </row>
    <row r="1361" spans="1:4" x14ac:dyDescent="0.25">
      <c r="A1361" t="s">
        <v>45</v>
      </c>
      <c r="B1361">
        <v>1845.5976000000001</v>
      </c>
      <c r="C1361">
        <f>2323.99-Table2[[#This Row],[Item_Outlet_Sales]]</f>
        <v>478.39239999999972</v>
      </c>
      <c r="D1361">
        <f>Table2[[#This Row],[Column1]]*Table2[[#This Row],[Column1]]</f>
        <v>228859.28837775975</v>
      </c>
    </row>
    <row r="1362" spans="1:4" x14ac:dyDescent="0.25">
      <c r="A1362" t="s">
        <v>45</v>
      </c>
      <c r="B1362">
        <v>1761.7067999999999</v>
      </c>
      <c r="C1362">
        <f>2323.99-Table2[[#This Row],[Item_Outlet_Sales]]</f>
        <v>562.28319999999985</v>
      </c>
      <c r="D1362">
        <f>Table2[[#This Row],[Column1]]*Table2[[#This Row],[Column1]]</f>
        <v>316162.39700223983</v>
      </c>
    </row>
    <row r="1363" spans="1:4" x14ac:dyDescent="0.25">
      <c r="A1363" t="s">
        <v>45</v>
      </c>
      <c r="B1363">
        <v>739.03800000000001</v>
      </c>
      <c r="C1363">
        <f>2323.99-Table2[[#This Row],[Item_Outlet_Sales]]</f>
        <v>1584.9519999999998</v>
      </c>
      <c r="D1363">
        <f>Table2[[#This Row],[Column1]]*Table2[[#This Row],[Column1]]</f>
        <v>2512072.8423039992</v>
      </c>
    </row>
    <row r="1364" spans="1:4" x14ac:dyDescent="0.25">
      <c r="A1364" t="s">
        <v>45</v>
      </c>
      <c r="B1364">
        <v>4207.8559999999998</v>
      </c>
      <c r="C1364">
        <f>2323.99-Table2[[#This Row],[Item_Outlet_Sales]]</f>
        <v>-1883.866</v>
      </c>
      <c r="D1364">
        <f>Table2[[#This Row],[Column1]]*Table2[[#This Row],[Column1]]</f>
        <v>3548951.1059559998</v>
      </c>
    </row>
    <row r="1365" spans="1:4" x14ac:dyDescent="0.25">
      <c r="A1365" t="s">
        <v>45</v>
      </c>
      <c r="B1365">
        <v>1135.1890000000001</v>
      </c>
      <c r="C1365">
        <f>2323.99-Table2[[#This Row],[Item_Outlet_Sales]]</f>
        <v>1188.8009999999997</v>
      </c>
      <c r="D1365">
        <f>Table2[[#This Row],[Column1]]*Table2[[#This Row],[Column1]]</f>
        <v>1413247.8176009993</v>
      </c>
    </row>
    <row r="1366" spans="1:4" x14ac:dyDescent="0.25">
      <c r="A1366" t="s">
        <v>45</v>
      </c>
      <c r="B1366">
        <v>1123.2046</v>
      </c>
      <c r="C1366">
        <f>2323.99-Table2[[#This Row],[Item_Outlet_Sales]]</f>
        <v>1200.7853999999998</v>
      </c>
      <c r="D1366">
        <f>Table2[[#This Row],[Column1]]*Table2[[#This Row],[Column1]]</f>
        <v>1441885.5768531593</v>
      </c>
    </row>
    <row r="1367" spans="1:4" x14ac:dyDescent="0.25">
      <c r="A1367" t="s">
        <v>45</v>
      </c>
      <c r="B1367">
        <v>2543.3560000000002</v>
      </c>
      <c r="C1367">
        <f>2323.99-Table2[[#This Row],[Item_Outlet_Sales]]</f>
        <v>-219.36600000000044</v>
      </c>
      <c r="D1367">
        <f>Table2[[#This Row],[Column1]]*Table2[[#This Row],[Column1]]</f>
        <v>48121.441956000192</v>
      </c>
    </row>
    <row r="1368" spans="1:4" x14ac:dyDescent="0.25">
      <c r="A1368" t="s">
        <v>45</v>
      </c>
      <c r="B1368">
        <v>1038.6479999999999</v>
      </c>
      <c r="C1368">
        <f>2323.99-Table2[[#This Row],[Item_Outlet_Sales]]</f>
        <v>1285.3419999999999</v>
      </c>
      <c r="D1368">
        <f>Table2[[#This Row],[Column1]]*Table2[[#This Row],[Column1]]</f>
        <v>1652104.0569639998</v>
      </c>
    </row>
    <row r="1369" spans="1:4" x14ac:dyDescent="0.25">
      <c r="A1369" t="s">
        <v>45</v>
      </c>
      <c r="B1369">
        <v>2649.2181999999998</v>
      </c>
      <c r="C1369">
        <f>2323.99-Table2[[#This Row],[Item_Outlet_Sales]]</f>
        <v>-325.22820000000002</v>
      </c>
      <c r="D1369">
        <f>Table2[[#This Row],[Column1]]*Table2[[#This Row],[Column1]]</f>
        <v>105773.38207524001</v>
      </c>
    </row>
    <row r="1370" spans="1:4" x14ac:dyDescent="0.25">
      <c r="A1370" t="s">
        <v>45</v>
      </c>
      <c r="B1370">
        <v>7064.8037999999997</v>
      </c>
      <c r="C1370">
        <f>2323.99-Table2[[#This Row],[Item_Outlet_Sales]]</f>
        <v>-4740.8137999999999</v>
      </c>
      <c r="D1370">
        <f>Table2[[#This Row],[Column1]]*Table2[[#This Row],[Column1]]</f>
        <v>22475315.486270439</v>
      </c>
    </row>
    <row r="1371" spans="1:4" x14ac:dyDescent="0.25">
      <c r="A1371" t="s">
        <v>45</v>
      </c>
      <c r="B1371">
        <v>986.71559999999999</v>
      </c>
      <c r="C1371">
        <f>2323.99-Table2[[#This Row],[Item_Outlet_Sales]]</f>
        <v>1337.2743999999998</v>
      </c>
      <c r="D1371">
        <f>Table2[[#This Row],[Column1]]*Table2[[#This Row],[Column1]]</f>
        <v>1788302.8208953594</v>
      </c>
    </row>
    <row r="1372" spans="1:4" x14ac:dyDescent="0.25">
      <c r="A1372" t="s">
        <v>45</v>
      </c>
      <c r="B1372">
        <v>1263.0226</v>
      </c>
      <c r="C1372">
        <f>2323.99-Table2[[#This Row],[Item_Outlet_Sales]]</f>
        <v>1060.9673999999998</v>
      </c>
      <c r="D1372">
        <f>Table2[[#This Row],[Column1]]*Table2[[#This Row],[Column1]]</f>
        <v>1125651.8238627594</v>
      </c>
    </row>
    <row r="1373" spans="1:4" x14ac:dyDescent="0.25">
      <c r="A1373" t="s">
        <v>45</v>
      </c>
      <c r="B1373">
        <v>1445.4518</v>
      </c>
      <c r="C1373">
        <f>2323.99-Table2[[#This Row],[Item_Outlet_Sales]]</f>
        <v>878.53819999999973</v>
      </c>
      <c r="D1373">
        <f>Table2[[#This Row],[Column1]]*Table2[[#This Row],[Column1]]</f>
        <v>771829.3688592395</v>
      </c>
    </row>
    <row r="1374" spans="1:4" x14ac:dyDescent="0.25">
      <c r="A1374" t="s">
        <v>45</v>
      </c>
      <c r="B1374">
        <v>1104.5622000000001</v>
      </c>
      <c r="C1374">
        <f>2323.99-Table2[[#This Row],[Item_Outlet_Sales]]</f>
        <v>1219.4277999999997</v>
      </c>
      <c r="D1374">
        <f>Table2[[#This Row],[Column1]]*Table2[[#This Row],[Column1]]</f>
        <v>1487004.1594128392</v>
      </c>
    </row>
    <row r="1375" spans="1:4" x14ac:dyDescent="0.25">
      <c r="A1375" t="s">
        <v>45</v>
      </c>
      <c r="B1375">
        <v>2976.1260000000002</v>
      </c>
      <c r="C1375">
        <f>2323.99-Table2[[#This Row],[Item_Outlet_Sales]]</f>
        <v>-652.13600000000042</v>
      </c>
      <c r="D1375">
        <f>Table2[[#This Row],[Column1]]*Table2[[#This Row],[Column1]]</f>
        <v>425281.36249600054</v>
      </c>
    </row>
    <row r="1376" spans="1:4" x14ac:dyDescent="0.25">
      <c r="A1376" t="s">
        <v>45</v>
      </c>
      <c r="B1376">
        <v>1115.2149999999999</v>
      </c>
      <c r="C1376">
        <f>2323.99-Table2[[#This Row],[Item_Outlet_Sales]]</f>
        <v>1208.7749999999999</v>
      </c>
      <c r="D1376">
        <f>Table2[[#This Row],[Column1]]*Table2[[#This Row],[Column1]]</f>
        <v>1461137.0006249996</v>
      </c>
    </row>
    <row r="1377" spans="1:4" x14ac:dyDescent="0.25">
      <c r="A1377" t="s">
        <v>45</v>
      </c>
      <c r="B1377">
        <v>476.04700000000003</v>
      </c>
      <c r="C1377">
        <f>2323.99-Table2[[#This Row],[Item_Outlet_Sales]]</f>
        <v>1847.9429999999998</v>
      </c>
      <c r="D1377">
        <f>Table2[[#This Row],[Column1]]*Table2[[#This Row],[Column1]]</f>
        <v>3414893.3312489991</v>
      </c>
    </row>
    <row r="1378" spans="1:4" x14ac:dyDescent="0.25">
      <c r="A1378" t="s">
        <v>45</v>
      </c>
      <c r="B1378">
        <v>1076.5986</v>
      </c>
      <c r="C1378">
        <f>2323.99-Table2[[#This Row],[Item_Outlet_Sales]]</f>
        <v>1247.3913999999997</v>
      </c>
      <c r="D1378">
        <f>Table2[[#This Row],[Column1]]*Table2[[#This Row],[Column1]]</f>
        <v>1555985.3047939595</v>
      </c>
    </row>
    <row r="1379" spans="1:4" x14ac:dyDescent="0.25">
      <c r="A1379" t="s">
        <v>45</v>
      </c>
      <c r="B1379">
        <v>633.84159999999997</v>
      </c>
      <c r="C1379">
        <f>2323.99-Table2[[#This Row],[Item_Outlet_Sales]]</f>
        <v>1690.1483999999998</v>
      </c>
      <c r="D1379">
        <f>Table2[[#This Row],[Column1]]*Table2[[#This Row],[Column1]]</f>
        <v>2856601.6140225595</v>
      </c>
    </row>
    <row r="1380" spans="1:4" x14ac:dyDescent="0.25">
      <c r="A1380" t="s">
        <v>45</v>
      </c>
      <c r="B1380">
        <v>4082.6855999999998</v>
      </c>
      <c r="C1380">
        <f>2323.99-Table2[[#This Row],[Item_Outlet_Sales]]</f>
        <v>-1758.6956</v>
      </c>
      <c r="D1380">
        <f>Table2[[#This Row],[Column1]]*Table2[[#This Row],[Column1]]</f>
        <v>3093010.2134593599</v>
      </c>
    </row>
    <row r="1381" spans="1:4" x14ac:dyDescent="0.25">
      <c r="A1381" t="s">
        <v>45</v>
      </c>
      <c r="B1381">
        <v>3448.8440000000001</v>
      </c>
      <c r="C1381">
        <f>2323.99-Table2[[#This Row],[Item_Outlet_Sales]]</f>
        <v>-1124.8540000000003</v>
      </c>
      <c r="D1381">
        <f>Table2[[#This Row],[Column1]]*Table2[[#This Row],[Column1]]</f>
        <v>1265296.5213160005</v>
      </c>
    </row>
    <row r="1382" spans="1:4" x14ac:dyDescent="0.25">
      <c r="A1382" t="s">
        <v>45</v>
      </c>
      <c r="B1382">
        <v>3215.8139999999999</v>
      </c>
      <c r="C1382">
        <f>2323.99-Table2[[#This Row],[Item_Outlet_Sales]]</f>
        <v>-891.82400000000007</v>
      </c>
      <c r="D1382">
        <f>Table2[[#This Row],[Column1]]*Table2[[#This Row],[Column1]]</f>
        <v>795350.04697600007</v>
      </c>
    </row>
    <row r="1383" spans="1:4" x14ac:dyDescent="0.25">
      <c r="A1383" t="s">
        <v>45</v>
      </c>
      <c r="B1383">
        <v>1406.1695999999999</v>
      </c>
      <c r="C1383">
        <f>2323.99-Table2[[#This Row],[Item_Outlet_Sales]]</f>
        <v>917.82039999999984</v>
      </c>
      <c r="D1383">
        <f>Table2[[#This Row],[Column1]]*Table2[[#This Row],[Column1]]</f>
        <v>842394.28665615967</v>
      </c>
    </row>
    <row r="1384" spans="1:4" x14ac:dyDescent="0.25">
      <c r="A1384" t="s">
        <v>45</v>
      </c>
      <c r="B1384">
        <v>744.36440000000005</v>
      </c>
      <c r="C1384">
        <f>2323.99-Table2[[#This Row],[Item_Outlet_Sales]]</f>
        <v>1579.6255999999998</v>
      </c>
      <c r="D1384">
        <f>Table2[[#This Row],[Column1]]*Table2[[#This Row],[Column1]]</f>
        <v>2495217.0361753595</v>
      </c>
    </row>
    <row r="1385" spans="1:4" x14ac:dyDescent="0.25">
      <c r="A1385" t="s">
        <v>45</v>
      </c>
      <c r="B1385">
        <v>2966.1390000000001</v>
      </c>
      <c r="C1385">
        <f>2323.99-Table2[[#This Row],[Item_Outlet_Sales]]</f>
        <v>-642.14900000000034</v>
      </c>
      <c r="D1385">
        <f>Table2[[#This Row],[Column1]]*Table2[[#This Row],[Column1]]</f>
        <v>412355.33820100041</v>
      </c>
    </row>
    <row r="1386" spans="1:4" x14ac:dyDescent="0.25">
      <c r="A1386" t="s">
        <v>45</v>
      </c>
      <c r="B1386">
        <v>383.50080000000003</v>
      </c>
      <c r="C1386">
        <f>2323.99-Table2[[#This Row],[Item_Outlet_Sales]]</f>
        <v>1940.4891999999998</v>
      </c>
      <c r="D1386">
        <f>Table2[[#This Row],[Column1]]*Table2[[#This Row],[Column1]]</f>
        <v>3765498.3353166389</v>
      </c>
    </row>
    <row r="1387" spans="1:4" x14ac:dyDescent="0.25">
      <c r="A1387" t="s">
        <v>45</v>
      </c>
      <c r="B1387">
        <v>534.63739999999996</v>
      </c>
      <c r="C1387">
        <f>2323.99-Table2[[#This Row],[Item_Outlet_Sales]]</f>
        <v>1789.3525999999997</v>
      </c>
      <c r="D1387">
        <f>Table2[[#This Row],[Column1]]*Table2[[#This Row],[Column1]]</f>
        <v>3201782.727126759</v>
      </c>
    </row>
    <row r="1388" spans="1:4" x14ac:dyDescent="0.25">
      <c r="A1388" t="s">
        <v>45</v>
      </c>
      <c r="B1388">
        <v>2087.9488000000001</v>
      </c>
      <c r="C1388">
        <f>2323.99-Table2[[#This Row],[Item_Outlet_Sales]]</f>
        <v>236.04119999999966</v>
      </c>
      <c r="D1388">
        <f>Table2[[#This Row],[Column1]]*Table2[[#This Row],[Column1]]</f>
        <v>55715.448097439839</v>
      </c>
    </row>
    <row r="1389" spans="1:4" x14ac:dyDescent="0.25">
      <c r="A1389" t="s">
        <v>45</v>
      </c>
      <c r="B1389">
        <v>7028.1848</v>
      </c>
      <c r="C1389">
        <f>2323.99-Table2[[#This Row],[Item_Outlet_Sales]]</f>
        <v>-4704.1948000000002</v>
      </c>
      <c r="D1389">
        <f>Table2[[#This Row],[Column1]]*Table2[[#This Row],[Column1]]</f>
        <v>22129448.716347042</v>
      </c>
    </row>
    <row r="1390" spans="1:4" x14ac:dyDescent="0.25">
      <c r="A1390" t="s">
        <v>45</v>
      </c>
      <c r="B1390">
        <v>5274.4675999999999</v>
      </c>
      <c r="C1390">
        <f>2323.99-Table2[[#This Row],[Item_Outlet_Sales]]</f>
        <v>-2950.4776000000002</v>
      </c>
      <c r="D1390">
        <f>Table2[[#This Row],[Column1]]*Table2[[#This Row],[Column1]]</f>
        <v>8705318.0681017619</v>
      </c>
    </row>
    <row r="1391" spans="1:4" x14ac:dyDescent="0.25">
      <c r="A1391" t="s">
        <v>45</v>
      </c>
      <c r="B1391">
        <v>2141.2127999999998</v>
      </c>
      <c r="C1391">
        <f>2323.99-Table2[[#This Row],[Item_Outlet_Sales]]</f>
        <v>182.77719999999999</v>
      </c>
      <c r="D1391">
        <f>Table2[[#This Row],[Column1]]*Table2[[#This Row],[Column1]]</f>
        <v>33407.504839839996</v>
      </c>
    </row>
    <row r="1392" spans="1:4" x14ac:dyDescent="0.25">
      <c r="A1392" t="s">
        <v>45</v>
      </c>
      <c r="B1392">
        <v>796.96259999999995</v>
      </c>
      <c r="C1392">
        <f>2323.99-Table2[[#This Row],[Item_Outlet_Sales]]</f>
        <v>1527.0273999999999</v>
      </c>
      <c r="D1392">
        <f>Table2[[#This Row],[Column1]]*Table2[[#This Row],[Column1]]</f>
        <v>2331812.68035076</v>
      </c>
    </row>
    <row r="1393" spans="1:4" x14ac:dyDescent="0.25">
      <c r="A1393" t="s">
        <v>45</v>
      </c>
      <c r="B1393">
        <v>1444.1202000000001</v>
      </c>
      <c r="C1393">
        <f>2323.99-Table2[[#This Row],[Item_Outlet_Sales]]</f>
        <v>879.86979999999971</v>
      </c>
      <c r="D1393">
        <f>Table2[[#This Row],[Column1]]*Table2[[#This Row],[Column1]]</f>
        <v>774170.86495203944</v>
      </c>
    </row>
    <row r="1394" spans="1:4" x14ac:dyDescent="0.25">
      <c r="A1394" t="s">
        <v>45</v>
      </c>
      <c r="B1394">
        <v>1150.5024000000001</v>
      </c>
      <c r="C1394">
        <f>2323.99-Table2[[#This Row],[Item_Outlet_Sales]]</f>
        <v>1173.4875999999997</v>
      </c>
      <c r="D1394">
        <f>Table2[[#This Row],[Column1]]*Table2[[#This Row],[Column1]]</f>
        <v>1377073.1473537593</v>
      </c>
    </row>
    <row r="1395" spans="1:4" x14ac:dyDescent="0.25">
      <c r="A1395" t="s">
        <v>45</v>
      </c>
      <c r="B1395">
        <v>1904.1880000000001</v>
      </c>
      <c r="C1395">
        <f>2323.99-Table2[[#This Row],[Item_Outlet_Sales]]</f>
        <v>419.80199999999968</v>
      </c>
      <c r="D1395">
        <f>Table2[[#This Row],[Column1]]*Table2[[#This Row],[Column1]]</f>
        <v>176233.71920399973</v>
      </c>
    </row>
    <row r="1396" spans="1:4" x14ac:dyDescent="0.25">
      <c r="A1396" t="s">
        <v>45</v>
      </c>
      <c r="B1396">
        <v>508.6712</v>
      </c>
      <c r="C1396">
        <f>2323.99-Table2[[#This Row],[Item_Outlet_Sales]]</f>
        <v>1815.3187999999998</v>
      </c>
      <c r="D1396">
        <f>Table2[[#This Row],[Column1]]*Table2[[#This Row],[Column1]]</f>
        <v>3295382.3456334393</v>
      </c>
    </row>
    <row r="1397" spans="1:4" x14ac:dyDescent="0.25">
      <c r="A1397" t="s">
        <v>45</v>
      </c>
      <c r="B1397">
        <v>4396.9431999999997</v>
      </c>
      <c r="C1397">
        <f>2323.99-Table2[[#This Row],[Item_Outlet_Sales]]</f>
        <v>-2072.9531999999999</v>
      </c>
      <c r="D1397">
        <f>Table2[[#This Row],[Column1]]*Table2[[#This Row],[Column1]]</f>
        <v>4297134.9693902396</v>
      </c>
    </row>
    <row r="1398" spans="1:4" x14ac:dyDescent="0.25">
      <c r="A1398" t="s">
        <v>45</v>
      </c>
      <c r="B1398">
        <v>894.83519999999999</v>
      </c>
      <c r="C1398">
        <f>2323.99-Table2[[#This Row],[Item_Outlet_Sales]]</f>
        <v>1429.1547999999998</v>
      </c>
      <c r="D1398">
        <f>Table2[[#This Row],[Column1]]*Table2[[#This Row],[Column1]]</f>
        <v>2042483.4423630394</v>
      </c>
    </row>
    <row r="1399" spans="1:4" x14ac:dyDescent="0.25">
      <c r="A1399" t="s">
        <v>45</v>
      </c>
      <c r="B1399">
        <v>3271.0754000000002</v>
      </c>
      <c r="C1399">
        <f>2323.99-Table2[[#This Row],[Item_Outlet_Sales]]</f>
        <v>-947.08540000000039</v>
      </c>
      <c r="D1399">
        <f>Table2[[#This Row],[Column1]]*Table2[[#This Row],[Column1]]</f>
        <v>896970.75489316077</v>
      </c>
    </row>
    <row r="1400" spans="1:4" x14ac:dyDescent="0.25">
      <c r="A1400" t="s">
        <v>45</v>
      </c>
      <c r="B1400">
        <v>2628.5783999999999</v>
      </c>
      <c r="C1400">
        <f>2323.99-Table2[[#This Row],[Item_Outlet_Sales]]</f>
        <v>-304.58840000000009</v>
      </c>
      <c r="D1400">
        <f>Table2[[#This Row],[Column1]]*Table2[[#This Row],[Column1]]</f>
        <v>92774.093414560062</v>
      </c>
    </row>
    <row r="1401" spans="1:4" x14ac:dyDescent="0.25">
      <c r="A1401" t="s">
        <v>45</v>
      </c>
      <c r="B1401">
        <v>653.14980000000003</v>
      </c>
      <c r="C1401">
        <f>2323.99-Table2[[#This Row],[Item_Outlet_Sales]]</f>
        <v>1670.8401999999996</v>
      </c>
      <c r="D1401">
        <f>Table2[[#This Row],[Column1]]*Table2[[#This Row],[Column1]]</f>
        <v>2791706.973936039</v>
      </c>
    </row>
    <row r="1402" spans="1:4" x14ac:dyDescent="0.25">
      <c r="A1402" t="s">
        <v>45</v>
      </c>
      <c r="B1402">
        <v>2406.8670000000002</v>
      </c>
      <c r="C1402">
        <f>2323.99-Table2[[#This Row],[Item_Outlet_Sales]]</f>
        <v>-82.877000000000407</v>
      </c>
      <c r="D1402">
        <f>Table2[[#This Row],[Column1]]*Table2[[#This Row],[Column1]]</f>
        <v>6868.597129000068</v>
      </c>
    </row>
    <row r="1403" spans="1:4" x14ac:dyDescent="0.25">
      <c r="A1403" t="s">
        <v>45</v>
      </c>
      <c r="B1403">
        <v>1368.2190000000001</v>
      </c>
      <c r="C1403">
        <f>2323.99-Table2[[#This Row],[Item_Outlet_Sales]]</f>
        <v>955.77099999999973</v>
      </c>
      <c r="D1403">
        <f>Table2[[#This Row],[Column1]]*Table2[[#This Row],[Column1]]</f>
        <v>913498.20444099954</v>
      </c>
    </row>
    <row r="1404" spans="1:4" x14ac:dyDescent="0.25">
      <c r="A1404" t="s">
        <v>45</v>
      </c>
      <c r="B1404">
        <v>1644.5260000000001</v>
      </c>
      <c r="C1404">
        <f>2323.99-Table2[[#This Row],[Item_Outlet_Sales]]</f>
        <v>679.46399999999971</v>
      </c>
      <c r="D1404">
        <f>Table2[[#This Row],[Column1]]*Table2[[#This Row],[Column1]]</f>
        <v>461671.32729599962</v>
      </c>
    </row>
    <row r="1405" spans="1:4" x14ac:dyDescent="0.25">
      <c r="A1405" t="s">
        <v>45</v>
      </c>
      <c r="B1405">
        <v>1411.4960000000001</v>
      </c>
      <c r="C1405">
        <f>2323.99-Table2[[#This Row],[Item_Outlet_Sales]]</f>
        <v>912.49399999999969</v>
      </c>
      <c r="D1405">
        <f>Table2[[#This Row],[Column1]]*Table2[[#This Row],[Column1]]</f>
        <v>832645.30003599939</v>
      </c>
    </row>
    <row r="1406" spans="1:4" x14ac:dyDescent="0.25">
      <c r="A1406" t="s">
        <v>45</v>
      </c>
      <c r="B1406">
        <v>1240.3853999999999</v>
      </c>
      <c r="C1406">
        <f>2323.99-Table2[[#This Row],[Item_Outlet_Sales]]</f>
        <v>1083.6045999999999</v>
      </c>
      <c r="D1406">
        <f>Table2[[#This Row],[Column1]]*Table2[[#This Row],[Column1]]</f>
        <v>1174198.9291411599</v>
      </c>
    </row>
    <row r="1407" spans="1:4" x14ac:dyDescent="0.25">
      <c r="A1407" t="s">
        <v>45</v>
      </c>
      <c r="B1407">
        <v>639.16800000000001</v>
      </c>
      <c r="C1407">
        <f>2323.99-Table2[[#This Row],[Item_Outlet_Sales]]</f>
        <v>1684.8219999999997</v>
      </c>
      <c r="D1407">
        <f>Table2[[#This Row],[Column1]]*Table2[[#This Row],[Column1]]</f>
        <v>2838625.1716839988</v>
      </c>
    </row>
    <row r="1408" spans="1:4" x14ac:dyDescent="0.25">
      <c r="A1408" t="s">
        <v>45</v>
      </c>
      <c r="B1408">
        <v>852.22400000000005</v>
      </c>
      <c r="C1408">
        <f>2323.99-Table2[[#This Row],[Item_Outlet_Sales]]</f>
        <v>1471.7659999999996</v>
      </c>
      <c r="D1408">
        <f>Table2[[#This Row],[Column1]]*Table2[[#This Row],[Column1]]</f>
        <v>2166095.1587559991</v>
      </c>
    </row>
    <row r="1409" spans="1:4" x14ac:dyDescent="0.25">
      <c r="A1409" t="s">
        <v>45</v>
      </c>
      <c r="B1409">
        <v>2303.6680000000001</v>
      </c>
      <c r="C1409">
        <f>2323.99-Table2[[#This Row],[Item_Outlet_Sales]]</f>
        <v>20.321999999999662</v>
      </c>
      <c r="D1409">
        <f>Table2[[#This Row],[Column1]]*Table2[[#This Row],[Column1]]</f>
        <v>412.98368399998623</v>
      </c>
    </row>
    <row r="1410" spans="1:4" x14ac:dyDescent="0.25">
      <c r="A1410" t="s">
        <v>45</v>
      </c>
      <c r="B1410">
        <v>2277.7017999999998</v>
      </c>
      <c r="C1410">
        <f>2323.99-Table2[[#This Row],[Item_Outlet_Sales]]</f>
        <v>46.288199999999961</v>
      </c>
      <c r="D1410">
        <f>Table2[[#This Row],[Column1]]*Table2[[#This Row],[Column1]]</f>
        <v>2142.5974592399962</v>
      </c>
    </row>
    <row r="1411" spans="1:4" x14ac:dyDescent="0.25">
      <c r="A1411" t="s">
        <v>45</v>
      </c>
      <c r="B1411">
        <v>4637.9628000000002</v>
      </c>
      <c r="C1411">
        <f>2323.99-Table2[[#This Row],[Item_Outlet_Sales]]</f>
        <v>-2313.9728000000005</v>
      </c>
      <c r="D1411">
        <f>Table2[[#This Row],[Column1]]*Table2[[#This Row],[Column1]]</f>
        <v>5354470.1191398418</v>
      </c>
    </row>
    <row r="1412" spans="1:4" x14ac:dyDescent="0.25">
      <c r="A1412" t="s">
        <v>45</v>
      </c>
      <c r="B1412">
        <v>2348.9423999999999</v>
      </c>
      <c r="C1412">
        <f>2323.99-Table2[[#This Row],[Item_Outlet_Sales]]</f>
        <v>-24.952400000000125</v>
      </c>
      <c r="D1412">
        <f>Table2[[#This Row],[Column1]]*Table2[[#This Row],[Column1]]</f>
        <v>622.62226576000626</v>
      </c>
    </row>
    <row r="1413" spans="1:4" x14ac:dyDescent="0.25">
      <c r="A1413" t="s">
        <v>45</v>
      </c>
      <c r="B1413">
        <v>4655.2736000000004</v>
      </c>
      <c r="C1413">
        <f>2323.99-Table2[[#This Row],[Item_Outlet_Sales]]</f>
        <v>-2331.2836000000007</v>
      </c>
      <c r="D1413">
        <f>Table2[[#This Row],[Column1]]*Table2[[#This Row],[Column1]]</f>
        <v>5434883.2236289633</v>
      </c>
    </row>
    <row r="1414" spans="1:4" x14ac:dyDescent="0.25">
      <c r="A1414" t="s">
        <v>45</v>
      </c>
      <c r="B1414">
        <v>2812.3391999999999</v>
      </c>
      <c r="C1414">
        <f>2323.99-Table2[[#This Row],[Item_Outlet_Sales]]</f>
        <v>-488.34920000000011</v>
      </c>
      <c r="D1414">
        <f>Table2[[#This Row],[Column1]]*Table2[[#This Row],[Column1]]</f>
        <v>238484.94114064012</v>
      </c>
    </row>
    <row r="1415" spans="1:4" x14ac:dyDescent="0.25">
      <c r="A1415" t="s">
        <v>45</v>
      </c>
      <c r="B1415">
        <v>1850.924</v>
      </c>
      <c r="C1415">
        <f>2323.99-Table2[[#This Row],[Item_Outlet_Sales]]</f>
        <v>473.0659999999998</v>
      </c>
      <c r="D1415">
        <f>Table2[[#This Row],[Column1]]*Table2[[#This Row],[Column1]]</f>
        <v>223791.4403559998</v>
      </c>
    </row>
    <row r="1416" spans="1:4" x14ac:dyDescent="0.25">
      <c r="A1416" t="s">
        <v>45</v>
      </c>
      <c r="B1416">
        <v>1571.288</v>
      </c>
      <c r="C1416">
        <f>2323.99-Table2[[#This Row],[Item_Outlet_Sales]]</f>
        <v>752.70199999999977</v>
      </c>
      <c r="D1416">
        <f>Table2[[#This Row],[Column1]]*Table2[[#This Row],[Column1]]</f>
        <v>566560.30080399965</v>
      </c>
    </row>
    <row r="1417" spans="1:4" x14ac:dyDescent="0.25">
      <c r="A1417" t="s">
        <v>45</v>
      </c>
      <c r="B1417">
        <v>2316.9839999999999</v>
      </c>
      <c r="C1417">
        <f>2323.99-Table2[[#This Row],[Item_Outlet_Sales]]</f>
        <v>7.0059999999998581</v>
      </c>
      <c r="D1417">
        <f>Table2[[#This Row],[Column1]]*Table2[[#This Row],[Column1]]</f>
        <v>49.084035999998015</v>
      </c>
    </row>
    <row r="1418" spans="1:4" x14ac:dyDescent="0.25">
      <c r="A1418" t="s">
        <v>45</v>
      </c>
      <c r="B1418">
        <v>491.36040000000003</v>
      </c>
      <c r="C1418">
        <f>2323.99-Table2[[#This Row],[Item_Outlet_Sales]]</f>
        <v>1832.6295999999998</v>
      </c>
      <c r="D1418">
        <f>Table2[[#This Row],[Column1]]*Table2[[#This Row],[Column1]]</f>
        <v>3358531.2507961593</v>
      </c>
    </row>
    <row r="1419" spans="1:4" x14ac:dyDescent="0.25">
      <c r="A1419" t="s">
        <v>45</v>
      </c>
      <c r="B1419">
        <v>3369.6138000000001</v>
      </c>
      <c r="C1419">
        <f>2323.99-Table2[[#This Row],[Item_Outlet_Sales]]</f>
        <v>-1045.6238000000003</v>
      </c>
      <c r="D1419">
        <f>Table2[[#This Row],[Column1]]*Table2[[#This Row],[Column1]]</f>
        <v>1093329.1311264406</v>
      </c>
    </row>
    <row r="1420" spans="1:4" x14ac:dyDescent="0.25">
      <c r="A1420" t="s">
        <v>45</v>
      </c>
      <c r="B1420">
        <v>2348.9423999999999</v>
      </c>
      <c r="C1420">
        <f>2323.99-Table2[[#This Row],[Item_Outlet_Sales]]</f>
        <v>-24.952400000000125</v>
      </c>
      <c r="D1420">
        <f>Table2[[#This Row],[Column1]]*Table2[[#This Row],[Column1]]</f>
        <v>622.62226576000626</v>
      </c>
    </row>
    <row r="1421" spans="1:4" x14ac:dyDescent="0.25">
      <c r="A1421" t="s">
        <v>45</v>
      </c>
      <c r="B1421">
        <v>3379.6008000000002</v>
      </c>
      <c r="C1421">
        <f>2323.99-Table2[[#This Row],[Item_Outlet_Sales]]</f>
        <v>-1055.6108000000004</v>
      </c>
      <c r="D1421">
        <f>Table2[[#This Row],[Column1]]*Table2[[#This Row],[Column1]]</f>
        <v>1114314.1610766407</v>
      </c>
    </row>
    <row r="1422" spans="1:4" x14ac:dyDescent="0.25">
      <c r="A1422" t="s">
        <v>45</v>
      </c>
      <c r="B1422">
        <v>494.02359999999999</v>
      </c>
      <c r="C1422">
        <f>2323.99-Table2[[#This Row],[Item_Outlet_Sales]]</f>
        <v>1829.9663999999998</v>
      </c>
      <c r="D1422">
        <f>Table2[[#This Row],[Column1]]*Table2[[#This Row],[Column1]]</f>
        <v>3348777.0251289592</v>
      </c>
    </row>
    <row r="1423" spans="1:4" x14ac:dyDescent="0.25">
      <c r="A1423" t="s">
        <v>45</v>
      </c>
      <c r="B1423">
        <v>5759.17</v>
      </c>
      <c r="C1423">
        <f>2323.99-Table2[[#This Row],[Item_Outlet_Sales]]</f>
        <v>-3435.1800000000003</v>
      </c>
      <c r="D1423">
        <f>Table2[[#This Row],[Column1]]*Table2[[#This Row],[Column1]]</f>
        <v>11800461.632400002</v>
      </c>
    </row>
    <row r="1424" spans="1:4" x14ac:dyDescent="0.25">
      <c r="A1424" t="s">
        <v>45</v>
      </c>
      <c r="B1424">
        <v>1404.1722</v>
      </c>
      <c r="C1424">
        <f>2323.99-Table2[[#This Row],[Item_Outlet_Sales]]</f>
        <v>919.81779999999981</v>
      </c>
      <c r="D1424">
        <f>Table2[[#This Row],[Column1]]*Table2[[#This Row],[Column1]]</f>
        <v>846064.7851968396</v>
      </c>
    </row>
    <row r="1425" spans="1:4" x14ac:dyDescent="0.25">
      <c r="A1425" t="s">
        <v>45</v>
      </c>
      <c r="B1425">
        <v>1379.5376000000001</v>
      </c>
      <c r="C1425">
        <f>2323.99-Table2[[#This Row],[Item_Outlet_Sales]]</f>
        <v>944.45239999999967</v>
      </c>
      <c r="D1425">
        <f>Table2[[#This Row],[Column1]]*Table2[[#This Row],[Column1]]</f>
        <v>891990.33586575941</v>
      </c>
    </row>
    <row r="1426" spans="1:4" x14ac:dyDescent="0.25">
      <c r="A1426" t="s">
        <v>45</v>
      </c>
      <c r="B1426">
        <v>1693.7952</v>
      </c>
      <c r="C1426">
        <f>2323.99-Table2[[#This Row],[Item_Outlet_Sales]]</f>
        <v>630.19479999999976</v>
      </c>
      <c r="D1426">
        <f>Table2[[#This Row],[Column1]]*Table2[[#This Row],[Column1]]</f>
        <v>397145.48594703968</v>
      </c>
    </row>
    <row r="1427" spans="1:4" x14ac:dyDescent="0.25">
      <c r="A1427" t="s">
        <v>45</v>
      </c>
      <c r="B1427">
        <v>1358.232</v>
      </c>
      <c r="C1427">
        <f>2323.99-Table2[[#This Row],[Item_Outlet_Sales]]</f>
        <v>965.75799999999981</v>
      </c>
      <c r="D1427">
        <f>Table2[[#This Row],[Column1]]*Table2[[#This Row],[Column1]]</f>
        <v>932688.5145639996</v>
      </c>
    </row>
    <row r="1428" spans="1:4" x14ac:dyDescent="0.25">
      <c r="A1428" t="s">
        <v>45</v>
      </c>
      <c r="B1428">
        <v>774.99120000000005</v>
      </c>
      <c r="C1428">
        <f>2323.99-Table2[[#This Row],[Item_Outlet_Sales]]</f>
        <v>1548.9987999999998</v>
      </c>
      <c r="D1428">
        <f>Table2[[#This Row],[Column1]]*Table2[[#This Row],[Column1]]</f>
        <v>2399397.2824014397</v>
      </c>
    </row>
    <row r="1429" spans="1:4" x14ac:dyDescent="0.25">
      <c r="A1429" t="s">
        <v>45</v>
      </c>
      <c r="B1429">
        <v>2125.2336</v>
      </c>
      <c r="C1429">
        <f>2323.99-Table2[[#This Row],[Item_Outlet_Sales]]</f>
        <v>198.75639999999976</v>
      </c>
      <c r="D1429">
        <f>Table2[[#This Row],[Column1]]*Table2[[#This Row],[Column1]]</f>
        <v>39504.106540959903</v>
      </c>
    </row>
    <row r="1430" spans="1:4" x14ac:dyDescent="0.25">
      <c r="A1430" t="s">
        <v>45</v>
      </c>
      <c r="B1430">
        <v>1255.0329999999999</v>
      </c>
      <c r="C1430">
        <f>2323.99-Table2[[#This Row],[Item_Outlet_Sales]]</f>
        <v>1068.9569999999999</v>
      </c>
      <c r="D1430">
        <f>Table2[[#This Row],[Column1]]*Table2[[#This Row],[Column1]]</f>
        <v>1142669.0678489998</v>
      </c>
    </row>
    <row r="1431" spans="1:4" x14ac:dyDescent="0.25">
      <c r="A1431" t="s">
        <v>45</v>
      </c>
      <c r="B1431">
        <v>1208.4269999999999</v>
      </c>
      <c r="C1431">
        <f>2323.99-Table2[[#This Row],[Item_Outlet_Sales]]</f>
        <v>1115.5629999999999</v>
      </c>
      <c r="D1431">
        <f>Table2[[#This Row],[Column1]]*Table2[[#This Row],[Column1]]</f>
        <v>1244480.8069689998</v>
      </c>
    </row>
    <row r="1432" spans="1:4" x14ac:dyDescent="0.25">
      <c r="A1432" t="s">
        <v>45</v>
      </c>
      <c r="B1432">
        <v>4266.4463999999998</v>
      </c>
      <c r="C1432">
        <f>2323.99-Table2[[#This Row],[Item_Outlet_Sales]]</f>
        <v>-1942.4564</v>
      </c>
      <c r="D1432">
        <f>Table2[[#This Row],[Column1]]*Table2[[#This Row],[Column1]]</f>
        <v>3773136.8659009603</v>
      </c>
    </row>
    <row r="1433" spans="1:4" x14ac:dyDescent="0.25">
      <c r="A1433" t="s">
        <v>45</v>
      </c>
      <c r="B1433">
        <v>2360.9268000000002</v>
      </c>
      <c r="C1433">
        <f>2323.99-Table2[[#This Row],[Item_Outlet_Sales]]</f>
        <v>-36.936800000000403</v>
      </c>
      <c r="D1433">
        <f>Table2[[#This Row],[Column1]]*Table2[[#This Row],[Column1]]</f>
        <v>1364.3271942400297</v>
      </c>
    </row>
    <row r="1434" spans="1:4" x14ac:dyDescent="0.25">
      <c r="A1434" t="s">
        <v>45</v>
      </c>
      <c r="B1434">
        <v>1895.5326</v>
      </c>
      <c r="C1434">
        <f>2323.99-Table2[[#This Row],[Item_Outlet_Sales]]</f>
        <v>428.45739999999978</v>
      </c>
      <c r="D1434">
        <f>Table2[[#This Row],[Column1]]*Table2[[#This Row],[Column1]]</f>
        <v>183575.74361475982</v>
      </c>
    </row>
    <row r="1435" spans="1:4" x14ac:dyDescent="0.25">
      <c r="A1435" t="s">
        <v>45</v>
      </c>
      <c r="B1435">
        <v>3560.6984000000002</v>
      </c>
      <c r="C1435">
        <f>2323.99-Table2[[#This Row],[Item_Outlet_Sales]]</f>
        <v>-1236.7084000000004</v>
      </c>
      <c r="D1435">
        <f>Table2[[#This Row],[Column1]]*Table2[[#This Row],[Column1]]</f>
        <v>1529447.666630561</v>
      </c>
    </row>
    <row r="1436" spans="1:4" x14ac:dyDescent="0.25">
      <c r="A1436" t="s">
        <v>45</v>
      </c>
      <c r="B1436">
        <v>2098.6016</v>
      </c>
      <c r="C1436">
        <f>2323.99-Table2[[#This Row],[Item_Outlet_Sales]]</f>
        <v>225.38839999999982</v>
      </c>
      <c r="D1436">
        <f>Table2[[#This Row],[Column1]]*Table2[[#This Row],[Column1]]</f>
        <v>50799.93085455992</v>
      </c>
    </row>
    <row r="1437" spans="1:4" x14ac:dyDescent="0.25">
      <c r="A1437" t="s">
        <v>45</v>
      </c>
      <c r="B1437">
        <v>1765.0358000000001</v>
      </c>
      <c r="C1437">
        <f>2323.99-Table2[[#This Row],[Item_Outlet_Sales]]</f>
        <v>558.95419999999967</v>
      </c>
      <c r="D1437">
        <f>Table2[[#This Row],[Column1]]*Table2[[#This Row],[Column1]]</f>
        <v>312429.79769763962</v>
      </c>
    </row>
    <row r="1438" spans="1:4" x14ac:dyDescent="0.25">
      <c r="A1438" t="s">
        <v>45</v>
      </c>
      <c r="B1438">
        <v>3295.71</v>
      </c>
      <c r="C1438">
        <f>2323.99-Table2[[#This Row],[Item_Outlet_Sales]]</f>
        <v>-971.72000000000025</v>
      </c>
      <c r="D1438">
        <f>Table2[[#This Row],[Column1]]*Table2[[#This Row],[Column1]]</f>
        <v>944239.75840000052</v>
      </c>
    </row>
    <row r="1439" spans="1:4" x14ac:dyDescent="0.25">
      <c r="A1439" t="s">
        <v>45</v>
      </c>
      <c r="B1439">
        <v>3338.9870000000001</v>
      </c>
      <c r="C1439">
        <f>2323.99-Table2[[#This Row],[Item_Outlet_Sales]]</f>
        <v>-1014.9970000000003</v>
      </c>
      <c r="D1439">
        <f>Table2[[#This Row],[Column1]]*Table2[[#This Row],[Column1]]</f>
        <v>1030218.9100090006</v>
      </c>
    </row>
    <row r="1440" spans="1:4" x14ac:dyDescent="0.25">
      <c r="A1440" t="s">
        <v>45</v>
      </c>
      <c r="B1440">
        <v>4138.6127999999999</v>
      </c>
      <c r="C1440">
        <f>2323.99-Table2[[#This Row],[Item_Outlet_Sales]]</f>
        <v>-1814.6228000000001</v>
      </c>
      <c r="D1440">
        <f>Table2[[#This Row],[Column1]]*Table2[[#This Row],[Column1]]</f>
        <v>3292855.9062798405</v>
      </c>
    </row>
    <row r="1441" spans="1:4" x14ac:dyDescent="0.25">
      <c r="A1441" t="s">
        <v>45</v>
      </c>
      <c r="B1441">
        <v>2694.4926</v>
      </c>
      <c r="C1441">
        <f>2323.99-Table2[[#This Row],[Item_Outlet_Sales]]</f>
        <v>-370.50260000000026</v>
      </c>
      <c r="D1441">
        <f>Table2[[#This Row],[Column1]]*Table2[[#This Row],[Column1]]</f>
        <v>137272.17660676019</v>
      </c>
    </row>
    <row r="1442" spans="1:4" x14ac:dyDescent="0.25">
      <c r="A1442" t="s">
        <v>45</v>
      </c>
      <c r="B1442">
        <v>4541.4218000000001</v>
      </c>
      <c r="C1442">
        <f>2323.99-Table2[[#This Row],[Item_Outlet_Sales]]</f>
        <v>-2217.4318000000003</v>
      </c>
      <c r="D1442">
        <f>Table2[[#This Row],[Column1]]*Table2[[#This Row],[Column1]]</f>
        <v>4917003.7876512418</v>
      </c>
    </row>
    <row r="1443" spans="1:4" x14ac:dyDescent="0.25">
      <c r="A1443" t="s">
        <v>45</v>
      </c>
      <c r="B1443">
        <v>978.726</v>
      </c>
      <c r="C1443">
        <f>2323.99-Table2[[#This Row],[Item_Outlet_Sales]]</f>
        <v>1345.2639999999997</v>
      </c>
      <c r="D1443">
        <f>Table2[[#This Row],[Column1]]*Table2[[#This Row],[Column1]]</f>
        <v>1809735.2296959991</v>
      </c>
    </row>
    <row r="1444" spans="1:4" x14ac:dyDescent="0.25">
      <c r="A1444" t="s">
        <v>45</v>
      </c>
      <c r="B1444">
        <v>2992.7710000000002</v>
      </c>
      <c r="C1444">
        <f>2323.99-Table2[[#This Row],[Item_Outlet_Sales]]</f>
        <v>-668.7810000000004</v>
      </c>
      <c r="D1444">
        <f>Table2[[#This Row],[Column1]]*Table2[[#This Row],[Column1]]</f>
        <v>447268.02596100053</v>
      </c>
    </row>
    <row r="1445" spans="1:4" x14ac:dyDescent="0.25">
      <c r="A1445" t="s">
        <v>45</v>
      </c>
      <c r="B1445">
        <v>681.77919999999995</v>
      </c>
      <c r="C1445">
        <f>2323.99-Table2[[#This Row],[Item_Outlet_Sales]]</f>
        <v>1642.2107999999998</v>
      </c>
      <c r="D1445">
        <f>Table2[[#This Row],[Column1]]*Table2[[#This Row],[Column1]]</f>
        <v>2696856.3116366393</v>
      </c>
    </row>
    <row r="1446" spans="1:4" x14ac:dyDescent="0.25">
      <c r="A1446" t="s">
        <v>45</v>
      </c>
      <c r="B1446">
        <v>5690.5925999999999</v>
      </c>
      <c r="C1446">
        <f>2323.99-Table2[[#This Row],[Item_Outlet_Sales]]</f>
        <v>-3366.6026000000002</v>
      </c>
      <c r="D1446">
        <f>Table2[[#This Row],[Column1]]*Table2[[#This Row],[Column1]]</f>
        <v>11334013.066326762</v>
      </c>
    </row>
    <row r="1447" spans="1:4" x14ac:dyDescent="0.25">
      <c r="A1447" t="s">
        <v>45</v>
      </c>
      <c r="B1447">
        <v>1416.8224</v>
      </c>
      <c r="C1447">
        <f>2323.99-Table2[[#This Row],[Item_Outlet_Sales]]</f>
        <v>907.16759999999977</v>
      </c>
      <c r="D1447">
        <f>Table2[[#This Row],[Column1]]*Table2[[#This Row],[Column1]]</f>
        <v>822953.05448975961</v>
      </c>
    </row>
    <row r="1448" spans="1:4" x14ac:dyDescent="0.25">
      <c r="A1448" t="s">
        <v>45</v>
      </c>
      <c r="B1448">
        <v>905.48800000000006</v>
      </c>
      <c r="C1448">
        <f>2323.99-Table2[[#This Row],[Item_Outlet_Sales]]</f>
        <v>1418.5019999999997</v>
      </c>
      <c r="D1448">
        <f>Table2[[#This Row],[Column1]]*Table2[[#This Row],[Column1]]</f>
        <v>2012147.9240039992</v>
      </c>
    </row>
    <row r="1449" spans="1:4" x14ac:dyDescent="0.25">
      <c r="A1449" t="s">
        <v>45</v>
      </c>
      <c r="B1449">
        <v>6040.1376</v>
      </c>
      <c r="C1449">
        <f>2323.99-Table2[[#This Row],[Item_Outlet_Sales]]</f>
        <v>-3716.1476000000002</v>
      </c>
      <c r="D1449">
        <f>Table2[[#This Row],[Column1]]*Table2[[#This Row],[Column1]]</f>
        <v>13809752.984985761</v>
      </c>
    </row>
    <row r="1450" spans="1:4" x14ac:dyDescent="0.25">
      <c r="A1450" t="s">
        <v>45</v>
      </c>
      <c r="B1450">
        <v>1114.5491999999999</v>
      </c>
      <c r="C1450">
        <f>2323.99-Table2[[#This Row],[Item_Outlet_Sales]]</f>
        <v>1209.4407999999999</v>
      </c>
      <c r="D1450">
        <f>Table2[[#This Row],[Column1]]*Table2[[#This Row],[Column1]]</f>
        <v>1462747.0487046395</v>
      </c>
    </row>
    <row r="1451" spans="1:4" x14ac:dyDescent="0.25">
      <c r="A1451" t="s">
        <v>45</v>
      </c>
      <c r="B1451">
        <v>690.43460000000005</v>
      </c>
      <c r="C1451">
        <f>2323.99-Table2[[#This Row],[Item_Outlet_Sales]]</f>
        <v>1633.5553999999997</v>
      </c>
      <c r="D1451">
        <f>Table2[[#This Row],[Column1]]*Table2[[#This Row],[Column1]]</f>
        <v>2668503.2448691591</v>
      </c>
    </row>
    <row r="1452" spans="1:4" x14ac:dyDescent="0.25">
      <c r="A1452" t="s">
        <v>45</v>
      </c>
      <c r="B1452">
        <v>2516.7240000000002</v>
      </c>
      <c r="C1452">
        <f>2323.99-Table2[[#This Row],[Item_Outlet_Sales]]</f>
        <v>-192.73400000000038</v>
      </c>
      <c r="D1452">
        <f>Table2[[#This Row],[Column1]]*Table2[[#This Row],[Column1]]</f>
        <v>37146.394756000147</v>
      </c>
    </row>
    <row r="1453" spans="1:4" x14ac:dyDescent="0.25">
      <c r="A1453" t="s">
        <v>45</v>
      </c>
      <c r="B1453">
        <v>522.65300000000002</v>
      </c>
      <c r="C1453">
        <f>2323.99-Table2[[#This Row],[Item_Outlet_Sales]]</f>
        <v>1801.3369999999998</v>
      </c>
      <c r="D1453">
        <f>Table2[[#This Row],[Column1]]*Table2[[#This Row],[Column1]]</f>
        <v>3244814.9875689992</v>
      </c>
    </row>
    <row r="1454" spans="1:4" x14ac:dyDescent="0.25">
      <c r="A1454" t="s">
        <v>45</v>
      </c>
      <c r="B1454">
        <v>2482.1024000000002</v>
      </c>
      <c r="C1454">
        <f>2323.99-Table2[[#This Row],[Item_Outlet_Sales]]</f>
        <v>-158.11240000000043</v>
      </c>
      <c r="D1454">
        <f>Table2[[#This Row],[Column1]]*Table2[[#This Row],[Column1]]</f>
        <v>24999.531033760137</v>
      </c>
    </row>
    <row r="1455" spans="1:4" x14ac:dyDescent="0.25">
      <c r="A1455" t="s">
        <v>45</v>
      </c>
      <c r="B1455">
        <v>1635.8706</v>
      </c>
      <c r="C1455">
        <f>2323.99-Table2[[#This Row],[Item_Outlet_Sales]]</f>
        <v>688.11939999999981</v>
      </c>
      <c r="D1455">
        <f>Table2[[#This Row],[Column1]]*Table2[[#This Row],[Column1]]</f>
        <v>473508.30865635973</v>
      </c>
    </row>
    <row r="1456" spans="1:4" x14ac:dyDescent="0.25">
      <c r="A1456" t="s">
        <v>45</v>
      </c>
      <c r="B1456">
        <v>3383.5956000000001</v>
      </c>
      <c r="C1456">
        <f>2323.99-Table2[[#This Row],[Item_Outlet_Sales]]</f>
        <v>-1059.6056000000003</v>
      </c>
      <c r="D1456">
        <f>Table2[[#This Row],[Column1]]*Table2[[#This Row],[Column1]]</f>
        <v>1122764.0275513607</v>
      </c>
    </row>
    <row r="1457" spans="1:4" x14ac:dyDescent="0.25">
      <c r="A1457" t="s">
        <v>45</v>
      </c>
      <c r="B1457">
        <v>4327.7</v>
      </c>
      <c r="C1457">
        <f>2323.99-Table2[[#This Row],[Item_Outlet_Sales]]</f>
        <v>-2003.71</v>
      </c>
      <c r="D1457">
        <f>Table2[[#This Row],[Column1]]*Table2[[#This Row],[Column1]]</f>
        <v>4014853.7641000003</v>
      </c>
    </row>
    <row r="1458" spans="1:4" x14ac:dyDescent="0.25">
      <c r="A1458" t="s">
        <v>45</v>
      </c>
      <c r="B1458">
        <v>2693.8267999999998</v>
      </c>
      <c r="C1458">
        <f>2323.99-Table2[[#This Row],[Item_Outlet_Sales]]</f>
        <v>-369.83680000000004</v>
      </c>
      <c r="D1458">
        <f>Table2[[#This Row],[Column1]]*Table2[[#This Row],[Column1]]</f>
        <v>136779.25863424002</v>
      </c>
    </row>
    <row r="1459" spans="1:4" x14ac:dyDescent="0.25">
      <c r="A1459" t="s">
        <v>45</v>
      </c>
      <c r="B1459">
        <v>5438.9201999999996</v>
      </c>
      <c r="C1459">
        <f>2323.99-Table2[[#This Row],[Item_Outlet_Sales]]</f>
        <v>-3114.9301999999998</v>
      </c>
      <c r="D1459">
        <f>Table2[[#This Row],[Column1]]*Table2[[#This Row],[Column1]]</f>
        <v>9702790.1508720387</v>
      </c>
    </row>
    <row r="1460" spans="1:4" x14ac:dyDescent="0.25">
      <c r="A1460" t="s">
        <v>45</v>
      </c>
      <c r="B1460">
        <v>2564.6615999999999</v>
      </c>
      <c r="C1460">
        <f>2323.99-Table2[[#This Row],[Item_Outlet_Sales]]</f>
        <v>-240.67160000000013</v>
      </c>
      <c r="D1460">
        <f>Table2[[#This Row],[Column1]]*Table2[[#This Row],[Column1]]</f>
        <v>57922.819046560064</v>
      </c>
    </row>
    <row r="1461" spans="1:4" x14ac:dyDescent="0.25">
      <c r="A1461" t="s">
        <v>45</v>
      </c>
      <c r="B1461">
        <v>1291.652</v>
      </c>
      <c r="C1461">
        <f>2323.99-Table2[[#This Row],[Item_Outlet_Sales]]</f>
        <v>1032.3379999999997</v>
      </c>
      <c r="D1461">
        <f>Table2[[#This Row],[Column1]]*Table2[[#This Row],[Column1]]</f>
        <v>1065721.7462439996</v>
      </c>
    </row>
    <row r="1462" spans="1:4" x14ac:dyDescent="0.25">
      <c r="A1462" t="s">
        <v>45</v>
      </c>
      <c r="B1462">
        <v>5201.2295999999997</v>
      </c>
      <c r="C1462">
        <f>2323.99-Table2[[#This Row],[Item_Outlet_Sales]]</f>
        <v>-2877.2395999999999</v>
      </c>
      <c r="D1462">
        <f>Table2[[#This Row],[Column1]]*Table2[[#This Row],[Column1]]</f>
        <v>8278507.7158081597</v>
      </c>
    </row>
    <row r="1463" spans="1:4" x14ac:dyDescent="0.25">
      <c r="A1463" t="s">
        <v>45</v>
      </c>
      <c r="B1463">
        <v>535.30319999999995</v>
      </c>
      <c r="C1463">
        <f>2323.99-Table2[[#This Row],[Item_Outlet_Sales]]</f>
        <v>1788.6867999999999</v>
      </c>
      <c r="D1463">
        <f>Table2[[#This Row],[Column1]]*Table2[[#This Row],[Column1]]</f>
        <v>3199400.4684942397</v>
      </c>
    </row>
    <row r="1464" spans="1:4" x14ac:dyDescent="0.25">
      <c r="A1464" t="s">
        <v>45</v>
      </c>
      <c r="B1464">
        <v>2976.7918</v>
      </c>
      <c r="C1464">
        <f>2323.99-Table2[[#This Row],[Item_Outlet_Sales]]</f>
        <v>-652.80180000000018</v>
      </c>
      <c r="D1464">
        <f>Table2[[#This Row],[Column1]]*Table2[[#This Row],[Column1]]</f>
        <v>426150.19008324022</v>
      </c>
    </row>
    <row r="1465" spans="1:4" x14ac:dyDescent="0.25">
      <c r="A1465" t="s">
        <v>45</v>
      </c>
      <c r="B1465">
        <v>1110.5544</v>
      </c>
      <c r="C1465">
        <f>2323.99-Table2[[#This Row],[Item_Outlet_Sales]]</f>
        <v>1213.4355999999998</v>
      </c>
      <c r="D1465">
        <f>Table2[[#This Row],[Column1]]*Table2[[#This Row],[Column1]]</f>
        <v>1472425.9553473594</v>
      </c>
    </row>
    <row r="1466" spans="1:4" x14ac:dyDescent="0.25">
      <c r="A1466" t="s">
        <v>45</v>
      </c>
      <c r="B1466">
        <v>2503.4079999999999</v>
      </c>
      <c r="C1466">
        <f>2323.99-Table2[[#This Row],[Item_Outlet_Sales]]</f>
        <v>-179.41800000000012</v>
      </c>
      <c r="D1466">
        <f>Table2[[#This Row],[Column1]]*Table2[[#This Row],[Column1]]</f>
        <v>32190.818724000044</v>
      </c>
    </row>
    <row r="1467" spans="1:4" x14ac:dyDescent="0.25">
      <c r="A1467" t="s">
        <v>45</v>
      </c>
      <c r="B1467">
        <v>3089.9778000000001</v>
      </c>
      <c r="C1467">
        <f>2323.99-Table2[[#This Row],[Item_Outlet_Sales]]</f>
        <v>-765.98780000000033</v>
      </c>
      <c r="D1467">
        <f>Table2[[#This Row],[Column1]]*Table2[[#This Row],[Column1]]</f>
        <v>586737.30974884052</v>
      </c>
    </row>
    <row r="1468" spans="1:4" x14ac:dyDescent="0.25">
      <c r="A1468" t="s">
        <v>45</v>
      </c>
      <c r="B1468">
        <v>2021.3688</v>
      </c>
      <c r="C1468">
        <f>2323.99-Table2[[#This Row],[Item_Outlet_Sales]]</f>
        <v>302.62119999999982</v>
      </c>
      <c r="D1468">
        <f>Table2[[#This Row],[Column1]]*Table2[[#This Row],[Column1]]</f>
        <v>91579.590689439894</v>
      </c>
    </row>
    <row r="1469" spans="1:4" x14ac:dyDescent="0.25">
      <c r="A1469" t="s">
        <v>45</v>
      </c>
      <c r="B1469">
        <v>873.52959999999996</v>
      </c>
      <c r="C1469">
        <f>2323.99-Table2[[#This Row],[Item_Outlet_Sales]]</f>
        <v>1450.4603999999999</v>
      </c>
      <c r="D1469">
        <f>Table2[[#This Row],[Column1]]*Table2[[#This Row],[Column1]]</f>
        <v>2103835.3719681599</v>
      </c>
    </row>
    <row r="1470" spans="1:4" x14ac:dyDescent="0.25">
      <c r="A1470" t="s">
        <v>45</v>
      </c>
      <c r="B1470">
        <v>587.23559999999998</v>
      </c>
      <c r="C1470">
        <f>2323.99-Table2[[#This Row],[Item_Outlet_Sales]]</f>
        <v>1736.7543999999998</v>
      </c>
      <c r="D1470">
        <f>Table2[[#This Row],[Column1]]*Table2[[#This Row],[Column1]]</f>
        <v>3016315.8459193595</v>
      </c>
    </row>
    <row r="1471" spans="1:4" x14ac:dyDescent="0.25">
      <c r="A1471" t="s">
        <v>45</v>
      </c>
      <c r="B1471">
        <v>3900.9222</v>
      </c>
      <c r="C1471">
        <f>2323.99-Table2[[#This Row],[Item_Outlet_Sales]]</f>
        <v>-1576.9322000000002</v>
      </c>
      <c r="D1471">
        <f>Table2[[#This Row],[Column1]]*Table2[[#This Row],[Column1]]</f>
        <v>2486715.1633968404</v>
      </c>
    </row>
    <row r="1472" spans="1:4" x14ac:dyDescent="0.25">
      <c r="A1472" t="s">
        <v>45</v>
      </c>
      <c r="B1472">
        <v>1837.6079999999999</v>
      </c>
      <c r="C1472">
        <f>2323.99-Table2[[#This Row],[Item_Outlet_Sales]]</f>
        <v>486.38199999999983</v>
      </c>
      <c r="D1472">
        <f>Table2[[#This Row],[Column1]]*Table2[[#This Row],[Column1]]</f>
        <v>236567.44992399984</v>
      </c>
    </row>
    <row r="1473" spans="1:4" x14ac:dyDescent="0.25">
      <c r="A1473" t="s">
        <v>45</v>
      </c>
      <c r="B1473">
        <v>2131.2258000000002</v>
      </c>
      <c r="C1473">
        <f>2323.99-Table2[[#This Row],[Item_Outlet_Sales]]</f>
        <v>192.76419999999962</v>
      </c>
      <c r="D1473">
        <f>Table2[[#This Row],[Column1]]*Table2[[#This Row],[Column1]]</f>
        <v>37158.03680163985</v>
      </c>
    </row>
    <row r="1474" spans="1:4" x14ac:dyDescent="0.25">
      <c r="A1474" t="s">
        <v>45</v>
      </c>
      <c r="B1474">
        <v>2916.2040000000002</v>
      </c>
      <c r="C1474">
        <f>2323.99-Table2[[#This Row],[Item_Outlet_Sales]]</f>
        <v>-592.2140000000004</v>
      </c>
      <c r="D1474">
        <f>Table2[[#This Row],[Column1]]*Table2[[#This Row],[Column1]]</f>
        <v>350717.42179600045</v>
      </c>
    </row>
    <row r="1475" spans="1:4" x14ac:dyDescent="0.25">
      <c r="A1475" t="s">
        <v>45</v>
      </c>
      <c r="B1475">
        <v>2934.8463999999999</v>
      </c>
      <c r="C1475">
        <f>2323.99-Table2[[#This Row],[Item_Outlet_Sales]]</f>
        <v>-610.85640000000012</v>
      </c>
      <c r="D1475">
        <f>Table2[[#This Row],[Column1]]*Table2[[#This Row],[Column1]]</f>
        <v>373145.54142096016</v>
      </c>
    </row>
    <row r="1476" spans="1:4" x14ac:dyDescent="0.25">
      <c r="A1476" t="s">
        <v>45</v>
      </c>
      <c r="B1476">
        <v>3171.8712</v>
      </c>
      <c r="C1476">
        <f>2323.99-Table2[[#This Row],[Item_Outlet_Sales]]</f>
        <v>-847.88120000000026</v>
      </c>
      <c r="D1476">
        <f>Table2[[#This Row],[Column1]]*Table2[[#This Row],[Column1]]</f>
        <v>718902.52931344043</v>
      </c>
    </row>
    <row r="1477" spans="1:4" x14ac:dyDescent="0.25">
      <c r="A1477" t="s">
        <v>45</v>
      </c>
      <c r="B1477">
        <v>1105.8938000000001</v>
      </c>
      <c r="C1477">
        <f>2323.99-Table2[[#This Row],[Item_Outlet_Sales]]</f>
        <v>1218.0961999999997</v>
      </c>
      <c r="D1477">
        <f>Table2[[#This Row],[Column1]]*Table2[[#This Row],[Column1]]</f>
        <v>1483758.3524544393</v>
      </c>
    </row>
    <row r="1478" spans="1:4" x14ac:dyDescent="0.25">
      <c r="A1478" t="s">
        <v>45</v>
      </c>
      <c r="B1478">
        <v>2712.4692</v>
      </c>
      <c r="C1478">
        <f>2323.99-Table2[[#This Row],[Item_Outlet_Sales]]</f>
        <v>-388.47920000000022</v>
      </c>
      <c r="D1478">
        <f>Table2[[#This Row],[Column1]]*Table2[[#This Row],[Column1]]</f>
        <v>150916.08883264018</v>
      </c>
    </row>
    <row r="1479" spans="1:4" x14ac:dyDescent="0.25">
      <c r="A1479" t="s">
        <v>45</v>
      </c>
      <c r="B1479">
        <v>5480.8656000000001</v>
      </c>
      <c r="C1479">
        <f>2323.99-Table2[[#This Row],[Item_Outlet_Sales]]</f>
        <v>-3156.8756000000003</v>
      </c>
      <c r="D1479">
        <f>Table2[[#This Row],[Column1]]*Table2[[#This Row],[Column1]]</f>
        <v>9965863.5538753625</v>
      </c>
    </row>
    <row r="1480" spans="1:4" x14ac:dyDescent="0.25">
      <c r="A1480" t="s">
        <v>45</v>
      </c>
      <c r="B1480">
        <v>2581.9724000000001</v>
      </c>
      <c r="C1480">
        <f>2323.99-Table2[[#This Row],[Item_Outlet_Sales]]</f>
        <v>-257.98240000000033</v>
      </c>
      <c r="D1480">
        <f>Table2[[#This Row],[Column1]]*Table2[[#This Row],[Column1]]</f>
        <v>66554.918709760168</v>
      </c>
    </row>
    <row r="1481" spans="1:4" x14ac:dyDescent="0.25">
      <c r="A1481" t="s">
        <v>45</v>
      </c>
      <c r="B1481">
        <v>2120.5729999999999</v>
      </c>
      <c r="C1481">
        <f>2323.99-Table2[[#This Row],[Item_Outlet_Sales]]</f>
        <v>203.41699999999992</v>
      </c>
      <c r="D1481">
        <f>Table2[[#This Row],[Column1]]*Table2[[#This Row],[Column1]]</f>
        <v>41378.475888999965</v>
      </c>
    </row>
    <row r="1482" spans="1:4" x14ac:dyDescent="0.25">
      <c r="A1482" t="s">
        <v>45</v>
      </c>
      <c r="B1482">
        <v>407.46960000000001</v>
      </c>
      <c r="C1482">
        <f>2323.99-Table2[[#This Row],[Item_Outlet_Sales]]</f>
        <v>1916.5203999999999</v>
      </c>
      <c r="D1482">
        <f>Table2[[#This Row],[Column1]]*Table2[[#This Row],[Column1]]</f>
        <v>3673050.4436161597</v>
      </c>
    </row>
    <row r="1483" spans="1:4" x14ac:dyDescent="0.25">
      <c r="A1483" t="s">
        <v>45</v>
      </c>
      <c r="B1483">
        <v>2189.1504</v>
      </c>
      <c r="C1483">
        <f>2323.99-Table2[[#This Row],[Item_Outlet_Sales]]</f>
        <v>134.83959999999979</v>
      </c>
      <c r="D1483">
        <f>Table2[[#This Row],[Column1]]*Table2[[#This Row],[Column1]]</f>
        <v>18181.717728159943</v>
      </c>
    </row>
    <row r="1484" spans="1:4" x14ac:dyDescent="0.25">
      <c r="A1484" t="s">
        <v>45</v>
      </c>
      <c r="B1484">
        <v>2246.4092000000001</v>
      </c>
      <c r="C1484">
        <f>2323.99-Table2[[#This Row],[Item_Outlet_Sales]]</f>
        <v>77.580799999999726</v>
      </c>
      <c r="D1484">
        <f>Table2[[#This Row],[Column1]]*Table2[[#This Row],[Column1]]</f>
        <v>6018.780528639958</v>
      </c>
    </row>
    <row r="1485" spans="1:4" x14ac:dyDescent="0.25">
      <c r="A1485" t="s">
        <v>45</v>
      </c>
      <c r="B1485">
        <v>4106.6544000000004</v>
      </c>
      <c r="C1485">
        <f>2323.99-Table2[[#This Row],[Item_Outlet_Sales]]</f>
        <v>-1782.6644000000006</v>
      </c>
      <c r="D1485">
        <f>Table2[[#This Row],[Column1]]*Table2[[#This Row],[Column1]]</f>
        <v>3177892.3630273622</v>
      </c>
    </row>
    <row r="1486" spans="1:4" x14ac:dyDescent="0.25">
      <c r="A1486" t="s">
        <v>45</v>
      </c>
      <c r="B1486">
        <v>778.98599999999999</v>
      </c>
      <c r="C1486">
        <f>2323.99-Table2[[#This Row],[Item_Outlet_Sales]]</f>
        <v>1545.0039999999999</v>
      </c>
      <c r="D1486">
        <f>Table2[[#This Row],[Column1]]*Table2[[#This Row],[Column1]]</f>
        <v>2387037.3600159995</v>
      </c>
    </row>
    <row r="1487" spans="1:4" x14ac:dyDescent="0.25">
      <c r="A1487" t="s">
        <v>45</v>
      </c>
      <c r="B1487">
        <v>1284.9939999999999</v>
      </c>
      <c r="C1487">
        <f>2323.99-Table2[[#This Row],[Item_Outlet_Sales]]</f>
        <v>1038.9959999999999</v>
      </c>
      <c r="D1487">
        <f>Table2[[#This Row],[Column1]]*Table2[[#This Row],[Column1]]</f>
        <v>1079512.6880159997</v>
      </c>
    </row>
    <row r="1488" spans="1:4" x14ac:dyDescent="0.25">
      <c r="A1488" t="s">
        <v>45</v>
      </c>
      <c r="B1488">
        <v>785.64400000000001</v>
      </c>
      <c r="C1488">
        <f>2323.99-Table2[[#This Row],[Item_Outlet_Sales]]</f>
        <v>1538.3459999999998</v>
      </c>
      <c r="D1488">
        <f>Table2[[#This Row],[Column1]]*Table2[[#This Row],[Column1]]</f>
        <v>2366508.4157159994</v>
      </c>
    </row>
    <row r="1489" spans="1:4" x14ac:dyDescent="0.25">
      <c r="A1489" t="s">
        <v>45</v>
      </c>
      <c r="B1489">
        <v>2245.0776000000001</v>
      </c>
      <c r="C1489">
        <f>2323.99-Table2[[#This Row],[Item_Outlet_Sales]]</f>
        <v>78.912399999999707</v>
      </c>
      <c r="D1489">
        <f>Table2[[#This Row],[Column1]]*Table2[[#This Row],[Column1]]</f>
        <v>6227.1668737599539</v>
      </c>
    </row>
    <row r="1490" spans="1:4" x14ac:dyDescent="0.25">
      <c r="A1490" t="s">
        <v>45</v>
      </c>
      <c r="B1490">
        <v>4427.57</v>
      </c>
      <c r="C1490">
        <f>2323.99-Table2[[#This Row],[Item_Outlet_Sales]]</f>
        <v>-2103.58</v>
      </c>
      <c r="D1490">
        <f>Table2[[#This Row],[Column1]]*Table2[[#This Row],[Column1]]</f>
        <v>4425048.8163999999</v>
      </c>
    </row>
    <row r="1491" spans="1:4" x14ac:dyDescent="0.25">
      <c r="A1491" t="s">
        <v>45</v>
      </c>
      <c r="B1491">
        <v>2570.6538</v>
      </c>
      <c r="C1491">
        <f>2323.99-Table2[[#This Row],[Item_Outlet_Sales]]</f>
        <v>-246.66380000000026</v>
      </c>
      <c r="D1491">
        <f>Table2[[#This Row],[Column1]]*Table2[[#This Row],[Column1]]</f>
        <v>60843.030230440134</v>
      </c>
    </row>
    <row r="1492" spans="1:4" x14ac:dyDescent="0.25">
      <c r="A1492" t="s">
        <v>45</v>
      </c>
      <c r="B1492">
        <v>980.05759999999998</v>
      </c>
      <c r="C1492">
        <f>2323.99-Table2[[#This Row],[Item_Outlet_Sales]]</f>
        <v>1343.9323999999997</v>
      </c>
      <c r="D1492">
        <f>Table2[[#This Row],[Column1]]*Table2[[#This Row],[Column1]]</f>
        <v>1806154.2957697592</v>
      </c>
    </row>
    <row r="1493" spans="1:4" x14ac:dyDescent="0.25">
      <c r="A1493" t="s">
        <v>45</v>
      </c>
      <c r="B1493">
        <v>3395.58</v>
      </c>
      <c r="C1493">
        <f>2323.99-Table2[[#This Row],[Item_Outlet_Sales]]</f>
        <v>-1071.5900000000001</v>
      </c>
      <c r="D1493">
        <f>Table2[[#This Row],[Column1]]*Table2[[#This Row],[Column1]]</f>
        <v>1148305.1281000003</v>
      </c>
    </row>
    <row r="1494" spans="1:4" x14ac:dyDescent="0.25">
      <c r="A1494" t="s">
        <v>45</v>
      </c>
      <c r="B1494">
        <v>2804.3496</v>
      </c>
      <c r="C1494">
        <f>2323.99-Table2[[#This Row],[Item_Outlet_Sales]]</f>
        <v>-480.35960000000023</v>
      </c>
      <c r="D1494">
        <f>Table2[[#This Row],[Column1]]*Table2[[#This Row],[Column1]]</f>
        <v>230745.34531216021</v>
      </c>
    </row>
    <row r="1495" spans="1:4" x14ac:dyDescent="0.25">
      <c r="A1495" t="s">
        <v>45</v>
      </c>
      <c r="B1495">
        <v>3797.7231999999999</v>
      </c>
      <c r="C1495">
        <f>2323.99-Table2[[#This Row],[Item_Outlet_Sales]]</f>
        <v>-1473.7332000000001</v>
      </c>
      <c r="D1495">
        <f>Table2[[#This Row],[Column1]]*Table2[[#This Row],[Column1]]</f>
        <v>2171889.5447822404</v>
      </c>
    </row>
    <row r="1496" spans="1:4" x14ac:dyDescent="0.25">
      <c r="A1496" t="s">
        <v>45</v>
      </c>
      <c r="B1496">
        <v>1901.5247999999999</v>
      </c>
      <c r="C1496">
        <f>2323.99-Table2[[#This Row],[Item_Outlet_Sales]]</f>
        <v>422.46519999999987</v>
      </c>
      <c r="D1496">
        <f>Table2[[#This Row],[Column1]]*Table2[[#This Row],[Column1]]</f>
        <v>178476.84521103988</v>
      </c>
    </row>
    <row r="1497" spans="1:4" x14ac:dyDescent="0.25">
      <c r="A1497" t="s">
        <v>45</v>
      </c>
      <c r="B1497">
        <v>755.0172</v>
      </c>
      <c r="C1497">
        <f>2323.99-Table2[[#This Row],[Item_Outlet_Sales]]</f>
        <v>1568.9727999999998</v>
      </c>
      <c r="D1497">
        <f>Table2[[#This Row],[Column1]]*Table2[[#This Row],[Column1]]</f>
        <v>2461675.6471398394</v>
      </c>
    </row>
    <row r="1498" spans="1:4" x14ac:dyDescent="0.25">
      <c r="A1498" t="s">
        <v>45</v>
      </c>
      <c r="B1498">
        <v>1406.1695999999999</v>
      </c>
      <c r="C1498">
        <f>2323.99-Table2[[#This Row],[Item_Outlet_Sales]]</f>
        <v>917.82039999999984</v>
      </c>
      <c r="D1498">
        <f>Table2[[#This Row],[Column1]]*Table2[[#This Row],[Column1]]</f>
        <v>842394.28665615967</v>
      </c>
    </row>
    <row r="1499" spans="1:4" x14ac:dyDescent="0.25">
      <c r="A1499" t="s">
        <v>45</v>
      </c>
      <c r="B1499">
        <v>402.80900000000003</v>
      </c>
      <c r="C1499">
        <f>2323.99-Table2[[#This Row],[Item_Outlet_Sales]]</f>
        <v>1921.1809999999998</v>
      </c>
      <c r="D1499">
        <f>Table2[[#This Row],[Column1]]*Table2[[#This Row],[Column1]]</f>
        <v>3690936.4347609994</v>
      </c>
    </row>
    <row r="1500" spans="1:4" x14ac:dyDescent="0.25">
      <c r="A1500" t="s">
        <v>45</v>
      </c>
      <c r="B1500">
        <v>1246.3776</v>
      </c>
      <c r="C1500">
        <f>2323.99-Table2[[#This Row],[Item_Outlet_Sales]]</f>
        <v>1077.6123999999998</v>
      </c>
      <c r="D1500">
        <f>Table2[[#This Row],[Column1]]*Table2[[#This Row],[Column1]]</f>
        <v>1161248.4846337594</v>
      </c>
    </row>
    <row r="1501" spans="1:4" x14ac:dyDescent="0.25">
      <c r="A1501" t="s">
        <v>45</v>
      </c>
      <c r="B1501">
        <v>3075.9960000000001</v>
      </c>
      <c r="C1501">
        <f>2323.99-Table2[[#This Row],[Item_Outlet_Sales]]</f>
        <v>-752.00600000000031</v>
      </c>
      <c r="D1501">
        <f>Table2[[#This Row],[Column1]]*Table2[[#This Row],[Column1]]</f>
        <v>565513.02403600048</v>
      </c>
    </row>
    <row r="1502" spans="1:4" x14ac:dyDescent="0.25">
      <c r="A1502" t="s">
        <v>45</v>
      </c>
      <c r="B1502">
        <v>1332.2657999999999</v>
      </c>
      <c r="C1502">
        <f>2323.99-Table2[[#This Row],[Item_Outlet_Sales]]</f>
        <v>991.72419999999988</v>
      </c>
      <c r="D1502">
        <f>Table2[[#This Row],[Column1]]*Table2[[#This Row],[Column1]]</f>
        <v>983516.8888656398</v>
      </c>
    </row>
    <row r="1503" spans="1:4" x14ac:dyDescent="0.25">
      <c r="A1503" t="s">
        <v>45</v>
      </c>
      <c r="B1503">
        <v>2526.7109999999998</v>
      </c>
      <c r="C1503">
        <f>2323.99-Table2[[#This Row],[Item_Outlet_Sales]]</f>
        <v>-202.721</v>
      </c>
      <c r="D1503">
        <f>Table2[[#This Row],[Column1]]*Table2[[#This Row],[Column1]]</f>
        <v>41095.803841000001</v>
      </c>
    </row>
    <row r="1504" spans="1:4" x14ac:dyDescent="0.25">
      <c r="A1504" t="s">
        <v>45</v>
      </c>
      <c r="B1504">
        <v>1697.79</v>
      </c>
      <c r="C1504">
        <f>2323.99-Table2[[#This Row],[Item_Outlet_Sales]]</f>
        <v>626.19999999999982</v>
      </c>
      <c r="D1504">
        <f>Table2[[#This Row],[Column1]]*Table2[[#This Row],[Column1]]</f>
        <v>392126.43999999977</v>
      </c>
    </row>
    <row r="1505" spans="1:4" x14ac:dyDescent="0.25">
      <c r="A1505" t="s">
        <v>45</v>
      </c>
      <c r="B1505">
        <v>1743.0644</v>
      </c>
      <c r="C1505">
        <f>2323.99-Table2[[#This Row],[Item_Outlet_Sales]]</f>
        <v>580.9255999999998</v>
      </c>
      <c r="D1505">
        <f>Table2[[#This Row],[Column1]]*Table2[[#This Row],[Column1]]</f>
        <v>337474.55273535976</v>
      </c>
    </row>
    <row r="1506" spans="1:4" x14ac:dyDescent="0.25">
      <c r="A1506" t="s">
        <v>45</v>
      </c>
      <c r="B1506">
        <v>1090.5804000000001</v>
      </c>
      <c r="C1506">
        <f>2323.99-Table2[[#This Row],[Item_Outlet_Sales]]</f>
        <v>1233.4095999999997</v>
      </c>
      <c r="D1506">
        <f>Table2[[#This Row],[Column1]]*Table2[[#This Row],[Column1]]</f>
        <v>1521299.2413721592</v>
      </c>
    </row>
    <row r="1507" spans="1:4" x14ac:dyDescent="0.25">
      <c r="A1507" t="s">
        <v>45</v>
      </c>
      <c r="B1507">
        <v>3338.9870000000001</v>
      </c>
      <c r="C1507">
        <f>2323.99-Table2[[#This Row],[Item_Outlet_Sales]]</f>
        <v>-1014.9970000000003</v>
      </c>
      <c r="D1507">
        <f>Table2[[#This Row],[Column1]]*Table2[[#This Row],[Column1]]</f>
        <v>1030218.9100090006</v>
      </c>
    </row>
    <row r="1508" spans="1:4" x14ac:dyDescent="0.25">
      <c r="A1508" t="s">
        <v>45</v>
      </c>
      <c r="B1508">
        <v>2013.3792000000001</v>
      </c>
      <c r="C1508">
        <f>2323.99-Table2[[#This Row],[Item_Outlet_Sales]]</f>
        <v>310.6107999999997</v>
      </c>
      <c r="D1508">
        <f>Table2[[#This Row],[Column1]]*Table2[[#This Row],[Column1]]</f>
        <v>96479.069076639818</v>
      </c>
    </row>
    <row r="1509" spans="1:4" x14ac:dyDescent="0.25">
      <c r="A1509" t="s">
        <v>45</v>
      </c>
      <c r="B1509">
        <v>1895.5326</v>
      </c>
      <c r="C1509">
        <f>2323.99-Table2[[#This Row],[Item_Outlet_Sales]]</f>
        <v>428.45739999999978</v>
      </c>
      <c r="D1509">
        <f>Table2[[#This Row],[Column1]]*Table2[[#This Row],[Column1]]</f>
        <v>183575.74361475982</v>
      </c>
    </row>
    <row r="1510" spans="1:4" x14ac:dyDescent="0.25">
      <c r="A1510" t="s">
        <v>45</v>
      </c>
      <c r="B1510">
        <v>1853.5871999999999</v>
      </c>
      <c r="C1510">
        <f>2323.99-Table2[[#This Row],[Item_Outlet_Sales]]</f>
        <v>470.40279999999984</v>
      </c>
      <c r="D1510">
        <f>Table2[[#This Row],[Column1]]*Table2[[#This Row],[Column1]]</f>
        <v>221278.79424783986</v>
      </c>
    </row>
    <row r="1511" spans="1:4" x14ac:dyDescent="0.25">
      <c r="A1511" t="s">
        <v>45</v>
      </c>
      <c r="B1511">
        <v>2693.8267999999998</v>
      </c>
      <c r="C1511">
        <f>2323.99-Table2[[#This Row],[Item_Outlet_Sales]]</f>
        <v>-369.83680000000004</v>
      </c>
      <c r="D1511">
        <f>Table2[[#This Row],[Column1]]*Table2[[#This Row],[Column1]]</f>
        <v>136779.25863424002</v>
      </c>
    </row>
    <row r="1512" spans="1:4" x14ac:dyDescent="0.25">
      <c r="A1512" t="s">
        <v>45</v>
      </c>
      <c r="B1512">
        <v>479.37599999999998</v>
      </c>
      <c r="C1512">
        <f>2323.99-Table2[[#This Row],[Item_Outlet_Sales]]</f>
        <v>1844.6139999999998</v>
      </c>
      <c r="D1512">
        <f>Table2[[#This Row],[Column1]]*Table2[[#This Row],[Column1]]</f>
        <v>3402600.8089959994</v>
      </c>
    </row>
    <row r="1513" spans="1:4" x14ac:dyDescent="0.25">
      <c r="A1513" t="s">
        <v>45</v>
      </c>
      <c r="B1513">
        <v>5469.5469999999996</v>
      </c>
      <c r="C1513">
        <f>2323.99-Table2[[#This Row],[Item_Outlet_Sales]]</f>
        <v>-3145.5569999999998</v>
      </c>
      <c r="D1513">
        <f>Table2[[#This Row],[Column1]]*Table2[[#This Row],[Column1]]</f>
        <v>9894528.8402489983</v>
      </c>
    </row>
    <row r="1514" spans="1:4" x14ac:dyDescent="0.25">
      <c r="A1514" t="s">
        <v>45</v>
      </c>
      <c r="B1514">
        <v>3877.6192000000001</v>
      </c>
      <c r="C1514">
        <f>2323.99-Table2[[#This Row],[Item_Outlet_Sales]]</f>
        <v>-1553.6292000000003</v>
      </c>
      <c r="D1514">
        <f>Table2[[#This Row],[Column1]]*Table2[[#This Row],[Column1]]</f>
        <v>2413763.6910926411</v>
      </c>
    </row>
    <row r="1515" spans="1:4" x14ac:dyDescent="0.25">
      <c r="A1515" t="s">
        <v>45</v>
      </c>
      <c r="B1515">
        <v>624.5204</v>
      </c>
      <c r="C1515">
        <f>2323.99-Table2[[#This Row],[Item_Outlet_Sales]]</f>
        <v>1699.4695999999999</v>
      </c>
      <c r="D1515">
        <f>Table2[[#This Row],[Column1]]*Table2[[#This Row],[Column1]]</f>
        <v>2888196.9213241595</v>
      </c>
    </row>
    <row r="1516" spans="1:4" x14ac:dyDescent="0.25">
      <c r="A1516" t="s">
        <v>45</v>
      </c>
      <c r="B1516">
        <v>2105.2595999999999</v>
      </c>
      <c r="C1516">
        <f>2323.99-Table2[[#This Row],[Item_Outlet_Sales]]</f>
        <v>218.73039999999992</v>
      </c>
      <c r="D1516">
        <f>Table2[[#This Row],[Column1]]*Table2[[#This Row],[Column1]]</f>
        <v>47842.987884159964</v>
      </c>
    </row>
    <row r="1517" spans="1:4" x14ac:dyDescent="0.25">
      <c r="A1517" t="s">
        <v>45</v>
      </c>
      <c r="B1517">
        <v>194.4136</v>
      </c>
      <c r="C1517">
        <f>2323.99-Table2[[#This Row],[Item_Outlet_Sales]]</f>
        <v>2129.5763999999999</v>
      </c>
      <c r="D1517">
        <f>Table2[[#This Row],[Column1]]*Table2[[#This Row],[Column1]]</f>
        <v>4535095.6434369599</v>
      </c>
    </row>
    <row r="1518" spans="1:4" x14ac:dyDescent="0.25">
      <c r="A1518" t="s">
        <v>45</v>
      </c>
      <c r="B1518">
        <v>1669.8263999999999</v>
      </c>
      <c r="C1518">
        <f>2323.99-Table2[[#This Row],[Item_Outlet_Sales]]</f>
        <v>654.16359999999986</v>
      </c>
      <c r="D1518">
        <f>Table2[[#This Row],[Column1]]*Table2[[#This Row],[Column1]]</f>
        <v>427930.01556495985</v>
      </c>
    </row>
    <row r="1519" spans="1:4" x14ac:dyDescent="0.25">
      <c r="A1519" t="s">
        <v>45</v>
      </c>
      <c r="B1519">
        <v>815.60500000000002</v>
      </c>
      <c r="C1519">
        <f>2323.99-Table2[[#This Row],[Item_Outlet_Sales]]</f>
        <v>1508.3849999999998</v>
      </c>
      <c r="D1519">
        <f>Table2[[#This Row],[Column1]]*Table2[[#This Row],[Column1]]</f>
        <v>2275225.3082249993</v>
      </c>
    </row>
    <row r="1520" spans="1:4" x14ac:dyDescent="0.25">
      <c r="A1520" t="s">
        <v>45</v>
      </c>
      <c r="B1520">
        <v>1328.271</v>
      </c>
      <c r="C1520">
        <f>2323.99-Table2[[#This Row],[Item_Outlet_Sales]]</f>
        <v>995.71899999999982</v>
      </c>
      <c r="D1520">
        <f>Table2[[#This Row],[Column1]]*Table2[[#This Row],[Column1]]</f>
        <v>991456.32696099964</v>
      </c>
    </row>
    <row r="1521" spans="1:4" x14ac:dyDescent="0.25">
      <c r="A1521" t="s">
        <v>45</v>
      </c>
      <c r="B1521">
        <v>679.11599999999999</v>
      </c>
      <c r="C1521">
        <f>2323.99-Table2[[#This Row],[Item_Outlet_Sales]]</f>
        <v>1644.8739999999998</v>
      </c>
      <c r="D1521">
        <f>Table2[[#This Row],[Column1]]*Table2[[#This Row],[Column1]]</f>
        <v>2705610.4758759993</v>
      </c>
    </row>
    <row r="1522" spans="1:4" x14ac:dyDescent="0.25">
      <c r="A1522" t="s">
        <v>45</v>
      </c>
      <c r="B1522">
        <v>3593.3226</v>
      </c>
      <c r="C1522">
        <f>2323.99-Table2[[#This Row],[Item_Outlet_Sales]]</f>
        <v>-1269.3326000000002</v>
      </c>
      <c r="D1522">
        <f>Table2[[#This Row],[Column1]]*Table2[[#This Row],[Column1]]</f>
        <v>1611205.2494227604</v>
      </c>
    </row>
    <row r="1523" spans="1:4" x14ac:dyDescent="0.25">
      <c r="A1523" t="s">
        <v>45</v>
      </c>
      <c r="B1523">
        <v>1887.5429999999999</v>
      </c>
      <c r="C1523">
        <f>2323.99-Table2[[#This Row],[Item_Outlet_Sales]]</f>
        <v>436.44699999999989</v>
      </c>
      <c r="D1523">
        <f>Table2[[#This Row],[Column1]]*Table2[[#This Row],[Column1]]</f>
        <v>190485.98380899991</v>
      </c>
    </row>
    <row r="1524" spans="1:4" x14ac:dyDescent="0.25">
      <c r="A1524" t="s">
        <v>45</v>
      </c>
      <c r="B1524">
        <v>2162.5183999999999</v>
      </c>
      <c r="C1524">
        <f>2323.99-Table2[[#This Row],[Item_Outlet_Sales]]</f>
        <v>161.47159999999985</v>
      </c>
      <c r="D1524">
        <f>Table2[[#This Row],[Column1]]*Table2[[#This Row],[Column1]]</f>
        <v>26073.077606559953</v>
      </c>
    </row>
    <row r="1525" spans="1:4" x14ac:dyDescent="0.25">
      <c r="A1525" t="s">
        <v>45</v>
      </c>
      <c r="B1525">
        <v>2183.8240000000001</v>
      </c>
      <c r="C1525">
        <f>2323.99-Table2[[#This Row],[Item_Outlet_Sales]]</f>
        <v>140.16599999999971</v>
      </c>
      <c r="D1525">
        <f>Table2[[#This Row],[Column1]]*Table2[[#This Row],[Column1]]</f>
        <v>19646.50755599992</v>
      </c>
    </row>
    <row r="1526" spans="1:4" x14ac:dyDescent="0.25">
      <c r="A1526" t="s">
        <v>45</v>
      </c>
      <c r="B1526">
        <v>2065.3116</v>
      </c>
      <c r="C1526">
        <f>2323.99-Table2[[#This Row],[Item_Outlet_Sales]]</f>
        <v>258.67839999999978</v>
      </c>
      <c r="D1526">
        <f>Table2[[#This Row],[Column1]]*Table2[[#This Row],[Column1]]</f>
        <v>66914.514626559889</v>
      </c>
    </row>
    <row r="1527" spans="1:4" x14ac:dyDescent="0.25">
      <c r="A1527" t="s">
        <v>45</v>
      </c>
      <c r="B1527">
        <v>4697.8847999999998</v>
      </c>
      <c r="C1527">
        <f>2323.99-Table2[[#This Row],[Item_Outlet_Sales]]</f>
        <v>-2373.8948</v>
      </c>
      <c r="D1527">
        <f>Table2[[#This Row],[Column1]]*Table2[[#This Row],[Column1]]</f>
        <v>5635376.5214670403</v>
      </c>
    </row>
    <row r="1528" spans="1:4" x14ac:dyDescent="0.25">
      <c r="A1528" t="s">
        <v>45</v>
      </c>
      <c r="B1528">
        <v>6201.9269999999997</v>
      </c>
      <c r="C1528">
        <f>2323.99-Table2[[#This Row],[Item_Outlet_Sales]]</f>
        <v>-3877.9369999999999</v>
      </c>
      <c r="D1528">
        <f>Table2[[#This Row],[Column1]]*Table2[[#This Row],[Column1]]</f>
        <v>15038395.375968998</v>
      </c>
    </row>
    <row r="1529" spans="1:4" x14ac:dyDescent="0.25">
      <c r="A1529" t="s">
        <v>45</v>
      </c>
      <c r="B1529">
        <v>679.11599999999999</v>
      </c>
      <c r="C1529">
        <f>2323.99-Table2[[#This Row],[Item_Outlet_Sales]]</f>
        <v>1644.8739999999998</v>
      </c>
      <c r="D1529">
        <f>Table2[[#This Row],[Column1]]*Table2[[#This Row],[Column1]]</f>
        <v>2705610.4758759993</v>
      </c>
    </row>
    <row r="1530" spans="1:4" x14ac:dyDescent="0.25">
      <c r="A1530" t="s">
        <v>45</v>
      </c>
      <c r="B1530">
        <v>1777.6859999999999</v>
      </c>
      <c r="C1530">
        <f>2323.99-Table2[[#This Row],[Item_Outlet_Sales]]</f>
        <v>546.30399999999986</v>
      </c>
      <c r="D1530">
        <f>Table2[[#This Row],[Column1]]*Table2[[#This Row],[Column1]]</f>
        <v>298448.06041599985</v>
      </c>
    </row>
    <row r="1531" spans="1:4" x14ac:dyDescent="0.25">
      <c r="A1531" t="s">
        <v>45</v>
      </c>
      <c r="B1531">
        <v>1965.4416000000001</v>
      </c>
      <c r="C1531">
        <f>2323.99-Table2[[#This Row],[Item_Outlet_Sales]]</f>
        <v>358.54839999999967</v>
      </c>
      <c r="D1531">
        <f>Table2[[#This Row],[Column1]]*Table2[[#This Row],[Column1]]</f>
        <v>128556.95514255976</v>
      </c>
    </row>
    <row r="1532" spans="1:4" x14ac:dyDescent="0.25">
      <c r="A1532" t="s">
        <v>45</v>
      </c>
      <c r="B1532">
        <v>407.46960000000001</v>
      </c>
      <c r="C1532">
        <f>2323.99-Table2[[#This Row],[Item_Outlet_Sales]]</f>
        <v>1916.5203999999999</v>
      </c>
      <c r="D1532">
        <f>Table2[[#This Row],[Column1]]*Table2[[#This Row],[Column1]]</f>
        <v>3673050.4436161597</v>
      </c>
    </row>
    <row r="1533" spans="1:4" x14ac:dyDescent="0.25">
      <c r="A1533" t="s">
        <v>45</v>
      </c>
      <c r="B1533">
        <v>2570.6538</v>
      </c>
      <c r="C1533">
        <f>2323.99-Table2[[#This Row],[Item_Outlet_Sales]]</f>
        <v>-246.66380000000026</v>
      </c>
      <c r="D1533">
        <f>Table2[[#This Row],[Column1]]*Table2[[#This Row],[Column1]]</f>
        <v>60843.030230440134</v>
      </c>
    </row>
    <row r="1534" spans="1:4" x14ac:dyDescent="0.25">
      <c r="A1534" t="s">
        <v>45</v>
      </c>
      <c r="B1534">
        <v>1245.046</v>
      </c>
      <c r="C1534">
        <f>2323.99-Table2[[#This Row],[Item_Outlet_Sales]]</f>
        <v>1078.9439999999997</v>
      </c>
      <c r="D1534">
        <f>Table2[[#This Row],[Column1]]*Table2[[#This Row],[Column1]]</f>
        <v>1164120.1551359994</v>
      </c>
    </row>
    <row r="1535" spans="1:4" x14ac:dyDescent="0.25">
      <c r="A1535" t="s">
        <v>45</v>
      </c>
      <c r="B1535">
        <v>2053.3272000000002</v>
      </c>
      <c r="C1535">
        <f>2323.99-Table2[[#This Row],[Item_Outlet_Sales]]</f>
        <v>270.66279999999961</v>
      </c>
      <c r="D1535">
        <f>Table2[[#This Row],[Column1]]*Table2[[#This Row],[Column1]]</f>
        <v>73258.351303839794</v>
      </c>
    </row>
    <row r="1536" spans="1:4" x14ac:dyDescent="0.25">
      <c r="A1536" t="s">
        <v>45</v>
      </c>
      <c r="B1536">
        <v>3159.8868000000002</v>
      </c>
      <c r="C1536">
        <f>2323.99-Table2[[#This Row],[Item_Outlet_Sales]]</f>
        <v>-835.89680000000044</v>
      </c>
      <c r="D1536">
        <f>Table2[[#This Row],[Column1]]*Table2[[#This Row],[Column1]]</f>
        <v>698723.46025024075</v>
      </c>
    </row>
    <row r="1537" spans="1:4" x14ac:dyDescent="0.25">
      <c r="A1537" t="s">
        <v>45</v>
      </c>
      <c r="B1537">
        <v>1029.9926</v>
      </c>
      <c r="C1537">
        <f>2323.99-Table2[[#This Row],[Item_Outlet_Sales]]</f>
        <v>1293.9973999999997</v>
      </c>
      <c r="D1537">
        <f>Table2[[#This Row],[Column1]]*Table2[[#This Row],[Column1]]</f>
        <v>1674429.2712067594</v>
      </c>
    </row>
    <row r="1538" spans="1:4" x14ac:dyDescent="0.25">
      <c r="A1538" t="s">
        <v>45</v>
      </c>
      <c r="B1538">
        <v>3428.2042000000001</v>
      </c>
      <c r="C1538">
        <f>2323.99-Table2[[#This Row],[Item_Outlet_Sales]]</f>
        <v>-1104.2142000000003</v>
      </c>
      <c r="D1538">
        <f>Table2[[#This Row],[Column1]]*Table2[[#This Row],[Column1]]</f>
        <v>1219288.9994816408</v>
      </c>
    </row>
    <row r="1539" spans="1:4" x14ac:dyDescent="0.25">
      <c r="A1539" t="s">
        <v>45</v>
      </c>
      <c r="B1539">
        <v>679.11599999999999</v>
      </c>
      <c r="C1539">
        <f>2323.99-Table2[[#This Row],[Item_Outlet_Sales]]</f>
        <v>1644.8739999999998</v>
      </c>
      <c r="D1539">
        <f>Table2[[#This Row],[Column1]]*Table2[[#This Row],[Column1]]</f>
        <v>2705610.4758759993</v>
      </c>
    </row>
    <row r="1540" spans="1:4" x14ac:dyDescent="0.25">
      <c r="A1540" t="s">
        <v>45</v>
      </c>
      <c r="B1540">
        <v>1864.24</v>
      </c>
      <c r="C1540">
        <f>2323.99-Table2[[#This Row],[Item_Outlet_Sales]]</f>
        <v>459.74999999999977</v>
      </c>
      <c r="D1540">
        <f>Table2[[#This Row],[Column1]]*Table2[[#This Row],[Column1]]</f>
        <v>211370.0624999998</v>
      </c>
    </row>
    <row r="1541" spans="1:4" x14ac:dyDescent="0.25">
      <c r="A1541" t="s">
        <v>45</v>
      </c>
      <c r="B1541">
        <v>3149.2339999999999</v>
      </c>
      <c r="C1541">
        <f>2323.99-Table2[[#This Row],[Item_Outlet_Sales]]</f>
        <v>-825.24400000000014</v>
      </c>
      <c r="D1541">
        <f>Table2[[#This Row],[Column1]]*Table2[[#This Row],[Column1]]</f>
        <v>681027.65953600022</v>
      </c>
    </row>
    <row r="1542" spans="1:4" x14ac:dyDescent="0.25">
      <c r="A1542" t="s">
        <v>45</v>
      </c>
      <c r="B1542">
        <v>540.62959999999998</v>
      </c>
      <c r="C1542">
        <f>2323.99-Table2[[#This Row],[Item_Outlet_Sales]]</f>
        <v>1783.3603999999998</v>
      </c>
      <c r="D1542">
        <f>Table2[[#This Row],[Column1]]*Table2[[#This Row],[Column1]]</f>
        <v>3180374.3162881592</v>
      </c>
    </row>
    <row r="1543" spans="1:4" x14ac:dyDescent="0.25">
      <c r="A1543" t="s">
        <v>45</v>
      </c>
      <c r="B1543">
        <v>4326.3684000000003</v>
      </c>
      <c r="C1543">
        <f>2323.99-Table2[[#This Row],[Item_Outlet_Sales]]</f>
        <v>-2002.3784000000005</v>
      </c>
      <c r="D1543">
        <f>Table2[[#This Row],[Column1]]*Table2[[#This Row],[Column1]]</f>
        <v>4009519.256786562</v>
      </c>
    </row>
    <row r="1544" spans="1:4" x14ac:dyDescent="0.25">
      <c r="A1544" t="s">
        <v>45</v>
      </c>
      <c r="B1544">
        <v>1225.0719999999999</v>
      </c>
      <c r="C1544">
        <f>2323.99-Table2[[#This Row],[Item_Outlet_Sales]]</f>
        <v>1098.9179999999999</v>
      </c>
      <c r="D1544">
        <f>Table2[[#This Row],[Column1]]*Table2[[#This Row],[Column1]]</f>
        <v>1207620.7707239997</v>
      </c>
    </row>
    <row r="1545" spans="1:4" x14ac:dyDescent="0.25">
      <c r="A1545" t="s">
        <v>45</v>
      </c>
      <c r="B1545">
        <v>890.84040000000005</v>
      </c>
      <c r="C1545">
        <f>2323.99-Table2[[#This Row],[Item_Outlet_Sales]]</f>
        <v>1433.1495999999997</v>
      </c>
      <c r="D1545">
        <f>Table2[[#This Row],[Column1]]*Table2[[#This Row],[Column1]]</f>
        <v>2053917.7759801592</v>
      </c>
    </row>
    <row r="1546" spans="1:4" x14ac:dyDescent="0.25">
      <c r="A1546" t="s">
        <v>45</v>
      </c>
      <c r="B1546">
        <v>2696.49</v>
      </c>
      <c r="C1546">
        <f>2323.99-Table2[[#This Row],[Item_Outlet_Sales]]</f>
        <v>-372.5</v>
      </c>
      <c r="D1546">
        <f>Table2[[#This Row],[Column1]]*Table2[[#This Row],[Column1]]</f>
        <v>138756.25</v>
      </c>
    </row>
    <row r="1547" spans="1:4" x14ac:dyDescent="0.25">
      <c r="A1547" t="s">
        <v>45</v>
      </c>
      <c r="B1547">
        <v>4530.1031999999996</v>
      </c>
      <c r="C1547">
        <f>2323.99-Table2[[#This Row],[Item_Outlet_Sales]]</f>
        <v>-2206.1131999999998</v>
      </c>
      <c r="D1547">
        <f>Table2[[#This Row],[Column1]]*Table2[[#This Row],[Column1]]</f>
        <v>4866935.451214239</v>
      </c>
    </row>
    <row r="1548" spans="1:4" x14ac:dyDescent="0.25">
      <c r="A1548" t="s">
        <v>45</v>
      </c>
      <c r="B1548">
        <v>2117.2440000000001</v>
      </c>
      <c r="C1548">
        <f>2323.99-Table2[[#This Row],[Item_Outlet_Sales]]</f>
        <v>206.74599999999964</v>
      </c>
      <c r="D1548">
        <f>Table2[[#This Row],[Column1]]*Table2[[#This Row],[Column1]]</f>
        <v>42743.90851599985</v>
      </c>
    </row>
    <row r="1549" spans="1:4" x14ac:dyDescent="0.25">
      <c r="A1549" t="s">
        <v>45</v>
      </c>
      <c r="B1549">
        <v>2586.6329999999998</v>
      </c>
      <c r="C1549">
        <f>2323.99-Table2[[#This Row],[Item_Outlet_Sales]]</f>
        <v>-262.64300000000003</v>
      </c>
      <c r="D1549">
        <f>Table2[[#This Row],[Column1]]*Table2[[#This Row],[Column1]]</f>
        <v>68981.345449000015</v>
      </c>
    </row>
    <row r="1550" spans="1:4" x14ac:dyDescent="0.25">
      <c r="A1550" t="s">
        <v>45</v>
      </c>
      <c r="B1550">
        <v>1691.1320000000001</v>
      </c>
      <c r="C1550">
        <f>2323.99-Table2[[#This Row],[Item_Outlet_Sales]]</f>
        <v>632.85799999999972</v>
      </c>
      <c r="D1550">
        <f>Table2[[#This Row],[Column1]]*Table2[[#This Row],[Column1]]</f>
        <v>400509.24816399964</v>
      </c>
    </row>
    <row r="1551" spans="1:4" x14ac:dyDescent="0.25">
      <c r="A1551" t="s">
        <v>45</v>
      </c>
      <c r="B1551">
        <v>2432.8332</v>
      </c>
      <c r="C1551">
        <f>2323.99-Table2[[#This Row],[Item_Outlet_Sales]]</f>
        <v>-108.84320000000025</v>
      </c>
      <c r="D1551">
        <f>Table2[[#This Row],[Column1]]*Table2[[#This Row],[Column1]]</f>
        <v>11846.842186240056</v>
      </c>
    </row>
    <row r="1552" spans="1:4" x14ac:dyDescent="0.25">
      <c r="A1552" t="s">
        <v>45</v>
      </c>
      <c r="B1552">
        <v>2890.9036000000001</v>
      </c>
      <c r="C1552">
        <f>2323.99-Table2[[#This Row],[Item_Outlet_Sales]]</f>
        <v>-566.91360000000032</v>
      </c>
      <c r="D1552">
        <f>Table2[[#This Row],[Column1]]*Table2[[#This Row],[Column1]]</f>
        <v>321391.02986496035</v>
      </c>
    </row>
    <row r="1553" spans="1:4" x14ac:dyDescent="0.25">
      <c r="A1553" t="s">
        <v>45</v>
      </c>
      <c r="B1553">
        <v>167.7816</v>
      </c>
      <c r="C1553">
        <f>2323.99-Table2[[#This Row],[Item_Outlet_Sales]]</f>
        <v>2156.2084</v>
      </c>
      <c r="D1553">
        <f>Table2[[#This Row],[Column1]]*Table2[[#This Row],[Column1]]</f>
        <v>4649234.66423056</v>
      </c>
    </row>
    <row r="1554" spans="1:4" x14ac:dyDescent="0.25">
      <c r="A1554" t="s">
        <v>45</v>
      </c>
      <c r="B1554">
        <v>1382.2008000000001</v>
      </c>
      <c r="C1554">
        <f>2323.99-Table2[[#This Row],[Item_Outlet_Sales]]</f>
        <v>941.78919999999971</v>
      </c>
      <c r="D1554">
        <f>Table2[[#This Row],[Column1]]*Table2[[#This Row],[Column1]]</f>
        <v>886966.8972366394</v>
      </c>
    </row>
    <row r="1555" spans="1:4" x14ac:dyDescent="0.25">
      <c r="A1555" t="s">
        <v>45</v>
      </c>
      <c r="B1555">
        <v>1599.9174</v>
      </c>
      <c r="C1555">
        <f>2323.99-Table2[[#This Row],[Item_Outlet_Sales]]</f>
        <v>724.07259999999974</v>
      </c>
      <c r="D1555">
        <f>Table2[[#This Row],[Column1]]*Table2[[#This Row],[Column1]]</f>
        <v>524281.13007075962</v>
      </c>
    </row>
    <row r="1556" spans="1:4" x14ac:dyDescent="0.25">
      <c r="A1556" t="s">
        <v>45</v>
      </c>
      <c r="B1556">
        <v>1797.66</v>
      </c>
      <c r="C1556">
        <f>2323.99-Table2[[#This Row],[Item_Outlet_Sales]]</f>
        <v>526.3299999999997</v>
      </c>
      <c r="D1556">
        <f>Table2[[#This Row],[Column1]]*Table2[[#This Row],[Column1]]</f>
        <v>277023.26889999968</v>
      </c>
    </row>
    <row r="1557" spans="1:4" x14ac:dyDescent="0.25">
      <c r="A1557" t="s">
        <v>45</v>
      </c>
      <c r="B1557">
        <v>1459.4336000000001</v>
      </c>
      <c r="C1557">
        <f>2323.99-Table2[[#This Row],[Item_Outlet_Sales]]</f>
        <v>864.55639999999971</v>
      </c>
      <c r="D1557">
        <f>Table2[[#This Row],[Column1]]*Table2[[#This Row],[Column1]]</f>
        <v>747457.76878095954</v>
      </c>
    </row>
    <row r="1558" spans="1:4" x14ac:dyDescent="0.25">
      <c r="A1558" t="s">
        <v>45</v>
      </c>
      <c r="B1558">
        <v>708.41120000000001</v>
      </c>
      <c r="C1558">
        <f>2323.99-Table2[[#This Row],[Item_Outlet_Sales]]</f>
        <v>1615.5787999999998</v>
      </c>
      <c r="D1558">
        <f>Table2[[#This Row],[Column1]]*Table2[[#This Row],[Column1]]</f>
        <v>2610094.8590094391</v>
      </c>
    </row>
    <row r="1559" spans="1:4" x14ac:dyDescent="0.25">
      <c r="A1559" t="s">
        <v>45</v>
      </c>
      <c r="B1559">
        <v>1186.4556</v>
      </c>
      <c r="C1559">
        <f>2323.99-Table2[[#This Row],[Item_Outlet_Sales]]</f>
        <v>1137.5343999999998</v>
      </c>
      <c r="D1559">
        <f>Table2[[#This Row],[Column1]]*Table2[[#This Row],[Column1]]</f>
        <v>1293984.5111833594</v>
      </c>
    </row>
    <row r="1560" spans="1:4" x14ac:dyDescent="0.25">
      <c r="A1560" t="s">
        <v>45</v>
      </c>
      <c r="B1560">
        <v>3225.8009999999999</v>
      </c>
      <c r="C1560">
        <f>2323.99-Table2[[#This Row],[Item_Outlet_Sales]]</f>
        <v>-901.81100000000015</v>
      </c>
      <c r="D1560">
        <f>Table2[[#This Row],[Column1]]*Table2[[#This Row],[Column1]]</f>
        <v>813263.07972100028</v>
      </c>
    </row>
    <row r="1561" spans="1:4" x14ac:dyDescent="0.25">
      <c r="A1561" t="s">
        <v>45</v>
      </c>
      <c r="B1561">
        <v>1946.7991999999999</v>
      </c>
      <c r="C1561">
        <f>2323.99-Table2[[#This Row],[Item_Outlet_Sales]]</f>
        <v>377.19079999999985</v>
      </c>
      <c r="D1561">
        <f>Table2[[#This Row],[Column1]]*Table2[[#This Row],[Column1]]</f>
        <v>142272.89960463988</v>
      </c>
    </row>
    <row r="1562" spans="1:4" x14ac:dyDescent="0.25">
      <c r="A1562" t="s">
        <v>45</v>
      </c>
      <c r="B1562">
        <v>2313.6550000000002</v>
      </c>
      <c r="C1562">
        <f>2323.99-Table2[[#This Row],[Item_Outlet_Sales]]</f>
        <v>10.334999999999582</v>
      </c>
      <c r="D1562">
        <f>Table2[[#This Row],[Column1]]*Table2[[#This Row],[Column1]]</f>
        <v>106.81222499999136</v>
      </c>
    </row>
    <row r="1563" spans="1:4" x14ac:dyDescent="0.25">
      <c r="A1563" t="s">
        <v>45</v>
      </c>
      <c r="B1563">
        <v>1619.2256</v>
      </c>
      <c r="C1563">
        <f>2323.99-Table2[[#This Row],[Item_Outlet_Sales]]</f>
        <v>704.7643999999998</v>
      </c>
      <c r="D1563">
        <f>Table2[[#This Row],[Column1]]*Table2[[#This Row],[Column1]]</f>
        <v>496692.85950735974</v>
      </c>
    </row>
    <row r="1564" spans="1:4" x14ac:dyDescent="0.25">
      <c r="A1564" t="s">
        <v>45</v>
      </c>
      <c r="B1564">
        <v>4119.9704000000002</v>
      </c>
      <c r="C1564">
        <f>2323.99-Table2[[#This Row],[Item_Outlet_Sales]]</f>
        <v>-1795.9804000000004</v>
      </c>
      <c r="D1564">
        <f>Table2[[#This Row],[Column1]]*Table2[[#This Row],[Column1]]</f>
        <v>3225545.5971841612</v>
      </c>
    </row>
    <row r="1565" spans="1:4" x14ac:dyDescent="0.25">
      <c r="A1565" t="s">
        <v>45</v>
      </c>
      <c r="B1565">
        <v>4262.4516000000003</v>
      </c>
      <c r="C1565">
        <f>2323.99-Table2[[#This Row],[Item_Outlet_Sales]]</f>
        <v>-1938.4616000000005</v>
      </c>
      <c r="D1565">
        <f>Table2[[#This Row],[Column1]]*Table2[[#This Row],[Column1]]</f>
        <v>3757633.3746745619</v>
      </c>
    </row>
    <row r="1566" spans="1:4" x14ac:dyDescent="0.25">
      <c r="A1566" t="s">
        <v>45</v>
      </c>
      <c r="B1566">
        <v>2534.0347999999999</v>
      </c>
      <c r="C1566">
        <f>2323.99-Table2[[#This Row],[Item_Outlet_Sales]]</f>
        <v>-210.04480000000012</v>
      </c>
      <c r="D1566">
        <f>Table2[[#This Row],[Column1]]*Table2[[#This Row],[Column1]]</f>
        <v>44118.818007040049</v>
      </c>
    </row>
    <row r="1567" spans="1:4" x14ac:dyDescent="0.25">
      <c r="A1567" t="s">
        <v>45</v>
      </c>
      <c r="B1567">
        <v>782.98080000000004</v>
      </c>
      <c r="C1567">
        <f>2323.99-Table2[[#This Row],[Item_Outlet_Sales]]</f>
        <v>1541.0091999999997</v>
      </c>
      <c r="D1567">
        <f>Table2[[#This Row],[Column1]]*Table2[[#This Row],[Column1]]</f>
        <v>2374709.3544846391</v>
      </c>
    </row>
    <row r="1568" spans="1:4" x14ac:dyDescent="0.25">
      <c r="A1568" t="s">
        <v>45</v>
      </c>
      <c r="B1568">
        <v>6831.1080000000002</v>
      </c>
      <c r="C1568">
        <f>2323.99-Table2[[#This Row],[Item_Outlet_Sales]]</f>
        <v>-4507.1180000000004</v>
      </c>
      <c r="D1568">
        <f>Table2[[#This Row],[Column1]]*Table2[[#This Row],[Column1]]</f>
        <v>20314112.665924005</v>
      </c>
    </row>
    <row r="1569" spans="1:4" x14ac:dyDescent="0.25">
      <c r="A1569" t="s">
        <v>45</v>
      </c>
      <c r="B1569">
        <v>2759.0752000000002</v>
      </c>
      <c r="C1569">
        <f>2323.99-Table2[[#This Row],[Item_Outlet_Sales]]</f>
        <v>-435.08520000000044</v>
      </c>
      <c r="D1569">
        <f>Table2[[#This Row],[Column1]]*Table2[[#This Row],[Column1]]</f>
        <v>189299.13125904038</v>
      </c>
    </row>
    <row r="1570" spans="1:4" x14ac:dyDescent="0.25">
      <c r="A1570" t="s">
        <v>45</v>
      </c>
      <c r="B1570">
        <v>2220.4430000000002</v>
      </c>
      <c r="C1570">
        <f>2323.99-Table2[[#This Row],[Item_Outlet_Sales]]</f>
        <v>103.54699999999957</v>
      </c>
      <c r="D1570">
        <f>Table2[[#This Row],[Column1]]*Table2[[#This Row],[Column1]]</f>
        <v>10721.98120899991</v>
      </c>
    </row>
    <row r="1571" spans="1:4" x14ac:dyDescent="0.25">
      <c r="A1571" t="s">
        <v>45</v>
      </c>
      <c r="B1571">
        <v>4306.3944000000001</v>
      </c>
      <c r="C1571">
        <f>2323.99-Table2[[#This Row],[Item_Outlet_Sales]]</f>
        <v>-1982.4044000000004</v>
      </c>
      <c r="D1571">
        <f>Table2[[#This Row],[Column1]]*Table2[[#This Row],[Column1]]</f>
        <v>3929927.2051393613</v>
      </c>
    </row>
    <row r="1572" spans="1:4" x14ac:dyDescent="0.25">
      <c r="A1572" t="s">
        <v>45</v>
      </c>
      <c r="B1572">
        <v>3486.1288</v>
      </c>
      <c r="C1572">
        <f>2323.99-Table2[[#This Row],[Item_Outlet_Sales]]</f>
        <v>-1162.1388000000002</v>
      </c>
      <c r="D1572">
        <f>Table2[[#This Row],[Column1]]*Table2[[#This Row],[Column1]]</f>
        <v>1350566.5904654404</v>
      </c>
    </row>
    <row r="1573" spans="1:4" x14ac:dyDescent="0.25">
      <c r="A1573" t="s">
        <v>45</v>
      </c>
      <c r="B1573">
        <v>2892.2352000000001</v>
      </c>
      <c r="C1573">
        <f>2323.99-Table2[[#This Row],[Item_Outlet_Sales]]</f>
        <v>-568.2452000000003</v>
      </c>
      <c r="D1573">
        <f>Table2[[#This Row],[Column1]]*Table2[[#This Row],[Column1]]</f>
        <v>322902.60732304031</v>
      </c>
    </row>
    <row r="1574" spans="1:4" x14ac:dyDescent="0.25">
      <c r="A1574" t="s">
        <v>45</v>
      </c>
      <c r="B1574">
        <v>2830.3157999999999</v>
      </c>
      <c r="C1574">
        <f>2323.99-Table2[[#This Row],[Item_Outlet_Sales]]</f>
        <v>-506.32580000000007</v>
      </c>
      <c r="D1574">
        <f>Table2[[#This Row],[Column1]]*Table2[[#This Row],[Column1]]</f>
        <v>256365.81574564008</v>
      </c>
    </row>
    <row r="1575" spans="1:4" x14ac:dyDescent="0.25">
      <c r="A1575" t="s">
        <v>45</v>
      </c>
      <c r="B1575">
        <v>2782.3782000000001</v>
      </c>
      <c r="C1575">
        <f>2323.99-Table2[[#This Row],[Item_Outlet_Sales]]</f>
        <v>-458.38820000000032</v>
      </c>
      <c r="D1575">
        <f>Table2[[#This Row],[Column1]]*Table2[[#This Row],[Column1]]</f>
        <v>210119.7418992403</v>
      </c>
    </row>
    <row r="1576" spans="1:4" x14ac:dyDescent="0.25">
      <c r="A1576" t="s">
        <v>45</v>
      </c>
      <c r="B1576">
        <v>1905.5196000000001</v>
      </c>
      <c r="C1576">
        <f>2323.99-Table2[[#This Row],[Item_Outlet_Sales]]</f>
        <v>418.4703999999997</v>
      </c>
      <c r="D1576">
        <f>Table2[[#This Row],[Column1]]*Table2[[#This Row],[Column1]]</f>
        <v>175117.47567615975</v>
      </c>
    </row>
    <row r="1577" spans="1:4" x14ac:dyDescent="0.25">
      <c r="A1577" t="s">
        <v>45</v>
      </c>
      <c r="B1577">
        <v>3182.5239999999999</v>
      </c>
      <c r="C1577">
        <f>2323.99-Table2[[#This Row],[Item_Outlet_Sales]]</f>
        <v>-858.53400000000011</v>
      </c>
      <c r="D1577">
        <f>Table2[[#This Row],[Column1]]*Table2[[#This Row],[Column1]]</f>
        <v>737080.62915600021</v>
      </c>
    </row>
    <row r="1578" spans="1:4" x14ac:dyDescent="0.25">
      <c r="A1578" t="s">
        <v>45</v>
      </c>
      <c r="B1578">
        <v>4326.3684000000003</v>
      </c>
      <c r="C1578">
        <f>2323.99-Table2[[#This Row],[Item_Outlet_Sales]]</f>
        <v>-2002.3784000000005</v>
      </c>
      <c r="D1578">
        <f>Table2[[#This Row],[Column1]]*Table2[[#This Row],[Column1]]</f>
        <v>4009519.256786562</v>
      </c>
    </row>
    <row r="1579" spans="1:4" x14ac:dyDescent="0.25">
      <c r="A1579" t="s">
        <v>45</v>
      </c>
      <c r="B1579">
        <v>2093.9409999999998</v>
      </c>
      <c r="C1579">
        <f>2323.99-Table2[[#This Row],[Item_Outlet_Sales]]</f>
        <v>230.04899999999998</v>
      </c>
      <c r="D1579">
        <f>Table2[[#This Row],[Column1]]*Table2[[#This Row],[Column1]]</f>
        <v>52922.542400999992</v>
      </c>
    </row>
    <row r="1580" spans="1:4" x14ac:dyDescent="0.25">
      <c r="A1580" t="s">
        <v>45</v>
      </c>
      <c r="B1580">
        <v>319.584</v>
      </c>
      <c r="C1580">
        <f>2323.99-Table2[[#This Row],[Item_Outlet_Sales]]</f>
        <v>2004.4059999999997</v>
      </c>
      <c r="D1580">
        <f>Table2[[#This Row],[Column1]]*Table2[[#This Row],[Column1]]</f>
        <v>4017643.4128359989</v>
      </c>
    </row>
    <row r="1581" spans="1:4" x14ac:dyDescent="0.25">
      <c r="A1581" t="s">
        <v>45</v>
      </c>
      <c r="B1581">
        <v>3044.7033999999999</v>
      </c>
      <c r="C1581">
        <f>2323.99-Table2[[#This Row],[Item_Outlet_Sales]]</f>
        <v>-720.71340000000009</v>
      </c>
      <c r="D1581">
        <f>Table2[[#This Row],[Column1]]*Table2[[#This Row],[Column1]]</f>
        <v>519427.80493956013</v>
      </c>
    </row>
    <row r="1582" spans="1:4" x14ac:dyDescent="0.25">
      <c r="A1582" t="s">
        <v>45</v>
      </c>
      <c r="B1582">
        <v>1917.5039999999999</v>
      </c>
      <c r="C1582">
        <f>2323.99-Table2[[#This Row],[Item_Outlet_Sales]]</f>
        <v>406.48599999999988</v>
      </c>
      <c r="D1582">
        <f>Table2[[#This Row],[Column1]]*Table2[[#This Row],[Column1]]</f>
        <v>165230.86819599991</v>
      </c>
    </row>
    <row r="1583" spans="1:4" x14ac:dyDescent="0.25">
      <c r="A1583" t="s">
        <v>45</v>
      </c>
      <c r="B1583">
        <v>1896.1984</v>
      </c>
      <c r="C1583">
        <f>2323.99-Table2[[#This Row],[Item_Outlet_Sales]]</f>
        <v>427.79159999999979</v>
      </c>
      <c r="D1583">
        <f>Table2[[#This Row],[Column1]]*Table2[[#This Row],[Column1]]</f>
        <v>183005.65303055983</v>
      </c>
    </row>
    <row r="1584" spans="1:4" x14ac:dyDescent="0.25">
      <c r="A1584" t="s">
        <v>45</v>
      </c>
      <c r="B1584">
        <v>2759.0752000000002</v>
      </c>
      <c r="C1584">
        <f>2323.99-Table2[[#This Row],[Item_Outlet_Sales]]</f>
        <v>-435.08520000000044</v>
      </c>
      <c r="D1584">
        <f>Table2[[#This Row],[Column1]]*Table2[[#This Row],[Column1]]</f>
        <v>189299.13125904038</v>
      </c>
    </row>
    <row r="1585" spans="1:4" x14ac:dyDescent="0.25">
      <c r="A1585" t="s">
        <v>45</v>
      </c>
      <c r="B1585">
        <v>1006.6896</v>
      </c>
      <c r="C1585">
        <f>2323.99-Table2[[#This Row],[Item_Outlet_Sales]]</f>
        <v>1317.3003999999996</v>
      </c>
      <c r="D1585">
        <f>Table2[[#This Row],[Column1]]*Table2[[#This Row],[Column1]]</f>
        <v>1735280.343840159</v>
      </c>
    </row>
    <row r="1586" spans="1:4" x14ac:dyDescent="0.25">
      <c r="A1586" t="s">
        <v>45</v>
      </c>
      <c r="B1586">
        <v>2153.1972000000001</v>
      </c>
      <c r="C1586">
        <f>2323.99-Table2[[#This Row],[Item_Outlet_Sales]]</f>
        <v>170.79279999999972</v>
      </c>
      <c r="D1586">
        <f>Table2[[#This Row],[Column1]]*Table2[[#This Row],[Column1]]</f>
        <v>29170.180531839902</v>
      </c>
    </row>
    <row r="1587" spans="1:4" x14ac:dyDescent="0.25">
      <c r="A1587" t="s">
        <v>45</v>
      </c>
      <c r="B1587">
        <v>3361.6242000000002</v>
      </c>
      <c r="C1587">
        <f>2323.99-Table2[[#This Row],[Item_Outlet_Sales]]</f>
        <v>-1037.6342000000004</v>
      </c>
      <c r="D1587">
        <f>Table2[[#This Row],[Column1]]*Table2[[#This Row],[Column1]]</f>
        <v>1076684.7330096408</v>
      </c>
    </row>
    <row r="1588" spans="1:4" x14ac:dyDescent="0.25">
      <c r="A1588" t="s">
        <v>45</v>
      </c>
      <c r="B1588">
        <v>908.15120000000002</v>
      </c>
      <c r="C1588">
        <f>2323.99-Table2[[#This Row],[Item_Outlet_Sales]]</f>
        <v>1415.8387999999998</v>
      </c>
      <c r="D1588">
        <f>Table2[[#This Row],[Column1]]*Table2[[#This Row],[Column1]]</f>
        <v>2004599.5075854394</v>
      </c>
    </row>
    <row r="1589" spans="1:4" x14ac:dyDescent="0.25">
      <c r="A1589" t="s">
        <v>45</v>
      </c>
      <c r="B1589">
        <v>756.34879999999998</v>
      </c>
      <c r="C1589">
        <f>2323.99-Table2[[#This Row],[Item_Outlet_Sales]]</f>
        <v>1567.6411999999998</v>
      </c>
      <c r="D1589">
        <f>Table2[[#This Row],[Column1]]*Table2[[#This Row],[Column1]]</f>
        <v>2457498.9319374394</v>
      </c>
    </row>
    <row r="1590" spans="1:4" x14ac:dyDescent="0.25">
      <c r="A1590" t="s">
        <v>45</v>
      </c>
      <c r="B1590">
        <v>353.53980000000001</v>
      </c>
      <c r="C1590">
        <f>2323.99-Table2[[#This Row],[Item_Outlet_Sales]]</f>
        <v>1970.4501999999998</v>
      </c>
      <c r="D1590">
        <f>Table2[[#This Row],[Column1]]*Table2[[#This Row],[Column1]]</f>
        <v>3882673.9906800389</v>
      </c>
    </row>
    <row r="1591" spans="1:4" x14ac:dyDescent="0.25">
      <c r="A1591" t="s">
        <v>45</v>
      </c>
      <c r="B1591">
        <v>1557.972</v>
      </c>
      <c r="C1591">
        <f>2323.99-Table2[[#This Row],[Item_Outlet_Sales]]</f>
        <v>766.0179999999998</v>
      </c>
      <c r="D1591">
        <f>Table2[[#This Row],[Column1]]*Table2[[#This Row],[Column1]]</f>
        <v>586783.57632399967</v>
      </c>
    </row>
    <row r="1592" spans="1:4" x14ac:dyDescent="0.25">
      <c r="A1592" t="s">
        <v>45</v>
      </c>
      <c r="B1592">
        <v>2553.3429999999998</v>
      </c>
      <c r="C1592">
        <f>2323.99-Table2[[#This Row],[Item_Outlet_Sales]]</f>
        <v>-229.35300000000007</v>
      </c>
      <c r="D1592">
        <f>Table2[[#This Row],[Column1]]*Table2[[#This Row],[Column1]]</f>
        <v>52602.798609000027</v>
      </c>
    </row>
    <row r="1593" spans="1:4" x14ac:dyDescent="0.25">
      <c r="A1593" t="s">
        <v>45</v>
      </c>
      <c r="B1593">
        <v>2519.3872000000001</v>
      </c>
      <c r="C1593">
        <f>2323.99-Table2[[#This Row],[Item_Outlet_Sales]]</f>
        <v>-195.39720000000034</v>
      </c>
      <c r="D1593">
        <f>Table2[[#This Row],[Column1]]*Table2[[#This Row],[Column1]]</f>
        <v>38180.065767840133</v>
      </c>
    </row>
    <row r="1594" spans="1:4" x14ac:dyDescent="0.25">
      <c r="A1594" t="s">
        <v>45</v>
      </c>
      <c r="B1594">
        <v>4207.8559999999998</v>
      </c>
      <c r="C1594">
        <f>2323.99-Table2[[#This Row],[Item_Outlet_Sales]]</f>
        <v>-1883.866</v>
      </c>
      <c r="D1594">
        <f>Table2[[#This Row],[Column1]]*Table2[[#This Row],[Column1]]</f>
        <v>3548951.1059559998</v>
      </c>
    </row>
    <row r="1595" spans="1:4" x14ac:dyDescent="0.25">
      <c r="A1595" t="s">
        <v>45</v>
      </c>
      <c r="B1595">
        <v>2756.4119999999998</v>
      </c>
      <c r="C1595">
        <f>2323.99-Table2[[#This Row],[Item_Outlet_Sales]]</f>
        <v>-432.42200000000003</v>
      </c>
      <c r="D1595">
        <f>Table2[[#This Row],[Column1]]*Table2[[#This Row],[Column1]]</f>
        <v>186988.78608400002</v>
      </c>
    </row>
    <row r="1596" spans="1:4" x14ac:dyDescent="0.25">
      <c r="A1596" t="s">
        <v>45</v>
      </c>
      <c r="B1596">
        <v>1765.7016000000001</v>
      </c>
      <c r="C1596">
        <f>2323.99-Table2[[#This Row],[Item_Outlet_Sales]]</f>
        <v>558.28839999999968</v>
      </c>
      <c r="D1596">
        <f>Table2[[#This Row],[Column1]]*Table2[[#This Row],[Column1]]</f>
        <v>311685.93757455965</v>
      </c>
    </row>
    <row r="1597" spans="1:4" x14ac:dyDescent="0.25">
      <c r="A1597" t="s">
        <v>45</v>
      </c>
      <c r="B1597">
        <v>529.31100000000004</v>
      </c>
      <c r="C1597">
        <f>2323.99-Table2[[#This Row],[Item_Outlet_Sales]]</f>
        <v>1794.6789999999996</v>
      </c>
      <c r="D1597">
        <f>Table2[[#This Row],[Column1]]*Table2[[#This Row],[Column1]]</f>
        <v>3220872.7130409987</v>
      </c>
    </row>
    <row r="1598" spans="1:4" x14ac:dyDescent="0.25">
      <c r="A1598" t="s">
        <v>45</v>
      </c>
      <c r="B1598">
        <v>3131.9232000000002</v>
      </c>
      <c r="C1598">
        <f>2323.99-Table2[[#This Row],[Item_Outlet_Sales]]</f>
        <v>-807.9332000000004</v>
      </c>
      <c r="D1598">
        <f>Table2[[#This Row],[Column1]]*Table2[[#This Row],[Column1]]</f>
        <v>652756.0556622406</v>
      </c>
    </row>
    <row r="1599" spans="1:4" x14ac:dyDescent="0.25">
      <c r="A1599" t="s">
        <v>45</v>
      </c>
      <c r="B1599">
        <v>2283.0282000000002</v>
      </c>
      <c r="C1599">
        <f>2323.99-Table2[[#This Row],[Item_Outlet_Sales]]</f>
        <v>40.961799999999585</v>
      </c>
      <c r="D1599">
        <f>Table2[[#This Row],[Column1]]*Table2[[#This Row],[Column1]]</f>
        <v>1677.869059239966</v>
      </c>
    </row>
    <row r="1600" spans="1:4" x14ac:dyDescent="0.25">
      <c r="A1600" t="s">
        <v>45</v>
      </c>
      <c r="B1600">
        <v>5896.3248000000003</v>
      </c>
      <c r="C1600">
        <f>2323.99-Table2[[#This Row],[Item_Outlet_Sales]]</f>
        <v>-3572.3348000000005</v>
      </c>
      <c r="D1600">
        <f>Table2[[#This Row],[Column1]]*Table2[[#This Row],[Column1]]</f>
        <v>12761575.923291044</v>
      </c>
    </row>
    <row r="1601" spans="1:4" x14ac:dyDescent="0.25">
      <c r="A1601" t="s">
        <v>45</v>
      </c>
      <c r="B1601">
        <v>3559.3667999999998</v>
      </c>
      <c r="C1601">
        <f>2323.99-Table2[[#This Row],[Item_Outlet_Sales]]</f>
        <v>-1235.3768</v>
      </c>
      <c r="D1601">
        <f>Table2[[#This Row],[Column1]]*Table2[[#This Row],[Column1]]</f>
        <v>1526155.8379782401</v>
      </c>
    </row>
    <row r="1602" spans="1:4" x14ac:dyDescent="0.25">
      <c r="A1602" t="s">
        <v>45</v>
      </c>
      <c r="B1602">
        <v>1669.8263999999999</v>
      </c>
      <c r="C1602">
        <f>2323.99-Table2[[#This Row],[Item_Outlet_Sales]]</f>
        <v>654.16359999999986</v>
      </c>
      <c r="D1602">
        <f>Table2[[#This Row],[Column1]]*Table2[[#This Row],[Column1]]</f>
        <v>427930.01556495985</v>
      </c>
    </row>
    <row r="1603" spans="1:4" x14ac:dyDescent="0.25">
      <c r="A1603" t="s">
        <v>45</v>
      </c>
      <c r="B1603">
        <v>2784.3755999999998</v>
      </c>
      <c r="C1603">
        <f>2323.99-Table2[[#This Row],[Item_Outlet_Sales]]</f>
        <v>-460.38560000000007</v>
      </c>
      <c r="D1603">
        <f>Table2[[#This Row],[Column1]]*Table2[[#This Row],[Column1]]</f>
        <v>211954.90068736006</v>
      </c>
    </row>
    <row r="1604" spans="1:4" x14ac:dyDescent="0.25">
      <c r="A1604" t="s">
        <v>45</v>
      </c>
      <c r="B1604">
        <v>2061.3168000000001</v>
      </c>
      <c r="C1604">
        <f>2323.99-Table2[[#This Row],[Item_Outlet_Sales]]</f>
        <v>262.67319999999972</v>
      </c>
      <c r="D1604">
        <f>Table2[[#This Row],[Column1]]*Table2[[#This Row],[Column1]]</f>
        <v>68997.20999823985</v>
      </c>
    </row>
    <row r="1605" spans="1:4" x14ac:dyDescent="0.25">
      <c r="A1605" t="s">
        <v>45</v>
      </c>
      <c r="B1605">
        <v>3331.6632</v>
      </c>
      <c r="C1605">
        <f>2323.99-Table2[[#This Row],[Item_Outlet_Sales]]</f>
        <v>-1007.6732000000002</v>
      </c>
      <c r="D1605">
        <f>Table2[[#This Row],[Column1]]*Table2[[#This Row],[Column1]]</f>
        <v>1015405.2779982403</v>
      </c>
    </row>
    <row r="1606" spans="1:4" x14ac:dyDescent="0.25">
      <c r="A1606" t="s">
        <v>45</v>
      </c>
      <c r="B1606">
        <v>3467.4863999999998</v>
      </c>
      <c r="C1606">
        <f>2323.99-Table2[[#This Row],[Item_Outlet_Sales]]</f>
        <v>-1143.4964</v>
      </c>
      <c r="D1606">
        <f>Table2[[#This Row],[Column1]]*Table2[[#This Row],[Column1]]</f>
        <v>1307584.0168129599</v>
      </c>
    </row>
    <row r="1607" spans="1:4" x14ac:dyDescent="0.25">
      <c r="A1607" t="s">
        <v>45</v>
      </c>
      <c r="B1607">
        <v>3003.4238</v>
      </c>
      <c r="C1607">
        <f>2323.99-Table2[[#This Row],[Item_Outlet_Sales]]</f>
        <v>-679.43380000000025</v>
      </c>
      <c r="D1607">
        <f>Table2[[#This Row],[Column1]]*Table2[[#This Row],[Column1]]</f>
        <v>461630.28858244035</v>
      </c>
    </row>
    <row r="1608" spans="1:4" x14ac:dyDescent="0.25">
      <c r="A1608" t="s">
        <v>45</v>
      </c>
      <c r="B1608">
        <v>1382.2008000000001</v>
      </c>
      <c r="C1608">
        <f>2323.99-Table2[[#This Row],[Item_Outlet_Sales]]</f>
        <v>941.78919999999971</v>
      </c>
      <c r="D1608">
        <f>Table2[[#This Row],[Column1]]*Table2[[#This Row],[Column1]]</f>
        <v>886966.8972366394</v>
      </c>
    </row>
    <row r="1609" spans="1:4" x14ac:dyDescent="0.25">
      <c r="A1609" t="s">
        <v>45</v>
      </c>
      <c r="B1609">
        <v>814.93920000000003</v>
      </c>
      <c r="C1609">
        <f>2323.99-Table2[[#This Row],[Item_Outlet_Sales]]</f>
        <v>1509.0507999999998</v>
      </c>
      <c r="D1609">
        <f>Table2[[#This Row],[Column1]]*Table2[[#This Row],[Column1]]</f>
        <v>2277234.3169806395</v>
      </c>
    </row>
    <row r="1610" spans="1:4" x14ac:dyDescent="0.25">
      <c r="A1610" t="s">
        <v>45</v>
      </c>
      <c r="B1610">
        <v>454.07560000000001</v>
      </c>
      <c r="C1610">
        <f>2323.99-Table2[[#This Row],[Item_Outlet_Sales]]</f>
        <v>1869.9143999999997</v>
      </c>
      <c r="D1610">
        <f>Table2[[#This Row],[Column1]]*Table2[[#This Row],[Column1]]</f>
        <v>3496579.8633273588</v>
      </c>
    </row>
    <row r="1611" spans="1:4" x14ac:dyDescent="0.25">
      <c r="A1611" t="s">
        <v>45</v>
      </c>
      <c r="B1611">
        <v>3237.1196</v>
      </c>
      <c r="C1611">
        <f>2323.99-Table2[[#This Row],[Item_Outlet_Sales]]</f>
        <v>-913.12960000000021</v>
      </c>
      <c r="D1611">
        <f>Table2[[#This Row],[Column1]]*Table2[[#This Row],[Column1]]</f>
        <v>833805.66639616038</v>
      </c>
    </row>
    <row r="1612" spans="1:4" x14ac:dyDescent="0.25">
      <c r="A1612" t="s">
        <v>45</v>
      </c>
      <c r="B1612">
        <v>1059.9536000000001</v>
      </c>
      <c r="C1612">
        <f>2323.99-Table2[[#This Row],[Item_Outlet_Sales]]</f>
        <v>1264.0363999999997</v>
      </c>
      <c r="D1612">
        <f>Table2[[#This Row],[Column1]]*Table2[[#This Row],[Column1]]</f>
        <v>1597788.0205249593</v>
      </c>
    </row>
    <row r="1613" spans="1:4" x14ac:dyDescent="0.25">
      <c r="A1613" t="s">
        <v>45</v>
      </c>
      <c r="B1613">
        <v>1874.8928000000001</v>
      </c>
      <c r="C1613">
        <f>2323.99-Table2[[#This Row],[Item_Outlet_Sales]]</f>
        <v>449.0971999999997</v>
      </c>
      <c r="D1613">
        <f>Table2[[#This Row],[Column1]]*Table2[[#This Row],[Column1]]</f>
        <v>201688.29504783973</v>
      </c>
    </row>
    <row r="1614" spans="1:4" x14ac:dyDescent="0.25">
      <c r="A1614" t="s">
        <v>45</v>
      </c>
      <c r="B1614">
        <v>1687.1371999999999</v>
      </c>
      <c r="C1614">
        <f>2323.99-Table2[[#This Row],[Item_Outlet_Sales]]</f>
        <v>636.85279999999989</v>
      </c>
      <c r="D1614">
        <f>Table2[[#This Row],[Column1]]*Table2[[#This Row],[Column1]]</f>
        <v>405581.48886783986</v>
      </c>
    </row>
    <row r="1615" spans="1:4" x14ac:dyDescent="0.25">
      <c r="A1615" t="s">
        <v>45</v>
      </c>
      <c r="B1615">
        <v>2063.98</v>
      </c>
      <c r="C1615">
        <f>2323.99-Table2[[#This Row],[Item_Outlet_Sales]]</f>
        <v>260.00999999999976</v>
      </c>
      <c r="D1615">
        <f>Table2[[#This Row],[Column1]]*Table2[[#This Row],[Column1]]</f>
        <v>67605.200099999871</v>
      </c>
    </row>
    <row r="1616" spans="1:4" x14ac:dyDescent="0.25">
      <c r="A1616" t="s">
        <v>45</v>
      </c>
      <c r="B1616">
        <v>4483.4971999999998</v>
      </c>
      <c r="C1616">
        <f>2323.99-Table2[[#This Row],[Item_Outlet_Sales]]</f>
        <v>-2159.5072</v>
      </c>
      <c r="D1616">
        <f>Table2[[#This Row],[Column1]]*Table2[[#This Row],[Column1]]</f>
        <v>4663471.3468518397</v>
      </c>
    </row>
    <row r="1617" spans="1:4" x14ac:dyDescent="0.25">
      <c r="A1617" t="s">
        <v>45</v>
      </c>
      <c r="B1617">
        <v>2109.2543999999998</v>
      </c>
      <c r="C1617">
        <f>2323.99-Table2[[#This Row],[Item_Outlet_Sales]]</f>
        <v>214.73559999999998</v>
      </c>
      <c r="D1617">
        <f>Table2[[#This Row],[Column1]]*Table2[[#This Row],[Column1]]</f>
        <v>46111.377907359987</v>
      </c>
    </row>
    <row r="1618" spans="1:4" x14ac:dyDescent="0.25">
      <c r="A1618" t="s">
        <v>45</v>
      </c>
      <c r="B1618">
        <v>2290.3519999999999</v>
      </c>
      <c r="C1618">
        <f>2323.99-Table2[[#This Row],[Item_Outlet_Sales]]</f>
        <v>33.63799999999992</v>
      </c>
      <c r="D1618">
        <f>Table2[[#This Row],[Column1]]*Table2[[#This Row],[Column1]]</f>
        <v>1131.5150439999945</v>
      </c>
    </row>
    <row r="1619" spans="1:4" x14ac:dyDescent="0.25">
      <c r="A1619" t="s">
        <v>45</v>
      </c>
      <c r="B1619">
        <v>2376.9059999999999</v>
      </c>
      <c r="C1619">
        <f>2323.99-Table2[[#This Row],[Item_Outlet_Sales]]</f>
        <v>-52.916000000000167</v>
      </c>
      <c r="D1619">
        <f>Table2[[#This Row],[Column1]]*Table2[[#This Row],[Column1]]</f>
        <v>2800.1030560000177</v>
      </c>
    </row>
    <row r="1620" spans="1:4" x14ac:dyDescent="0.25">
      <c r="A1620" t="s">
        <v>45</v>
      </c>
      <c r="B1620">
        <v>5683.2687999999998</v>
      </c>
      <c r="C1620">
        <f>2323.99-Table2[[#This Row],[Item_Outlet_Sales]]</f>
        <v>-3359.2788</v>
      </c>
      <c r="D1620">
        <f>Table2[[#This Row],[Column1]]*Table2[[#This Row],[Column1]]</f>
        <v>11284754.056129441</v>
      </c>
    </row>
    <row r="1621" spans="1:4" x14ac:dyDescent="0.25">
      <c r="A1621" t="s">
        <v>45</v>
      </c>
      <c r="B1621">
        <v>858.88199999999995</v>
      </c>
      <c r="C1621">
        <f>2323.99-Table2[[#This Row],[Item_Outlet_Sales]]</f>
        <v>1465.1079999999997</v>
      </c>
      <c r="D1621">
        <f>Table2[[#This Row],[Column1]]*Table2[[#This Row],[Column1]]</f>
        <v>2146541.4516639994</v>
      </c>
    </row>
    <row r="1622" spans="1:4" x14ac:dyDescent="0.25">
      <c r="A1622" t="s">
        <v>45</v>
      </c>
      <c r="B1622">
        <v>279.63600000000002</v>
      </c>
      <c r="C1622">
        <f>2323.99-Table2[[#This Row],[Item_Outlet_Sales]]</f>
        <v>2044.3539999999998</v>
      </c>
      <c r="D1622">
        <f>Table2[[#This Row],[Column1]]*Table2[[#This Row],[Column1]]</f>
        <v>4179383.2773159994</v>
      </c>
    </row>
    <row r="1623" spans="1:4" x14ac:dyDescent="0.25">
      <c r="A1623" t="s">
        <v>45</v>
      </c>
      <c r="B1623">
        <v>2410.8618000000001</v>
      </c>
      <c r="C1623">
        <f>2323.99-Table2[[#This Row],[Item_Outlet_Sales]]</f>
        <v>-86.871800000000349</v>
      </c>
      <c r="D1623">
        <f>Table2[[#This Row],[Column1]]*Table2[[#This Row],[Column1]]</f>
        <v>7546.7096352400604</v>
      </c>
    </row>
    <row r="1624" spans="1:4" x14ac:dyDescent="0.25">
      <c r="A1624" t="s">
        <v>45</v>
      </c>
      <c r="B1624">
        <v>2098.6016</v>
      </c>
      <c r="C1624">
        <f>2323.99-Table2[[#This Row],[Item_Outlet_Sales]]</f>
        <v>225.38839999999982</v>
      </c>
      <c r="D1624">
        <f>Table2[[#This Row],[Column1]]*Table2[[#This Row],[Column1]]</f>
        <v>50799.93085455992</v>
      </c>
    </row>
    <row r="1625" spans="1:4" x14ac:dyDescent="0.25">
      <c r="A1625" t="s">
        <v>45</v>
      </c>
      <c r="B1625">
        <v>509.33699999999999</v>
      </c>
      <c r="C1625">
        <f>2323.99-Table2[[#This Row],[Item_Outlet_Sales]]</f>
        <v>1814.6529999999998</v>
      </c>
      <c r="D1625">
        <f>Table2[[#This Row],[Column1]]*Table2[[#This Row],[Column1]]</f>
        <v>3292965.5104089994</v>
      </c>
    </row>
    <row r="1626" spans="1:4" x14ac:dyDescent="0.25">
      <c r="A1626" t="s">
        <v>45</v>
      </c>
      <c r="B1626">
        <v>3266.4148</v>
      </c>
      <c r="C1626">
        <f>2323.99-Table2[[#This Row],[Item_Outlet_Sales]]</f>
        <v>-942.42480000000023</v>
      </c>
      <c r="D1626">
        <f>Table2[[#This Row],[Column1]]*Table2[[#This Row],[Column1]]</f>
        <v>888164.5036550404</v>
      </c>
    </row>
    <row r="1627" spans="1:4" x14ac:dyDescent="0.25">
      <c r="A1627" t="s">
        <v>45</v>
      </c>
      <c r="B1627">
        <v>1923.4962</v>
      </c>
      <c r="C1627">
        <f>2323.99-Table2[[#This Row],[Item_Outlet_Sales]]</f>
        <v>400.49379999999974</v>
      </c>
      <c r="D1627">
        <f>Table2[[#This Row],[Column1]]*Table2[[#This Row],[Column1]]</f>
        <v>160395.28383843979</v>
      </c>
    </row>
    <row r="1628" spans="1:4" x14ac:dyDescent="0.25">
      <c r="A1628" t="s">
        <v>45</v>
      </c>
      <c r="B1628">
        <v>2852.2872000000002</v>
      </c>
      <c r="C1628">
        <f>2323.99-Table2[[#This Row],[Item_Outlet_Sales]]</f>
        <v>-528.29720000000043</v>
      </c>
      <c r="D1628">
        <f>Table2[[#This Row],[Column1]]*Table2[[#This Row],[Column1]]</f>
        <v>279097.93152784044</v>
      </c>
    </row>
    <row r="1629" spans="1:4" x14ac:dyDescent="0.25">
      <c r="A1629" t="s">
        <v>45</v>
      </c>
      <c r="B1629">
        <v>3934.8780000000002</v>
      </c>
      <c r="C1629">
        <f>2323.99-Table2[[#This Row],[Item_Outlet_Sales]]</f>
        <v>-1610.8880000000004</v>
      </c>
      <c r="D1629">
        <f>Table2[[#This Row],[Column1]]*Table2[[#This Row],[Column1]]</f>
        <v>2594960.1485440014</v>
      </c>
    </row>
    <row r="1630" spans="1:4" x14ac:dyDescent="0.25">
      <c r="A1630" t="s">
        <v>45</v>
      </c>
      <c r="B1630">
        <v>1438.1279999999999</v>
      </c>
      <c r="C1630">
        <f>2323.99-Table2[[#This Row],[Item_Outlet_Sales]]</f>
        <v>885.86199999999985</v>
      </c>
      <c r="D1630">
        <f>Table2[[#This Row],[Column1]]*Table2[[#This Row],[Column1]]</f>
        <v>784751.48304399976</v>
      </c>
    </row>
    <row r="1631" spans="1:4" x14ac:dyDescent="0.25">
      <c r="A1631" t="s">
        <v>45</v>
      </c>
      <c r="B1631">
        <v>722.39300000000003</v>
      </c>
      <c r="C1631">
        <f>2323.99-Table2[[#This Row],[Item_Outlet_Sales]]</f>
        <v>1601.5969999999998</v>
      </c>
      <c r="D1631">
        <f>Table2[[#This Row],[Column1]]*Table2[[#This Row],[Column1]]</f>
        <v>2565112.9504089993</v>
      </c>
    </row>
    <row r="1632" spans="1:4" x14ac:dyDescent="0.25">
      <c r="A1632" t="s">
        <v>45</v>
      </c>
      <c r="B1632">
        <v>4029.4216000000001</v>
      </c>
      <c r="C1632">
        <f>2323.99-Table2[[#This Row],[Item_Outlet_Sales]]</f>
        <v>-1705.4316000000003</v>
      </c>
      <c r="D1632">
        <f>Table2[[#This Row],[Column1]]*Table2[[#This Row],[Column1]]</f>
        <v>2908496.9422785612</v>
      </c>
    </row>
    <row r="1633" spans="1:4" x14ac:dyDescent="0.25">
      <c r="A1633" t="s">
        <v>45</v>
      </c>
      <c r="B1633">
        <v>1640.5311999999999</v>
      </c>
      <c r="C1633">
        <f>2323.99-Table2[[#This Row],[Item_Outlet_Sales]]</f>
        <v>683.45879999999988</v>
      </c>
      <c r="D1633">
        <f>Table2[[#This Row],[Column1]]*Table2[[#This Row],[Column1]]</f>
        <v>467115.93129743985</v>
      </c>
    </row>
    <row r="1634" spans="1:4" x14ac:dyDescent="0.25">
      <c r="A1634" t="s">
        <v>45</v>
      </c>
      <c r="B1634">
        <v>3924.8910000000001</v>
      </c>
      <c r="C1634">
        <f>2323.99-Table2[[#This Row],[Item_Outlet_Sales]]</f>
        <v>-1600.9010000000003</v>
      </c>
      <c r="D1634">
        <f>Table2[[#This Row],[Column1]]*Table2[[#This Row],[Column1]]</f>
        <v>2562884.0118010012</v>
      </c>
    </row>
    <row r="1635" spans="1:4" x14ac:dyDescent="0.25">
      <c r="A1635" t="s">
        <v>45</v>
      </c>
      <c r="B1635">
        <v>2940.1727999999998</v>
      </c>
      <c r="C1635">
        <f>2323.99-Table2[[#This Row],[Item_Outlet_Sales]]</f>
        <v>-616.18280000000004</v>
      </c>
      <c r="D1635">
        <f>Table2[[#This Row],[Column1]]*Table2[[#This Row],[Column1]]</f>
        <v>379681.24301584007</v>
      </c>
    </row>
    <row r="1636" spans="1:4" x14ac:dyDescent="0.25">
      <c r="A1636" t="s">
        <v>45</v>
      </c>
      <c r="B1636">
        <v>2752.4171999999999</v>
      </c>
      <c r="C1636">
        <f>2323.99-Table2[[#This Row],[Item_Outlet_Sales]]</f>
        <v>-428.42720000000008</v>
      </c>
      <c r="D1636">
        <f>Table2[[#This Row],[Column1]]*Table2[[#This Row],[Column1]]</f>
        <v>183549.86569984007</v>
      </c>
    </row>
    <row r="1637" spans="1:4" x14ac:dyDescent="0.25">
      <c r="A1637" t="s">
        <v>45</v>
      </c>
      <c r="B1637">
        <v>335.56319999999999</v>
      </c>
      <c r="C1637">
        <f>2323.99-Table2[[#This Row],[Item_Outlet_Sales]]</f>
        <v>1988.4267999999997</v>
      </c>
      <c r="D1637">
        <f>Table2[[#This Row],[Column1]]*Table2[[#This Row],[Column1]]</f>
        <v>3953841.138958239</v>
      </c>
    </row>
    <row r="1638" spans="1:4" x14ac:dyDescent="0.25">
      <c r="A1638" t="s">
        <v>45</v>
      </c>
      <c r="B1638">
        <v>2792.3652000000002</v>
      </c>
      <c r="C1638">
        <f>2323.99-Table2[[#This Row],[Item_Outlet_Sales]]</f>
        <v>-468.3752000000004</v>
      </c>
      <c r="D1638">
        <f>Table2[[#This Row],[Column1]]*Table2[[#This Row],[Column1]]</f>
        <v>219375.32797504039</v>
      </c>
    </row>
    <row r="1639" spans="1:4" x14ac:dyDescent="0.25">
      <c r="A1639" t="s">
        <v>45</v>
      </c>
      <c r="B1639">
        <v>1697.79</v>
      </c>
      <c r="C1639">
        <f>2323.99-Table2[[#This Row],[Item_Outlet_Sales]]</f>
        <v>626.19999999999982</v>
      </c>
      <c r="D1639">
        <f>Table2[[#This Row],[Column1]]*Table2[[#This Row],[Column1]]</f>
        <v>392126.43999999977</v>
      </c>
    </row>
    <row r="1640" spans="1:4" x14ac:dyDescent="0.25">
      <c r="A1640" t="s">
        <v>45</v>
      </c>
      <c r="B1640">
        <v>1829.6184000000001</v>
      </c>
      <c r="C1640">
        <f>2323.99-Table2[[#This Row],[Item_Outlet_Sales]]</f>
        <v>494.37159999999972</v>
      </c>
      <c r="D1640">
        <f>Table2[[#This Row],[Column1]]*Table2[[#This Row],[Column1]]</f>
        <v>244403.27888655971</v>
      </c>
    </row>
    <row r="1641" spans="1:4" x14ac:dyDescent="0.25">
      <c r="A1641" t="s">
        <v>45</v>
      </c>
      <c r="B1641">
        <v>6608.0649999999996</v>
      </c>
      <c r="C1641">
        <f>2323.99-Table2[[#This Row],[Item_Outlet_Sales]]</f>
        <v>-4284.0749999999998</v>
      </c>
      <c r="D1641">
        <f>Table2[[#This Row],[Column1]]*Table2[[#This Row],[Column1]]</f>
        <v>18353298.605625</v>
      </c>
    </row>
    <row r="1642" spans="1:4" x14ac:dyDescent="0.25">
      <c r="A1642" t="s">
        <v>45</v>
      </c>
      <c r="B1642">
        <v>830.91840000000002</v>
      </c>
      <c r="C1642">
        <f>2323.99-Table2[[#This Row],[Item_Outlet_Sales]]</f>
        <v>1493.0715999999998</v>
      </c>
      <c r="D1642">
        <f>Table2[[#This Row],[Column1]]*Table2[[#This Row],[Column1]]</f>
        <v>2229262.8027265593</v>
      </c>
    </row>
    <row r="1643" spans="1:4" x14ac:dyDescent="0.25">
      <c r="A1643" t="s">
        <v>45</v>
      </c>
      <c r="B1643">
        <v>4570.0511999999999</v>
      </c>
      <c r="C1643">
        <f>2323.99-Table2[[#This Row],[Item_Outlet_Sales]]</f>
        <v>-2246.0612000000001</v>
      </c>
      <c r="D1643">
        <f>Table2[[#This Row],[Column1]]*Table2[[#This Row],[Column1]]</f>
        <v>5044790.9141454408</v>
      </c>
    </row>
    <row r="1644" spans="1:4" x14ac:dyDescent="0.25">
      <c r="A1644" t="s">
        <v>45</v>
      </c>
      <c r="B1644">
        <v>3439.5228000000002</v>
      </c>
      <c r="C1644">
        <f>2323.99-Table2[[#This Row],[Item_Outlet_Sales]]</f>
        <v>-1115.5328000000004</v>
      </c>
      <c r="D1644">
        <f>Table2[[#This Row],[Column1]]*Table2[[#This Row],[Column1]]</f>
        <v>1244413.4278758408</v>
      </c>
    </row>
    <row r="1645" spans="1:4" x14ac:dyDescent="0.25">
      <c r="A1645" t="s">
        <v>45</v>
      </c>
      <c r="B1645">
        <v>5267.1437999999998</v>
      </c>
      <c r="C1645">
        <f>2323.99-Table2[[#This Row],[Item_Outlet_Sales]]</f>
        <v>-2943.1538</v>
      </c>
      <c r="D1645">
        <f>Table2[[#This Row],[Column1]]*Table2[[#This Row],[Column1]]</f>
        <v>8662154.2904544398</v>
      </c>
    </row>
    <row r="1646" spans="1:4" x14ac:dyDescent="0.25">
      <c r="A1646" t="s">
        <v>45</v>
      </c>
      <c r="B1646">
        <v>4853.6819999999998</v>
      </c>
      <c r="C1646">
        <f>2323.99-Table2[[#This Row],[Item_Outlet_Sales]]</f>
        <v>-2529.692</v>
      </c>
      <c r="D1646">
        <f>Table2[[#This Row],[Column1]]*Table2[[#This Row],[Column1]]</f>
        <v>6399341.6148640001</v>
      </c>
    </row>
    <row r="1647" spans="1:4" x14ac:dyDescent="0.25">
      <c r="A1647" t="s">
        <v>45</v>
      </c>
      <c r="B1647">
        <v>743.03279999999995</v>
      </c>
      <c r="C1647">
        <f>2323.99-Table2[[#This Row],[Item_Outlet_Sales]]</f>
        <v>1580.9571999999998</v>
      </c>
      <c r="D1647">
        <f>Table2[[#This Row],[Column1]]*Table2[[#This Row],[Column1]]</f>
        <v>2499425.6682318393</v>
      </c>
    </row>
    <row r="1648" spans="1:4" x14ac:dyDescent="0.25">
      <c r="A1648" t="s">
        <v>45</v>
      </c>
      <c r="B1648">
        <v>1426.1436000000001</v>
      </c>
      <c r="C1648">
        <f>2323.99-Table2[[#This Row],[Item_Outlet_Sales]]</f>
        <v>897.84639999999968</v>
      </c>
      <c r="D1648">
        <f>Table2[[#This Row],[Column1]]*Table2[[#This Row],[Column1]]</f>
        <v>806128.15799295937</v>
      </c>
    </row>
    <row r="1649" spans="1:4" x14ac:dyDescent="0.25">
      <c r="A1649" t="s">
        <v>45</v>
      </c>
      <c r="B1649">
        <v>5888.3352000000004</v>
      </c>
      <c r="C1649">
        <f>2323.99-Table2[[#This Row],[Item_Outlet_Sales]]</f>
        <v>-3564.3452000000007</v>
      </c>
      <c r="D1649">
        <f>Table2[[#This Row],[Column1]]*Table2[[#This Row],[Column1]]</f>
        <v>12704556.704763046</v>
      </c>
    </row>
    <row r="1650" spans="1:4" x14ac:dyDescent="0.25">
      <c r="A1650" t="s">
        <v>45</v>
      </c>
      <c r="B1650">
        <v>2569.3222000000001</v>
      </c>
      <c r="C1650">
        <f>2323.99-Table2[[#This Row],[Item_Outlet_Sales]]</f>
        <v>-245.33220000000028</v>
      </c>
      <c r="D1650">
        <f>Table2[[#This Row],[Column1]]*Table2[[#This Row],[Column1]]</f>
        <v>60187.888356840136</v>
      </c>
    </row>
    <row r="1651" spans="1:4" x14ac:dyDescent="0.25">
      <c r="A1651" t="s">
        <v>45</v>
      </c>
      <c r="B1651">
        <v>529.31100000000004</v>
      </c>
      <c r="C1651">
        <f>2323.99-Table2[[#This Row],[Item_Outlet_Sales]]</f>
        <v>1794.6789999999996</v>
      </c>
      <c r="D1651">
        <f>Table2[[#This Row],[Column1]]*Table2[[#This Row],[Column1]]</f>
        <v>3220872.7130409987</v>
      </c>
    </row>
    <row r="1652" spans="1:4" x14ac:dyDescent="0.25">
      <c r="A1652" t="s">
        <v>45</v>
      </c>
      <c r="B1652">
        <v>2175.8344000000002</v>
      </c>
      <c r="C1652">
        <f>2323.99-Table2[[#This Row],[Item_Outlet_Sales]]</f>
        <v>148.15559999999959</v>
      </c>
      <c r="D1652">
        <f>Table2[[#This Row],[Column1]]*Table2[[#This Row],[Column1]]</f>
        <v>21950.08181135988</v>
      </c>
    </row>
    <row r="1653" spans="1:4" x14ac:dyDescent="0.25">
      <c r="A1653" t="s">
        <v>45</v>
      </c>
      <c r="B1653">
        <v>1403.5064</v>
      </c>
      <c r="C1653">
        <f>2323.99-Table2[[#This Row],[Item_Outlet_Sales]]</f>
        <v>920.4835999999998</v>
      </c>
      <c r="D1653">
        <f>Table2[[#This Row],[Column1]]*Table2[[#This Row],[Column1]]</f>
        <v>847290.05786895962</v>
      </c>
    </row>
    <row r="1654" spans="1:4" x14ac:dyDescent="0.25">
      <c r="A1654" t="s">
        <v>45</v>
      </c>
      <c r="B1654">
        <v>2143.8760000000002</v>
      </c>
      <c r="C1654">
        <f>2323.99-Table2[[#This Row],[Item_Outlet_Sales]]</f>
        <v>180.11399999999958</v>
      </c>
      <c r="D1654">
        <f>Table2[[#This Row],[Column1]]*Table2[[#This Row],[Column1]]</f>
        <v>32441.052995999849</v>
      </c>
    </row>
    <row r="1655" spans="1:4" x14ac:dyDescent="0.25">
      <c r="A1655" t="s">
        <v>45</v>
      </c>
      <c r="B1655">
        <v>1981.4208000000001</v>
      </c>
      <c r="C1655">
        <f>2323.99-Table2[[#This Row],[Item_Outlet_Sales]]</f>
        <v>342.56919999999968</v>
      </c>
      <c r="D1655">
        <f>Table2[[#This Row],[Column1]]*Table2[[#This Row],[Column1]]</f>
        <v>117353.65678863978</v>
      </c>
    </row>
    <row r="1656" spans="1:4" x14ac:dyDescent="0.25">
      <c r="A1656" t="s">
        <v>45</v>
      </c>
      <c r="B1656">
        <v>2906.2170000000001</v>
      </c>
      <c r="C1656">
        <f>2323.99-Table2[[#This Row],[Item_Outlet_Sales]]</f>
        <v>-582.22700000000032</v>
      </c>
      <c r="D1656">
        <f>Table2[[#This Row],[Column1]]*Table2[[#This Row],[Column1]]</f>
        <v>338988.27952900034</v>
      </c>
    </row>
    <row r="1657" spans="1:4" x14ac:dyDescent="0.25">
      <c r="A1657" t="s">
        <v>45</v>
      </c>
      <c r="B1657">
        <v>452.74400000000003</v>
      </c>
      <c r="C1657">
        <f>2323.99-Table2[[#This Row],[Item_Outlet_Sales]]</f>
        <v>1871.2459999999996</v>
      </c>
      <c r="D1657">
        <f>Table2[[#This Row],[Column1]]*Table2[[#This Row],[Column1]]</f>
        <v>3501561.5925159985</v>
      </c>
    </row>
    <row r="1658" spans="1:4" x14ac:dyDescent="0.25">
      <c r="A1658" t="s">
        <v>45</v>
      </c>
      <c r="B1658">
        <v>4566.7222000000002</v>
      </c>
      <c r="C1658">
        <f>2323.99-Table2[[#This Row],[Item_Outlet_Sales]]</f>
        <v>-2242.7322000000004</v>
      </c>
      <c r="D1658">
        <f>Table2[[#This Row],[Column1]]*Table2[[#This Row],[Column1]]</f>
        <v>5029847.7209168421</v>
      </c>
    </row>
    <row r="1659" spans="1:4" x14ac:dyDescent="0.25">
      <c r="A1659" t="s">
        <v>45</v>
      </c>
      <c r="B1659">
        <v>9664.7528000000002</v>
      </c>
      <c r="C1659">
        <f>2323.99-Table2[[#This Row],[Item_Outlet_Sales]]</f>
        <v>-7340.7628000000004</v>
      </c>
      <c r="D1659">
        <f>Table2[[#This Row],[Column1]]*Table2[[#This Row],[Column1]]</f>
        <v>53886798.48586385</v>
      </c>
    </row>
    <row r="1660" spans="1:4" x14ac:dyDescent="0.25">
      <c r="A1660" t="s">
        <v>45</v>
      </c>
      <c r="B1660">
        <v>5834.4053999999996</v>
      </c>
      <c r="C1660">
        <f>2323.99-Table2[[#This Row],[Item_Outlet_Sales]]</f>
        <v>-3510.4153999999999</v>
      </c>
      <c r="D1660">
        <f>Table2[[#This Row],[Column1]]*Table2[[#This Row],[Column1]]</f>
        <v>12323016.280557159</v>
      </c>
    </row>
    <row r="1661" spans="1:4" x14ac:dyDescent="0.25">
      <c r="A1661" t="s">
        <v>45</v>
      </c>
      <c r="B1661">
        <v>1508.037</v>
      </c>
      <c r="C1661">
        <f>2323.99-Table2[[#This Row],[Item_Outlet_Sales]]</f>
        <v>815.95299999999975</v>
      </c>
      <c r="D1661">
        <f>Table2[[#This Row],[Column1]]*Table2[[#This Row],[Column1]]</f>
        <v>665779.29820899956</v>
      </c>
    </row>
    <row r="1662" spans="1:4" x14ac:dyDescent="0.25">
      <c r="A1662" t="s">
        <v>45</v>
      </c>
      <c r="B1662">
        <v>4096.6674000000003</v>
      </c>
      <c r="C1662">
        <f>2323.99-Table2[[#This Row],[Item_Outlet_Sales]]</f>
        <v>-1772.6774000000005</v>
      </c>
      <c r="D1662">
        <f>Table2[[#This Row],[Column1]]*Table2[[#This Row],[Column1]]</f>
        <v>3142385.1644707615</v>
      </c>
    </row>
    <row r="1663" spans="1:4" x14ac:dyDescent="0.25">
      <c r="A1663" t="s">
        <v>45</v>
      </c>
      <c r="B1663">
        <v>1444.7860000000001</v>
      </c>
      <c r="C1663">
        <f>2323.99-Table2[[#This Row],[Item_Outlet_Sales]]</f>
        <v>879.20399999999972</v>
      </c>
      <c r="D1663">
        <f>Table2[[#This Row],[Column1]]*Table2[[#This Row],[Column1]]</f>
        <v>772999.67361599952</v>
      </c>
    </row>
    <row r="1664" spans="1:4" x14ac:dyDescent="0.25">
      <c r="A1664" t="s">
        <v>45</v>
      </c>
      <c r="B1664">
        <v>2077.2959999999998</v>
      </c>
      <c r="C1664">
        <f>2323.99-Table2[[#This Row],[Item_Outlet_Sales]]</f>
        <v>246.69399999999996</v>
      </c>
      <c r="D1664">
        <f>Table2[[#This Row],[Column1]]*Table2[[#This Row],[Column1]]</f>
        <v>60857.929635999979</v>
      </c>
    </row>
    <row r="1665" spans="1:4" x14ac:dyDescent="0.25">
      <c r="A1665" t="s">
        <v>45</v>
      </c>
      <c r="B1665">
        <v>4811.7366000000002</v>
      </c>
      <c r="C1665">
        <f>2323.99-Table2[[#This Row],[Item_Outlet_Sales]]</f>
        <v>-2487.7466000000004</v>
      </c>
      <c r="D1665">
        <f>Table2[[#This Row],[Column1]]*Table2[[#This Row],[Column1]]</f>
        <v>6188883.1458115624</v>
      </c>
    </row>
    <row r="1666" spans="1:4" x14ac:dyDescent="0.25">
      <c r="A1666" t="s">
        <v>45</v>
      </c>
      <c r="B1666">
        <v>3367.6163999999999</v>
      </c>
      <c r="C1666">
        <f>2323.99-Table2[[#This Row],[Item_Outlet_Sales]]</f>
        <v>-1043.6264000000001</v>
      </c>
      <c r="D1666">
        <f>Table2[[#This Row],[Column1]]*Table2[[#This Row],[Column1]]</f>
        <v>1089156.0627769602</v>
      </c>
    </row>
    <row r="1667" spans="1:4" x14ac:dyDescent="0.25">
      <c r="A1667" t="s">
        <v>45</v>
      </c>
      <c r="B1667">
        <v>1464.76</v>
      </c>
      <c r="C1667">
        <f>2323.99-Table2[[#This Row],[Item_Outlet_Sales]]</f>
        <v>859.22999999999979</v>
      </c>
      <c r="D1667">
        <f>Table2[[#This Row],[Column1]]*Table2[[#This Row],[Column1]]</f>
        <v>738276.19289999967</v>
      </c>
    </row>
    <row r="1668" spans="1:4" x14ac:dyDescent="0.25">
      <c r="A1668" t="s">
        <v>45</v>
      </c>
      <c r="B1668">
        <v>2306.9969999999998</v>
      </c>
      <c r="C1668">
        <f>2323.99-Table2[[#This Row],[Item_Outlet_Sales]]</f>
        <v>16.992999999999938</v>
      </c>
      <c r="D1668">
        <f>Table2[[#This Row],[Column1]]*Table2[[#This Row],[Column1]]</f>
        <v>288.76204899999789</v>
      </c>
    </row>
    <row r="1669" spans="1:4" x14ac:dyDescent="0.25">
      <c r="A1669" t="s">
        <v>45</v>
      </c>
      <c r="B1669">
        <v>615.19920000000002</v>
      </c>
      <c r="C1669">
        <f>2323.99-Table2[[#This Row],[Item_Outlet_Sales]]</f>
        <v>1708.7907999999998</v>
      </c>
      <c r="D1669">
        <f>Table2[[#This Row],[Column1]]*Table2[[#This Row],[Column1]]</f>
        <v>2919965.9981646393</v>
      </c>
    </row>
    <row r="1670" spans="1:4" x14ac:dyDescent="0.25">
      <c r="A1670" t="s">
        <v>45</v>
      </c>
      <c r="B1670">
        <v>453.40980000000002</v>
      </c>
      <c r="C1670">
        <f>2323.99-Table2[[#This Row],[Item_Outlet_Sales]]</f>
        <v>1870.5801999999999</v>
      </c>
      <c r="D1670">
        <f>Table2[[#This Row],[Column1]]*Table2[[#This Row],[Column1]]</f>
        <v>3499070.2846320397</v>
      </c>
    </row>
    <row r="1671" spans="1:4" x14ac:dyDescent="0.25">
      <c r="A1671" t="s">
        <v>45</v>
      </c>
      <c r="B1671">
        <v>4870.3270000000002</v>
      </c>
      <c r="C1671">
        <f>2323.99-Table2[[#This Row],[Item_Outlet_Sales]]</f>
        <v>-2546.3370000000004</v>
      </c>
      <c r="D1671">
        <f>Table2[[#This Row],[Column1]]*Table2[[#This Row],[Column1]]</f>
        <v>6483832.1175690023</v>
      </c>
    </row>
    <row r="1672" spans="1:4" x14ac:dyDescent="0.25">
      <c r="A1672" t="s">
        <v>45</v>
      </c>
      <c r="B1672">
        <v>950.76239999999996</v>
      </c>
      <c r="C1672">
        <f>2323.99-Table2[[#This Row],[Item_Outlet_Sales]]</f>
        <v>1373.2275999999997</v>
      </c>
      <c r="D1672">
        <f>Table2[[#This Row],[Column1]]*Table2[[#This Row],[Column1]]</f>
        <v>1885754.0414017593</v>
      </c>
    </row>
    <row r="1673" spans="1:4" x14ac:dyDescent="0.25">
      <c r="A1673" t="s">
        <v>45</v>
      </c>
      <c r="B1673">
        <v>1701.7847999999999</v>
      </c>
      <c r="C1673">
        <f>2323.99-Table2[[#This Row],[Item_Outlet_Sales]]</f>
        <v>622.20519999999988</v>
      </c>
      <c r="D1673">
        <f>Table2[[#This Row],[Column1]]*Table2[[#This Row],[Column1]]</f>
        <v>387139.31090703985</v>
      </c>
    </row>
    <row r="1674" spans="1:4" x14ac:dyDescent="0.25">
      <c r="A1674" t="s">
        <v>45</v>
      </c>
      <c r="B1674">
        <v>2302.3364000000001</v>
      </c>
      <c r="C1674">
        <f>2323.99-Table2[[#This Row],[Item_Outlet_Sales]]</f>
        <v>21.653599999999642</v>
      </c>
      <c r="D1674">
        <f>Table2[[#This Row],[Column1]]*Table2[[#This Row],[Column1]]</f>
        <v>468.87839295998452</v>
      </c>
    </row>
    <row r="1675" spans="1:4" x14ac:dyDescent="0.25">
      <c r="A1675" t="s">
        <v>45</v>
      </c>
      <c r="B1675">
        <v>4146.6023999999998</v>
      </c>
      <c r="C1675">
        <f>2323.99-Table2[[#This Row],[Item_Outlet_Sales]]</f>
        <v>-1822.6124</v>
      </c>
      <c r="D1675">
        <f>Table2[[#This Row],[Column1]]*Table2[[#This Row],[Column1]]</f>
        <v>3321915.9606337599</v>
      </c>
    </row>
    <row r="1676" spans="1:4" x14ac:dyDescent="0.25">
      <c r="A1676" t="s">
        <v>45</v>
      </c>
      <c r="B1676">
        <v>3155.8919999999998</v>
      </c>
      <c r="C1676">
        <f>2323.99-Table2[[#This Row],[Item_Outlet_Sales]]</f>
        <v>-831.90200000000004</v>
      </c>
      <c r="D1676">
        <f>Table2[[#This Row],[Column1]]*Table2[[#This Row],[Column1]]</f>
        <v>692060.93760400009</v>
      </c>
    </row>
    <row r="1677" spans="1:4" x14ac:dyDescent="0.25">
      <c r="A1677" t="s">
        <v>45</v>
      </c>
      <c r="B1677">
        <v>3579.3407999999999</v>
      </c>
      <c r="C1677">
        <f>2323.99-Table2[[#This Row],[Item_Outlet_Sales]]</f>
        <v>-1255.3508000000002</v>
      </c>
      <c r="D1677">
        <f>Table2[[#This Row],[Column1]]*Table2[[#This Row],[Column1]]</f>
        <v>1575905.6310606403</v>
      </c>
    </row>
    <row r="1678" spans="1:4" x14ac:dyDescent="0.25">
      <c r="A1678" t="s">
        <v>45</v>
      </c>
      <c r="B1678">
        <v>3813.7024000000001</v>
      </c>
      <c r="C1678">
        <f>2323.99-Table2[[#This Row],[Item_Outlet_Sales]]</f>
        <v>-1489.7124000000003</v>
      </c>
      <c r="D1678">
        <f>Table2[[#This Row],[Column1]]*Table2[[#This Row],[Column1]]</f>
        <v>2219243.0347137609</v>
      </c>
    </row>
    <row r="1679" spans="1:4" x14ac:dyDescent="0.25">
      <c r="A1679" t="s">
        <v>45</v>
      </c>
      <c r="B1679">
        <v>1328.271</v>
      </c>
      <c r="C1679">
        <f>2323.99-Table2[[#This Row],[Item_Outlet_Sales]]</f>
        <v>995.71899999999982</v>
      </c>
      <c r="D1679">
        <f>Table2[[#This Row],[Column1]]*Table2[[#This Row],[Column1]]</f>
        <v>991456.32696099964</v>
      </c>
    </row>
    <row r="1680" spans="1:4" x14ac:dyDescent="0.25">
      <c r="A1680" t="s">
        <v>45</v>
      </c>
      <c r="B1680">
        <v>1133.1916000000001</v>
      </c>
      <c r="C1680">
        <f>2323.99-Table2[[#This Row],[Item_Outlet_Sales]]</f>
        <v>1190.7983999999997</v>
      </c>
      <c r="D1680">
        <f>Table2[[#This Row],[Column1]]*Table2[[#This Row],[Column1]]</f>
        <v>1418000.8294425593</v>
      </c>
    </row>
    <row r="1681" spans="1:4" x14ac:dyDescent="0.25">
      <c r="A1681" t="s">
        <v>45</v>
      </c>
      <c r="B1681">
        <v>4908.2776000000003</v>
      </c>
      <c r="C1681">
        <f>2323.99-Table2[[#This Row],[Item_Outlet_Sales]]</f>
        <v>-2584.2876000000006</v>
      </c>
      <c r="D1681">
        <f>Table2[[#This Row],[Column1]]*Table2[[#This Row],[Column1]]</f>
        <v>6678542.3995137634</v>
      </c>
    </row>
    <row r="1682" spans="1:4" x14ac:dyDescent="0.25">
      <c r="A1682" t="s">
        <v>45</v>
      </c>
      <c r="B1682">
        <v>4094.67</v>
      </c>
      <c r="C1682">
        <f>2323.99-Table2[[#This Row],[Item_Outlet_Sales]]</f>
        <v>-1770.6800000000003</v>
      </c>
      <c r="D1682">
        <f>Table2[[#This Row],[Column1]]*Table2[[#This Row],[Column1]]</f>
        <v>3135307.6624000012</v>
      </c>
    </row>
    <row r="1683" spans="1:4" x14ac:dyDescent="0.25">
      <c r="A1683" t="s">
        <v>45</v>
      </c>
      <c r="B1683">
        <v>1843.6002000000001</v>
      </c>
      <c r="C1683">
        <f>2323.99-Table2[[#This Row],[Item_Outlet_Sales]]</f>
        <v>480.3897999999997</v>
      </c>
      <c r="D1683">
        <f>Table2[[#This Row],[Column1]]*Table2[[#This Row],[Column1]]</f>
        <v>230774.35994403969</v>
      </c>
    </row>
    <row r="1684" spans="1:4" x14ac:dyDescent="0.25">
      <c r="A1684" t="s">
        <v>45</v>
      </c>
      <c r="B1684">
        <v>2659.8710000000001</v>
      </c>
      <c r="C1684">
        <f>2323.99-Table2[[#This Row],[Item_Outlet_Sales]]</f>
        <v>-335.88100000000031</v>
      </c>
      <c r="D1684">
        <f>Table2[[#This Row],[Column1]]*Table2[[#This Row],[Column1]]</f>
        <v>112816.04616100021</v>
      </c>
    </row>
    <row r="1685" spans="1:4" x14ac:dyDescent="0.25">
      <c r="A1685" t="s">
        <v>45</v>
      </c>
      <c r="B1685">
        <v>1471.4179999999999</v>
      </c>
      <c r="C1685">
        <f>2323.99-Table2[[#This Row],[Item_Outlet_Sales]]</f>
        <v>852.57199999999989</v>
      </c>
      <c r="D1685">
        <f>Table2[[#This Row],[Column1]]*Table2[[#This Row],[Column1]]</f>
        <v>726879.01518399979</v>
      </c>
    </row>
    <row r="1686" spans="1:4" x14ac:dyDescent="0.25">
      <c r="A1686" t="s">
        <v>45</v>
      </c>
      <c r="B1686">
        <v>502.01319999999998</v>
      </c>
      <c r="C1686">
        <f>2323.99-Table2[[#This Row],[Item_Outlet_Sales]]</f>
        <v>1821.9767999999999</v>
      </c>
      <c r="D1686">
        <f>Table2[[#This Row],[Column1]]*Table2[[#This Row],[Column1]]</f>
        <v>3319599.4597382396</v>
      </c>
    </row>
    <row r="1687" spans="1:4" x14ac:dyDescent="0.25">
      <c r="A1687" t="s">
        <v>45</v>
      </c>
      <c r="B1687">
        <v>2946.165</v>
      </c>
      <c r="C1687">
        <f>2323.99-Table2[[#This Row],[Item_Outlet_Sales]]</f>
        <v>-622.17500000000018</v>
      </c>
      <c r="D1687">
        <f>Table2[[#This Row],[Column1]]*Table2[[#This Row],[Column1]]</f>
        <v>387101.7306250002</v>
      </c>
    </row>
    <row r="1688" spans="1:4" x14ac:dyDescent="0.25">
      <c r="A1688" t="s">
        <v>45</v>
      </c>
      <c r="B1688">
        <v>1805.6496</v>
      </c>
      <c r="C1688">
        <f>2323.99-Table2[[#This Row],[Item_Outlet_Sales]]</f>
        <v>518.34039999999982</v>
      </c>
      <c r="D1688">
        <f>Table2[[#This Row],[Column1]]*Table2[[#This Row],[Column1]]</f>
        <v>268676.77027215983</v>
      </c>
    </row>
    <row r="1689" spans="1:4" x14ac:dyDescent="0.25">
      <c r="A1689" t="s">
        <v>45</v>
      </c>
      <c r="B1689">
        <v>2492.7552000000001</v>
      </c>
      <c r="C1689">
        <f>2323.99-Table2[[#This Row],[Item_Outlet_Sales]]</f>
        <v>-168.76520000000028</v>
      </c>
      <c r="D1689">
        <f>Table2[[#This Row],[Column1]]*Table2[[#This Row],[Column1]]</f>
        <v>28481.692731040093</v>
      </c>
    </row>
    <row r="1690" spans="1:4" x14ac:dyDescent="0.25">
      <c r="A1690" t="s">
        <v>45</v>
      </c>
      <c r="B1690">
        <v>2600.6147999999998</v>
      </c>
      <c r="C1690">
        <f>2323.99-Table2[[#This Row],[Item_Outlet_Sales]]</f>
        <v>-276.62480000000005</v>
      </c>
      <c r="D1690">
        <f>Table2[[#This Row],[Column1]]*Table2[[#This Row],[Column1]]</f>
        <v>76521.27997504003</v>
      </c>
    </row>
    <row r="1691" spans="1:4" x14ac:dyDescent="0.25">
      <c r="A1691" t="s">
        <v>45</v>
      </c>
      <c r="B1691">
        <v>2796.36</v>
      </c>
      <c r="C1691">
        <f>2323.99-Table2[[#This Row],[Item_Outlet_Sales]]</f>
        <v>-472.37000000000035</v>
      </c>
      <c r="D1691">
        <f>Table2[[#This Row],[Column1]]*Table2[[#This Row],[Column1]]</f>
        <v>223133.41690000033</v>
      </c>
    </row>
    <row r="1692" spans="1:4" x14ac:dyDescent="0.25">
      <c r="A1692" t="s">
        <v>45</v>
      </c>
      <c r="B1692">
        <v>1342.2528</v>
      </c>
      <c r="C1692">
        <f>2323.99-Table2[[#This Row],[Item_Outlet_Sales]]</f>
        <v>981.7371999999998</v>
      </c>
      <c r="D1692">
        <f>Table2[[#This Row],[Column1]]*Table2[[#This Row],[Column1]]</f>
        <v>963807.92986383964</v>
      </c>
    </row>
    <row r="1693" spans="1:4" x14ac:dyDescent="0.25">
      <c r="A1693" t="s">
        <v>45</v>
      </c>
      <c r="B1693">
        <v>2916.2040000000002</v>
      </c>
      <c r="C1693">
        <f>2323.99-Table2[[#This Row],[Item_Outlet_Sales]]</f>
        <v>-592.2140000000004</v>
      </c>
      <c r="D1693">
        <f>Table2[[#This Row],[Column1]]*Table2[[#This Row],[Column1]]</f>
        <v>350717.42179600045</v>
      </c>
    </row>
    <row r="1694" spans="1:4" x14ac:dyDescent="0.25">
      <c r="A1694" t="s">
        <v>45</v>
      </c>
      <c r="B1694">
        <v>3022.732</v>
      </c>
      <c r="C1694">
        <f>2323.99-Table2[[#This Row],[Item_Outlet_Sales]]</f>
        <v>-698.74200000000019</v>
      </c>
      <c r="D1694">
        <f>Table2[[#This Row],[Column1]]*Table2[[#This Row],[Column1]]</f>
        <v>488240.38256400026</v>
      </c>
    </row>
    <row r="1695" spans="1:4" x14ac:dyDescent="0.25">
      <c r="A1695" t="s">
        <v>45</v>
      </c>
      <c r="B1695">
        <v>792.30200000000002</v>
      </c>
      <c r="C1695">
        <f>2323.99-Table2[[#This Row],[Item_Outlet_Sales]]</f>
        <v>1531.6879999999996</v>
      </c>
      <c r="D1695">
        <f>Table2[[#This Row],[Column1]]*Table2[[#This Row],[Column1]]</f>
        <v>2346068.1293439991</v>
      </c>
    </row>
    <row r="1696" spans="1:4" x14ac:dyDescent="0.25">
      <c r="A1696" t="s">
        <v>45</v>
      </c>
      <c r="B1696">
        <v>3225.1352000000002</v>
      </c>
      <c r="C1696">
        <f>2323.99-Table2[[#This Row],[Item_Outlet_Sales]]</f>
        <v>-901.14520000000039</v>
      </c>
      <c r="D1696">
        <f>Table2[[#This Row],[Column1]]*Table2[[#This Row],[Column1]]</f>
        <v>812062.67148304067</v>
      </c>
    </row>
    <row r="1697" spans="1:4" x14ac:dyDescent="0.25">
      <c r="A1697" t="s">
        <v>45</v>
      </c>
      <c r="B1697">
        <v>3155.8919999999998</v>
      </c>
      <c r="C1697">
        <f>2323.99-Table2[[#This Row],[Item_Outlet_Sales]]</f>
        <v>-831.90200000000004</v>
      </c>
      <c r="D1697">
        <f>Table2[[#This Row],[Column1]]*Table2[[#This Row],[Column1]]</f>
        <v>692060.93760400009</v>
      </c>
    </row>
    <row r="1698" spans="1:4" x14ac:dyDescent="0.25">
      <c r="A1698" t="s">
        <v>45</v>
      </c>
      <c r="B1698">
        <v>1174.4712</v>
      </c>
      <c r="C1698">
        <f>2323.99-Table2[[#This Row],[Item_Outlet_Sales]]</f>
        <v>1149.5187999999998</v>
      </c>
      <c r="D1698">
        <f>Table2[[#This Row],[Column1]]*Table2[[#This Row],[Column1]]</f>
        <v>1321393.4715534395</v>
      </c>
    </row>
    <row r="1699" spans="1:4" x14ac:dyDescent="0.25">
      <c r="A1699" t="s">
        <v>45</v>
      </c>
      <c r="B1699">
        <v>1864.24</v>
      </c>
      <c r="C1699">
        <f>2323.99-Table2[[#This Row],[Item_Outlet_Sales]]</f>
        <v>459.74999999999977</v>
      </c>
      <c r="D1699">
        <f>Table2[[#This Row],[Column1]]*Table2[[#This Row],[Column1]]</f>
        <v>211370.0624999998</v>
      </c>
    </row>
    <row r="1700" spans="1:4" x14ac:dyDescent="0.25">
      <c r="A1700" t="s">
        <v>45</v>
      </c>
      <c r="B1700">
        <v>1733.0773999999999</v>
      </c>
      <c r="C1700">
        <f>2323.99-Table2[[#This Row],[Item_Outlet_Sales]]</f>
        <v>590.91259999999988</v>
      </c>
      <c r="D1700">
        <f>Table2[[#This Row],[Column1]]*Table2[[#This Row],[Column1]]</f>
        <v>349177.70083875989</v>
      </c>
    </row>
    <row r="1701" spans="1:4" x14ac:dyDescent="0.25">
      <c r="A1701" t="s">
        <v>45</v>
      </c>
      <c r="B1701">
        <v>2745.0934000000002</v>
      </c>
      <c r="C1701">
        <f>2323.99-Table2[[#This Row],[Item_Outlet_Sales]]</f>
        <v>-421.10340000000042</v>
      </c>
      <c r="D1701">
        <f>Table2[[#This Row],[Column1]]*Table2[[#This Row],[Column1]]</f>
        <v>177328.07349156035</v>
      </c>
    </row>
    <row r="1702" spans="1:4" x14ac:dyDescent="0.25">
      <c r="A1702" t="s">
        <v>45</v>
      </c>
      <c r="B1702">
        <v>4211.1850000000004</v>
      </c>
      <c r="C1702">
        <f>2323.99-Table2[[#This Row],[Item_Outlet_Sales]]</f>
        <v>-1887.1950000000006</v>
      </c>
      <c r="D1702">
        <f>Table2[[#This Row],[Column1]]*Table2[[#This Row],[Column1]]</f>
        <v>3561504.9680250022</v>
      </c>
    </row>
    <row r="1703" spans="1:4" x14ac:dyDescent="0.25">
      <c r="A1703" t="s">
        <v>45</v>
      </c>
      <c r="B1703">
        <v>2916.2040000000002</v>
      </c>
      <c r="C1703">
        <f>2323.99-Table2[[#This Row],[Item_Outlet_Sales]]</f>
        <v>-592.2140000000004</v>
      </c>
      <c r="D1703">
        <f>Table2[[#This Row],[Column1]]*Table2[[#This Row],[Column1]]</f>
        <v>350717.42179600045</v>
      </c>
    </row>
    <row r="1704" spans="1:4" x14ac:dyDescent="0.25">
      <c r="A1704" t="s">
        <v>45</v>
      </c>
      <c r="B1704">
        <v>631.8442</v>
      </c>
      <c r="C1704">
        <f>2323.99-Table2[[#This Row],[Item_Outlet_Sales]]</f>
        <v>1692.1457999999998</v>
      </c>
      <c r="D1704">
        <f>Table2[[#This Row],[Column1]]*Table2[[#This Row],[Column1]]</f>
        <v>2863357.4084576392</v>
      </c>
    </row>
    <row r="1705" spans="1:4" x14ac:dyDescent="0.25">
      <c r="A1705" t="s">
        <v>45</v>
      </c>
      <c r="B1705">
        <v>1752.3856000000001</v>
      </c>
      <c r="C1705">
        <f>2323.99-Table2[[#This Row],[Item_Outlet_Sales]]</f>
        <v>571.60439999999971</v>
      </c>
      <c r="D1705">
        <f>Table2[[#This Row],[Column1]]*Table2[[#This Row],[Column1]]</f>
        <v>326731.59009935969</v>
      </c>
    </row>
    <row r="1706" spans="1:4" x14ac:dyDescent="0.25">
      <c r="A1706" t="s">
        <v>45</v>
      </c>
      <c r="B1706">
        <v>3427.5383999999999</v>
      </c>
      <c r="C1706">
        <f>2323.99-Table2[[#This Row],[Item_Outlet_Sales]]</f>
        <v>-1103.5484000000001</v>
      </c>
      <c r="D1706">
        <f>Table2[[#This Row],[Column1]]*Table2[[#This Row],[Column1]]</f>
        <v>1217819.0711425603</v>
      </c>
    </row>
    <row r="1707" spans="1:4" x14ac:dyDescent="0.25">
      <c r="A1707" t="s">
        <v>45</v>
      </c>
      <c r="B1707">
        <v>4837.7028</v>
      </c>
      <c r="C1707">
        <f>2323.99-Table2[[#This Row],[Item_Outlet_Sales]]</f>
        <v>-2513.7128000000002</v>
      </c>
      <c r="D1707">
        <f>Table2[[#This Row],[Column1]]*Table2[[#This Row],[Column1]]</f>
        <v>6318752.040883841</v>
      </c>
    </row>
    <row r="1708" spans="1:4" x14ac:dyDescent="0.25">
      <c r="A1708" t="s">
        <v>45</v>
      </c>
      <c r="B1708">
        <v>2587.9645999999998</v>
      </c>
      <c r="C1708">
        <f>2323.99-Table2[[#This Row],[Item_Outlet_Sales]]</f>
        <v>-263.97460000000001</v>
      </c>
      <c r="D1708">
        <f>Table2[[#This Row],[Column1]]*Table2[[#This Row],[Column1]]</f>
        <v>69682.589445160003</v>
      </c>
    </row>
    <row r="1709" spans="1:4" x14ac:dyDescent="0.25">
      <c r="A1709" t="s">
        <v>45</v>
      </c>
      <c r="B1709">
        <v>1510.0344</v>
      </c>
      <c r="C1709">
        <f>2323.99-Table2[[#This Row],[Item_Outlet_Sales]]</f>
        <v>813.95559999999978</v>
      </c>
      <c r="D1709">
        <f>Table2[[#This Row],[Column1]]*Table2[[#This Row],[Column1]]</f>
        <v>662523.71877135965</v>
      </c>
    </row>
    <row r="1710" spans="1:4" x14ac:dyDescent="0.25">
      <c r="A1710" t="s">
        <v>45</v>
      </c>
      <c r="B1710">
        <v>2909.5459999999998</v>
      </c>
      <c r="C1710">
        <f>2323.99-Table2[[#This Row],[Item_Outlet_Sales]]</f>
        <v>-585.55600000000004</v>
      </c>
      <c r="D1710">
        <f>Table2[[#This Row],[Column1]]*Table2[[#This Row],[Column1]]</f>
        <v>342875.82913600007</v>
      </c>
    </row>
    <row r="1711" spans="1:4" x14ac:dyDescent="0.25">
      <c r="A1711" t="s">
        <v>45</v>
      </c>
      <c r="B1711">
        <v>809.61279999999999</v>
      </c>
      <c r="C1711">
        <f>2323.99-Table2[[#This Row],[Item_Outlet_Sales]]</f>
        <v>1514.3771999999999</v>
      </c>
      <c r="D1711">
        <f>Table2[[#This Row],[Column1]]*Table2[[#This Row],[Column1]]</f>
        <v>2293338.3038798398</v>
      </c>
    </row>
    <row r="1712" spans="1:4" x14ac:dyDescent="0.25">
      <c r="A1712" t="s">
        <v>45</v>
      </c>
      <c r="B1712">
        <v>1459.4336000000001</v>
      </c>
      <c r="C1712">
        <f>2323.99-Table2[[#This Row],[Item_Outlet_Sales]]</f>
        <v>864.55639999999971</v>
      </c>
      <c r="D1712">
        <f>Table2[[#This Row],[Column1]]*Table2[[#This Row],[Column1]]</f>
        <v>747457.76878095954</v>
      </c>
    </row>
    <row r="1713" spans="1:4" x14ac:dyDescent="0.25">
      <c r="A1713" t="s">
        <v>45</v>
      </c>
      <c r="B1713">
        <v>1506.0396000000001</v>
      </c>
      <c r="C1713">
        <f>2323.99-Table2[[#This Row],[Item_Outlet_Sales]]</f>
        <v>817.95039999999972</v>
      </c>
      <c r="D1713">
        <f>Table2[[#This Row],[Column1]]*Table2[[#This Row],[Column1]]</f>
        <v>669042.85686015955</v>
      </c>
    </row>
    <row r="1714" spans="1:4" x14ac:dyDescent="0.25">
      <c r="A1714" t="s">
        <v>45</v>
      </c>
      <c r="B1714">
        <v>1534.0032000000001</v>
      </c>
      <c r="C1714">
        <f>2323.99-Table2[[#This Row],[Item_Outlet_Sales]]</f>
        <v>789.98679999999968</v>
      </c>
      <c r="D1714">
        <f>Table2[[#This Row],[Column1]]*Table2[[#This Row],[Column1]]</f>
        <v>624079.14417423948</v>
      </c>
    </row>
    <row r="1715" spans="1:4" x14ac:dyDescent="0.25">
      <c r="A1715" t="s">
        <v>45</v>
      </c>
      <c r="B1715">
        <v>2106.5911999999998</v>
      </c>
      <c r="C1715">
        <f>2323.99-Table2[[#This Row],[Item_Outlet_Sales]]</f>
        <v>217.39879999999994</v>
      </c>
      <c r="D1715">
        <f>Table2[[#This Row],[Column1]]*Table2[[#This Row],[Column1]]</f>
        <v>47262.238241439976</v>
      </c>
    </row>
    <row r="1716" spans="1:4" x14ac:dyDescent="0.25">
      <c r="A1716" t="s">
        <v>45</v>
      </c>
      <c r="B1716">
        <v>683.11080000000004</v>
      </c>
      <c r="C1716">
        <f>2323.99-Table2[[#This Row],[Item_Outlet_Sales]]</f>
        <v>1640.8791999999999</v>
      </c>
      <c r="D1716">
        <f>Table2[[#This Row],[Column1]]*Table2[[#This Row],[Column1]]</f>
        <v>2692484.5489926394</v>
      </c>
    </row>
    <row r="1717" spans="1:4" x14ac:dyDescent="0.25">
      <c r="A1717" t="s">
        <v>45</v>
      </c>
      <c r="B1717">
        <v>1701.7847999999999</v>
      </c>
      <c r="C1717">
        <f>2323.99-Table2[[#This Row],[Item_Outlet_Sales]]</f>
        <v>622.20519999999988</v>
      </c>
      <c r="D1717">
        <f>Table2[[#This Row],[Column1]]*Table2[[#This Row],[Column1]]</f>
        <v>387139.31090703985</v>
      </c>
    </row>
    <row r="1718" spans="1:4" x14ac:dyDescent="0.25">
      <c r="A1718" t="s">
        <v>45</v>
      </c>
      <c r="B1718">
        <v>607.20960000000002</v>
      </c>
      <c r="C1718">
        <f>2323.99-Table2[[#This Row],[Item_Outlet_Sales]]</f>
        <v>1716.7803999999996</v>
      </c>
      <c r="D1718">
        <f>Table2[[#This Row],[Column1]]*Table2[[#This Row],[Column1]]</f>
        <v>2947334.9418241587</v>
      </c>
    </row>
    <row r="1719" spans="1:4" x14ac:dyDescent="0.25">
      <c r="A1719" t="s">
        <v>45</v>
      </c>
      <c r="B1719">
        <v>2302.3364000000001</v>
      </c>
      <c r="C1719">
        <f>2323.99-Table2[[#This Row],[Item_Outlet_Sales]]</f>
        <v>21.653599999999642</v>
      </c>
      <c r="D1719">
        <f>Table2[[#This Row],[Column1]]*Table2[[#This Row],[Column1]]</f>
        <v>468.87839295998452</v>
      </c>
    </row>
    <row r="1720" spans="1:4" x14ac:dyDescent="0.25">
      <c r="A1720" t="s">
        <v>45</v>
      </c>
      <c r="B1720">
        <v>1442.7886000000001</v>
      </c>
      <c r="C1720">
        <f>2323.99-Table2[[#This Row],[Item_Outlet_Sales]]</f>
        <v>881.20139999999969</v>
      </c>
      <c r="D1720">
        <f>Table2[[#This Row],[Column1]]*Table2[[#This Row],[Column1]]</f>
        <v>776515.90736195946</v>
      </c>
    </row>
    <row r="1721" spans="1:4" x14ac:dyDescent="0.25">
      <c r="A1721" t="s">
        <v>45</v>
      </c>
      <c r="B1721">
        <v>4242.4776000000002</v>
      </c>
      <c r="C1721">
        <f>2323.99-Table2[[#This Row],[Item_Outlet_Sales]]</f>
        <v>-1918.4876000000004</v>
      </c>
      <c r="D1721">
        <f>Table2[[#This Row],[Column1]]*Table2[[#This Row],[Column1]]</f>
        <v>3680594.6713537616</v>
      </c>
    </row>
    <row r="1722" spans="1:4" x14ac:dyDescent="0.25">
      <c r="A1722" t="s">
        <v>45</v>
      </c>
      <c r="B1722">
        <v>2354.2687999999998</v>
      </c>
      <c r="C1722">
        <f>2323.99-Table2[[#This Row],[Item_Outlet_Sales]]</f>
        <v>-30.278800000000047</v>
      </c>
      <c r="D1722">
        <f>Table2[[#This Row],[Column1]]*Table2[[#This Row],[Column1]]</f>
        <v>916.80572944000278</v>
      </c>
    </row>
    <row r="1723" spans="1:4" x14ac:dyDescent="0.25">
      <c r="A1723" t="s">
        <v>45</v>
      </c>
      <c r="B1723">
        <v>2127.2310000000002</v>
      </c>
      <c r="C1723">
        <f>2323.99-Table2[[#This Row],[Item_Outlet_Sales]]</f>
        <v>196.75899999999956</v>
      </c>
      <c r="D1723">
        <f>Table2[[#This Row],[Column1]]*Table2[[#This Row],[Column1]]</f>
        <v>38714.10408099983</v>
      </c>
    </row>
    <row r="1724" spans="1:4" x14ac:dyDescent="0.25">
      <c r="A1724" t="s">
        <v>45</v>
      </c>
      <c r="B1724">
        <v>1301.6389999999999</v>
      </c>
      <c r="C1724">
        <f>2323.99-Table2[[#This Row],[Item_Outlet_Sales]]</f>
        <v>1022.3509999999999</v>
      </c>
      <c r="D1724">
        <f>Table2[[#This Row],[Column1]]*Table2[[#This Row],[Column1]]</f>
        <v>1045201.5672009998</v>
      </c>
    </row>
    <row r="1725" spans="1:4" x14ac:dyDescent="0.25">
      <c r="A1725" t="s">
        <v>45</v>
      </c>
      <c r="B1725">
        <v>3652.5787999999998</v>
      </c>
      <c r="C1725">
        <f>2323.99-Table2[[#This Row],[Item_Outlet_Sales]]</f>
        <v>-1328.5888</v>
      </c>
      <c r="D1725">
        <f>Table2[[#This Row],[Column1]]*Table2[[#This Row],[Column1]]</f>
        <v>1765148.19948544</v>
      </c>
    </row>
    <row r="1726" spans="1:4" x14ac:dyDescent="0.25">
      <c r="A1726" t="s">
        <v>45</v>
      </c>
      <c r="B1726">
        <v>2804.3496</v>
      </c>
      <c r="C1726">
        <f>2323.99-Table2[[#This Row],[Item_Outlet_Sales]]</f>
        <v>-480.35960000000023</v>
      </c>
      <c r="D1726">
        <f>Table2[[#This Row],[Column1]]*Table2[[#This Row],[Column1]]</f>
        <v>230745.34531216021</v>
      </c>
    </row>
    <row r="1727" spans="1:4" x14ac:dyDescent="0.25">
      <c r="A1727" t="s">
        <v>45</v>
      </c>
      <c r="B1727">
        <v>3894.93</v>
      </c>
      <c r="C1727">
        <f>2323.99-Table2[[#This Row],[Item_Outlet_Sales]]</f>
        <v>-1570.94</v>
      </c>
      <c r="D1727">
        <f>Table2[[#This Row],[Column1]]*Table2[[#This Row],[Column1]]</f>
        <v>2467852.4836000004</v>
      </c>
    </row>
    <row r="1728" spans="1:4" x14ac:dyDescent="0.25">
      <c r="A1728" t="s">
        <v>45</v>
      </c>
      <c r="B1728">
        <v>388.16140000000001</v>
      </c>
      <c r="C1728">
        <f>2323.99-Table2[[#This Row],[Item_Outlet_Sales]]</f>
        <v>1935.8285999999998</v>
      </c>
      <c r="D1728">
        <f>Table2[[#This Row],[Column1]]*Table2[[#This Row],[Column1]]</f>
        <v>3747432.3685779595</v>
      </c>
    </row>
    <row r="1729" spans="1:4" x14ac:dyDescent="0.25">
      <c r="A1729" t="s">
        <v>45</v>
      </c>
      <c r="B1729">
        <v>3476.1417999999999</v>
      </c>
      <c r="C1729">
        <f>2323.99-Table2[[#This Row],[Item_Outlet_Sales]]</f>
        <v>-1152.1518000000001</v>
      </c>
      <c r="D1729">
        <f>Table2[[#This Row],[Column1]]*Table2[[#This Row],[Column1]]</f>
        <v>1327453.7702432403</v>
      </c>
    </row>
    <row r="1730" spans="1:4" x14ac:dyDescent="0.25">
      <c r="A1730" t="s">
        <v>45</v>
      </c>
      <c r="B1730">
        <v>2153.1972000000001</v>
      </c>
      <c r="C1730">
        <f>2323.99-Table2[[#This Row],[Item_Outlet_Sales]]</f>
        <v>170.79279999999972</v>
      </c>
      <c r="D1730">
        <f>Table2[[#This Row],[Column1]]*Table2[[#This Row],[Column1]]</f>
        <v>29170.180531839902</v>
      </c>
    </row>
    <row r="1731" spans="1:4" x14ac:dyDescent="0.25">
      <c r="A1731" t="s">
        <v>45</v>
      </c>
      <c r="B1731">
        <v>3251.7671999999998</v>
      </c>
      <c r="C1731">
        <f>2323.99-Table2[[#This Row],[Item_Outlet_Sales]]</f>
        <v>-927.77719999999999</v>
      </c>
      <c r="D1731">
        <f>Table2[[#This Row],[Column1]]*Table2[[#This Row],[Column1]]</f>
        <v>860770.53283984005</v>
      </c>
    </row>
    <row r="1732" spans="1:4" x14ac:dyDescent="0.25">
      <c r="A1732" t="s">
        <v>45</v>
      </c>
      <c r="B1732">
        <v>980.05759999999998</v>
      </c>
      <c r="C1732">
        <f>2323.99-Table2[[#This Row],[Item_Outlet_Sales]]</f>
        <v>1343.9323999999997</v>
      </c>
      <c r="D1732">
        <f>Table2[[#This Row],[Column1]]*Table2[[#This Row],[Column1]]</f>
        <v>1806154.2957697592</v>
      </c>
    </row>
    <row r="1733" spans="1:4" x14ac:dyDescent="0.25">
      <c r="A1733" t="s">
        <v>45</v>
      </c>
      <c r="B1733">
        <v>1228.4010000000001</v>
      </c>
      <c r="C1733">
        <f>2323.99-Table2[[#This Row],[Item_Outlet_Sales]]</f>
        <v>1095.5889999999997</v>
      </c>
      <c r="D1733">
        <f>Table2[[#This Row],[Column1]]*Table2[[#This Row],[Column1]]</f>
        <v>1200315.2569209994</v>
      </c>
    </row>
    <row r="1734" spans="1:4" x14ac:dyDescent="0.25">
      <c r="A1734" t="s">
        <v>45</v>
      </c>
      <c r="B1734">
        <v>133.82579999999999</v>
      </c>
      <c r="C1734">
        <f>2323.99-Table2[[#This Row],[Item_Outlet_Sales]]</f>
        <v>2190.1641999999997</v>
      </c>
      <c r="D1734">
        <f>Table2[[#This Row],[Column1]]*Table2[[#This Row],[Column1]]</f>
        <v>4796819.2229616391</v>
      </c>
    </row>
    <row r="1735" spans="1:4" x14ac:dyDescent="0.25">
      <c r="A1735" t="s">
        <v>45</v>
      </c>
      <c r="B1735">
        <v>1672.4896000000001</v>
      </c>
      <c r="C1735">
        <f>2323.99-Table2[[#This Row],[Item_Outlet_Sales]]</f>
        <v>651.50039999999967</v>
      </c>
      <c r="D1735">
        <f>Table2[[#This Row],[Column1]]*Table2[[#This Row],[Column1]]</f>
        <v>424452.77120015956</v>
      </c>
    </row>
    <row r="1736" spans="1:4" x14ac:dyDescent="0.25">
      <c r="A1736" t="s">
        <v>45</v>
      </c>
      <c r="B1736">
        <v>490.02879999999999</v>
      </c>
      <c r="C1736">
        <f>2323.99-Table2[[#This Row],[Item_Outlet_Sales]]</f>
        <v>1833.9611999999997</v>
      </c>
      <c r="D1736">
        <f>Table2[[#This Row],[Column1]]*Table2[[#This Row],[Column1]]</f>
        <v>3363413.6831054389</v>
      </c>
    </row>
    <row r="1737" spans="1:4" x14ac:dyDescent="0.25">
      <c r="A1737" t="s">
        <v>45</v>
      </c>
      <c r="B1737">
        <v>866.87159999999994</v>
      </c>
      <c r="C1737">
        <f>2323.99-Table2[[#This Row],[Item_Outlet_Sales]]</f>
        <v>1457.1183999999998</v>
      </c>
      <c r="D1737">
        <f>Table2[[#This Row],[Column1]]*Table2[[#This Row],[Column1]]</f>
        <v>2123194.0316185597</v>
      </c>
    </row>
    <row r="1738" spans="1:4" x14ac:dyDescent="0.25">
      <c r="A1738" t="s">
        <v>45</v>
      </c>
      <c r="B1738">
        <v>1921.4988000000001</v>
      </c>
      <c r="C1738">
        <f>2323.99-Table2[[#This Row],[Item_Outlet_Sales]]</f>
        <v>402.49119999999971</v>
      </c>
      <c r="D1738">
        <f>Table2[[#This Row],[Column1]]*Table2[[#This Row],[Column1]]</f>
        <v>161999.16607743976</v>
      </c>
    </row>
    <row r="1739" spans="1:4" x14ac:dyDescent="0.25">
      <c r="A1739" t="s">
        <v>45</v>
      </c>
      <c r="B1739">
        <v>3751.7829999999999</v>
      </c>
      <c r="C1739">
        <f>2323.99-Table2[[#This Row],[Item_Outlet_Sales]]</f>
        <v>-1427.7930000000001</v>
      </c>
      <c r="D1739">
        <f>Table2[[#This Row],[Column1]]*Table2[[#This Row],[Column1]]</f>
        <v>2038592.8508490003</v>
      </c>
    </row>
    <row r="1740" spans="1:4" x14ac:dyDescent="0.25">
      <c r="A1740" t="s">
        <v>45</v>
      </c>
      <c r="B1740">
        <v>1504.7080000000001</v>
      </c>
      <c r="C1740">
        <f>2323.99-Table2[[#This Row],[Item_Outlet_Sales]]</f>
        <v>819.2819999999997</v>
      </c>
      <c r="D1740">
        <f>Table2[[#This Row],[Column1]]*Table2[[#This Row],[Column1]]</f>
        <v>671222.99552399956</v>
      </c>
    </row>
    <row r="1741" spans="1:4" x14ac:dyDescent="0.25">
      <c r="A1741" t="s">
        <v>45</v>
      </c>
      <c r="B1741">
        <v>2648.5524</v>
      </c>
      <c r="C1741">
        <f>2323.99-Table2[[#This Row],[Item_Outlet_Sales]]</f>
        <v>-324.56240000000025</v>
      </c>
      <c r="D1741">
        <f>Table2[[#This Row],[Column1]]*Table2[[#This Row],[Column1]]</f>
        <v>105340.75149376017</v>
      </c>
    </row>
    <row r="1742" spans="1:4" x14ac:dyDescent="0.25">
      <c r="A1742" t="s">
        <v>45</v>
      </c>
      <c r="B1742">
        <v>6358.39</v>
      </c>
      <c r="C1742">
        <f>2323.99-Table2[[#This Row],[Item_Outlet_Sales]]</f>
        <v>-4034.4000000000005</v>
      </c>
      <c r="D1742">
        <f>Table2[[#This Row],[Column1]]*Table2[[#This Row],[Column1]]</f>
        <v>16276383.360000005</v>
      </c>
    </row>
    <row r="1743" spans="1:4" x14ac:dyDescent="0.25">
      <c r="A1743" t="s">
        <v>45</v>
      </c>
      <c r="B1743">
        <v>4725.8483999999999</v>
      </c>
      <c r="C1743">
        <f>2323.99-Table2[[#This Row],[Item_Outlet_Sales]]</f>
        <v>-2401.8584000000001</v>
      </c>
      <c r="D1743">
        <f>Table2[[#This Row],[Column1]]*Table2[[#This Row],[Column1]]</f>
        <v>5768923.7736505605</v>
      </c>
    </row>
    <row r="1744" spans="1:4" x14ac:dyDescent="0.25">
      <c r="A1744" t="s">
        <v>45</v>
      </c>
      <c r="B1744">
        <v>1257.0304000000001</v>
      </c>
      <c r="C1744">
        <f>2323.99-Table2[[#This Row],[Item_Outlet_Sales]]</f>
        <v>1066.9595999999997</v>
      </c>
      <c r="D1744">
        <f>Table2[[#This Row],[Column1]]*Table2[[#This Row],[Column1]]</f>
        <v>1138402.7880321592</v>
      </c>
    </row>
    <row r="1745" spans="1:4" x14ac:dyDescent="0.25">
      <c r="A1745" t="s">
        <v>45</v>
      </c>
      <c r="B1745">
        <v>531.30840000000001</v>
      </c>
      <c r="C1745">
        <f>2323.99-Table2[[#This Row],[Item_Outlet_Sales]]</f>
        <v>1792.6815999999999</v>
      </c>
      <c r="D1745">
        <f>Table2[[#This Row],[Column1]]*Table2[[#This Row],[Column1]]</f>
        <v>3213707.3189785597</v>
      </c>
    </row>
    <row r="1746" spans="1:4" x14ac:dyDescent="0.25">
      <c r="A1746" t="s">
        <v>45</v>
      </c>
      <c r="B1746">
        <v>850.89239999999995</v>
      </c>
      <c r="C1746">
        <f>2323.99-Table2[[#This Row],[Item_Outlet_Sales]]</f>
        <v>1473.0975999999998</v>
      </c>
      <c r="D1746">
        <f>Table2[[#This Row],[Column1]]*Table2[[#This Row],[Column1]]</f>
        <v>2170016.5391257596</v>
      </c>
    </row>
    <row r="1747" spans="1:4" x14ac:dyDescent="0.25">
      <c r="A1747" t="s">
        <v>45</v>
      </c>
      <c r="B1747">
        <v>3599.3148000000001</v>
      </c>
      <c r="C1747">
        <f>2323.99-Table2[[#This Row],[Item_Outlet_Sales]]</f>
        <v>-1275.3248000000003</v>
      </c>
      <c r="D1747">
        <f>Table2[[#This Row],[Column1]]*Table2[[#This Row],[Column1]]</f>
        <v>1626453.3454950408</v>
      </c>
    </row>
    <row r="1748" spans="1:4" x14ac:dyDescent="0.25">
      <c r="A1748" t="s">
        <v>45</v>
      </c>
      <c r="B1748">
        <v>2334.9605999999999</v>
      </c>
      <c r="C1748">
        <f>2323.99-Table2[[#This Row],[Item_Outlet_Sales]]</f>
        <v>-10.970600000000104</v>
      </c>
      <c r="D1748">
        <f>Table2[[#This Row],[Column1]]*Table2[[#This Row],[Column1]]</f>
        <v>120.35406436000228</v>
      </c>
    </row>
    <row r="1749" spans="1:4" x14ac:dyDescent="0.25">
      <c r="A1749" t="s">
        <v>45</v>
      </c>
      <c r="B1749">
        <v>2900.2248</v>
      </c>
      <c r="C1749">
        <f>2323.99-Table2[[#This Row],[Item_Outlet_Sales]]</f>
        <v>-576.23480000000018</v>
      </c>
      <c r="D1749">
        <f>Table2[[#This Row],[Column1]]*Table2[[#This Row],[Column1]]</f>
        <v>332046.54473104019</v>
      </c>
    </row>
    <row r="1750" spans="1:4" x14ac:dyDescent="0.25">
      <c r="A1750" t="s">
        <v>45</v>
      </c>
      <c r="B1750">
        <v>810.94439999999997</v>
      </c>
      <c r="C1750">
        <f>2323.99-Table2[[#This Row],[Item_Outlet_Sales]]</f>
        <v>1513.0455999999999</v>
      </c>
      <c r="D1750">
        <f>Table2[[#This Row],[Column1]]*Table2[[#This Row],[Column1]]</f>
        <v>2289306.98767936</v>
      </c>
    </row>
    <row r="1751" spans="1:4" x14ac:dyDescent="0.25">
      <c r="A1751" t="s">
        <v>45</v>
      </c>
      <c r="B1751">
        <v>1323.6104</v>
      </c>
      <c r="C1751">
        <f>2323.99-Table2[[#This Row],[Item_Outlet_Sales]]</f>
        <v>1000.3795999999998</v>
      </c>
      <c r="D1751">
        <f>Table2[[#This Row],[Column1]]*Table2[[#This Row],[Column1]]</f>
        <v>1000759.3440961596</v>
      </c>
    </row>
    <row r="1752" spans="1:4" x14ac:dyDescent="0.25">
      <c r="A1752" t="s">
        <v>45</v>
      </c>
      <c r="B1752">
        <v>2127.8968</v>
      </c>
      <c r="C1752">
        <f>2323.99-Table2[[#This Row],[Item_Outlet_Sales]]</f>
        <v>196.0931999999998</v>
      </c>
      <c r="D1752">
        <f>Table2[[#This Row],[Column1]]*Table2[[#This Row],[Column1]]</f>
        <v>38452.543086239923</v>
      </c>
    </row>
    <row r="1753" spans="1:4" x14ac:dyDescent="0.25">
      <c r="A1753" t="s">
        <v>45</v>
      </c>
      <c r="B1753">
        <v>1444.7860000000001</v>
      </c>
      <c r="C1753">
        <f>2323.99-Table2[[#This Row],[Item_Outlet_Sales]]</f>
        <v>879.20399999999972</v>
      </c>
      <c r="D1753">
        <f>Table2[[#This Row],[Column1]]*Table2[[#This Row],[Column1]]</f>
        <v>772999.67361599952</v>
      </c>
    </row>
    <row r="1754" spans="1:4" x14ac:dyDescent="0.25">
      <c r="A1754" t="s">
        <v>45</v>
      </c>
      <c r="B1754">
        <v>1332.9315999999999</v>
      </c>
      <c r="C1754">
        <f>2323.99-Table2[[#This Row],[Item_Outlet_Sales]]</f>
        <v>991.05839999999989</v>
      </c>
      <c r="D1754">
        <f>Table2[[#This Row],[Column1]]*Table2[[#This Row],[Column1]]</f>
        <v>982196.75221055979</v>
      </c>
    </row>
    <row r="1755" spans="1:4" x14ac:dyDescent="0.25">
      <c r="A1755" t="s">
        <v>45</v>
      </c>
      <c r="B1755">
        <v>1428.1410000000001</v>
      </c>
      <c r="C1755">
        <f>2323.99-Table2[[#This Row],[Item_Outlet_Sales]]</f>
        <v>895.84899999999971</v>
      </c>
      <c r="D1755">
        <f>Table2[[#This Row],[Column1]]*Table2[[#This Row],[Column1]]</f>
        <v>802545.43080099951</v>
      </c>
    </row>
    <row r="1756" spans="1:4" x14ac:dyDescent="0.25">
      <c r="A1756" t="s">
        <v>45</v>
      </c>
      <c r="B1756">
        <v>1537.998</v>
      </c>
      <c r="C1756">
        <f>2323.99-Table2[[#This Row],[Item_Outlet_Sales]]</f>
        <v>785.99199999999973</v>
      </c>
      <c r="D1756">
        <f>Table2[[#This Row],[Column1]]*Table2[[#This Row],[Column1]]</f>
        <v>617783.42406399956</v>
      </c>
    </row>
    <row r="1757" spans="1:4" x14ac:dyDescent="0.25">
      <c r="A1757" t="s">
        <v>45</v>
      </c>
      <c r="B1757">
        <v>2884.2456000000002</v>
      </c>
      <c r="C1757">
        <f>2323.99-Table2[[#This Row],[Item_Outlet_Sales]]</f>
        <v>-560.25560000000041</v>
      </c>
      <c r="D1757">
        <f>Table2[[#This Row],[Column1]]*Table2[[#This Row],[Column1]]</f>
        <v>313886.33733136044</v>
      </c>
    </row>
    <row r="1758" spans="1:4" x14ac:dyDescent="0.25">
      <c r="A1758" t="s">
        <v>45</v>
      </c>
      <c r="B1758">
        <v>3162.55</v>
      </c>
      <c r="C1758">
        <f>2323.99-Table2[[#This Row],[Item_Outlet_Sales]]</f>
        <v>-838.5600000000004</v>
      </c>
      <c r="D1758">
        <f>Table2[[#This Row],[Column1]]*Table2[[#This Row],[Column1]]</f>
        <v>703182.87360000063</v>
      </c>
    </row>
    <row r="1759" spans="1:4" x14ac:dyDescent="0.25">
      <c r="A1759" t="s">
        <v>45</v>
      </c>
      <c r="B1759">
        <v>1054.6271999999999</v>
      </c>
      <c r="C1759">
        <f>2323.99-Table2[[#This Row],[Item_Outlet_Sales]]</f>
        <v>1269.3627999999999</v>
      </c>
      <c r="D1759">
        <f>Table2[[#This Row],[Column1]]*Table2[[#This Row],[Column1]]</f>
        <v>1611281.9180238396</v>
      </c>
    </row>
    <row r="1760" spans="1:4" x14ac:dyDescent="0.25">
      <c r="A1760" t="s">
        <v>45</v>
      </c>
      <c r="B1760">
        <v>638.50220000000002</v>
      </c>
      <c r="C1760">
        <f>2323.99-Table2[[#This Row],[Item_Outlet_Sales]]</f>
        <v>1685.4877999999999</v>
      </c>
      <c r="D1760">
        <f>Table2[[#This Row],[Column1]]*Table2[[#This Row],[Column1]]</f>
        <v>2840869.1239488395</v>
      </c>
    </row>
    <row r="1761" spans="1:4" x14ac:dyDescent="0.25">
      <c r="A1761" t="s">
        <v>45</v>
      </c>
      <c r="B1761">
        <v>1959.4494</v>
      </c>
      <c r="C1761">
        <f>2323.99-Table2[[#This Row],[Item_Outlet_Sales]]</f>
        <v>364.54059999999981</v>
      </c>
      <c r="D1761">
        <f>Table2[[#This Row],[Column1]]*Table2[[#This Row],[Column1]]</f>
        <v>132889.84904835987</v>
      </c>
    </row>
    <row r="1762" spans="1:4" x14ac:dyDescent="0.25">
      <c r="A1762" t="s">
        <v>45</v>
      </c>
      <c r="B1762">
        <v>1840.9369999999999</v>
      </c>
      <c r="C1762">
        <f>2323.99-Table2[[#This Row],[Item_Outlet_Sales]]</f>
        <v>483.05299999999988</v>
      </c>
      <c r="D1762">
        <f>Table2[[#This Row],[Column1]]*Table2[[#This Row],[Column1]]</f>
        <v>233340.20080899989</v>
      </c>
    </row>
    <row r="1763" spans="1:4" x14ac:dyDescent="0.25">
      <c r="A1763" t="s">
        <v>45</v>
      </c>
      <c r="B1763">
        <v>7685.9952000000003</v>
      </c>
      <c r="C1763">
        <f>2323.99-Table2[[#This Row],[Item_Outlet_Sales]]</f>
        <v>-5362.0052000000005</v>
      </c>
      <c r="D1763">
        <f>Table2[[#This Row],[Column1]]*Table2[[#This Row],[Column1]]</f>
        <v>28751099.764827047</v>
      </c>
    </row>
    <row r="1764" spans="1:4" x14ac:dyDescent="0.25">
      <c r="A1764" t="s">
        <v>45</v>
      </c>
      <c r="B1764">
        <v>540.62959999999998</v>
      </c>
      <c r="C1764">
        <f>2323.99-Table2[[#This Row],[Item_Outlet_Sales]]</f>
        <v>1783.3603999999998</v>
      </c>
      <c r="D1764">
        <f>Table2[[#This Row],[Column1]]*Table2[[#This Row],[Column1]]</f>
        <v>3180374.3162881592</v>
      </c>
    </row>
    <row r="1765" spans="1:4" x14ac:dyDescent="0.25">
      <c r="A1765" t="s">
        <v>45</v>
      </c>
      <c r="B1765">
        <v>1024.6661999999999</v>
      </c>
      <c r="C1765">
        <f>2323.99-Table2[[#This Row],[Item_Outlet_Sales]]</f>
        <v>1299.3237999999999</v>
      </c>
      <c r="D1765">
        <f>Table2[[#This Row],[Column1]]*Table2[[#This Row],[Column1]]</f>
        <v>1688242.3372464397</v>
      </c>
    </row>
    <row r="1766" spans="1:4" x14ac:dyDescent="0.25">
      <c r="A1766" t="s">
        <v>45</v>
      </c>
      <c r="B1766">
        <v>205.06639999999999</v>
      </c>
      <c r="C1766">
        <f>2323.99-Table2[[#This Row],[Item_Outlet_Sales]]</f>
        <v>2118.9235999999996</v>
      </c>
      <c r="D1766">
        <f>Table2[[#This Row],[Column1]]*Table2[[#This Row],[Column1]]</f>
        <v>4489837.2226369586</v>
      </c>
    </row>
    <row r="1767" spans="1:4" x14ac:dyDescent="0.25">
      <c r="A1767" t="s">
        <v>45</v>
      </c>
      <c r="B1767">
        <v>3950.1914000000002</v>
      </c>
      <c r="C1767">
        <f>2323.99-Table2[[#This Row],[Item_Outlet_Sales]]</f>
        <v>-1626.2014000000004</v>
      </c>
      <c r="D1767">
        <f>Table2[[#This Row],[Column1]]*Table2[[#This Row],[Column1]]</f>
        <v>2644530.9933619611</v>
      </c>
    </row>
    <row r="1768" spans="1:4" x14ac:dyDescent="0.25">
      <c r="A1768" t="s">
        <v>45</v>
      </c>
      <c r="B1768">
        <v>1331.6</v>
      </c>
      <c r="C1768">
        <f>2323.99-Table2[[#This Row],[Item_Outlet_Sales]]</f>
        <v>992.38999999999987</v>
      </c>
      <c r="D1768">
        <f>Table2[[#This Row],[Column1]]*Table2[[#This Row],[Column1]]</f>
        <v>984837.91209999972</v>
      </c>
    </row>
    <row r="1769" spans="1:4" x14ac:dyDescent="0.25">
      <c r="A1769" t="s">
        <v>45</v>
      </c>
      <c r="B1769">
        <v>739.03800000000001</v>
      </c>
      <c r="C1769">
        <f>2323.99-Table2[[#This Row],[Item_Outlet_Sales]]</f>
        <v>1584.9519999999998</v>
      </c>
      <c r="D1769">
        <f>Table2[[#This Row],[Column1]]*Table2[[#This Row],[Column1]]</f>
        <v>2512072.8423039992</v>
      </c>
    </row>
    <row r="1770" spans="1:4" x14ac:dyDescent="0.25">
      <c r="A1770" t="s">
        <v>45</v>
      </c>
      <c r="B1770">
        <v>2764.4016000000001</v>
      </c>
      <c r="C1770">
        <f>2323.99-Table2[[#This Row],[Item_Outlet_Sales]]</f>
        <v>-440.41160000000036</v>
      </c>
      <c r="D1770">
        <f>Table2[[#This Row],[Column1]]*Table2[[#This Row],[Column1]]</f>
        <v>193962.37741456032</v>
      </c>
    </row>
    <row r="1771" spans="1:4" x14ac:dyDescent="0.25">
      <c r="A1771" t="s">
        <v>45</v>
      </c>
      <c r="B1771">
        <v>339.55799999999999</v>
      </c>
      <c r="C1771">
        <f>2323.99-Table2[[#This Row],[Item_Outlet_Sales]]</f>
        <v>1984.4319999999998</v>
      </c>
      <c r="D1771">
        <f>Table2[[#This Row],[Column1]]*Table2[[#This Row],[Column1]]</f>
        <v>3937970.3626239994</v>
      </c>
    </row>
    <row r="1772" spans="1:4" x14ac:dyDescent="0.25">
      <c r="A1772" t="s">
        <v>45</v>
      </c>
      <c r="B1772">
        <v>3089.9778000000001</v>
      </c>
      <c r="C1772">
        <f>2323.99-Table2[[#This Row],[Item_Outlet_Sales]]</f>
        <v>-765.98780000000033</v>
      </c>
      <c r="D1772">
        <f>Table2[[#This Row],[Column1]]*Table2[[#This Row],[Column1]]</f>
        <v>586737.30974884052</v>
      </c>
    </row>
    <row r="1773" spans="1:4" x14ac:dyDescent="0.25">
      <c r="A1773" t="s">
        <v>45</v>
      </c>
      <c r="B1773">
        <v>892.17200000000003</v>
      </c>
      <c r="C1773">
        <f>2323.99-Table2[[#This Row],[Item_Outlet_Sales]]</f>
        <v>1431.8179999999998</v>
      </c>
      <c r="D1773">
        <f>Table2[[#This Row],[Column1]]*Table2[[#This Row],[Column1]]</f>
        <v>2050102.7851239992</v>
      </c>
    </row>
    <row r="1774" spans="1:4" x14ac:dyDescent="0.25">
      <c r="A1774" t="s">
        <v>45</v>
      </c>
      <c r="B1774">
        <v>5049.4272000000001</v>
      </c>
      <c r="C1774">
        <f>2323.99-Table2[[#This Row],[Item_Outlet_Sales]]</f>
        <v>-2725.4372000000003</v>
      </c>
      <c r="D1774">
        <f>Table2[[#This Row],[Column1]]*Table2[[#This Row],[Column1]]</f>
        <v>7428007.9311438417</v>
      </c>
    </row>
    <row r="1775" spans="1:4" x14ac:dyDescent="0.25">
      <c r="A1775" t="s">
        <v>45</v>
      </c>
      <c r="B1775">
        <v>1018.674</v>
      </c>
      <c r="C1775">
        <f>2323.99-Table2[[#This Row],[Item_Outlet_Sales]]</f>
        <v>1305.3159999999998</v>
      </c>
      <c r="D1775">
        <f>Table2[[#This Row],[Column1]]*Table2[[#This Row],[Column1]]</f>
        <v>1703849.8598559995</v>
      </c>
    </row>
    <row r="1776" spans="1:4" x14ac:dyDescent="0.25">
      <c r="A1776" t="s">
        <v>45</v>
      </c>
      <c r="B1776">
        <v>3089.9778000000001</v>
      </c>
      <c r="C1776">
        <f>2323.99-Table2[[#This Row],[Item_Outlet_Sales]]</f>
        <v>-765.98780000000033</v>
      </c>
      <c r="D1776">
        <f>Table2[[#This Row],[Column1]]*Table2[[#This Row],[Column1]]</f>
        <v>586737.30974884052</v>
      </c>
    </row>
    <row r="1777" spans="1:4" x14ac:dyDescent="0.25">
      <c r="A1777" t="s">
        <v>45</v>
      </c>
      <c r="B1777">
        <v>703.08479999999997</v>
      </c>
      <c r="C1777">
        <f>2323.99-Table2[[#This Row],[Item_Outlet_Sales]]</f>
        <v>1620.9051999999997</v>
      </c>
      <c r="D1777">
        <f>Table2[[#This Row],[Column1]]*Table2[[#This Row],[Column1]]</f>
        <v>2627333.6673870389</v>
      </c>
    </row>
    <row r="1778" spans="1:4" x14ac:dyDescent="0.25">
      <c r="A1778" t="s">
        <v>45</v>
      </c>
      <c r="B1778">
        <v>2527.3768</v>
      </c>
      <c r="C1778">
        <f>2323.99-Table2[[#This Row],[Item_Outlet_Sales]]</f>
        <v>-203.38680000000022</v>
      </c>
      <c r="D1778">
        <f>Table2[[#This Row],[Column1]]*Table2[[#This Row],[Column1]]</f>
        <v>41366.190414240089</v>
      </c>
    </row>
    <row r="1779" spans="1:4" x14ac:dyDescent="0.25">
      <c r="A1779" t="s">
        <v>45</v>
      </c>
      <c r="B1779">
        <v>282.29919999999998</v>
      </c>
      <c r="C1779">
        <f>2323.99-Table2[[#This Row],[Item_Outlet_Sales]]</f>
        <v>2041.6907999999999</v>
      </c>
      <c r="D1779">
        <f>Table2[[#This Row],[Column1]]*Table2[[#This Row],[Column1]]</f>
        <v>4168501.3228046396</v>
      </c>
    </row>
    <row r="1780" spans="1:4" x14ac:dyDescent="0.25">
      <c r="A1780" t="s">
        <v>45</v>
      </c>
      <c r="B1780">
        <v>1091.912</v>
      </c>
      <c r="C1780">
        <f>2323.99-Table2[[#This Row],[Item_Outlet_Sales]]</f>
        <v>1232.0779999999997</v>
      </c>
      <c r="D1780">
        <f>Table2[[#This Row],[Column1]]*Table2[[#This Row],[Column1]]</f>
        <v>1518016.1980839993</v>
      </c>
    </row>
    <row r="1781" spans="1:4" x14ac:dyDescent="0.25">
      <c r="A1781" t="s">
        <v>45</v>
      </c>
      <c r="B1781">
        <v>1006.6896</v>
      </c>
      <c r="C1781">
        <f>2323.99-Table2[[#This Row],[Item_Outlet_Sales]]</f>
        <v>1317.3003999999996</v>
      </c>
      <c r="D1781">
        <f>Table2[[#This Row],[Column1]]*Table2[[#This Row],[Column1]]</f>
        <v>1735280.343840159</v>
      </c>
    </row>
    <row r="1782" spans="1:4" x14ac:dyDescent="0.25">
      <c r="A1782" t="s">
        <v>45</v>
      </c>
      <c r="B1782">
        <v>1435.4648</v>
      </c>
      <c r="C1782">
        <f>2323.99-Table2[[#This Row],[Item_Outlet_Sales]]</f>
        <v>888.52519999999981</v>
      </c>
      <c r="D1782">
        <f>Table2[[#This Row],[Column1]]*Table2[[#This Row],[Column1]]</f>
        <v>789477.03103503969</v>
      </c>
    </row>
    <row r="1783" spans="1:4" x14ac:dyDescent="0.25">
      <c r="A1783" t="s">
        <v>45</v>
      </c>
      <c r="B1783">
        <v>1444.7860000000001</v>
      </c>
      <c r="C1783">
        <f>2323.99-Table2[[#This Row],[Item_Outlet_Sales]]</f>
        <v>879.20399999999972</v>
      </c>
      <c r="D1783">
        <f>Table2[[#This Row],[Column1]]*Table2[[#This Row],[Column1]]</f>
        <v>772999.67361599952</v>
      </c>
    </row>
    <row r="1784" spans="1:4" x14ac:dyDescent="0.25">
      <c r="A1784" t="s">
        <v>45</v>
      </c>
      <c r="B1784">
        <v>5275.7992000000004</v>
      </c>
      <c r="C1784">
        <f>2323.99-Table2[[#This Row],[Item_Outlet_Sales]]</f>
        <v>-2951.8092000000006</v>
      </c>
      <c r="D1784">
        <f>Table2[[#This Row],[Column1]]*Table2[[#This Row],[Column1]]</f>
        <v>8713177.5532046445</v>
      </c>
    </row>
    <row r="1785" spans="1:4" x14ac:dyDescent="0.25">
      <c r="A1785" t="s">
        <v>45</v>
      </c>
      <c r="B1785">
        <v>2841.6343999999999</v>
      </c>
      <c r="C1785">
        <f>2323.99-Table2[[#This Row],[Item_Outlet_Sales]]</f>
        <v>-517.64440000000013</v>
      </c>
      <c r="D1785">
        <f>Table2[[#This Row],[Column1]]*Table2[[#This Row],[Column1]]</f>
        <v>267955.72485136014</v>
      </c>
    </row>
    <row r="1786" spans="1:4" x14ac:dyDescent="0.25">
      <c r="A1786" t="s">
        <v>45</v>
      </c>
      <c r="B1786">
        <v>4012.7766000000001</v>
      </c>
      <c r="C1786">
        <f>2323.99-Table2[[#This Row],[Item_Outlet_Sales]]</f>
        <v>-1688.7866000000004</v>
      </c>
      <c r="D1786">
        <f>Table2[[#This Row],[Column1]]*Table2[[#This Row],[Column1]]</f>
        <v>2852000.1803395613</v>
      </c>
    </row>
    <row r="1787" spans="1:4" x14ac:dyDescent="0.25">
      <c r="A1787" t="s">
        <v>45</v>
      </c>
      <c r="B1787">
        <v>2848.9582</v>
      </c>
      <c r="C1787">
        <f>2323.99-Table2[[#This Row],[Item_Outlet_Sales]]</f>
        <v>-524.96820000000025</v>
      </c>
      <c r="D1787">
        <f>Table2[[#This Row],[Column1]]*Table2[[#This Row],[Column1]]</f>
        <v>275591.61101124028</v>
      </c>
    </row>
    <row r="1788" spans="1:4" x14ac:dyDescent="0.25">
      <c r="A1788" t="s">
        <v>45</v>
      </c>
      <c r="B1788">
        <v>6145.3339999999998</v>
      </c>
      <c r="C1788">
        <f>2323.99-Table2[[#This Row],[Item_Outlet_Sales]]</f>
        <v>-3821.3440000000001</v>
      </c>
      <c r="D1788">
        <f>Table2[[#This Row],[Column1]]*Table2[[#This Row],[Column1]]</f>
        <v>14602669.966336001</v>
      </c>
    </row>
    <row r="1789" spans="1:4" x14ac:dyDescent="0.25">
      <c r="A1789" t="s">
        <v>45</v>
      </c>
      <c r="B1789">
        <v>367.52159999999998</v>
      </c>
      <c r="C1789">
        <f>2323.99-Table2[[#This Row],[Item_Outlet_Sales]]</f>
        <v>1956.4683999999997</v>
      </c>
      <c r="D1789">
        <f>Table2[[#This Row],[Column1]]*Table2[[#This Row],[Column1]]</f>
        <v>3827768.600198559</v>
      </c>
    </row>
    <row r="1790" spans="1:4" x14ac:dyDescent="0.25">
      <c r="A1790" t="s">
        <v>45</v>
      </c>
      <c r="B1790">
        <v>3681.8739999999998</v>
      </c>
      <c r="C1790">
        <f>2323.99-Table2[[#This Row],[Item_Outlet_Sales]]</f>
        <v>-1357.884</v>
      </c>
      <c r="D1790">
        <f>Table2[[#This Row],[Column1]]*Table2[[#This Row],[Column1]]</f>
        <v>1843848.9574560001</v>
      </c>
    </row>
    <row r="1791" spans="1:4" x14ac:dyDescent="0.25">
      <c r="A1791" t="s">
        <v>45</v>
      </c>
      <c r="B1791">
        <v>649.15499999999997</v>
      </c>
      <c r="C1791">
        <f>2323.99-Table2[[#This Row],[Item_Outlet_Sales]]</f>
        <v>1674.8349999999998</v>
      </c>
      <c r="D1791">
        <f>Table2[[#This Row],[Column1]]*Table2[[#This Row],[Column1]]</f>
        <v>2805072.2772249994</v>
      </c>
    </row>
    <row r="1792" spans="1:4" x14ac:dyDescent="0.25">
      <c r="A1792" t="s">
        <v>45</v>
      </c>
      <c r="B1792">
        <v>1390.1904</v>
      </c>
      <c r="C1792">
        <f>2323.99-Table2[[#This Row],[Item_Outlet_Sales]]</f>
        <v>933.79959999999983</v>
      </c>
      <c r="D1792">
        <f>Table2[[#This Row],[Column1]]*Table2[[#This Row],[Column1]]</f>
        <v>871981.69296015962</v>
      </c>
    </row>
    <row r="1793" spans="1:4" x14ac:dyDescent="0.25">
      <c r="A1793" t="s">
        <v>45</v>
      </c>
      <c r="B1793">
        <v>2929.52</v>
      </c>
      <c r="C1793">
        <f>2323.99-Table2[[#This Row],[Item_Outlet_Sales]]</f>
        <v>-605.5300000000002</v>
      </c>
      <c r="D1793">
        <f>Table2[[#This Row],[Column1]]*Table2[[#This Row],[Column1]]</f>
        <v>366666.58090000023</v>
      </c>
    </row>
    <row r="1794" spans="1:4" x14ac:dyDescent="0.25">
      <c r="A1794" t="s">
        <v>45</v>
      </c>
      <c r="B1794">
        <v>1665.8316</v>
      </c>
      <c r="C1794">
        <f>2323.99-Table2[[#This Row],[Item_Outlet_Sales]]</f>
        <v>658.1583999999998</v>
      </c>
      <c r="D1794">
        <f>Table2[[#This Row],[Column1]]*Table2[[#This Row],[Column1]]</f>
        <v>433172.47949055972</v>
      </c>
    </row>
    <row r="1795" spans="1:4" x14ac:dyDescent="0.25">
      <c r="A1795" t="s">
        <v>45</v>
      </c>
      <c r="B1795">
        <v>3904.9169999999999</v>
      </c>
      <c r="C1795">
        <f>2323.99-Table2[[#This Row],[Item_Outlet_Sales]]</f>
        <v>-1580.9270000000001</v>
      </c>
      <c r="D1795">
        <f>Table2[[#This Row],[Column1]]*Table2[[#This Row],[Column1]]</f>
        <v>2499330.1793290004</v>
      </c>
    </row>
    <row r="1796" spans="1:4" x14ac:dyDescent="0.25">
      <c r="A1796" t="s">
        <v>45</v>
      </c>
      <c r="B1796">
        <v>2316.9839999999999</v>
      </c>
      <c r="C1796">
        <f>2323.99-Table2[[#This Row],[Item_Outlet_Sales]]</f>
        <v>7.0059999999998581</v>
      </c>
      <c r="D1796">
        <f>Table2[[#This Row],[Column1]]*Table2[[#This Row],[Column1]]</f>
        <v>49.084035999998015</v>
      </c>
    </row>
    <row r="1797" spans="1:4" x14ac:dyDescent="0.25">
      <c r="A1797" t="s">
        <v>45</v>
      </c>
      <c r="B1797">
        <v>3705.8427999999999</v>
      </c>
      <c r="C1797">
        <f>2323.99-Table2[[#This Row],[Item_Outlet_Sales]]</f>
        <v>-1381.8528000000001</v>
      </c>
      <c r="D1797">
        <f>Table2[[#This Row],[Column1]]*Table2[[#This Row],[Column1]]</f>
        <v>1909517.1608678403</v>
      </c>
    </row>
    <row r="1798" spans="1:4" x14ac:dyDescent="0.25">
      <c r="A1798" t="s">
        <v>45</v>
      </c>
      <c r="B1798">
        <v>2045.3376000000001</v>
      </c>
      <c r="C1798">
        <f>2323.99-Table2[[#This Row],[Item_Outlet_Sales]]</f>
        <v>278.65239999999972</v>
      </c>
      <c r="D1798">
        <f>Table2[[#This Row],[Column1]]*Table2[[#This Row],[Column1]]</f>
        <v>77647.160025759847</v>
      </c>
    </row>
    <row r="1799" spans="1:4" x14ac:dyDescent="0.25">
      <c r="A1799" t="s">
        <v>45</v>
      </c>
      <c r="B1799">
        <v>4729.8432000000003</v>
      </c>
      <c r="C1799">
        <f>2323.99-Table2[[#This Row],[Item_Outlet_Sales]]</f>
        <v>-2405.8532000000005</v>
      </c>
      <c r="D1799">
        <f>Table2[[#This Row],[Column1]]*Table2[[#This Row],[Column1]]</f>
        <v>5788129.6199502423</v>
      </c>
    </row>
    <row r="1800" spans="1:4" x14ac:dyDescent="0.25">
      <c r="A1800" t="s">
        <v>45</v>
      </c>
      <c r="B1800">
        <v>2149.2024000000001</v>
      </c>
      <c r="C1800">
        <f>2323.99-Table2[[#This Row],[Item_Outlet_Sales]]</f>
        <v>174.78759999999966</v>
      </c>
      <c r="D1800">
        <f>Table2[[#This Row],[Column1]]*Table2[[#This Row],[Column1]]</f>
        <v>30550.705113759879</v>
      </c>
    </row>
    <row r="1801" spans="1:4" x14ac:dyDescent="0.25">
      <c r="A1801" t="s">
        <v>45</v>
      </c>
      <c r="B1801">
        <v>2581.9724000000001</v>
      </c>
      <c r="C1801">
        <f>2323.99-Table2[[#This Row],[Item_Outlet_Sales]]</f>
        <v>-257.98240000000033</v>
      </c>
      <c r="D1801">
        <f>Table2[[#This Row],[Column1]]*Table2[[#This Row],[Column1]]</f>
        <v>66554.918709760168</v>
      </c>
    </row>
    <row r="1802" spans="1:4" x14ac:dyDescent="0.25">
      <c r="A1802" t="s">
        <v>45</v>
      </c>
      <c r="B1802">
        <v>2332.9632000000001</v>
      </c>
      <c r="C1802">
        <f>2323.99-Table2[[#This Row],[Item_Outlet_Sales]]</f>
        <v>-8.9732000000003609</v>
      </c>
      <c r="D1802">
        <f>Table2[[#This Row],[Column1]]*Table2[[#This Row],[Column1]]</f>
        <v>80.518318240006479</v>
      </c>
    </row>
    <row r="1803" spans="1:4" x14ac:dyDescent="0.25">
      <c r="A1803" t="s">
        <v>45</v>
      </c>
      <c r="B1803">
        <v>1118.5440000000001</v>
      </c>
      <c r="C1803">
        <f>2323.99-Table2[[#This Row],[Item_Outlet_Sales]]</f>
        <v>1205.4459999999997</v>
      </c>
      <c r="D1803">
        <f>Table2[[#This Row],[Column1]]*Table2[[#This Row],[Column1]]</f>
        <v>1453100.0589159993</v>
      </c>
    </row>
    <row r="1804" spans="1:4" x14ac:dyDescent="0.25">
      <c r="A1804" t="s">
        <v>45</v>
      </c>
      <c r="B1804">
        <v>1576.6143999999999</v>
      </c>
      <c r="C1804">
        <f>2323.99-Table2[[#This Row],[Item_Outlet_Sales]]</f>
        <v>747.37559999999985</v>
      </c>
      <c r="D1804">
        <f>Table2[[#This Row],[Column1]]*Table2[[#This Row],[Column1]]</f>
        <v>558570.28747535974</v>
      </c>
    </row>
    <row r="1805" spans="1:4" x14ac:dyDescent="0.25">
      <c r="A1805" t="s">
        <v>45</v>
      </c>
      <c r="B1805">
        <v>2852.2872000000002</v>
      </c>
      <c r="C1805">
        <f>2323.99-Table2[[#This Row],[Item_Outlet_Sales]]</f>
        <v>-528.29720000000043</v>
      </c>
      <c r="D1805">
        <f>Table2[[#This Row],[Column1]]*Table2[[#This Row],[Column1]]</f>
        <v>279097.93152784044</v>
      </c>
    </row>
    <row r="1806" spans="1:4" x14ac:dyDescent="0.25">
      <c r="A1806" t="s">
        <v>45</v>
      </c>
      <c r="B1806">
        <v>3372.9427999999998</v>
      </c>
      <c r="C1806">
        <f>2323.99-Table2[[#This Row],[Item_Outlet_Sales]]</f>
        <v>-1048.9528</v>
      </c>
      <c r="D1806">
        <f>Table2[[#This Row],[Column1]]*Table2[[#This Row],[Column1]]</f>
        <v>1100301.97662784</v>
      </c>
    </row>
    <row r="1807" spans="1:4" x14ac:dyDescent="0.25">
      <c r="A1807" t="s">
        <v>45</v>
      </c>
      <c r="B1807">
        <v>2127.2310000000002</v>
      </c>
      <c r="C1807">
        <f>2323.99-Table2[[#This Row],[Item_Outlet_Sales]]</f>
        <v>196.75899999999956</v>
      </c>
      <c r="D1807">
        <f>Table2[[#This Row],[Column1]]*Table2[[#This Row],[Column1]]</f>
        <v>38714.10408099983</v>
      </c>
    </row>
    <row r="1808" spans="1:4" x14ac:dyDescent="0.25">
      <c r="A1808" t="s">
        <v>45</v>
      </c>
      <c r="B1808">
        <v>767.00160000000005</v>
      </c>
      <c r="C1808">
        <f>2323.99-Table2[[#This Row],[Item_Outlet_Sales]]</f>
        <v>1556.9883999999997</v>
      </c>
      <c r="D1808">
        <f>Table2[[#This Row],[Column1]]*Table2[[#This Row],[Column1]]</f>
        <v>2424212.8777345591</v>
      </c>
    </row>
    <row r="1809" spans="1:4" x14ac:dyDescent="0.25">
      <c r="A1809" t="s">
        <v>45</v>
      </c>
      <c r="B1809">
        <v>1581.9408000000001</v>
      </c>
      <c r="C1809">
        <f>2323.99-Table2[[#This Row],[Item_Outlet_Sales]]</f>
        <v>742.0491999999997</v>
      </c>
      <c r="D1809">
        <f>Table2[[#This Row],[Column1]]*Table2[[#This Row],[Column1]]</f>
        <v>550637.01522063953</v>
      </c>
    </row>
    <row r="1810" spans="1:4" x14ac:dyDescent="0.25">
      <c r="A1810" t="s">
        <v>45</v>
      </c>
      <c r="B1810">
        <v>3444.8492000000001</v>
      </c>
      <c r="C1810">
        <f>2323.99-Table2[[#This Row],[Item_Outlet_Sales]]</f>
        <v>-1120.8592000000003</v>
      </c>
      <c r="D1810">
        <f>Table2[[#This Row],[Column1]]*Table2[[#This Row],[Column1]]</f>
        <v>1256325.3462246407</v>
      </c>
    </row>
    <row r="1811" spans="1:4" x14ac:dyDescent="0.25">
      <c r="A1811" t="s">
        <v>45</v>
      </c>
      <c r="B1811">
        <v>545.29020000000003</v>
      </c>
      <c r="C1811">
        <f>2323.99-Table2[[#This Row],[Item_Outlet_Sales]]</f>
        <v>1778.6997999999999</v>
      </c>
      <c r="D1811">
        <f>Table2[[#This Row],[Column1]]*Table2[[#This Row],[Column1]]</f>
        <v>3163772.9785200395</v>
      </c>
    </row>
    <row r="1812" spans="1:4" x14ac:dyDescent="0.25">
      <c r="A1812" t="s">
        <v>45</v>
      </c>
      <c r="B1812">
        <v>4532.7664000000004</v>
      </c>
      <c r="C1812">
        <f>2323.99-Table2[[#This Row],[Item_Outlet_Sales]]</f>
        <v>-2208.7764000000006</v>
      </c>
      <c r="D1812">
        <f>Table2[[#This Row],[Column1]]*Table2[[#This Row],[Column1]]</f>
        <v>4878693.1851969631</v>
      </c>
    </row>
    <row r="1813" spans="1:4" x14ac:dyDescent="0.25">
      <c r="A1813" t="s">
        <v>45</v>
      </c>
      <c r="B1813">
        <v>447.41759999999999</v>
      </c>
      <c r="C1813">
        <f>2323.99-Table2[[#This Row],[Item_Outlet_Sales]]</f>
        <v>1876.5723999999998</v>
      </c>
      <c r="D1813">
        <f>Table2[[#This Row],[Column1]]*Table2[[#This Row],[Column1]]</f>
        <v>3521523.9724417594</v>
      </c>
    </row>
    <row r="1814" spans="1:4" x14ac:dyDescent="0.25">
      <c r="A1814" t="s">
        <v>45</v>
      </c>
      <c r="B1814">
        <v>1134.5232000000001</v>
      </c>
      <c r="C1814">
        <f>2323.99-Table2[[#This Row],[Item_Outlet_Sales]]</f>
        <v>1189.4667999999997</v>
      </c>
      <c r="D1814">
        <f>Table2[[#This Row],[Column1]]*Table2[[#This Row],[Column1]]</f>
        <v>1414831.2683022392</v>
      </c>
    </row>
    <row r="1815" spans="1:4" x14ac:dyDescent="0.25">
      <c r="A1815" t="s">
        <v>45</v>
      </c>
      <c r="B1815">
        <v>2189.1504</v>
      </c>
      <c r="C1815">
        <f>2323.99-Table2[[#This Row],[Item_Outlet_Sales]]</f>
        <v>134.83959999999979</v>
      </c>
      <c r="D1815">
        <f>Table2[[#This Row],[Column1]]*Table2[[#This Row],[Column1]]</f>
        <v>18181.717728159943</v>
      </c>
    </row>
    <row r="1816" spans="1:4" x14ac:dyDescent="0.25">
      <c r="A1816" t="s">
        <v>45</v>
      </c>
      <c r="B1816">
        <v>1603.9122</v>
      </c>
      <c r="C1816">
        <f>2323.99-Table2[[#This Row],[Item_Outlet_Sales]]</f>
        <v>720.0777999999998</v>
      </c>
      <c r="D1816">
        <f>Table2[[#This Row],[Column1]]*Table2[[#This Row],[Column1]]</f>
        <v>518512.03805283969</v>
      </c>
    </row>
    <row r="1817" spans="1:4" x14ac:dyDescent="0.25">
      <c r="A1817" t="s">
        <v>45</v>
      </c>
      <c r="B1817">
        <v>2181.1608000000001</v>
      </c>
      <c r="C1817">
        <f>2323.99-Table2[[#This Row],[Item_Outlet_Sales]]</f>
        <v>142.82919999999967</v>
      </c>
      <c r="D1817">
        <f>Table2[[#This Row],[Column1]]*Table2[[#This Row],[Column1]]</f>
        <v>20400.180372639908</v>
      </c>
    </row>
    <row r="1818" spans="1:4" x14ac:dyDescent="0.25">
      <c r="A1818" t="s">
        <v>45</v>
      </c>
      <c r="B1818">
        <v>6723.2484000000004</v>
      </c>
      <c r="C1818">
        <f>2323.99-Table2[[#This Row],[Item_Outlet_Sales]]</f>
        <v>-4399.2584000000006</v>
      </c>
      <c r="D1818">
        <f>Table2[[#This Row],[Column1]]*Table2[[#This Row],[Column1]]</f>
        <v>19353474.469970565</v>
      </c>
    </row>
    <row r="1819" spans="1:4" x14ac:dyDescent="0.25">
      <c r="A1819" t="s">
        <v>45</v>
      </c>
      <c r="B1819">
        <v>778.98599999999999</v>
      </c>
      <c r="C1819">
        <f>2323.99-Table2[[#This Row],[Item_Outlet_Sales]]</f>
        <v>1545.0039999999999</v>
      </c>
      <c r="D1819">
        <f>Table2[[#This Row],[Column1]]*Table2[[#This Row],[Column1]]</f>
        <v>2387037.3600159995</v>
      </c>
    </row>
    <row r="1820" spans="1:4" x14ac:dyDescent="0.25">
      <c r="A1820" t="s">
        <v>45</v>
      </c>
      <c r="B1820">
        <v>3815.0340000000001</v>
      </c>
      <c r="C1820">
        <f>2323.99-Table2[[#This Row],[Item_Outlet_Sales]]</f>
        <v>-1491.0440000000003</v>
      </c>
      <c r="D1820">
        <f>Table2[[#This Row],[Column1]]*Table2[[#This Row],[Column1]]</f>
        <v>2223212.2099360009</v>
      </c>
    </row>
    <row r="1821" spans="1:4" x14ac:dyDescent="0.25">
      <c r="A1821" t="s">
        <v>45</v>
      </c>
      <c r="B1821">
        <v>7084.1120000000001</v>
      </c>
      <c r="C1821">
        <f>2323.99-Table2[[#This Row],[Item_Outlet_Sales]]</f>
        <v>-4760.1220000000003</v>
      </c>
      <c r="D1821">
        <f>Table2[[#This Row],[Column1]]*Table2[[#This Row],[Column1]]</f>
        <v>22658761.454884004</v>
      </c>
    </row>
    <row r="1822" spans="1:4" x14ac:dyDescent="0.25">
      <c r="A1822" t="s">
        <v>45</v>
      </c>
      <c r="B1822">
        <v>996.03679999999997</v>
      </c>
      <c r="C1822">
        <f>2323.99-Table2[[#This Row],[Item_Outlet_Sales]]</f>
        <v>1327.9531999999999</v>
      </c>
      <c r="D1822">
        <f>Table2[[#This Row],[Column1]]*Table2[[#This Row],[Column1]]</f>
        <v>1763459.7013902399</v>
      </c>
    </row>
    <row r="1823" spans="1:4" x14ac:dyDescent="0.25">
      <c r="A1823" t="s">
        <v>45</v>
      </c>
      <c r="B1823">
        <v>3124.5994000000001</v>
      </c>
      <c r="C1823">
        <f>2323.99-Table2[[#This Row],[Item_Outlet_Sales]]</f>
        <v>-800.60940000000028</v>
      </c>
      <c r="D1823">
        <f>Table2[[#This Row],[Column1]]*Table2[[#This Row],[Column1]]</f>
        <v>640975.41136836039</v>
      </c>
    </row>
    <row r="1824" spans="1:4" x14ac:dyDescent="0.25">
      <c r="A1824" t="s">
        <v>45</v>
      </c>
      <c r="B1824">
        <v>4377.6350000000002</v>
      </c>
      <c r="C1824">
        <f>2323.99-Table2[[#This Row],[Item_Outlet_Sales]]</f>
        <v>-2053.6450000000004</v>
      </c>
      <c r="D1824">
        <f>Table2[[#This Row],[Column1]]*Table2[[#This Row],[Column1]]</f>
        <v>4217457.7860250017</v>
      </c>
    </row>
    <row r="1825" spans="1:4" x14ac:dyDescent="0.25">
      <c r="A1825" t="s">
        <v>45</v>
      </c>
      <c r="B1825">
        <v>3567.3564000000001</v>
      </c>
      <c r="C1825">
        <f>2323.99-Table2[[#This Row],[Item_Outlet_Sales]]</f>
        <v>-1243.3664000000003</v>
      </c>
      <c r="D1825">
        <f>Table2[[#This Row],[Column1]]*Table2[[#This Row],[Column1]]</f>
        <v>1545960.0046489609</v>
      </c>
    </row>
    <row r="1826" spans="1:4" x14ac:dyDescent="0.25">
      <c r="A1826" t="s">
        <v>45</v>
      </c>
      <c r="B1826">
        <v>1048.635</v>
      </c>
      <c r="C1826">
        <f>2323.99-Table2[[#This Row],[Item_Outlet_Sales]]</f>
        <v>1275.3549999999998</v>
      </c>
      <c r="D1826">
        <f>Table2[[#This Row],[Column1]]*Table2[[#This Row],[Column1]]</f>
        <v>1626530.3760249994</v>
      </c>
    </row>
    <row r="1827" spans="1:4" x14ac:dyDescent="0.25">
      <c r="A1827" t="s">
        <v>45</v>
      </c>
      <c r="B1827">
        <v>3946.8624</v>
      </c>
      <c r="C1827">
        <f>2323.99-Table2[[#This Row],[Item_Outlet_Sales]]</f>
        <v>-1622.8724000000002</v>
      </c>
      <c r="D1827">
        <f>Table2[[#This Row],[Column1]]*Table2[[#This Row],[Column1]]</f>
        <v>2633714.8266817606</v>
      </c>
    </row>
    <row r="1828" spans="1:4" x14ac:dyDescent="0.25">
      <c r="A1828" t="s">
        <v>45</v>
      </c>
      <c r="B1828">
        <v>607.20960000000002</v>
      </c>
      <c r="C1828">
        <f>2323.99-Table2[[#This Row],[Item_Outlet_Sales]]</f>
        <v>1716.7803999999996</v>
      </c>
      <c r="D1828">
        <f>Table2[[#This Row],[Column1]]*Table2[[#This Row],[Column1]]</f>
        <v>2947334.9418241587</v>
      </c>
    </row>
    <row r="1829" spans="1:4" x14ac:dyDescent="0.25">
      <c r="A1829" t="s">
        <v>45</v>
      </c>
      <c r="B1829">
        <v>1304.9680000000001</v>
      </c>
      <c r="C1829">
        <f>2323.99-Table2[[#This Row],[Item_Outlet_Sales]]</f>
        <v>1019.0219999999997</v>
      </c>
      <c r="D1829">
        <f>Table2[[#This Row],[Column1]]*Table2[[#This Row],[Column1]]</f>
        <v>1038405.8364839994</v>
      </c>
    </row>
    <row r="1830" spans="1:4" x14ac:dyDescent="0.25">
      <c r="A1830" t="s">
        <v>45</v>
      </c>
      <c r="B1830">
        <v>2328.9684000000002</v>
      </c>
      <c r="C1830">
        <f>2323.99-Table2[[#This Row],[Item_Outlet_Sales]]</f>
        <v>-4.9784000000004198</v>
      </c>
      <c r="D1830">
        <f>Table2[[#This Row],[Column1]]*Table2[[#This Row],[Column1]]</f>
        <v>24.78446656000418</v>
      </c>
    </row>
    <row r="1831" spans="1:4" x14ac:dyDescent="0.25">
      <c r="A1831" t="s">
        <v>45</v>
      </c>
      <c r="B1831">
        <v>2950.8256000000001</v>
      </c>
      <c r="C1831">
        <f>2323.99-Table2[[#This Row],[Item_Outlet_Sales]]</f>
        <v>-626.83560000000034</v>
      </c>
      <c r="D1831">
        <f>Table2[[#This Row],[Column1]]*Table2[[#This Row],[Column1]]</f>
        <v>392922.86942736042</v>
      </c>
    </row>
    <row r="1832" spans="1:4" x14ac:dyDescent="0.25">
      <c r="A1832" t="s">
        <v>45</v>
      </c>
      <c r="B1832">
        <v>3961.51</v>
      </c>
      <c r="C1832">
        <f>2323.99-Table2[[#This Row],[Item_Outlet_Sales]]</f>
        <v>-1637.5200000000004</v>
      </c>
      <c r="D1832">
        <f>Table2[[#This Row],[Column1]]*Table2[[#This Row],[Column1]]</f>
        <v>2681471.7504000016</v>
      </c>
    </row>
    <row r="1833" spans="1:4" x14ac:dyDescent="0.25">
      <c r="A1833" t="s">
        <v>45</v>
      </c>
      <c r="B1833">
        <v>758.34619999999995</v>
      </c>
      <c r="C1833">
        <f>2323.99-Table2[[#This Row],[Item_Outlet_Sales]]</f>
        <v>1565.6437999999998</v>
      </c>
      <c r="D1833">
        <f>Table2[[#This Row],[Column1]]*Table2[[#This Row],[Column1]]</f>
        <v>2451240.5084784394</v>
      </c>
    </row>
    <row r="1834" spans="1:4" x14ac:dyDescent="0.25">
      <c r="A1834" t="s">
        <v>45</v>
      </c>
      <c r="B1834">
        <v>1644.5260000000001</v>
      </c>
      <c r="C1834">
        <f>2323.99-Table2[[#This Row],[Item_Outlet_Sales]]</f>
        <v>679.46399999999971</v>
      </c>
      <c r="D1834">
        <f>Table2[[#This Row],[Column1]]*Table2[[#This Row],[Column1]]</f>
        <v>461671.32729599962</v>
      </c>
    </row>
    <row r="1835" spans="1:4" x14ac:dyDescent="0.25">
      <c r="A1835" t="s">
        <v>45</v>
      </c>
      <c r="B1835">
        <v>3901.5880000000002</v>
      </c>
      <c r="C1835">
        <f>2323.99-Table2[[#This Row],[Item_Outlet_Sales]]</f>
        <v>-1577.5980000000004</v>
      </c>
      <c r="D1835">
        <f>Table2[[#This Row],[Column1]]*Table2[[#This Row],[Column1]]</f>
        <v>2488815.4496040014</v>
      </c>
    </row>
    <row r="1836" spans="1:4" x14ac:dyDescent="0.25">
      <c r="A1836" t="s">
        <v>45</v>
      </c>
      <c r="B1836">
        <v>1617.894</v>
      </c>
      <c r="C1836">
        <f>2323.99-Table2[[#This Row],[Item_Outlet_Sales]]</f>
        <v>706.09599999999978</v>
      </c>
      <c r="D1836">
        <f>Table2[[#This Row],[Column1]]*Table2[[#This Row],[Column1]]</f>
        <v>498571.56121599971</v>
      </c>
    </row>
    <row r="1837" spans="1:4" x14ac:dyDescent="0.25">
      <c r="A1837" t="s">
        <v>45</v>
      </c>
      <c r="B1837">
        <v>3335.6579999999999</v>
      </c>
      <c r="C1837">
        <f>2323.99-Table2[[#This Row],[Item_Outlet_Sales]]</f>
        <v>-1011.6680000000001</v>
      </c>
      <c r="D1837">
        <f>Table2[[#This Row],[Column1]]*Table2[[#This Row],[Column1]]</f>
        <v>1023472.1422240002</v>
      </c>
    </row>
    <row r="1838" spans="1:4" x14ac:dyDescent="0.25">
      <c r="A1838" t="s">
        <v>45</v>
      </c>
      <c r="B1838">
        <v>2580.6408000000001</v>
      </c>
      <c r="C1838">
        <f>2323.99-Table2[[#This Row],[Item_Outlet_Sales]]</f>
        <v>-256.65080000000034</v>
      </c>
      <c r="D1838">
        <f>Table2[[#This Row],[Column1]]*Table2[[#This Row],[Column1]]</f>
        <v>65869.633140640173</v>
      </c>
    </row>
    <row r="1839" spans="1:4" x14ac:dyDescent="0.25">
      <c r="A1839" t="s">
        <v>45</v>
      </c>
      <c r="B1839">
        <v>2885.5772000000002</v>
      </c>
      <c r="C1839">
        <f>2323.99-Table2[[#This Row],[Item_Outlet_Sales]]</f>
        <v>-561.58720000000039</v>
      </c>
      <c r="D1839">
        <f>Table2[[#This Row],[Column1]]*Table2[[#This Row],[Column1]]</f>
        <v>315380.18320384045</v>
      </c>
    </row>
    <row r="1840" spans="1:4" x14ac:dyDescent="0.25">
      <c r="A1840" t="s">
        <v>45</v>
      </c>
      <c r="B1840">
        <v>4146.6023999999998</v>
      </c>
      <c r="C1840">
        <f>2323.99-Table2[[#This Row],[Item_Outlet_Sales]]</f>
        <v>-1822.6124</v>
      </c>
      <c r="D1840">
        <f>Table2[[#This Row],[Column1]]*Table2[[#This Row],[Column1]]</f>
        <v>3321915.9606337599</v>
      </c>
    </row>
    <row r="1841" spans="1:4" x14ac:dyDescent="0.25">
      <c r="A1841" t="s">
        <v>45</v>
      </c>
      <c r="B1841">
        <v>703.08479999999997</v>
      </c>
      <c r="C1841">
        <f>2323.99-Table2[[#This Row],[Item_Outlet_Sales]]</f>
        <v>1620.9051999999997</v>
      </c>
      <c r="D1841">
        <f>Table2[[#This Row],[Column1]]*Table2[[#This Row],[Column1]]</f>
        <v>2627333.6673870389</v>
      </c>
    </row>
    <row r="1842" spans="1:4" x14ac:dyDescent="0.25">
      <c r="A1842" t="s">
        <v>45</v>
      </c>
      <c r="B1842">
        <v>663.13679999999999</v>
      </c>
      <c r="C1842">
        <f>2323.99-Table2[[#This Row],[Item_Outlet_Sales]]</f>
        <v>1660.8531999999998</v>
      </c>
      <c r="D1842">
        <f>Table2[[#This Row],[Column1]]*Table2[[#This Row],[Column1]]</f>
        <v>2758433.3519502394</v>
      </c>
    </row>
    <row r="1843" spans="1:4" x14ac:dyDescent="0.25">
      <c r="A1843" t="s">
        <v>45</v>
      </c>
      <c r="B1843">
        <v>830.91840000000002</v>
      </c>
      <c r="C1843">
        <f>2323.99-Table2[[#This Row],[Item_Outlet_Sales]]</f>
        <v>1493.0715999999998</v>
      </c>
      <c r="D1843">
        <f>Table2[[#This Row],[Column1]]*Table2[[#This Row],[Column1]]</f>
        <v>2229262.8027265593</v>
      </c>
    </row>
    <row r="1844" spans="1:4" x14ac:dyDescent="0.25">
      <c r="A1844" t="s">
        <v>45</v>
      </c>
      <c r="B1844">
        <v>2237.0880000000002</v>
      </c>
      <c r="C1844">
        <f>2323.99-Table2[[#This Row],[Item_Outlet_Sales]]</f>
        <v>86.901999999999589</v>
      </c>
      <c r="D1844">
        <f>Table2[[#This Row],[Column1]]*Table2[[#This Row],[Column1]]</f>
        <v>7551.9576039999283</v>
      </c>
    </row>
    <row r="1845" spans="1:4" x14ac:dyDescent="0.25">
      <c r="A1845" t="s">
        <v>45</v>
      </c>
      <c r="B1845">
        <v>2182.4924000000001</v>
      </c>
      <c r="C1845">
        <f>2323.99-Table2[[#This Row],[Item_Outlet_Sales]]</f>
        <v>141.49759999999969</v>
      </c>
      <c r="D1845">
        <f>Table2[[#This Row],[Column1]]*Table2[[#This Row],[Column1]]</f>
        <v>20021.570805759911</v>
      </c>
    </row>
    <row r="1846" spans="1:4" x14ac:dyDescent="0.25">
      <c r="A1846" t="s">
        <v>45</v>
      </c>
      <c r="B1846">
        <v>1406.1695999999999</v>
      </c>
      <c r="C1846">
        <f>2323.99-Table2[[#This Row],[Item_Outlet_Sales]]</f>
        <v>917.82039999999984</v>
      </c>
      <c r="D1846">
        <f>Table2[[#This Row],[Column1]]*Table2[[#This Row],[Column1]]</f>
        <v>842394.28665615967</v>
      </c>
    </row>
    <row r="1847" spans="1:4" x14ac:dyDescent="0.25">
      <c r="A1847" t="s">
        <v>45</v>
      </c>
      <c r="B1847">
        <v>4344.3450000000003</v>
      </c>
      <c r="C1847">
        <f>2323.99-Table2[[#This Row],[Item_Outlet_Sales]]</f>
        <v>-2020.3550000000005</v>
      </c>
      <c r="D1847">
        <f>Table2[[#This Row],[Column1]]*Table2[[#This Row],[Column1]]</f>
        <v>4081834.3260250017</v>
      </c>
    </row>
    <row r="1848" spans="1:4" x14ac:dyDescent="0.25">
      <c r="A1848" t="s">
        <v>45</v>
      </c>
      <c r="B1848">
        <v>1794.3309999999999</v>
      </c>
      <c r="C1848">
        <f>2323.99-Table2[[#This Row],[Item_Outlet_Sales]]</f>
        <v>529.65899999999988</v>
      </c>
      <c r="D1848">
        <f>Table2[[#This Row],[Column1]]*Table2[[#This Row],[Column1]]</f>
        <v>280538.65628099989</v>
      </c>
    </row>
    <row r="1849" spans="1:4" x14ac:dyDescent="0.25">
      <c r="A1849" t="s">
        <v>45</v>
      </c>
      <c r="B1849">
        <v>7602.1044000000002</v>
      </c>
      <c r="C1849">
        <f>2323.99-Table2[[#This Row],[Item_Outlet_Sales]]</f>
        <v>-5278.1144000000004</v>
      </c>
      <c r="D1849">
        <f>Table2[[#This Row],[Column1]]*Table2[[#This Row],[Column1]]</f>
        <v>27858491.619487364</v>
      </c>
    </row>
    <row r="1850" spans="1:4" x14ac:dyDescent="0.25">
      <c r="A1850" t="s">
        <v>45</v>
      </c>
      <c r="B1850">
        <v>1347.5791999999999</v>
      </c>
      <c r="C1850">
        <f>2323.99-Table2[[#This Row],[Item_Outlet_Sales]]</f>
        <v>976.41079999999988</v>
      </c>
      <c r="D1850">
        <f>Table2[[#This Row],[Column1]]*Table2[[#This Row],[Column1]]</f>
        <v>953378.05035663978</v>
      </c>
    </row>
    <row r="1851" spans="1:4" x14ac:dyDescent="0.25">
      <c r="A1851" t="s">
        <v>45</v>
      </c>
      <c r="B1851">
        <v>6624.71</v>
      </c>
      <c r="C1851">
        <f>2323.99-Table2[[#This Row],[Item_Outlet_Sales]]</f>
        <v>-4300.72</v>
      </c>
      <c r="D1851">
        <f>Table2[[#This Row],[Column1]]*Table2[[#This Row],[Column1]]</f>
        <v>18496192.518400002</v>
      </c>
    </row>
    <row r="1852" spans="1:4" x14ac:dyDescent="0.25">
      <c r="A1852" t="s">
        <v>45</v>
      </c>
      <c r="B1852">
        <v>2237.0880000000002</v>
      </c>
      <c r="C1852">
        <f>2323.99-Table2[[#This Row],[Item_Outlet_Sales]]</f>
        <v>86.901999999999589</v>
      </c>
      <c r="D1852">
        <f>Table2[[#This Row],[Column1]]*Table2[[#This Row],[Column1]]</f>
        <v>7551.9576039999283</v>
      </c>
    </row>
    <row r="1853" spans="1:4" x14ac:dyDescent="0.25">
      <c r="A1853" t="s">
        <v>45</v>
      </c>
      <c r="B1853">
        <v>1300.3073999999999</v>
      </c>
      <c r="C1853">
        <f>2323.99-Table2[[#This Row],[Item_Outlet_Sales]]</f>
        <v>1023.6825999999999</v>
      </c>
      <c r="D1853">
        <f>Table2[[#This Row],[Column1]]*Table2[[#This Row],[Column1]]</f>
        <v>1047926.0655427597</v>
      </c>
    </row>
    <row r="1854" spans="1:4" x14ac:dyDescent="0.25">
      <c r="A1854" t="s">
        <v>45</v>
      </c>
      <c r="B1854">
        <v>361.52940000000001</v>
      </c>
      <c r="C1854">
        <f>2323.99-Table2[[#This Row],[Item_Outlet_Sales]]</f>
        <v>1962.4605999999999</v>
      </c>
      <c r="D1854">
        <f>Table2[[#This Row],[Column1]]*Table2[[#This Row],[Column1]]</f>
        <v>3851251.6065523596</v>
      </c>
    </row>
    <row r="1855" spans="1:4" x14ac:dyDescent="0.25">
      <c r="A1855" t="s">
        <v>45</v>
      </c>
      <c r="B1855">
        <v>751.02239999999995</v>
      </c>
      <c r="C1855">
        <f>2323.99-Table2[[#This Row],[Item_Outlet_Sales]]</f>
        <v>1572.9675999999999</v>
      </c>
      <c r="D1855">
        <f>Table2[[#This Row],[Column1]]*Table2[[#This Row],[Column1]]</f>
        <v>2474227.0706497598</v>
      </c>
    </row>
    <row r="1856" spans="1:4" x14ac:dyDescent="0.25">
      <c r="A1856" t="s">
        <v>45</v>
      </c>
      <c r="B1856">
        <v>3555.3719999999998</v>
      </c>
      <c r="C1856">
        <f>2323.99-Table2[[#This Row],[Item_Outlet_Sales]]</f>
        <v>-1231.3820000000001</v>
      </c>
      <c r="D1856">
        <f>Table2[[#This Row],[Column1]]*Table2[[#This Row],[Column1]]</f>
        <v>1516301.6299240002</v>
      </c>
    </row>
    <row r="1857" spans="1:4" x14ac:dyDescent="0.25">
      <c r="A1857" t="s">
        <v>45</v>
      </c>
      <c r="B1857">
        <v>986.71559999999999</v>
      </c>
      <c r="C1857">
        <f>2323.99-Table2[[#This Row],[Item_Outlet_Sales]]</f>
        <v>1337.2743999999998</v>
      </c>
      <c r="D1857">
        <f>Table2[[#This Row],[Column1]]*Table2[[#This Row],[Column1]]</f>
        <v>1788302.8208953594</v>
      </c>
    </row>
    <row r="1858" spans="1:4" x14ac:dyDescent="0.25">
      <c r="A1858" t="s">
        <v>45</v>
      </c>
      <c r="B1858">
        <v>946.76760000000002</v>
      </c>
      <c r="C1858">
        <f>2323.99-Table2[[#This Row],[Item_Outlet_Sales]]</f>
        <v>1377.2223999999997</v>
      </c>
      <c r="D1858">
        <f>Table2[[#This Row],[Column1]]*Table2[[#This Row],[Column1]]</f>
        <v>1896741.5390617591</v>
      </c>
    </row>
    <row r="1859" spans="1:4" x14ac:dyDescent="0.25">
      <c r="A1859" t="s">
        <v>45</v>
      </c>
      <c r="B1859">
        <v>2759.0752000000002</v>
      </c>
      <c r="C1859">
        <f>2323.99-Table2[[#This Row],[Item_Outlet_Sales]]</f>
        <v>-435.08520000000044</v>
      </c>
      <c r="D1859">
        <f>Table2[[#This Row],[Column1]]*Table2[[#This Row],[Column1]]</f>
        <v>189299.13125904038</v>
      </c>
    </row>
    <row r="1860" spans="1:4" x14ac:dyDescent="0.25">
      <c r="A1860" t="s">
        <v>45</v>
      </c>
      <c r="B1860">
        <v>885.51400000000001</v>
      </c>
      <c r="C1860">
        <f>2323.99-Table2[[#This Row],[Item_Outlet_Sales]]</f>
        <v>1438.4759999999997</v>
      </c>
      <c r="D1860">
        <f>Table2[[#This Row],[Column1]]*Table2[[#This Row],[Column1]]</f>
        <v>2069213.2025759991</v>
      </c>
    </row>
    <row r="1861" spans="1:4" x14ac:dyDescent="0.25">
      <c r="A1861" t="s">
        <v>45</v>
      </c>
      <c r="B1861">
        <v>1677.1502</v>
      </c>
      <c r="C1861">
        <f>2323.99-Table2[[#This Row],[Item_Outlet_Sales]]</f>
        <v>646.83979999999974</v>
      </c>
      <c r="D1861">
        <f>Table2[[#This Row],[Column1]]*Table2[[#This Row],[Column1]]</f>
        <v>418401.72686403967</v>
      </c>
    </row>
    <row r="1862" spans="1:4" x14ac:dyDescent="0.25">
      <c r="A1862" t="s">
        <v>45</v>
      </c>
      <c r="B1862">
        <v>6002.8527999999997</v>
      </c>
      <c r="C1862">
        <f>2323.99-Table2[[#This Row],[Item_Outlet_Sales]]</f>
        <v>-3678.8627999999999</v>
      </c>
      <c r="D1862">
        <f>Table2[[#This Row],[Column1]]*Table2[[#This Row],[Column1]]</f>
        <v>13534031.50122384</v>
      </c>
    </row>
    <row r="1863" spans="1:4" x14ac:dyDescent="0.25">
      <c r="A1863" t="s">
        <v>45</v>
      </c>
      <c r="B1863">
        <v>1340.2554</v>
      </c>
      <c r="C1863">
        <f>2323.99-Table2[[#This Row],[Item_Outlet_Sales]]</f>
        <v>983.73459999999977</v>
      </c>
      <c r="D1863">
        <f>Table2[[#This Row],[Column1]]*Table2[[#This Row],[Column1]]</f>
        <v>967733.76323715958</v>
      </c>
    </row>
    <row r="1864" spans="1:4" x14ac:dyDescent="0.25">
      <c r="A1864" t="s">
        <v>45</v>
      </c>
      <c r="B1864">
        <v>3831.0131999999999</v>
      </c>
      <c r="C1864">
        <f>2323.99-Table2[[#This Row],[Item_Outlet_Sales]]</f>
        <v>-1507.0232000000001</v>
      </c>
      <c r="D1864">
        <f>Table2[[#This Row],[Column1]]*Table2[[#This Row],[Column1]]</f>
        <v>2271118.9253382403</v>
      </c>
    </row>
    <row r="1865" spans="1:4" x14ac:dyDescent="0.25">
      <c r="A1865" t="s">
        <v>45</v>
      </c>
      <c r="B1865">
        <v>894.83519999999999</v>
      </c>
      <c r="C1865">
        <f>2323.99-Table2[[#This Row],[Item_Outlet_Sales]]</f>
        <v>1429.1547999999998</v>
      </c>
      <c r="D1865">
        <f>Table2[[#This Row],[Column1]]*Table2[[#This Row],[Column1]]</f>
        <v>2042483.4423630394</v>
      </c>
    </row>
    <row r="1866" spans="1:4" x14ac:dyDescent="0.25">
      <c r="A1866" t="s">
        <v>45</v>
      </c>
      <c r="B1866">
        <v>2854.9504000000002</v>
      </c>
      <c r="C1866">
        <f>2323.99-Table2[[#This Row],[Item_Outlet_Sales]]</f>
        <v>-530.96040000000039</v>
      </c>
      <c r="D1866">
        <f>Table2[[#This Row],[Column1]]*Table2[[#This Row],[Column1]]</f>
        <v>281918.94636816042</v>
      </c>
    </row>
    <row r="1867" spans="1:4" x14ac:dyDescent="0.25">
      <c r="A1867" t="s">
        <v>45</v>
      </c>
      <c r="B1867">
        <v>958.75199999999995</v>
      </c>
      <c r="C1867">
        <f>2323.99-Table2[[#This Row],[Item_Outlet_Sales]]</f>
        <v>1365.2379999999998</v>
      </c>
      <c r="D1867">
        <f>Table2[[#This Row],[Column1]]*Table2[[#This Row],[Column1]]</f>
        <v>1863874.7966439996</v>
      </c>
    </row>
    <row r="1868" spans="1:4" x14ac:dyDescent="0.25">
      <c r="A1868" t="s">
        <v>45</v>
      </c>
      <c r="B1868">
        <v>317.58659999999998</v>
      </c>
      <c r="C1868">
        <f>2323.99-Table2[[#This Row],[Item_Outlet_Sales]]</f>
        <v>2006.4033999999997</v>
      </c>
      <c r="D1868">
        <f>Table2[[#This Row],[Column1]]*Table2[[#This Row],[Column1]]</f>
        <v>4025654.6035315585</v>
      </c>
    </row>
    <row r="1869" spans="1:4" x14ac:dyDescent="0.25">
      <c r="A1869" t="s">
        <v>45</v>
      </c>
      <c r="B1869">
        <v>1123.8704</v>
      </c>
      <c r="C1869">
        <f>2323.99-Table2[[#This Row],[Item_Outlet_Sales]]</f>
        <v>1200.1195999999998</v>
      </c>
      <c r="D1869">
        <f>Table2[[#This Row],[Column1]]*Table2[[#This Row],[Column1]]</f>
        <v>1440287.0543041595</v>
      </c>
    </row>
    <row r="1870" spans="1:4" x14ac:dyDescent="0.25">
      <c r="A1870" t="s">
        <v>45</v>
      </c>
      <c r="B1870">
        <v>2708.4744000000001</v>
      </c>
      <c r="C1870">
        <f>2323.99-Table2[[#This Row],[Item_Outlet_Sales]]</f>
        <v>-384.48440000000028</v>
      </c>
      <c r="D1870">
        <f>Table2[[#This Row],[Column1]]*Table2[[#This Row],[Column1]]</f>
        <v>147828.2538433602</v>
      </c>
    </row>
    <row r="1871" spans="1:4" x14ac:dyDescent="0.25">
      <c r="A1871" t="s">
        <v>45</v>
      </c>
      <c r="B1871">
        <v>1882.2166</v>
      </c>
      <c r="C1871">
        <f>2323.99-Table2[[#This Row],[Item_Outlet_Sales]]</f>
        <v>441.77339999999981</v>
      </c>
      <c r="D1871">
        <f>Table2[[#This Row],[Column1]]*Table2[[#This Row],[Column1]]</f>
        <v>195163.73694755984</v>
      </c>
    </row>
    <row r="1872" spans="1:4" x14ac:dyDescent="0.25">
      <c r="A1872" t="s">
        <v>45</v>
      </c>
      <c r="B1872">
        <v>3691.1952000000001</v>
      </c>
      <c r="C1872">
        <f>2323.99-Table2[[#This Row],[Item_Outlet_Sales]]</f>
        <v>-1367.2052000000003</v>
      </c>
      <c r="D1872">
        <f>Table2[[#This Row],[Column1]]*Table2[[#This Row],[Column1]]</f>
        <v>1869250.0589070409</v>
      </c>
    </row>
    <row r="1873" spans="1:4" x14ac:dyDescent="0.25">
      <c r="A1873" t="s">
        <v>45</v>
      </c>
      <c r="B1873">
        <v>2406.2012</v>
      </c>
      <c r="C1873">
        <f>2323.99-Table2[[#This Row],[Item_Outlet_Sales]]</f>
        <v>-82.21120000000019</v>
      </c>
      <c r="D1873">
        <f>Table2[[#This Row],[Column1]]*Table2[[#This Row],[Column1]]</f>
        <v>6758.6814054400311</v>
      </c>
    </row>
    <row r="1874" spans="1:4" x14ac:dyDescent="0.25">
      <c r="A1874" t="s">
        <v>45</v>
      </c>
      <c r="B1874">
        <v>605.87800000000004</v>
      </c>
      <c r="C1874">
        <f>2323.99-Table2[[#This Row],[Item_Outlet_Sales]]</f>
        <v>1718.1119999999996</v>
      </c>
      <c r="D1874">
        <f>Table2[[#This Row],[Column1]]*Table2[[#This Row],[Column1]]</f>
        <v>2951908.8445439986</v>
      </c>
    </row>
    <row r="1875" spans="1:4" x14ac:dyDescent="0.25">
      <c r="A1875" t="s">
        <v>45</v>
      </c>
      <c r="B1875">
        <v>4233.1563999999998</v>
      </c>
      <c r="C1875">
        <f>2323.99-Table2[[#This Row],[Item_Outlet_Sales]]</f>
        <v>-1909.1664000000001</v>
      </c>
      <c r="D1875">
        <f>Table2[[#This Row],[Column1]]*Table2[[#This Row],[Column1]]</f>
        <v>3644916.3428889601</v>
      </c>
    </row>
    <row r="1876" spans="1:4" x14ac:dyDescent="0.25">
      <c r="A1876" t="s">
        <v>45</v>
      </c>
      <c r="B1876">
        <v>1379.5376000000001</v>
      </c>
      <c r="C1876">
        <f>2323.99-Table2[[#This Row],[Item_Outlet_Sales]]</f>
        <v>944.45239999999967</v>
      </c>
      <c r="D1876">
        <f>Table2[[#This Row],[Column1]]*Table2[[#This Row],[Column1]]</f>
        <v>891990.33586575941</v>
      </c>
    </row>
    <row r="1877" spans="1:4" x14ac:dyDescent="0.25">
      <c r="A1877" t="s">
        <v>45</v>
      </c>
      <c r="B1877">
        <v>1065.28</v>
      </c>
      <c r="C1877">
        <f>2323.99-Table2[[#This Row],[Item_Outlet_Sales]]</f>
        <v>1258.7099999999998</v>
      </c>
      <c r="D1877">
        <f>Table2[[#This Row],[Column1]]*Table2[[#This Row],[Column1]]</f>
        <v>1584350.8640999994</v>
      </c>
    </row>
    <row r="1878" spans="1:4" x14ac:dyDescent="0.25">
      <c r="A1878" t="s">
        <v>45</v>
      </c>
      <c r="B1878">
        <v>5369.0111999999999</v>
      </c>
      <c r="C1878">
        <f>2323.99-Table2[[#This Row],[Item_Outlet_Sales]]</f>
        <v>-3045.0212000000001</v>
      </c>
      <c r="D1878">
        <f>Table2[[#This Row],[Column1]]*Table2[[#This Row],[Column1]]</f>
        <v>9272154.1084494404</v>
      </c>
    </row>
    <row r="1879" spans="1:4" x14ac:dyDescent="0.25">
      <c r="A1879" t="s">
        <v>45</v>
      </c>
      <c r="B1879">
        <v>3645.2550000000001</v>
      </c>
      <c r="C1879">
        <f>2323.99-Table2[[#This Row],[Item_Outlet_Sales]]</f>
        <v>-1321.2650000000003</v>
      </c>
      <c r="D1879">
        <f>Table2[[#This Row],[Column1]]*Table2[[#This Row],[Column1]]</f>
        <v>1745741.200225001</v>
      </c>
    </row>
    <row r="1880" spans="1:4" x14ac:dyDescent="0.25">
      <c r="A1880" t="s">
        <v>45</v>
      </c>
      <c r="B1880">
        <v>1821.6288</v>
      </c>
      <c r="C1880">
        <f>2323.99-Table2[[#This Row],[Item_Outlet_Sales]]</f>
        <v>502.36119999999983</v>
      </c>
      <c r="D1880">
        <f>Table2[[#This Row],[Column1]]*Table2[[#This Row],[Column1]]</f>
        <v>252366.77526543982</v>
      </c>
    </row>
    <row r="1881" spans="1:4" x14ac:dyDescent="0.25">
      <c r="A1881" t="s">
        <v>45</v>
      </c>
      <c r="B1881">
        <v>386.82979999999998</v>
      </c>
      <c r="C1881">
        <f>2323.99-Table2[[#This Row],[Item_Outlet_Sales]]</f>
        <v>1937.1601999999998</v>
      </c>
      <c r="D1881">
        <f>Table2[[#This Row],[Column1]]*Table2[[#This Row],[Column1]]</f>
        <v>3752589.6404640391</v>
      </c>
    </row>
    <row r="1882" spans="1:4" x14ac:dyDescent="0.25">
      <c r="A1882" t="s">
        <v>45</v>
      </c>
      <c r="B1882">
        <v>441.42540000000002</v>
      </c>
      <c r="C1882">
        <f>2323.99-Table2[[#This Row],[Item_Outlet_Sales]]</f>
        <v>1882.5645999999997</v>
      </c>
      <c r="D1882">
        <f>Table2[[#This Row],[Column1]]*Table2[[#This Row],[Column1]]</f>
        <v>3544049.4731731587</v>
      </c>
    </row>
    <row r="1883" spans="1:4" x14ac:dyDescent="0.25">
      <c r="A1883" t="s">
        <v>45</v>
      </c>
      <c r="B1883">
        <v>2852.2872000000002</v>
      </c>
      <c r="C1883">
        <f>2323.99-Table2[[#This Row],[Item_Outlet_Sales]]</f>
        <v>-528.29720000000043</v>
      </c>
      <c r="D1883">
        <f>Table2[[#This Row],[Column1]]*Table2[[#This Row],[Column1]]</f>
        <v>279097.93152784044</v>
      </c>
    </row>
    <row r="1884" spans="1:4" x14ac:dyDescent="0.25">
      <c r="A1884" t="s">
        <v>45</v>
      </c>
      <c r="B1884">
        <v>1225.7378000000001</v>
      </c>
      <c r="C1884">
        <f>2323.99-Table2[[#This Row],[Item_Outlet_Sales]]</f>
        <v>1098.2521999999997</v>
      </c>
      <c r="D1884">
        <f>Table2[[#This Row],[Column1]]*Table2[[#This Row],[Column1]]</f>
        <v>1206157.8948048393</v>
      </c>
    </row>
    <row r="1885" spans="1:4" x14ac:dyDescent="0.25">
      <c r="A1885" t="s">
        <v>45</v>
      </c>
      <c r="B1885">
        <v>1860.2452000000001</v>
      </c>
      <c r="C1885">
        <f>2323.99-Table2[[#This Row],[Item_Outlet_Sales]]</f>
        <v>463.74479999999971</v>
      </c>
      <c r="D1885">
        <f>Table2[[#This Row],[Column1]]*Table2[[#This Row],[Column1]]</f>
        <v>215059.23952703972</v>
      </c>
    </row>
    <row r="1886" spans="1:4" x14ac:dyDescent="0.25">
      <c r="A1886" t="s">
        <v>45</v>
      </c>
      <c r="B1886">
        <v>1208.4269999999999</v>
      </c>
      <c r="C1886">
        <f>2323.99-Table2[[#This Row],[Item_Outlet_Sales]]</f>
        <v>1115.5629999999999</v>
      </c>
      <c r="D1886">
        <f>Table2[[#This Row],[Column1]]*Table2[[#This Row],[Column1]]</f>
        <v>1244480.8069689998</v>
      </c>
    </row>
    <row r="1887" spans="1:4" x14ac:dyDescent="0.25">
      <c r="A1887" t="s">
        <v>45</v>
      </c>
      <c r="B1887">
        <v>1340.2554</v>
      </c>
      <c r="C1887">
        <f>2323.99-Table2[[#This Row],[Item_Outlet_Sales]]</f>
        <v>983.73459999999977</v>
      </c>
      <c r="D1887">
        <f>Table2[[#This Row],[Column1]]*Table2[[#This Row],[Column1]]</f>
        <v>967733.76323715958</v>
      </c>
    </row>
    <row r="1888" spans="1:4" x14ac:dyDescent="0.25">
      <c r="A1888" t="s">
        <v>45</v>
      </c>
      <c r="B1888">
        <v>852.22400000000005</v>
      </c>
      <c r="C1888">
        <f>2323.99-Table2[[#This Row],[Item_Outlet_Sales]]</f>
        <v>1471.7659999999996</v>
      </c>
      <c r="D1888">
        <f>Table2[[#This Row],[Column1]]*Table2[[#This Row],[Column1]]</f>
        <v>2166095.1587559991</v>
      </c>
    </row>
    <row r="1889" spans="1:4" x14ac:dyDescent="0.25">
      <c r="A1889" t="s">
        <v>45</v>
      </c>
      <c r="B1889">
        <v>3769.7595999999999</v>
      </c>
      <c r="C1889">
        <f>2323.99-Table2[[#This Row],[Item_Outlet_Sales]]</f>
        <v>-1445.7696000000001</v>
      </c>
      <c r="D1889">
        <f>Table2[[#This Row],[Column1]]*Table2[[#This Row],[Column1]]</f>
        <v>2090249.7362841603</v>
      </c>
    </row>
    <row r="1890" spans="1:4" x14ac:dyDescent="0.25">
      <c r="A1890" t="s">
        <v>45</v>
      </c>
      <c r="B1890">
        <v>1230.3984</v>
      </c>
      <c r="C1890">
        <f>2323.99-Table2[[#This Row],[Item_Outlet_Sales]]</f>
        <v>1093.5915999999997</v>
      </c>
      <c r="D1890">
        <f>Table2[[#This Row],[Column1]]*Table2[[#This Row],[Column1]]</f>
        <v>1195942.5875905594</v>
      </c>
    </row>
    <row r="1891" spans="1:4" x14ac:dyDescent="0.25">
      <c r="A1891" t="s">
        <v>45</v>
      </c>
      <c r="B1891">
        <v>818.93399999999997</v>
      </c>
      <c r="C1891">
        <f>2323.99-Table2[[#This Row],[Item_Outlet_Sales]]</f>
        <v>1505.0559999999998</v>
      </c>
      <c r="D1891">
        <f>Table2[[#This Row],[Column1]]*Table2[[#This Row],[Column1]]</f>
        <v>2265193.5631359993</v>
      </c>
    </row>
    <row r="1892" spans="1:4" x14ac:dyDescent="0.25">
      <c r="A1892" t="s">
        <v>45</v>
      </c>
      <c r="B1892">
        <v>5375.0033999999996</v>
      </c>
      <c r="C1892">
        <f>2323.99-Table2[[#This Row],[Item_Outlet_Sales]]</f>
        <v>-3051.0133999999998</v>
      </c>
      <c r="D1892">
        <f>Table2[[#This Row],[Column1]]*Table2[[#This Row],[Column1]]</f>
        <v>9308682.7669795584</v>
      </c>
    </row>
    <row r="1893" spans="1:4" x14ac:dyDescent="0.25">
      <c r="A1893" t="s">
        <v>45</v>
      </c>
      <c r="B1893">
        <v>1777.6859999999999</v>
      </c>
      <c r="C1893">
        <f>2323.99-Table2[[#This Row],[Item_Outlet_Sales]]</f>
        <v>546.30399999999986</v>
      </c>
      <c r="D1893">
        <f>Table2[[#This Row],[Column1]]*Table2[[#This Row],[Column1]]</f>
        <v>298448.06041599985</v>
      </c>
    </row>
    <row r="1894" spans="1:4" x14ac:dyDescent="0.25">
      <c r="A1894" t="s">
        <v>45</v>
      </c>
      <c r="B1894">
        <v>1062.6168</v>
      </c>
      <c r="C1894">
        <f>2323.99-Table2[[#This Row],[Item_Outlet_Sales]]</f>
        <v>1261.3731999999998</v>
      </c>
      <c r="D1894">
        <f>Table2[[#This Row],[Column1]]*Table2[[#This Row],[Column1]]</f>
        <v>1591062.3496782393</v>
      </c>
    </row>
    <row r="1895" spans="1:4" x14ac:dyDescent="0.25">
      <c r="A1895" t="s">
        <v>45</v>
      </c>
      <c r="B1895">
        <v>1174.4712</v>
      </c>
      <c r="C1895">
        <f>2323.99-Table2[[#This Row],[Item_Outlet_Sales]]</f>
        <v>1149.5187999999998</v>
      </c>
      <c r="D1895">
        <f>Table2[[#This Row],[Column1]]*Table2[[#This Row],[Column1]]</f>
        <v>1321393.4715534395</v>
      </c>
    </row>
    <row r="1896" spans="1:4" x14ac:dyDescent="0.25">
      <c r="A1896" t="s">
        <v>45</v>
      </c>
      <c r="B1896">
        <v>2530.04</v>
      </c>
      <c r="C1896">
        <f>2323.99-Table2[[#This Row],[Item_Outlet_Sales]]</f>
        <v>-206.05000000000018</v>
      </c>
      <c r="D1896">
        <f>Table2[[#This Row],[Column1]]*Table2[[#This Row],[Column1]]</f>
        <v>42456.602500000074</v>
      </c>
    </row>
    <row r="1897" spans="1:4" x14ac:dyDescent="0.25">
      <c r="A1897" t="s">
        <v>45</v>
      </c>
      <c r="B1897">
        <v>985.38400000000001</v>
      </c>
      <c r="C1897">
        <f>2323.99-Table2[[#This Row],[Item_Outlet_Sales]]</f>
        <v>1338.6059999999998</v>
      </c>
      <c r="D1897">
        <f>Table2[[#This Row],[Column1]]*Table2[[#This Row],[Column1]]</f>
        <v>1791866.0232359993</v>
      </c>
    </row>
    <row r="1898" spans="1:4" x14ac:dyDescent="0.25">
      <c r="A1898" t="s">
        <v>45</v>
      </c>
      <c r="B1898">
        <v>4027.4241999999999</v>
      </c>
      <c r="C1898">
        <f>2323.99-Table2[[#This Row],[Item_Outlet_Sales]]</f>
        <v>-1703.4342000000001</v>
      </c>
      <c r="D1898">
        <f>Table2[[#This Row],[Column1]]*Table2[[#This Row],[Column1]]</f>
        <v>2901688.0737296403</v>
      </c>
    </row>
    <row r="1899" spans="1:4" x14ac:dyDescent="0.25">
      <c r="A1899" t="s">
        <v>45</v>
      </c>
      <c r="B1899">
        <v>2025.3635999999999</v>
      </c>
      <c r="C1899">
        <f>2323.99-Table2[[#This Row],[Item_Outlet_Sales]]</f>
        <v>298.62639999999988</v>
      </c>
      <c r="D1899">
        <f>Table2[[#This Row],[Column1]]*Table2[[#This Row],[Column1]]</f>
        <v>89177.726776959928</v>
      </c>
    </row>
    <row r="1900" spans="1:4" x14ac:dyDescent="0.25">
      <c r="A1900" t="s">
        <v>45</v>
      </c>
      <c r="B1900">
        <v>4643.9549999999999</v>
      </c>
      <c r="C1900">
        <f>2323.99-Table2[[#This Row],[Item_Outlet_Sales]]</f>
        <v>-2319.9650000000001</v>
      </c>
      <c r="D1900">
        <f>Table2[[#This Row],[Column1]]*Table2[[#This Row],[Column1]]</f>
        <v>5382237.6012250008</v>
      </c>
    </row>
    <row r="1901" spans="1:4" x14ac:dyDescent="0.25">
      <c r="A1901" t="s">
        <v>45</v>
      </c>
      <c r="B1901">
        <v>856.88459999999998</v>
      </c>
      <c r="C1901">
        <f>2323.99-Table2[[#This Row],[Item_Outlet_Sales]]</f>
        <v>1467.1053999999999</v>
      </c>
      <c r="D1901">
        <f>Table2[[#This Row],[Column1]]*Table2[[#This Row],[Column1]]</f>
        <v>2152398.25470916</v>
      </c>
    </row>
    <row r="1902" spans="1:4" x14ac:dyDescent="0.25">
      <c r="A1902" t="s">
        <v>45</v>
      </c>
      <c r="B1902">
        <v>2773.0569999999998</v>
      </c>
      <c r="C1902">
        <f>2323.99-Table2[[#This Row],[Item_Outlet_Sales]]</f>
        <v>-449.06700000000001</v>
      </c>
      <c r="D1902">
        <f>Table2[[#This Row],[Column1]]*Table2[[#This Row],[Column1]]</f>
        <v>201661.17048900001</v>
      </c>
    </row>
    <row r="1903" spans="1:4" x14ac:dyDescent="0.25">
      <c r="A1903" t="s">
        <v>45</v>
      </c>
      <c r="B1903">
        <v>3910.9092000000001</v>
      </c>
      <c r="C1903">
        <f>2323.99-Table2[[#This Row],[Item_Outlet_Sales]]</f>
        <v>-1586.9192000000003</v>
      </c>
      <c r="D1903">
        <f>Table2[[#This Row],[Column1]]*Table2[[#This Row],[Column1]]</f>
        <v>2518312.5473286407</v>
      </c>
    </row>
    <row r="1904" spans="1:4" x14ac:dyDescent="0.25">
      <c r="A1904" t="s">
        <v>45</v>
      </c>
      <c r="B1904">
        <v>4869.6611999999996</v>
      </c>
      <c r="C1904">
        <f>2323.99-Table2[[#This Row],[Item_Outlet_Sales]]</f>
        <v>-2545.6711999999998</v>
      </c>
      <c r="D1904">
        <f>Table2[[#This Row],[Column1]]*Table2[[#This Row],[Column1]]</f>
        <v>6480441.858509439</v>
      </c>
    </row>
    <row r="1905" spans="1:4" x14ac:dyDescent="0.25">
      <c r="A1905" t="s">
        <v>45</v>
      </c>
      <c r="B1905">
        <v>3254.4304000000002</v>
      </c>
      <c r="C1905">
        <f>2323.99-Table2[[#This Row],[Item_Outlet_Sales]]</f>
        <v>-930.44040000000041</v>
      </c>
      <c r="D1905">
        <f>Table2[[#This Row],[Column1]]*Table2[[#This Row],[Column1]]</f>
        <v>865719.33795216074</v>
      </c>
    </row>
    <row r="1906" spans="1:4" x14ac:dyDescent="0.25">
      <c r="A1906" t="s">
        <v>45</v>
      </c>
      <c r="B1906">
        <v>1340.2554</v>
      </c>
      <c r="C1906">
        <f>2323.99-Table2[[#This Row],[Item_Outlet_Sales]]</f>
        <v>983.73459999999977</v>
      </c>
      <c r="D1906">
        <f>Table2[[#This Row],[Column1]]*Table2[[#This Row],[Column1]]</f>
        <v>967733.76323715958</v>
      </c>
    </row>
    <row r="1907" spans="1:4" x14ac:dyDescent="0.25">
      <c r="A1907" t="s">
        <v>45</v>
      </c>
      <c r="B1907">
        <v>1435.4648</v>
      </c>
      <c r="C1907">
        <f>2323.99-Table2[[#This Row],[Item_Outlet_Sales]]</f>
        <v>888.52519999999981</v>
      </c>
      <c r="D1907">
        <f>Table2[[#This Row],[Column1]]*Table2[[#This Row],[Column1]]</f>
        <v>789477.03103503969</v>
      </c>
    </row>
    <row r="1908" spans="1:4" x14ac:dyDescent="0.25">
      <c r="A1908" t="s">
        <v>45</v>
      </c>
      <c r="B1908">
        <v>1436.7963999999999</v>
      </c>
      <c r="C1908">
        <f>2323.99-Table2[[#This Row],[Item_Outlet_Sales]]</f>
        <v>887.19359999999983</v>
      </c>
      <c r="D1908">
        <f>Table2[[#This Row],[Column1]]*Table2[[#This Row],[Column1]]</f>
        <v>787112.48388095968</v>
      </c>
    </row>
    <row r="1909" spans="1:4" x14ac:dyDescent="0.25">
      <c r="A1909" t="s">
        <v>45</v>
      </c>
      <c r="B1909">
        <v>1281.665</v>
      </c>
      <c r="C1909">
        <f>2323.99-Table2[[#This Row],[Item_Outlet_Sales]]</f>
        <v>1042.3249999999998</v>
      </c>
      <c r="D1909">
        <f>Table2[[#This Row],[Column1]]*Table2[[#This Row],[Column1]]</f>
        <v>1086441.4056249997</v>
      </c>
    </row>
    <row r="1910" spans="1:4" x14ac:dyDescent="0.25">
      <c r="A1910" t="s">
        <v>45</v>
      </c>
      <c r="B1910">
        <v>4660.6000000000004</v>
      </c>
      <c r="C1910">
        <f>2323.99-Table2[[#This Row],[Item_Outlet_Sales]]</f>
        <v>-2336.6100000000006</v>
      </c>
      <c r="D1910">
        <f>Table2[[#This Row],[Column1]]*Table2[[#This Row],[Column1]]</f>
        <v>5459746.292100003</v>
      </c>
    </row>
    <row r="1911" spans="1:4" x14ac:dyDescent="0.25">
      <c r="A1911" t="s">
        <v>45</v>
      </c>
      <c r="B1911">
        <v>1118.5440000000001</v>
      </c>
      <c r="C1911">
        <f>2323.99-Table2[[#This Row],[Item_Outlet_Sales]]</f>
        <v>1205.4459999999997</v>
      </c>
      <c r="D1911">
        <f>Table2[[#This Row],[Column1]]*Table2[[#This Row],[Column1]]</f>
        <v>1453100.0589159993</v>
      </c>
    </row>
    <row r="1912" spans="1:4" x14ac:dyDescent="0.25">
      <c r="A1912" t="s">
        <v>45</v>
      </c>
      <c r="B1912">
        <v>1282.3308</v>
      </c>
      <c r="C1912">
        <f>2323.99-Table2[[#This Row],[Item_Outlet_Sales]]</f>
        <v>1041.6591999999998</v>
      </c>
      <c r="D1912">
        <f>Table2[[#This Row],[Column1]]*Table2[[#This Row],[Column1]]</f>
        <v>1085053.8889446396</v>
      </c>
    </row>
    <row r="1913" spans="1:4" x14ac:dyDescent="0.25">
      <c r="A1913" t="s">
        <v>45</v>
      </c>
      <c r="B1913">
        <v>2013.3792000000001</v>
      </c>
      <c r="C1913">
        <f>2323.99-Table2[[#This Row],[Item_Outlet_Sales]]</f>
        <v>310.6107999999997</v>
      </c>
      <c r="D1913">
        <f>Table2[[#This Row],[Column1]]*Table2[[#This Row],[Column1]]</f>
        <v>96479.069076639818</v>
      </c>
    </row>
    <row r="1914" spans="1:4" x14ac:dyDescent="0.25">
      <c r="A1914" t="s">
        <v>45</v>
      </c>
      <c r="B1914">
        <v>1877.556</v>
      </c>
      <c r="C1914">
        <f>2323.99-Table2[[#This Row],[Item_Outlet_Sales]]</f>
        <v>446.43399999999974</v>
      </c>
      <c r="D1914">
        <f>Table2[[#This Row],[Column1]]*Table2[[#This Row],[Column1]]</f>
        <v>199303.31635599976</v>
      </c>
    </row>
    <row r="1915" spans="1:4" x14ac:dyDescent="0.25">
      <c r="A1915" t="s">
        <v>45</v>
      </c>
      <c r="B1915">
        <v>2324.9735999999998</v>
      </c>
      <c r="C1915">
        <f>2323.99-Table2[[#This Row],[Item_Outlet_Sales]]</f>
        <v>-0.98360000000002401</v>
      </c>
      <c r="D1915">
        <f>Table2[[#This Row],[Column1]]*Table2[[#This Row],[Column1]]</f>
        <v>0.96746896000004723</v>
      </c>
    </row>
    <row r="1916" spans="1:4" x14ac:dyDescent="0.25">
      <c r="A1916" t="s">
        <v>45</v>
      </c>
      <c r="B1916">
        <v>3029.39</v>
      </c>
      <c r="C1916">
        <f>2323.99-Table2[[#This Row],[Item_Outlet_Sales]]</f>
        <v>-705.40000000000009</v>
      </c>
      <c r="D1916">
        <f>Table2[[#This Row],[Column1]]*Table2[[#This Row],[Column1]]</f>
        <v>497589.16000000015</v>
      </c>
    </row>
    <row r="1917" spans="1:4" x14ac:dyDescent="0.25">
      <c r="A1917" t="s">
        <v>45</v>
      </c>
      <c r="B1917">
        <v>458.07040000000001</v>
      </c>
      <c r="C1917">
        <f>2323.99-Table2[[#This Row],[Item_Outlet_Sales]]</f>
        <v>1865.9195999999997</v>
      </c>
      <c r="D1917">
        <f>Table2[[#This Row],[Column1]]*Table2[[#This Row],[Column1]]</f>
        <v>3481655.9536641589</v>
      </c>
    </row>
    <row r="1918" spans="1:4" x14ac:dyDescent="0.25">
      <c r="A1918" t="s">
        <v>45</v>
      </c>
      <c r="B1918">
        <v>1488.0630000000001</v>
      </c>
      <c r="C1918">
        <f>2323.99-Table2[[#This Row],[Item_Outlet_Sales]]</f>
        <v>835.92699999999968</v>
      </c>
      <c r="D1918">
        <f>Table2[[#This Row],[Column1]]*Table2[[#This Row],[Column1]]</f>
        <v>698773.9493289995</v>
      </c>
    </row>
    <row r="1919" spans="1:4" x14ac:dyDescent="0.25">
      <c r="A1919" t="s">
        <v>45</v>
      </c>
      <c r="B1919">
        <v>1342.2528</v>
      </c>
      <c r="C1919">
        <f>2323.99-Table2[[#This Row],[Item_Outlet_Sales]]</f>
        <v>981.7371999999998</v>
      </c>
      <c r="D1919">
        <f>Table2[[#This Row],[Column1]]*Table2[[#This Row],[Column1]]</f>
        <v>963807.92986383964</v>
      </c>
    </row>
    <row r="1920" spans="1:4" x14ac:dyDescent="0.25">
      <c r="A1920" t="s">
        <v>45</v>
      </c>
      <c r="B1920">
        <v>1108.557</v>
      </c>
      <c r="C1920">
        <f>2323.99-Table2[[#This Row],[Item_Outlet_Sales]]</f>
        <v>1215.4329999999998</v>
      </c>
      <c r="D1920">
        <f>Table2[[#This Row],[Column1]]*Table2[[#This Row],[Column1]]</f>
        <v>1477277.3774889994</v>
      </c>
    </row>
    <row r="1921" spans="1:4" x14ac:dyDescent="0.25">
      <c r="A1921" t="s">
        <v>45</v>
      </c>
      <c r="B1921">
        <v>5321.0735999999997</v>
      </c>
      <c r="C1921">
        <f>2323.99-Table2[[#This Row],[Item_Outlet_Sales]]</f>
        <v>-2997.0835999999999</v>
      </c>
      <c r="D1921">
        <f>Table2[[#This Row],[Column1]]*Table2[[#This Row],[Column1]]</f>
        <v>8982510.1053889599</v>
      </c>
    </row>
    <row r="1922" spans="1:4" x14ac:dyDescent="0.25">
      <c r="A1922" t="s">
        <v>45</v>
      </c>
      <c r="B1922">
        <v>3419.5488</v>
      </c>
      <c r="C1922">
        <f>2323.99-Table2[[#This Row],[Item_Outlet_Sales]]</f>
        <v>-1095.5588000000002</v>
      </c>
      <c r="D1922">
        <f>Table2[[#This Row],[Column1]]*Table2[[#This Row],[Column1]]</f>
        <v>1200249.0842574406</v>
      </c>
    </row>
    <row r="1923" spans="1:4" x14ac:dyDescent="0.25">
      <c r="A1923" t="s">
        <v>45</v>
      </c>
      <c r="B1923">
        <v>4807.076</v>
      </c>
      <c r="C1923">
        <f>2323.99-Table2[[#This Row],[Item_Outlet_Sales]]</f>
        <v>-2483.0860000000002</v>
      </c>
      <c r="D1923">
        <f>Table2[[#This Row],[Column1]]*Table2[[#This Row],[Column1]]</f>
        <v>6165716.0833960008</v>
      </c>
    </row>
    <row r="1924" spans="1:4" x14ac:dyDescent="0.25">
      <c r="A1924" t="s">
        <v>45</v>
      </c>
      <c r="B1924">
        <v>4379.6324000000004</v>
      </c>
      <c r="C1924">
        <f>2323.99-Table2[[#This Row],[Item_Outlet_Sales]]</f>
        <v>-2055.6424000000006</v>
      </c>
      <c r="D1924">
        <f>Table2[[#This Row],[Column1]]*Table2[[#This Row],[Column1]]</f>
        <v>4225665.6766777625</v>
      </c>
    </row>
    <row r="1925" spans="1:4" x14ac:dyDescent="0.25">
      <c r="A1925" t="s">
        <v>45</v>
      </c>
      <c r="B1925">
        <v>8479.6288000000004</v>
      </c>
      <c r="C1925">
        <f>2323.99-Table2[[#This Row],[Item_Outlet_Sales]]</f>
        <v>-6155.6388000000006</v>
      </c>
      <c r="D1925">
        <f>Table2[[#This Row],[Column1]]*Table2[[#This Row],[Column1]]</f>
        <v>37891889.036065444</v>
      </c>
    </row>
    <row r="1926" spans="1:4" x14ac:dyDescent="0.25">
      <c r="A1926" t="s">
        <v>45</v>
      </c>
      <c r="B1926">
        <v>1662.5026</v>
      </c>
      <c r="C1926">
        <f>2323.99-Table2[[#This Row],[Item_Outlet_Sales]]</f>
        <v>661.48739999999975</v>
      </c>
      <c r="D1926">
        <f>Table2[[#This Row],[Column1]]*Table2[[#This Row],[Column1]]</f>
        <v>437565.58035875967</v>
      </c>
    </row>
    <row r="1927" spans="1:4" x14ac:dyDescent="0.25">
      <c r="A1927" t="s">
        <v>45</v>
      </c>
      <c r="B1927">
        <v>1944.136</v>
      </c>
      <c r="C1927">
        <f>2323.99-Table2[[#This Row],[Item_Outlet_Sales]]</f>
        <v>379.85399999999981</v>
      </c>
      <c r="D1927">
        <f>Table2[[#This Row],[Column1]]*Table2[[#This Row],[Column1]]</f>
        <v>144289.06131599986</v>
      </c>
    </row>
    <row r="1928" spans="1:4" x14ac:dyDescent="0.25">
      <c r="A1928" t="s">
        <v>45</v>
      </c>
      <c r="B1928">
        <v>3628.61</v>
      </c>
      <c r="C1928">
        <f>2323.99-Table2[[#This Row],[Item_Outlet_Sales]]</f>
        <v>-1304.6200000000003</v>
      </c>
      <c r="D1928">
        <f>Table2[[#This Row],[Column1]]*Table2[[#This Row],[Column1]]</f>
        <v>1702033.344400001</v>
      </c>
    </row>
    <row r="1929" spans="1:4" x14ac:dyDescent="0.25">
      <c r="A1929" t="s">
        <v>45</v>
      </c>
      <c r="B1929">
        <v>2519.3872000000001</v>
      </c>
      <c r="C1929">
        <f>2323.99-Table2[[#This Row],[Item_Outlet_Sales]]</f>
        <v>-195.39720000000034</v>
      </c>
      <c r="D1929">
        <f>Table2[[#This Row],[Column1]]*Table2[[#This Row],[Column1]]</f>
        <v>38180.065767840133</v>
      </c>
    </row>
    <row r="1930" spans="1:4" x14ac:dyDescent="0.25">
      <c r="A1930" t="s">
        <v>45</v>
      </c>
      <c r="B1930">
        <v>2049.3323999999998</v>
      </c>
      <c r="C1930">
        <f>2323.99-Table2[[#This Row],[Item_Outlet_Sales]]</f>
        <v>274.6576</v>
      </c>
      <c r="D1930">
        <f>Table2[[#This Row],[Column1]]*Table2[[#This Row],[Column1]]</f>
        <v>75436.797237759994</v>
      </c>
    </row>
    <row r="1931" spans="1:4" x14ac:dyDescent="0.25">
      <c r="A1931" t="s">
        <v>45</v>
      </c>
      <c r="B1931">
        <v>2708.4744000000001</v>
      </c>
      <c r="C1931">
        <f>2323.99-Table2[[#This Row],[Item_Outlet_Sales]]</f>
        <v>-384.48440000000028</v>
      </c>
      <c r="D1931">
        <f>Table2[[#This Row],[Column1]]*Table2[[#This Row],[Column1]]</f>
        <v>147828.2538433602</v>
      </c>
    </row>
    <row r="1932" spans="1:4" x14ac:dyDescent="0.25">
      <c r="A1932" t="s">
        <v>45</v>
      </c>
      <c r="B1932">
        <v>2388.2246</v>
      </c>
      <c r="C1932">
        <f>2323.99-Table2[[#This Row],[Item_Outlet_Sales]]</f>
        <v>-64.234600000000228</v>
      </c>
      <c r="D1932">
        <f>Table2[[#This Row],[Column1]]*Table2[[#This Row],[Column1]]</f>
        <v>4126.0838371600294</v>
      </c>
    </row>
    <row r="1933" spans="1:4" x14ac:dyDescent="0.25">
      <c r="A1933" t="s">
        <v>45</v>
      </c>
      <c r="B1933">
        <v>2516.7240000000002</v>
      </c>
      <c r="C1933">
        <f>2323.99-Table2[[#This Row],[Item_Outlet_Sales]]</f>
        <v>-192.73400000000038</v>
      </c>
      <c r="D1933">
        <f>Table2[[#This Row],[Column1]]*Table2[[#This Row],[Column1]]</f>
        <v>37146.394756000147</v>
      </c>
    </row>
    <row r="1934" spans="1:4" x14ac:dyDescent="0.25">
      <c r="A1934" t="s">
        <v>45</v>
      </c>
      <c r="B1934">
        <v>335.56319999999999</v>
      </c>
      <c r="C1934">
        <f>2323.99-Table2[[#This Row],[Item_Outlet_Sales]]</f>
        <v>1988.4267999999997</v>
      </c>
      <c r="D1934">
        <f>Table2[[#This Row],[Column1]]*Table2[[#This Row],[Column1]]</f>
        <v>3953841.138958239</v>
      </c>
    </row>
    <row r="1935" spans="1:4" x14ac:dyDescent="0.25">
      <c r="A1935" t="s">
        <v>45</v>
      </c>
      <c r="B1935">
        <v>3355.6320000000001</v>
      </c>
      <c r="C1935">
        <f>2323.99-Table2[[#This Row],[Item_Outlet_Sales]]</f>
        <v>-1031.6420000000003</v>
      </c>
      <c r="D1935">
        <f>Table2[[#This Row],[Column1]]*Table2[[#This Row],[Column1]]</f>
        <v>1064285.2161640006</v>
      </c>
    </row>
    <row r="1936" spans="1:4" x14ac:dyDescent="0.25">
      <c r="A1936" t="s">
        <v>45</v>
      </c>
      <c r="B1936">
        <v>2708.4744000000001</v>
      </c>
      <c r="C1936">
        <f>2323.99-Table2[[#This Row],[Item_Outlet_Sales]]</f>
        <v>-384.48440000000028</v>
      </c>
      <c r="D1936">
        <f>Table2[[#This Row],[Column1]]*Table2[[#This Row],[Column1]]</f>
        <v>147828.2538433602</v>
      </c>
    </row>
    <row r="1937" spans="1:4" x14ac:dyDescent="0.25">
      <c r="A1937" t="s">
        <v>45</v>
      </c>
      <c r="B1937">
        <v>3866.9663999999998</v>
      </c>
      <c r="C1937">
        <f>2323.99-Table2[[#This Row],[Item_Outlet_Sales]]</f>
        <v>-1542.9764</v>
      </c>
      <c r="D1937">
        <f>Table2[[#This Row],[Column1]]*Table2[[#This Row],[Column1]]</f>
        <v>2380776.1709569599</v>
      </c>
    </row>
    <row r="1938" spans="1:4" x14ac:dyDescent="0.25">
      <c r="A1938" t="s">
        <v>45</v>
      </c>
      <c r="B1938">
        <v>553.94560000000001</v>
      </c>
      <c r="C1938">
        <f>2323.99-Table2[[#This Row],[Item_Outlet_Sales]]</f>
        <v>1770.0443999999998</v>
      </c>
      <c r="D1938">
        <f>Table2[[#This Row],[Column1]]*Table2[[#This Row],[Column1]]</f>
        <v>3133057.1779713593</v>
      </c>
    </row>
    <row r="1939" spans="1:4" x14ac:dyDescent="0.25">
      <c r="A1939" t="s">
        <v>45</v>
      </c>
      <c r="B1939">
        <v>2636.5680000000002</v>
      </c>
      <c r="C1939">
        <f>2323.99-Table2[[#This Row],[Item_Outlet_Sales]]</f>
        <v>-312.57800000000043</v>
      </c>
      <c r="D1939">
        <f>Table2[[#This Row],[Column1]]*Table2[[#This Row],[Column1]]</f>
        <v>97705.00608400027</v>
      </c>
    </row>
    <row r="1940" spans="1:4" x14ac:dyDescent="0.25">
      <c r="A1940" t="s">
        <v>45</v>
      </c>
      <c r="B1940">
        <v>1388.193</v>
      </c>
      <c r="C1940">
        <f>2323.99-Table2[[#This Row],[Item_Outlet_Sales]]</f>
        <v>935.7969999999998</v>
      </c>
      <c r="D1940">
        <f>Table2[[#This Row],[Column1]]*Table2[[#This Row],[Column1]]</f>
        <v>875716.02520899964</v>
      </c>
    </row>
    <row r="1941" spans="1:4" x14ac:dyDescent="0.25">
      <c r="A1941" t="s">
        <v>45</v>
      </c>
      <c r="B1941">
        <v>1561.9667999999999</v>
      </c>
      <c r="C1941">
        <f>2323.99-Table2[[#This Row],[Item_Outlet_Sales]]</f>
        <v>762.02319999999986</v>
      </c>
      <c r="D1941">
        <f>Table2[[#This Row],[Column1]]*Table2[[#This Row],[Column1]]</f>
        <v>580679.35733823979</v>
      </c>
    </row>
    <row r="1942" spans="1:4" x14ac:dyDescent="0.25">
      <c r="A1942" t="s">
        <v>45</v>
      </c>
      <c r="B1942">
        <v>1039.9795999999999</v>
      </c>
      <c r="C1942">
        <f>2323.99-Table2[[#This Row],[Item_Outlet_Sales]]</f>
        <v>1284.0103999999999</v>
      </c>
      <c r="D1942">
        <f>Table2[[#This Row],[Column1]]*Table2[[#This Row],[Column1]]</f>
        <v>1648682.7073081597</v>
      </c>
    </row>
    <row r="1943" spans="1:4" x14ac:dyDescent="0.25">
      <c r="A1943" t="s">
        <v>45</v>
      </c>
      <c r="B1943">
        <v>3471.4812000000002</v>
      </c>
      <c r="C1943">
        <f>2323.99-Table2[[#This Row],[Item_Outlet_Sales]]</f>
        <v>-1147.4912000000004</v>
      </c>
      <c r="D1943">
        <f>Table2[[#This Row],[Column1]]*Table2[[#This Row],[Column1]]</f>
        <v>1316736.0540774409</v>
      </c>
    </row>
    <row r="1944" spans="1:4" x14ac:dyDescent="0.25">
      <c r="A1944" t="s">
        <v>45</v>
      </c>
      <c r="B1944">
        <v>1844.2660000000001</v>
      </c>
      <c r="C1944">
        <f>2323.99-Table2[[#This Row],[Item_Outlet_Sales]]</f>
        <v>479.72399999999971</v>
      </c>
      <c r="D1944">
        <f>Table2[[#This Row],[Column1]]*Table2[[#This Row],[Column1]]</f>
        <v>230135.11617599972</v>
      </c>
    </row>
    <row r="1945" spans="1:4" x14ac:dyDescent="0.25">
      <c r="A1945" t="s">
        <v>45</v>
      </c>
      <c r="B1945">
        <v>4740.4960000000001</v>
      </c>
      <c r="C1945">
        <f>2323.99-Table2[[#This Row],[Item_Outlet_Sales]]</f>
        <v>-2416.5060000000003</v>
      </c>
      <c r="D1945">
        <f>Table2[[#This Row],[Column1]]*Table2[[#This Row],[Column1]]</f>
        <v>5839501.2480360018</v>
      </c>
    </row>
    <row r="1946" spans="1:4" x14ac:dyDescent="0.25">
      <c r="A1946" t="s">
        <v>45</v>
      </c>
      <c r="B1946">
        <v>2576.6460000000002</v>
      </c>
      <c r="C1946">
        <f>2323.99-Table2[[#This Row],[Item_Outlet_Sales]]</f>
        <v>-252.6560000000004</v>
      </c>
      <c r="D1946">
        <f>Table2[[#This Row],[Column1]]*Table2[[#This Row],[Column1]]</f>
        <v>63835.054336000205</v>
      </c>
    </row>
    <row r="1947" spans="1:4" x14ac:dyDescent="0.25">
      <c r="A1947" t="s">
        <v>45</v>
      </c>
      <c r="B1947">
        <v>1090.5804000000001</v>
      </c>
      <c r="C1947">
        <f>2323.99-Table2[[#This Row],[Item_Outlet_Sales]]</f>
        <v>1233.4095999999997</v>
      </c>
      <c r="D1947">
        <f>Table2[[#This Row],[Column1]]*Table2[[#This Row],[Column1]]</f>
        <v>1521299.2413721592</v>
      </c>
    </row>
    <row r="1948" spans="1:4" x14ac:dyDescent="0.25">
      <c r="A1948" t="s">
        <v>45</v>
      </c>
      <c r="B1948">
        <v>1860.2452000000001</v>
      </c>
      <c r="C1948">
        <f>2323.99-Table2[[#This Row],[Item_Outlet_Sales]]</f>
        <v>463.74479999999971</v>
      </c>
      <c r="D1948">
        <f>Table2[[#This Row],[Column1]]*Table2[[#This Row],[Column1]]</f>
        <v>215059.23952703972</v>
      </c>
    </row>
    <row r="1949" spans="1:4" x14ac:dyDescent="0.25">
      <c r="A1949" t="s">
        <v>45</v>
      </c>
      <c r="B1949">
        <v>1695.7926</v>
      </c>
      <c r="C1949">
        <f>2323.99-Table2[[#This Row],[Item_Outlet_Sales]]</f>
        <v>628.19739999999979</v>
      </c>
      <c r="D1949">
        <f>Table2[[#This Row],[Column1]]*Table2[[#This Row],[Column1]]</f>
        <v>394631.97336675972</v>
      </c>
    </row>
    <row r="1950" spans="1:4" x14ac:dyDescent="0.25">
      <c r="A1950" t="s">
        <v>45</v>
      </c>
      <c r="B1950">
        <v>3029.39</v>
      </c>
      <c r="C1950">
        <f>2323.99-Table2[[#This Row],[Item_Outlet_Sales]]</f>
        <v>-705.40000000000009</v>
      </c>
      <c r="D1950">
        <f>Table2[[#This Row],[Column1]]*Table2[[#This Row],[Column1]]</f>
        <v>497589.16000000015</v>
      </c>
    </row>
    <row r="1951" spans="1:4" x14ac:dyDescent="0.25">
      <c r="A1951" t="s">
        <v>45</v>
      </c>
      <c r="B1951">
        <v>3112.6149999999998</v>
      </c>
      <c r="C1951">
        <f>2323.99-Table2[[#This Row],[Item_Outlet_Sales]]</f>
        <v>-788.625</v>
      </c>
      <c r="D1951">
        <f>Table2[[#This Row],[Column1]]*Table2[[#This Row],[Column1]]</f>
        <v>621929.390625</v>
      </c>
    </row>
    <row r="1952" spans="1:4" x14ac:dyDescent="0.25">
      <c r="A1952" t="s">
        <v>45</v>
      </c>
      <c r="B1952">
        <v>2833.6448</v>
      </c>
      <c r="C1952">
        <f>2323.99-Table2[[#This Row],[Item_Outlet_Sales]]</f>
        <v>-509.65480000000025</v>
      </c>
      <c r="D1952">
        <f>Table2[[#This Row],[Column1]]*Table2[[#This Row],[Column1]]</f>
        <v>259748.01516304025</v>
      </c>
    </row>
    <row r="1953" spans="1:4" x14ac:dyDescent="0.25">
      <c r="A1953" t="s">
        <v>45</v>
      </c>
      <c r="B1953">
        <v>1249.0408</v>
      </c>
      <c r="C1953">
        <f>2323.99-Table2[[#This Row],[Item_Outlet_Sales]]</f>
        <v>1074.9491999999998</v>
      </c>
      <c r="D1953">
        <f>Table2[[#This Row],[Column1]]*Table2[[#This Row],[Column1]]</f>
        <v>1155515.7825806395</v>
      </c>
    </row>
    <row r="1954" spans="1:4" x14ac:dyDescent="0.25">
      <c r="A1954" t="s">
        <v>45</v>
      </c>
      <c r="B1954">
        <v>1118.5440000000001</v>
      </c>
      <c r="C1954">
        <f>2323.99-Table2[[#This Row],[Item_Outlet_Sales]]</f>
        <v>1205.4459999999997</v>
      </c>
      <c r="D1954">
        <f>Table2[[#This Row],[Column1]]*Table2[[#This Row],[Column1]]</f>
        <v>1453100.0589159993</v>
      </c>
    </row>
    <row r="1955" spans="1:4" x14ac:dyDescent="0.25">
      <c r="A1955" t="s">
        <v>45</v>
      </c>
      <c r="B1955">
        <v>427.4436</v>
      </c>
      <c r="C1955">
        <f>2323.99-Table2[[#This Row],[Item_Outlet_Sales]]</f>
        <v>1896.5463999999997</v>
      </c>
      <c r="D1955">
        <f>Table2[[#This Row],[Column1]]*Table2[[#This Row],[Column1]]</f>
        <v>3596888.2473529591</v>
      </c>
    </row>
    <row r="1956" spans="1:4" x14ac:dyDescent="0.25">
      <c r="A1956" t="s">
        <v>45</v>
      </c>
      <c r="B1956">
        <v>3554.7062000000001</v>
      </c>
      <c r="C1956">
        <f>2323.99-Table2[[#This Row],[Item_Outlet_Sales]]</f>
        <v>-1230.7162000000003</v>
      </c>
      <c r="D1956">
        <f>Table2[[#This Row],[Column1]]*Table2[[#This Row],[Column1]]</f>
        <v>1514662.3649424408</v>
      </c>
    </row>
    <row r="1957" spans="1:4" x14ac:dyDescent="0.25">
      <c r="A1957" t="s">
        <v>45</v>
      </c>
      <c r="B1957">
        <v>1369.5506</v>
      </c>
      <c r="C1957">
        <f>2323.99-Table2[[#This Row],[Item_Outlet_Sales]]</f>
        <v>954.43939999999975</v>
      </c>
      <c r="D1957">
        <f>Table2[[#This Row],[Column1]]*Table2[[#This Row],[Column1]]</f>
        <v>910954.56827235955</v>
      </c>
    </row>
    <row r="1958" spans="1:4" x14ac:dyDescent="0.25">
      <c r="A1958" t="s">
        <v>45</v>
      </c>
      <c r="B1958">
        <v>3364.9531999999999</v>
      </c>
      <c r="C1958">
        <f>2323.99-Table2[[#This Row],[Item_Outlet_Sales]]</f>
        <v>-1040.9632000000001</v>
      </c>
      <c r="D1958">
        <f>Table2[[#This Row],[Column1]]*Table2[[#This Row],[Column1]]</f>
        <v>1083604.3837542403</v>
      </c>
    </row>
    <row r="1959" spans="1:4" x14ac:dyDescent="0.25">
      <c r="A1959" t="s">
        <v>45</v>
      </c>
      <c r="B1959">
        <v>1201.769</v>
      </c>
      <c r="C1959">
        <f>2323.99-Table2[[#This Row],[Item_Outlet_Sales]]</f>
        <v>1122.2209999999998</v>
      </c>
      <c r="D1959">
        <f>Table2[[#This Row],[Column1]]*Table2[[#This Row],[Column1]]</f>
        <v>1259379.9728409995</v>
      </c>
    </row>
    <row r="1960" spans="1:4" x14ac:dyDescent="0.25">
      <c r="A1960" t="s">
        <v>45</v>
      </c>
      <c r="B1960">
        <v>2696.49</v>
      </c>
      <c r="C1960">
        <f>2323.99-Table2[[#This Row],[Item_Outlet_Sales]]</f>
        <v>-372.5</v>
      </c>
      <c r="D1960">
        <f>Table2[[#This Row],[Column1]]*Table2[[#This Row],[Column1]]</f>
        <v>138756.25</v>
      </c>
    </row>
    <row r="1961" spans="1:4" x14ac:dyDescent="0.25">
      <c r="A1961" t="s">
        <v>45</v>
      </c>
      <c r="B1961">
        <v>2059.9852000000001</v>
      </c>
      <c r="C1961">
        <f>2323.99-Table2[[#This Row],[Item_Outlet_Sales]]</f>
        <v>264.0047999999997</v>
      </c>
      <c r="D1961">
        <f>Table2[[#This Row],[Column1]]*Table2[[#This Row],[Column1]]</f>
        <v>69698.534423039848</v>
      </c>
    </row>
    <row r="1962" spans="1:4" x14ac:dyDescent="0.25">
      <c r="A1962" t="s">
        <v>45</v>
      </c>
      <c r="B1962">
        <v>2422.1804000000002</v>
      </c>
      <c r="C1962">
        <f>2323.99-Table2[[#This Row],[Item_Outlet_Sales]]</f>
        <v>-98.190400000000409</v>
      </c>
      <c r="D1962">
        <f>Table2[[#This Row],[Column1]]*Table2[[#This Row],[Column1]]</f>
        <v>9641.3546521600801</v>
      </c>
    </row>
    <row r="1963" spans="1:4" x14ac:dyDescent="0.25">
      <c r="A1963" t="s">
        <v>45</v>
      </c>
      <c r="B1963">
        <v>4915.6013999999996</v>
      </c>
      <c r="C1963">
        <f>2323.99-Table2[[#This Row],[Item_Outlet_Sales]]</f>
        <v>-2591.6113999999998</v>
      </c>
      <c r="D1963">
        <f>Table2[[#This Row],[Column1]]*Table2[[#This Row],[Column1]]</f>
        <v>6716449.6486099586</v>
      </c>
    </row>
    <row r="1964" spans="1:4" x14ac:dyDescent="0.25">
      <c r="A1964" t="s">
        <v>45</v>
      </c>
      <c r="B1964">
        <v>1390.1904</v>
      </c>
      <c r="C1964">
        <f>2323.99-Table2[[#This Row],[Item_Outlet_Sales]]</f>
        <v>933.79959999999983</v>
      </c>
      <c r="D1964">
        <f>Table2[[#This Row],[Column1]]*Table2[[#This Row],[Column1]]</f>
        <v>871981.69296015962</v>
      </c>
    </row>
    <row r="1965" spans="1:4" x14ac:dyDescent="0.25">
      <c r="A1965" t="s">
        <v>45</v>
      </c>
      <c r="B1965">
        <v>1965.4416000000001</v>
      </c>
      <c r="C1965">
        <f>2323.99-Table2[[#This Row],[Item_Outlet_Sales]]</f>
        <v>358.54839999999967</v>
      </c>
      <c r="D1965">
        <f>Table2[[#This Row],[Column1]]*Table2[[#This Row],[Column1]]</f>
        <v>128556.95514255976</v>
      </c>
    </row>
    <row r="1966" spans="1:4" x14ac:dyDescent="0.25">
      <c r="A1966" t="s">
        <v>45</v>
      </c>
      <c r="B1966">
        <v>1587.933</v>
      </c>
      <c r="C1966">
        <f>2323.99-Table2[[#This Row],[Item_Outlet_Sales]]</f>
        <v>736.05699999999979</v>
      </c>
      <c r="D1966">
        <f>Table2[[#This Row],[Column1]]*Table2[[#This Row],[Column1]]</f>
        <v>541779.90724899969</v>
      </c>
    </row>
    <row r="1967" spans="1:4" x14ac:dyDescent="0.25">
      <c r="A1967" t="s">
        <v>45</v>
      </c>
      <c r="B1967">
        <v>2404.8696</v>
      </c>
      <c r="C1967">
        <f>2323.99-Table2[[#This Row],[Item_Outlet_Sales]]</f>
        <v>-80.87960000000021</v>
      </c>
      <c r="D1967">
        <f>Table2[[#This Row],[Column1]]*Table2[[#This Row],[Column1]]</f>
        <v>6541.5096961600339</v>
      </c>
    </row>
    <row r="1968" spans="1:4" x14ac:dyDescent="0.25">
      <c r="A1968" t="s">
        <v>45</v>
      </c>
      <c r="B1968">
        <v>1372.2138</v>
      </c>
      <c r="C1968">
        <f>2323.99-Table2[[#This Row],[Item_Outlet_Sales]]</f>
        <v>951.77619999999979</v>
      </c>
      <c r="D1968">
        <f>Table2[[#This Row],[Column1]]*Table2[[#This Row],[Column1]]</f>
        <v>905877.93488643959</v>
      </c>
    </row>
    <row r="1969" spans="1:4" x14ac:dyDescent="0.25">
      <c r="A1969" t="s">
        <v>45</v>
      </c>
      <c r="B1969">
        <v>3994.8</v>
      </c>
      <c r="C1969">
        <f>2323.99-Table2[[#This Row],[Item_Outlet_Sales]]</f>
        <v>-1670.8100000000004</v>
      </c>
      <c r="D1969">
        <f>Table2[[#This Row],[Column1]]*Table2[[#This Row],[Column1]]</f>
        <v>2791606.0561000016</v>
      </c>
    </row>
    <row r="1970" spans="1:4" x14ac:dyDescent="0.25">
      <c r="A1970" t="s">
        <v>45</v>
      </c>
      <c r="B1970">
        <v>1470.0863999999999</v>
      </c>
      <c r="C1970">
        <f>2323.99-Table2[[#This Row],[Item_Outlet_Sales]]</f>
        <v>853.90359999999987</v>
      </c>
      <c r="D1970">
        <f>Table2[[#This Row],[Column1]]*Table2[[#This Row],[Column1]]</f>
        <v>729151.35809295974</v>
      </c>
    </row>
    <row r="1971" spans="1:4" x14ac:dyDescent="0.25">
      <c r="A1971" t="s">
        <v>45</v>
      </c>
      <c r="B1971">
        <v>719.06399999999996</v>
      </c>
      <c r="C1971">
        <f>2323.99-Table2[[#This Row],[Item_Outlet_Sales]]</f>
        <v>1604.9259999999999</v>
      </c>
      <c r="D1971">
        <f>Table2[[#This Row],[Column1]]*Table2[[#This Row],[Column1]]</f>
        <v>2575787.4654759998</v>
      </c>
    </row>
    <row r="1972" spans="1:4" x14ac:dyDescent="0.25">
      <c r="A1972" t="s">
        <v>45</v>
      </c>
      <c r="B1972">
        <v>1264.3542</v>
      </c>
      <c r="C1972">
        <f>2323.99-Table2[[#This Row],[Item_Outlet_Sales]]</f>
        <v>1059.6357999999998</v>
      </c>
      <c r="D1972">
        <f>Table2[[#This Row],[Column1]]*Table2[[#This Row],[Column1]]</f>
        <v>1122828.0286416395</v>
      </c>
    </row>
    <row r="1973" spans="1:4" x14ac:dyDescent="0.25">
      <c r="A1973" t="s">
        <v>45</v>
      </c>
      <c r="B1973">
        <v>2609.9360000000001</v>
      </c>
      <c r="C1973">
        <f>2323.99-Table2[[#This Row],[Item_Outlet_Sales]]</f>
        <v>-285.94600000000037</v>
      </c>
      <c r="D1973">
        <f>Table2[[#This Row],[Column1]]*Table2[[#This Row],[Column1]]</f>
        <v>81765.11491600021</v>
      </c>
    </row>
    <row r="1974" spans="1:4" x14ac:dyDescent="0.25">
      <c r="A1974" t="s">
        <v>45</v>
      </c>
      <c r="B1974">
        <v>1312.9576</v>
      </c>
      <c r="C1974">
        <f>2323.99-Table2[[#This Row],[Item_Outlet_Sales]]</f>
        <v>1011.0323999999998</v>
      </c>
      <c r="D1974">
        <f>Table2[[#This Row],[Column1]]*Table2[[#This Row],[Column1]]</f>
        <v>1022186.5138497596</v>
      </c>
    </row>
    <row r="1975" spans="1:4" x14ac:dyDescent="0.25">
      <c r="A1975" t="s">
        <v>45</v>
      </c>
      <c r="B1975">
        <v>3954.8519999999999</v>
      </c>
      <c r="C1975">
        <f>2323.99-Table2[[#This Row],[Item_Outlet_Sales]]</f>
        <v>-1630.8620000000001</v>
      </c>
      <c r="D1975">
        <f>Table2[[#This Row],[Column1]]*Table2[[#This Row],[Column1]]</f>
        <v>2659710.8630440002</v>
      </c>
    </row>
    <row r="1976" spans="1:4" x14ac:dyDescent="0.25">
      <c r="A1976" t="s">
        <v>45</v>
      </c>
      <c r="B1976">
        <v>3383.5956000000001</v>
      </c>
      <c r="C1976">
        <f>2323.99-Table2[[#This Row],[Item_Outlet_Sales]]</f>
        <v>-1059.6056000000003</v>
      </c>
      <c r="D1976">
        <f>Table2[[#This Row],[Column1]]*Table2[[#This Row],[Column1]]</f>
        <v>1122764.0275513607</v>
      </c>
    </row>
    <row r="1977" spans="1:4" x14ac:dyDescent="0.25">
      <c r="A1977" t="s">
        <v>45</v>
      </c>
      <c r="B1977">
        <v>620.52560000000005</v>
      </c>
      <c r="C1977">
        <f>2323.99-Table2[[#This Row],[Item_Outlet_Sales]]</f>
        <v>1703.4643999999998</v>
      </c>
      <c r="D1977">
        <f>Table2[[#This Row],[Column1]]*Table2[[#This Row],[Column1]]</f>
        <v>2901790.9620673596</v>
      </c>
    </row>
    <row r="1978" spans="1:4" x14ac:dyDescent="0.25">
      <c r="A1978" t="s">
        <v>45</v>
      </c>
      <c r="B1978">
        <v>679.11599999999999</v>
      </c>
      <c r="C1978">
        <f>2323.99-Table2[[#This Row],[Item_Outlet_Sales]]</f>
        <v>1644.8739999999998</v>
      </c>
      <c r="D1978">
        <f>Table2[[#This Row],[Column1]]*Table2[[#This Row],[Column1]]</f>
        <v>2705610.4758759993</v>
      </c>
    </row>
    <row r="1979" spans="1:4" x14ac:dyDescent="0.25">
      <c r="A1979" t="s">
        <v>45</v>
      </c>
      <c r="B1979">
        <v>4836.3711999999996</v>
      </c>
      <c r="C1979">
        <f>2323.99-Table2[[#This Row],[Item_Outlet_Sales]]</f>
        <v>-2512.3811999999998</v>
      </c>
      <c r="D1979">
        <f>Table2[[#This Row],[Column1]]*Table2[[#This Row],[Column1]]</f>
        <v>6312059.2941134386</v>
      </c>
    </row>
    <row r="1980" spans="1:4" x14ac:dyDescent="0.25">
      <c r="A1980" t="s">
        <v>45</v>
      </c>
      <c r="B1980">
        <v>1641.1969999999999</v>
      </c>
      <c r="C1980">
        <f>2323.99-Table2[[#This Row],[Item_Outlet_Sales]]</f>
        <v>682.79299999999989</v>
      </c>
      <c r="D1980">
        <f>Table2[[#This Row],[Column1]]*Table2[[#This Row],[Column1]]</f>
        <v>466206.28084899986</v>
      </c>
    </row>
    <row r="1981" spans="1:4" x14ac:dyDescent="0.25">
      <c r="A1981" t="s">
        <v>45</v>
      </c>
      <c r="B1981">
        <v>988.04719999999998</v>
      </c>
      <c r="C1981">
        <f>2323.99-Table2[[#This Row],[Item_Outlet_Sales]]</f>
        <v>1335.9427999999998</v>
      </c>
      <c r="D1981">
        <f>Table2[[#This Row],[Column1]]*Table2[[#This Row],[Column1]]</f>
        <v>1784743.1648718396</v>
      </c>
    </row>
    <row r="1982" spans="1:4" x14ac:dyDescent="0.25">
      <c r="A1982" t="s">
        <v>45</v>
      </c>
      <c r="B1982">
        <v>2308.9944</v>
      </c>
      <c r="C1982">
        <f>2323.99-Table2[[#This Row],[Item_Outlet_Sales]]</f>
        <v>14.99559999999974</v>
      </c>
      <c r="D1982">
        <f>Table2[[#This Row],[Column1]]*Table2[[#This Row],[Column1]]</f>
        <v>224.86801935999222</v>
      </c>
    </row>
    <row r="1983" spans="1:4" x14ac:dyDescent="0.25">
      <c r="A1983" t="s">
        <v>45</v>
      </c>
      <c r="B1983">
        <v>808.947</v>
      </c>
      <c r="C1983">
        <f>2323.99-Table2[[#This Row],[Item_Outlet_Sales]]</f>
        <v>1515.0429999999997</v>
      </c>
      <c r="D1983">
        <f>Table2[[#This Row],[Column1]]*Table2[[#This Row],[Column1]]</f>
        <v>2295355.291848999</v>
      </c>
    </row>
    <row r="1984" spans="1:4" x14ac:dyDescent="0.25">
      <c r="A1984" t="s">
        <v>45</v>
      </c>
      <c r="B1984">
        <v>1348.2449999999999</v>
      </c>
      <c r="C1984">
        <f>2323.99-Table2[[#This Row],[Item_Outlet_Sales]]</f>
        <v>975.74499999999989</v>
      </c>
      <c r="D1984">
        <f>Table2[[#This Row],[Column1]]*Table2[[#This Row],[Column1]]</f>
        <v>952078.30502499978</v>
      </c>
    </row>
    <row r="1985" spans="1:4" x14ac:dyDescent="0.25">
      <c r="A1985" t="s">
        <v>45</v>
      </c>
      <c r="B1985">
        <v>447.41759999999999</v>
      </c>
      <c r="C1985">
        <f>2323.99-Table2[[#This Row],[Item_Outlet_Sales]]</f>
        <v>1876.5723999999998</v>
      </c>
      <c r="D1985">
        <f>Table2[[#This Row],[Column1]]*Table2[[#This Row],[Column1]]</f>
        <v>3521523.9724417594</v>
      </c>
    </row>
    <row r="1986" spans="1:4" x14ac:dyDescent="0.25">
      <c r="A1986" t="s">
        <v>45</v>
      </c>
      <c r="B1986">
        <v>3970.8312000000001</v>
      </c>
      <c r="C1986">
        <f>2323.99-Table2[[#This Row],[Item_Outlet_Sales]]</f>
        <v>-1646.8412000000003</v>
      </c>
      <c r="D1986">
        <f>Table2[[#This Row],[Column1]]*Table2[[#This Row],[Column1]]</f>
        <v>2712085.938017441</v>
      </c>
    </row>
    <row r="1987" spans="1:4" x14ac:dyDescent="0.25">
      <c r="A1987" t="s">
        <v>45</v>
      </c>
      <c r="B1987">
        <v>1627.8810000000001</v>
      </c>
      <c r="C1987">
        <f>2323.99-Table2[[#This Row],[Item_Outlet_Sales]]</f>
        <v>696.1089999999997</v>
      </c>
      <c r="D1987">
        <f>Table2[[#This Row],[Column1]]*Table2[[#This Row],[Column1]]</f>
        <v>484567.73988099955</v>
      </c>
    </row>
    <row r="1988" spans="1:4" x14ac:dyDescent="0.25">
      <c r="A1988" t="s">
        <v>45</v>
      </c>
      <c r="B1988">
        <v>143.81280000000001</v>
      </c>
      <c r="C1988">
        <f>2323.99-Table2[[#This Row],[Item_Outlet_Sales]]</f>
        <v>2180.1771999999996</v>
      </c>
      <c r="D1988">
        <f>Table2[[#This Row],[Column1]]*Table2[[#This Row],[Column1]]</f>
        <v>4753172.6233998388</v>
      </c>
    </row>
    <row r="1989" spans="1:4" x14ac:dyDescent="0.25">
      <c r="A1989" t="s">
        <v>45</v>
      </c>
      <c r="B1989">
        <v>2217.114</v>
      </c>
      <c r="C1989">
        <f>2323.99-Table2[[#This Row],[Item_Outlet_Sales]]</f>
        <v>106.87599999999975</v>
      </c>
      <c r="D1989">
        <f>Table2[[#This Row],[Column1]]*Table2[[#This Row],[Column1]]</f>
        <v>11422.479375999947</v>
      </c>
    </row>
    <row r="1990" spans="1:4" x14ac:dyDescent="0.25">
      <c r="A1990" t="s">
        <v>45</v>
      </c>
      <c r="B1990">
        <v>4074.6959999999999</v>
      </c>
      <c r="C1990">
        <f>2323.99-Table2[[#This Row],[Item_Outlet_Sales]]</f>
        <v>-1750.7060000000001</v>
      </c>
      <c r="D1990">
        <f>Table2[[#This Row],[Column1]]*Table2[[#This Row],[Column1]]</f>
        <v>3064971.4984360007</v>
      </c>
    </row>
    <row r="1991" spans="1:4" x14ac:dyDescent="0.25">
      <c r="A1991" t="s">
        <v>45</v>
      </c>
      <c r="B1991">
        <v>1314.2891999999999</v>
      </c>
      <c r="C1991">
        <f>2323.99-Table2[[#This Row],[Item_Outlet_Sales]]</f>
        <v>1009.7007999999998</v>
      </c>
      <c r="D1991">
        <f>Table2[[#This Row],[Column1]]*Table2[[#This Row],[Column1]]</f>
        <v>1019495.7055206397</v>
      </c>
    </row>
    <row r="1992" spans="1:4" x14ac:dyDescent="0.25">
      <c r="A1992" t="s">
        <v>45</v>
      </c>
      <c r="B1992">
        <v>183.76079999999999</v>
      </c>
      <c r="C1992">
        <f>2323.99-Table2[[#This Row],[Item_Outlet_Sales]]</f>
        <v>2140.2291999999998</v>
      </c>
      <c r="D1992">
        <f>Table2[[#This Row],[Column1]]*Table2[[#This Row],[Column1]]</f>
        <v>4580581.0285326391</v>
      </c>
    </row>
    <row r="1993" spans="1:4" x14ac:dyDescent="0.25">
      <c r="A1993" t="s">
        <v>45</v>
      </c>
      <c r="B1993">
        <v>4893.63</v>
      </c>
      <c r="C1993">
        <f>2323.99-Table2[[#This Row],[Item_Outlet_Sales]]</f>
        <v>-2569.6400000000003</v>
      </c>
      <c r="D1993">
        <f>Table2[[#This Row],[Column1]]*Table2[[#This Row],[Column1]]</f>
        <v>6603049.7296000021</v>
      </c>
    </row>
    <row r="1994" spans="1:4" x14ac:dyDescent="0.25">
      <c r="A1994" t="s">
        <v>45</v>
      </c>
      <c r="B1994">
        <v>1667.829</v>
      </c>
      <c r="C1994">
        <f>2323.99-Table2[[#This Row],[Item_Outlet_Sales]]</f>
        <v>656.16099999999983</v>
      </c>
      <c r="D1994">
        <f>Table2[[#This Row],[Column1]]*Table2[[#This Row],[Column1]]</f>
        <v>430547.25792099978</v>
      </c>
    </row>
    <row r="1995" spans="1:4" x14ac:dyDescent="0.25">
      <c r="A1995" t="s">
        <v>45</v>
      </c>
      <c r="B1995">
        <v>1693.7952</v>
      </c>
      <c r="C1995">
        <f>2323.99-Table2[[#This Row],[Item_Outlet_Sales]]</f>
        <v>630.19479999999976</v>
      </c>
      <c r="D1995">
        <f>Table2[[#This Row],[Column1]]*Table2[[#This Row],[Column1]]</f>
        <v>397145.48594703968</v>
      </c>
    </row>
    <row r="1996" spans="1:4" x14ac:dyDescent="0.25">
      <c r="A1996" t="s">
        <v>45</v>
      </c>
      <c r="B1996">
        <v>1278.336</v>
      </c>
      <c r="C1996">
        <f>2323.99-Table2[[#This Row],[Item_Outlet_Sales]]</f>
        <v>1045.6539999999998</v>
      </c>
      <c r="D1996">
        <f>Table2[[#This Row],[Column1]]*Table2[[#This Row],[Column1]]</f>
        <v>1093392.2877159994</v>
      </c>
    </row>
    <row r="1997" spans="1:4" x14ac:dyDescent="0.25">
      <c r="A1997" t="s">
        <v>45</v>
      </c>
      <c r="B1997">
        <v>1264.3542</v>
      </c>
      <c r="C1997">
        <f>2323.99-Table2[[#This Row],[Item_Outlet_Sales]]</f>
        <v>1059.6357999999998</v>
      </c>
      <c r="D1997">
        <f>Table2[[#This Row],[Column1]]*Table2[[#This Row],[Column1]]</f>
        <v>1122828.0286416395</v>
      </c>
    </row>
    <row r="1998" spans="1:4" x14ac:dyDescent="0.25">
      <c r="A1998" t="s">
        <v>45</v>
      </c>
      <c r="B1998">
        <v>1492.0578</v>
      </c>
      <c r="C1998">
        <f>2323.99-Table2[[#This Row],[Item_Outlet_Sales]]</f>
        <v>831.93219999999974</v>
      </c>
      <c r="D1998">
        <f>Table2[[#This Row],[Column1]]*Table2[[#This Row],[Column1]]</f>
        <v>692111.18539683952</v>
      </c>
    </row>
    <row r="1999" spans="1:4" x14ac:dyDescent="0.25">
      <c r="A1999" t="s">
        <v>45</v>
      </c>
      <c r="B1999">
        <v>615.19920000000002</v>
      </c>
      <c r="C1999">
        <f>2323.99-Table2[[#This Row],[Item_Outlet_Sales]]</f>
        <v>1708.7907999999998</v>
      </c>
      <c r="D1999">
        <f>Table2[[#This Row],[Column1]]*Table2[[#This Row],[Column1]]</f>
        <v>2919965.9981646393</v>
      </c>
    </row>
    <row r="2000" spans="1:4" x14ac:dyDescent="0.25">
      <c r="A2000" t="s">
        <v>45</v>
      </c>
      <c r="B2000">
        <v>3325.0052000000001</v>
      </c>
      <c r="C2000">
        <f>2323.99-Table2[[#This Row],[Item_Outlet_Sales]]</f>
        <v>-1001.0152000000003</v>
      </c>
      <c r="D2000">
        <f>Table2[[#This Row],[Column1]]*Table2[[#This Row],[Column1]]</f>
        <v>1002031.4306310406</v>
      </c>
    </row>
    <row r="2001" spans="1:4" x14ac:dyDescent="0.25">
      <c r="A2001" t="s">
        <v>45</v>
      </c>
      <c r="B2001">
        <v>2390.8878</v>
      </c>
      <c r="C2001">
        <f>2323.99-Table2[[#This Row],[Item_Outlet_Sales]]</f>
        <v>-66.897800000000188</v>
      </c>
      <c r="D2001">
        <f>Table2[[#This Row],[Column1]]*Table2[[#This Row],[Column1]]</f>
        <v>4475.315644840025</v>
      </c>
    </row>
    <row r="2002" spans="1:4" x14ac:dyDescent="0.25">
      <c r="A2002" t="s">
        <v>45</v>
      </c>
      <c r="B2002">
        <v>709.077</v>
      </c>
      <c r="C2002">
        <f>2323.99-Table2[[#This Row],[Item_Outlet_Sales]]</f>
        <v>1614.9129999999998</v>
      </c>
      <c r="D2002">
        <f>Table2[[#This Row],[Column1]]*Table2[[#This Row],[Column1]]</f>
        <v>2607943.9975689994</v>
      </c>
    </row>
    <row r="2003" spans="1:4" x14ac:dyDescent="0.25">
      <c r="A2003" t="s">
        <v>45</v>
      </c>
      <c r="B2003">
        <v>3749.7856000000002</v>
      </c>
      <c r="C2003">
        <f>2323.99-Table2[[#This Row],[Item_Outlet_Sales]]</f>
        <v>-1425.7956000000004</v>
      </c>
      <c r="D2003">
        <f>Table2[[#This Row],[Column1]]*Table2[[#This Row],[Column1]]</f>
        <v>2032893.0929793611</v>
      </c>
    </row>
    <row r="2004" spans="1:4" x14ac:dyDescent="0.25">
      <c r="A2004" t="s">
        <v>45</v>
      </c>
      <c r="B2004">
        <v>579.24599999999998</v>
      </c>
      <c r="C2004">
        <f>2323.99-Table2[[#This Row],[Item_Outlet_Sales]]</f>
        <v>1744.7439999999997</v>
      </c>
      <c r="D2004">
        <f>Table2[[#This Row],[Column1]]*Table2[[#This Row],[Column1]]</f>
        <v>3044131.625535999</v>
      </c>
    </row>
    <row r="2005" spans="1:4" x14ac:dyDescent="0.25">
      <c r="A2005" t="s">
        <v>45</v>
      </c>
      <c r="B2005">
        <v>4266.4463999999998</v>
      </c>
      <c r="C2005">
        <f>2323.99-Table2[[#This Row],[Item_Outlet_Sales]]</f>
        <v>-1942.4564</v>
      </c>
      <c r="D2005">
        <f>Table2[[#This Row],[Column1]]*Table2[[#This Row],[Column1]]</f>
        <v>3773136.8659009603</v>
      </c>
    </row>
    <row r="2006" spans="1:4" x14ac:dyDescent="0.25">
      <c r="A2006" t="s">
        <v>45</v>
      </c>
      <c r="B2006">
        <v>1326.2736</v>
      </c>
      <c r="C2006">
        <f>2323.99-Table2[[#This Row],[Item_Outlet_Sales]]</f>
        <v>997.71639999999979</v>
      </c>
      <c r="D2006">
        <f>Table2[[#This Row],[Column1]]*Table2[[#This Row],[Column1]]</f>
        <v>995438.0148289596</v>
      </c>
    </row>
    <row r="2007" spans="1:4" x14ac:dyDescent="0.25">
      <c r="A2007" t="s">
        <v>45</v>
      </c>
      <c r="B2007">
        <v>1565.9616000000001</v>
      </c>
      <c r="C2007">
        <f>2323.99-Table2[[#This Row],[Item_Outlet_Sales]]</f>
        <v>758.02839999999969</v>
      </c>
      <c r="D2007">
        <f>Table2[[#This Row],[Column1]]*Table2[[#This Row],[Column1]]</f>
        <v>574607.05520655948</v>
      </c>
    </row>
    <row r="2008" spans="1:4" x14ac:dyDescent="0.25">
      <c r="A2008" t="s">
        <v>45</v>
      </c>
      <c r="B2008">
        <v>5960.2416000000003</v>
      </c>
      <c r="C2008">
        <f>2323.99-Table2[[#This Row],[Item_Outlet_Sales]]</f>
        <v>-3636.2516000000005</v>
      </c>
      <c r="D2008">
        <f>Table2[[#This Row],[Column1]]*Table2[[#This Row],[Column1]]</f>
        <v>13222325.698502563</v>
      </c>
    </row>
    <row r="2009" spans="1:4" x14ac:dyDescent="0.25">
      <c r="A2009" t="s">
        <v>45</v>
      </c>
      <c r="B2009">
        <v>1737.7380000000001</v>
      </c>
      <c r="C2009">
        <f>2323.99-Table2[[#This Row],[Item_Outlet_Sales]]</f>
        <v>586.25199999999973</v>
      </c>
      <c r="D2009">
        <f>Table2[[#This Row],[Column1]]*Table2[[#This Row],[Column1]]</f>
        <v>343691.40750399965</v>
      </c>
    </row>
    <row r="2010" spans="1:4" x14ac:dyDescent="0.25">
      <c r="A2010" t="s">
        <v>45</v>
      </c>
      <c r="B2010">
        <v>341.55540000000002</v>
      </c>
      <c r="C2010">
        <f>2323.99-Table2[[#This Row],[Item_Outlet_Sales]]</f>
        <v>1982.4345999999998</v>
      </c>
      <c r="D2010">
        <f>Table2[[#This Row],[Column1]]*Table2[[#This Row],[Column1]]</f>
        <v>3930046.9432771592</v>
      </c>
    </row>
    <row r="2011" spans="1:4" x14ac:dyDescent="0.25">
      <c r="A2011" t="s">
        <v>45</v>
      </c>
      <c r="B2011">
        <v>1874.8928000000001</v>
      </c>
      <c r="C2011">
        <f>2323.99-Table2[[#This Row],[Item_Outlet_Sales]]</f>
        <v>449.0971999999997</v>
      </c>
      <c r="D2011">
        <f>Table2[[#This Row],[Column1]]*Table2[[#This Row],[Column1]]</f>
        <v>201688.29504783973</v>
      </c>
    </row>
    <row r="2012" spans="1:4" x14ac:dyDescent="0.25">
      <c r="A2012" t="s">
        <v>45</v>
      </c>
      <c r="B2012">
        <v>401.47739999999999</v>
      </c>
      <c r="C2012">
        <f>2323.99-Table2[[#This Row],[Item_Outlet_Sales]]</f>
        <v>1922.5125999999998</v>
      </c>
      <c r="D2012">
        <f>Table2[[#This Row],[Column1]]*Table2[[#This Row],[Column1]]</f>
        <v>3696054.697158759</v>
      </c>
    </row>
    <row r="2013" spans="1:4" x14ac:dyDescent="0.25">
      <c r="A2013" t="s">
        <v>45</v>
      </c>
      <c r="B2013">
        <v>2404.8696</v>
      </c>
      <c r="C2013">
        <f>2323.99-Table2[[#This Row],[Item_Outlet_Sales]]</f>
        <v>-80.87960000000021</v>
      </c>
      <c r="D2013">
        <f>Table2[[#This Row],[Column1]]*Table2[[#This Row],[Column1]]</f>
        <v>6541.5096961600339</v>
      </c>
    </row>
    <row r="2014" spans="1:4" x14ac:dyDescent="0.25">
      <c r="A2014" t="s">
        <v>45</v>
      </c>
      <c r="B2014">
        <v>1482.0708</v>
      </c>
      <c r="C2014">
        <f>2323.99-Table2[[#This Row],[Item_Outlet_Sales]]</f>
        <v>841.91919999999982</v>
      </c>
      <c r="D2014">
        <f>Table2[[#This Row],[Column1]]*Table2[[#This Row],[Column1]]</f>
        <v>708827.93932863965</v>
      </c>
    </row>
    <row r="2015" spans="1:4" x14ac:dyDescent="0.25">
      <c r="A2015" t="s">
        <v>45</v>
      </c>
      <c r="B2015">
        <v>5946.9255999999996</v>
      </c>
      <c r="C2015">
        <f>2323.99-Table2[[#This Row],[Item_Outlet_Sales]]</f>
        <v>-3622.9355999999998</v>
      </c>
      <c r="D2015">
        <f>Table2[[#This Row],[Column1]]*Table2[[#This Row],[Column1]]</f>
        <v>13125662.361747358</v>
      </c>
    </row>
    <row r="2016" spans="1:4" x14ac:dyDescent="0.25">
      <c r="A2016" t="s">
        <v>45</v>
      </c>
      <c r="B2016">
        <v>1747.7249999999999</v>
      </c>
      <c r="C2016">
        <f>2323.99-Table2[[#This Row],[Item_Outlet_Sales]]</f>
        <v>576.26499999999987</v>
      </c>
      <c r="D2016">
        <f>Table2[[#This Row],[Column1]]*Table2[[#This Row],[Column1]]</f>
        <v>332081.35022499983</v>
      </c>
    </row>
    <row r="2017" spans="1:4" x14ac:dyDescent="0.25">
      <c r="A2017" t="s">
        <v>45</v>
      </c>
      <c r="B2017">
        <v>2804.3496</v>
      </c>
      <c r="C2017">
        <f>2323.99-Table2[[#This Row],[Item_Outlet_Sales]]</f>
        <v>-480.35960000000023</v>
      </c>
      <c r="D2017">
        <f>Table2[[#This Row],[Column1]]*Table2[[#This Row],[Column1]]</f>
        <v>230745.34531216021</v>
      </c>
    </row>
    <row r="2018" spans="1:4" x14ac:dyDescent="0.25">
      <c r="A2018" t="s">
        <v>45</v>
      </c>
      <c r="B2018">
        <v>2999.4290000000001</v>
      </c>
      <c r="C2018">
        <f>2323.99-Table2[[#This Row],[Item_Outlet_Sales]]</f>
        <v>-675.43900000000031</v>
      </c>
      <c r="D2018">
        <f>Table2[[#This Row],[Column1]]*Table2[[#This Row],[Column1]]</f>
        <v>456217.84272100043</v>
      </c>
    </row>
    <row r="2019" spans="1:4" x14ac:dyDescent="0.25">
      <c r="A2019" t="s">
        <v>45</v>
      </c>
      <c r="B2019">
        <v>555.27719999999999</v>
      </c>
      <c r="C2019">
        <f>2323.99-Table2[[#This Row],[Item_Outlet_Sales]]</f>
        <v>1768.7127999999998</v>
      </c>
      <c r="D2019">
        <f>Table2[[#This Row],[Column1]]*Table2[[#This Row],[Column1]]</f>
        <v>3128344.9688838394</v>
      </c>
    </row>
    <row r="2020" spans="1:4" x14ac:dyDescent="0.25">
      <c r="A2020" t="s">
        <v>45</v>
      </c>
      <c r="B2020">
        <v>5033.4480000000003</v>
      </c>
      <c r="C2020">
        <f>2323.99-Table2[[#This Row],[Item_Outlet_Sales]]</f>
        <v>-2709.4580000000005</v>
      </c>
      <c r="D2020">
        <f>Table2[[#This Row],[Column1]]*Table2[[#This Row],[Column1]]</f>
        <v>7341162.653764003</v>
      </c>
    </row>
    <row r="2021" spans="1:4" x14ac:dyDescent="0.25">
      <c r="A2021" t="s">
        <v>45</v>
      </c>
      <c r="B2021">
        <v>1146.5075999999999</v>
      </c>
      <c r="C2021">
        <f>2323.99-Table2[[#This Row],[Item_Outlet_Sales]]</f>
        <v>1177.4823999999999</v>
      </c>
      <c r="D2021">
        <f>Table2[[#This Row],[Column1]]*Table2[[#This Row],[Column1]]</f>
        <v>1386464.8023097597</v>
      </c>
    </row>
    <row r="2022" spans="1:4" x14ac:dyDescent="0.25">
      <c r="A2022" t="s">
        <v>45</v>
      </c>
      <c r="B2022">
        <v>1668.4947999999999</v>
      </c>
      <c r="C2022">
        <f>2323.99-Table2[[#This Row],[Item_Outlet_Sales]]</f>
        <v>655.49519999999984</v>
      </c>
      <c r="D2022">
        <f>Table2[[#This Row],[Column1]]*Table2[[#This Row],[Column1]]</f>
        <v>429673.95722303982</v>
      </c>
    </row>
    <row r="2023" spans="1:4" x14ac:dyDescent="0.25">
      <c r="A2023" t="s">
        <v>45</v>
      </c>
      <c r="B2023">
        <v>858.88199999999995</v>
      </c>
      <c r="C2023">
        <f>2323.99-Table2[[#This Row],[Item_Outlet_Sales]]</f>
        <v>1465.1079999999997</v>
      </c>
      <c r="D2023">
        <f>Table2[[#This Row],[Column1]]*Table2[[#This Row],[Column1]]</f>
        <v>2146541.4516639994</v>
      </c>
    </row>
    <row r="2024" spans="1:4" x14ac:dyDescent="0.25">
      <c r="A2024" t="s">
        <v>45</v>
      </c>
      <c r="B2024">
        <v>5452.902</v>
      </c>
      <c r="C2024">
        <f>2323.99-Table2[[#This Row],[Item_Outlet_Sales]]</f>
        <v>-3128.9120000000003</v>
      </c>
      <c r="D2024">
        <f>Table2[[#This Row],[Column1]]*Table2[[#This Row],[Column1]]</f>
        <v>9790090.3037440013</v>
      </c>
    </row>
    <row r="2025" spans="1:4" x14ac:dyDescent="0.25">
      <c r="A2025" t="s">
        <v>45</v>
      </c>
      <c r="B2025">
        <v>2093.9409999999998</v>
      </c>
      <c r="C2025">
        <f>2323.99-Table2[[#This Row],[Item_Outlet_Sales]]</f>
        <v>230.04899999999998</v>
      </c>
      <c r="D2025">
        <f>Table2[[#This Row],[Column1]]*Table2[[#This Row],[Column1]]</f>
        <v>52922.542400999992</v>
      </c>
    </row>
    <row r="2026" spans="1:4" x14ac:dyDescent="0.25">
      <c r="A2026" t="s">
        <v>45</v>
      </c>
      <c r="B2026">
        <v>4566.0564000000004</v>
      </c>
      <c r="C2026">
        <f>2323.99-Table2[[#This Row],[Item_Outlet_Sales]]</f>
        <v>-2242.0664000000006</v>
      </c>
      <c r="D2026">
        <f>Table2[[#This Row],[Column1]]*Table2[[#This Row],[Column1]]</f>
        <v>5026861.7420089627</v>
      </c>
    </row>
    <row r="2027" spans="1:4" x14ac:dyDescent="0.25">
      <c r="A2027" t="s">
        <v>45</v>
      </c>
      <c r="B2027">
        <v>1810.9760000000001</v>
      </c>
      <c r="C2027">
        <f>2323.99-Table2[[#This Row],[Item_Outlet_Sales]]</f>
        <v>513.01399999999967</v>
      </c>
      <c r="D2027">
        <f>Table2[[#This Row],[Column1]]*Table2[[#This Row],[Column1]]</f>
        <v>263183.36419599969</v>
      </c>
    </row>
    <row r="2028" spans="1:4" x14ac:dyDescent="0.25">
      <c r="A2028" t="s">
        <v>45</v>
      </c>
      <c r="B2028">
        <v>1062.6168</v>
      </c>
      <c r="C2028">
        <f>2323.99-Table2[[#This Row],[Item_Outlet_Sales]]</f>
        <v>1261.3731999999998</v>
      </c>
      <c r="D2028">
        <f>Table2[[#This Row],[Column1]]*Table2[[#This Row],[Column1]]</f>
        <v>1591062.3496782393</v>
      </c>
    </row>
    <row r="2029" spans="1:4" x14ac:dyDescent="0.25">
      <c r="A2029" t="s">
        <v>45</v>
      </c>
      <c r="B2029">
        <v>1225.0719999999999</v>
      </c>
      <c r="C2029">
        <f>2323.99-Table2[[#This Row],[Item_Outlet_Sales]]</f>
        <v>1098.9179999999999</v>
      </c>
      <c r="D2029">
        <f>Table2[[#This Row],[Column1]]*Table2[[#This Row],[Column1]]</f>
        <v>1207620.7707239997</v>
      </c>
    </row>
    <row r="2030" spans="1:4" x14ac:dyDescent="0.25">
      <c r="A2030" t="s">
        <v>45</v>
      </c>
      <c r="B2030">
        <v>2162.5183999999999</v>
      </c>
      <c r="C2030">
        <f>2323.99-Table2[[#This Row],[Item_Outlet_Sales]]</f>
        <v>161.47159999999985</v>
      </c>
      <c r="D2030">
        <f>Table2[[#This Row],[Column1]]*Table2[[#This Row],[Column1]]</f>
        <v>26073.077606559953</v>
      </c>
    </row>
    <row r="2031" spans="1:4" x14ac:dyDescent="0.25">
      <c r="A2031" t="s">
        <v>45</v>
      </c>
      <c r="B2031">
        <v>3115.944</v>
      </c>
      <c r="C2031">
        <f>2323.99-Table2[[#This Row],[Item_Outlet_Sales]]</f>
        <v>-791.95400000000018</v>
      </c>
      <c r="D2031">
        <f>Table2[[#This Row],[Column1]]*Table2[[#This Row],[Column1]]</f>
        <v>627191.13811600034</v>
      </c>
    </row>
    <row r="2032" spans="1:4" x14ac:dyDescent="0.25">
      <c r="A2032" t="s">
        <v>45</v>
      </c>
      <c r="B2032">
        <v>3277.0675999999999</v>
      </c>
      <c r="C2032">
        <f>2323.99-Table2[[#This Row],[Item_Outlet_Sales]]</f>
        <v>-953.07760000000007</v>
      </c>
      <c r="D2032">
        <f>Table2[[#This Row],[Column1]]*Table2[[#This Row],[Column1]]</f>
        <v>908356.91162176011</v>
      </c>
    </row>
    <row r="2033" spans="1:4" x14ac:dyDescent="0.25">
      <c r="A2033" t="s">
        <v>45</v>
      </c>
      <c r="B2033">
        <v>2731.1116000000002</v>
      </c>
      <c r="C2033">
        <f>2323.99-Table2[[#This Row],[Item_Outlet_Sales]]</f>
        <v>-407.1216000000004</v>
      </c>
      <c r="D2033">
        <f>Table2[[#This Row],[Column1]]*Table2[[#This Row],[Column1]]</f>
        <v>165747.99718656033</v>
      </c>
    </row>
    <row r="2034" spans="1:4" x14ac:dyDescent="0.25">
      <c r="A2034" t="s">
        <v>45</v>
      </c>
      <c r="B2034">
        <v>2619.2572</v>
      </c>
      <c r="C2034">
        <f>2323.99-Table2[[#This Row],[Item_Outlet_Sales]]</f>
        <v>-295.26720000000023</v>
      </c>
      <c r="D2034">
        <f>Table2[[#This Row],[Column1]]*Table2[[#This Row],[Column1]]</f>
        <v>87182.719395840133</v>
      </c>
    </row>
    <row r="2035" spans="1:4" x14ac:dyDescent="0.25">
      <c r="A2035" t="s">
        <v>45</v>
      </c>
      <c r="B2035">
        <v>4460.8599999999997</v>
      </c>
      <c r="C2035">
        <f>2323.99-Table2[[#This Row],[Item_Outlet_Sales]]</f>
        <v>-2136.87</v>
      </c>
      <c r="D2035">
        <f>Table2[[#This Row],[Column1]]*Table2[[#This Row],[Column1]]</f>
        <v>4566213.3968999991</v>
      </c>
    </row>
    <row r="2036" spans="1:4" x14ac:dyDescent="0.25">
      <c r="A2036" t="s">
        <v>45</v>
      </c>
      <c r="B2036">
        <v>2579.9749999999999</v>
      </c>
      <c r="C2036">
        <f>2323.99-Table2[[#This Row],[Item_Outlet_Sales]]</f>
        <v>-255.98500000000013</v>
      </c>
      <c r="D2036">
        <f>Table2[[#This Row],[Column1]]*Table2[[#This Row],[Column1]]</f>
        <v>65528.320225000069</v>
      </c>
    </row>
    <row r="2037" spans="1:4" x14ac:dyDescent="0.25">
      <c r="A2037" t="s">
        <v>45</v>
      </c>
      <c r="B2037">
        <v>2599.2831999999999</v>
      </c>
      <c r="C2037">
        <f>2323.99-Table2[[#This Row],[Item_Outlet_Sales]]</f>
        <v>-275.29320000000007</v>
      </c>
      <c r="D2037">
        <f>Table2[[#This Row],[Column1]]*Table2[[#This Row],[Column1]]</f>
        <v>75786.345966240042</v>
      </c>
    </row>
    <row r="2038" spans="1:4" x14ac:dyDescent="0.25">
      <c r="A2038" t="s">
        <v>45</v>
      </c>
      <c r="B2038">
        <v>4165.2448000000004</v>
      </c>
      <c r="C2038">
        <f>2323.99-Table2[[#This Row],[Item_Outlet_Sales]]</f>
        <v>-1841.2548000000006</v>
      </c>
      <c r="D2038">
        <f>Table2[[#This Row],[Column1]]*Table2[[#This Row],[Column1]]</f>
        <v>3390219.2385230423</v>
      </c>
    </row>
    <row r="2039" spans="1:4" x14ac:dyDescent="0.25">
      <c r="A2039" t="s">
        <v>45</v>
      </c>
      <c r="B2039">
        <v>1981.4208000000001</v>
      </c>
      <c r="C2039">
        <f>2323.99-Table2[[#This Row],[Item_Outlet_Sales]]</f>
        <v>342.56919999999968</v>
      </c>
      <c r="D2039">
        <f>Table2[[#This Row],[Column1]]*Table2[[#This Row],[Column1]]</f>
        <v>117353.65678863978</v>
      </c>
    </row>
    <row r="2040" spans="1:4" x14ac:dyDescent="0.25">
      <c r="A2040" t="s">
        <v>45</v>
      </c>
      <c r="B2040">
        <v>1957.452</v>
      </c>
      <c r="C2040">
        <f>2323.99-Table2[[#This Row],[Item_Outlet_Sales]]</f>
        <v>366.53799999999978</v>
      </c>
      <c r="D2040">
        <f>Table2[[#This Row],[Column1]]*Table2[[#This Row],[Column1]]</f>
        <v>134350.10544399984</v>
      </c>
    </row>
    <row r="2041" spans="1:4" x14ac:dyDescent="0.25">
      <c r="A2041" t="s">
        <v>45</v>
      </c>
      <c r="B2041">
        <v>4866.9979999999996</v>
      </c>
      <c r="C2041">
        <f>2323.99-Table2[[#This Row],[Item_Outlet_Sales]]</f>
        <v>-2543.0079999999998</v>
      </c>
      <c r="D2041">
        <f>Table2[[#This Row],[Column1]]*Table2[[#This Row],[Column1]]</f>
        <v>6466889.6880639987</v>
      </c>
    </row>
    <row r="2042" spans="1:4" x14ac:dyDescent="0.25">
      <c r="A2042" t="s">
        <v>45</v>
      </c>
      <c r="B2042">
        <v>3225.8009999999999</v>
      </c>
      <c r="C2042">
        <f>2323.99-Table2[[#This Row],[Item_Outlet_Sales]]</f>
        <v>-901.81100000000015</v>
      </c>
      <c r="D2042">
        <f>Table2[[#This Row],[Column1]]*Table2[[#This Row],[Column1]]</f>
        <v>813263.07972100028</v>
      </c>
    </row>
    <row r="2043" spans="1:4" x14ac:dyDescent="0.25">
      <c r="A2043" t="s">
        <v>45</v>
      </c>
      <c r="B2043">
        <v>873.52959999999996</v>
      </c>
      <c r="C2043">
        <f>2323.99-Table2[[#This Row],[Item_Outlet_Sales]]</f>
        <v>1450.4603999999999</v>
      </c>
      <c r="D2043">
        <f>Table2[[#This Row],[Column1]]*Table2[[#This Row],[Column1]]</f>
        <v>2103835.3719681599</v>
      </c>
    </row>
    <row r="2044" spans="1:4" x14ac:dyDescent="0.25">
      <c r="A2044" t="s">
        <v>45</v>
      </c>
      <c r="B2044">
        <v>2553.3429999999998</v>
      </c>
      <c r="C2044">
        <f>2323.99-Table2[[#This Row],[Item_Outlet_Sales]]</f>
        <v>-229.35300000000007</v>
      </c>
      <c r="D2044">
        <f>Table2[[#This Row],[Column1]]*Table2[[#This Row],[Column1]]</f>
        <v>52602.798609000027</v>
      </c>
    </row>
    <row r="2045" spans="1:4" x14ac:dyDescent="0.25">
      <c r="A2045" t="s">
        <v>45</v>
      </c>
      <c r="B2045">
        <v>3089.9778000000001</v>
      </c>
      <c r="C2045">
        <f>2323.99-Table2[[#This Row],[Item_Outlet_Sales]]</f>
        <v>-765.98780000000033</v>
      </c>
      <c r="D2045">
        <f>Table2[[#This Row],[Column1]]*Table2[[#This Row],[Column1]]</f>
        <v>586737.30974884052</v>
      </c>
    </row>
    <row r="2046" spans="1:4" x14ac:dyDescent="0.25">
      <c r="A2046" t="s">
        <v>45</v>
      </c>
      <c r="B2046">
        <v>612.53599999999994</v>
      </c>
      <c r="C2046">
        <f>2323.99-Table2[[#This Row],[Item_Outlet_Sales]]</f>
        <v>1711.4539999999997</v>
      </c>
      <c r="D2046">
        <f>Table2[[#This Row],[Column1]]*Table2[[#This Row],[Column1]]</f>
        <v>2929074.7941159992</v>
      </c>
    </row>
    <row r="2047" spans="1:4" x14ac:dyDescent="0.25">
      <c r="A2047" t="s">
        <v>45</v>
      </c>
      <c r="B2047">
        <v>1182.4608000000001</v>
      </c>
      <c r="C2047">
        <f>2323.99-Table2[[#This Row],[Item_Outlet_Sales]]</f>
        <v>1141.5291999999997</v>
      </c>
      <c r="D2047">
        <f>Table2[[#This Row],[Column1]]*Table2[[#This Row],[Column1]]</f>
        <v>1303088.9144526394</v>
      </c>
    </row>
    <row r="2048" spans="1:4" x14ac:dyDescent="0.25">
      <c r="A2048" t="s">
        <v>45</v>
      </c>
      <c r="B2048">
        <v>3340.9843999999998</v>
      </c>
      <c r="C2048">
        <f>2323.99-Table2[[#This Row],[Item_Outlet_Sales]]</f>
        <v>-1016.9944</v>
      </c>
      <c r="D2048">
        <f>Table2[[#This Row],[Column1]]*Table2[[#This Row],[Column1]]</f>
        <v>1034277.60963136</v>
      </c>
    </row>
    <row r="2049" spans="1:4" x14ac:dyDescent="0.25">
      <c r="A2049" t="s">
        <v>45</v>
      </c>
      <c r="B2049">
        <v>2404.8696</v>
      </c>
      <c r="C2049">
        <f>2323.99-Table2[[#This Row],[Item_Outlet_Sales]]</f>
        <v>-80.87960000000021</v>
      </c>
      <c r="D2049">
        <f>Table2[[#This Row],[Column1]]*Table2[[#This Row],[Column1]]</f>
        <v>6541.5096961600339</v>
      </c>
    </row>
    <row r="2050" spans="1:4" x14ac:dyDescent="0.25">
      <c r="A2050" t="s">
        <v>45</v>
      </c>
      <c r="B2050">
        <v>6371.7060000000001</v>
      </c>
      <c r="C2050">
        <f>2323.99-Table2[[#This Row],[Item_Outlet_Sales]]</f>
        <v>-4047.7160000000003</v>
      </c>
      <c r="D2050">
        <f>Table2[[#This Row],[Column1]]*Table2[[#This Row],[Column1]]</f>
        <v>16384004.816656003</v>
      </c>
    </row>
    <row r="2051" spans="1:4" x14ac:dyDescent="0.25">
      <c r="A2051" t="s">
        <v>45</v>
      </c>
      <c r="B2051">
        <v>1551.9798000000001</v>
      </c>
      <c r="C2051">
        <f>2323.99-Table2[[#This Row],[Item_Outlet_Sales]]</f>
        <v>772.01019999999971</v>
      </c>
      <c r="D2051">
        <f>Table2[[#This Row],[Column1]]*Table2[[#This Row],[Column1]]</f>
        <v>595999.7489040395</v>
      </c>
    </row>
    <row r="2052" spans="1:4" x14ac:dyDescent="0.25">
      <c r="A2052" t="s">
        <v>45</v>
      </c>
      <c r="B2052">
        <v>922.79880000000003</v>
      </c>
      <c r="C2052">
        <f>2323.99-Table2[[#This Row],[Item_Outlet_Sales]]</f>
        <v>1401.1911999999998</v>
      </c>
      <c r="D2052">
        <f>Table2[[#This Row],[Column1]]*Table2[[#This Row],[Column1]]</f>
        <v>1963336.7789574394</v>
      </c>
    </row>
    <row r="2053" spans="1:4" x14ac:dyDescent="0.25">
      <c r="A2053" t="s">
        <v>45</v>
      </c>
      <c r="B2053">
        <v>3475.4760000000001</v>
      </c>
      <c r="C2053">
        <f>2323.99-Table2[[#This Row],[Item_Outlet_Sales]]</f>
        <v>-1151.4860000000003</v>
      </c>
      <c r="D2053">
        <f>Table2[[#This Row],[Column1]]*Table2[[#This Row],[Column1]]</f>
        <v>1325920.0081960007</v>
      </c>
    </row>
    <row r="2054" spans="1:4" x14ac:dyDescent="0.25">
      <c r="A2054" t="s">
        <v>45</v>
      </c>
      <c r="B2054">
        <v>2527.3768</v>
      </c>
      <c r="C2054">
        <f>2323.99-Table2[[#This Row],[Item_Outlet_Sales]]</f>
        <v>-203.38680000000022</v>
      </c>
      <c r="D2054">
        <f>Table2[[#This Row],[Column1]]*Table2[[#This Row],[Column1]]</f>
        <v>41366.190414240089</v>
      </c>
    </row>
    <row r="2055" spans="1:4" x14ac:dyDescent="0.25">
      <c r="A2055" t="s">
        <v>45</v>
      </c>
      <c r="B2055">
        <v>604.54639999999995</v>
      </c>
      <c r="C2055">
        <f>2323.99-Table2[[#This Row],[Item_Outlet_Sales]]</f>
        <v>1719.4435999999998</v>
      </c>
      <c r="D2055">
        <f>Table2[[#This Row],[Column1]]*Table2[[#This Row],[Column1]]</f>
        <v>2956486.2935809596</v>
      </c>
    </row>
    <row r="2056" spans="1:4" x14ac:dyDescent="0.25">
      <c r="A2056" t="s">
        <v>45</v>
      </c>
      <c r="B2056">
        <v>3025.3951999999999</v>
      </c>
      <c r="C2056">
        <f>2323.99-Table2[[#This Row],[Item_Outlet_Sales]]</f>
        <v>-701.40520000000015</v>
      </c>
      <c r="D2056">
        <f>Table2[[#This Row],[Column1]]*Table2[[#This Row],[Column1]]</f>
        <v>491969.25458704022</v>
      </c>
    </row>
    <row r="2057" spans="1:4" x14ac:dyDescent="0.25">
      <c r="A2057" t="s">
        <v>45</v>
      </c>
      <c r="B2057">
        <v>154.46559999999999</v>
      </c>
      <c r="C2057">
        <f>2323.99-Table2[[#This Row],[Item_Outlet_Sales]]</f>
        <v>2169.5243999999998</v>
      </c>
      <c r="D2057">
        <f>Table2[[#This Row],[Column1]]*Table2[[#This Row],[Column1]]</f>
        <v>4706836.1221953593</v>
      </c>
    </row>
    <row r="2058" spans="1:4" x14ac:dyDescent="0.25">
      <c r="A2058" t="s">
        <v>45</v>
      </c>
      <c r="B2058">
        <v>4807.7417999999998</v>
      </c>
      <c r="C2058">
        <f>2323.99-Table2[[#This Row],[Item_Outlet_Sales]]</f>
        <v>-2483.7518</v>
      </c>
      <c r="D2058">
        <f>Table2[[#This Row],[Column1]]*Table2[[#This Row],[Column1]]</f>
        <v>6169023.0040032398</v>
      </c>
    </row>
    <row r="2059" spans="1:4" x14ac:dyDescent="0.25">
      <c r="A2059" t="s">
        <v>45</v>
      </c>
      <c r="B2059">
        <v>4649.9471999999996</v>
      </c>
      <c r="C2059">
        <f>2323.99-Table2[[#This Row],[Item_Outlet_Sales]]</f>
        <v>-2325.9571999999998</v>
      </c>
      <c r="D2059">
        <f>Table2[[#This Row],[Column1]]*Table2[[#This Row],[Column1]]</f>
        <v>5410076.8962318394</v>
      </c>
    </row>
    <row r="2060" spans="1:4" x14ac:dyDescent="0.25">
      <c r="A2060" t="s">
        <v>45</v>
      </c>
      <c r="B2060">
        <v>4363.6531999999997</v>
      </c>
      <c r="C2060">
        <f>2323.99-Table2[[#This Row],[Item_Outlet_Sales]]</f>
        <v>-2039.6632</v>
      </c>
      <c r="D2060">
        <f>Table2[[#This Row],[Column1]]*Table2[[#This Row],[Column1]]</f>
        <v>4160225.9694342399</v>
      </c>
    </row>
    <row r="2061" spans="1:4" x14ac:dyDescent="0.25">
      <c r="A2061" t="s">
        <v>45</v>
      </c>
      <c r="B2061">
        <v>2482.7682</v>
      </c>
      <c r="C2061">
        <f>2323.99-Table2[[#This Row],[Item_Outlet_Sales]]</f>
        <v>-158.7782000000002</v>
      </c>
      <c r="D2061">
        <f>Table2[[#This Row],[Column1]]*Table2[[#This Row],[Column1]]</f>
        <v>25210.516795240062</v>
      </c>
    </row>
    <row r="2062" spans="1:4" x14ac:dyDescent="0.25">
      <c r="A2062" t="s">
        <v>45</v>
      </c>
      <c r="B2062">
        <v>761.00940000000003</v>
      </c>
      <c r="C2062">
        <f>2323.99-Table2[[#This Row],[Item_Outlet_Sales]]</f>
        <v>1562.9805999999999</v>
      </c>
      <c r="D2062">
        <f>Table2[[#This Row],[Column1]]*Table2[[#This Row],[Column1]]</f>
        <v>2442908.3559763595</v>
      </c>
    </row>
    <row r="2063" spans="1:4" x14ac:dyDescent="0.25">
      <c r="A2063" t="s">
        <v>45</v>
      </c>
      <c r="B2063">
        <v>1416.8224</v>
      </c>
      <c r="C2063">
        <f>2323.99-Table2[[#This Row],[Item_Outlet_Sales]]</f>
        <v>907.16759999999977</v>
      </c>
      <c r="D2063">
        <f>Table2[[#This Row],[Column1]]*Table2[[#This Row],[Column1]]</f>
        <v>822953.05448975961</v>
      </c>
    </row>
    <row r="2064" spans="1:4" x14ac:dyDescent="0.25">
      <c r="A2064" t="s">
        <v>45</v>
      </c>
      <c r="B2064">
        <v>5226.53</v>
      </c>
      <c r="C2064">
        <f>2323.99-Table2[[#This Row],[Item_Outlet_Sales]]</f>
        <v>-2902.54</v>
      </c>
      <c r="D2064">
        <f>Table2[[#This Row],[Column1]]*Table2[[#This Row],[Column1]]</f>
        <v>8424738.4516000003</v>
      </c>
    </row>
    <row r="2065" spans="1:4" x14ac:dyDescent="0.25">
      <c r="A2065" t="s">
        <v>45</v>
      </c>
      <c r="B2065">
        <v>4961.5415999999996</v>
      </c>
      <c r="C2065">
        <f>2323.99-Table2[[#This Row],[Item_Outlet_Sales]]</f>
        <v>-2637.5515999999998</v>
      </c>
      <c r="D2065">
        <f>Table2[[#This Row],[Column1]]*Table2[[#This Row],[Column1]]</f>
        <v>6956678.4426625585</v>
      </c>
    </row>
    <row r="2066" spans="1:4" x14ac:dyDescent="0.25">
      <c r="A2066" t="s">
        <v>45</v>
      </c>
      <c r="B2066">
        <v>1414.1592000000001</v>
      </c>
      <c r="C2066">
        <f>2323.99-Table2[[#This Row],[Item_Outlet_Sales]]</f>
        <v>909.83079999999973</v>
      </c>
      <c r="D2066">
        <f>Table2[[#This Row],[Column1]]*Table2[[#This Row],[Column1]]</f>
        <v>827792.08462863951</v>
      </c>
    </row>
    <row r="2067" spans="1:4" x14ac:dyDescent="0.25">
      <c r="A2067" t="s">
        <v>45</v>
      </c>
      <c r="B2067">
        <v>4174.5659999999998</v>
      </c>
      <c r="C2067">
        <f>2323.99-Table2[[#This Row],[Item_Outlet_Sales]]</f>
        <v>-1850.576</v>
      </c>
      <c r="D2067">
        <f>Table2[[#This Row],[Column1]]*Table2[[#This Row],[Column1]]</f>
        <v>3424631.5317760003</v>
      </c>
    </row>
    <row r="2068" spans="1:4" x14ac:dyDescent="0.25">
      <c r="A2068" t="s">
        <v>45</v>
      </c>
      <c r="B2068">
        <v>2846.2950000000001</v>
      </c>
      <c r="C2068">
        <f>2323.99-Table2[[#This Row],[Item_Outlet_Sales]]</f>
        <v>-522.30500000000029</v>
      </c>
      <c r="D2068">
        <f>Table2[[#This Row],[Column1]]*Table2[[#This Row],[Column1]]</f>
        <v>272802.51302500028</v>
      </c>
    </row>
    <row r="2069" spans="1:4" x14ac:dyDescent="0.25">
      <c r="A2069" t="s">
        <v>45</v>
      </c>
      <c r="B2069">
        <v>1685.8055999999999</v>
      </c>
      <c r="C2069">
        <f>2323.99-Table2[[#This Row],[Item_Outlet_Sales]]</f>
        <v>638.18439999999987</v>
      </c>
      <c r="D2069">
        <f>Table2[[#This Row],[Column1]]*Table2[[#This Row],[Column1]]</f>
        <v>407279.32840335986</v>
      </c>
    </row>
    <row r="2070" spans="1:4" x14ac:dyDescent="0.25">
      <c r="A2070" t="s">
        <v>45</v>
      </c>
      <c r="B2070">
        <v>1657.8420000000001</v>
      </c>
      <c r="C2070">
        <f>2323.99-Table2[[#This Row],[Item_Outlet_Sales]]</f>
        <v>666.14799999999968</v>
      </c>
      <c r="D2070">
        <f>Table2[[#This Row],[Column1]]*Table2[[#This Row],[Column1]]</f>
        <v>443753.15790399956</v>
      </c>
    </row>
    <row r="2071" spans="1:4" x14ac:dyDescent="0.25">
      <c r="A2071" t="s">
        <v>45</v>
      </c>
      <c r="B2071">
        <v>656.47879999999998</v>
      </c>
      <c r="C2071">
        <f>2323.99-Table2[[#This Row],[Item_Outlet_Sales]]</f>
        <v>1667.5111999999999</v>
      </c>
      <c r="D2071">
        <f>Table2[[#This Row],[Column1]]*Table2[[#This Row],[Column1]]</f>
        <v>2780593.6021254398</v>
      </c>
    </row>
    <row r="2072" spans="1:4" x14ac:dyDescent="0.25">
      <c r="A2072" t="s">
        <v>45</v>
      </c>
      <c r="B2072">
        <v>2021.3688</v>
      </c>
      <c r="C2072">
        <f>2323.99-Table2[[#This Row],[Item_Outlet_Sales]]</f>
        <v>302.62119999999982</v>
      </c>
      <c r="D2072">
        <f>Table2[[#This Row],[Column1]]*Table2[[#This Row],[Column1]]</f>
        <v>91579.590689439894</v>
      </c>
    </row>
    <row r="2073" spans="1:4" x14ac:dyDescent="0.25">
      <c r="A2073" t="s">
        <v>45</v>
      </c>
      <c r="B2073">
        <v>2246.4092000000001</v>
      </c>
      <c r="C2073">
        <f>2323.99-Table2[[#This Row],[Item_Outlet_Sales]]</f>
        <v>77.580799999999726</v>
      </c>
      <c r="D2073">
        <f>Table2[[#This Row],[Column1]]*Table2[[#This Row],[Column1]]</f>
        <v>6018.780528639958</v>
      </c>
    </row>
    <row r="2074" spans="1:4" x14ac:dyDescent="0.25">
      <c r="A2074" t="s">
        <v>45</v>
      </c>
      <c r="B2074">
        <v>1629.8784000000001</v>
      </c>
      <c r="C2074">
        <f>2323.99-Table2[[#This Row],[Item_Outlet_Sales]]</f>
        <v>694.11159999999973</v>
      </c>
      <c r="D2074">
        <f>Table2[[#This Row],[Column1]]*Table2[[#This Row],[Column1]]</f>
        <v>481790.91325455962</v>
      </c>
    </row>
    <row r="2075" spans="1:4" x14ac:dyDescent="0.25">
      <c r="A2075" t="s">
        <v>45</v>
      </c>
      <c r="B2075">
        <v>3735.1379999999999</v>
      </c>
      <c r="C2075">
        <f>2323.99-Table2[[#This Row],[Item_Outlet_Sales]]</f>
        <v>-1411.1480000000001</v>
      </c>
      <c r="D2075">
        <f>Table2[[#This Row],[Column1]]*Table2[[#This Row],[Column1]]</f>
        <v>1991338.6779040005</v>
      </c>
    </row>
    <row r="2076" spans="1:4" x14ac:dyDescent="0.25">
      <c r="A2076" t="s">
        <v>45</v>
      </c>
      <c r="B2076">
        <v>873.52959999999996</v>
      </c>
      <c r="C2076">
        <f>2323.99-Table2[[#This Row],[Item_Outlet_Sales]]</f>
        <v>1450.4603999999999</v>
      </c>
      <c r="D2076">
        <f>Table2[[#This Row],[Column1]]*Table2[[#This Row],[Column1]]</f>
        <v>2103835.3719681599</v>
      </c>
    </row>
    <row r="2077" spans="1:4" x14ac:dyDescent="0.25">
      <c r="A2077" t="s">
        <v>45</v>
      </c>
      <c r="B2077">
        <v>2397.5457999999999</v>
      </c>
      <c r="C2077">
        <f>2323.99-Table2[[#This Row],[Item_Outlet_Sales]]</f>
        <v>-73.55580000000009</v>
      </c>
      <c r="D2077">
        <f>Table2[[#This Row],[Column1]]*Table2[[#This Row],[Column1]]</f>
        <v>5410.4557136400135</v>
      </c>
    </row>
    <row r="2078" spans="1:4" x14ac:dyDescent="0.25">
      <c r="A2078" t="s">
        <v>45</v>
      </c>
      <c r="B2078">
        <v>2631.2415999999998</v>
      </c>
      <c r="C2078">
        <f>2323.99-Table2[[#This Row],[Item_Outlet_Sales]]</f>
        <v>-307.25160000000005</v>
      </c>
      <c r="D2078">
        <f>Table2[[#This Row],[Column1]]*Table2[[#This Row],[Column1]]</f>
        <v>94403.545702560034</v>
      </c>
    </row>
    <row r="2079" spans="1:4" x14ac:dyDescent="0.25">
      <c r="A2079" t="s">
        <v>45</v>
      </c>
      <c r="B2079">
        <v>552.61400000000003</v>
      </c>
      <c r="C2079">
        <f>2323.99-Table2[[#This Row],[Item_Outlet_Sales]]</f>
        <v>1771.3759999999997</v>
      </c>
      <c r="D2079">
        <f>Table2[[#This Row],[Column1]]*Table2[[#This Row],[Column1]]</f>
        <v>3137772.9333759993</v>
      </c>
    </row>
    <row r="2080" spans="1:4" x14ac:dyDescent="0.25">
      <c r="A2080" t="s">
        <v>45</v>
      </c>
      <c r="B2080">
        <v>3231.1273999999999</v>
      </c>
      <c r="C2080">
        <f>2323.99-Table2[[#This Row],[Item_Outlet_Sales]]</f>
        <v>-907.13740000000007</v>
      </c>
      <c r="D2080">
        <f>Table2[[#This Row],[Column1]]*Table2[[#This Row],[Column1]]</f>
        <v>822898.26247876009</v>
      </c>
    </row>
    <row r="2081" spans="1:4" x14ac:dyDescent="0.25">
      <c r="A2081" t="s">
        <v>45</v>
      </c>
      <c r="B2081">
        <v>1938.8096</v>
      </c>
      <c r="C2081">
        <f>2323.99-Table2[[#This Row],[Item_Outlet_Sales]]</f>
        <v>385.18039999999974</v>
      </c>
      <c r="D2081">
        <f>Table2[[#This Row],[Column1]]*Table2[[#This Row],[Column1]]</f>
        <v>148363.94054415979</v>
      </c>
    </row>
    <row r="2082" spans="1:4" x14ac:dyDescent="0.25">
      <c r="A2082" t="s">
        <v>45</v>
      </c>
      <c r="B2082">
        <v>2614.5965999999999</v>
      </c>
      <c r="C2082">
        <f>2323.99-Table2[[#This Row],[Item_Outlet_Sales]]</f>
        <v>-290.60660000000007</v>
      </c>
      <c r="D2082">
        <f>Table2[[#This Row],[Column1]]*Table2[[#This Row],[Column1]]</f>
        <v>84452.195963560036</v>
      </c>
    </row>
    <row r="2083" spans="1:4" x14ac:dyDescent="0.25">
      <c r="A2083" t="s">
        <v>45</v>
      </c>
      <c r="B2083">
        <v>1743.0644</v>
      </c>
      <c r="C2083">
        <f>2323.99-Table2[[#This Row],[Item_Outlet_Sales]]</f>
        <v>580.9255999999998</v>
      </c>
      <c r="D2083">
        <f>Table2[[#This Row],[Column1]]*Table2[[#This Row],[Column1]]</f>
        <v>337474.55273535976</v>
      </c>
    </row>
    <row r="2084" spans="1:4" x14ac:dyDescent="0.25">
      <c r="A2084" t="s">
        <v>45</v>
      </c>
      <c r="B2084">
        <v>5175.9291999999996</v>
      </c>
      <c r="C2084">
        <f>2323.99-Table2[[#This Row],[Item_Outlet_Sales]]</f>
        <v>-2851.9391999999998</v>
      </c>
      <c r="D2084">
        <f>Table2[[#This Row],[Column1]]*Table2[[#This Row],[Column1]]</f>
        <v>8133557.2004966391</v>
      </c>
    </row>
    <row r="2085" spans="1:4" x14ac:dyDescent="0.25">
      <c r="A2085" t="s">
        <v>45</v>
      </c>
      <c r="B2085">
        <v>958.75199999999995</v>
      </c>
      <c r="C2085">
        <f>2323.99-Table2[[#This Row],[Item_Outlet_Sales]]</f>
        <v>1365.2379999999998</v>
      </c>
      <c r="D2085">
        <f>Table2[[#This Row],[Column1]]*Table2[[#This Row],[Column1]]</f>
        <v>1863874.7966439996</v>
      </c>
    </row>
    <row r="2086" spans="1:4" x14ac:dyDescent="0.25">
      <c r="A2086" t="s">
        <v>45</v>
      </c>
      <c r="B2086">
        <v>2314.9866000000002</v>
      </c>
      <c r="C2086">
        <f>2323.99-Table2[[#This Row],[Item_Outlet_Sales]]</f>
        <v>9.0033999999996013</v>
      </c>
      <c r="D2086">
        <f>Table2[[#This Row],[Column1]]*Table2[[#This Row],[Column1]]</f>
        <v>81.061211559992827</v>
      </c>
    </row>
    <row r="2087" spans="1:4" x14ac:dyDescent="0.25">
      <c r="A2087" t="s">
        <v>45</v>
      </c>
      <c r="B2087">
        <v>1457.4362000000001</v>
      </c>
      <c r="C2087">
        <f>2323.99-Table2[[#This Row],[Item_Outlet_Sales]]</f>
        <v>866.55379999999968</v>
      </c>
      <c r="D2087">
        <f>Table2[[#This Row],[Column1]]*Table2[[#This Row],[Column1]]</f>
        <v>750915.48829443951</v>
      </c>
    </row>
    <row r="2088" spans="1:4" x14ac:dyDescent="0.25">
      <c r="A2088" t="s">
        <v>45</v>
      </c>
      <c r="B2088">
        <v>1162.4867999999999</v>
      </c>
      <c r="C2088">
        <f>2323.99-Table2[[#This Row],[Item_Outlet_Sales]]</f>
        <v>1161.5031999999999</v>
      </c>
      <c r="D2088">
        <f>Table2[[#This Row],[Column1]]*Table2[[#This Row],[Column1]]</f>
        <v>1349089.6836102398</v>
      </c>
    </row>
    <row r="2089" spans="1:4" x14ac:dyDescent="0.25">
      <c r="A2089" t="s">
        <v>45</v>
      </c>
      <c r="B2089">
        <v>1789.6704</v>
      </c>
      <c r="C2089">
        <f>2323.99-Table2[[#This Row],[Item_Outlet_Sales]]</f>
        <v>534.31959999999981</v>
      </c>
      <c r="D2089">
        <f>Table2[[#This Row],[Column1]]*Table2[[#This Row],[Column1]]</f>
        <v>285497.43494415982</v>
      </c>
    </row>
    <row r="2090" spans="1:4" x14ac:dyDescent="0.25">
      <c r="A2090" t="s">
        <v>45</v>
      </c>
      <c r="B2090">
        <v>3010.7476000000001</v>
      </c>
      <c r="C2090">
        <f>2323.99-Table2[[#This Row],[Item_Outlet_Sales]]</f>
        <v>-686.75760000000037</v>
      </c>
      <c r="D2090">
        <f>Table2[[#This Row],[Column1]]*Table2[[#This Row],[Column1]]</f>
        <v>471636.0011577605</v>
      </c>
    </row>
    <row r="2091" spans="1:4" x14ac:dyDescent="0.25">
      <c r="A2091" t="s">
        <v>45</v>
      </c>
      <c r="B2091">
        <v>1278.336</v>
      </c>
      <c r="C2091">
        <f>2323.99-Table2[[#This Row],[Item_Outlet_Sales]]</f>
        <v>1045.6539999999998</v>
      </c>
      <c r="D2091">
        <f>Table2[[#This Row],[Column1]]*Table2[[#This Row],[Column1]]</f>
        <v>1093392.2877159994</v>
      </c>
    </row>
    <row r="2092" spans="1:4" x14ac:dyDescent="0.25">
      <c r="A2092" t="s">
        <v>45</v>
      </c>
      <c r="B2092">
        <v>3433.5306</v>
      </c>
      <c r="C2092">
        <f>2323.99-Table2[[#This Row],[Item_Outlet_Sales]]</f>
        <v>-1109.5406000000003</v>
      </c>
      <c r="D2092">
        <f>Table2[[#This Row],[Column1]]*Table2[[#This Row],[Column1]]</f>
        <v>1231080.3430483607</v>
      </c>
    </row>
    <row r="2093" spans="1:4" x14ac:dyDescent="0.25">
      <c r="A2093" t="s">
        <v>45</v>
      </c>
      <c r="B2093">
        <v>3064.0115999999998</v>
      </c>
      <c r="C2093">
        <f>2323.99-Table2[[#This Row],[Item_Outlet_Sales]]</f>
        <v>-740.02160000000003</v>
      </c>
      <c r="D2093">
        <f>Table2[[#This Row],[Column1]]*Table2[[#This Row],[Column1]]</f>
        <v>547631.96846656001</v>
      </c>
    </row>
    <row r="2094" spans="1:4" x14ac:dyDescent="0.25">
      <c r="A2094" t="s">
        <v>45</v>
      </c>
      <c r="B2094">
        <v>1310.2944</v>
      </c>
      <c r="C2094">
        <f>2323.99-Table2[[#This Row],[Item_Outlet_Sales]]</f>
        <v>1013.6955999999998</v>
      </c>
      <c r="D2094">
        <f>Table2[[#This Row],[Column1]]*Table2[[#This Row],[Column1]]</f>
        <v>1027578.7694593596</v>
      </c>
    </row>
    <row r="2095" spans="1:4" x14ac:dyDescent="0.25">
      <c r="A2095" t="s">
        <v>45</v>
      </c>
      <c r="B2095">
        <v>2143.8760000000002</v>
      </c>
      <c r="C2095">
        <f>2323.99-Table2[[#This Row],[Item_Outlet_Sales]]</f>
        <v>180.11399999999958</v>
      </c>
      <c r="D2095">
        <f>Table2[[#This Row],[Column1]]*Table2[[#This Row],[Column1]]</f>
        <v>32441.052995999849</v>
      </c>
    </row>
    <row r="2096" spans="1:4" x14ac:dyDescent="0.25">
      <c r="A2096" t="s">
        <v>45</v>
      </c>
      <c r="B2096">
        <v>2616.5940000000001</v>
      </c>
      <c r="C2096">
        <f>2323.99-Table2[[#This Row],[Item_Outlet_Sales]]</f>
        <v>-292.60400000000027</v>
      </c>
      <c r="D2096">
        <f>Table2[[#This Row],[Column1]]*Table2[[#This Row],[Column1]]</f>
        <v>85617.100816000151</v>
      </c>
    </row>
    <row r="2097" spans="1:4" x14ac:dyDescent="0.25">
      <c r="A2097" t="s">
        <v>45</v>
      </c>
      <c r="B2097">
        <v>1254.3671999999999</v>
      </c>
      <c r="C2097">
        <f>2323.99-Table2[[#This Row],[Item_Outlet_Sales]]</f>
        <v>1069.6227999999999</v>
      </c>
      <c r="D2097">
        <f>Table2[[#This Row],[Column1]]*Table2[[#This Row],[Column1]]</f>
        <v>1144092.9342798397</v>
      </c>
    </row>
    <row r="2098" spans="1:4" x14ac:dyDescent="0.25">
      <c r="A2098" t="s">
        <v>45</v>
      </c>
      <c r="B2098">
        <v>976.72860000000003</v>
      </c>
      <c r="C2098">
        <f>2323.99-Table2[[#This Row],[Item_Outlet_Sales]]</f>
        <v>1347.2613999999999</v>
      </c>
      <c r="D2098">
        <f>Table2[[#This Row],[Column1]]*Table2[[#This Row],[Column1]]</f>
        <v>1815113.2799299597</v>
      </c>
    </row>
    <row r="2099" spans="1:4" x14ac:dyDescent="0.25">
      <c r="A2099" t="s">
        <v>45</v>
      </c>
      <c r="B2099">
        <v>4587.3620000000001</v>
      </c>
      <c r="C2099">
        <f>2323.99-Table2[[#This Row],[Item_Outlet_Sales]]</f>
        <v>-2263.3720000000003</v>
      </c>
      <c r="D2099">
        <f>Table2[[#This Row],[Column1]]*Table2[[#This Row],[Column1]]</f>
        <v>5122852.8103840016</v>
      </c>
    </row>
    <row r="2100" spans="1:4" x14ac:dyDescent="0.25">
      <c r="A2100" t="s">
        <v>45</v>
      </c>
      <c r="B2100">
        <v>1593.9251999999999</v>
      </c>
      <c r="C2100">
        <f>2323.99-Table2[[#This Row],[Item_Outlet_Sales]]</f>
        <v>730.06479999999988</v>
      </c>
      <c r="D2100">
        <f>Table2[[#This Row],[Column1]]*Table2[[#This Row],[Column1]]</f>
        <v>532994.61219903978</v>
      </c>
    </row>
    <row r="2101" spans="1:4" x14ac:dyDescent="0.25">
      <c r="A2101" t="s">
        <v>45</v>
      </c>
      <c r="B2101">
        <v>2277.0360000000001</v>
      </c>
      <c r="C2101">
        <f>2323.99-Table2[[#This Row],[Item_Outlet_Sales]]</f>
        <v>46.953999999999724</v>
      </c>
      <c r="D2101">
        <f>Table2[[#This Row],[Column1]]*Table2[[#This Row],[Column1]]</f>
        <v>2204.6781159999741</v>
      </c>
    </row>
    <row r="2102" spans="1:4" x14ac:dyDescent="0.25">
      <c r="A2102" t="s">
        <v>45</v>
      </c>
      <c r="B2102">
        <v>1800.3232</v>
      </c>
      <c r="C2102">
        <f>2323.99-Table2[[#This Row],[Item_Outlet_Sales]]</f>
        <v>523.66679999999974</v>
      </c>
      <c r="D2102">
        <f>Table2[[#This Row],[Column1]]*Table2[[#This Row],[Column1]]</f>
        <v>274226.91742223973</v>
      </c>
    </row>
    <row r="2103" spans="1:4" x14ac:dyDescent="0.25">
      <c r="A2103" t="s">
        <v>45</v>
      </c>
      <c r="B2103">
        <v>3010.7476000000001</v>
      </c>
      <c r="C2103">
        <f>2323.99-Table2[[#This Row],[Item_Outlet_Sales]]</f>
        <v>-686.75760000000037</v>
      </c>
      <c r="D2103">
        <f>Table2[[#This Row],[Column1]]*Table2[[#This Row],[Column1]]</f>
        <v>471636.0011577605</v>
      </c>
    </row>
    <row r="2104" spans="1:4" x14ac:dyDescent="0.25">
      <c r="A2104" t="s">
        <v>45</v>
      </c>
      <c r="B2104">
        <v>4470.1812</v>
      </c>
      <c r="C2104">
        <f>2323.99-Table2[[#This Row],[Item_Outlet_Sales]]</f>
        <v>-2146.1912000000002</v>
      </c>
      <c r="D2104">
        <f>Table2[[#This Row],[Column1]]*Table2[[#This Row],[Column1]]</f>
        <v>4606136.6669574408</v>
      </c>
    </row>
    <row r="2105" spans="1:4" x14ac:dyDescent="0.25">
      <c r="A2105" t="s">
        <v>45</v>
      </c>
      <c r="B2105">
        <v>1970.768</v>
      </c>
      <c r="C2105">
        <f>2323.99-Table2[[#This Row],[Item_Outlet_Sales]]</f>
        <v>353.22199999999975</v>
      </c>
      <c r="D2105">
        <f>Table2[[#This Row],[Column1]]*Table2[[#This Row],[Column1]]</f>
        <v>124765.78128399982</v>
      </c>
    </row>
    <row r="2106" spans="1:4" x14ac:dyDescent="0.25">
      <c r="A2106" t="s">
        <v>45</v>
      </c>
      <c r="B2106">
        <v>2631.2415999999998</v>
      </c>
      <c r="C2106">
        <f>2323.99-Table2[[#This Row],[Item_Outlet_Sales]]</f>
        <v>-307.25160000000005</v>
      </c>
      <c r="D2106">
        <f>Table2[[#This Row],[Column1]]*Table2[[#This Row],[Column1]]</f>
        <v>94403.545702560034</v>
      </c>
    </row>
    <row r="2107" spans="1:4" x14ac:dyDescent="0.25">
      <c r="A2107" t="s">
        <v>45</v>
      </c>
      <c r="B2107">
        <v>2846.2950000000001</v>
      </c>
      <c r="C2107">
        <f>2323.99-Table2[[#This Row],[Item_Outlet_Sales]]</f>
        <v>-522.30500000000029</v>
      </c>
      <c r="D2107">
        <f>Table2[[#This Row],[Column1]]*Table2[[#This Row],[Column1]]</f>
        <v>272802.51302500028</v>
      </c>
    </row>
    <row r="2108" spans="1:4" x14ac:dyDescent="0.25">
      <c r="A2108" t="s">
        <v>45</v>
      </c>
      <c r="B2108">
        <v>587.23559999999998</v>
      </c>
      <c r="C2108">
        <f>2323.99-Table2[[#This Row],[Item_Outlet_Sales]]</f>
        <v>1736.7543999999998</v>
      </c>
      <c r="D2108">
        <f>Table2[[#This Row],[Column1]]*Table2[[#This Row],[Column1]]</f>
        <v>3016315.8459193595</v>
      </c>
    </row>
    <row r="2109" spans="1:4" x14ac:dyDescent="0.25">
      <c r="A2109" t="s">
        <v>45</v>
      </c>
      <c r="B2109">
        <v>2013.3792000000001</v>
      </c>
      <c r="C2109">
        <f>2323.99-Table2[[#This Row],[Item_Outlet_Sales]]</f>
        <v>310.6107999999997</v>
      </c>
      <c r="D2109">
        <f>Table2[[#This Row],[Column1]]*Table2[[#This Row],[Column1]]</f>
        <v>96479.069076639818</v>
      </c>
    </row>
    <row r="2110" spans="1:4" x14ac:dyDescent="0.25">
      <c r="A2110" t="s">
        <v>45</v>
      </c>
      <c r="B2110">
        <v>3755.1120000000001</v>
      </c>
      <c r="C2110">
        <f>2323.99-Table2[[#This Row],[Item_Outlet_Sales]]</f>
        <v>-1431.1220000000003</v>
      </c>
      <c r="D2110">
        <f>Table2[[#This Row],[Column1]]*Table2[[#This Row],[Column1]]</f>
        <v>2048110.1788840008</v>
      </c>
    </row>
    <row r="2111" spans="1:4" x14ac:dyDescent="0.25">
      <c r="A2111" t="s">
        <v>45</v>
      </c>
      <c r="B2111">
        <v>5005.4844000000003</v>
      </c>
      <c r="C2111">
        <f>2323.99-Table2[[#This Row],[Item_Outlet_Sales]]</f>
        <v>-2681.4944000000005</v>
      </c>
      <c r="D2111">
        <f>Table2[[#This Row],[Column1]]*Table2[[#This Row],[Column1]]</f>
        <v>7190412.2172313631</v>
      </c>
    </row>
    <row r="2112" spans="1:4" x14ac:dyDescent="0.25">
      <c r="A2112" t="s">
        <v>45</v>
      </c>
      <c r="B2112">
        <v>1298.31</v>
      </c>
      <c r="C2112">
        <f>2323.99-Table2[[#This Row],[Item_Outlet_Sales]]</f>
        <v>1025.6799999999998</v>
      </c>
      <c r="D2112">
        <f>Table2[[#This Row],[Column1]]*Table2[[#This Row],[Column1]]</f>
        <v>1052019.4623999996</v>
      </c>
    </row>
    <row r="2113" spans="1:4" x14ac:dyDescent="0.25">
      <c r="A2113" t="s">
        <v>45</v>
      </c>
      <c r="B2113">
        <v>1070.6063999999999</v>
      </c>
      <c r="C2113">
        <f>2323.99-Table2[[#This Row],[Item_Outlet_Sales]]</f>
        <v>1253.3835999999999</v>
      </c>
      <c r="D2113">
        <f>Table2[[#This Row],[Column1]]*Table2[[#This Row],[Column1]]</f>
        <v>1570970.4487489597</v>
      </c>
    </row>
    <row r="2114" spans="1:4" x14ac:dyDescent="0.25">
      <c r="A2114" t="s">
        <v>45</v>
      </c>
      <c r="B2114">
        <v>1864.24</v>
      </c>
      <c r="C2114">
        <f>2323.99-Table2[[#This Row],[Item_Outlet_Sales]]</f>
        <v>459.74999999999977</v>
      </c>
      <c r="D2114">
        <f>Table2[[#This Row],[Column1]]*Table2[[#This Row],[Column1]]</f>
        <v>211370.0624999998</v>
      </c>
    </row>
    <row r="2115" spans="1:4" x14ac:dyDescent="0.25">
      <c r="A2115" t="s">
        <v>45</v>
      </c>
      <c r="B2115">
        <v>1191.7819999999999</v>
      </c>
      <c r="C2115">
        <f>2323.99-Table2[[#This Row],[Item_Outlet_Sales]]</f>
        <v>1132.2079999999999</v>
      </c>
      <c r="D2115">
        <f>Table2[[#This Row],[Column1]]*Table2[[#This Row],[Column1]]</f>
        <v>1281894.9552639998</v>
      </c>
    </row>
    <row r="2116" spans="1:4" x14ac:dyDescent="0.25">
      <c r="A2116" t="s">
        <v>45</v>
      </c>
      <c r="B2116">
        <v>3293.7125999999998</v>
      </c>
      <c r="C2116">
        <f>2323.99-Table2[[#This Row],[Item_Outlet_Sales]]</f>
        <v>-969.72260000000006</v>
      </c>
      <c r="D2116">
        <f>Table2[[#This Row],[Column1]]*Table2[[#This Row],[Column1]]</f>
        <v>940361.92095076013</v>
      </c>
    </row>
    <row r="2117" spans="1:4" x14ac:dyDescent="0.25">
      <c r="A2117" t="s">
        <v>45</v>
      </c>
      <c r="B2117">
        <v>447.41759999999999</v>
      </c>
      <c r="C2117">
        <f>2323.99-Table2[[#This Row],[Item_Outlet_Sales]]</f>
        <v>1876.5723999999998</v>
      </c>
      <c r="D2117">
        <f>Table2[[#This Row],[Column1]]*Table2[[#This Row],[Column1]]</f>
        <v>3521523.9724417594</v>
      </c>
    </row>
    <row r="2118" spans="1:4" x14ac:dyDescent="0.25">
      <c r="A2118" t="s">
        <v>45</v>
      </c>
      <c r="B2118">
        <v>2858.2793999999999</v>
      </c>
      <c r="C2118">
        <f>2323.99-Table2[[#This Row],[Item_Outlet_Sales]]</f>
        <v>-534.28940000000011</v>
      </c>
      <c r="D2118">
        <f>Table2[[#This Row],[Column1]]*Table2[[#This Row],[Column1]]</f>
        <v>285465.16295236012</v>
      </c>
    </row>
    <row r="2119" spans="1:4" x14ac:dyDescent="0.25">
      <c r="A2119" t="s">
        <v>45</v>
      </c>
      <c r="B2119">
        <v>1310.2944</v>
      </c>
      <c r="C2119">
        <f>2323.99-Table2[[#This Row],[Item_Outlet_Sales]]</f>
        <v>1013.6955999999998</v>
      </c>
      <c r="D2119">
        <f>Table2[[#This Row],[Column1]]*Table2[[#This Row],[Column1]]</f>
        <v>1027578.7694593596</v>
      </c>
    </row>
    <row r="2120" spans="1:4" x14ac:dyDescent="0.25">
      <c r="A2120" t="s">
        <v>45</v>
      </c>
      <c r="B2120">
        <v>1808.9785999999999</v>
      </c>
      <c r="C2120">
        <f>2323.99-Table2[[#This Row],[Item_Outlet_Sales]]</f>
        <v>515.01139999999987</v>
      </c>
      <c r="D2120">
        <f>Table2[[#This Row],[Column1]]*Table2[[#This Row],[Column1]]</f>
        <v>265236.74212995986</v>
      </c>
    </row>
    <row r="2121" spans="1:4" x14ac:dyDescent="0.25">
      <c r="A2121" t="s">
        <v>45</v>
      </c>
      <c r="B2121">
        <v>4138.6127999999999</v>
      </c>
      <c r="C2121">
        <f>2323.99-Table2[[#This Row],[Item_Outlet_Sales]]</f>
        <v>-1814.6228000000001</v>
      </c>
      <c r="D2121">
        <f>Table2[[#This Row],[Column1]]*Table2[[#This Row],[Column1]]</f>
        <v>3292855.9062798405</v>
      </c>
    </row>
    <row r="2122" spans="1:4" x14ac:dyDescent="0.25">
      <c r="A2122" t="s">
        <v>45</v>
      </c>
      <c r="B2122">
        <v>1370.2164</v>
      </c>
      <c r="C2122">
        <f>2323.99-Table2[[#This Row],[Item_Outlet_Sales]]</f>
        <v>953.77359999999976</v>
      </c>
      <c r="D2122">
        <f>Table2[[#This Row],[Column1]]*Table2[[#This Row],[Column1]]</f>
        <v>909684.08005695953</v>
      </c>
    </row>
    <row r="2123" spans="1:4" x14ac:dyDescent="0.25">
      <c r="A2123" t="s">
        <v>45</v>
      </c>
      <c r="B2123">
        <v>2354.2687999999998</v>
      </c>
      <c r="C2123">
        <f>2323.99-Table2[[#This Row],[Item_Outlet_Sales]]</f>
        <v>-30.278800000000047</v>
      </c>
      <c r="D2123">
        <f>Table2[[#This Row],[Column1]]*Table2[[#This Row],[Column1]]</f>
        <v>916.80572944000278</v>
      </c>
    </row>
    <row r="2124" spans="1:4" x14ac:dyDescent="0.25">
      <c r="A2124" t="s">
        <v>45</v>
      </c>
      <c r="B2124">
        <v>3563.3616000000002</v>
      </c>
      <c r="C2124">
        <f>2323.99-Table2[[#This Row],[Item_Outlet_Sales]]</f>
        <v>-1239.3716000000004</v>
      </c>
      <c r="D2124">
        <f>Table2[[#This Row],[Column1]]*Table2[[#This Row],[Column1]]</f>
        <v>1536041.9628865609</v>
      </c>
    </row>
    <row r="2125" spans="1:4" x14ac:dyDescent="0.25">
      <c r="A2125" t="s">
        <v>45</v>
      </c>
      <c r="B2125">
        <v>3506.7685999999999</v>
      </c>
      <c r="C2125">
        <f>2323.99-Table2[[#This Row],[Item_Outlet_Sales]]</f>
        <v>-1182.7786000000001</v>
      </c>
      <c r="D2125">
        <f>Table2[[#This Row],[Column1]]*Table2[[#This Row],[Column1]]</f>
        <v>1398965.2166179603</v>
      </c>
    </row>
    <row r="2126" spans="1:4" x14ac:dyDescent="0.25">
      <c r="A2126" t="s">
        <v>45</v>
      </c>
      <c r="B2126">
        <v>1341.587</v>
      </c>
      <c r="C2126">
        <f>2323.99-Table2[[#This Row],[Item_Outlet_Sales]]</f>
        <v>982.40299999999979</v>
      </c>
      <c r="D2126">
        <f>Table2[[#This Row],[Column1]]*Table2[[#This Row],[Column1]]</f>
        <v>965115.6544089996</v>
      </c>
    </row>
    <row r="2127" spans="1:4" x14ac:dyDescent="0.25">
      <c r="A2127" t="s">
        <v>45</v>
      </c>
      <c r="B2127">
        <v>3994.8</v>
      </c>
      <c r="C2127">
        <f>2323.99-Table2[[#This Row],[Item_Outlet_Sales]]</f>
        <v>-1670.8100000000004</v>
      </c>
      <c r="D2127">
        <f>Table2[[#This Row],[Column1]]*Table2[[#This Row],[Column1]]</f>
        <v>2791606.0561000016</v>
      </c>
    </row>
    <row r="2128" spans="1:4" x14ac:dyDescent="0.25">
      <c r="A2128" t="s">
        <v>45</v>
      </c>
      <c r="B2128">
        <v>2535.3663999999999</v>
      </c>
      <c r="C2128">
        <f>2323.99-Table2[[#This Row],[Item_Outlet_Sales]]</f>
        <v>-211.3764000000001</v>
      </c>
      <c r="D2128">
        <f>Table2[[#This Row],[Column1]]*Table2[[#This Row],[Column1]]</f>
        <v>44679.982476960045</v>
      </c>
    </row>
    <row r="2129" spans="1:4" x14ac:dyDescent="0.25">
      <c r="A2129" t="s">
        <v>45</v>
      </c>
      <c r="B2129">
        <v>1098.57</v>
      </c>
      <c r="C2129">
        <f>2323.99-Table2[[#This Row],[Item_Outlet_Sales]]</f>
        <v>1225.4199999999998</v>
      </c>
      <c r="D2129">
        <f>Table2[[#This Row],[Column1]]*Table2[[#This Row],[Column1]]</f>
        <v>1501654.1763999995</v>
      </c>
    </row>
    <row r="2130" spans="1:4" x14ac:dyDescent="0.25">
      <c r="A2130" t="s">
        <v>45</v>
      </c>
      <c r="B2130">
        <v>6024.1584000000003</v>
      </c>
      <c r="C2130">
        <f>2323.99-Table2[[#This Row],[Item_Outlet_Sales]]</f>
        <v>-3700.1684000000005</v>
      </c>
      <c r="D2130">
        <f>Table2[[#This Row],[Column1]]*Table2[[#This Row],[Column1]]</f>
        <v>13691246.188358564</v>
      </c>
    </row>
    <row r="2131" spans="1:4" x14ac:dyDescent="0.25">
      <c r="A2131" t="s">
        <v>45</v>
      </c>
      <c r="B2131">
        <v>1767.6990000000001</v>
      </c>
      <c r="C2131">
        <f>2323.99-Table2[[#This Row],[Item_Outlet_Sales]]</f>
        <v>556.29099999999971</v>
      </c>
      <c r="D2131">
        <f>Table2[[#This Row],[Column1]]*Table2[[#This Row],[Column1]]</f>
        <v>309459.67668099969</v>
      </c>
    </row>
    <row r="2132" spans="1:4" x14ac:dyDescent="0.25">
      <c r="A2132" t="s">
        <v>45</v>
      </c>
      <c r="B2132">
        <v>1677.1502</v>
      </c>
      <c r="C2132">
        <f>2323.99-Table2[[#This Row],[Item_Outlet_Sales]]</f>
        <v>646.83979999999974</v>
      </c>
      <c r="D2132">
        <f>Table2[[#This Row],[Column1]]*Table2[[#This Row],[Column1]]</f>
        <v>418401.72686403967</v>
      </c>
    </row>
    <row r="2133" spans="1:4" x14ac:dyDescent="0.25">
      <c r="A2133" t="s">
        <v>45</v>
      </c>
      <c r="B2133">
        <v>1258.3620000000001</v>
      </c>
      <c r="C2133">
        <f>2323.99-Table2[[#This Row],[Item_Outlet_Sales]]</f>
        <v>1065.6279999999997</v>
      </c>
      <c r="D2133">
        <f>Table2[[#This Row],[Column1]]*Table2[[#This Row],[Column1]]</f>
        <v>1135563.0343839994</v>
      </c>
    </row>
    <row r="2134" spans="1:4" x14ac:dyDescent="0.25">
      <c r="A2134" t="s">
        <v>45</v>
      </c>
      <c r="B2134">
        <v>2195.8083999999999</v>
      </c>
      <c r="C2134">
        <f>2323.99-Table2[[#This Row],[Item_Outlet_Sales]]</f>
        <v>128.18159999999989</v>
      </c>
      <c r="D2134">
        <f>Table2[[#This Row],[Column1]]*Table2[[#This Row],[Column1]]</f>
        <v>16430.522578559972</v>
      </c>
    </row>
    <row r="2135" spans="1:4" x14ac:dyDescent="0.25">
      <c r="A2135" t="s">
        <v>45</v>
      </c>
      <c r="B2135">
        <v>2659.8710000000001</v>
      </c>
      <c r="C2135">
        <f>2323.99-Table2[[#This Row],[Item_Outlet_Sales]]</f>
        <v>-335.88100000000031</v>
      </c>
      <c r="D2135">
        <f>Table2[[#This Row],[Column1]]*Table2[[#This Row],[Column1]]</f>
        <v>112816.04616100021</v>
      </c>
    </row>
    <row r="2136" spans="1:4" x14ac:dyDescent="0.25">
      <c r="A2136" t="s">
        <v>45</v>
      </c>
      <c r="B2136">
        <v>1534.0032000000001</v>
      </c>
      <c r="C2136">
        <f>2323.99-Table2[[#This Row],[Item_Outlet_Sales]]</f>
        <v>789.98679999999968</v>
      </c>
      <c r="D2136">
        <f>Table2[[#This Row],[Column1]]*Table2[[#This Row],[Column1]]</f>
        <v>624079.14417423948</v>
      </c>
    </row>
    <row r="2137" spans="1:4" x14ac:dyDescent="0.25">
      <c r="A2137" t="s">
        <v>45</v>
      </c>
      <c r="B2137">
        <v>1547.9849999999999</v>
      </c>
      <c r="C2137">
        <f>2323.99-Table2[[#This Row],[Item_Outlet_Sales]]</f>
        <v>776.00499999999988</v>
      </c>
      <c r="D2137">
        <f>Table2[[#This Row],[Column1]]*Table2[[#This Row],[Column1]]</f>
        <v>602183.76002499985</v>
      </c>
    </row>
    <row r="2138" spans="1:4" x14ac:dyDescent="0.25">
      <c r="A2138" t="s">
        <v>45</v>
      </c>
      <c r="B2138">
        <v>3475.4760000000001</v>
      </c>
      <c r="C2138">
        <f>2323.99-Table2[[#This Row],[Item_Outlet_Sales]]</f>
        <v>-1151.4860000000003</v>
      </c>
      <c r="D2138">
        <f>Table2[[#This Row],[Column1]]*Table2[[#This Row],[Column1]]</f>
        <v>1325920.0081960007</v>
      </c>
    </row>
    <row r="2139" spans="1:4" x14ac:dyDescent="0.25">
      <c r="A2139" t="s">
        <v>45</v>
      </c>
      <c r="B2139">
        <v>2822.9920000000002</v>
      </c>
      <c r="C2139">
        <f>2323.99-Table2[[#This Row],[Item_Outlet_Sales]]</f>
        <v>-499.00200000000041</v>
      </c>
      <c r="D2139">
        <f>Table2[[#This Row],[Column1]]*Table2[[#This Row],[Column1]]</f>
        <v>249002.99600400039</v>
      </c>
    </row>
    <row r="2140" spans="1:4" x14ac:dyDescent="0.25">
      <c r="A2140" t="s">
        <v>45</v>
      </c>
      <c r="B2140">
        <v>3570.6853999999998</v>
      </c>
      <c r="C2140">
        <f>2323.99-Table2[[#This Row],[Item_Outlet_Sales]]</f>
        <v>-1246.6954000000001</v>
      </c>
      <c r="D2140">
        <f>Table2[[#This Row],[Column1]]*Table2[[#This Row],[Column1]]</f>
        <v>1554249.4203811602</v>
      </c>
    </row>
    <row r="2141" spans="1:4" x14ac:dyDescent="0.25">
      <c r="A2141" t="s">
        <v>45</v>
      </c>
      <c r="B2141">
        <v>3263.0857999999998</v>
      </c>
      <c r="C2141">
        <f>2323.99-Table2[[#This Row],[Item_Outlet_Sales]]</f>
        <v>-939.09580000000005</v>
      </c>
      <c r="D2141">
        <f>Table2[[#This Row],[Column1]]*Table2[[#This Row],[Column1]]</f>
        <v>881900.92157764011</v>
      </c>
    </row>
    <row r="2142" spans="1:4" x14ac:dyDescent="0.25">
      <c r="A2142" t="s">
        <v>45</v>
      </c>
      <c r="B2142">
        <v>2664.5315999999998</v>
      </c>
      <c r="C2142">
        <f>2323.99-Table2[[#This Row],[Item_Outlet_Sales]]</f>
        <v>-340.54160000000002</v>
      </c>
      <c r="D2142">
        <f>Table2[[#This Row],[Column1]]*Table2[[#This Row],[Column1]]</f>
        <v>115968.58133056002</v>
      </c>
    </row>
    <row r="2143" spans="1:4" x14ac:dyDescent="0.25">
      <c r="A2143" t="s">
        <v>45</v>
      </c>
      <c r="B2143">
        <v>1724.422</v>
      </c>
      <c r="C2143">
        <f>2323.99-Table2[[#This Row],[Item_Outlet_Sales]]</f>
        <v>599.56799999999976</v>
      </c>
      <c r="D2143">
        <f>Table2[[#This Row],[Column1]]*Table2[[#This Row],[Column1]]</f>
        <v>359481.78662399971</v>
      </c>
    </row>
    <row r="2144" spans="1:4" x14ac:dyDescent="0.25">
      <c r="A2144" t="s">
        <v>45</v>
      </c>
      <c r="B2144">
        <v>1308.297</v>
      </c>
      <c r="C2144">
        <f>2323.99-Table2[[#This Row],[Item_Outlet_Sales]]</f>
        <v>1015.6929999999998</v>
      </c>
      <c r="D2144">
        <f>Table2[[#This Row],[Column1]]*Table2[[#This Row],[Column1]]</f>
        <v>1031632.2702489995</v>
      </c>
    </row>
    <row r="2145" spans="1:4" x14ac:dyDescent="0.25">
      <c r="A2145" t="s">
        <v>45</v>
      </c>
      <c r="B2145">
        <v>4459.5284000000001</v>
      </c>
      <c r="C2145">
        <f>2323.99-Table2[[#This Row],[Item_Outlet_Sales]]</f>
        <v>-2135.5384000000004</v>
      </c>
      <c r="D2145">
        <f>Table2[[#This Row],[Column1]]*Table2[[#This Row],[Column1]]</f>
        <v>4560524.2578745615</v>
      </c>
    </row>
    <row r="2146" spans="1:4" x14ac:dyDescent="0.25">
      <c r="A2146" t="s">
        <v>45</v>
      </c>
      <c r="B2146">
        <v>253.00399999999999</v>
      </c>
      <c r="C2146">
        <f>2323.99-Table2[[#This Row],[Item_Outlet_Sales]]</f>
        <v>2070.9859999999999</v>
      </c>
      <c r="D2146">
        <f>Table2[[#This Row],[Column1]]*Table2[[#This Row],[Column1]]</f>
        <v>4288983.0121959997</v>
      </c>
    </row>
    <row r="2147" spans="1:4" x14ac:dyDescent="0.25">
      <c r="A2147" t="s">
        <v>45</v>
      </c>
      <c r="B2147">
        <v>1025.9978000000001</v>
      </c>
      <c r="C2147">
        <f>2323.99-Table2[[#This Row],[Item_Outlet_Sales]]</f>
        <v>1297.9921999999997</v>
      </c>
      <c r="D2147">
        <f>Table2[[#This Row],[Column1]]*Table2[[#This Row],[Column1]]</f>
        <v>1684783.7512608392</v>
      </c>
    </row>
    <row r="2148" spans="1:4" x14ac:dyDescent="0.25">
      <c r="A2148" t="s">
        <v>45</v>
      </c>
      <c r="B2148">
        <v>675.12120000000004</v>
      </c>
      <c r="C2148">
        <f>2323.99-Table2[[#This Row],[Item_Outlet_Sales]]</f>
        <v>1648.8687999999997</v>
      </c>
      <c r="D2148">
        <f>Table2[[#This Row],[Column1]]*Table2[[#This Row],[Column1]]</f>
        <v>2718768.319613439</v>
      </c>
    </row>
    <row r="2149" spans="1:4" x14ac:dyDescent="0.25">
      <c r="A2149" t="s">
        <v>45</v>
      </c>
      <c r="B2149">
        <v>1970.768</v>
      </c>
      <c r="C2149">
        <f>2323.99-Table2[[#This Row],[Item_Outlet_Sales]]</f>
        <v>353.22199999999975</v>
      </c>
      <c r="D2149">
        <f>Table2[[#This Row],[Column1]]*Table2[[#This Row],[Column1]]</f>
        <v>124765.78128399982</v>
      </c>
    </row>
    <row r="2150" spans="1:4" x14ac:dyDescent="0.25">
      <c r="A2150" t="s">
        <v>45</v>
      </c>
      <c r="B2150">
        <v>2950.1597999999999</v>
      </c>
      <c r="C2150">
        <f>2323.99-Table2[[#This Row],[Item_Outlet_Sales]]</f>
        <v>-626.16980000000012</v>
      </c>
      <c r="D2150">
        <f>Table2[[#This Row],[Column1]]*Table2[[#This Row],[Column1]]</f>
        <v>392088.61843204015</v>
      </c>
    </row>
    <row r="2151" spans="1:4" x14ac:dyDescent="0.25">
      <c r="A2151" t="s">
        <v>45</v>
      </c>
      <c r="B2151">
        <v>568.59320000000002</v>
      </c>
      <c r="C2151">
        <f>2323.99-Table2[[#This Row],[Item_Outlet_Sales]]</f>
        <v>1755.3967999999998</v>
      </c>
      <c r="D2151">
        <f>Table2[[#This Row],[Column1]]*Table2[[#This Row],[Column1]]</f>
        <v>3081417.9254502393</v>
      </c>
    </row>
    <row r="2152" spans="1:4" x14ac:dyDescent="0.25">
      <c r="A2152" t="s">
        <v>45</v>
      </c>
      <c r="B2152">
        <v>5834.4053999999996</v>
      </c>
      <c r="C2152">
        <f>2323.99-Table2[[#This Row],[Item_Outlet_Sales]]</f>
        <v>-3510.4153999999999</v>
      </c>
      <c r="D2152">
        <f>Table2[[#This Row],[Column1]]*Table2[[#This Row],[Column1]]</f>
        <v>12323016.280557159</v>
      </c>
    </row>
    <row r="2153" spans="1:4" x14ac:dyDescent="0.25">
      <c r="A2153" t="s">
        <v>45</v>
      </c>
      <c r="B2153">
        <v>493.3578</v>
      </c>
      <c r="C2153">
        <f>2323.99-Table2[[#This Row],[Item_Outlet_Sales]]</f>
        <v>1830.6321999999998</v>
      </c>
      <c r="D2153">
        <f>Table2[[#This Row],[Column1]]*Table2[[#This Row],[Column1]]</f>
        <v>3351214.2516768393</v>
      </c>
    </row>
    <row r="2154" spans="1:4" x14ac:dyDescent="0.25">
      <c r="A2154" t="s">
        <v>45</v>
      </c>
      <c r="B2154">
        <v>1860.2452000000001</v>
      </c>
      <c r="C2154">
        <f>2323.99-Table2[[#This Row],[Item_Outlet_Sales]]</f>
        <v>463.74479999999971</v>
      </c>
      <c r="D2154">
        <f>Table2[[#This Row],[Column1]]*Table2[[#This Row],[Column1]]</f>
        <v>215059.23952703972</v>
      </c>
    </row>
    <row r="2155" spans="1:4" x14ac:dyDescent="0.25">
      <c r="A2155" t="s">
        <v>45</v>
      </c>
      <c r="B2155">
        <v>3251.1014</v>
      </c>
      <c r="C2155">
        <f>2323.99-Table2[[#This Row],[Item_Outlet_Sales]]</f>
        <v>-927.11140000000023</v>
      </c>
      <c r="D2155">
        <f>Table2[[#This Row],[Column1]]*Table2[[#This Row],[Column1]]</f>
        <v>859535.54800996045</v>
      </c>
    </row>
    <row r="2156" spans="1:4" x14ac:dyDescent="0.25">
      <c r="A2156" t="s">
        <v>45</v>
      </c>
      <c r="B2156">
        <v>2841.6343999999999</v>
      </c>
      <c r="C2156">
        <f>2323.99-Table2[[#This Row],[Item_Outlet_Sales]]</f>
        <v>-517.64440000000013</v>
      </c>
      <c r="D2156">
        <f>Table2[[#This Row],[Column1]]*Table2[[#This Row],[Column1]]</f>
        <v>267955.72485136014</v>
      </c>
    </row>
    <row r="2157" spans="1:4" x14ac:dyDescent="0.25">
      <c r="A2157" t="s">
        <v>45</v>
      </c>
      <c r="B2157">
        <v>6385.0219999999999</v>
      </c>
      <c r="C2157">
        <f>2323.99-Table2[[#This Row],[Item_Outlet_Sales]]</f>
        <v>-4061.0320000000002</v>
      </c>
      <c r="D2157">
        <f>Table2[[#This Row],[Column1]]*Table2[[#This Row],[Column1]]</f>
        <v>16491980.905024001</v>
      </c>
    </row>
    <row r="2158" spans="1:4" x14ac:dyDescent="0.25">
      <c r="A2158" t="s">
        <v>45</v>
      </c>
      <c r="B2158">
        <v>2376.9059999999999</v>
      </c>
      <c r="C2158">
        <f>2323.99-Table2[[#This Row],[Item_Outlet_Sales]]</f>
        <v>-52.916000000000167</v>
      </c>
      <c r="D2158">
        <f>Table2[[#This Row],[Column1]]*Table2[[#This Row],[Column1]]</f>
        <v>2800.1030560000177</v>
      </c>
    </row>
    <row r="2159" spans="1:4" x14ac:dyDescent="0.25">
      <c r="A2159" t="s">
        <v>45</v>
      </c>
      <c r="B2159">
        <v>2069.3063999999999</v>
      </c>
      <c r="C2159">
        <f>2323.99-Table2[[#This Row],[Item_Outlet_Sales]]</f>
        <v>254.68359999999984</v>
      </c>
      <c r="D2159">
        <f>Table2[[#This Row],[Column1]]*Table2[[#This Row],[Column1]]</f>
        <v>64863.736108959922</v>
      </c>
    </row>
    <row r="2160" spans="1:4" x14ac:dyDescent="0.25">
      <c r="A2160" t="s">
        <v>45</v>
      </c>
      <c r="B2160">
        <v>331.5684</v>
      </c>
      <c r="C2160">
        <f>2323.99-Table2[[#This Row],[Item_Outlet_Sales]]</f>
        <v>1992.4215999999997</v>
      </c>
      <c r="D2160">
        <f>Table2[[#This Row],[Column1]]*Table2[[#This Row],[Column1]]</f>
        <v>3969743.8321465589</v>
      </c>
    </row>
    <row r="2161" spans="1:4" x14ac:dyDescent="0.25">
      <c r="A2161" t="s">
        <v>45</v>
      </c>
      <c r="B2161">
        <v>263.65679999999998</v>
      </c>
      <c r="C2161">
        <f>2323.99-Table2[[#This Row],[Item_Outlet_Sales]]</f>
        <v>2060.3332</v>
      </c>
      <c r="D2161">
        <f>Table2[[#This Row],[Column1]]*Table2[[#This Row],[Column1]]</f>
        <v>4244972.8950222405</v>
      </c>
    </row>
    <row r="2162" spans="1:4" x14ac:dyDescent="0.25">
      <c r="A2162" t="s">
        <v>45</v>
      </c>
      <c r="B2162">
        <v>2237.0880000000002</v>
      </c>
      <c r="C2162">
        <f>2323.99-Table2[[#This Row],[Item_Outlet_Sales]]</f>
        <v>86.901999999999589</v>
      </c>
      <c r="D2162">
        <f>Table2[[#This Row],[Column1]]*Table2[[#This Row],[Column1]]</f>
        <v>7551.9576039999283</v>
      </c>
    </row>
    <row r="2163" spans="1:4" x14ac:dyDescent="0.25">
      <c r="A2163" t="s">
        <v>45</v>
      </c>
      <c r="B2163">
        <v>3139.9128000000001</v>
      </c>
      <c r="C2163">
        <f>2323.99-Table2[[#This Row],[Item_Outlet_Sales]]</f>
        <v>-815.92280000000028</v>
      </c>
      <c r="D2163">
        <f>Table2[[#This Row],[Column1]]*Table2[[#This Row],[Column1]]</f>
        <v>665730.01555984048</v>
      </c>
    </row>
    <row r="2164" spans="1:4" x14ac:dyDescent="0.25">
      <c r="A2164" t="s">
        <v>45</v>
      </c>
      <c r="B2164">
        <v>447.41759999999999</v>
      </c>
      <c r="C2164">
        <f>2323.99-Table2[[#This Row],[Item_Outlet_Sales]]</f>
        <v>1876.5723999999998</v>
      </c>
      <c r="D2164">
        <f>Table2[[#This Row],[Column1]]*Table2[[#This Row],[Column1]]</f>
        <v>3521523.9724417594</v>
      </c>
    </row>
    <row r="2165" spans="1:4" x14ac:dyDescent="0.25">
      <c r="A2165" t="s">
        <v>45</v>
      </c>
      <c r="B2165">
        <v>2063.98</v>
      </c>
      <c r="C2165">
        <f>2323.99-Table2[[#This Row],[Item_Outlet_Sales]]</f>
        <v>260.00999999999976</v>
      </c>
      <c r="D2165">
        <f>Table2[[#This Row],[Column1]]*Table2[[#This Row],[Column1]]</f>
        <v>67605.200099999871</v>
      </c>
    </row>
    <row r="2166" spans="1:4" x14ac:dyDescent="0.25">
      <c r="A2166" t="s">
        <v>45</v>
      </c>
      <c r="B2166">
        <v>2082.6224000000002</v>
      </c>
      <c r="C2166">
        <f>2323.99-Table2[[#This Row],[Item_Outlet_Sales]]</f>
        <v>241.36759999999958</v>
      </c>
      <c r="D2166">
        <f>Table2[[#This Row],[Column1]]*Table2[[#This Row],[Column1]]</f>
        <v>58258.318329759801</v>
      </c>
    </row>
    <row r="2167" spans="1:4" x14ac:dyDescent="0.25">
      <c r="A2167" t="s">
        <v>45</v>
      </c>
      <c r="B2167">
        <v>713.73760000000004</v>
      </c>
      <c r="C2167">
        <f>2323.99-Table2[[#This Row],[Item_Outlet_Sales]]</f>
        <v>1610.2523999999999</v>
      </c>
      <c r="D2167">
        <f>Table2[[#This Row],[Column1]]*Table2[[#This Row],[Column1]]</f>
        <v>2592912.7917057597</v>
      </c>
    </row>
    <row r="2168" spans="1:4" x14ac:dyDescent="0.25">
      <c r="A2168" t="s">
        <v>45</v>
      </c>
      <c r="B2168">
        <v>837.57640000000004</v>
      </c>
      <c r="C2168">
        <f>2323.99-Table2[[#This Row],[Item_Outlet_Sales]]</f>
        <v>1486.4135999999999</v>
      </c>
      <c r="D2168">
        <f>Table2[[#This Row],[Column1]]*Table2[[#This Row],[Column1]]</f>
        <v>2209425.3902649595</v>
      </c>
    </row>
    <row r="2169" spans="1:4" x14ac:dyDescent="0.25">
      <c r="A2169" t="s">
        <v>45</v>
      </c>
      <c r="B2169">
        <v>1030.6584</v>
      </c>
      <c r="C2169">
        <f>2323.99-Table2[[#This Row],[Item_Outlet_Sales]]</f>
        <v>1293.3315999999998</v>
      </c>
      <c r="D2169">
        <f>Table2[[#This Row],[Column1]]*Table2[[#This Row],[Column1]]</f>
        <v>1672706.6275585594</v>
      </c>
    </row>
    <row r="2170" spans="1:4" x14ac:dyDescent="0.25">
      <c r="A2170" t="s">
        <v>45</v>
      </c>
      <c r="B2170">
        <v>3690.5293999999999</v>
      </c>
      <c r="C2170">
        <f>2323.99-Table2[[#This Row],[Item_Outlet_Sales]]</f>
        <v>-1366.5394000000001</v>
      </c>
      <c r="D2170">
        <f>Table2[[#This Row],[Column1]]*Table2[[#This Row],[Column1]]</f>
        <v>1867429.9317523604</v>
      </c>
    </row>
    <row r="2171" spans="1:4" x14ac:dyDescent="0.25">
      <c r="A2171" t="s">
        <v>45</v>
      </c>
      <c r="B2171">
        <v>1696.4584</v>
      </c>
      <c r="C2171">
        <f>2323.99-Table2[[#This Row],[Item_Outlet_Sales]]</f>
        <v>627.5315999999998</v>
      </c>
      <c r="D2171">
        <f>Table2[[#This Row],[Column1]]*Table2[[#This Row],[Column1]]</f>
        <v>393795.90899855975</v>
      </c>
    </row>
    <row r="2172" spans="1:4" x14ac:dyDescent="0.25">
      <c r="A2172" t="s">
        <v>45</v>
      </c>
      <c r="B2172">
        <v>1384.864</v>
      </c>
      <c r="C2172">
        <f>2323.99-Table2[[#This Row],[Item_Outlet_Sales]]</f>
        <v>939.12599999999975</v>
      </c>
      <c r="D2172">
        <f>Table2[[#This Row],[Column1]]*Table2[[#This Row],[Column1]]</f>
        <v>881957.64387599949</v>
      </c>
    </row>
    <row r="2173" spans="1:4" x14ac:dyDescent="0.25">
      <c r="A2173" t="s">
        <v>45</v>
      </c>
      <c r="B2173">
        <v>1390.1904</v>
      </c>
      <c r="C2173">
        <f>2323.99-Table2[[#This Row],[Item_Outlet_Sales]]</f>
        <v>933.79959999999983</v>
      </c>
      <c r="D2173">
        <f>Table2[[#This Row],[Column1]]*Table2[[#This Row],[Column1]]</f>
        <v>871981.69296015962</v>
      </c>
    </row>
    <row r="2174" spans="1:4" x14ac:dyDescent="0.25">
      <c r="A2174" t="s">
        <v>45</v>
      </c>
      <c r="B2174">
        <v>1788.3388</v>
      </c>
      <c r="C2174">
        <f>2323.99-Table2[[#This Row],[Item_Outlet_Sales]]</f>
        <v>535.65119999999979</v>
      </c>
      <c r="D2174">
        <f>Table2[[#This Row],[Column1]]*Table2[[#This Row],[Column1]]</f>
        <v>286922.2080614398</v>
      </c>
    </row>
    <row r="2175" spans="1:4" x14ac:dyDescent="0.25">
      <c r="A2175" t="s">
        <v>45</v>
      </c>
      <c r="B2175">
        <v>761.67520000000002</v>
      </c>
      <c r="C2175">
        <f>2323.99-Table2[[#This Row],[Item_Outlet_Sales]]</f>
        <v>1562.3147999999997</v>
      </c>
      <c r="D2175">
        <f>Table2[[#This Row],[Column1]]*Table2[[#This Row],[Column1]]</f>
        <v>2440827.5342990388</v>
      </c>
    </row>
    <row r="2176" spans="1:4" x14ac:dyDescent="0.25">
      <c r="A2176" t="s">
        <v>45</v>
      </c>
      <c r="B2176">
        <v>1418.154</v>
      </c>
      <c r="C2176">
        <f>2323.99-Table2[[#This Row],[Item_Outlet_Sales]]</f>
        <v>905.83599999999979</v>
      </c>
      <c r="D2176">
        <f>Table2[[#This Row],[Column1]]*Table2[[#This Row],[Column1]]</f>
        <v>820538.85889599961</v>
      </c>
    </row>
    <row r="2177" spans="1:4" x14ac:dyDescent="0.25">
      <c r="A2177" t="s">
        <v>45</v>
      </c>
      <c r="B2177">
        <v>3803.0495999999998</v>
      </c>
      <c r="C2177">
        <f>2323.99-Table2[[#This Row],[Item_Outlet_Sales]]</f>
        <v>-1479.0596</v>
      </c>
      <c r="D2177">
        <f>Table2[[#This Row],[Column1]]*Table2[[#This Row],[Column1]]</f>
        <v>2187617.3003521604</v>
      </c>
    </row>
    <row r="2178" spans="1:4" x14ac:dyDescent="0.25">
      <c r="A2178" t="s">
        <v>45</v>
      </c>
      <c r="B2178">
        <v>767.00160000000005</v>
      </c>
      <c r="C2178">
        <f>2323.99-Table2[[#This Row],[Item_Outlet_Sales]]</f>
        <v>1556.9883999999997</v>
      </c>
      <c r="D2178">
        <f>Table2[[#This Row],[Column1]]*Table2[[#This Row],[Column1]]</f>
        <v>2424212.8777345591</v>
      </c>
    </row>
    <row r="2179" spans="1:4" x14ac:dyDescent="0.25">
      <c r="A2179" t="s">
        <v>45</v>
      </c>
      <c r="B2179">
        <v>1713.7692</v>
      </c>
      <c r="C2179">
        <f>2323.99-Table2[[#This Row],[Item_Outlet_Sales]]</f>
        <v>610.22079999999983</v>
      </c>
      <c r="D2179">
        <f>Table2[[#This Row],[Column1]]*Table2[[#This Row],[Column1]]</f>
        <v>372369.42475263978</v>
      </c>
    </row>
    <row r="2180" spans="1:4" x14ac:dyDescent="0.25">
      <c r="A2180" t="s">
        <v>45</v>
      </c>
      <c r="B2180">
        <v>1364.89</v>
      </c>
      <c r="C2180">
        <f>2323.99-Table2[[#This Row],[Item_Outlet_Sales]]</f>
        <v>959.09999999999968</v>
      </c>
      <c r="D2180">
        <f>Table2[[#This Row],[Column1]]*Table2[[#This Row],[Column1]]</f>
        <v>919872.80999999936</v>
      </c>
    </row>
    <row r="2181" spans="1:4" x14ac:dyDescent="0.25">
      <c r="A2181" t="s">
        <v>45</v>
      </c>
      <c r="B2181">
        <v>2002.7264</v>
      </c>
      <c r="C2181">
        <f>2323.99-Table2[[#This Row],[Item_Outlet_Sales]]</f>
        <v>321.26359999999977</v>
      </c>
      <c r="D2181">
        <f>Table2[[#This Row],[Column1]]*Table2[[#This Row],[Column1]]</f>
        <v>103210.30068495985</v>
      </c>
    </row>
    <row r="2182" spans="1:4" x14ac:dyDescent="0.25">
      <c r="A2182" t="s">
        <v>45</v>
      </c>
      <c r="B2182">
        <v>820.26559999999995</v>
      </c>
      <c r="C2182">
        <f>2323.99-Table2[[#This Row],[Item_Outlet_Sales]]</f>
        <v>1503.7243999999998</v>
      </c>
      <c r="D2182">
        <f>Table2[[#This Row],[Column1]]*Table2[[#This Row],[Column1]]</f>
        <v>2261187.0711553595</v>
      </c>
    </row>
    <row r="2183" spans="1:4" x14ac:dyDescent="0.25">
      <c r="A2183" t="s">
        <v>45</v>
      </c>
      <c r="B2183">
        <v>1705.1138000000001</v>
      </c>
      <c r="C2183">
        <f>2323.99-Table2[[#This Row],[Item_Outlet_Sales]]</f>
        <v>618.8761999999997</v>
      </c>
      <c r="D2183">
        <f>Table2[[#This Row],[Column1]]*Table2[[#This Row],[Column1]]</f>
        <v>383007.75092643965</v>
      </c>
    </row>
    <row r="2184" spans="1:4" x14ac:dyDescent="0.25">
      <c r="A2184" t="s">
        <v>45</v>
      </c>
      <c r="B2184">
        <v>6251.8620000000001</v>
      </c>
      <c r="C2184">
        <f>2323.99-Table2[[#This Row],[Item_Outlet_Sales]]</f>
        <v>-3927.8720000000003</v>
      </c>
      <c r="D2184">
        <f>Table2[[#This Row],[Column1]]*Table2[[#This Row],[Column1]]</f>
        <v>15428178.448384002</v>
      </c>
    </row>
    <row r="2185" spans="1:4" x14ac:dyDescent="0.25">
      <c r="A2185" t="s">
        <v>45</v>
      </c>
      <c r="B2185">
        <v>319.584</v>
      </c>
      <c r="C2185">
        <f>2323.99-Table2[[#This Row],[Item_Outlet_Sales]]</f>
        <v>2004.4059999999997</v>
      </c>
      <c r="D2185">
        <f>Table2[[#This Row],[Column1]]*Table2[[#This Row],[Column1]]</f>
        <v>4017643.4128359989</v>
      </c>
    </row>
    <row r="2186" spans="1:4" x14ac:dyDescent="0.25">
      <c r="A2186" t="s">
        <v>45</v>
      </c>
      <c r="B2186">
        <v>1491.3920000000001</v>
      </c>
      <c r="C2186">
        <f>2323.99-Table2[[#This Row],[Item_Outlet_Sales]]</f>
        <v>832.59799999999973</v>
      </c>
      <c r="D2186">
        <f>Table2[[#This Row],[Column1]]*Table2[[#This Row],[Column1]]</f>
        <v>693219.4296039996</v>
      </c>
    </row>
    <row r="2187" spans="1:4" x14ac:dyDescent="0.25">
      <c r="A2187" t="s">
        <v>45</v>
      </c>
      <c r="B2187">
        <v>2966.1390000000001</v>
      </c>
      <c r="C2187">
        <f>2323.99-Table2[[#This Row],[Item_Outlet_Sales]]</f>
        <v>-642.14900000000034</v>
      </c>
      <c r="D2187">
        <f>Table2[[#This Row],[Column1]]*Table2[[#This Row],[Column1]]</f>
        <v>412355.33820100041</v>
      </c>
    </row>
    <row r="2188" spans="1:4" x14ac:dyDescent="0.25">
      <c r="A2188" t="s">
        <v>45</v>
      </c>
      <c r="B2188">
        <v>758.34619999999995</v>
      </c>
      <c r="C2188">
        <f>2323.99-Table2[[#This Row],[Item_Outlet_Sales]]</f>
        <v>1565.6437999999998</v>
      </c>
      <c r="D2188">
        <f>Table2[[#This Row],[Column1]]*Table2[[#This Row],[Column1]]</f>
        <v>2451240.5084784394</v>
      </c>
    </row>
    <row r="2189" spans="1:4" x14ac:dyDescent="0.25">
      <c r="A2189" t="s">
        <v>45</v>
      </c>
      <c r="B2189">
        <v>1350.2424000000001</v>
      </c>
      <c r="C2189">
        <f>2323.99-Table2[[#This Row],[Item_Outlet_Sales]]</f>
        <v>973.74759999999969</v>
      </c>
      <c r="D2189">
        <f>Table2[[#This Row],[Column1]]*Table2[[#This Row],[Column1]]</f>
        <v>948184.38850575942</v>
      </c>
    </row>
    <row r="2190" spans="1:4" x14ac:dyDescent="0.25">
      <c r="A2190" t="s">
        <v>45</v>
      </c>
      <c r="B2190">
        <v>406.13799999999998</v>
      </c>
      <c r="C2190">
        <f>2323.99-Table2[[#This Row],[Item_Outlet_Sales]]</f>
        <v>1917.8519999999999</v>
      </c>
      <c r="D2190">
        <f>Table2[[#This Row],[Column1]]*Table2[[#This Row],[Column1]]</f>
        <v>3678156.2939039995</v>
      </c>
    </row>
    <row r="2191" spans="1:4" x14ac:dyDescent="0.25">
      <c r="A2191" t="s">
        <v>45</v>
      </c>
      <c r="B2191">
        <v>1338.258</v>
      </c>
      <c r="C2191">
        <f>2323.99-Table2[[#This Row],[Item_Outlet_Sales]]</f>
        <v>985.73199999999974</v>
      </c>
      <c r="D2191">
        <f>Table2[[#This Row],[Column1]]*Table2[[#This Row],[Column1]]</f>
        <v>971667.57582399948</v>
      </c>
    </row>
    <row r="2192" spans="1:4" x14ac:dyDescent="0.25">
      <c r="A2192" t="s">
        <v>45</v>
      </c>
      <c r="B2192">
        <v>1158.492</v>
      </c>
      <c r="C2192">
        <f>2323.99-Table2[[#This Row],[Item_Outlet_Sales]]</f>
        <v>1165.4979999999998</v>
      </c>
      <c r="D2192">
        <f>Table2[[#This Row],[Column1]]*Table2[[#This Row],[Column1]]</f>
        <v>1358385.5880039996</v>
      </c>
    </row>
    <row r="2193" spans="1:4" x14ac:dyDescent="0.25">
      <c r="A2193" t="s">
        <v>45</v>
      </c>
      <c r="B2193">
        <v>2681.8424</v>
      </c>
      <c r="C2193">
        <f>2323.99-Table2[[#This Row],[Item_Outlet_Sales]]</f>
        <v>-357.85240000000022</v>
      </c>
      <c r="D2193">
        <f>Table2[[#This Row],[Column1]]*Table2[[#This Row],[Column1]]</f>
        <v>128058.34018576016</v>
      </c>
    </row>
    <row r="2194" spans="1:4" x14ac:dyDescent="0.25">
      <c r="A2194" t="s">
        <v>45</v>
      </c>
      <c r="B2194">
        <v>2626.5810000000001</v>
      </c>
      <c r="C2194">
        <f>2323.99-Table2[[#This Row],[Item_Outlet_Sales]]</f>
        <v>-302.59100000000035</v>
      </c>
      <c r="D2194">
        <f>Table2[[#This Row],[Column1]]*Table2[[#This Row],[Column1]]</f>
        <v>91561.313281000213</v>
      </c>
    </row>
    <row r="2195" spans="1:4" x14ac:dyDescent="0.25">
      <c r="A2195" t="s">
        <v>45</v>
      </c>
      <c r="B2195">
        <v>1138.518</v>
      </c>
      <c r="C2195">
        <f>2323.99-Table2[[#This Row],[Item_Outlet_Sales]]</f>
        <v>1185.4719999999998</v>
      </c>
      <c r="D2195">
        <f>Table2[[#This Row],[Column1]]*Table2[[#This Row],[Column1]]</f>
        <v>1405343.8627839994</v>
      </c>
    </row>
    <row r="2196" spans="1:4" x14ac:dyDescent="0.25">
      <c r="A2196" t="s">
        <v>45</v>
      </c>
      <c r="B2196">
        <v>2418.1855999999998</v>
      </c>
      <c r="C2196">
        <f>2323.99-Table2[[#This Row],[Item_Outlet_Sales]]</f>
        <v>-94.195600000000013</v>
      </c>
      <c r="D2196">
        <f>Table2[[#This Row],[Column1]]*Table2[[#This Row],[Column1]]</f>
        <v>8872.8110593600031</v>
      </c>
    </row>
    <row r="2197" spans="1:4" x14ac:dyDescent="0.25">
      <c r="A2197" t="s">
        <v>45</v>
      </c>
      <c r="B2197">
        <v>3880.2824000000001</v>
      </c>
      <c r="C2197">
        <f>2323.99-Table2[[#This Row],[Item_Outlet_Sales]]</f>
        <v>-1556.2924000000003</v>
      </c>
      <c r="D2197">
        <f>Table2[[#This Row],[Column1]]*Table2[[#This Row],[Column1]]</f>
        <v>2422046.034297761</v>
      </c>
    </row>
    <row r="2198" spans="1:4" x14ac:dyDescent="0.25">
      <c r="A2198" t="s">
        <v>45</v>
      </c>
      <c r="B2198">
        <v>2006.7212</v>
      </c>
      <c r="C2198">
        <f>2323.99-Table2[[#This Row],[Item_Outlet_Sales]]</f>
        <v>317.26879999999983</v>
      </c>
      <c r="D2198">
        <f>Table2[[#This Row],[Column1]]*Table2[[#This Row],[Column1]]</f>
        <v>100659.49145343988</v>
      </c>
    </row>
    <row r="2199" spans="1:4" x14ac:dyDescent="0.25">
      <c r="A2199" t="s">
        <v>45</v>
      </c>
      <c r="B2199">
        <v>680.44759999999997</v>
      </c>
      <c r="C2199">
        <f>2323.99-Table2[[#This Row],[Item_Outlet_Sales]]</f>
        <v>1643.5423999999998</v>
      </c>
      <c r="D2199">
        <f>Table2[[#This Row],[Column1]]*Table2[[#This Row],[Column1]]</f>
        <v>2701231.6205977593</v>
      </c>
    </row>
    <row r="2200" spans="1:4" x14ac:dyDescent="0.25">
      <c r="A2200" t="s">
        <v>45</v>
      </c>
      <c r="B2200">
        <v>3773.7543999999998</v>
      </c>
      <c r="C2200">
        <f>2323.99-Table2[[#This Row],[Item_Outlet_Sales]]</f>
        <v>-1449.7644</v>
      </c>
      <c r="D2200">
        <f>Table2[[#This Row],[Column1]]*Table2[[#This Row],[Column1]]</f>
        <v>2101816.8155073603</v>
      </c>
    </row>
    <row r="2201" spans="1:4" x14ac:dyDescent="0.25">
      <c r="A2201" t="s">
        <v>45</v>
      </c>
      <c r="B2201">
        <v>1086.5856000000001</v>
      </c>
      <c r="C2201">
        <f>2323.99-Table2[[#This Row],[Item_Outlet_Sales]]</f>
        <v>1237.4043999999997</v>
      </c>
      <c r="D2201">
        <f>Table2[[#This Row],[Column1]]*Table2[[#This Row],[Column1]]</f>
        <v>1531169.6491393591</v>
      </c>
    </row>
    <row r="2202" spans="1:4" x14ac:dyDescent="0.25">
      <c r="A2202" t="s">
        <v>45</v>
      </c>
      <c r="B2202">
        <v>715.06920000000002</v>
      </c>
      <c r="C2202">
        <f>2323.99-Table2[[#This Row],[Item_Outlet_Sales]]</f>
        <v>1608.9207999999999</v>
      </c>
      <c r="D2202">
        <f>Table2[[#This Row],[Column1]]*Table2[[#This Row],[Column1]]</f>
        <v>2588626.1406726395</v>
      </c>
    </row>
    <row r="2203" spans="1:4" x14ac:dyDescent="0.25">
      <c r="A2203" t="s">
        <v>45</v>
      </c>
      <c r="B2203">
        <v>5383.6588000000002</v>
      </c>
      <c r="C2203">
        <f>2323.99-Table2[[#This Row],[Item_Outlet_Sales]]</f>
        <v>-3059.6688000000004</v>
      </c>
      <c r="D2203">
        <f>Table2[[#This Row],[Column1]]*Table2[[#This Row],[Column1]]</f>
        <v>9361573.1656934414</v>
      </c>
    </row>
    <row r="2204" spans="1:4" x14ac:dyDescent="0.25">
      <c r="A2204" t="s">
        <v>45</v>
      </c>
      <c r="B2204">
        <v>4440.8860000000004</v>
      </c>
      <c r="C2204">
        <f>2323.99-Table2[[#This Row],[Item_Outlet_Sales]]</f>
        <v>-2116.8960000000006</v>
      </c>
      <c r="D2204">
        <f>Table2[[#This Row],[Column1]]*Table2[[#This Row],[Column1]]</f>
        <v>4481248.6748160031</v>
      </c>
    </row>
    <row r="2205" spans="1:4" x14ac:dyDescent="0.25">
      <c r="A2205" t="s">
        <v>45</v>
      </c>
      <c r="B2205">
        <v>1670.4921999999999</v>
      </c>
      <c r="C2205">
        <f>2323.99-Table2[[#This Row],[Item_Outlet_Sales]]</f>
        <v>653.49779999999987</v>
      </c>
      <c r="D2205">
        <f>Table2[[#This Row],[Column1]]*Table2[[#This Row],[Column1]]</f>
        <v>427059.37460483983</v>
      </c>
    </row>
    <row r="2206" spans="1:4" x14ac:dyDescent="0.25">
      <c r="A2206" t="s">
        <v>45</v>
      </c>
      <c r="B2206">
        <v>2993.4367999999999</v>
      </c>
      <c r="C2206">
        <f>2323.99-Table2[[#This Row],[Item_Outlet_Sales]]</f>
        <v>-669.44680000000017</v>
      </c>
      <c r="D2206">
        <f>Table2[[#This Row],[Column1]]*Table2[[#This Row],[Column1]]</f>
        <v>448159.0180302402</v>
      </c>
    </row>
    <row r="2207" spans="1:4" x14ac:dyDescent="0.25">
      <c r="A2207" t="s">
        <v>45</v>
      </c>
      <c r="B2207">
        <v>2057.9877999999999</v>
      </c>
      <c r="C2207">
        <f>2323.99-Table2[[#This Row],[Item_Outlet_Sales]]</f>
        <v>266.0021999999999</v>
      </c>
      <c r="D2207">
        <f>Table2[[#This Row],[Column1]]*Table2[[#This Row],[Column1]]</f>
        <v>70757.170404839955</v>
      </c>
    </row>
    <row r="2208" spans="1:4" x14ac:dyDescent="0.25">
      <c r="A2208" t="s">
        <v>45</v>
      </c>
      <c r="B2208">
        <v>1105.2280000000001</v>
      </c>
      <c r="C2208">
        <f>2323.99-Table2[[#This Row],[Item_Outlet_Sales]]</f>
        <v>1218.7619999999997</v>
      </c>
      <c r="D2208">
        <f>Table2[[#This Row],[Column1]]*Table2[[#This Row],[Column1]]</f>
        <v>1485380.8126439992</v>
      </c>
    </row>
    <row r="2209" spans="1:4" x14ac:dyDescent="0.25">
      <c r="A2209" t="s">
        <v>45</v>
      </c>
      <c r="B2209">
        <v>2061.3168000000001</v>
      </c>
      <c r="C2209">
        <f>2323.99-Table2[[#This Row],[Item_Outlet_Sales]]</f>
        <v>262.67319999999972</v>
      </c>
      <c r="D2209">
        <f>Table2[[#This Row],[Column1]]*Table2[[#This Row],[Column1]]</f>
        <v>68997.20999823985</v>
      </c>
    </row>
    <row r="2210" spans="1:4" x14ac:dyDescent="0.25">
      <c r="A2210" t="s">
        <v>45</v>
      </c>
      <c r="B2210">
        <v>999.36580000000004</v>
      </c>
      <c r="C2210">
        <f>2323.99-Table2[[#This Row],[Item_Outlet_Sales]]</f>
        <v>1324.6241999999997</v>
      </c>
      <c r="D2210">
        <f>Table2[[#This Row],[Column1]]*Table2[[#This Row],[Column1]]</f>
        <v>1754629.2712256394</v>
      </c>
    </row>
    <row r="2211" spans="1:4" x14ac:dyDescent="0.25">
      <c r="A2211" t="s">
        <v>45</v>
      </c>
      <c r="B2211">
        <v>1298.31</v>
      </c>
      <c r="C2211">
        <f>2323.99-Table2[[#This Row],[Item_Outlet_Sales]]</f>
        <v>1025.6799999999998</v>
      </c>
      <c r="D2211">
        <f>Table2[[#This Row],[Column1]]*Table2[[#This Row],[Column1]]</f>
        <v>1052019.4623999996</v>
      </c>
    </row>
    <row r="2212" spans="1:4" x14ac:dyDescent="0.25">
      <c r="A2212" t="s">
        <v>45</v>
      </c>
      <c r="B2212">
        <v>1506.0396000000001</v>
      </c>
      <c r="C2212">
        <f>2323.99-Table2[[#This Row],[Item_Outlet_Sales]]</f>
        <v>817.95039999999972</v>
      </c>
      <c r="D2212">
        <f>Table2[[#This Row],[Column1]]*Table2[[#This Row],[Column1]]</f>
        <v>669042.85686015955</v>
      </c>
    </row>
    <row r="2213" spans="1:4" x14ac:dyDescent="0.25">
      <c r="A2213" t="s">
        <v>45</v>
      </c>
      <c r="B2213">
        <v>4681.9056</v>
      </c>
      <c r="C2213">
        <f>2323.99-Table2[[#This Row],[Item_Outlet_Sales]]</f>
        <v>-2357.9156000000003</v>
      </c>
      <c r="D2213">
        <f>Table2[[#This Row],[Column1]]*Table2[[#This Row],[Column1]]</f>
        <v>5559765.9767233608</v>
      </c>
    </row>
    <row r="2214" spans="1:4" x14ac:dyDescent="0.25">
      <c r="A2214" t="s">
        <v>45</v>
      </c>
      <c r="B2214">
        <v>2600.6147999999998</v>
      </c>
      <c r="C2214">
        <f>2323.99-Table2[[#This Row],[Item_Outlet_Sales]]</f>
        <v>-276.62480000000005</v>
      </c>
      <c r="D2214">
        <f>Table2[[#This Row],[Column1]]*Table2[[#This Row],[Column1]]</f>
        <v>76521.27997504003</v>
      </c>
    </row>
    <row r="2215" spans="1:4" x14ac:dyDescent="0.25">
      <c r="A2215" t="s">
        <v>45</v>
      </c>
      <c r="B2215">
        <v>2266.3832000000002</v>
      </c>
      <c r="C2215">
        <f>2323.99-Table2[[#This Row],[Item_Outlet_Sales]]</f>
        <v>57.606799999999566</v>
      </c>
      <c r="D2215">
        <f>Table2[[#This Row],[Column1]]*Table2[[#This Row],[Column1]]</f>
        <v>3318.5434062399499</v>
      </c>
    </row>
    <row r="2216" spans="1:4" x14ac:dyDescent="0.25">
      <c r="A2216" t="s">
        <v>45</v>
      </c>
      <c r="B2216">
        <v>645.16020000000003</v>
      </c>
      <c r="C2216">
        <f>2323.99-Table2[[#This Row],[Item_Outlet_Sales]]</f>
        <v>1678.8297999999998</v>
      </c>
      <c r="D2216">
        <f>Table2[[#This Row],[Column1]]*Table2[[#This Row],[Column1]]</f>
        <v>2818469.4973680391</v>
      </c>
    </row>
    <row r="2217" spans="1:4" x14ac:dyDescent="0.25">
      <c r="A2217" t="s">
        <v>45</v>
      </c>
      <c r="B2217">
        <v>1573.9512</v>
      </c>
      <c r="C2217">
        <f>2323.99-Table2[[#This Row],[Item_Outlet_Sales]]</f>
        <v>750.03879999999981</v>
      </c>
      <c r="D2217">
        <f>Table2[[#This Row],[Column1]]*Table2[[#This Row],[Column1]]</f>
        <v>562558.20150543971</v>
      </c>
    </row>
    <row r="2218" spans="1:4" x14ac:dyDescent="0.25">
      <c r="A2218" t="s">
        <v>45</v>
      </c>
      <c r="B2218">
        <v>5865.0321999999996</v>
      </c>
      <c r="C2218">
        <f>2323.99-Table2[[#This Row],[Item_Outlet_Sales]]</f>
        <v>-3541.0421999999999</v>
      </c>
      <c r="D2218">
        <f>Table2[[#This Row],[Column1]]*Table2[[#This Row],[Column1]]</f>
        <v>12538979.862180838</v>
      </c>
    </row>
    <row r="2219" spans="1:4" x14ac:dyDescent="0.25">
      <c r="A2219" t="s">
        <v>45</v>
      </c>
      <c r="B2219">
        <v>4984.1787999999997</v>
      </c>
      <c r="C2219">
        <f>2323.99-Table2[[#This Row],[Item_Outlet_Sales]]</f>
        <v>-2660.1887999999999</v>
      </c>
      <c r="D2219">
        <f>Table2[[#This Row],[Column1]]*Table2[[#This Row],[Column1]]</f>
        <v>7076604.4516454395</v>
      </c>
    </row>
    <row r="2220" spans="1:4" x14ac:dyDescent="0.25">
      <c r="A2220" t="s">
        <v>45</v>
      </c>
      <c r="B2220">
        <v>1454.1071999999999</v>
      </c>
      <c r="C2220">
        <f>2323.99-Table2[[#This Row],[Item_Outlet_Sales]]</f>
        <v>869.88279999999986</v>
      </c>
      <c r="D2220">
        <f>Table2[[#This Row],[Column1]]*Table2[[#This Row],[Column1]]</f>
        <v>756696.08573583979</v>
      </c>
    </row>
    <row r="2221" spans="1:4" x14ac:dyDescent="0.25">
      <c r="A2221" t="s">
        <v>45</v>
      </c>
      <c r="B2221">
        <v>1211.7560000000001</v>
      </c>
      <c r="C2221">
        <f>2323.99-Table2[[#This Row],[Item_Outlet_Sales]]</f>
        <v>1112.2339999999997</v>
      </c>
      <c r="D2221">
        <f>Table2[[#This Row],[Column1]]*Table2[[#This Row],[Column1]]</f>
        <v>1237064.4707559992</v>
      </c>
    </row>
    <row r="2222" spans="1:4" x14ac:dyDescent="0.25">
      <c r="A2222" t="s">
        <v>45</v>
      </c>
      <c r="B2222">
        <v>2045.3376000000001</v>
      </c>
      <c r="C2222">
        <f>2323.99-Table2[[#This Row],[Item_Outlet_Sales]]</f>
        <v>278.65239999999972</v>
      </c>
      <c r="D2222">
        <f>Table2[[#This Row],[Column1]]*Table2[[#This Row],[Column1]]</f>
        <v>77647.160025759847</v>
      </c>
    </row>
    <row r="2223" spans="1:4" x14ac:dyDescent="0.25">
      <c r="A2223" t="s">
        <v>45</v>
      </c>
      <c r="B2223">
        <v>539.298</v>
      </c>
      <c r="C2223">
        <f>2323.99-Table2[[#This Row],[Item_Outlet_Sales]]</f>
        <v>1784.6919999999998</v>
      </c>
      <c r="D2223">
        <f>Table2[[#This Row],[Column1]]*Table2[[#This Row],[Column1]]</f>
        <v>3185125.5348639991</v>
      </c>
    </row>
    <row r="2224" spans="1:4" x14ac:dyDescent="0.25">
      <c r="A2224" t="s">
        <v>45</v>
      </c>
      <c r="B2224">
        <v>1171.808</v>
      </c>
      <c r="C2224">
        <f>2323.99-Table2[[#This Row],[Item_Outlet_Sales]]</f>
        <v>1152.1819999999998</v>
      </c>
      <c r="D2224">
        <f>Table2[[#This Row],[Column1]]*Table2[[#This Row],[Column1]]</f>
        <v>1327523.3611239996</v>
      </c>
    </row>
    <row r="2225" spans="1:4" x14ac:dyDescent="0.25">
      <c r="A2225" t="s">
        <v>45</v>
      </c>
      <c r="B2225">
        <v>4572.0486000000001</v>
      </c>
      <c r="C2225">
        <f>2323.99-Table2[[#This Row],[Item_Outlet_Sales]]</f>
        <v>-2248.0586000000003</v>
      </c>
      <c r="D2225">
        <f>Table2[[#This Row],[Column1]]*Table2[[#This Row],[Column1]]</f>
        <v>5053767.4690339612</v>
      </c>
    </row>
    <row r="2226" spans="1:4" x14ac:dyDescent="0.25">
      <c r="A2226" t="s">
        <v>45</v>
      </c>
      <c r="B2226">
        <v>2503.4079999999999</v>
      </c>
      <c r="C2226">
        <f>2323.99-Table2[[#This Row],[Item_Outlet_Sales]]</f>
        <v>-179.41800000000012</v>
      </c>
      <c r="D2226">
        <f>Table2[[#This Row],[Column1]]*Table2[[#This Row],[Column1]]</f>
        <v>32190.818724000044</v>
      </c>
    </row>
    <row r="2227" spans="1:4" x14ac:dyDescent="0.25">
      <c r="A2227" t="s">
        <v>45</v>
      </c>
      <c r="B2227">
        <v>2441.4886000000001</v>
      </c>
      <c r="C2227">
        <f>2323.99-Table2[[#This Row],[Item_Outlet_Sales]]</f>
        <v>-117.49860000000035</v>
      </c>
      <c r="D2227">
        <f>Table2[[#This Row],[Column1]]*Table2[[#This Row],[Column1]]</f>
        <v>13805.921001960083</v>
      </c>
    </row>
    <row r="2228" spans="1:4" x14ac:dyDescent="0.25">
      <c r="A2228" t="s">
        <v>45</v>
      </c>
      <c r="B2228">
        <v>1797.66</v>
      </c>
      <c r="C2228">
        <f>2323.99-Table2[[#This Row],[Item_Outlet_Sales]]</f>
        <v>526.3299999999997</v>
      </c>
      <c r="D2228">
        <f>Table2[[#This Row],[Column1]]*Table2[[#This Row],[Column1]]</f>
        <v>277023.26889999968</v>
      </c>
    </row>
    <row r="2229" spans="1:4" x14ac:dyDescent="0.25">
      <c r="A2229" t="s">
        <v>45</v>
      </c>
      <c r="B2229">
        <v>4229.1616000000004</v>
      </c>
      <c r="C2229">
        <f>2323.99-Table2[[#This Row],[Item_Outlet_Sales]]</f>
        <v>-1905.1716000000006</v>
      </c>
      <c r="D2229">
        <f>Table2[[#This Row],[Column1]]*Table2[[#This Row],[Column1]]</f>
        <v>3629678.8254465624</v>
      </c>
    </row>
    <row r="2230" spans="1:4" x14ac:dyDescent="0.25">
      <c r="A2230" t="s">
        <v>45</v>
      </c>
      <c r="B2230">
        <v>2807.0128</v>
      </c>
      <c r="C2230">
        <f>2323.99-Table2[[#This Row],[Item_Outlet_Sales]]</f>
        <v>-483.02280000000019</v>
      </c>
      <c r="D2230">
        <f>Table2[[#This Row],[Column1]]*Table2[[#This Row],[Column1]]</f>
        <v>233311.02531984018</v>
      </c>
    </row>
    <row r="2231" spans="1:4" x14ac:dyDescent="0.25">
      <c r="A2231" t="s">
        <v>45</v>
      </c>
      <c r="B2231">
        <v>1366.2216000000001</v>
      </c>
      <c r="C2231">
        <f>2323.99-Table2[[#This Row],[Item_Outlet_Sales]]</f>
        <v>957.7683999999997</v>
      </c>
      <c r="D2231">
        <f>Table2[[#This Row],[Column1]]*Table2[[#This Row],[Column1]]</f>
        <v>917320.30803855939</v>
      </c>
    </row>
    <row r="2232" spans="1:4" x14ac:dyDescent="0.25">
      <c r="A2232" t="s">
        <v>45</v>
      </c>
      <c r="B2232">
        <v>2213.1192000000001</v>
      </c>
      <c r="C2232">
        <f>2323.99-Table2[[#This Row],[Item_Outlet_Sales]]</f>
        <v>110.87079999999969</v>
      </c>
      <c r="D2232">
        <f>Table2[[#This Row],[Column1]]*Table2[[#This Row],[Column1]]</f>
        <v>12292.334292639931</v>
      </c>
    </row>
    <row r="2233" spans="1:4" x14ac:dyDescent="0.25">
      <c r="A2233" t="s">
        <v>45</v>
      </c>
      <c r="B2233">
        <v>2290.3519999999999</v>
      </c>
      <c r="C2233">
        <f>2323.99-Table2[[#This Row],[Item_Outlet_Sales]]</f>
        <v>33.63799999999992</v>
      </c>
      <c r="D2233">
        <f>Table2[[#This Row],[Column1]]*Table2[[#This Row],[Column1]]</f>
        <v>1131.5150439999945</v>
      </c>
    </row>
    <row r="2234" spans="1:4" x14ac:dyDescent="0.25">
      <c r="A2234" t="s">
        <v>45</v>
      </c>
      <c r="B2234">
        <v>892.83780000000002</v>
      </c>
      <c r="C2234">
        <f>2323.99-Table2[[#This Row],[Item_Outlet_Sales]]</f>
        <v>1431.1521999999998</v>
      </c>
      <c r="D2234">
        <f>Table2[[#This Row],[Column1]]*Table2[[#This Row],[Column1]]</f>
        <v>2048196.6195648394</v>
      </c>
    </row>
    <row r="2235" spans="1:4" x14ac:dyDescent="0.25">
      <c r="A2235" t="s">
        <v>45</v>
      </c>
      <c r="B2235">
        <v>498.01839999999999</v>
      </c>
      <c r="C2235">
        <f>2323.99-Table2[[#This Row],[Item_Outlet_Sales]]</f>
        <v>1825.9715999999999</v>
      </c>
      <c r="D2235">
        <f>Table2[[#This Row],[Column1]]*Table2[[#This Row],[Column1]]</f>
        <v>3334172.2840065593</v>
      </c>
    </row>
    <row r="2236" spans="1:4" x14ac:dyDescent="0.25">
      <c r="A2236" t="s">
        <v>45</v>
      </c>
      <c r="B2236">
        <v>3020.0688</v>
      </c>
      <c r="C2236">
        <f>2323.99-Table2[[#This Row],[Item_Outlet_Sales]]</f>
        <v>-696.07880000000023</v>
      </c>
      <c r="D2236">
        <f>Table2[[#This Row],[Column1]]*Table2[[#This Row],[Column1]]</f>
        <v>484525.69580944034</v>
      </c>
    </row>
    <row r="2237" spans="1:4" x14ac:dyDescent="0.25">
      <c r="A2237" t="s">
        <v>45</v>
      </c>
      <c r="B2237">
        <v>4649.9471999999996</v>
      </c>
      <c r="C2237">
        <f>2323.99-Table2[[#This Row],[Item_Outlet_Sales]]</f>
        <v>-2325.9571999999998</v>
      </c>
      <c r="D2237">
        <f>Table2[[#This Row],[Column1]]*Table2[[#This Row],[Column1]]</f>
        <v>5410076.8962318394</v>
      </c>
    </row>
    <row r="2238" spans="1:4" x14ac:dyDescent="0.25">
      <c r="A2238" t="s">
        <v>45</v>
      </c>
      <c r="B2238">
        <v>610.53859999999997</v>
      </c>
      <c r="C2238">
        <f>2323.99-Table2[[#This Row],[Item_Outlet_Sales]]</f>
        <v>1713.4513999999999</v>
      </c>
      <c r="D2238">
        <f>Table2[[#This Row],[Column1]]*Table2[[#This Row],[Column1]]</f>
        <v>2935915.7001619595</v>
      </c>
    </row>
    <row r="2239" spans="1:4" x14ac:dyDescent="0.25">
      <c r="A2239" t="s">
        <v>45</v>
      </c>
      <c r="B2239">
        <v>1018.674</v>
      </c>
      <c r="C2239">
        <f>2323.99-Table2[[#This Row],[Item_Outlet_Sales]]</f>
        <v>1305.3159999999998</v>
      </c>
      <c r="D2239">
        <f>Table2[[#This Row],[Column1]]*Table2[[#This Row],[Column1]]</f>
        <v>1703849.8598559995</v>
      </c>
    </row>
    <row r="2240" spans="1:4" x14ac:dyDescent="0.25">
      <c r="A2240" t="s">
        <v>45</v>
      </c>
      <c r="B2240">
        <v>3124.5994000000001</v>
      </c>
      <c r="C2240">
        <f>2323.99-Table2[[#This Row],[Item_Outlet_Sales]]</f>
        <v>-800.60940000000028</v>
      </c>
      <c r="D2240">
        <f>Table2[[#This Row],[Column1]]*Table2[[#This Row],[Column1]]</f>
        <v>640975.41136836039</v>
      </c>
    </row>
    <row r="2241" spans="1:4" x14ac:dyDescent="0.25">
      <c r="A2241" t="s">
        <v>45</v>
      </c>
      <c r="B2241">
        <v>1704.4480000000001</v>
      </c>
      <c r="C2241">
        <f>2323.99-Table2[[#This Row],[Item_Outlet_Sales]]</f>
        <v>619.54199999999969</v>
      </c>
      <c r="D2241">
        <f>Table2[[#This Row],[Column1]]*Table2[[#This Row],[Column1]]</f>
        <v>383832.28976399964</v>
      </c>
    </row>
    <row r="2242" spans="1:4" x14ac:dyDescent="0.25">
      <c r="A2242" t="s">
        <v>45</v>
      </c>
      <c r="B2242">
        <v>2884.2456000000002</v>
      </c>
      <c r="C2242">
        <f>2323.99-Table2[[#This Row],[Item_Outlet_Sales]]</f>
        <v>-560.25560000000041</v>
      </c>
      <c r="D2242">
        <f>Table2[[#This Row],[Column1]]*Table2[[#This Row],[Column1]]</f>
        <v>313886.33733136044</v>
      </c>
    </row>
    <row r="2243" spans="1:4" x14ac:dyDescent="0.25">
      <c r="A2243" t="s">
        <v>45</v>
      </c>
      <c r="B2243">
        <v>1238.3879999999999</v>
      </c>
      <c r="C2243">
        <f>2323.99-Table2[[#This Row],[Item_Outlet_Sales]]</f>
        <v>1085.6019999999999</v>
      </c>
      <c r="D2243">
        <f>Table2[[#This Row],[Column1]]*Table2[[#This Row],[Column1]]</f>
        <v>1178531.7024039996</v>
      </c>
    </row>
    <row r="2244" spans="1:4" x14ac:dyDescent="0.25">
      <c r="A2244" t="s">
        <v>45</v>
      </c>
      <c r="B2244">
        <v>459.40199999999999</v>
      </c>
      <c r="C2244">
        <f>2323.99-Table2[[#This Row],[Item_Outlet_Sales]]</f>
        <v>1864.5879999999997</v>
      </c>
      <c r="D2244">
        <f>Table2[[#This Row],[Column1]]*Table2[[#This Row],[Column1]]</f>
        <v>3476688.4097439991</v>
      </c>
    </row>
    <row r="2245" spans="1:4" x14ac:dyDescent="0.25">
      <c r="A2245" t="s">
        <v>45</v>
      </c>
      <c r="B2245">
        <v>916.14080000000001</v>
      </c>
      <c r="C2245">
        <f>2323.99-Table2[[#This Row],[Item_Outlet_Sales]]</f>
        <v>1407.8491999999997</v>
      </c>
      <c r="D2245">
        <f>Table2[[#This Row],[Column1]]*Table2[[#This Row],[Column1]]</f>
        <v>1982039.369940639</v>
      </c>
    </row>
    <row r="2246" spans="1:4" x14ac:dyDescent="0.25">
      <c r="A2246" t="s">
        <v>45</v>
      </c>
      <c r="B2246">
        <v>3570.0196000000001</v>
      </c>
      <c r="C2246">
        <f>2323.99-Table2[[#This Row],[Item_Outlet_Sales]]</f>
        <v>-1246.0296000000003</v>
      </c>
      <c r="D2246">
        <f>Table2[[#This Row],[Column1]]*Table2[[#This Row],[Column1]]</f>
        <v>1552589.7640761607</v>
      </c>
    </row>
    <row r="2247" spans="1:4" x14ac:dyDescent="0.25">
      <c r="A2247" t="s">
        <v>45</v>
      </c>
      <c r="B2247">
        <v>1765.7016000000001</v>
      </c>
      <c r="C2247">
        <f>2323.99-Table2[[#This Row],[Item_Outlet_Sales]]</f>
        <v>558.28839999999968</v>
      </c>
      <c r="D2247">
        <f>Table2[[#This Row],[Column1]]*Table2[[#This Row],[Column1]]</f>
        <v>311685.93757455965</v>
      </c>
    </row>
    <row r="2248" spans="1:4" x14ac:dyDescent="0.25">
      <c r="A2248" t="s">
        <v>45</v>
      </c>
      <c r="B2248">
        <v>6041.4691999999995</v>
      </c>
      <c r="C2248">
        <f>2323.99-Table2[[#This Row],[Item_Outlet_Sales]]</f>
        <v>-3717.4791999999998</v>
      </c>
      <c r="D2248">
        <f>Table2[[#This Row],[Column1]]*Table2[[#This Row],[Column1]]</f>
        <v>13819651.602432638</v>
      </c>
    </row>
    <row r="2249" spans="1:4" x14ac:dyDescent="0.25">
      <c r="A2249" t="s">
        <v>45</v>
      </c>
      <c r="B2249">
        <v>1258.3620000000001</v>
      </c>
      <c r="C2249">
        <f>2323.99-Table2[[#This Row],[Item_Outlet_Sales]]</f>
        <v>1065.6279999999997</v>
      </c>
      <c r="D2249">
        <f>Table2[[#This Row],[Column1]]*Table2[[#This Row],[Column1]]</f>
        <v>1135563.0343839994</v>
      </c>
    </row>
    <row r="2250" spans="1:4" x14ac:dyDescent="0.25">
      <c r="A2250" t="s">
        <v>45</v>
      </c>
      <c r="B2250">
        <v>2773.0569999999998</v>
      </c>
      <c r="C2250">
        <f>2323.99-Table2[[#This Row],[Item_Outlet_Sales]]</f>
        <v>-449.06700000000001</v>
      </c>
      <c r="D2250">
        <f>Table2[[#This Row],[Column1]]*Table2[[#This Row],[Column1]]</f>
        <v>201661.17048900001</v>
      </c>
    </row>
    <row r="2251" spans="1:4" x14ac:dyDescent="0.25">
      <c r="A2251" t="s">
        <v>45</v>
      </c>
      <c r="B2251">
        <v>1238.3879999999999</v>
      </c>
      <c r="C2251">
        <f>2323.99-Table2[[#This Row],[Item_Outlet_Sales]]</f>
        <v>1085.6019999999999</v>
      </c>
      <c r="D2251">
        <f>Table2[[#This Row],[Column1]]*Table2[[#This Row],[Column1]]</f>
        <v>1178531.7024039996</v>
      </c>
    </row>
    <row r="2252" spans="1:4" x14ac:dyDescent="0.25">
      <c r="A2252" t="s">
        <v>45</v>
      </c>
      <c r="B2252">
        <v>1624.5519999999999</v>
      </c>
      <c r="C2252">
        <f>2323.99-Table2[[#This Row],[Item_Outlet_Sales]]</f>
        <v>699.43799999999987</v>
      </c>
      <c r="D2252">
        <f>Table2[[#This Row],[Column1]]*Table2[[#This Row],[Column1]]</f>
        <v>489213.5158439998</v>
      </c>
    </row>
    <row r="2253" spans="1:4" x14ac:dyDescent="0.25">
      <c r="A2253" t="s">
        <v>45</v>
      </c>
      <c r="B2253">
        <v>1576.6143999999999</v>
      </c>
      <c r="C2253">
        <f>2323.99-Table2[[#This Row],[Item_Outlet_Sales]]</f>
        <v>747.37559999999985</v>
      </c>
      <c r="D2253">
        <f>Table2[[#This Row],[Column1]]*Table2[[#This Row],[Column1]]</f>
        <v>558570.28747535974</v>
      </c>
    </row>
    <row r="2254" spans="1:4" x14ac:dyDescent="0.25">
      <c r="A2254" t="s">
        <v>45</v>
      </c>
      <c r="B2254">
        <v>2433.4989999999998</v>
      </c>
      <c r="C2254">
        <f>2323.99-Table2[[#This Row],[Item_Outlet_Sales]]</f>
        <v>-109.50900000000001</v>
      </c>
      <c r="D2254">
        <f>Table2[[#This Row],[Column1]]*Table2[[#This Row],[Column1]]</f>
        <v>11992.221081000003</v>
      </c>
    </row>
    <row r="2255" spans="1:4" x14ac:dyDescent="0.25">
      <c r="A2255" t="s">
        <v>45</v>
      </c>
      <c r="B2255">
        <v>4725.8483999999999</v>
      </c>
      <c r="C2255">
        <f>2323.99-Table2[[#This Row],[Item_Outlet_Sales]]</f>
        <v>-2401.8584000000001</v>
      </c>
      <c r="D2255">
        <f>Table2[[#This Row],[Column1]]*Table2[[#This Row],[Column1]]</f>
        <v>5768923.7736505605</v>
      </c>
    </row>
    <row r="2256" spans="1:4" x14ac:dyDescent="0.25">
      <c r="A2256" t="s">
        <v>45</v>
      </c>
      <c r="B2256">
        <v>583.24080000000004</v>
      </c>
      <c r="C2256">
        <f>2323.99-Table2[[#This Row],[Item_Outlet_Sales]]</f>
        <v>1740.7491999999997</v>
      </c>
      <c r="D2256">
        <f>Table2[[#This Row],[Column1]]*Table2[[#This Row],[Column1]]</f>
        <v>3030207.7773006391</v>
      </c>
    </row>
    <row r="2257" spans="1:4" x14ac:dyDescent="0.25">
      <c r="A2257" t="s">
        <v>45</v>
      </c>
      <c r="B2257">
        <v>3537.3953999999999</v>
      </c>
      <c r="C2257">
        <f>2323.99-Table2[[#This Row],[Item_Outlet_Sales]]</f>
        <v>-1213.4054000000001</v>
      </c>
      <c r="D2257">
        <f>Table2[[#This Row],[Column1]]*Table2[[#This Row],[Column1]]</f>
        <v>1472352.6647491602</v>
      </c>
    </row>
    <row r="2258" spans="1:4" x14ac:dyDescent="0.25">
      <c r="A2258" t="s">
        <v>45</v>
      </c>
      <c r="B2258">
        <v>2093.9409999999998</v>
      </c>
      <c r="C2258">
        <f>2323.99-Table2[[#This Row],[Item_Outlet_Sales]]</f>
        <v>230.04899999999998</v>
      </c>
      <c r="D2258">
        <f>Table2[[#This Row],[Column1]]*Table2[[#This Row],[Column1]]</f>
        <v>52922.542400999992</v>
      </c>
    </row>
    <row r="2259" spans="1:4" x14ac:dyDescent="0.25">
      <c r="A2259" t="s">
        <v>45</v>
      </c>
      <c r="B2259">
        <v>2526.7109999999998</v>
      </c>
      <c r="C2259">
        <f>2323.99-Table2[[#This Row],[Item_Outlet_Sales]]</f>
        <v>-202.721</v>
      </c>
      <c r="D2259">
        <f>Table2[[#This Row],[Column1]]*Table2[[#This Row],[Column1]]</f>
        <v>41095.803841000001</v>
      </c>
    </row>
    <row r="2260" spans="1:4" x14ac:dyDescent="0.25">
      <c r="A2260" t="s">
        <v>45</v>
      </c>
      <c r="B2260">
        <v>4293.0784000000003</v>
      </c>
      <c r="C2260">
        <f>2323.99-Table2[[#This Row],[Item_Outlet_Sales]]</f>
        <v>-1969.0884000000005</v>
      </c>
      <c r="D2260">
        <f>Table2[[#This Row],[Column1]]*Table2[[#This Row],[Column1]]</f>
        <v>3877309.127014562</v>
      </c>
    </row>
    <row r="2261" spans="1:4" x14ac:dyDescent="0.25">
      <c r="A2261" t="s">
        <v>45</v>
      </c>
      <c r="B2261">
        <v>3020.0688</v>
      </c>
      <c r="C2261">
        <f>2323.99-Table2[[#This Row],[Item_Outlet_Sales]]</f>
        <v>-696.07880000000023</v>
      </c>
      <c r="D2261">
        <f>Table2[[#This Row],[Column1]]*Table2[[#This Row],[Column1]]</f>
        <v>484525.69580944034</v>
      </c>
    </row>
    <row r="2262" spans="1:4" x14ac:dyDescent="0.25">
      <c r="A2262" t="s">
        <v>45</v>
      </c>
      <c r="B2262">
        <v>284.29660000000001</v>
      </c>
      <c r="C2262">
        <f>2323.99-Table2[[#This Row],[Item_Outlet_Sales]]</f>
        <v>2039.6933999999997</v>
      </c>
      <c r="D2262">
        <f>Table2[[#This Row],[Column1]]*Table2[[#This Row],[Column1]]</f>
        <v>4160349.1660035588</v>
      </c>
    </row>
    <row r="2263" spans="1:4" x14ac:dyDescent="0.25">
      <c r="A2263" t="s">
        <v>45</v>
      </c>
      <c r="B2263">
        <v>1540.6612</v>
      </c>
      <c r="C2263">
        <f>2323.99-Table2[[#This Row],[Item_Outlet_Sales]]</f>
        <v>783.32879999999977</v>
      </c>
      <c r="D2263">
        <f>Table2[[#This Row],[Column1]]*Table2[[#This Row],[Column1]]</f>
        <v>613604.00890943967</v>
      </c>
    </row>
    <row r="2264" spans="1:4" x14ac:dyDescent="0.25">
      <c r="A2264" t="s">
        <v>45</v>
      </c>
      <c r="B2264">
        <v>2591.2936</v>
      </c>
      <c r="C2264">
        <f>2323.99-Table2[[#This Row],[Item_Outlet_Sales]]</f>
        <v>-267.30360000000019</v>
      </c>
      <c r="D2264">
        <f>Table2[[#This Row],[Column1]]*Table2[[#This Row],[Column1]]</f>
        <v>71451.214572960103</v>
      </c>
    </row>
    <row r="2265" spans="1:4" x14ac:dyDescent="0.25">
      <c r="A2265" t="s">
        <v>45</v>
      </c>
      <c r="B2265">
        <v>3277.0675999999999</v>
      </c>
      <c r="C2265">
        <f>2323.99-Table2[[#This Row],[Item_Outlet_Sales]]</f>
        <v>-953.07760000000007</v>
      </c>
      <c r="D2265">
        <f>Table2[[#This Row],[Column1]]*Table2[[#This Row],[Column1]]</f>
        <v>908356.91162176011</v>
      </c>
    </row>
    <row r="2266" spans="1:4" x14ac:dyDescent="0.25">
      <c r="A2266" t="s">
        <v>45</v>
      </c>
      <c r="B2266">
        <v>1315.6207999999999</v>
      </c>
      <c r="C2266">
        <f>2323.99-Table2[[#This Row],[Item_Outlet_Sales]]</f>
        <v>1008.3691999999999</v>
      </c>
      <c r="D2266">
        <f>Table2[[#This Row],[Column1]]*Table2[[#This Row],[Column1]]</f>
        <v>1016808.4435086397</v>
      </c>
    </row>
    <row r="2267" spans="1:4" x14ac:dyDescent="0.25">
      <c r="A2267" t="s">
        <v>45</v>
      </c>
      <c r="B2267">
        <v>5816.4287999999997</v>
      </c>
      <c r="C2267">
        <f>2323.99-Table2[[#This Row],[Item_Outlet_Sales]]</f>
        <v>-3492.4387999999999</v>
      </c>
      <c r="D2267">
        <f>Table2[[#This Row],[Column1]]*Table2[[#This Row],[Column1]]</f>
        <v>12197128.77174544</v>
      </c>
    </row>
    <row r="2268" spans="1:4" x14ac:dyDescent="0.25">
      <c r="A2268" t="s">
        <v>45</v>
      </c>
      <c r="B2268">
        <v>952.09400000000005</v>
      </c>
      <c r="C2268">
        <f>2323.99-Table2[[#This Row],[Item_Outlet_Sales]]</f>
        <v>1371.8959999999997</v>
      </c>
      <c r="D2268">
        <f>Table2[[#This Row],[Column1]]*Table2[[#This Row],[Column1]]</f>
        <v>1882098.6348159993</v>
      </c>
    </row>
    <row r="2269" spans="1:4" x14ac:dyDescent="0.25">
      <c r="A2269" t="s">
        <v>45</v>
      </c>
      <c r="B2269">
        <v>1537.998</v>
      </c>
      <c r="C2269">
        <f>2323.99-Table2[[#This Row],[Item_Outlet_Sales]]</f>
        <v>785.99199999999973</v>
      </c>
      <c r="D2269">
        <f>Table2[[#This Row],[Column1]]*Table2[[#This Row],[Column1]]</f>
        <v>617783.42406399956</v>
      </c>
    </row>
    <row r="2270" spans="1:4" x14ac:dyDescent="0.25">
      <c r="A2270" t="s">
        <v>45</v>
      </c>
      <c r="B2270">
        <v>247.01179999999999</v>
      </c>
      <c r="C2270">
        <f>2323.99-Table2[[#This Row],[Item_Outlet_Sales]]</f>
        <v>2076.9781999999996</v>
      </c>
      <c r="D2270">
        <f>Table2[[#This Row],[Column1]]*Table2[[#This Row],[Column1]]</f>
        <v>4313838.4432752384</v>
      </c>
    </row>
    <row r="2271" spans="1:4" x14ac:dyDescent="0.25">
      <c r="A2271" t="s">
        <v>45</v>
      </c>
      <c r="B2271">
        <v>4610.665</v>
      </c>
      <c r="C2271">
        <f>2323.99-Table2[[#This Row],[Item_Outlet_Sales]]</f>
        <v>-2286.6750000000002</v>
      </c>
      <c r="D2271">
        <f>Table2[[#This Row],[Column1]]*Table2[[#This Row],[Column1]]</f>
        <v>5228882.555625001</v>
      </c>
    </row>
    <row r="2272" spans="1:4" x14ac:dyDescent="0.25">
      <c r="A2272" t="s">
        <v>45</v>
      </c>
      <c r="B2272">
        <v>3861.64</v>
      </c>
      <c r="C2272">
        <f>2323.99-Table2[[#This Row],[Item_Outlet_Sales]]</f>
        <v>-1537.65</v>
      </c>
      <c r="D2272">
        <f>Table2[[#This Row],[Column1]]*Table2[[#This Row],[Column1]]</f>
        <v>2364367.5225000004</v>
      </c>
    </row>
    <row r="2273" spans="1:4" x14ac:dyDescent="0.25">
      <c r="A2273" t="s">
        <v>45</v>
      </c>
      <c r="B2273">
        <v>4314.384</v>
      </c>
      <c r="C2273">
        <f>2323.99-Table2[[#This Row],[Item_Outlet_Sales]]</f>
        <v>-1990.3940000000002</v>
      </c>
      <c r="D2273">
        <f>Table2[[#This Row],[Column1]]*Table2[[#This Row],[Column1]]</f>
        <v>3961668.2752360008</v>
      </c>
    </row>
    <row r="2274" spans="1:4" x14ac:dyDescent="0.25">
      <c r="A2274" t="s">
        <v>45</v>
      </c>
      <c r="B2274">
        <v>4713.8639999999996</v>
      </c>
      <c r="C2274">
        <f>2323.99-Table2[[#This Row],[Item_Outlet_Sales]]</f>
        <v>-2389.8739999999998</v>
      </c>
      <c r="D2274">
        <f>Table2[[#This Row],[Column1]]*Table2[[#This Row],[Column1]]</f>
        <v>5711497.7358759986</v>
      </c>
    </row>
    <row r="2275" spans="1:4" x14ac:dyDescent="0.25">
      <c r="A2275" t="s">
        <v>45</v>
      </c>
      <c r="B2275">
        <v>4011.4450000000002</v>
      </c>
      <c r="C2275">
        <f>2323.99-Table2[[#This Row],[Item_Outlet_Sales]]</f>
        <v>-1687.4550000000004</v>
      </c>
      <c r="D2275">
        <f>Table2[[#This Row],[Column1]]*Table2[[#This Row],[Column1]]</f>
        <v>2847504.3770250012</v>
      </c>
    </row>
    <row r="2276" spans="1:4" x14ac:dyDescent="0.25">
      <c r="A2276" t="s">
        <v>45</v>
      </c>
      <c r="B2276">
        <v>2450.1439999999998</v>
      </c>
      <c r="C2276">
        <f>2323.99-Table2[[#This Row],[Item_Outlet_Sales]]</f>
        <v>-126.154</v>
      </c>
      <c r="D2276">
        <f>Table2[[#This Row],[Column1]]*Table2[[#This Row],[Column1]]</f>
        <v>15914.831715999999</v>
      </c>
    </row>
    <row r="2277" spans="1:4" x14ac:dyDescent="0.25">
      <c r="A2277" t="s">
        <v>45</v>
      </c>
      <c r="B2277">
        <v>4005.4528</v>
      </c>
      <c r="C2277">
        <f>2323.99-Table2[[#This Row],[Item_Outlet_Sales]]</f>
        <v>-1681.4628000000002</v>
      </c>
      <c r="D2277">
        <f>Table2[[#This Row],[Column1]]*Table2[[#This Row],[Column1]]</f>
        <v>2827317.147783841</v>
      </c>
    </row>
    <row r="2278" spans="1:4" x14ac:dyDescent="0.25">
      <c r="A2278" t="s">
        <v>45</v>
      </c>
      <c r="B2278">
        <v>325.57619999999997</v>
      </c>
      <c r="C2278">
        <f>2323.99-Table2[[#This Row],[Item_Outlet_Sales]]</f>
        <v>1998.4137999999998</v>
      </c>
      <c r="D2278">
        <f>Table2[[#This Row],[Column1]]*Table2[[#This Row],[Column1]]</f>
        <v>3993657.7160304394</v>
      </c>
    </row>
    <row r="2279" spans="1:4" x14ac:dyDescent="0.25">
      <c r="A2279" t="s">
        <v>45</v>
      </c>
      <c r="B2279">
        <v>1340.2554</v>
      </c>
      <c r="C2279">
        <f>2323.99-Table2[[#This Row],[Item_Outlet_Sales]]</f>
        <v>983.73459999999977</v>
      </c>
      <c r="D2279">
        <f>Table2[[#This Row],[Column1]]*Table2[[#This Row],[Column1]]</f>
        <v>967733.76323715958</v>
      </c>
    </row>
    <row r="2280" spans="1:4" x14ac:dyDescent="0.25">
      <c r="A2280" t="s">
        <v>45</v>
      </c>
      <c r="B2280">
        <v>802.95479999999998</v>
      </c>
      <c r="C2280">
        <f>2323.99-Table2[[#This Row],[Item_Outlet_Sales]]</f>
        <v>1521.0351999999998</v>
      </c>
      <c r="D2280">
        <f>Table2[[#This Row],[Column1]]*Table2[[#This Row],[Column1]]</f>
        <v>2313548.0796390395</v>
      </c>
    </row>
    <row r="2281" spans="1:4" x14ac:dyDescent="0.25">
      <c r="A2281" t="s">
        <v>45</v>
      </c>
      <c r="B2281">
        <v>1962.7783999999999</v>
      </c>
      <c r="C2281">
        <f>2323.99-Table2[[#This Row],[Item_Outlet_Sales]]</f>
        <v>361.21159999999986</v>
      </c>
      <c r="D2281">
        <f>Table2[[#This Row],[Column1]]*Table2[[#This Row],[Column1]]</f>
        <v>130473.8199745599</v>
      </c>
    </row>
    <row r="2282" spans="1:4" x14ac:dyDescent="0.25">
      <c r="A2282" t="s">
        <v>45</v>
      </c>
      <c r="B2282">
        <v>777.65440000000001</v>
      </c>
      <c r="C2282">
        <f>2323.99-Table2[[#This Row],[Item_Outlet_Sales]]</f>
        <v>1546.3355999999999</v>
      </c>
      <c r="D2282">
        <f>Table2[[#This Row],[Column1]]*Table2[[#This Row],[Column1]]</f>
        <v>2391153.7878273595</v>
      </c>
    </row>
    <row r="2283" spans="1:4" x14ac:dyDescent="0.25">
      <c r="A2283" t="s">
        <v>45</v>
      </c>
      <c r="B2283">
        <v>2209.1244000000002</v>
      </c>
      <c r="C2283">
        <f>2323.99-Table2[[#This Row],[Item_Outlet_Sales]]</f>
        <v>114.86559999999963</v>
      </c>
      <c r="D2283">
        <f>Table2[[#This Row],[Column1]]*Table2[[#This Row],[Column1]]</f>
        <v>13194.106063359915</v>
      </c>
    </row>
    <row r="2284" spans="1:4" x14ac:dyDescent="0.25">
      <c r="A2284" t="s">
        <v>45</v>
      </c>
      <c r="B2284">
        <v>1938.8096</v>
      </c>
      <c r="C2284">
        <f>2323.99-Table2[[#This Row],[Item_Outlet_Sales]]</f>
        <v>385.18039999999974</v>
      </c>
      <c r="D2284">
        <f>Table2[[#This Row],[Column1]]*Table2[[#This Row],[Column1]]</f>
        <v>148363.94054415979</v>
      </c>
    </row>
    <row r="2285" spans="1:4" x14ac:dyDescent="0.25">
      <c r="A2285" t="s">
        <v>45</v>
      </c>
      <c r="B2285">
        <v>1211.7560000000001</v>
      </c>
      <c r="C2285">
        <f>2323.99-Table2[[#This Row],[Item_Outlet_Sales]]</f>
        <v>1112.2339999999997</v>
      </c>
      <c r="D2285">
        <f>Table2[[#This Row],[Column1]]*Table2[[#This Row],[Column1]]</f>
        <v>1237064.4707559992</v>
      </c>
    </row>
    <row r="2286" spans="1:4" x14ac:dyDescent="0.25">
      <c r="A2286" t="s">
        <v>45</v>
      </c>
      <c r="B2286">
        <v>2864.2716</v>
      </c>
      <c r="C2286">
        <f>2323.99-Table2[[#This Row],[Item_Outlet_Sales]]</f>
        <v>-540.28160000000025</v>
      </c>
      <c r="D2286">
        <f>Table2[[#This Row],[Column1]]*Table2[[#This Row],[Column1]]</f>
        <v>291904.2072985603</v>
      </c>
    </row>
    <row r="2287" spans="1:4" x14ac:dyDescent="0.25">
      <c r="A2287" t="s">
        <v>45</v>
      </c>
      <c r="B2287">
        <v>886.84559999999999</v>
      </c>
      <c r="C2287">
        <f>2323.99-Table2[[#This Row],[Item_Outlet_Sales]]</f>
        <v>1437.1443999999997</v>
      </c>
      <c r="D2287">
        <f>Table2[[#This Row],[Column1]]*Table2[[#This Row],[Column1]]</f>
        <v>2065384.026451359</v>
      </c>
    </row>
    <row r="2288" spans="1:4" x14ac:dyDescent="0.25">
      <c r="A2288" t="s">
        <v>45</v>
      </c>
      <c r="B2288">
        <v>325.57619999999997</v>
      </c>
      <c r="C2288">
        <f>2323.99-Table2[[#This Row],[Item_Outlet_Sales]]</f>
        <v>1998.4137999999998</v>
      </c>
      <c r="D2288">
        <f>Table2[[#This Row],[Column1]]*Table2[[#This Row],[Column1]]</f>
        <v>3993657.7160304394</v>
      </c>
    </row>
    <row r="2289" spans="1:4" x14ac:dyDescent="0.25">
      <c r="A2289" t="s">
        <v>45</v>
      </c>
      <c r="B2289">
        <v>4026.7584000000002</v>
      </c>
      <c r="C2289">
        <f>2323.99-Table2[[#This Row],[Item_Outlet_Sales]]</f>
        <v>-1702.7684000000004</v>
      </c>
      <c r="D2289">
        <f>Table2[[#This Row],[Column1]]*Table2[[#This Row],[Column1]]</f>
        <v>2899420.2240385613</v>
      </c>
    </row>
    <row r="2290" spans="1:4" x14ac:dyDescent="0.25">
      <c r="A2290" t="s">
        <v>45</v>
      </c>
      <c r="B2290">
        <v>1470.0863999999999</v>
      </c>
      <c r="C2290">
        <f>2323.99-Table2[[#This Row],[Item_Outlet_Sales]]</f>
        <v>853.90359999999987</v>
      </c>
      <c r="D2290">
        <f>Table2[[#This Row],[Column1]]*Table2[[#This Row],[Column1]]</f>
        <v>729151.35809295974</v>
      </c>
    </row>
    <row r="2291" spans="1:4" x14ac:dyDescent="0.25">
      <c r="A2291" t="s">
        <v>45</v>
      </c>
      <c r="B2291">
        <v>2450.1439999999998</v>
      </c>
      <c r="C2291">
        <f>2323.99-Table2[[#This Row],[Item_Outlet_Sales]]</f>
        <v>-126.154</v>
      </c>
      <c r="D2291">
        <f>Table2[[#This Row],[Column1]]*Table2[[#This Row],[Column1]]</f>
        <v>15914.831715999999</v>
      </c>
    </row>
    <row r="2292" spans="1:4" x14ac:dyDescent="0.25">
      <c r="A2292" t="s">
        <v>45</v>
      </c>
      <c r="B2292">
        <v>1159.8235999999999</v>
      </c>
      <c r="C2292">
        <f>2323.99-Table2[[#This Row],[Item_Outlet_Sales]]</f>
        <v>1164.1663999999998</v>
      </c>
      <c r="D2292">
        <f>Table2[[#This Row],[Column1]]*Table2[[#This Row],[Column1]]</f>
        <v>1355283.4068889597</v>
      </c>
    </row>
    <row r="2293" spans="1:4" x14ac:dyDescent="0.25">
      <c r="A2293" t="s">
        <v>45</v>
      </c>
      <c r="B2293">
        <v>1498.05</v>
      </c>
      <c r="C2293">
        <f>2323.99-Table2[[#This Row],[Item_Outlet_Sales]]</f>
        <v>825.93999999999983</v>
      </c>
      <c r="D2293">
        <f>Table2[[#This Row],[Column1]]*Table2[[#This Row],[Column1]]</f>
        <v>682176.88359999971</v>
      </c>
    </row>
    <row r="2294" spans="1:4" x14ac:dyDescent="0.25">
      <c r="A2294" t="s">
        <v>45</v>
      </c>
      <c r="B2294">
        <v>2356.9319999999998</v>
      </c>
      <c r="C2294">
        <f>2323.99-Table2[[#This Row],[Item_Outlet_Sales]]</f>
        <v>-32.942000000000007</v>
      </c>
      <c r="D2294">
        <f>Table2[[#This Row],[Column1]]*Table2[[#This Row],[Column1]]</f>
        <v>1085.1753640000004</v>
      </c>
    </row>
    <row r="2295" spans="1:4" x14ac:dyDescent="0.25">
      <c r="A2295" t="s">
        <v>45</v>
      </c>
      <c r="B2295">
        <v>923.46460000000002</v>
      </c>
      <c r="C2295">
        <f>2323.99-Table2[[#This Row],[Item_Outlet_Sales]]</f>
        <v>1400.5253999999998</v>
      </c>
      <c r="D2295">
        <f>Table2[[#This Row],[Column1]]*Table2[[#This Row],[Column1]]</f>
        <v>1961471.3960451593</v>
      </c>
    </row>
    <row r="2296" spans="1:4" x14ac:dyDescent="0.25">
      <c r="A2296" t="s">
        <v>45</v>
      </c>
      <c r="B2296">
        <v>2390.8878</v>
      </c>
      <c r="C2296">
        <f>2323.99-Table2[[#This Row],[Item_Outlet_Sales]]</f>
        <v>-66.897800000000188</v>
      </c>
      <c r="D2296">
        <f>Table2[[#This Row],[Column1]]*Table2[[#This Row],[Column1]]</f>
        <v>4475.315644840025</v>
      </c>
    </row>
    <row r="2297" spans="1:4" x14ac:dyDescent="0.25">
      <c r="A2297" t="s">
        <v>45</v>
      </c>
      <c r="B2297">
        <v>597.22260000000006</v>
      </c>
      <c r="C2297">
        <f>2323.99-Table2[[#This Row],[Item_Outlet_Sales]]</f>
        <v>1726.7673999999997</v>
      </c>
      <c r="D2297">
        <f>Table2[[#This Row],[Column1]]*Table2[[#This Row],[Column1]]</f>
        <v>2981725.6537027592</v>
      </c>
    </row>
    <row r="2298" spans="1:4" x14ac:dyDescent="0.25">
      <c r="A2298" t="s">
        <v>45</v>
      </c>
      <c r="B2298">
        <v>1944.136</v>
      </c>
      <c r="C2298">
        <f>2323.99-Table2[[#This Row],[Item_Outlet_Sales]]</f>
        <v>379.85399999999981</v>
      </c>
      <c r="D2298">
        <f>Table2[[#This Row],[Column1]]*Table2[[#This Row],[Column1]]</f>
        <v>144289.06131599986</v>
      </c>
    </row>
    <row r="2299" spans="1:4" x14ac:dyDescent="0.25">
      <c r="A2299" t="s">
        <v>45</v>
      </c>
      <c r="B2299">
        <v>2332.9632000000001</v>
      </c>
      <c r="C2299">
        <f>2323.99-Table2[[#This Row],[Item_Outlet_Sales]]</f>
        <v>-8.9732000000003609</v>
      </c>
      <c r="D2299">
        <f>Table2[[#This Row],[Column1]]*Table2[[#This Row],[Column1]]</f>
        <v>80.518318240006479</v>
      </c>
    </row>
    <row r="2300" spans="1:4" x14ac:dyDescent="0.25">
      <c r="A2300" t="s">
        <v>45</v>
      </c>
      <c r="B2300">
        <v>533.30579999999998</v>
      </c>
      <c r="C2300">
        <f>2323.99-Table2[[#This Row],[Item_Outlet_Sales]]</f>
        <v>1790.6841999999997</v>
      </c>
      <c r="D2300">
        <f>Table2[[#This Row],[Column1]]*Table2[[#This Row],[Column1]]</f>
        <v>3206549.9041296388</v>
      </c>
    </row>
    <row r="2301" spans="1:4" x14ac:dyDescent="0.25">
      <c r="A2301" t="s">
        <v>45</v>
      </c>
      <c r="B2301">
        <v>2005.3896</v>
      </c>
      <c r="C2301">
        <f>2323.99-Table2[[#This Row],[Item_Outlet_Sales]]</f>
        <v>318.60039999999981</v>
      </c>
      <c r="D2301">
        <f>Table2[[#This Row],[Column1]]*Table2[[#This Row],[Column1]]</f>
        <v>101506.21488015988</v>
      </c>
    </row>
    <row r="2302" spans="1:4" x14ac:dyDescent="0.25">
      <c r="A2302" t="s">
        <v>45</v>
      </c>
      <c r="B2302">
        <v>5007.4817999999996</v>
      </c>
      <c r="C2302">
        <f>2323.99-Table2[[#This Row],[Item_Outlet_Sales]]</f>
        <v>-2683.4917999999998</v>
      </c>
      <c r="D2302">
        <f>Table2[[#This Row],[Column1]]*Table2[[#This Row],[Column1]]</f>
        <v>7201128.2406672388</v>
      </c>
    </row>
    <row r="2303" spans="1:4" x14ac:dyDescent="0.25">
      <c r="A2303" t="s">
        <v>45</v>
      </c>
      <c r="B2303">
        <v>1049.9666</v>
      </c>
      <c r="C2303">
        <f>2323.99-Table2[[#This Row],[Item_Outlet_Sales]]</f>
        <v>1274.0233999999998</v>
      </c>
      <c r="D2303">
        <f>Table2[[#This Row],[Column1]]*Table2[[#This Row],[Column1]]</f>
        <v>1623135.6237475595</v>
      </c>
    </row>
    <row r="2304" spans="1:4" x14ac:dyDescent="0.25">
      <c r="A2304" t="s">
        <v>45</v>
      </c>
      <c r="B2304">
        <v>1655.1787999999999</v>
      </c>
      <c r="C2304">
        <f>2323.99-Table2[[#This Row],[Item_Outlet_Sales]]</f>
        <v>668.81119999999987</v>
      </c>
      <c r="D2304">
        <f>Table2[[#This Row],[Column1]]*Table2[[#This Row],[Column1]]</f>
        <v>447308.42124543985</v>
      </c>
    </row>
    <row r="2305" spans="1:4" x14ac:dyDescent="0.25">
      <c r="A2305" t="s">
        <v>45</v>
      </c>
      <c r="B2305">
        <v>2502.7422000000001</v>
      </c>
      <c r="C2305">
        <f>2323.99-Table2[[#This Row],[Item_Outlet_Sales]]</f>
        <v>-178.75220000000036</v>
      </c>
      <c r="D2305">
        <f>Table2[[#This Row],[Column1]]*Table2[[#This Row],[Column1]]</f>
        <v>31952.349004840129</v>
      </c>
    </row>
    <row r="2306" spans="1:4" x14ac:dyDescent="0.25">
      <c r="A2306" t="s">
        <v>45</v>
      </c>
      <c r="B2306">
        <v>7719.2852000000003</v>
      </c>
      <c r="C2306">
        <f>2323.99-Table2[[#This Row],[Item_Outlet_Sales]]</f>
        <v>-5395.2952000000005</v>
      </c>
      <c r="D2306">
        <f>Table2[[#This Row],[Column1]]*Table2[[#This Row],[Column1]]</f>
        <v>29109210.295143045</v>
      </c>
    </row>
    <row r="2307" spans="1:4" x14ac:dyDescent="0.25">
      <c r="A2307" t="s">
        <v>45</v>
      </c>
      <c r="B2307">
        <v>3235.788</v>
      </c>
      <c r="C2307">
        <f>2323.99-Table2[[#This Row],[Item_Outlet_Sales]]</f>
        <v>-911.79800000000023</v>
      </c>
      <c r="D2307">
        <f>Table2[[#This Row],[Column1]]*Table2[[#This Row],[Column1]]</f>
        <v>831375.59280400036</v>
      </c>
    </row>
    <row r="2308" spans="1:4" x14ac:dyDescent="0.25">
      <c r="A2308" t="s">
        <v>45</v>
      </c>
      <c r="B2308">
        <v>2094.6068</v>
      </c>
      <c r="C2308">
        <f>2323.99-Table2[[#This Row],[Item_Outlet_Sales]]</f>
        <v>229.38319999999976</v>
      </c>
      <c r="D2308">
        <f>Table2[[#This Row],[Column1]]*Table2[[#This Row],[Column1]]</f>
        <v>52616.652442239887</v>
      </c>
    </row>
    <row r="2309" spans="1:4" x14ac:dyDescent="0.25">
      <c r="A2309" t="s">
        <v>45</v>
      </c>
      <c r="B2309">
        <v>870.8664</v>
      </c>
      <c r="C2309">
        <f>2323.99-Table2[[#This Row],[Item_Outlet_Sales]]</f>
        <v>1453.1235999999999</v>
      </c>
      <c r="D2309">
        <f>Table2[[#This Row],[Column1]]*Table2[[#This Row],[Column1]]</f>
        <v>2111568.1968769599</v>
      </c>
    </row>
    <row r="2310" spans="1:4" x14ac:dyDescent="0.25">
      <c r="A2310" t="s">
        <v>45</v>
      </c>
      <c r="B2310">
        <v>1731.08</v>
      </c>
      <c r="C2310">
        <f>2323.99-Table2[[#This Row],[Item_Outlet_Sales]]</f>
        <v>592.90999999999985</v>
      </c>
      <c r="D2310">
        <f>Table2[[#This Row],[Column1]]*Table2[[#This Row],[Column1]]</f>
        <v>351542.26809999981</v>
      </c>
    </row>
    <row r="2311" spans="1:4" x14ac:dyDescent="0.25">
      <c r="A2311" t="s">
        <v>45</v>
      </c>
      <c r="B2311">
        <v>5591.3883999999998</v>
      </c>
      <c r="C2311">
        <f>2323.99-Table2[[#This Row],[Item_Outlet_Sales]]</f>
        <v>-3267.3984</v>
      </c>
      <c r="D2311">
        <f>Table2[[#This Row],[Column1]]*Table2[[#This Row],[Column1]]</f>
        <v>10675892.304322559</v>
      </c>
    </row>
    <row r="2312" spans="1:4" x14ac:dyDescent="0.25">
      <c r="A2312" t="s">
        <v>45</v>
      </c>
      <c r="B2312">
        <v>1575.2828</v>
      </c>
      <c r="C2312">
        <f>2323.99-Table2[[#This Row],[Item_Outlet_Sales]]</f>
        <v>748.70719999999983</v>
      </c>
      <c r="D2312">
        <f>Table2[[#This Row],[Column1]]*Table2[[#This Row],[Column1]]</f>
        <v>560562.4713318398</v>
      </c>
    </row>
    <row r="2313" spans="1:4" x14ac:dyDescent="0.25">
      <c r="A2313" t="s">
        <v>45</v>
      </c>
      <c r="B2313">
        <v>1336.2606000000001</v>
      </c>
      <c r="C2313">
        <f>2323.99-Table2[[#This Row],[Item_Outlet_Sales]]</f>
        <v>987.72939999999971</v>
      </c>
      <c r="D2313">
        <f>Table2[[#This Row],[Column1]]*Table2[[#This Row],[Column1]]</f>
        <v>975609.36762435944</v>
      </c>
    </row>
    <row r="2314" spans="1:4" x14ac:dyDescent="0.25">
      <c r="A2314" t="s">
        <v>45</v>
      </c>
      <c r="B2314">
        <v>2073.3011999999999</v>
      </c>
      <c r="C2314">
        <f>2323.99-Table2[[#This Row],[Item_Outlet_Sales]]</f>
        <v>250.6887999999999</v>
      </c>
      <c r="D2314">
        <f>Table2[[#This Row],[Column1]]*Table2[[#This Row],[Column1]]</f>
        <v>62844.874445439949</v>
      </c>
    </row>
    <row r="2315" spans="1:4" x14ac:dyDescent="0.25">
      <c r="A2315" t="s">
        <v>45</v>
      </c>
      <c r="B2315">
        <v>6076.0907999999999</v>
      </c>
      <c r="C2315">
        <f>2323.99-Table2[[#This Row],[Item_Outlet_Sales]]</f>
        <v>-3752.1008000000002</v>
      </c>
      <c r="D2315">
        <f>Table2[[#This Row],[Column1]]*Table2[[#This Row],[Column1]]</f>
        <v>14078260.41336064</v>
      </c>
    </row>
    <row r="2316" spans="1:4" x14ac:dyDescent="0.25">
      <c r="A2316" t="s">
        <v>45</v>
      </c>
      <c r="B2316">
        <v>2826.3209999999999</v>
      </c>
      <c r="C2316">
        <f>2323.99-Table2[[#This Row],[Item_Outlet_Sales]]</f>
        <v>-502.33100000000013</v>
      </c>
      <c r="D2316">
        <f>Table2[[#This Row],[Column1]]*Table2[[#This Row],[Column1]]</f>
        <v>252336.43356100013</v>
      </c>
    </row>
    <row r="2317" spans="1:4" x14ac:dyDescent="0.25">
      <c r="A2317" t="s">
        <v>45</v>
      </c>
      <c r="B2317">
        <v>4402.9354000000003</v>
      </c>
      <c r="C2317">
        <f>2323.99-Table2[[#This Row],[Item_Outlet_Sales]]</f>
        <v>-2078.9454000000005</v>
      </c>
      <c r="D2317">
        <f>Table2[[#This Row],[Column1]]*Table2[[#This Row],[Column1]]</f>
        <v>4322013.9761811625</v>
      </c>
    </row>
    <row r="2318" spans="1:4" x14ac:dyDescent="0.25">
      <c r="A2318" t="s">
        <v>45</v>
      </c>
      <c r="B2318">
        <v>1717.7639999999999</v>
      </c>
      <c r="C2318">
        <f>2323.99-Table2[[#This Row],[Item_Outlet_Sales]]</f>
        <v>606.22599999999989</v>
      </c>
      <c r="D2318">
        <f>Table2[[#This Row],[Column1]]*Table2[[#This Row],[Column1]]</f>
        <v>367509.96307599987</v>
      </c>
    </row>
    <row r="2319" spans="1:4" x14ac:dyDescent="0.25">
      <c r="A2319" t="s">
        <v>45</v>
      </c>
      <c r="B2319">
        <v>1398.18</v>
      </c>
      <c r="C2319">
        <f>2323.99-Table2[[#This Row],[Item_Outlet_Sales]]</f>
        <v>925.80999999999972</v>
      </c>
      <c r="D2319">
        <f>Table2[[#This Row],[Column1]]*Table2[[#This Row],[Column1]]</f>
        <v>857124.15609999944</v>
      </c>
    </row>
    <row r="2320" spans="1:4" x14ac:dyDescent="0.25">
      <c r="A2320" t="s">
        <v>45</v>
      </c>
      <c r="B2320">
        <v>992.70780000000002</v>
      </c>
      <c r="C2320">
        <f>2323.99-Table2[[#This Row],[Item_Outlet_Sales]]</f>
        <v>1331.2821999999996</v>
      </c>
      <c r="D2320">
        <f>Table2[[#This Row],[Column1]]*Table2[[#This Row],[Column1]]</f>
        <v>1772312.296036839</v>
      </c>
    </row>
    <row r="2321" spans="1:4" x14ac:dyDescent="0.25">
      <c r="A2321" t="s">
        <v>45</v>
      </c>
      <c r="B2321">
        <v>3715.1640000000002</v>
      </c>
      <c r="C2321">
        <f>2323.99-Table2[[#This Row],[Item_Outlet_Sales]]</f>
        <v>-1391.1740000000004</v>
      </c>
      <c r="D2321">
        <f>Table2[[#This Row],[Column1]]*Table2[[#This Row],[Column1]]</f>
        <v>1935365.0982760012</v>
      </c>
    </row>
    <row r="2322" spans="1:4" x14ac:dyDescent="0.25">
      <c r="A2322" t="s">
        <v>45</v>
      </c>
      <c r="B2322">
        <v>871.53219999999999</v>
      </c>
      <c r="C2322">
        <f>2323.99-Table2[[#This Row],[Item_Outlet_Sales]]</f>
        <v>1452.4577999999997</v>
      </c>
      <c r="D2322">
        <f>Table2[[#This Row],[Column1]]*Table2[[#This Row],[Column1]]</f>
        <v>2109633.6607808392</v>
      </c>
    </row>
    <row r="2323" spans="1:4" x14ac:dyDescent="0.25">
      <c r="A2323" t="s">
        <v>45</v>
      </c>
      <c r="B2323">
        <v>1619.2256</v>
      </c>
      <c r="C2323">
        <f>2323.99-Table2[[#This Row],[Item_Outlet_Sales]]</f>
        <v>704.7643999999998</v>
      </c>
      <c r="D2323">
        <f>Table2[[#This Row],[Column1]]*Table2[[#This Row],[Column1]]</f>
        <v>496692.85950735974</v>
      </c>
    </row>
    <row r="2324" spans="1:4" x14ac:dyDescent="0.25">
      <c r="A2324" t="s">
        <v>45</v>
      </c>
      <c r="B2324">
        <v>3628.61</v>
      </c>
      <c r="C2324">
        <f>2323.99-Table2[[#This Row],[Item_Outlet_Sales]]</f>
        <v>-1304.6200000000003</v>
      </c>
      <c r="D2324">
        <f>Table2[[#This Row],[Column1]]*Table2[[#This Row],[Column1]]</f>
        <v>1702033.344400001</v>
      </c>
    </row>
    <row r="2325" spans="1:4" x14ac:dyDescent="0.25">
      <c r="A2325" t="s">
        <v>45</v>
      </c>
      <c r="B2325">
        <v>503.34480000000002</v>
      </c>
      <c r="C2325">
        <f>2323.99-Table2[[#This Row],[Item_Outlet_Sales]]</f>
        <v>1820.6451999999997</v>
      </c>
      <c r="D2325">
        <f>Table2[[#This Row],[Column1]]*Table2[[#This Row],[Column1]]</f>
        <v>3314748.9442830388</v>
      </c>
    </row>
    <row r="2326" spans="1:4" x14ac:dyDescent="0.25">
      <c r="A2326" t="s">
        <v>45</v>
      </c>
      <c r="B2326">
        <v>3874.9560000000001</v>
      </c>
      <c r="C2326">
        <f>2323.99-Table2[[#This Row],[Item_Outlet_Sales]]</f>
        <v>-1550.9660000000003</v>
      </c>
      <c r="D2326">
        <f>Table2[[#This Row],[Column1]]*Table2[[#This Row],[Column1]]</f>
        <v>2405495.533156001</v>
      </c>
    </row>
    <row r="2327" spans="1:4" x14ac:dyDescent="0.25">
      <c r="A2327" t="s">
        <v>45</v>
      </c>
      <c r="B2327">
        <v>2475.4443999999999</v>
      </c>
      <c r="C2327">
        <f>2323.99-Table2[[#This Row],[Item_Outlet_Sales]]</f>
        <v>-151.45440000000008</v>
      </c>
      <c r="D2327">
        <f>Table2[[#This Row],[Column1]]*Table2[[#This Row],[Column1]]</f>
        <v>22938.435279360023</v>
      </c>
    </row>
    <row r="2328" spans="1:4" x14ac:dyDescent="0.25">
      <c r="A2328" t="s">
        <v>45</v>
      </c>
      <c r="B2328">
        <v>2749.7539999999999</v>
      </c>
      <c r="C2328">
        <f>2323.99-Table2[[#This Row],[Item_Outlet_Sales]]</f>
        <v>-425.76400000000012</v>
      </c>
      <c r="D2328">
        <f>Table2[[#This Row],[Column1]]*Table2[[#This Row],[Column1]]</f>
        <v>181274.9836960001</v>
      </c>
    </row>
    <row r="2329" spans="1:4" x14ac:dyDescent="0.25">
      <c r="A2329" t="s">
        <v>45</v>
      </c>
      <c r="B2329">
        <v>2410.1959999999999</v>
      </c>
      <c r="C2329">
        <f>2323.99-Table2[[#This Row],[Item_Outlet_Sales]]</f>
        <v>-86.206000000000131</v>
      </c>
      <c r="D2329">
        <f>Table2[[#This Row],[Column1]]*Table2[[#This Row],[Column1]]</f>
        <v>7431.4744360000223</v>
      </c>
    </row>
    <row r="2330" spans="1:4" x14ac:dyDescent="0.25">
      <c r="A2330" t="s">
        <v>45</v>
      </c>
      <c r="B2330">
        <v>3954.8519999999999</v>
      </c>
      <c r="C2330">
        <f>2323.99-Table2[[#This Row],[Item_Outlet_Sales]]</f>
        <v>-1630.8620000000001</v>
      </c>
      <c r="D2330">
        <f>Table2[[#This Row],[Column1]]*Table2[[#This Row],[Column1]]</f>
        <v>2659710.8630440002</v>
      </c>
    </row>
    <row r="2331" spans="1:4" x14ac:dyDescent="0.25">
      <c r="A2331" t="s">
        <v>45</v>
      </c>
      <c r="B2331">
        <v>5070.7327999999998</v>
      </c>
      <c r="C2331">
        <f>2323.99-Table2[[#This Row],[Item_Outlet_Sales]]</f>
        <v>-2746.7428</v>
      </c>
      <c r="D2331">
        <f>Table2[[#This Row],[Column1]]*Table2[[#This Row],[Column1]]</f>
        <v>7544596.0093518402</v>
      </c>
    </row>
    <row r="2332" spans="1:4" x14ac:dyDescent="0.25">
      <c r="A2332" t="s">
        <v>45</v>
      </c>
      <c r="B2332">
        <v>5313.0839999999998</v>
      </c>
      <c r="C2332">
        <f>2323.99-Table2[[#This Row],[Item_Outlet_Sales]]</f>
        <v>-2989.0940000000001</v>
      </c>
      <c r="D2332">
        <f>Table2[[#This Row],[Column1]]*Table2[[#This Row],[Column1]]</f>
        <v>8934682.9408360012</v>
      </c>
    </row>
    <row r="2333" spans="1:4" x14ac:dyDescent="0.25">
      <c r="A2333" t="s">
        <v>45</v>
      </c>
      <c r="B2333">
        <v>8245.2672000000002</v>
      </c>
      <c r="C2333">
        <f>2323.99-Table2[[#This Row],[Item_Outlet_Sales]]</f>
        <v>-5921.2772000000004</v>
      </c>
      <c r="D2333">
        <f>Table2[[#This Row],[Column1]]*Table2[[#This Row],[Column1]]</f>
        <v>35061523.679239847</v>
      </c>
    </row>
    <row r="2334" spans="1:4" x14ac:dyDescent="0.25">
      <c r="A2334" t="s">
        <v>45</v>
      </c>
      <c r="B2334">
        <v>2936.1779999999999</v>
      </c>
      <c r="C2334">
        <f>2323.99-Table2[[#This Row],[Item_Outlet_Sales]]</f>
        <v>-612.1880000000001</v>
      </c>
      <c r="D2334">
        <f>Table2[[#This Row],[Column1]]*Table2[[#This Row],[Column1]]</f>
        <v>374774.14734400011</v>
      </c>
    </row>
    <row r="2335" spans="1:4" x14ac:dyDescent="0.25">
      <c r="A2335" t="s">
        <v>45</v>
      </c>
      <c r="B2335">
        <v>2801.6864</v>
      </c>
      <c r="C2335">
        <f>2323.99-Table2[[#This Row],[Item_Outlet_Sales]]</f>
        <v>-477.69640000000027</v>
      </c>
      <c r="D2335">
        <f>Table2[[#This Row],[Column1]]*Table2[[#This Row],[Column1]]</f>
        <v>228193.85057296025</v>
      </c>
    </row>
    <row r="2336" spans="1:4" x14ac:dyDescent="0.25">
      <c r="A2336" t="s">
        <v>45</v>
      </c>
      <c r="B2336">
        <v>2277.0360000000001</v>
      </c>
      <c r="C2336">
        <f>2323.99-Table2[[#This Row],[Item_Outlet_Sales]]</f>
        <v>46.953999999999724</v>
      </c>
      <c r="D2336">
        <f>Table2[[#This Row],[Column1]]*Table2[[#This Row],[Column1]]</f>
        <v>2204.6781159999741</v>
      </c>
    </row>
    <row r="2337" spans="1:4" x14ac:dyDescent="0.25">
      <c r="A2337" t="s">
        <v>45</v>
      </c>
      <c r="B2337">
        <v>4482.1656000000003</v>
      </c>
      <c r="C2337">
        <f>2323.99-Table2[[#This Row],[Item_Outlet_Sales]]</f>
        <v>-2158.1756000000005</v>
      </c>
      <c r="D2337">
        <f>Table2[[#This Row],[Column1]]*Table2[[#This Row],[Column1]]</f>
        <v>4657721.9204353625</v>
      </c>
    </row>
    <row r="2338" spans="1:4" x14ac:dyDescent="0.25">
      <c r="A2338" t="s">
        <v>45</v>
      </c>
      <c r="B2338">
        <v>872.86379999999997</v>
      </c>
      <c r="C2338">
        <f>2323.99-Table2[[#This Row],[Item_Outlet_Sales]]</f>
        <v>1451.1261999999997</v>
      </c>
      <c r="D2338">
        <f>Table2[[#This Row],[Column1]]*Table2[[#This Row],[Column1]]</f>
        <v>2105767.2483264389</v>
      </c>
    </row>
    <row r="2339" spans="1:4" x14ac:dyDescent="0.25">
      <c r="A2339" t="s">
        <v>45</v>
      </c>
      <c r="B2339">
        <v>2885.5772000000002</v>
      </c>
      <c r="C2339">
        <f>2323.99-Table2[[#This Row],[Item_Outlet_Sales]]</f>
        <v>-561.58720000000039</v>
      </c>
      <c r="D2339">
        <f>Table2[[#This Row],[Column1]]*Table2[[#This Row],[Column1]]</f>
        <v>315380.18320384045</v>
      </c>
    </row>
    <row r="2340" spans="1:4" x14ac:dyDescent="0.25">
      <c r="A2340" t="s">
        <v>45</v>
      </c>
      <c r="B2340">
        <v>255.66720000000001</v>
      </c>
      <c r="C2340">
        <f>2323.99-Table2[[#This Row],[Item_Outlet_Sales]]</f>
        <v>2068.3227999999999</v>
      </c>
      <c r="D2340">
        <f>Table2[[#This Row],[Column1]]*Table2[[#This Row],[Column1]]</f>
        <v>4277959.2049998399</v>
      </c>
    </row>
    <row r="2341" spans="1:4" x14ac:dyDescent="0.25">
      <c r="A2341" t="s">
        <v>45</v>
      </c>
      <c r="B2341">
        <v>3635.268</v>
      </c>
      <c r="C2341">
        <f>2323.99-Table2[[#This Row],[Item_Outlet_Sales]]</f>
        <v>-1311.2780000000002</v>
      </c>
      <c r="D2341">
        <f>Table2[[#This Row],[Column1]]*Table2[[#This Row],[Column1]]</f>
        <v>1719449.9932840005</v>
      </c>
    </row>
    <row r="2342" spans="1:4" x14ac:dyDescent="0.25">
      <c r="A2342" t="s">
        <v>45</v>
      </c>
      <c r="B2342">
        <v>1823.6261999999999</v>
      </c>
      <c r="C2342">
        <f>2323.99-Table2[[#This Row],[Item_Outlet_Sales]]</f>
        <v>500.36379999999986</v>
      </c>
      <c r="D2342">
        <f>Table2[[#This Row],[Column1]]*Table2[[#This Row],[Column1]]</f>
        <v>250363.93235043986</v>
      </c>
    </row>
    <row r="2343" spans="1:4" x14ac:dyDescent="0.25">
      <c r="A2343" t="s">
        <v>45</v>
      </c>
      <c r="B2343">
        <v>1298.31</v>
      </c>
      <c r="C2343">
        <f>2323.99-Table2[[#This Row],[Item_Outlet_Sales]]</f>
        <v>1025.6799999999998</v>
      </c>
      <c r="D2343">
        <f>Table2[[#This Row],[Column1]]*Table2[[#This Row],[Column1]]</f>
        <v>1052019.4623999996</v>
      </c>
    </row>
    <row r="2344" spans="1:4" x14ac:dyDescent="0.25">
      <c r="A2344" t="s">
        <v>45</v>
      </c>
      <c r="B2344">
        <v>1036.6505999999999</v>
      </c>
      <c r="C2344">
        <f>2323.99-Table2[[#This Row],[Item_Outlet_Sales]]</f>
        <v>1287.3393999999998</v>
      </c>
      <c r="D2344">
        <f>Table2[[#This Row],[Column1]]*Table2[[#This Row],[Column1]]</f>
        <v>1657242.7307923597</v>
      </c>
    </row>
    <row r="2345" spans="1:4" x14ac:dyDescent="0.25">
      <c r="A2345" t="s">
        <v>45</v>
      </c>
      <c r="B2345">
        <v>948.0992</v>
      </c>
      <c r="C2345">
        <f>2323.99-Table2[[#This Row],[Item_Outlet_Sales]]</f>
        <v>1375.8907999999997</v>
      </c>
      <c r="D2345">
        <f>Table2[[#This Row],[Column1]]*Table2[[#This Row],[Column1]]</f>
        <v>1893075.4935246392</v>
      </c>
    </row>
    <row r="2346" spans="1:4" x14ac:dyDescent="0.25">
      <c r="A2346" t="s">
        <v>45</v>
      </c>
      <c r="B2346">
        <v>1982.0866000000001</v>
      </c>
      <c r="C2346">
        <f>2323.99-Table2[[#This Row],[Item_Outlet_Sales]]</f>
        <v>341.90339999999969</v>
      </c>
      <c r="D2346">
        <f>Table2[[#This Row],[Column1]]*Table2[[#This Row],[Column1]]</f>
        <v>116897.93493155979</v>
      </c>
    </row>
    <row r="2347" spans="1:4" x14ac:dyDescent="0.25">
      <c r="A2347" t="s">
        <v>45</v>
      </c>
      <c r="B2347">
        <v>713.07180000000005</v>
      </c>
      <c r="C2347">
        <f>2323.99-Table2[[#This Row],[Item_Outlet_Sales]]</f>
        <v>1610.9181999999996</v>
      </c>
      <c r="D2347">
        <f>Table2[[#This Row],[Column1]]*Table2[[#This Row],[Column1]]</f>
        <v>2595057.4470912386</v>
      </c>
    </row>
    <row r="2348" spans="1:4" x14ac:dyDescent="0.25">
      <c r="A2348" t="s">
        <v>45</v>
      </c>
      <c r="B2348">
        <v>1454.7729999999999</v>
      </c>
      <c r="C2348">
        <f>2323.99-Table2[[#This Row],[Item_Outlet_Sales]]</f>
        <v>869.21699999999987</v>
      </c>
      <c r="D2348">
        <f>Table2[[#This Row],[Column1]]*Table2[[#This Row],[Column1]]</f>
        <v>755538.19308899983</v>
      </c>
    </row>
    <row r="2349" spans="1:4" x14ac:dyDescent="0.25">
      <c r="A2349" t="s">
        <v>45</v>
      </c>
      <c r="B2349">
        <v>2449.4782</v>
      </c>
      <c r="C2349">
        <f>2323.99-Table2[[#This Row],[Item_Outlet_Sales]]</f>
        <v>-125.48820000000023</v>
      </c>
      <c r="D2349">
        <f>Table2[[#This Row],[Column1]]*Table2[[#This Row],[Column1]]</f>
        <v>15747.288339240058</v>
      </c>
    </row>
    <row r="2350" spans="1:4" x14ac:dyDescent="0.25">
      <c r="A2350" t="s">
        <v>45</v>
      </c>
      <c r="B2350">
        <v>5688.5951999999997</v>
      </c>
      <c r="C2350">
        <f>2323.99-Table2[[#This Row],[Item_Outlet_Sales]]</f>
        <v>-3364.6052</v>
      </c>
      <c r="D2350">
        <f>Table2[[#This Row],[Column1]]*Table2[[#This Row],[Column1]]</f>
        <v>11320568.15186704</v>
      </c>
    </row>
    <row r="2351" spans="1:4" x14ac:dyDescent="0.25">
      <c r="A2351" t="s">
        <v>45</v>
      </c>
      <c r="B2351">
        <v>2496.75</v>
      </c>
      <c r="C2351">
        <f>2323.99-Table2[[#This Row],[Item_Outlet_Sales]]</f>
        <v>-172.76000000000022</v>
      </c>
      <c r="D2351">
        <f>Table2[[#This Row],[Column1]]*Table2[[#This Row],[Column1]]</f>
        <v>29846.017600000076</v>
      </c>
    </row>
    <row r="2352" spans="1:4" x14ac:dyDescent="0.25">
      <c r="A2352" t="s">
        <v>45</v>
      </c>
      <c r="B2352">
        <v>822.26300000000003</v>
      </c>
      <c r="C2352">
        <f>2323.99-Table2[[#This Row],[Item_Outlet_Sales]]</f>
        <v>1501.7269999999999</v>
      </c>
      <c r="D2352">
        <f>Table2[[#This Row],[Column1]]*Table2[[#This Row],[Column1]]</f>
        <v>2255183.9825289994</v>
      </c>
    </row>
    <row r="2353" spans="1:4" x14ac:dyDescent="0.25">
      <c r="A2353" t="s">
        <v>45</v>
      </c>
      <c r="B2353">
        <v>652.48400000000004</v>
      </c>
      <c r="C2353">
        <f>2323.99-Table2[[#This Row],[Item_Outlet_Sales]]</f>
        <v>1671.5059999999999</v>
      </c>
      <c r="D2353">
        <f>Table2[[#This Row],[Column1]]*Table2[[#This Row],[Column1]]</f>
        <v>2793932.3080359995</v>
      </c>
    </row>
    <row r="2354" spans="1:4" x14ac:dyDescent="0.25">
      <c r="A2354" t="s">
        <v>45</v>
      </c>
      <c r="B2354">
        <v>2364.9216000000001</v>
      </c>
      <c r="C2354">
        <f>2323.99-Table2[[#This Row],[Item_Outlet_Sales]]</f>
        <v>-40.931600000000344</v>
      </c>
      <c r="D2354">
        <f>Table2[[#This Row],[Column1]]*Table2[[#This Row],[Column1]]</f>
        <v>1675.3958785600282</v>
      </c>
    </row>
    <row r="2355" spans="1:4" x14ac:dyDescent="0.25">
      <c r="A2355" t="s">
        <v>45</v>
      </c>
      <c r="B2355">
        <v>885.51400000000001</v>
      </c>
      <c r="C2355">
        <f>2323.99-Table2[[#This Row],[Item_Outlet_Sales]]</f>
        <v>1438.4759999999997</v>
      </c>
      <c r="D2355">
        <f>Table2[[#This Row],[Column1]]*Table2[[#This Row],[Column1]]</f>
        <v>2069213.2025759991</v>
      </c>
    </row>
    <row r="2356" spans="1:4" x14ac:dyDescent="0.25">
      <c r="A2356" t="s">
        <v>45</v>
      </c>
      <c r="B2356">
        <v>1868.2348</v>
      </c>
      <c r="C2356">
        <f>2323.99-Table2[[#This Row],[Item_Outlet_Sales]]</f>
        <v>455.75519999999983</v>
      </c>
      <c r="D2356">
        <f>Table2[[#This Row],[Column1]]*Table2[[#This Row],[Column1]]</f>
        <v>207712.80232703986</v>
      </c>
    </row>
    <row r="2357" spans="1:4" x14ac:dyDescent="0.25">
      <c r="A2357" t="s">
        <v>45</v>
      </c>
      <c r="B2357">
        <v>2466.7890000000002</v>
      </c>
      <c r="C2357">
        <f>2323.99-Table2[[#This Row],[Item_Outlet_Sales]]</f>
        <v>-142.79900000000043</v>
      </c>
      <c r="D2357">
        <f>Table2[[#This Row],[Column1]]*Table2[[#This Row],[Column1]]</f>
        <v>20391.554401000125</v>
      </c>
    </row>
    <row r="2358" spans="1:4" x14ac:dyDescent="0.25">
      <c r="A2358" t="s">
        <v>45</v>
      </c>
      <c r="B2358">
        <v>2908.8802000000001</v>
      </c>
      <c r="C2358">
        <f>2323.99-Table2[[#This Row],[Item_Outlet_Sales]]</f>
        <v>-584.89020000000028</v>
      </c>
      <c r="D2358">
        <f>Table2[[#This Row],[Column1]]*Table2[[#This Row],[Column1]]</f>
        <v>342096.54605604033</v>
      </c>
    </row>
    <row r="2359" spans="1:4" x14ac:dyDescent="0.25">
      <c r="A2359" t="s">
        <v>45</v>
      </c>
      <c r="B2359">
        <v>3079.3249999999998</v>
      </c>
      <c r="C2359">
        <f>2323.99-Table2[[#This Row],[Item_Outlet_Sales]]</f>
        <v>-755.33500000000004</v>
      </c>
      <c r="D2359">
        <f>Table2[[#This Row],[Column1]]*Table2[[#This Row],[Column1]]</f>
        <v>570530.96222500002</v>
      </c>
    </row>
    <row r="2360" spans="1:4" x14ac:dyDescent="0.25">
      <c r="A2360" t="s">
        <v>45</v>
      </c>
      <c r="B2360">
        <v>810.94439999999997</v>
      </c>
      <c r="C2360">
        <f>2323.99-Table2[[#This Row],[Item_Outlet_Sales]]</f>
        <v>1513.0455999999999</v>
      </c>
      <c r="D2360">
        <f>Table2[[#This Row],[Column1]]*Table2[[#This Row],[Column1]]</f>
        <v>2289306.98767936</v>
      </c>
    </row>
    <row r="2361" spans="1:4" x14ac:dyDescent="0.25">
      <c r="A2361" t="s">
        <v>45</v>
      </c>
      <c r="B2361">
        <v>2836.308</v>
      </c>
      <c r="C2361">
        <f>2323.99-Table2[[#This Row],[Item_Outlet_Sales]]</f>
        <v>-512.31800000000021</v>
      </c>
      <c r="D2361">
        <f>Table2[[#This Row],[Column1]]*Table2[[#This Row],[Column1]]</f>
        <v>262469.73312400019</v>
      </c>
    </row>
    <row r="2362" spans="1:4" x14ac:dyDescent="0.25">
      <c r="A2362" t="s">
        <v>45</v>
      </c>
      <c r="B2362">
        <v>2042.6744000000001</v>
      </c>
      <c r="C2362">
        <f>2323.99-Table2[[#This Row],[Item_Outlet_Sales]]</f>
        <v>281.31559999999968</v>
      </c>
      <c r="D2362">
        <f>Table2[[#This Row],[Column1]]*Table2[[#This Row],[Column1]]</f>
        <v>79138.466803359814</v>
      </c>
    </row>
    <row r="2363" spans="1:4" x14ac:dyDescent="0.25">
      <c r="A2363" t="s">
        <v>45</v>
      </c>
      <c r="B2363">
        <v>2116.5781999999999</v>
      </c>
      <c r="C2363">
        <f>2323.99-Table2[[#This Row],[Item_Outlet_Sales]]</f>
        <v>207.41179999999986</v>
      </c>
      <c r="D2363">
        <f>Table2[[#This Row],[Column1]]*Table2[[#This Row],[Column1]]</f>
        <v>43019.654779239943</v>
      </c>
    </row>
    <row r="2364" spans="1:4" x14ac:dyDescent="0.25">
      <c r="A2364" t="s">
        <v>45</v>
      </c>
      <c r="B2364">
        <v>1669.8263999999999</v>
      </c>
      <c r="C2364">
        <f>2323.99-Table2[[#This Row],[Item_Outlet_Sales]]</f>
        <v>654.16359999999986</v>
      </c>
      <c r="D2364">
        <f>Table2[[#This Row],[Column1]]*Table2[[#This Row],[Column1]]</f>
        <v>427930.01556495985</v>
      </c>
    </row>
    <row r="2365" spans="1:4" x14ac:dyDescent="0.25">
      <c r="A2365" t="s">
        <v>45</v>
      </c>
      <c r="B2365">
        <v>4154.5919999999996</v>
      </c>
      <c r="C2365">
        <f>2323.99-Table2[[#This Row],[Item_Outlet_Sales]]</f>
        <v>-1830.6019999999999</v>
      </c>
      <c r="D2365">
        <f>Table2[[#This Row],[Column1]]*Table2[[#This Row],[Column1]]</f>
        <v>3351103.6824039994</v>
      </c>
    </row>
    <row r="2366" spans="1:4" x14ac:dyDescent="0.25">
      <c r="A2366" t="s">
        <v>45</v>
      </c>
      <c r="B2366">
        <v>1211.7560000000001</v>
      </c>
      <c r="C2366">
        <f>2323.99-Table2[[#This Row],[Item_Outlet_Sales]]</f>
        <v>1112.2339999999997</v>
      </c>
      <c r="D2366">
        <f>Table2[[#This Row],[Column1]]*Table2[[#This Row],[Column1]]</f>
        <v>1237064.4707559992</v>
      </c>
    </row>
    <row r="2367" spans="1:4" x14ac:dyDescent="0.25">
      <c r="A2367" t="s">
        <v>45</v>
      </c>
      <c r="B2367">
        <v>1948.1307999999999</v>
      </c>
      <c r="C2367">
        <f>2323.99-Table2[[#This Row],[Item_Outlet_Sales]]</f>
        <v>375.85919999999987</v>
      </c>
      <c r="D2367">
        <f>Table2[[#This Row],[Column1]]*Table2[[#This Row],[Column1]]</f>
        <v>141270.1382246399</v>
      </c>
    </row>
    <row r="2368" spans="1:4" x14ac:dyDescent="0.25">
      <c r="A2368" t="s">
        <v>45</v>
      </c>
      <c r="B2368">
        <v>1830.95</v>
      </c>
      <c r="C2368">
        <f>2323.99-Table2[[#This Row],[Item_Outlet_Sales]]</f>
        <v>493.03999999999974</v>
      </c>
      <c r="D2368">
        <f>Table2[[#This Row],[Column1]]*Table2[[#This Row],[Column1]]</f>
        <v>243088.44159999973</v>
      </c>
    </row>
    <row r="2369" spans="1:4" x14ac:dyDescent="0.25">
      <c r="A2369" t="s">
        <v>45</v>
      </c>
      <c r="B2369">
        <v>3981.4839999999999</v>
      </c>
      <c r="C2369">
        <f>2323.99-Table2[[#This Row],[Item_Outlet_Sales]]</f>
        <v>-1657.4940000000001</v>
      </c>
      <c r="D2369">
        <f>Table2[[#This Row],[Column1]]*Table2[[#This Row],[Column1]]</f>
        <v>2747286.3600360006</v>
      </c>
    </row>
    <row r="2370" spans="1:4" x14ac:dyDescent="0.25">
      <c r="A2370" t="s">
        <v>45</v>
      </c>
      <c r="B2370">
        <v>1065.28</v>
      </c>
      <c r="C2370">
        <f>2323.99-Table2[[#This Row],[Item_Outlet_Sales]]</f>
        <v>1258.7099999999998</v>
      </c>
      <c r="D2370">
        <f>Table2[[#This Row],[Column1]]*Table2[[#This Row],[Column1]]</f>
        <v>1584350.8640999994</v>
      </c>
    </row>
    <row r="2371" spans="1:4" x14ac:dyDescent="0.25">
      <c r="A2371" t="s">
        <v>45</v>
      </c>
      <c r="B2371">
        <v>4225.1668</v>
      </c>
      <c r="C2371">
        <f>2323.99-Table2[[#This Row],[Item_Outlet_Sales]]</f>
        <v>-1901.1768000000002</v>
      </c>
      <c r="D2371">
        <f>Table2[[#This Row],[Column1]]*Table2[[#This Row],[Column1]]</f>
        <v>3614473.2248582407</v>
      </c>
    </row>
    <row r="2372" spans="1:4" x14ac:dyDescent="0.25">
      <c r="A2372" t="s">
        <v>45</v>
      </c>
      <c r="B2372">
        <v>5287.7835999999998</v>
      </c>
      <c r="C2372">
        <f>2323.99-Table2[[#This Row],[Item_Outlet_Sales]]</f>
        <v>-2963.7936</v>
      </c>
      <c r="D2372">
        <f>Table2[[#This Row],[Column1]]*Table2[[#This Row],[Column1]]</f>
        <v>8784072.5034009591</v>
      </c>
    </row>
    <row r="2373" spans="1:4" x14ac:dyDescent="0.25">
      <c r="A2373" t="s">
        <v>45</v>
      </c>
      <c r="B2373">
        <v>3199.8348000000001</v>
      </c>
      <c r="C2373">
        <f>2323.99-Table2[[#This Row],[Item_Outlet_Sales]]</f>
        <v>-875.8448000000003</v>
      </c>
      <c r="D2373">
        <f>Table2[[#This Row],[Column1]]*Table2[[#This Row],[Column1]]</f>
        <v>767104.11368704052</v>
      </c>
    </row>
    <row r="2374" spans="1:4" x14ac:dyDescent="0.25">
      <c r="A2374" t="s">
        <v>45</v>
      </c>
      <c r="B2374">
        <v>1208.4269999999999</v>
      </c>
      <c r="C2374">
        <f>2323.99-Table2[[#This Row],[Item_Outlet_Sales]]</f>
        <v>1115.5629999999999</v>
      </c>
      <c r="D2374">
        <f>Table2[[#This Row],[Column1]]*Table2[[#This Row],[Column1]]</f>
        <v>1244480.8069689998</v>
      </c>
    </row>
    <row r="2375" spans="1:4" x14ac:dyDescent="0.25">
      <c r="A2375" t="s">
        <v>45</v>
      </c>
      <c r="B2375">
        <v>886.84559999999999</v>
      </c>
      <c r="C2375">
        <f>2323.99-Table2[[#This Row],[Item_Outlet_Sales]]</f>
        <v>1437.1443999999997</v>
      </c>
      <c r="D2375">
        <f>Table2[[#This Row],[Column1]]*Table2[[#This Row],[Column1]]</f>
        <v>2065384.026451359</v>
      </c>
    </row>
    <row r="2376" spans="1:4" x14ac:dyDescent="0.25">
      <c r="A2376" t="s">
        <v>45</v>
      </c>
      <c r="B2376">
        <v>4194.54</v>
      </c>
      <c r="C2376">
        <f>2323.99-Table2[[#This Row],[Item_Outlet_Sales]]</f>
        <v>-1870.5500000000002</v>
      </c>
      <c r="D2376">
        <f>Table2[[#This Row],[Column1]]*Table2[[#This Row],[Column1]]</f>
        <v>3498957.3025000007</v>
      </c>
    </row>
    <row r="2377" spans="1:4" x14ac:dyDescent="0.25">
      <c r="A2377" t="s">
        <v>45</v>
      </c>
      <c r="B2377">
        <v>259.66199999999998</v>
      </c>
      <c r="C2377">
        <f>2323.99-Table2[[#This Row],[Item_Outlet_Sales]]</f>
        <v>2064.328</v>
      </c>
      <c r="D2377">
        <f>Table2[[#This Row],[Column1]]*Table2[[#This Row],[Column1]]</f>
        <v>4261450.0915839998</v>
      </c>
    </row>
    <row r="2378" spans="1:4" x14ac:dyDescent="0.25">
      <c r="A2378" t="s">
        <v>45</v>
      </c>
      <c r="B2378">
        <v>1174.4712</v>
      </c>
      <c r="C2378">
        <f>2323.99-Table2[[#This Row],[Item_Outlet_Sales]]</f>
        <v>1149.5187999999998</v>
      </c>
      <c r="D2378">
        <f>Table2[[#This Row],[Column1]]*Table2[[#This Row],[Column1]]</f>
        <v>1321393.4715534395</v>
      </c>
    </row>
    <row r="2379" spans="1:4" x14ac:dyDescent="0.25">
      <c r="A2379" t="s">
        <v>45</v>
      </c>
      <c r="B2379">
        <v>627.18359999999996</v>
      </c>
      <c r="C2379">
        <f>2323.99-Table2[[#This Row],[Item_Outlet_Sales]]</f>
        <v>1696.8063999999999</v>
      </c>
      <c r="D2379">
        <f>Table2[[#This Row],[Column1]]*Table2[[#This Row],[Column1]]</f>
        <v>2879151.9590809597</v>
      </c>
    </row>
    <row r="2380" spans="1:4" x14ac:dyDescent="0.25">
      <c r="A2380" t="s">
        <v>45</v>
      </c>
      <c r="B2380">
        <v>1125.8678</v>
      </c>
      <c r="C2380">
        <f>2323.99-Table2[[#This Row],[Item_Outlet_Sales]]</f>
        <v>1198.1221999999998</v>
      </c>
      <c r="D2380">
        <f>Table2[[#This Row],[Column1]]*Table2[[#This Row],[Column1]]</f>
        <v>1435496.8061328395</v>
      </c>
    </row>
    <row r="2381" spans="1:4" x14ac:dyDescent="0.25">
      <c r="A2381" t="s">
        <v>45</v>
      </c>
      <c r="B2381">
        <v>1289.6546000000001</v>
      </c>
      <c r="C2381">
        <f>2323.99-Table2[[#This Row],[Item_Outlet_Sales]]</f>
        <v>1034.3353999999997</v>
      </c>
      <c r="D2381">
        <f>Table2[[#This Row],[Column1]]*Table2[[#This Row],[Column1]]</f>
        <v>1069849.7196931595</v>
      </c>
    </row>
    <row r="2382" spans="1:4" x14ac:dyDescent="0.25">
      <c r="A2382" t="s">
        <v>45</v>
      </c>
      <c r="B2382">
        <v>2163.1842000000001</v>
      </c>
      <c r="C2382">
        <f>2323.99-Table2[[#This Row],[Item_Outlet_Sales]]</f>
        <v>160.80579999999964</v>
      </c>
      <c r="D2382">
        <f>Table2[[#This Row],[Column1]]*Table2[[#This Row],[Column1]]</f>
        <v>25858.505313639882</v>
      </c>
    </row>
    <row r="2383" spans="1:4" x14ac:dyDescent="0.25">
      <c r="A2383" t="s">
        <v>45</v>
      </c>
      <c r="B2383">
        <v>1258.3620000000001</v>
      </c>
      <c r="C2383">
        <f>2323.99-Table2[[#This Row],[Item_Outlet_Sales]]</f>
        <v>1065.6279999999997</v>
      </c>
      <c r="D2383">
        <f>Table2[[#This Row],[Column1]]*Table2[[#This Row],[Column1]]</f>
        <v>1135563.0343839994</v>
      </c>
    </row>
    <row r="2384" spans="1:4" x14ac:dyDescent="0.25">
      <c r="A2384" t="s">
        <v>45</v>
      </c>
      <c r="B2384">
        <v>8323.8315999999995</v>
      </c>
      <c r="C2384">
        <f>2323.99-Table2[[#This Row],[Item_Outlet_Sales]]</f>
        <v>-5999.8415999999997</v>
      </c>
      <c r="D2384">
        <f>Table2[[#This Row],[Column1]]*Table2[[#This Row],[Column1]]</f>
        <v>35998099.225090556</v>
      </c>
    </row>
    <row r="2385" spans="1:4" x14ac:dyDescent="0.25">
      <c r="A2385" t="s">
        <v>45</v>
      </c>
      <c r="B2385">
        <v>2358.2636000000002</v>
      </c>
      <c r="C2385">
        <f>2323.99-Table2[[#This Row],[Item_Outlet_Sales]]</f>
        <v>-34.273600000000442</v>
      </c>
      <c r="D2385">
        <f>Table2[[#This Row],[Column1]]*Table2[[#This Row],[Column1]]</f>
        <v>1174.6796569600303</v>
      </c>
    </row>
    <row r="2386" spans="1:4" x14ac:dyDescent="0.25">
      <c r="A2386" t="s">
        <v>45</v>
      </c>
      <c r="B2386">
        <v>3483.4656</v>
      </c>
      <c r="C2386">
        <f>2323.99-Table2[[#This Row],[Item_Outlet_Sales]]</f>
        <v>-1159.4756000000002</v>
      </c>
      <c r="D2386">
        <f>Table2[[#This Row],[Column1]]*Table2[[#This Row],[Column1]]</f>
        <v>1344383.6669953605</v>
      </c>
    </row>
    <row r="2387" spans="1:4" x14ac:dyDescent="0.25">
      <c r="A2387" t="s">
        <v>45</v>
      </c>
      <c r="B2387">
        <v>5375.6692000000003</v>
      </c>
      <c r="C2387">
        <f>2323.99-Table2[[#This Row],[Item_Outlet_Sales]]</f>
        <v>-3051.6792000000005</v>
      </c>
      <c r="D2387">
        <f>Table2[[#This Row],[Column1]]*Table2[[#This Row],[Column1]]</f>
        <v>9312745.9397126436</v>
      </c>
    </row>
    <row r="2388" spans="1:4" x14ac:dyDescent="0.25">
      <c r="A2388" t="s">
        <v>45</v>
      </c>
      <c r="B2388">
        <v>1829.6184000000001</v>
      </c>
      <c r="C2388">
        <f>2323.99-Table2[[#This Row],[Item_Outlet_Sales]]</f>
        <v>494.37159999999972</v>
      </c>
      <c r="D2388">
        <f>Table2[[#This Row],[Column1]]*Table2[[#This Row],[Column1]]</f>
        <v>244403.27888655971</v>
      </c>
    </row>
    <row r="2389" spans="1:4" x14ac:dyDescent="0.25">
      <c r="A2389" t="s">
        <v>45</v>
      </c>
      <c r="B2389">
        <v>1480.0734</v>
      </c>
      <c r="C2389">
        <f>2323.99-Table2[[#This Row],[Item_Outlet_Sales]]</f>
        <v>843.91659999999979</v>
      </c>
      <c r="D2389">
        <f>Table2[[#This Row],[Column1]]*Table2[[#This Row],[Column1]]</f>
        <v>712195.22775555961</v>
      </c>
    </row>
    <row r="2390" spans="1:4" x14ac:dyDescent="0.25">
      <c r="A2390" t="s">
        <v>45</v>
      </c>
      <c r="B2390">
        <v>2157.192</v>
      </c>
      <c r="C2390">
        <f>2323.99-Table2[[#This Row],[Item_Outlet_Sales]]</f>
        <v>166.79799999999977</v>
      </c>
      <c r="D2390">
        <f>Table2[[#This Row],[Column1]]*Table2[[#This Row],[Column1]]</f>
        <v>27821.572803999923</v>
      </c>
    </row>
    <row r="2391" spans="1:4" x14ac:dyDescent="0.25">
      <c r="A2391" t="s">
        <v>45</v>
      </c>
      <c r="B2391">
        <v>1627.8810000000001</v>
      </c>
      <c r="C2391">
        <f>2323.99-Table2[[#This Row],[Item_Outlet_Sales]]</f>
        <v>696.1089999999997</v>
      </c>
      <c r="D2391">
        <f>Table2[[#This Row],[Column1]]*Table2[[#This Row],[Column1]]</f>
        <v>484567.73988099955</v>
      </c>
    </row>
    <row r="2392" spans="1:4" x14ac:dyDescent="0.25">
      <c r="A2392" t="s">
        <v>45</v>
      </c>
      <c r="B2392">
        <v>1537.998</v>
      </c>
      <c r="C2392">
        <f>2323.99-Table2[[#This Row],[Item_Outlet_Sales]]</f>
        <v>785.99199999999973</v>
      </c>
      <c r="D2392">
        <f>Table2[[#This Row],[Column1]]*Table2[[#This Row],[Column1]]</f>
        <v>617783.42406399956</v>
      </c>
    </row>
    <row r="2393" spans="1:4" x14ac:dyDescent="0.25">
      <c r="A2393" t="s">
        <v>45</v>
      </c>
      <c r="B2393">
        <v>423.44880000000001</v>
      </c>
      <c r="C2393">
        <f>2323.99-Table2[[#This Row],[Item_Outlet_Sales]]</f>
        <v>1900.5411999999997</v>
      </c>
      <c r="D2393">
        <f>Table2[[#This Row],[Column1]]*Table2[[#This Row],[Column1]]</f>
        <v>3612056.8528974387</v>
      </c>
    </row>
    <row r="2394" spans="1:4" x14ac:dyDescent="0.25">
      <c r="A2394" t="s">
        <v>45</v>
      </c>
      <c r="B2394">
        <v>2501.4106000000002</v>
      </c>
      <c r="C2394">
        <f>2323.99-Table2[[#This Row],[Item_Outlet_Sales]]</f>
        <v>-177.42060000000038</v>
      </c>
      <c r="D2394">
        <f>Table2[[#This Row],[Column1]]*Table2[[#This Row],[Column1]]</f>
        <v>31478.069304360135</v>
      </c>
    </row>
    <row r="2395" spans="1:4" x14ac:dyDescent="0.25">
      <c r="A2395" t="s">
        <v>45</v>
      </c>
      <c r="B2395">
        <v>3848.3240000000001</v>
      </c>
      <c r="C2395">
        <f>2323.99-Table2[[#This Row],[Item_Outlet_Sales]]</f>
        <v>-1524.3340000000003</v>
      </c>
      <c r="D2395">
        <f>Table2[[#This Row],[Column1]]*Table2[[#This Row],[Column1]]</f>
        <v>2323594.1435560007</v>
      </c>
    </row>
    <row r="2396" spans="1:4" x14ac:dyDescent="0.25">
      <c r="A2396" t="s">
        <v>45</v>
      </c>
      <c r="B2396">
        <v>4697.8847999999998</v>
      </c>
      <c r="C2396">
        <f>2323.99-Table2[[#This Row],[Item_Outlet_Sales]]</f>
        <v>-2373.8948</v>
      </c>
      <c r="D2396">
        <f>Table2[[#This Row],[Column1]]*Table2[[#This Row],[Column1]]</f>
        <v>5635376.5214670403</v>
      </c>
    </row>
    <row r="2397" spans="1:4" x14ac:dyDescent="0.25">
      <c r="A2397" t="s">
        <v>45</v>
      </c>
      <c r="B2397">
        <v>1651.184</v>
      </c>
      <c r="C2397">
        <f>2323.99-Table2[[#This Row],[Item_Outlet_Sales]]</f>
        <v>672.80599999999981</v>
      </c>
      <c r="D2397">
        <f>Table2[[#This Row],[Column1]]*Table2[[#This Row],[Column1]]</f>
        <v>452667.91363599972</v>
      </c>
    </row>
    <row r="2398" spans="1:4" x14ac:dyDescent="0.25">
      <c r="A2398" t="s">
        <v>45</v>
      </c>
      <c r="B2398">
        <v>1354.903</v>
      </c>
      <c r="C2398">
        <f>2323.99-Table2[[#This Row],[Item_Outlet_Sales]]</f>
        <v>969.08699999999976</v>
      </c>
      <c r="D2398">
        <f>Table2[[#This Row],[Column1]]*Table2[[#This Row],[Column1]]</f>
        <v>939129.61356899957</v>
      </c>
    </row>
    <row r="2399" spans="1:4" x14ac:dyDescent="0.25">
      <c r="A2399" t="s">
        <v>45</v>
      </c>
      <c r="B2399">
        <v>1930.82</v>
      </c>
      <c r="C2399">
        <f>2323.99-Table2[[#This Row],[Item_Outlet_Sales]]</f>
        <v>393.16999999999985</v>
      </c>
      <c r="D2399">
        <f>Table2[[#This Row],[Column1]]*Table2[[#This Row],[Column1]]</f>
        <v>154582.64889999988</v>
      </c>
    </row>
    <row r="2400" spans="1:4" x14ac:dyDescent="0.25">
      <c r="A2400" t="s">
        <v>45</v>
      </c>
      <c r="B2400">
        <v>2544.6876000000002</v>
      </c>
      <c r="C2400">
        <f>2323.99-Table2[[#This Row],[Item_Outlet_Sales]]</f>
        <v>-220.69760000000042</v>
      </c>
      <c r="D2400">
        <f>Table2[[#This Row],[Column1]]*Table2[[#This Row],[Column1]]</f>
        <v>48707.430645760185</v>
      </c>
    </row>
    <row r="2401" spans="1:4" x14ac:dyDescent="0.25">
      <c r="A2401" t="s">
        <v>45</v>
      </c>
      <c r="B2401">
        <v>3728.48</v>
      </c>
      <c r="C2401">
        <f>2323.99-Table2[[#This Row],[Item_Outlet_Sales]]</f>
        <v>-1404.4900000000002</v>
      </c>
      <c r="D2401">
        <f>Table2[[#This Row],[Column1]]*Table2[[#This Row],[Column1]]</f>
        <v>1972592.1601000007</v>
      </c>
    </row>
    <row r="2402" spans="1:4" x14ac:dyDescent="0.25">
      <c r="A2402" t="s">
        <v>45</v>
      </c>
      <c r="B2402">
        <v>717.73239999999998</v>
      </c>
      <c r="C2402">
        <f>2323.99-Table2[[#This Row],[Item_Outlet_Sales]]</f>
        <v>1606.2575999999999</v>
      </c>
      <c r="D2402">
        <f>Table2[[#This Row],[Column1]]*Table2[[#This Row],[Column1]]</f>
        <v>2580063.4775577597</v>
      </c>
    </row>
    <row r="2403" spans="1:4" x14ac:dyDescent="0.25">
      <c r="A2403" t="s">
        <v>45</v>
      </c>
      <c r="B2403">
        <v>1062.6168</v>
      </c>
      <c r="C2403">
        <f>2323.99-Table2[[#This Row],[Item_Outlet_Sales]]</f>
        <v>1261.3731999999998</v>
      </c>
      <c r="D2403">
        <f>Table2[[#This Row],[Column1]]*Table2[[#This Row],[Column1]]</f>
        <v>1591062.3496782393</v>
      </c>
    </row>
    <row r="2404" spans="1:4" x14ac:dyDescent="0.25">
      <c r="A2404" t="s">
        <v>45</v>
      </c>
      <c r="B2404">
        <v>588.56719999999996</v>
      </c>
      <c r="C2404">
        <f>2323.99-Table2[[#This Row],[Item_Outlet_Sales]]</f>
        <v>1735.4227999999998</v>
      </c>
      <c r="D2404">
        <f>Table2[[#This Row],[Column1]]*Table2[[#This Row],[Column1]]</f>
        <v>3011692.2947598393</v>
      </c>
    </row>
    <row r="2405" spans="1:4" x14ac:dyDescent="0.25">
      <c r="A2405" t="s">
        <v>45</v>
      </c>
      <c r="B2405">
        <v>1428.1410000000001</v>
      </c>
      <c r="C2405">
        <f>2323.99-Table2[[#This Row],[Item_Outlet_Sales]]</f>
        <v>895.84899999999971</v>
      </c>
      <c r="D2405">
        <f>Table2[[#This Row],[Column1]]*Table2[[#This Row],[Column1]]</f>
        <v>802545.43080099951</v>
      </c>
    </row>
    <row r="2406" spans="1:4" x14ac:dyDescent="0.25">
      <c r="A2406" t="s">
        <v>45</v>
      </c>
      <c r="B2406">
        <v>1788.3388</v>
      </c>
      <c r="C2406">
        <f>2323.99-Table2[[#This Row],[Item_Outlet_Sales]]</f>
        <v>535.65119999999979</v>
      </c>
      <c r="D2406">
        <f>Table2[[#This Row],[Column1]]*Table2[[#This Row],[Column1]]</f>
        <v>286922.2080614398</v>
      </c>
    </row>
    <row r="2407" spans="1:4" x14ac:dyDescent="0.25">
      <c r="A2407" t="s">
        <v>45</v>
      </c>
      <c r="B2407">
        <v>3316.3498</v>
      </c>
      <c r="C2407">
        <f>2323.99-Table2[[#This Row],[Item_Outlet_Sales]]</f>
        <v>-992.35980000000018</v>
      </c>
      <c r="D2407">
        <f>Table2[[#This Row],[Column1]]*Table2[[#This Row],[Column1]]</f>
        <v>984777.97265604034</v>
      </c>
    </row>
    <row r="2408" spans="1:4" x14ac:dyDescent="0.25">
      <c r="A2408" t="s">
        <v>45</v>
      </c>
      <c r="B2408">
        <v>452.74400000000003</v>
      </c>
      <c r="C2408">
        <f>2323.99-Table2[[#This Row],[Item_Outlet_Sales]]</f>
        <v>1871.2459999999996</v>
      </c>
      <c r="D2408">
        <f>Table2[[#This Row],[Column1]]*Table2[[#This Row],[Column1]]</f>
        <v>3501561.5925159985</v>
      </c>
    </row>
    <row r="2409" spans="1:4" x14ac:dyDescent="0.25">
      <c r="A2409" t="s">
        <v>45</v>
      </c>
      <c r="B2409">
        <v>1188.453</v>
      </c>
      <c r="C2409">
        <f>2323.99-Table2[[#This Row],[Item_Outlet_Sales]]</f>
        <v>1135.5369999999998</v>
      </c>
      <c r="D2409">
        <f>Table2[[#This Row],[Column1]]*Table2[[#This Row],[Column1]]</f>
        <v>1289444.2783689995</v>
      </c>
    </row>
    <row r="2410" spans="1:4" x14ac:dyDescent="0.25">
      <c r="A2410" t="s">
        <v>45</v>
      </c>
      <c r="B2410">
        <v>796.96259999999995</v>
      </c>
      <c r="C2410">
        <f>2323.99-Table2[[#This Row],[Item_Outlet_Sales]]</f>
        <v>1527.0273999999999</v>
      </c>
      <c r="D2410">
        <f>Table2[[#This Row],[Column1]]*Table2[[#This Row],[Column1]]</f>
        <v>2331812.68035076</v>
      </c>
    </row>
    <row r="2411" spans="1:4" x14ac:dyDescent="0.25">
      <c r="A2411" t="s">
        <v>45</v>
      </c>
      <c r="B2411">
        <v>2816.3339999999998</v>
      </c>
      <c r="C2411">
        <f>2323.99-Table2[[#This Row],[Item_Outlet_Sales]]</f>
        <v>-492.34400000000005</v>
      </c>
      <c r="D2411">
        <f>Table2[[#This Row],[Column1]]*Table2[[#This Row],[Column1]]</f>
        <v>242402.61433600006</v>
      </c>
    </row>
    <row r="2412" spans="1:4" x14ac:dyDescent="0.25">
      <c r="A2412" t="s">
        <v>45</v>
      </c>
      <c r="B2412">
        <v>651.81820000000005</v>
      </c>
      <c r="C2412">
        <f>2323.99-Table2[[#This Row],[Item_Outlet_Sales]]</f>
        <v>1672.1717999999996</v>
      </c>
      <c r="D2412">
        <f>Table2[[#This Row],[Column1]]*Table2[[#This Row],[Column1]]</f>
        <v>2796158.5287152389</v>
      </c>
    </row>
    <row r="2413" spans="1:4" x14ac:dyDescent="0.25">
      <c r="A2413" t="s">
        <v>45</v>
      </c>
      <c r="B2413">
        <v>1134.5232000000001</v>
      </c>
      <c r="C2413">
        <f>2323.99-Table2[[#This Row],[Item_Outlet_Sales]]</f>
        <v>1189.4667999999997</v>
      </c>
      <c r="D2413">
        <f>Table2[[#This Row],[Column1]]*Table2[[#This Row],[Column1]]</f>
        <v>1414831.2683022392</v>
      </c>
    </row>
    <row r="2414" spans="1:4" x14ac:dyDescent="0.25">
      <c r="A2414" t="s">
        <v>45</v>
      </c>
      <c r="B2414">
        <v>5865.0321999999996</v>
      </c>
      <c r="C2414">
        <f>2323.99-Table2[[#This Row],[Item_Outlet_Sales]]</f>
        <v>-3541.0421999999999</v>
      </c>
      <c r="D2414">
        <f>Table2[[#This Row],[Column1]]*Table2[[#This Row],[Column1]]</f>
        <v>12538979.862180838</v>
      </c>
    </row>
    <row r="2415" spans="1:4" x14ac:dyDescent="0.25">
      <c r="A2415" t="s">
        <v>45</v>
      </c>
      <c r="B2415">
        <v>485.3682</v>
      </c>
      <c r="C2415">
        <f>2323.99-Table2[[#This Row],[Item_Outlet_Sales]]</f>
        <v>1838.6217999999999</v>
      </c>
      <c r="D2415">
        <f>Table2[[#This Row],[Column1]]*Table2[[#This Row],[Column1]]</f>
        <v>3380530.1234352398</v>
      </c>
    </row>
    <row r="2416" spans="1:4" x14ac:dyDescent="0.25">
      <c r="A2416" t="s">
        <v>45</v>
      </c>
      <c r="B2416">
        <v>559.27200000000005</v>
      </c>
      <c r="C2416">
        <f>2323.99-Table2[[#This Row],[Item_Outlet_Sales]]</f>
        <v>1764.7179999999998</v>
      </c>
      <c r="D2416">
        <f>Table2[[#This Row],[Column1]]*Table2[[#This Row],[Column1]]</f>
        <v>3114229.6195239993</v>
      </c>
    </row>
    <row r="2417" spans="1:4" x14ac:dyDescent="0.25">
      <c r="A2417" t="s">
        <v>45</v>
      </c>
      <c r="B2417">
        <v>2856.2820000000002</v>
      </c>
      <c r="C2417">
        <f>2323.99-Table2[[#This Row],[Item_Outlet_Sales]]</f>
        <v>-532.29200000000037</v>
      </c>
      <c r="D2417">
        <f>Table2[[#This Row],[Column1]]*Table2[[#This Row],[Column1]]</f>
        <v>283334.77326400037</v>
      </c>
    </row>
    <row r="2418" spans="1:4" x14ac:dyDescent="0.25">
      <c r="A2418" t="s">
        <v>45</v>
      </c>
      <c r="B2418">
        <v>2748.4223999999999</v>
      </c>
      <c r="C2418">
        <f>2323.99-Table2[[#This Row],[Item_Outlet_Sales]]</f>
        <v>-424.43240000000014</v>
      </c>
      <c r="D2418">
        <f>Table2[[#This Row],[Column1]]*Table2[[#This Row],[Column1]]</f>
        <v>180142.86216976013</v>
      </c>
    </row>
    <row r="2419" spans="1:4" x14ac:dyDescent="0.25">
      <c r="A2419" t="s">
        <v>45</v>
      </c>
      <c r="B2419">
        <v>3151.8971999999999</v>
      </c>
      <c r="C2419">
        <f>2323.99-Table2[[#This Row],[Item_Outlet_Sales]]</f>
        <v>-827.9072000000001</v>
      </c>
      <c r="D2419">
        <f>Table2[[#This Row],[Column1]]*Table2[[#This Row],[Column1]]</f>
        <v>685430.33181184018</v>
      </c>
    </row>
    <row r="2420" spans="1:4" x14ac:dyDescent="0.25">
      <c r="A2420" t="s">
        <v>45</v>
      </c>
      <c r="B2420">
        <v>1071.9380000000001</v>
      </c>
      <c r="C2420">
        <f>2323.99-Table2[[#This Row],[Item_Outlet_Sales]]</f>
        <v>1252.0519999999997</v>
      </c>
      <c r="D2420">
        <f>Table2[[#This Row],[Column1]]*Table2[[#This Row],[Column1]]</f>
        <v>1567634.2107039993</v>
      </c>
    </row>
    <row r="2421" spans="1:4" x14ac:dyDescent="0.25">
      <c r="A2421" t="s">
        <v>45</v>
      </c>
      <c r="B2421">
        <v>2498.0816</v>
      </c>
      <c r="C2421">
        <f>2323.99-Table2[[#This Row],[Item_Outlet_Sales]]</f>
        <v>-174.0916000000002</v>
      </c>
      <c r="D2421">
        <f>Table2[[#This Row],[Column1]]*Table2[[#This Row],[Column1]]</f>
        <v>30307.885190560068</v>
      </c>
    </row>
    <row r="2422" spans="1:4" x14ac:dyDescent="0.25">
      <c r="A2422" t="s">
        <v>45</v>
      </c>
      <c r="B2422">
        <v>1711.106</v>
      </c>
      <c r="C2422">
        <f>2323.99-Table2[[#This Row],[Item_Outlet_Sales]]</f>
        <v>612.88399999999979</v>
      </c>
      <c r="D2422">
        <f>Table2[[#This Row],[Column1]]*Table2[[#This Row],[Column1]]</f>
        <v>375626.79745599977</v>
      </c>
    </row>
    <row r="2423" spans="1:4" x14ac:dyDescent="0.25">
      <c r="A2423" t="s">
        <v>45</v>
      </c>
      <c r="B2423">
        <v>759.01199999999994</v>
      </c>
      <c r="C2423">
        <f>2323.99-Table2[[#This Row],[Item_Outlet_Sales]]</f>
        <v>1564.9779999999998</v>
      </c>
      <c r="D2423">
        <f>Table2[[#This Row],[Column1]]*Table2[[#This Row],[Column1]]</f>
        <v>2449156.1404839996</v>
      </c>
    </row>
    <row r="2424" spans="1:4" x14ac:dyDescent="0.25">
      <c r="A2424" t="s">
        <v>45</v>
      </c>
      <c r="B2424">
        <v>1254.3671999999999</v>
      </c>
      <c r="C2424">
        <f>2323.99-Table2[[#This Row],[Item_Outlet_Sales]]</f>
        <v>1069.6227999999999</v>
      </c>
      <c r="D2424">
        <f>Table2[[#This Row],[Column1]]*Table2[[#This Row],[Column1]]</f>
        <v>1144092.9342798397</v>
      </c>
    </row>
    <row r="2425" spans="1:4" x14ac:dyDescent="0.25">
      <c r="A2425" t="s">
        <v>45</v>
      </c>
      <c r="B2425">
        <v>4234.4880000000003</v>
      </c>
      <c r="C2425">
        <f>2323.99-Table2[[#This Row],[Item_Outlet_Sales]]</f>
        <v>-1910.4980000000005</v>
      </c>
      <c r="D2425">
        <f>Table2[[#This Row],[Column1]]*Table2[[#This Row],[Column1]]</f>
        <v>3650002.6080040019</v>
      </c>
    </row>
    <row r="2426" spans="1:4" x14ac:dyDescent="0.25">
      <c r="A2426" t="s">
        <v>45</v>
      </c>
      <c r="B2426">
        <v>1169.8106</v>
      </c>
      <c r="C2426">
        <f>2323.99-Table2[[#This Row],[Item_Outlet_Sales]]</f>
        <v>1154.1793999999998</v>
      </c>
      <c r="D2426">
        <f>Table2[[#This Row],[Column1]]*Table2[[#This Row],[Column1]]</f>
        <v>1332130.0873843594</v>
      </c>
    </row>
    <row r="2427" spans="1:4" x14ac:dyDescent="0.25">
      <c r="A2427" t="s">
        <v>45</v>
      </c>
      <c r="B2427">
        <v>1713.7692</v>
      </c>
      <c r="C2427">
        <f>2323.99-Table2[[#This Row],[Item_Outlet_Sales]]</f>
        <v>610.22079999999983</v>
      </c>
      <c r="D2427">
        <f>Table2[[#This Row],[Column1]]*Table2[[#This Row],[Column1]]</f>
        <v>372369.42475263978</v>
      </c>
    </row>
    <row r="2428" spans="1:4" x14ac:dyDescent="0.25">
      <c r="A2428" t="s">
        <v>45</v>
      </c>
      <c r="B2428">
        <v>671.12639999999999</v>
      </c>
      <c r="C2428">
        <f>2323.99-Table2[[#This Row],[Item_Outlet_Sales]]</f>
        <v>1652.8635999999997</v>
      </c>
      <c r="D2428">
        <f>Table2[[#This Row],[Column1]]*Table2[[#This Row],[Column1]]</f>
        <v>2731958.080204959</v>
      </c>
    </row>
    <row r="2429" spans="1:4" x14ac:dyDescent="0.25">
      <c r="A2429" t="s">
        <v>45</v>
      </c>
      <c r="B2429">
        <v>3255.7620000000002</v>
      </c>
      <c r="C2429">
        <f>2323.99-Table2[[#This Row],[Item_Outlet_Sales]]</f>
        <v>-931.77200000000039</v>
      </c>
      <c r="D2429">
        <f>Table2[[#This Row],[Column1]]*Table2[[#This Row],[Column1]]</f>
        <v>868199.05998400075</v>
      </c>
    </row>
    <row r="2430" spans="1:4" x14ac:dyDescent="0.25">
      <c r="A2430" t="s">
        <v>45</v>
      </c>
      <c r="B2430">
        <v>2828.3184000000001</v>
      </c>
      <c r="C2430">
        <f>2323.99-Table2[[#This Row],[Item_Outlet_Sales]]</f>
        <v>-504.32840000000033</v>
      </c>
      <c r="D2430">
        <f>Table2[[#This Row],[Column1]]*Table2[[#This Row],[Column1]]</f>
        <v>254347.13504656032</v>
      </c>
    </row>
    <row r="2431" spans="1:4" x14ac:dyDescent="0.25">
      <c r="A2431" t="s">
        <v>45</v>
      </c>
      <c r="B2431">
        <v>2026.0293999999999</v>
      </c>
      <c r="C2431">
        <f>2323.99-Table2[[#This Row],[Item_Outlet_Sales]]</f>
        <v>297.96059999999989</v>
      </c>
      <c r="D2431">
        <f>Table2[[#This Row],[Column1]]*Table2[[#This Row],[Column1]]</f>
        <v>88780.519152359935</v>
      </c>
    </row>
    <row r="2432" spans="1:4" x14ac:dyDescent="0.25">
      <c r="A2432" t="s">
        <v>45</v>
      </c>
      <c r="B2432">
        <v>994.70519999999999</v>
      </c>
      <c r="C2432">
        <f>2323.99-Table2[[#This Row],[Item_Outlet_Sales]]</f>
        <v>1329.2847999999999</v>
      </c>
      <c r="D2432">
        <f>Table2[[#This Row],[Column1]]*Table2[[#This Row],[Column1]]</f>
        <v>1766998.0795110397</v>
      </c>
    </row>
    <row r="2433" spans="1:4" x14ac:dyDescent="0.25">
      <c r="A2433" t="s">
        <v>45</v>
      </c>
      <c r="B2433">
        <v>2444.8175999999999</v>
      </c>
      <c r="C2433">
        <f>2323.99-Table2[[#This Row],[Item_Outlet_Sales]]</f>
        <v>-120.82760000000007</v>
      </c>
      <c r="D2433">
        <f>Table2[[#This Row],[Column1]]*Table2[[#This Row],[Column1]]</f>
        <v>14599.308921760017</v>
      </c>
    </row>
    <row r="2434" spans="1:4" x14ac:dyDescent="0.25">
      <c r="A2434" t="s">
        <v>45</v>
      </c>
      <c r="B2434">
        <v>1551.9798000000001</v>
      </c>
      <c r="C2434">
        <f>2323.99-Table2[[#This Row],[Item_Outlet_Sales]]</f>
        <v>772.01019999999971</v>
      </c>
      <c r="D2434">
        <f>Table2[[#This Row],[Column1]]*Table2[[#This Row],[Column1]]</f>
        <v>595999.7489040395</v>
      </c>
    </row>
    <row r="2435" spans="1:4" x14ac:dyDescent="0.25">
      <c r="A2435" t="s">
        <v>45</v>
      </c>
      <c r="B2435">
        <v>1836.2764</v>
      </c>
      <c r="C2435">
        <f>2323.99-Table2[[#This Row],[Item_Outlet_Sales]]</f>
        <v>487.71359999999981</v>
      </c>
      <c r="D2435">
        <f>Table2[[#This Row],[Column1]]*Table2[[#This Row],[Column1]]</f>
        <v>237864.55562495982</v>
      </c>
    </row>
    <row r="2436" spans="1:4" x14ac:dyDescent="0.25">
      <c r="A2436" t="s">
        <v>45</v>
      </c>
      <c r="B2436">
        <v>1406.1695999999999</v>
      </c>
      <c r="C2436">
        <f>2323.99-Table2[[#This Row],[Item_Outlet_Sales]]</f>
        <v>917.82039999999984</v>
      </c>
      <c r="D2436">
        <f>Table2[[#This Row],[Column1]]*Table2[[#This Row],[Column1]]</f>
        <v>842394.28665615967</v>
      </c>
    </row>
    <row r="2437" spans="1:4" x14ac:dyDescent="0.25">
      <c r="A2437" t="s">
        <v>45</v>
      </c>
      <c r="B2437">
        <v>1869.5663999999999</v>
      </c>
      <c r="C2437">
        <f>2323.99-Table2[[#This Row],[Item_Outlet_Sales]]</f>
        <v>454.42359999999985</v>
      </c>
      <c r="D2437">
        <f>Table2[[#This Row],[Column1]]*Table2[[#This Row],[Column1]]</f>
        <v>206500.80823695986</v>
      </c>
    </row>
    <row r="2438" spans="1:4" x14ac:dyDescent="0.25">
      <c r="A2438" t="s">
        <v>45</v>
      </c>
      <c r="B2438">
        <v>1808.9785999999999</v>
      </c>
      <c r="C2438">
        <f>2323.99-Table2[[#This Row],[Item_Outlet_Sales]]</f>
        <v>515.01139999999987</v>
      </c>
      <c r="D2438">
        <f>Table2[[#This Row],[Column1]]*Table2[[#This Row],[Column1]]</f>
        <v>265236.74212995986</v>
      </c>
    </row>
    <row r="2439" spans="1:4" x14ac:dyDescent="0.25">
      <c r="A2439" t="s">
        <v>45</v>
      </c>
      <c r="B2439">
        <v>499.35</v>
      </c>
      <c r="C2439">
        <f>2323.99-Table2[[#This Row],[Item_Outlet_Sales]]</f>
        <v>1824.6399999999999</v>
      </c>
      <c r="D2439">
        <f>Table2[[#This Row],[Column1]]*Table2[[#This Row],[Column1]]</f>
        <v>3329311.1295999996</v>
      </c>
    </row>
    <row r="2440" spans="1:4" x14ac:dyDescent="0.25">
      <c r="A2440" t="s">
        <v>45</v>
      </c>
      <c r="B2440">
        <v>2407.5328</v>
      </c>
      <c r="C2440">
        <f>2323.99-Table2[[#This Row],[Item_Outlet_Sales]]</f>
        <v>-83.54280000000017</v>
      </c>
      <c r="D2440">
        <f>Table2[[#This Row],[Column1]]*Table2[[#This Row],[Column1]]</f>
        <v>6979.3994318400282</v>
      </c>
    </row>
    <row r="2441" spans="1:4" x14ac:dyDescent="0.25">
      <c r="A2441" t="s">
        <v>45</v>
      </c>
      <c r="B2441">
        <v>511.33440000000002</v>
      </c>
      <c r="C2441">
        <f>2323.99-Table2[[#This Row],[Item_Outlet_Sales]]</f>
        <v>1812.6555999999998</v>
      </c>
      <c r="D2441">
        <f>Table2[[#This Row],[Column1]]*Table2[[#This Row],[Column1]]</f>
        <v>3285720.3242113595</v>
      </c>
    </row>
    <row r="2442" spans="1:4" x14ac:dyDescent="0.25">
      <c r="A2442" t="s">
        <v>45</v>
      </c>
      <c r="B2442">
        <v>509.33699999999999</v>
      </c>
      <c r="C2442">
        <f>2323.99-Table2[[#This Row],[Item_Outlet_Sales]]</f>
        <v>1814.6529999999998</v>
      </c>
      <c r="D2442">
        <f>Table2[[#This Row],[Column1]]*Table2[[#This Row],[Column1]]</f>
        <v>3292965.5104089994</v>
      </c>
    </row>
    <row r="2443" spans="1:4" x14ac:dyDescent="0.25">
      <c r="A2443" t="s">
        <v>45</v>
      </c>
      <c r="B2443">
        <v>2496.75</v>
      </c>
      <c r="C2443">
        <f>2323.99-Table2[[#This Row],[Item_Outlet_Sales]]</f>
        <v>-172.76000000000022</v>
      </c>
      <c r="D2443">
        <f>Table2[[#This Row],[Column1]]*Table2[[#This Row],[Column1]]</f>
        <v>29846.017600000076</v>
      </c>
    </row>
    <row r="2444" spans="1:4" x14ac:dyDescent="0.25">
      <c r="A2444" t="s">
        <v>45</v>
      </c>
      <c r="B2444">
        <v>6311.7839999999997</v>
      </c>
      <c r="C2444">
        <f>2323.99-Table2[[#This Row],[Item_Outlet_Sales]]</f>
        <v>-3987.7939999999999</v>
      </c>
      <c r="D2444">
        <f>Table2[[#This Row],[Column1]]*Table2[[#This Row],[Column1]]</f>
        <v>15902500.986435998</v>
      </c>
    </row>
    <row r="2445" spans="1:4" x14ac:dyDescent="0.25">
      <c r="A2445" t="s">
        <v>45</v>
      </c>
      <c r="B2445">
        <v>759.67780000000005</v>
      </c>
      <c r="C2445">
        <f>2323.99-Table2[[#This Row],[Item_Outlet_Sales]]</f>
        <v>1564.3121999999998</v>
      </c>
      <c r="D2445">
        <f>Table2[[#This Row],[Column1]]*Table2[[#This Row],[Column1]]</f>
        <v>2447072.6590688396</v>
      </c>
    </row>
    <row r="2446" spans="1:4" x14ac:dyDescent="0.25">
      <c r="A2446" t="s">
        <v>45</v>
      </c>
      <c r="B2446">
        <v>3731.8090000000002</v>
      </c>
      <c r="C2446">
        <f>2323.99-Table2[[#This Row],[Item_Outlet_Sales]]</f>
        <v>-1407.8190000000004</v>
      </c>
      <c r="D2446">
        <f>Table2[[#This Row],[Column1]]*Table2[[#This Row],[Column1]]</f>
        <v>1981954.3367610013</v>
      </c>
    </row>
    <row r="2447" spans="1:4" x14ac:dyDescent="0.25">
      <c r="A2447" t="s">
        <v>45</v>
      </c>
      <c r="B2447">
        <v>2302.3364000000001</v>
      </c>
      <c r="C2447">
        <f>2323.99-Table2[[#This Row],[Item_Outlet_Sales]]</f>
        <v>21.653599999999642</v>
      </c>
      <c r="D2447">
        <f>Table2[[#This Row],[Column1]]*Table2[[#This Row],[Column1]]</f>
        <v>468.87839295998452</v>
      </c>
    </row>
    <row r="2448" spans="1:4" x14ac:dyDescent="0.25">
      <c r="A2448" t="s">
        <v>45</v>
      </c>
      <c r="B2448">
        <v>1798.9916000000001</v>
      </c>
      <c r="C2448">
        <f>2323.99-Table2[[#This Row],[Item_Outlet_Sales]]</f>
        <v>524.99839999999972</v>
      </c>
      <c r="D2448">
        <f>Table2[[#This Row],[Column1]]*Table2[[#This Row],[Column1]]</f>
        <v>275623.32000255969</v>
      </c>
    </row>
    <row r="2449" spans="1:4" x14ac:dyDescent="0.25">
      <c r="A2449" t="s">
        <v>45</v>
      </c>
      <c r="B2449">
        <v>2004.058</v>
      </c>
      <c r="C2449">
        <f>2323.99-Table2[[#This Row],[Item_Outlet_Sales]]</f>
        <v>319.93199999999979</v>
      </c>
      <c r="D2449">
        <f>Table2[[#This Row],[Column1]]*Table2[[#This Row],[Column1]]</f>
        <v>102356.48462399986</v>
      </c>
    </row>
    <row r="2450" spans="1:4" x14ac:dyDescent="0.25">
      <c r="A2450" t="s">
        <v>45</v>
      </c>
      <c r="B2450">
        <v>1838.2737999999999</v>
      </c>
      <c r="C2450">
        <f>2323.99-Table2[[#This Row],[Item_Outlet_Sales]]</f>
        <v>485.71619999999984</v>
      </c>
      <c r="D2450">
        <f>Table2[[#This Row],[Column1]]*Table2[[#This Row],[Column1]]</f>
        <v>235920.22694243985</v>
      </c>
    </row>
    <row r="2451" spans="1:4" x14ac:dyDescent="0.25">
      <c r="A2451" t="s">
        <v>45</v>
      </c>
      <c r="B2451">
        <v>1458.1020000000001</v>
      </c>
      <c r="C2451">
        <f>2323.99-Table2[[#This Row],[Item_Outlet_Sales]]</f>
        <v>865.88799999999969</v>
      </c>
      <c r="D2451">
        <f>Table2[[#This Row],[Column1]]*Table2[[#This Row],[Column1]]</f>
        <v>749762.02854399942</v>
      </c>
    </row>
    <row r="2452" spans="1:4" x14ac:dyDescent="0.25">
      <c r="A2452" t="s">
        <v>45</v>
      </c>
      <c r="B2452">
        <v>1685.8055999999999</v>
      </c>
      <c r="C2452">
        <f>2323.99-Table2[[#This Row],[Item_Outlet_Sales]]</f>
        <v>638.18439999999987</v>
      </c>
      <c r="D2452">
        <f>Table2[[#This Row],[Column1]]*Table2[[#This Row],[Column1]]</f>
        <v>407279.32840335986</v>
      </c>
    </row>
    <row r="2453" spans="1:4" x14ac:dyDescent="0.25">
      <c r="A2453" t="s">
        <v>45</v>
      </c>
      <c r="B2453">
        <v>1186.4556</v>
      </c>
      <c r="C2453">
        <f>2323.99-Table2[[#This Row],[Item_Outlet_Sales]]</f>
        <v>1137.5343999999998</v>
      </c>
      <c r="D2453">
        <f>Table2[[#This Row],[Column1]]*Table2[[#This Row],[Column1]]</f>
        <v>1293984.5111833594</v>
      </c>
    </row>
    <row r="2454" spans="1:4" x14ac:dyDescent="0.25">
      <c r="A2454" t="s">
        <v>45</v>
      </c>
      <c r="B2454">
        <v>4303.0654000000004</v>
      </c>
      <c r="C2454">
        <f>2323.99-Table2[[#This Row],[Item_Outlet_Sales]]</f>
        <v>-1979.0754000000006</v>
      </c>
      <c r="D2454">
        <f>Table2[[#This Row],[Column1]]*Table2[[#This Row],[Column1]]</f>
        <v>3916739.4388851626</v>
      </c>
    </row>
    <row r="2455" spans="1:4" x14ac:dyDescent="0.25">
      <c r="A2455" t="s">
        <v>45</v>
      </c>
      <c r="B2455">
        <v>503.34480000000002</v>
      </c>
      <c r="C2455">
        <f>2323.99-Table2[[#This Row],[Item_Outlet_Sales]]</f>
        <v>1820.6451999999997</v>
      </c>
      <c r="D2455">
        <f>Table2[[#This Row],[Column1]]*Table2[[#This Row],[Column1]]</f>
        <v>3314748.9442830388</v>
      </c>
    </row>
    <row r="2456" spans="1:4" x14ac:dyDescent="0.25">
      <c r="A2456" t="s">
        <v>45</v>
      </c>
      <c r="B2456">
        <v>614.53340000000003</v>
      </c>
      <c r="C2456">
        <f>2323.99-Table2[[#This Row],[Item_Outlet_Sales]]</f>
        <v>1709.4565999999998</v>
      </c>
      <c r="D2456">
        <f>Table2[[#This Row],[Column1]]*Table2[[#This Row],[Column1]]</f>
        <v>2922241.8672835589</v>
      </c>
    </row>
    <row r="2457" spans="1:4" x14ac:dyDescent="0.25">
      <c r="A2457" t="s">
        <v>45</v>
      </c>
      <c r="B2457">
        <v>3175.866</v>
      </c>
      <c r="C2457">
        <f>2323.99-Table2[[#This Row],[Item_Outlet_Sales]]</f>
        <v>-851.8760000000002</v>
      </c>
      <c r="D2457">
        <f>Table2[[#This Row],[Column1]]*Table2[[#This Row],[Column1]]</f>
        <v>725692.71937600034</v>
      </c>
    </row>
    <row r="2458" spans="1:4" x14ac:dyDescent="0.25">
      <c r="A2458" t="s">
        <v>45</v>
      </c>
      <c r="B2458">
        <v>788.30719999999997</v>
      </c>
      <c r="C2458">
        <f>2323.99-Table2[[#This Row],[Item_Outlet_Sales]]</f>
        <v>1535.6827999999998</v>
      </c>
      <c r="D2458">
        <f>Table2[[#This Row],[Column1]]*Table2[[#This Row],[Column1]]</f>
        <v>2358321.6622158396</v>
      </c>
    </row>
    <row r="2459" spans="1:4" x14ac:dyDescent="0.25">
      <c r="A2459" t="s">
        <v>45</v>
      </c>
      <c r="B2459">
        <v>695.09519999999998</v>
      </c>
      <c r="C2459">
        <f>2323.99-Table2[[#This Row],[Item_Outlet_Sales]]</f>
        <v>1628.8947999999998</v>
      </c>
      <c r="D2459">
        <f>Table2[[#This Row],[Column1]]*Table2[[#This Row],[Column1]]</f>
        <v>2653298.2694670395</v>
      </c>
    </row>
    <row r="2460" spans="1:4" x14ac:dyDescent="0.25">
      <c r="A2460" t="s">
        <v>45</v>
      </c>
      <c r="B2460">
        <v>2271.0437999999999</v>
      </c>
      <c r="C2460">
        <f>2323.99-Table2[[#This Row],[Item_Outlet_Sales]]</f>
        <v>52.946199999999862</v>
      </c>
      <c r="D2460">
        <f>Table2[[#This Row],[Column1]]*Table2[[#This Row],[Column1]]</f>
        <v>2803.3000944399855</v>
      </c>
    </row>
    <row r="2461" spans="1:4" x14ac:dyDescent="0.25">
      <c r="A2461" t="s">
        <v>45</v>
      </c>
      <c r="B2461">
        <v>1956.1204</v>
      </c>
      <c r="C2461">
        <f>2323.99-Table2[[#This Row],[Item_Outlet_Sales]]</f>
        <v>367.86959999999976</v>
      </c>
      <c r="D2461">
        <f>Table2[[#This Row],[Column1]]*Table2[[#This Row],[Column1]]</f>
        <v>135328.04260415983</v>
      </c>
    </row>
    <row r="2462" spans="1:4" x14ac:dyDescent="0.25">
      <c r="A2462" t="s">
        <v>45</v>
      </c>
      <c r="B2462">
        <v>1318.2840000000001</v>
      </c>
      <c r="C2462">
        <f>2323.99-Table2[[#This Row],[Item_Outlet_Sales]]</f>
        <v>1005.7059999999997</v>
      </c>
      <c r="D2462">
        <f>Table2[[#This Row],[Column1]]*Table2[[#This Row],[Column1]]</f>
        <v>1011444.5584359993</v>
      </c>
    </row>
    <row r="2463" spans="1:4" x14ac:dyDescent="0.25">
      <c r="A2463" t="s">
        <v>45</v>
      </c>
      <c r="B2463">
        <v>352.87400000000002</v>
      </c>
      <c r="C2463">
        <f>2323.99-Table2[[#This Row],[Item_Outlet_Sales]]</f>
        <v>1971.1159999999998</v>
      </c>
      <c r="D2463">
        <f>Table2[[#This Row],[Column1]]*Table2[[#This Row],[Column1]]</f>
        <v>3885298.285455999</v>
      </c>
    </row>
    <row r="2464" spans="1:4" x14ac:dyDescent="0.25">
      <c r="A2464" t="s">
        <v>45</v>
      </c>
      <c r="B2464">
        <v>3111.9492</v>
      </c>
      <c r="C2464">
        <f>2323.99-Table2[[#This Row],[Item_Outlet_Sales]]</f>
        <v>-787.95920000000024</v>
      </c>
      <c r="D2464">
        <f>Table2[[#This Row],[Column1]]*Table2[[#This Row],[Column1]]</f>
        <v>620879.70086464041</v>
      </c>
    </row>
    <row r="2465" spans="1:4" x14ac:dyDescent="0.25">
      <c r="A2465" t="s">
        <v>45</v>
      </c>
      <c r="B2465">
        <v>2082.6224000000002</v>
      </c>
      <c r="C2465">
        <f>2323.99-Table2[[#This Row],[Item_Outlet_Sales]]</f>
        <v>241.36759999999958</v>
      </c>
      <c r="D2465">
        <f>Table2[[#This Row],[Column1]]*Table2[[#This Row],[Column1]]</f>
        <v>58258.318329759801</v>
      </c>
    </row>
    <row r="2466" spans="1:4" x14ac:dyDescent="0.25">
      <c r="A2466" t="s">
        <v>45</v>
      </c>
      <c r="B2466">
        <v>3570.0196000000001</v>
      </c>
      <c r="C2466">
        <f>2323.99-Table2[[#This Row],[Item_Outlet_Sales]]</f>
        <v>-1246.0296000000003</v>
      </c>
      <c r="D2466">
        <f>Table2[[#This Row],[Column1]]*Table2[[#This Row],[Column1]]</f>
        <v>1552589.7640761607</v>
      </c>
    </row>
    <row r="2467" spans="1:4" x14ac:dyDescent="0.25">
      <c r="A2467" t="s">
        <v>45</v>
      </c>
      <c r="B2467">
        <v>1134.5232000000001</v>
      </c>
      <c r="C2467">
        <f>2323.99-Table2[[#This Row],[Item_Outlet_Sales]]</f>
        <v>1189.4667999999997</v>
      </c>
      <c r="D2467">
        <f>Table2[[#This Row],[Column1]]*Table2[[#This Row],[Column1]]</f>
        <v>1414831.2683022392</v>
      </c>
    </row>
    <row r="2468" spans="1:4" x14ac:dyDescent="0.25">
      <c r="A2468" t="s">
        <v>45</v>
      </c>
      <c r="B2468">
        <v>3295.71</v>
      </c>
      <c r="C2468">
        <f>2323.99-Table2[[#This Row],[Item_Outlet_Sales]]</f>
        <v>-971.72000000000025</v>
      </c>
      <c r="D2468">
        <f>Table2[[#This Row],[Column1]]*Table2[[#This Row],[Column1]]</f>
        <v>944239.75840000052</v>
      </c>
    </row>
    <row r="2469" spans="1:4" x14ac:dyDescent="0.25">
      <c r="A2469" t="s">
        <v>45</v>
      </c>
      <c r="B2469">
        <v>1565.9616000000001</v>
      </c>
      <c r="C2469">
        <f>2323.99-Table2[[#This Row],[Item_Outlet_Sales]]</f>
        <v>758.02839999999969</v>
      </c>
      <c r="D2469">
        <f>Table2[[#This Row],[Column1]]*Table2[[#This Row],[Column1]]</f>
        <v>574607.05520655948</v>
      </c>
    </row>
    <row r="2470" spans="1:4" x14ac:dyDescent="0.25">
      <c r="A2470" t="s">
        <v>45</v>
      </c>
      <c r="B2470">
        <v>2908.2143999999998</v>
      </c>
      <c r="C2470">
        <f>2323.99-Table2[[#This Row],[Item_Outlet_Sales]]</f>
        <v>-584.22440000000006</v>
      </c>
      <c r="D2470">
        <f>Table2[[#This Row],[Column1]]*Table2[[#This Row],[Column1]]</f>
        <v>341318.14955536008</v>
      </c>
    </row>
    <row r="2471" spans="1:4" x14ac:dyDescent="0.25">
      <c r="A2471" t="s">
        <v>45</v>
      </c>
      <c r="B2471">
        <v>2572.6511999999998</v>
      </c>
      <c r="C2471">
        <f>2323.99-Table2[[#This Row],[Item_Outlet_Sales]]</f>
        <v>-248.66120000000001</v>
      </c>
      <c r="D2471">
        <f>Table2[[#This Row],[Column1]]*Table2[[#This Row],[Column1]]</f>
        <v>61832.392385440005</v>
      </c>
    </row>
    <row r="2472" spans="1:4" x14ac:dyDescent="0.25">
      <c r="A2472" t="s">
        <v>45</v>
      </c>
      <c r="B2472">
        <v>5976.2208000000001</v>
      </c>
      <c r="C2472">
        <f>2323.99-Table2[[#This Row],[Item_Outlet_Sales]]</f>
        <v>-3652.2308000000003</v>
      </c>
      <c r="D2472">
        <f>Table2[[#This Row],[Column1]]*Table2[[#This Row],[Column1]]</f>
        <v>13338789.816468641</v>
      </c>
    </row>
    <row r="2473" spans="1:4" x14ac:dyDescent="0.25">
      <c r="A2473" t="s">
        <v>45</v>
      </c>
      <c r="B2473">
        <v>1970.768</v>
      </c>
      <c r="C2473">
        <f>2323.99-Table2[[#This Row],[Item_Outlet_Sales]]</f>
        <v>353.22199999999975</v>
      </c>
      <c r="D2473">
        <f>Table2[[#This Row],[Column1]]*Table2[[#This Row],[Column1]]</f>
        <v>124765.78128399982</v>
      </c>
    </row>
    <row r="2474" spans="1:4" x14ac:dyDescent="0.25">
      <c r="A2474" t="s">
        <v>45</v>
      </c>
      <c r="B2474">
        <v>2773.0569999999998</v>
      </c>
      <c r="C2474">
        <f>2323.99-Table2[[#This Row],[Item_Outlet_Sales]]</f>
        <v>-449.06700000000001</v>
      </c>
      <c r="D2474">
        <f>Table2[[#This Row],[Column1]]*Table2[[#This Row],[Column1]]</f>
        <v>201661.17048900001</v>
      </c>
    </row>
    <row r="2475" spans="1:4" x14ac:dyDescent="0.25">
      <c r="A2475" t="s">
        <v>45</v>
      </c>
      <c r="B2475">
        <v>2914.8724000000002</v>
      </c>
      <c r="C2475">
        <f>2323.99-Table2[[#This Row],[Item_Outlet_Sales]]</f>
        <v>-590.88240000000042</v>
      </c>
      <c r="D2475">
        <f>Table2[[#This Row],[Column1]]*Table2[[#This Row],[Column1]]</f>
        <v>349142.01062976051</v>
      </c>
    </row>
    <row r="2476" spans="1:4" x14ac:dyDescent="0.25">
      <c r="A2476" t="s">
        <v>45</v>
      </c>
      <c r="B2476">
        <v>388.16140000000001</v>
      </c>
      <c r="C2476">
        <f>2323.99-Table2[[#This Row],[Item_Outlet_Sales]]</f>
        <v>1935.8285999999998</v>
      </c>
      <c r="D2476">
        <f>Table2[[#This Row],[Column1]]*Table2[[#This Row],[Column1]]</f>
        <v>3747432.3685779595</v>
      </c>
    </row>
    <row r="2477" spans="1:4" x14ac:dyDescent="0.25">
      <c r="A2477" t="s">
        <v>45</v>
      </c>
      <c r="B2477">
        <v>1098.57</v>
      </c>
      <c r="C2477">
        <f>2323.99-Table2[[#This Row],[Item_Outlet_Sales]]</f>
        <v>1225.4199999999998</v>
      </c>
      <c r="D2477">
        <f>Table2[[#This Row],[Column1]]*Table2[[#This Row],[Column1]]</f>
        <v>1501654.1763999995</v>
      </c>
    </row>
    <row r="2478" spans="1:4" x14ac:dyDescent="0.25">
      <c r="A2478" t="s">
        <v>45</v>
      </c>
      <c r="B2478">
        <v>539.298</v>
      </c>
      <c r="C2478">
        <f>2323.99-Table2[[#This Row],[Item_Outlet_Sales]]</f>
        <v>1784.6919999999998</v>
      </c>
      <c r="D2478">
        <f>Table2[[#This Row],[Column1]]*Table2[[#This Row],[Column1]]</f>
        <v>3185125.5348639991</v>
      </c>
    </row>
    <row r="2479" spans="1:4" x14ac:dyDescent="0.25">
      <c r="A2479" t="s">
        <v>45</v>
      </c>
      <c r="B2479">
        <v>2681.8424</v>
      </c>
      <c r="C2479">
        <f>2323.99-Table2[[#This Row],[Item_Outlet_Sales]]</f>
        <v>-357.85240000000022</v>
      </c>
      <c r="D2479">
        <f>Table2[[#This Row],[Column1]]*Table2[[#This Row],[Column1]]</f>
        <v>128058.34018576016</v>
      </c>
    </row>
    <row r="2480" spans="1:4" x14ac:dyDescent="0.25">
      <c r="A2480" t="s">
        <v>45</v>
      </c>
      <c r="B2480">
        <v>5937.6044000000002</v>
      </c>
      <c r="C2480">
        <f>2323.99-Table2[[#This Row],[Item_Outlet_Sales]]</f>
        <v>-3613.6144000000004</v>
      </c>
      <c r="D2480">
        <f>Table2[[#This Row],[Column1]]*Table2[[#This Row],[Column1]]</f>
        <v>13058209.031887364</v>
      </c>
    </row>
    <row r="2481" spans="1:4" x14ac:dyDescent="0.25">
      <c r="A2481" t="s">
        <v>45</v>
      </c>
      <c r="B2481">
        <v>4291.7467999999999</v>
      </c>
      <c r="C2481">
        <f>2323.99-Table2[[#This Row],[Item_Outlet_Sales]]</f>
        <v>-1967.7568000000001</v>
      </c>
      <c r="D2481">
        <f>Table2[[#This Row],[Column1]]*Table2[[#This Row],[Column1]]</f>
        <v>3872066.8239462404</v>
      </c>
    </row>
    <row r="2482" spans="1:4" x14ac:dyDescent="0.25">
      <c r="A2482" t="s">
        <v>45</v>
      </c>
      <c r="B2482">
        <v>1867.569</v>
      </c>
      <c r="C2482">
        <f>2323.99-Table2[[#This Row],[Item_Outlet_Sales]]</f>
        <v>456.42099999999982</v>
      </c>
      <c r="D2482">
        <f>Table2[[#This Row],[Column1]]*Table2[[#This Row],[Column1]]</f>
        <v>208320.12924099984</v>
      </c>
    </row>
    <row r="2483" spans="1:4" x14ac:dyDescent="0.25">
      <c r="A2483" t="s">
        <v>45</v>
      </c>
      <c r="B2483">
        <v>1731.7457999999999</v>
      </c>
      <c r="C2483">
        <f>2323.99-Table2[[#This Row],[Item_Outlet_Sales]]</f>
        <v>592.24419999999986</v>
      </c>
      <c r="D2483">
        <f>Table2[[#This Row],[Column1]]*Table2[[#This Row],[Column1]]</f>
        <v>350753.19243363984</v>
      </c>
    </row>
    <row r="2484" spans="1:4" x14ac:dyDescent="0.25">
      <c r="A2484" t="s">
        <v>45</v>
      </c>
      <c r="B2484">
        <v>1965.4416000000001</v>
      </c>
      <c r="C2484">
        <f>2323.99-Table2[[#This Row],[Item_Outlet_Sales]]</f>
        <v>358.54839999999967</v>
      </c>
      <c r="D2484">
        <f>Table2[[#This Row],[Column1]]*Table2[[#This Row],[Column1]]</f>
        <v>128556.95514255976</v>
      </c>
    </row>
    <row r="2485" spans="1:4" x14ac:dyDescent="0.25">
      <c r="A2485" t="s">
        <v>45</v>
      </c>
      <c r="B2485">
        <v>1086.5856000000001</v>
      </c>
      <c r="C2485">
        <f>2323.99-Table2[[#This Row],[Item_Outlet_Sales]]</f>
        <v>1237.4043999999997</v>
      </c>
      <c r="D2485">
        <f>Table2[[#This Row],[Column1]]*Table2[[#This Row],[Column1]]</f>
        <v>1531169.6491393591</v>
      </c>
    </row>
    <row r="2486" spans="1:4" x14ac:dyDescent="0.25">
      <c r="A2486" t="s">
        <v>45</v>
      </c>
      <c r="B2486">
        <v>922.79880000000003</v>
      </c>
      <c r="C2486">
        <f>2323.99-Table2[[#This Row],[Item_Outlet_Sales]]</f>
        <v>1401.1911999999998</v>
      </c>
      <c r="D2486">
        <f>Table2[[#This Row],[Column1]]*Table2[[#This Row],[Column1]]</f>
        <v>1963336.7789574394</v>
      </c>
    </row>
    <row r="2487" spans="1:4" x14ac:dyDescent="0.25">
      <c r="A2487" t="s">
        <v>45</v>
      </c>
      <c r="B2487">
        <v>2013.3792000000001</v>
      </c>
      <c r="C2487">
        <f>2323.99-Table2[[#This Row],[Item_Outlet_Sales]]</f>
        <v>310.6107999999997</v>
      </c>
      <c r="D2487">
        <f>Table2[[#This Row],[Column1]]*Table2[[#This Row],[Column1]]</f>
        <v>96479.069076639818</v>
      </c>
    </row>
    <row r="2488" spans="1:4" x14ac:dyDescent="0.25">
      <c r="A2488" t="s">
        <v>45</v>
      </c>
      <c r="B2488">
        <v>2641.8944000000001</v>
      </c>
      <c r="C2488">
        <f>2323.99-Table2[[#This Row],[Item_Outlet_Sales]]</f>
        <v>-317.90440000000035</v>
      </c>
      <c r="D2488">
        <f>Table2[[#This Row],[Column1]]*Table2[[#This Row],[Column1]]</f>
        <v>101063.20753936023</v>
      </c>
    </row>
    <row r="2489" spans="1:4" x14ac:dyDescent="0.25">
      <c r="A2489" t="s">
        <v>45</v>
      </c>
      <c r="B2489">
        <v>1619.2256</v>
      </c>
      <c r="C2489">
        <f>2323.99-Table2[[#This Row],[Item_Outlet_Sales]]</f>
        <v>704.7643999999998</v>
      </c>
      <c r="D2489">
        <f>Table2[[#This Row],[Column1]]*Table2[[#This Row],[Column1]]</f>
        <v>496692.85950735974</v>
      </c>
    </row>
    <row r="2490" spans="1:4" x14ac:dyDescent="0.25">
      <c r="A2490" t="s">
        <v>45</v>
      </c>
      <c r="B2490">
        <v>904.15639999999996</v>
      </c>
      <c r="C2490">
        <f>2323.99-Table2[[#This Row],[Item_Outlet_Sales]]</f>
        <v>1419.8335999999999</v>
      </c>
      <c r="D2490">
        <f>Table2[[#This Row],[Column1]]*Table2[[#This Row],[Column1]]</f>
        <v>2015927.4516889597</v>
      </c>
    </row>
    <row r="2491" spans="1:4" x14ac:dyDescent="0.25">
      <c r="A2491" t="s">
        <v>45</v>
      </c>
      <c r="B2491">
        <v>1994.7367999999999</v>
      </c>
      <c r="C2491">
        <f>2323.99-Table2[[#This Row],[Item_Outlet_Sales]]</f>
        <v>329.25319999999988</v>
      </c>
      <c r="D2491">
        <f>Table2[[#This Row],[Column1]]*Table2[[#This Row],[Column1]]</f>
        <v>108407.66971023992</v>
      </c>
    </row>
    <row r="2492" spans="1:4" x14ac:dyDescent="0.25">
      <c r="A2492" t="s">
        <v>45</v>
      </c>
      <c r="B2492">
        <v>974.73119999999994</v>
      </c>
      <c r="C2492">
        <f>2323.99-Table2[[#This Row],[Item_Outlet_Sales]]</f>
        <v>1349.2587999999998</v>
      </c>
      <c r="D2492">
        <f>Table2[[#This Row],[Column1]]*Table2[[#This Row],[Column1]]</f>
        <v>1820499.3093774396</v>
      </c>
    </row>
    <row r="2493" spans="1:4" x14ac:dyDescent="0.25">
      <c r="A2493" t="s">
        <v>45</v>
      </c>
      <c r="B2493">
        <v>1853.5871999999999</v>
      </c>
      <c r="C2493">
        <f>2323.99-Table2[[#This Row],[Item_Outlet_Sales]]</f>
        <v>470.40279999999984</v>
      </c>
      <c r="D2493">
        <f>Table2[[#This Row],[Column1]]*Table2[[#This Row],[Column1]]</f>
        <v>221278.79424783986</v>
      </c>
    </row>
    <row r="2494" spans="1:4" x14ac:dyDescent="0.25">
      <c r="A2494" t="s">
        <v>45</v>
      </c>
      <c r="B2494">
        <v>3137.2496000000001</v>
      </c>
      <c r="C2494">
        <f>2323.99-Table2[[#This Row],[Item_Outlet_Sales]]</f>
        <v>-813.25960000000032</v>
      </c>
      <c r="D2494">
        <f>Table2[[#This Row],[Column1]]*Table2[[#This Row],[Column1]]</f>
        <v>661391.1769921605</v>
      </c>
    </row>
    <row r="2495" spans="1:4" x14ac:dyDescent="0.25">
      <c r="A2495" t="s">
        <v>45</v>
      </c>
      <c r="B2495">
        <v>739.03800000000001</v>
      </c>
      <c r="C2495">
        <f>2323.99-Table2[[#This Row],[Item_Outlet_Sales]]</f>
        <v>1584.9519999999998</v>
      </c>
      <c r="D2495">
        <f>Table2[[#This Row],[Column1]]*Table2[[#This Row],[Column1]]</f>
        <v>2512072.8423039992</v>
      </c>
    </row>
    <row r="2496" spans="1:4" x14ac:dyDescent="0.25">
      <c r="A2496" t="s">
        <v>45</v>
      </c>
      <c r="B2496">
        <v>1772.3596</v>
      </c>
      <c r="C2496">
        <f>2323.99-Table2[[#This Row],[Item_Outlet_Sales]]</f>
        <v>551.63039999999978</v>
      </c>
      <c r="D2496">
        <f>Table2[[#This Row],[Column1]]*Table2[[#This Row],[Column1]]</f>
        <v>304296.09820415976</v>
      </c>
    </row>
    <row r="2497" spans="1:4" x14ac:dyDescent="0.25">
      <c r="A2497" t="s">
        <v>45</v>
      </c>
      <c r="B2497">
        <v>2163.85</v>
      </c>
      <c r="C2497">
        <f>2323.99-Table2[[#This Row],[Item_Outlet_Sales]]</f>
        <v>160.13999999999987</v>
      </c>
      <c r="D2497">
        <f>Table2[[#This Row],[Column1]]*Table2[[#This Row],[Column1]]</f>
        <v>25644.819599999959</v>
      </c>
    </row>
    <row r="2498" spans="1:4" x14ac:dyDescent="0.25">
      <c r="A2498" t="s">
        <v>45</v>
      </c>
      <c r="B2498">
        <v>2167.8447999999999</v>
      </c>
      <c r="C2498">
        <f>2323.99-Table2[[#This Row],[Item_Outlet_Sales]]</f>
        <v>156.14519999999993</v>
      </c>
      <c r="D2498">
        <f>Table2[[#This Row],[Column1]]*Table2[[#This Row],[Column1]]</f>
        <v>24381.323483039978</v>
      </c>
    </row>
    <row r="2499" spans="1:4" x14ac:dyDescent="0.25">
      <c r="A2499" t="s">
        <v>45</v>
      </c>
      <c r="B2499">
        <v>834.91319999999996</v>
      </c>
      <c r="C2499">
        <f>2323.99-Table2[[#This Row],[Item_Outlet_Sales]]</f>
        <v>1489.0767999999998</v>
      </c>
      <c r="D2499">
        <f>Table2[[#This Row],[Column1]]*Table2[[#This Row],[Column1]]</f>
        <v>2217349.7162982393</v>
      </c>
    </row>
    <row r="2500" spans="1:4" x14ac:dyDescent="0.25">
      <c r="A2500" t="s">
        <v>45</v>
      </c>
      <c r="B2500">
        <v>2636.5680000000002</v>
      </c>
      <c r="C2500">
        <f>2323.99-Table2[[#This Row],[Item_Outlet_Sales]]</f>
        <v>-312.57800000000043</v>
      </c>
      <c r="D2500">
        <f>Table2[[#This Row],[Column1]]*Table2[[#This Row],[Column1]]</f>
        <v>97705.00608400027</v>
      </c>
    </row>
    <row r="2501" spans="1:4" x14ac:dyDescent="0.25">
      <c r="A2501" t="s">
        <v>45</v>
      </c>
      <c r="B2501">
        <v>2848.9582</v>
      </c>
      <c r="C2501">
        <f>2323.99-Table2[[#This Row],[Item_Outlet_Sales]]</f>
        <v>-524.96820000000025</v>
      </c>
      <c r="D2501">
        <f>Table2[[#This Row],[Column1]]*Table2[[#This Row],[Column1]]</f>
        <v>275591.61101124028</v>
      </c>
    </row>
    <row r="2502" spans="1:4" x14ac:dyDescent="0.25">
      <c r="A2502" t="s">
        <v>45</v>
      </c>
      <c r="B2502">
        <v>575.25120000000004</v>
      </c>
      <c r="C2502">
        <f>2323.99-Table2[[#This Row],[Item_Outlet_Sales]]</f>
        <v>1748.7387999999996</v>
      </c>
      <c r="D2502">
        <f>Table2[[#This Row],[Column1]]*Table2[[#This Row],[Column1]]</f>
        <v>3058087.3906254387</v>
      </c>
    </row>
    <row r="2503" spans="1:4" x14ac:dyDescent="0.25">
      <c r="A2503" t="s">
        <v>45</v>
      </c>
      <c r="B2503">
        <v>2741.7644</v>
      </c>
      <c r="C2503">
        <f>2323.99-Table2[[#This Row],[Item_Outlet_Sales]]</f>
        <v>-417.77440000000024</v>
      </c>
      <c r="D2503">
        <f>Table2[[#This Row],[Column1]]*Table2[[#This Row],[Column1]]</f>
        <v>174535.44929536019</v>
      </c>
    </row>
    <row r="2504" spans="1:4" x14ac:dyDescent="0.25">
      <c r="A2504" t="s">
        <v>45</v>
      </c>
      <c r="B2504">
        <v>1070.6063999999999</v>
      </c>
      <c r="C2504">
        <f>2323.99-Table2[[#This Row],[Item_Outlet_Sales]]</f>
        <v>1253.3835999999999</v>
      </c>
      <c r="D2504">
        <f>Table2[[#This Row],[Column1]]*Table2[[#This Row],[Column1]]</f>
        <v>1570970.4487489597</v>
      </c>
    </row>
    <row r="2505" spans="1:4" x14ac:dyDescent="0.25">
      <c r="A2505" t="s">
        <v>45</v>
      </c>
      <c r="B2505">
        <v>3610.6334000000002</v>
      </c>
      <c r="C2505">
        <f>2323.99-Table2[[#This Row],[Item_Outlet_Sales]]</f>
        <v>-1286.6434000000004</v>
      </c>
      <c r="D2505">
        <f>Table2[[#This Row],[Column1]]*Table2[[#This Row],[Column1]]</f>
        <v>1655451.238763561</v>
      </c>
    </row>
    <row r="2506" spans="1:4" x14ac:dyDescent="0.25">
      <c r="A2506" t="s">
        <v>45</v>
      </c>
      <c r="B2506">
        <v>1062.6168</v>
      </c>
      <c r="C2506">
        <f>2323.99-Table2[[#This Row],[Item_Outlet_Sales]]</f>
        <v>1261.3731999999998</v>
      </c>
      <c r="D2506">
        <f>Table2[[#This Row],[Column1]]*Table2[[#This Row],[Column1]]</f>
        <v>1591062.3496782393</v>
      </c>
    </row>
    <row r="2507" spans="1:4" x14ac:dyDescent="0.25">
      <c r="A2507" t="s">
        <v>45</v>
      </c>
      <c r="B2507">
        <v>1717.7639999999999</v>
      </c>
      <c r="C2507">
        <f>2323.99-Table2[[#This Row],[Item_Outlet_Sales]]</f>
        <v>606.22599999999989</v>
      </c>
      <c r="D2507">
        <f>Table2[[#This Row],[Column1]]*Table2[[#This Row],[Column1]]</f>
        <v>367509.96307599987</v>
      </c>
    </row>
    <row r="2508" spans="1:4" x14ac:dyDescent="0.25">
      <c r="A2508" t="s">
        <v>45</v>
      </c>
      <c r="B2508">
        <v>2051.9956000000002</v>
      </c>
      <c r="C2508">
        <f>2323.99-Table2[[#This Row],[Item_Outlet_Sales]]</f>
        <v>271.99439999999959</v>
      </c>
      <c r="D2508">
        <f>Table2[[#This Row],[Column1]]*Table2[[#This Row],[Column1]]</f>
        <v>73980.953631359778</v>
      </c>
    </row>
    <row r="2509" spans="1:4" x14ac:dyDescent="0.25">
      <c r="A2509" t="s">
        <v>45</v>
      </c>
      <c r="B2509">
        <v>1693.7952</v>
      </c>
      <c r="C2509">
        <f>2323.99-Table2[[#This Row],[Item_Outlet_Sales]]</f>
        <v>630.19479999999976</v>
      </c>
      <c r="D2509">
        <f>Table2[[#This Row],[Column1]]*Table2[[#This Row],[Column1]]</f>
        <v>397145.48594703968</v>
      </c>
    </row>
    <row r="2510" spans="1:4" x14ac:dyDescent="0.25">
      <c r="A2510" t="s">
        <v>45</v>
      </c>
      <c r="B2510">
        <v>1118.5440000000001</v>
      </c>
      <c r="C2510">
        <f>2323.99-Table2[[#This Row],[Item_Outlet_Sales]]</f>
        <v>1205.4459999999997</v>
      </c>
      <c r="D2510">
        <f>Table2[[#This Row],[Column1]]*Table2[[#This Row],[Column1]]</f>
        <v>1453100.0589159993</v>
      </c>
    </row>
    <row r="2511" spans="1:4" x14ac:dyDescent="0.25">
      <c r="A2511" t="s">
        <v>45</v>
      </c>
      <c r="B2511">
        <v>2253.0672</v>
      </c>
      <c r="C2511">
        <f>2323.99-Table2[[#This Row],[Item_Outlet_Sales]]</f>
        <v>70.922799999999825</v>
      </c>
      <c r="D2511">
        <f>Table2[[#This Row],[Column1]]*Table2[[#This Row],[Column1]]</f>
        <v>5030.0435598399754</v>
      </c>
    </row>
    <row r="2512" spans="1:4" x14ac:dyDescent="0.25">
      <c r="A2512" t="s">
        <v>45</v>
      </c>
      <c r="B2512">
        <v>1078.596</v>
      </c>
      <c r="C2512">
        <f>2323.99-Table2[[#This Row],[Item_Outlet_Sales]]</f>
        <v>1245.3939999999998</v>
      </c>
      <c r="D2512">
        <f>Table2[[#This Row],[Column1]]*Table2[[#This Row],[Column1]]</f>
        <v>1551006.2152359996</v>
      </c>
    </row>
    <row r="2513" spans="1:4" x14ac:dyDescent="0.25">
      <c r="A2513" t="s">
        <v>45</v>
      </c>
      <c r="B2513">
        <v>474.0496</v>
      </c>
      <c r="C2513">
        <f>2323.99-Table2[[#This Row],[Item_Outlet_Sales]]</f>
        <v>1849.9403999999997</v>
      </c>
      <c r="D2513">
        <f>Table2[[#This Row],[Column1]]*Table2[[#This Row],[Column1]]</f>
        <v>3422279.4835521588</v>
      </c>
    </row>
    <row r="2514" spans="1:4" x14ac:dyDescent="0.25">
      <c r="A2514" t="s">
        <v>45</v>
      </c>
      <c r="B2514">
        <v>1438.1279999999999</v>
      </c>
      <c r="C2514">
        <f>2323.99-Table2[[#This Row],[Item_Outlet_Sales]]</f>
        <v>885.86199999999985</v>
      </c>
      <c r="D2514">
        <f>Table2[[#This Row],[Column1]]*Table2[[#This Row],[Column1]]</f>
        <v>784751.48304399976</v>
      </c>
    </row>
    <row r="2515" spans="1:4" x14ac:dyDescent="0.25">
      <c r="A2515" t="s">
        <v>45</v>
      </c>
      <c r="B2515">
        <v>2069.3063999999999</v>
      </c>
      <c r="C2515">
        <f>2323.99-Table2[[#This Row],[Item_Outlet_Sales]]</f>
        <v>254.68359999999984</v>
      </c>
      <c r="D2515">
        <f>Table2[[#This Row],[Column1]]*Table2[[#This Row],[Column1]]</f>
        <v>64863.736108959922</v>
      </c>
    </row>
    <row r="2516" spans="1:4" x14ac:dyDescent="0.25">
      <c r="A2516" t="s">
        <v>45</v>
      </c>
      <c r="B2516">
        <v>4687.232</v>
      </c>
      <c r="C2516">
        <f>2323.99-Table2[[#This Row],[Item_Outlet_Sales]]</f>
        <v>-2363.2420000000002</v>
      </c>
      <c r="D2516">
        <f>Table2[[#This Row],[Column1]]*Table2[[#This Row],[Column1]]</f>
        <v>5584912.7505640006</v>
      </c>
    </row>
    <row r="2517" spans="1:4" x14ac:dyDescent="0.25">
      <c r="A2517" t="s">
        <v>45</v>
      </c>
      <c r="B2517">
        <v>2251.0698000000002</v>
      </c>
      <c r="C2517">
        <f>2323.99-Table2[[#This Row],[Item_Outlet_Sales]]</f>
        <v>72.920199999999568</v>
      </c>
      <c r="D2517">
        <f>Table2[[#This Row],[Column1]]*Table2[[#This Row],[Column1]]</f>
        <v>5317.3555680399368</v>
      </c>
    </row>
    <row r="2518" spans="1:4" x14ac:dyDescent="0.25">
      <c r="A2518" t="s">
        <v>45</v>
      </c>
      <c r="B2518">
        <v>4673.9160000000002</v>
      </c>
      <c r="C2518">
        <f>2323.99-Table2[[#This Row],[Item_Outlet_Sales]]</f>
        <v>-2349.9260000000004</v>
      </c>
      <c r="D2518">
        <f>Table2[[#This Row],[Column1]]*Table2[[#This Row],[Column1]]</f>
        <v>5522152.2054760018</v>
      </c>
    </row>
    <row r="2519" spans="1:4" x14ac:dyDescent="0.25">
      <c r="A2519" t="s">
        <v>45</v>
      </c>
      <c r="B2519">
        <v>577.24860000000001</v>
      </c>
      <c r="C2519">
        <f>2323.99-Table2[[#This Row],[Item_Outlet_Sales]]</f>
        <v>1746.7413999999999</v>
      </c>
      <c r="D2519">
        <f>Table2[[#This Row],[Column1]]*Table2[[#This Row],[Column1]]</f>
        <v>3051105.5184739595</v>
      </c>
    </row>
    <row r="2520" spans="1:4" x14ac:dyDescent="0.25">
      <c r="A2520" t="s">
        <v>45</v>
      </c>
      <c r="B2520">
        <v>2985.4472000000001</v>
      </c>
      <c r="C2520">
        <f>2323.99-Table2[[#This Row],[Item_Outlet_Sales]]</f>
        <v>-661.45720000000028</v>
      </c>
      <c r="D2520">
        <f>Table2[[#This Row],[Column1]]*Table2[[#This Row],[Column1]]</f>
        <v>437525.6274318404</v>
      </c>
    </row>
    <row r="2521" spans="1:4" x14ac:dyDescent="0.25">
      <c r="A2521" t="s">
        <v>45</v>
      </c>
      <c r="B2521">
        <v>2676.5160000000001</v>
      </c>
      <c r="C2521">
        <f>2323.99-Table2[[#This Row],[Item_Outlet_Sales]]</f>
        <v>-352.52600000000029</v>
      </c>
      <c r="D2521">
        <f>Table2[[#This Row],[Column1]]*Table2[[#This Row],[Column1]]</f>
        <v>124274.5806760002</v>
      </c>
    </row>
    <row r="2522" spans="1:4" x14ac:dyDescent="0.25">
      <c r="A2522" t="s">
        <v>45</v>
      </c>
      <c r="B2522">
        <v>1414.825</v>
      </c>
      <c r="C2522">
        <f>2323.99-Table2[[#This Row],[Item_Outlet_Sales]]</f>
        <v>909.16499999999974</v>
      </c>
      <c r="D2522">
        <f>Table2[[#This Row],[Column1]]*Table2[[#This Row],[Column1]]</f>
        <v>826580.99722499948</v>
      </c>
    </row>
    <row r="2523" spans="1:4" x14ac:dyDescent="0.25">
      <c r="A2523" t="s">
        <v>45</v>
      </c>
      <c r="B2523">
        <v>1593.9251999999999</v>
      </c>
      <c r="C2523">
        <f>2323.99-Table2[[#This Row],[Item_Outlet_Sales]]</f>
        <v>730.06479999999988</v>
      </c>
      <c r="D2523">
        <f>Table2[[#This Row],[Column1]]*Table2[[#This Row],[Column1]]</f>
        <v>532994.61219903978</v>
      </c>
    </row>
    <row r="2524" spans="1:4" x14ac:dyDescent="0.25">
      <c r="A2524" t="s">
        <v>45</v>
      </c>
      <c r="B2524">
        <v>2766.3989999999999</v>
      </c>
      <c r="C2524">
        <f>2323.99-Table2[[#This Row],[Item_Outlet_Sales]]</f>
        <v>-442.40900000000011</v>
      </c>
      <c r="D2524">
        <f>Table2[[#This Row],[Column1]]*Table2[[#This Row],[Column1]]</f>
        <v>195725.7232810001</v>
      </c>
    </row>
    <row r="2525" spans="1:4" x14ac:dyDescent="0.25">
      <c r="A2525" t="s">
        <v>45</v>
      </c>
      <c r="B2525">
        <v>1491.3920000000001</v>
      </c>
      <c r="C2525">
        <f>2323.99-Table2[[#This Row],[Item_Outlet_Sales]]</f>
        <v>832.59799999999973</v>
      </c>
      <c r="D2525">
        <f>Table2[[#This Row],[Column1]]*Table2[[#This Row],[Column1]]</f>
        <v>693219.4296039996</v>
      </c>
    </row>
    <row r="2526" spans="1:4" x14ac:dyDescent="0.25">
      <c r="A2526" t="s">
        <v>45</v>
      </c>
      <c r="B2526">
        <v>4637.9628000000002</v>
      </c>
      <c r="C2526">
        <f>2323.99-Table2[[#This Row],[Item_Outlet_Sales]]</f>
        <v>-2313.9728000000005</v>
      </c>
      <c r="D2526">
        <f>Table2[[#This Row],[Column1]]*Table2[[#This Row],[Column1]]</f>
        <v>5354470.1191398418</v>
      </c>
    </row>
    <row r="2527" spans="1:4" x14ac:dyDescent="0.25">
      <c r="A2527" t="s">
        <v>45</v>
      </c>
      <c r="B2527">
        <v>2432.1673999999998</v>
      </c>
      <c r="C2527">
        <f>2323.99-Table2[[#This Row],[Item_Outlet_Sales]]</f>
        <v>-108.17740000000003</v>
      </c>
      <c r="D2527">
        <f>Table2[[#This Row],[Column1]]*Table2[[#This Row],[Column1]]</f>
        <v>11702.349870760007</v>
      </c>
    </row>
    <row r="2528" spans="1:4" x14ac:dyDescent="0.25">
      <c r="A2528" t="s">
        <v>45</v>
      </c>
      <c r="B2528">
        <v>1944.136</v>
      </c>
      <c r="C2528">
        <f>2323.99-Table2[[#This Row],[Item_Outlet_Sales]]</f>
        <v>379.85399999999981</v>
      </c>
      <c r="D2528">
        <f>Table2[[#This Row],[Column1]]*Table2[[#This Row],[Column1]]</f>
        <v>144289.06131599986</v>
      </c>
    </row>
    <row r="2529" spans="1:4" x14ac:dyDescent="0.25">
      <c r="A2529" t="s">
        <v>45</v>
      </c>
      <c r="B2529">
        <v>2189.1504</v>
      </c>
      <c r="C2529">
        <f>2323.99-Table2[[#This Row],[Item_Outlet_Sales]]</f>
        <v>134.83959999999979</v>
      </c>
      <c r="D2529">
        <f>Table2[[#This Row],[Column1]]*Table2[[#This Row],[Column1]]</f>
        <v>18181.717728159943</v>
      </c>
    </row>
    <row r="2530" spans="1:4" x14ac:dyDescent="0.25">
      <c r="A2530" t="s">
        <v>45</v>
      </c>
      <c r="B2530">
        <v>5635.3311999999996</v>
      </c>
      <c r="C2530">
        <f>2323.99-Table2[[#This Row],[Item_Outlet_Sales]]</f>
        <v>-3311.3411999999998</v>
      </c>
      <c r="D2530">
        <f>Table2[[#This Row],[Column1]]*Table2[[#This Row],[Column1]]</f>
        <v>10964980.54281744</v>
      </c>
    </row>
    <row r="2531" spans="1:4" x14ac:dyDescent="0.25">
      <c r="A2531" t="s">
        <v>45</v>
      </c>
      <c r="B2531">
        <v>3765.0990000000002</v>
      </c>
      <c r="C2531">
        <f>2323.99-Table2[[#This Row],[Item_Outlet_Sales]]</f>
        <v>-1441.1090000000004</v>
      </c>
      <c r="D2531">
        <f>Table2[[#This Row],[Column1]]*Table2[[#This Row],[Column1]]</f>
        <v>2076795.1498810011</v>
      </c>
    </row>
    <row r="2532" spans="1:4" x14ac:dyDescent="0.25">
      <c r="A2532" t="s">
        <v>45</v>
      </c>
      <c r="B2532">
        <v>2078.6275999999998</v>
      </c>
      <c r="C2532">
        <f>2323.99-Table2[[#This Row],[Item_Outlet_Sales]]</f>
        <v>245.36239999999998</v>
      </c>
      <c r="D2532">
        <f>Table2[[#This Row],[Column1]]*Table2[[#This Row],[Column1]]</f>
        <v>60202.707333759987</v>
      </c>
    </row>
    <row r="2533" spans="1:4" x14ac:dyDescent="0.25">
      <c r="A2533" t="s">
        <v>45</v>
      </c>
      <c r="B2533">
        <v>4431.5648000000001</v>
      </c>
      <c r="C2533">
        <f>2323.99-Table2[[#This Row],[Item_Outlet_Sales]]</f>
        <v>-2107.5748000000003</v>
      </c>
      <c r="D2533">
        <f>Table2[[#This Row],[Column1]]*Table2[[#This Row],[Column1]]</f>
        <v>4441871.5375950411</v>
      </c>
    </row>
    <row r="2534" spans="1:4" x14ac:dyDescent="0.25">
      <c r="A2534" t="s">
        <v>45</v>
      </c>
      <c r="B2534">
        <v>3103.9596000000001</v>
      </c>
      <c r="C2534">
        <f>2323.99-Table2[[#This Row],[Item_Outlet_Sales]]</f>
        <v>-779.96960000000036</v>
      </c>
      <c r="D2534">
        <f>Table2[[#This Row],[Column1]]*Table2[[#This Row],[Column1]]</f>
        <v>608352.57692416059</v>
      </c>
    </row>
    <row r="2535" spans="1:4" x14ac:dyDescent="0.25">
      <c r="A2535" t="s">
        <v>45</v>
      </c>
      <c r="B2535">
        <v>1414.1592000000001</v>
      </c>
      <c r="C2535">
        <f>2323.99-Table2[[#This Row],[Item_Outlet_Sales]]</f>
        <v>909.83079999999973</v>
      </c>
      <c r="D2535">
        <f>Table2[[#This Row],[Column1]]*Table2[[#This Row],[Column1]]</f>
        <v>827792.08462863951</v>
      </c>
    </row>
    <row r="2536" spans="1:4" x14ac:dyDescent="0.25">
      <c r="A2536" t="s">
        <v>45</v>
      </c>
      <c r="B2536">
        <v>778.98599999999999</v>
      </c>
      <c r="C2536">
        <f>2323.99-Table2[[#This Row],[Item_Outlet_Sales]]</f>
        <v>1545.0039999999999</v>
      </c>
      <c r="D2536">
        <f>Table2[[#This Row],[Column1]]*Table2[[#This Row],[Column1]]</f>
        <v>2387037.3600159995</v>
      </c>
    </row>
    <row r="2537" spans="1:4" x14ac:dyDescent="0.25">
      <c r="A2537" t="s">
        <v>45</v>
      </c>
      <c r="B2537">
        <v>918.80399999999997</v>
      </c>
      <c r="C2537">
        <f>2323.99-Table2[[#This Row],[Item_Outlet_Sales]]</f>
        <v>1405.1859999999997</v>
      </c>
      <c r="D2537">
        <f>Table2[[#This Row],[Column1]]*Table2[[#This Row],[Column1]]</f>
        <v>1974547.6945959991</v>
      </c>
    </row>
    <row r="2538" spans="1:4" x14ac:dyDescent="0.25">
      <c r="A2538" t="s">
        <v>45</v>
      </c>
      <c r="B2538">
        <v>1707.777</v>
      </c>
      <c r="C2538">
        <f>2323.99-Table2[[#This Row],[Item_Outlet_Sales]]</f>
        <v>616.21299999999974</v>
      </c>
      <c r="D2538">
        <f>Table2[[#This Row],[Column1]]*Table2[[#This Row],[Column1]]</f>
        <v>379718.46136899968</v>
      </c>
    </row>
    <row r="2539" spans="1:4" x14ac:dyDescent="0.25">
      <c r="A2539" t="s">
        <v>45</v>
      </c>
      <c r="B2539">
        <v>2780.3807999999999</v>
      </c>
      <c r="C2539">
        <f>2323.99-Table2[[#This Row],[Item_Outlet_Sales]]</f>
        <v>-456.39080000000013</v>
      </c>
      <c r="D2539">
        <f>Table2[[#This Row],[Column1]]*Table2[[#This Row],[Column1]]</f>
        <v>208292.56232464011</v>
      </c>
    </row>
    <row r="2540" spans="1:4" x14ac:dyDescent="0.25">
      <c r="A2540" t="s">
        <v>45</v>
      </c>
      <c r="B2540">
        <v>1631.8758</v>
      </c>
      <c r="C2540">
        <f>2323.99-Table2[[#This Row],[Item_Outlet_Sales]]</f>
        <v>692.11419999999976</v>
      </c>
      <c r="D2540">
        <f>Table2[[#This Row],[Column1]]*Table2[[#This Row],[Column1]]</f>
        <v>479022.06584163965</v>
      </c>
    </row>
    <row r="2541" spans="1:4" x14ac:dyDescent="0.25">
      <c r="A2541" t="s">
        <v>45</v>
      </c>
      <c r="B2541">
        <v>2366.9189999999999</v>
      </c>
      <c r="C2541">
        <f>2323.99-Table2[[#This Row],[Item_Outlet_Sales]]</f>
        <v>-42.929000000000087</v>
      </c>
      <c r="D2541">
        <f>Table2[[#This Row],[Column1]]*Table2[[#This Row],[Column1]]</f>
        <v>1842.8990410000074</v>
      </c>
    </row>
    <row r="2542" spans="1:4" x14ac:dyDescent="0.25">
      <c r="A2542" t="s">
        <v>45</v>
      </c>
      <c r="B2542">
        <v>2681.8424</v>
      </c>
      <c r="C2542">
        <f>2323.99-Table2[[#This Row],[Item_Outlet_Sales]]</f>
        <v>-357.85240000000022</v>
      </c>
      <c r="D2542">
        <f>Table2[[#This Row],[Column1]]*Table2[[#This Row],[Column1]]</f>
        <v>128058.34018576016</v>
      </c>
    </row>
    <row r="2543" spans="1:4" x14ac:dyDescent="0.25">
      <c r="A2543" t="s">
        <v>45</v>
      </c>
      <c r="B2543">
        <v>837.57640000000004</v>
      </c>
      <c r="C2543">
        <f>2323.99-Table2[[#This Row],[Item_Outlet_Sales]]</f>
        <v>1486.4135999999999</v>
      </c>
      <c r="D2543">
        <f>Table2[[#This Row],[Column1]]*Table2[[#This Row],[Column1]]</f>
        <v>2209425.3902649595</v>
      </c>
    </row>
    <row r="2544" spans="1:4" x14ac:dyDescent="0.25">
      <c r="A2544" t="s">
        <v>45</v>
      </c>
      <c r="B2544">
        <v>5829.7448000000004</v>
      </c>
      <c r="C2544">
        <f>2323.99-Table2[[#This Row],[Item_Outlet_Sales]]</f>
        <v>-3505.7548000000006</v>
      </c>
      <c r="D2544">
        <f>Table2[[#This Row],[Column1]]*Table2[[#This Row],[Column1]]</f>
        <v>12290316.717723044</v>
      </c>
    </row>
    <row r="2545" spans="1:4" x14ac:dyDescent="0.25">
      <c r="A2545" t="s">
        <v>45</v>
      </c>
      <c r="B2545">
        <v>838.90800000000002</v>
      </c>
      <c r="C2545">
        <f>2323.99-Table2[[#This Row],[Item_Outlet_Sales]]</f>
        <v>1485.0819999999999</v>
      </c>
      <c r="D2545">
        <f>Table2[[#This Row],[Column1]]*Table2[[#This Row],[Column1]]</f>
        <v>2205468.5467239995</v>
      </c>
    </row>
    <row r="2546" spans="1:4" x14ac:dyDescent="0.25">
      <c r="A2546" t="s">
        <v>45</v>
      </c>
      <c r="B2546">
        <v>1947.4649999999999</v>
      </c>
      <c r="C2546">
        <f>2323.99-Table2[[#This Row],[Item_Outlet_Sales]]</f>
        <v>376.52499999999986</v>
      </c>
      <c r="D2546">
        <f>Table2[[#This Row],[Column1]]*Table2[[#This Row],[Column1]]</f>
        <v>141771.07562499991</v>
      </c>
    </row>
    <row r="2547" spans="1:4" x14ac:dyDescent="0.25">
      <c r="A2547" t="s">
        <v>45</v>
      </c>
      <c r="B2547">
        <v>633.84159999999997</v>
      </c>
      <c r="C2547">
        <f>2323.99-Table2[[#This Row],[Item_Outlet_Sales]]</f>
        <v>1690.1483999999998</v>
      </c>
      <c r="D2547">
        <f>Table2[[#This Row],[Column1]]*Table2[[#This Row],[Column1]]</f>
        <v>2856601.6140225595</v>
      </c>
    </row>
    <row r="2548" spans="1:4" x14ac:dyDescent="0.25">
      <c r="A2548" t="s">
        <v>45</v>
      </c>
      <c r="B2548">
        <v>335.56319999999999</v>
      </c>
      <c r="C2548">
        <f>2323.99-Table2[[#This Row],[Item_Outlet_Sales]]</f>
        <v>1988.4267999999997</v>
      </c>
      <c r="D2548">
        <f>Table2[[#This Row],[Column1]]*Table2[[#This Row],[Column1]]</f>
        <v>3953841.138958239</v>
      </c>
    </row>
    <row r="2549" spans="1:4" x14ac:dyDescent="0.25">
      <c r="A2549" t="s">
        <v>45</v>
      </c>
      <c r="B2549">
        <v>2432.8332</v>
      </c>
      <c r="C2549">
        <f>2323.99-Table2[[#This Row],[Item_Outlet_Sales]]</f>
        <v>-108.84320000000025</v>
      </c>
      <c r="D2549">
        <f>Table2[[#This Row],[Column1]]*Table2[[#This Row],[Column1]]</f>
        <v>11846.842186240056</v>
      </c>
    </row>
    <row r="2550" spans="1:4" x14ac:dyDescent="0.25">
      <c r="A2550" t="s">
        <v>45</v>
      </c>
      <c r="B2550">
        <v>1444.1202000000001</v>
      </c>
      <c r="C2550">
        <f>2323.99-Table2[[#This Row],[Item_Outlet_Sales]]</f>
        <v>879.86979999999971</v>
      </c>
      <c r="D2550">
        <f>Table2[[#This Row],[Column1]]*Table2[[#This Row],[Column1]]</f>
        <v>774170.86495203944</v>
      </c>
    </row>
    <row r="2551" spans="1:4" x14ac:dyDescent="0.25">
      <c r="A2551" t="s">
        <v>45</v>
      </c>
      <c r="B2551">
        <v>5543.4507999999996</v>
      </c>
      <c r="C2551">
        <f>2323.99-Table2[[#This Row],[Item_Outlet_Sales]]</f>
        <v>-3219.4607999999998</v>
      </c>
      <c r="D2551">
        <f>Table2[[#This Row],[Column1]]*Table2[[#This Row],[Column1]]</f>
        <v>10364927.842736639</v>
      </c>
    </row>
    <row r="2552" spans="1:4" x14ac:dyDescent="0.25">
      <c r="A2552" t="s">
        <v>45</v>
      </c>
      <c r="B2552">
        <v>4170.5712000000003</v>
      </c>
      <c r="C2552">
        <f>2323.99-Table2[[#This Row],[Item_Outlet_Sales]]</f>
        <v>-1846.5812000000005</v>
      </c>
      <c r="D2552">
        <f>Table2[[#This Row],[Column1]]*Table2[[#This Row],[Column1]]</f>
        <v>3409862.1281934418</v>
      </c>
    </row>
    <row r="2553" spans="1:4" x14ac:dyDescent="0.25">
      <c r="A2553" t="s">
        <v>45</v>
      </c>
      <c r="B2553">
        <v>1311.626</v>
      </c>
      <c r="C2553">
        <f>2323.99-Table2[[#This Row],[Item_Outlet_Sales]]</f>
        <v>1012.3639999999998</v>
      </c>
      <c r="D2553">
        <f>Table2[[#This Row],[Column1]]*Table2[[#This Row],[Column1]]</f>
        <v>1024880.8684959996</v>
      </c>
    </row>
    <row r="2554" spans="1:4" x14ac:dyDescent="0.25">
      <c r="A2554" t="s">
        <v>45</v>
      </c>
      <c r="B2554">
        <v>1174.4712</v>
      </c>
      <c r="C2554">
        <f>2323.99-Table2[[#This Row],[Item_Outlet_Sales]]</f>
        <v>1149.5187999999998</v>
      </c>
      <c r="D2554">
        <f>Table2[[#This Row],[Column1]]*Table2[[#This Row],[Column1]]</f>
        <v>1321393.4715534395</v>
      </c>
    </row>
    <row r="2555" spans="1:4" x14ac:dyDescent="0.25">
      <c r="A2555" t="s">
        <v>45</v>
      </c>
      <c r="B2555">
        <v>649.82079999999996</v>
      </c>
      <c r="C2555">
        <f>2323.99-Table2[[#This Row],[Item_Outlet_Sales]]</f>
        <v>1674.1691999999998</v>
      </c>
      <c r="D2555">
        <f>Table2[[#This Row],[Column1]]*Table2[[#This Row],[Column1]]</f>
        <v>2802842.5102286395</v>
      </c>
    </row>
    <row r="2556" spans="1:4" x14ac:dyDescent="0.25">
      <c r="A2556" t="s">
        <v>45</v>
      </c>
      <c r="B2556">
        <v>820.26559999999995</v>
      </c>
      <c r="C2556">
        <f>2323.99-Table2[[#This Row],[Item_Outlet_Sales]]</f>
        <v>1503.7243999999998</v>
      </c>
      <c r="D2556">
        <f>Table2[[#This Row],[Column1]]*Table2[[#This Row],[Column1]]</f>
        <v>2261187.0711553595</v>
      </c>
    </row>
    <row r="2557" spans="1:4" x14ac:dyDescent="0.25">
      <c r="A2557" t="s">
        <v>45</v>
      </c>
      <c r="B2557">
        <v>703.08479999999997</v>
      </c>
      <c r="C2557">
        <f>2323.99-Table2[[#This Row],[Item_Outlet_Sales]]</f>
        <v>1620.9051999999997</v>
      </c>
      <c r="D2557">
        <f>Table2[[#This Row],[Column1]]*Table2[[#This Row],[Column1]]</f>
        <v>2627333.6673870389</v>
      </c>
    </row>
    <row r="2558" spans="1:4" x14ac:dyDescent="0.25">
      <c r="A2558" t="s">
        <v>45</v>
      </c>
      <c r="B2558">
        <v>838.90800000000002</v>
      </c>
      <c r="C2558">
        <f>2323.99-Table2[[#This Row],[Item_Outlet_Sales]]</f>
        <v>1485.0819999999999</v>
      </c>
      <c r="D2558">
        <f>Table2[[#This Row],[Column1]]*Table2[[#This Row],[Column1]]</f>
        <v>2205468.5467239995</v>
      </c>
    </row>
    <row r="2559" spans="1:4" x14ac:dyDescent="0.25">
      <c r="A2559" t="s">
        <v>45</v>
      </c>
      <c r="B2559">
        <v>671.12639999999999</v>
      </c>
      <c r="C2559">
        <f>2323.99-Table2[[#This Row],[Item_Outlet_Sales]]</f>
        <v>1652.8635999999997</v>
      </c>
      <c r="D2559">
        <f>Table2[[#This Row],[Column1]]*Table2[[#This Row],[Column1]]</f>
        <v>2731958.080204959</v>
      </c>
    </row>
    <row r="2560" spans="1:4" x14ac:dyDescent="0.25">
      <c r="A2560" t="s">
        <v>45</v>
      </c>
      <c r="B2560">
        <v>2406.2012</v>
      </c>
      <c r="C2560">
        <f>2323.99-Table2[[#This Row],[Item_Outlet_Sales]]</f>
        <v>-82.21120000000019</v>
      </c>
      <c r="D2560">
        <f>Table2[[#This Row],[Column1]]*Table2[[#This Row],[Column1]]</f>
        <v>6758.6814054400311</v>
      </c>
    </row>
    <row r="2561" spans="1:4" x14ac:dyDescent="0.25">
      <c r="A2561" t="s">
        <v>45</v>
      </c>
      <c r="B2561">
        <v>1133.8574000000001</v>
      </c>
      <c r="C2561">
        <f>2323.99-Table2[[#This Row],[Item_Outlet_Sales]]</f>
        <v>1190.1325999999997</v>
      </c>
      <c r="D2561">
        <f>Table2[[#This Row],[Column1]]*Table2[[#This Row],[Column1]]</f>
        <v>1416415.6055827592</v>
      </c>
    </row>
    <row r="2562" spans="1:4" x14ac:dyDescent="0.25">
      <c r="A2562" t="s">
        <v>45</v>
      </c>
      <c r="B2562">
        <v>1844.2660000000001</v>
      </c>
      <c r="C2562">
        <f>2323.99-Table2[[#This Row],[Item_Outlet_Sales]]</f>
        <v>479.72399999999971</v>
      </c>
      <c r="D2562">
        <f>Table2[[#This Row],[Column1]]*Table2[[#This Row],[Column1]]</f>
        <v>230135.11617599972</v>
      </c>
    </row>
    <row r="2563" spans="1:4" x14ac:dyDescent="0.25">
      <c r="A2563" t="s">
        <v>45</v>
      </c>
      <c r="B2563">
        <v>3209.1559999999999</v>
      </c>
      <c r="C2563">
        <f>2323.99-Table2[[#This Row],[Item_Outlet_Sales]]</f>
        <v>-885.16600000000017</v>
      </c>
      <c r="D2563">
        <f>Table2[[#This Row],[Column1]]*Table2[[#This Row],[Column1]]</f>
        <v>783518.84755600034</v>
      </c>
    </row>
    <row r="2564" spans="1:4" x14ac:dyDescent="0.25">
      <c r="A2564" t="s">
        <v>45</v>
      </c>
      <c r="B2564">
        <v>3418.8829999999998</v>
      </c>
      <c r="C2564">
        <f>2323.99-Table2[[#This Row],[Item_Outlet_Sales]]</f>
        <v>-1094.893</v>
      </c>
      <c r="D2564">
        <f>Table2[[#This Row],[Column1]]*Table2[[#This Row],[Column1]]</f>
        <v>1198790.681449</v>
      </c>
    </row>
    <row r="2565" spans="1:4" x14ac:dyDescent="0.25">
      <c r="A2565" t="s">
        <v>45</v>
      </c>
      <c r="B2565">
        <v>4211.1850000000004</v>
      </c>
      <c r="C2565">
        <f>2323.99-Table2[[#This Row],[Item_Outlet_Sales]]</f>
        <v>-1887.1950000000006</v>
      </c>
      <c r="D2565">
        <f>Table2[[#This Row],[Column1]]*Table2[[#This Row],[Column1]]</f>
        <v>3561504.9680250022</v>
      </c>
    </row>
    <row r="2566" spans="1:4" x14ac:dyDescent="0.25">
      <c r="A2566" t="s">
        <v>45</v>
      </c>
      <c r="B2566">
        <v>1120.5414000000001</v>
      </c>
      <c r="C2566">
        <f>2323.99-Table2[[#This Row],[Item_Outlet_Sales]]</f>
        <v>1203.4485999999997</v>
      </c>
      <c r="D2566">
        <f>Table2[[#This Row],[Column1]]*Table2[[#This Row],[Column1]]</f>
        <v>1448288.5328419593</v>
      </c>
    </row>
    <row r="2567" spans="1:4" x14ac:dyDescent="0.25">
      <c r="A2567" t="s">
        <v>45</v>
      </c>
      <c r="B2567">
        <v>3644.5891999999999</v>
      </c>
      <c r="C2567">
        <f>2323.99-Table2[[#This Row],[Item_Outlet_Sales]]</f>
        <v>-1320.5992000000001</v>
      </c>
      <c r="D2567">
        <f>Table2[[#This Row],[Column1]]*Table2[[#This Row],[Column1]]</f>
        <v>1743982.2470406403</v>
      </c>
    </row>
    <row r="2568" spans="1:4" x14ac:dyDescent="0.25">
      <c r="A2568" t="s">
        <v>45</v>
      </c>
      <c r="B2568">
        <v>2352.9371999999998</v>
      </c>
      <c r="C2568">
        <f>2323.99-Table2[[#This Row],[Item_Outlet_Sales]]</f>
        <v>-28.947200000000066</v>
      </c>
      <c r="D2568">
        <f>Table2[[#This Row],[Column1]]*Table2[[#This Row],[Column1]]</f>
        <v>837.94038784000384</v>
      </c>
    </row>
    <row r="2569" spans="1:4" x14ac:dyDescent="0.25">
      <c r="A2569" t="s">
        <v>45</v>
      </c>
      <c r="B2569">
        <v>6471.576</v>
      </c>
      <c r="C2569">
        <f>2323.99-Table2[[#This Row],[Item_Outlet_Sales]]</f>
        <v>-4147.5860000000002</v>
      </c>
      <c r="D2569">
        <f>Table2[[#This Row],[Column1]]*Table2[[#This Row],[Column1]]</f>
        <v>17202469.627396002</v>
      </c>
    </row>
    <row r="2570" spans="1:4" x14ac:dyDescent="0.25">
      <c r="A2570" t="s">
        <v>45</v>
      </c>
      <c r="B2570">
        <v>2984.1156000000001</v>
      </c>
      <c r="C2570">
        <f>2323.99-Table2[[#This Row],[Item_Outlet_Sales]]</f>
        <v>-660.1256000000003</v>
      </c>
      <c r="D2570">
        <f>Table2[[#This Row],[Column1]]*Table2[[#This Row],[Column1]]</f>
        <v>435765.80777536042</v>
      </c>
    </row>
    <row r="2571" spans="1:4" x14ac:dyDescent="0.25">
      <c r="A2571" t="s">
        <v>45</v>
      </c>
      <c r="B2571">
        <v>461.39940000000001</v>
      </c>
      <c r="C2571">
        <f>2323.99-Table2[[#This Row],[Item_Outlet_Sales]]</f>
        <v>1862.5905999999998</v>
      </c>
      <c r="D2571">
        <f>Table2[[#This Row],[Column1]]*Table2[[#This Row],[Column1]]</f>
        <v>3469243.743208359</v>
      </c>
    </row>
    <row r="2572" spans="1:4" x14ac:dyDescent="0.25">
      <c r="A2572" t="s">
        <v>45</v>
      </c>
      <c r="B2572">
        <v>2732.4432000000002</v>
      </c>
      <c r="C2572">
        <f>2323.99-Table2[[#This Row],[Item_Outlet_Sales]]</f>
        <v>-408.45320000000038</v>
      </c>
      <c r="D2572">
        <f>Table2[[#This Row],[Column1]]*Table2[[#This Row],[Column1]]</f>
        <v>166834.01659024032</v>
      </c>
    </row>
    <row r="2573" spans="1:4" x14ac:dyDescent="0.25">
      <c r="A2573" t="s">
        <v>45</v>
      </c>
      <c r="B2573">
        <v>503.34480000000002</v>
      </c>
      <c r="C2573">
        <f>2323.99-Table2[[#This Row],[Item_Outlet_Sales]]</f>
        <v>1820.6451999999997</v>
      </c>
      <c r="D2573">
        <f>Table2[[#This Row],[Column1]]*Table2[[#This Row],[Column1]]</f>
        <v>3314748.9442830388</v>
      </c>
    </row>
    <row r="2574" spans="1:4" x14ac:dyDescent="0.25">
      <c r="A2574" t="s">
        <v>45</v>
      </c>
      <c r="B2574">
        <v>2218.4456</v>
      </c>
      <c r="C2574">
        <f>2323.99-Table2[[#This Row],[Item_Outlet_Sales]]</f>
        <v>105.54439999999977</v>
      </c>
      <c r="D2574">
        <f>Table2[[#This Row],[Column1]]*Table2[[#This Row],[Column1]]</f>
        <v>11139.620371359952</v>
      </c>
    </row>
    <row r="2575" spans="1:4" x14ac:dyDescent="0.25">
      <c r="A2575" t="s">
        <v>45</v>
      </c>
      <c r="B2575">
        <v>1857.5820000000001</v>
      </c>
      <c r="C2575">
        <f>2323.99-Table2[[#This Row],[Item_Outlet_Sales]]</f>
        <v>466.40799999999967</v>
      </c>
      <c r="D2575">
        <f>Table2[[#This Row],[Column1]]*Table2[[#This Row],[Column1]]</f>
        <v>217536.42246399968</v>
      </c>
    </row>
    <row r="2576" spans="1:4" x14ac:dyDescent="0.25">
      <c r="A2576" t="s">
        <v>45</v>
      </c>
      <c r="B2576">
        <v>5193.9058000000005</v>
      </c>
      <c r="C2576">
        <f>2323.99-Table2[[#This Row],[Item_Outlet_Sales]]</f>
        <v>-2869.9158000000007</v>
      </c>
      <c r="D2576">
        <f>Table2[[#This Row],[Column1]]*Table2[[#This Row],[Column1]]</f>
        <v>8236416.6990896435</v>
      </c>
    </row>
    <row r="2577" spans="1:4" x14ac:dyDescent="0.25">
      <c r="A2577" t="s">
        <v>45</v>
      </c>
      <c r="B2577">
        <v>2554.0088000000001</v>
      </c>
      <c r="C2577">
        <f>2323.99-Table2[[#This Row],[Item_Outlet_Sales]]</f>
        <v>-230.01880000000028</v>
      </c>
      <c r="D2577">
        <f>Table2[[#This Row],[Column1]]*Table2[[#This Row],[Column1]]</f>
        <v>52908.648353440127</v>
      </c>
    </row>
    <row r="2578" spans="1:4" x14ac:dyDescent="0.25">
      <c r="A2578" t="s">
        <v>45</v>
      </c>
      <c r="B2578">
        <v>2556.672</v>
      </c>
      <c r="C2578">
        <f>2323.99-Table2[[#This Row],[Item_Outlet_Sales]]</f>
        <v>-232.68200000000024</v>
      </c>
      <c r="D2578">
        <f>Table2[[#This Row],[Column1]]*Table2[[#This Row],[Column1]]</f>
        <v>54140.913124000115</v>
      </c>
    </row>
    <row r="2579" spans="1:4" x14ac:dyDescent="0.25">
      <c r="A2579" t="s">
        <v>45</v>
      </c>
      <c r="B2579">
        <v>1498.05</v>
      </c>
      <c r="C2579">
        <f>2323.99-Table2[[#This Row],[Item_Outlet_Sales]]</f>
        <v>825.93999999999983</v>
      </c>
      <c r="D2579">
        <f>Table2[[#This Row],[Column1]]*Table2[[#This Row],[Column1]]</f>
        <v>682176.88359999971</v>
      </c>
    </row>
    <row r="2580" spans="1:4" x14ac:dyDescent="0.25">
      <c r="A2580" t="s">
        <v>45</v>
      </c>
      <c r="B2580">
        <v>995.37099999999998</v>
      </c>
      <c r="C2580">
        <f>2323.99-Table2[[#This Row],[Item_Outlet_Sales]]</f>
        <v>1328.6189999999997</v>
      </c>
      <c r="D2580">
        <f>Table2[[#This Row],[Column1]]*Table2[[#This Row],[Column1]]</f>
        <v>1765228.4471609991</v>
      </c>
    </row>
    <row r="2581" spans="1:4" x14ac:dyDescent="0.25">
      <c r="A2581" t="s">
        <v>45</v>
      </c>
      <c r="B2581">
        <v>4040.7402000000002</v>
      </c>
      <c r="C2581">
        <f>2323.99-Table2[[#This Row],[Item_Outlet_Sales]]</f>
        <v>-1716.7502000000004</v>
      </c>
      <c r="D2581">
        <f>Table2[[#This Row],[Column1]]*Table2[[#This Row],[Column1]]</f>
        <v>2947231.2492000414</v>
      </c>
    </row>
    <row r="2582" spans="1:4" x14ac:dyDescent="0.25">
      <c r="A2582" t="s">
        <v>45</v>
      </c>
      <c r="B2582">
        <v>1958.1178</v>
      </c>
      <c r="C2582">
        <f>2323.99-Table2[[#This Row],[Item_Outlet_Sales]]</f>
        <v>365.87219999999979</v>
      </c>
      <c r="D2582">
        <f>Table2[[#This Row],[Column1]]*Table2[[#This Row],[Column1]]</f>
        <v>133862.46673283985</v>
      </c>
    </row>
    <row r="2583" spans="1:4" x14ac:dyDescent="0.25">
      <c r="A2583" t="s">
        <v>45</v>
      </c>
      <c r="B2583">
        <v>2442.1543999999999</v>
      </c>
      <c r="C2583">
        <f>2323.99-Table2[[#This Row],[Item_Outlet_Sales]]</f>
        <v>-118.16440000000011</v>
      </c>
      <c r="D2583">
        <f>Table2[[#This Row],[Column1]]*Table2[[#This Row],[Column1]]</f>
        <v>13962.825427360027</v>
      </c>
    </row>
    <row r="2584" spans="1:4" x14ac:dyDescent="0.25">
      <c r="A2584" t="s">
        <v>45</v>
      </c>
      <c r="B2584">
        <v>276.97280000000001</v>
      </c>
      <c r="C2584">
        <f>2323.99-Table2[[#This Row],[Item_Outlet_Sales]]</f>
        <v>2047.0171999999998</v>
      </c>
      <c r="D2584">
        <f>Table2[[#This Row],[Column1]]*Table2[[#This Row],[Column1]]</f>
        <v>4190279.417095839</v>
      </c>
    </row>
    <row r="2585" spans="1:4" x14ac:dyDescent="0.25">
      <c r="A2585" t="s">
        <v>45</v>
      </c>
      <c r="B2585">
        <v>1874.8928000000001</v>
      </c>
      <c r="C2585">
        <f>2323.99-Table2[[#This Row],[Item_Outlet_Sales]]</f>
        <v>449.0971999999997</v>
      </c>
      <c r="D2585">
        <f>Table2[[#This Row],[Column1]]*Table2[[#This Row],[Column1]]</f>
        <v>201688.29504783973</v>
      </c>
    </row>
    <row r="2586" spans="1:4" x14ac:dyDescent="0.25">
      <c r="A2586" t="s">
        <v>45</v>
      </c>
      <c r="B2586">
        <v>552.61400000000003</v>
      </c>
      <c r="C2586">
        <f>2323.99-Table2[[#This Row],[Item_Outlet_Sales]]</f>
        <v>1771.3759999999997</v>
      </c>
      <c r="D2586">
        <f>Table2[[#This Row],[Column1]]*Table2[[#This Row],[Column1]]</f>
        <v>3137772.9333759993</v>
      </c>
    </row>
    <row r="2587" spans="1:4" x14ac:dyDescent="0.25">
      <c r="A2587" t="s">
        <v>45</v>
      </c>
      <c r="B2587">
        <v>1419.4856</v>
      </c>
      <c r="C2587">
        <f>2323.99-Table2[[#This Row],[Item_Outlet_Sales]]</f>
        <v>904.50439999999981</v>
      </c>
      <c r="D2587">
        <f>Table2[[#This Row],[Column1]]*Table2[[#This Row],[Column1]]</f>
        <v>818128.2096193597</v>
      </c>
    </row>
    <row r="2588" spans="1:4" x14ac:dyDescent="0.25">
      <c r="A2588" t="s">
        <v>45</v>
      </c>
      <c r="B2588">
        <v>307.59960000000001</v>
      </c>
      <c r="C2588">
        <f>2323.99-Table2[[#This Row],[Item_Outlet_Sales]]</f>
        <v>2016.3903999999998</v>
      </c>
      <c r="D2588">
        <f>Table2[[#This Row],[Column1]]*Table2[[#This Row],[Column1]]</f>
        <v>4065830.2452121591</v>
      </c>
    </row>
    <row r="2589" spans="1:4" x14ac:dyDescent="0.25">
      <c r="A2589" t="s">
        <v>45</v>
      </c>
      <c r="B2589">
        <v>2362.9241999999999</v>
      </c>
      <c r="C2589">
        <f>2323.99-Table2[[#This Row],[Item_Outlet_Sales]]</f>
        <v>-38.934200000000146</v>
      </c>
      <c r="D2589">
        <f>Table2[[#This Row],[Column1]]*Table2[[#This Row],[Column1]]</f>
        <v>1515.8719296400113</v>
      </c>
    </row>
    <row r="2590" spans="1:4" x14ac:dyDescent="0.25">
      <c r="A2590" t="s">
        <v>45</v>
      </c>
      <c r="B2590">
        <v>2241.0828000000001</v>
      </c>
      <c r="C2590">
        <f>2323.99-Table2[[#This Row],[Item_Outlet_Sales]]</f>
        <v>82.907199999999648</v>
      </c>
      <c r="D2590">
        <f>Table2[[#This Row],[Column1]]*Table2[[#This Row],[Column1]]</f>
        <v>6873.603811839942</v>
      </c>
    </row>
    <row r="2591" spans="1:4" x14ac:dyDescent="0.25">
      <c r="A2591" t="s">
        <v>45</v>
      </c>
      <c r="B2591">
        <v>2848.2923999999998</v>
      </c>
      <c r="C2591">
        <f>2323.99-Table2[[#This Row],[Item_Outlet_Sales]]</f>
        <v>-524.30240000000003</v>
      </c>
      <c r="D2591">
        <f>Table2[[#This Row],[Column1]]*Table2[[#This Row],[Column1]]</f>
        <v>274893.00664576003</v>
      </c>
    </row>
    <row r="2592" spans="1:4" x14ac:dyDescent="0.25">
      <c r="A2592" t="s">
        <v>45</v>
      </c>
      <c r="B2592">
        <v>4218.5087999999996</v>
      </c>
      <c r="C2592">
        <f>2323.99-Table2[[#This Row],[Item_Outlet_Sales]]</f>
        <v>-1894.5187999999998</v>
      </c>
      <c r="D2592">
        <f>Table2[[#This Row],[Column1]]*Table2[[#This Row],[Column1]]</f>
        <v>3589201.4835534394</v>
      </c>
    </row>
    <row r="2593" spans="1:4" x14ac:dyDescent="0.25">
      <c r="A2593" t="s">
        <v>45</v>
      </c>
      <c r="B2593">
        <v>6795.1548000000003</v>
      </c>
      <c r="C2593">
        <f>2323.99-Table2[[#This Row],[Item_Outlet_Sales]]</f>
        <v>-4471.1648000000005</v>
      </c>
      <c r="D2593">
        <f>Table2[[#This Row],[Column1]]*Table2[[#This Row],[Column1]]</f>
        <v>19991314.668759044</v>
      </c>
    </row>
    <row r="2594" spans="1:4" x14ac:dyDescent="0.25">
      <c r="A2594" t="s">
        <v>45</v>
      </c>
      <c r="B2594">
        <v>894.83519999999999</v>
      </c>
      <c r="C2594">
        <f>2323.99-Table2[[#This Row],[Item_Outlet_Sales]]</f>
        <v>1429.1547999999998</v>
      </c>
      <c r="D2594">
        <f>Table2[[#This Row],[Column1]]*Table2[[#This Row],[Column1]]</f>
        <v>2042483.4423630394</v>
      </c>
    </row>
    <row r="2595" spans="1:4" x14ac:dyDescent="0.25">
      <c r="A2595" t="s">
        <v>45</v>
      </c>
      <c r="B2595">
        <v>565.26419999999996</v>
      </c>
      <c r="C2595">
        <f>2323.99-Table2[[#This Row],[Item_Outlet_Sales]]</f>
        <v>1758.7257999999997</v>
      </c>
      <c r="D2595">
        <f>Table2[[#This Row],[Column1]]*Table2[[#This Row],[Column1]]</f>
        <v>3093116.4395856392</v>
      </c>
    </row>
    <row r="2596" spans="1:4" x14ac:dyDescent="0.25">
      <c r="A2596" t="s">
        <v>45</v>
      </c>
      <c r="B2596">
        <v>1118.5440000000001</v>
      </c>
      <c r="C2596">
        <f>2323.99-Table2[[#This Row],[Item_Outlet_Sales]]</f>
        <v>1205.4459999999997</v>
      </c>
      <c r="D2596">
        <f>Table2[[#This Row],[Column1]]*Table2[[#This Row],[Column1]]</f>
        <v>1453100.0589159993</v>
      </c>
    </row>
    <row r="2597" spans="1:4" x14ac:dyDescent="0.25">
      <c r="A2597" t="s">
        <v>45</v>
      </c>
      <c r="B2597">
        <v>7266.5411999999997</v>
      </c>
      <c r="C2597">
        <f>2323.99-Table2[[#This Row],[Item_Outlet_Sales]]</f>
        <v>-4942.5511999999999</v>
      </c>
      <c r="D2597">
        <f>Table2[[#This Row],[Column1]]*Table2[[#This Row],[Column1]]</f>
        <v>24428812.364621438</v>
      </c>
    </row>
    <row r="2598" spans="1:4" x14ac:dyDescent="0.25">
      <c r="A2598" t="s">
        <v>45</v>
      </c>
      <c r="B2598">
        <v>5432.9279999999999</v>
      </c>
      <c r="C2598">
        <f>2323.99-Table2[[#This Row],[Item_Outlet_Sales]]</f>
        <v>-3108.9380000000001</v>
      </c>
      <c r="D2598">
        <f>Table2[[#This Row],[Column1]]*Table2[[#This Row],[Column1]]</f>
        <v>9665495.4878440015</v>
      </c>
    </row>
    <row r="2599" spans="1:4" x14ac:dyDescent="0.25">
      <c r="A2599" t="s">
        <v>45</v>
      </c>
      <c r="B2599">
        <v>922.79880000000003</v>
      </c>
      <c r="C2599">
        <f>2323.99-Table2[[#This Row],[Item_Outlet_Sales]]</f>
        <v>1401.1911999999998</v>
      </c>
      <c r="D2599">
        <f>Table2[[#This Row],[Column1]]*Table2[[#This Row],[Column1]]</f>
        <v>1963336.7789574394</v>
      </c>
    </row>
    <row r="2600" spans="1:4" x14ac:dyDescent="0.25">
      <c r="A2600" t="s">
        <v>45</v>
      </c>
      <c r="B2600">
        <v>2504.7395999999999</v>
      </c>
      <c r="C2600">
        <f>2323.99-Table2[[#This Row],[Item_Outlet_Sales]]</f>
        <v>-180.7496000000001</v>
      </c>
      <c r="D2600">
        <f>Table2[[#This Row],[Column1]]*Table2[[#This Row],[Column1]]</f>
        <v>32670.417900160035</v>
      </c>
    </row>
    <row r="2601" spans="1:4" x14ac:dyDescent="0.25">
      <c r="A2601" t="s">
        <v>45</v>
      </c>
      <c r="B2601">
        <v>1245.046</v>
      </c>
      <c r="C2601">
        <f>2323.99-Table2[[#This Row],[Item_Outlet_Sales]]</f>
        <v>1078.9439999999997</v>
      </c>
      <c r="D2601">
        <f>Table2[[#This Row],[Column1]]*Table2[[#This Row],[Column1]]</f>
        <v>1164120.1551359994</v>
      </c>
    </row>
    <row r="2602" spans="1:4" x14ac:dyDescent="0.25">
      <c r="A2602" t="s">
        <v>45</v>
      </c>
      <c r="B2602">
        <v>732.38</v>
      </c>
      <c r="C2602">
        <f>2323.99-Table2[[#This Row],[Item_Outlet_Sales]]</f>
        <v>1591.6099999999997</v>
      </c>
      <c r="D2602">
        <f>Table2[[#This Row],[Column1]]*Table2[[#This Row],[Column1]]</f>
        <v>2533222.3920999989</v>
      </c>
    </row>
    <row r="2603" spans="1:4" x14ac:dyDescent="0.25">
      <c r="A2603" t="s">
        <v>45</v>
      </c>
      <c r="B2603">
        <v>5642.6549999999997</v>
      </c>
      <c r="C2603">
        <f>2323.99-Table2[[#This Row],[Item_Outlet_Sales]]</f>
        <v>-3318.665</v>
      </c>
      <c r="D2603">
        <f>Table2[[#This Row],[Column1]]*Table2[[#This Row],[Column1]]</f>
        <v>11013537.382224999</v>
      </c>
    </row>
    <row r="2604" spans="1:4" x14ac:dyDescent="0.25">
      <c r="A2604" t="s">
        <v>45</v>
      </c>
      <c r="B2604">
        <v>838.90800000000002</v>
      </c>
      <c r="C2604">
        <f>2323.99-Table2[[#This Row],[Item_Outlet_Sales]]</f>
        <v>1485.0819999999999</v>
      </c>
      <c r="D2604">
        <f>Table2[[#This Row],[Column1]]*Table2[[#This Row],[Column1]]</f>
        <v>2205468.5467239995</v>
      </c>
    </row>
    <row r="2605" spans="1:4" x14ac:dyDescent="0.25">
      <c r="A2605" t="s">
        <v>45</v>
      </c>
      <c r="B2605">
        <v>4454.2020000000002</v>
      </c>
      <c r="C2605">
        <f>2323.99-Table2[[#This Row],[Item_Outlet_Sales]]</f>
        <v>-2130.2120000000004</v>
      </c>
      <c r="D2605">
        <f>Table2[[#This Row],[Column1]]*Table2[[#This Row],[Column1]]</f>
        <v>4537803.1649440015</v>
      </c>
    </row>
    <row r="2606" spans="1:4" x14ac:dyDescent="0.25">
      <c r="A2606" t="s">
        <v>45</v>
      </c>
      <c r="B2606">
        <v>4233.1563999999998</v>
      </c>
      <c r="C2606">
        <f>2323.99-Table2[[#This Row],[Item_Outlet_Sales]]</f>
        <v>-1909.1664000000001</v>
      </c>
      <c r="D2606">
        <f>Table2[[#This Row],[Column1]]*Table2[[#This Row],[Column1]]</f>
        <v>3644916.3428889601</v>
      </c>
    </row>
    <row r="2607" spans="1:4" x14ac:dyDescent="0.25">
      <c r="A2607" t="s">
        <v>45</v>
      </c>
      <c r="B2607">
        <v>1342.2528</v>
      </c>
      <c r="C2607">
        <f>2323.99-Table2[[#This Row],[Item_Outlet_Sales]]</f>
        <v>981.7371999999998</v>
      </c>
      <c r="D2607">
        <f>Table2[[#This Row],[Column1]]*Table2[[#This Row],[Column1]]</f>
        <v>963807.92986383964</v>
      </c>
    </row>
    <row r="2608" spans="1:4" x14ac:dyDescent="0.25">
      <c r="A2608" t="s">
        <v>45</v>
      </c>
      <c r="B2608">
        <v>2446.1491999999998</v>
      </c>
      <c r="C2608">
        <f>2323.99-Table2[[#This Row],[Item_Outlet_Sales]]</f>
        <v>-122.15920000000006</v>
      </c>
      <c r="D2608">
        <f>Table2[[#This Row],[Column1]]*Table2[[#This Row],[Column1]]</f>
        <v>14922.870144640014</v>
      </c>
    </row>
    <row r="2609" spans="1:4" x14ac:dyDescent="0.25">
      <c r="A2609" t="s">
        <v>45</v>
      </c>
      <c r="B2609">
        <v>2743.7618000000002</v>
      </c>
      <c r="C2609">
        <f>2323.99-Table2[[#This Row],[Item_Outlet_Sales]]</f>
        <v>-419.77180000000044</v>
      </c>
      <c r="D2609">
        <f>Table2[[#This Row],[Column1]]*Table2[[#This Row],[Column1]]</f>
        <v>176208.36407524036</v>
      </c>
    </row>
    <row r="2610" spans="1:4" x14ac:dyDescent="0.25">
      <c r="A2610" t="s">
        <v>45</v>
      </c>
      <c r="B2610">
        <v>3605.3069999999998</v>
      </c>
      <c r="C2610">
        <f>2323.99-Table2[[#This Row],[Item_Outlet_Sales]]</f>
        <v>-1281.317</v>
      </c>
      <c r="D2610">
        <f>Table2[[#This Row],[Column1]]*Table2[[#This Row],[Column1]]</f>
        <v>1641773.254489</v>
      </c>
    </row>
    <row r="2611" spans="1:4" x14ac:dyDescent="0.25">
      <c r="A2611" t="s">
        <v>45</v>
      </c>
      <c r="B2611">
        <v>3146.5708</v>
      </c>
      <c r="C2611">
        <f>2323.99-Table2[[#This Row],[Item_Outlet_Sales]]</f>
        <v>-822.58080000000018</v>
      </c>
      <c r="D2611">
        <f>Table2[[#This Row],[Column1]]*Table2[[#This Row],[Column1]]</f>
        <v>676639.17252864025</v>
      </c>
    </row>
    <row r="2612" spans="1:4" x14ac:dyDescent="0.25">
      <c r="A2612" t="s">
        <v>45</v>
      </c>
      <c r="B2612">
        <v>1772.3596</v>
      </c>
      <c r="C2612">
        <f>2323.99-Table2[[#This Row],[Item_Outlet_Sales]]</f>
        <v>551.63039999999978</v>
      </c>
      <c r="D2612">
        <f>Table2[[#This Row],[Column1]]*Table2[[#This Row],[Column1]]</f>
        <v>304296.09820415976</v>
      </c>
    </row>
    <row r="2613" spans="1:4" x14ac:dyDescent="0.25">
      <c r="A2613" t="s">
        <v>45</v>
      </c>
      <c r="B2613">
        <v>2218.4456</v>
      </c>
      <c r="C2613">
        <f>2323.99-Table2[[#This Row],[Item_Outlet_Sales]]</f>
        <v>105.54439999999977</v>
      </c>
      <c r="D2613">
        <f>Table2[[#This Row],[Column1]]*Table2[[#This Row],[Column1]]</f>
        <v>11139.620371359952</v>
      </c>
    </row>
    <row r="2614" spans="1:4" x14ac:dyDescent="0.25">
      <c r="A2614" t="s">
        <v>45</v>
      </c>
      <c r="B2614">
        <v>1584.604</v>
      </c>
      <c r="C2614">
        <f>2323.99-Table2[[#This Row],[Item_Outlet_Sales]]</f>
        <v>739.38599999999974</v>
      </c>
      <c r="D2614">
        <f>Table2[[#This Row],[Column1]]*Table2[[#This Row],[Column1]]</f>
        <v>546691.65699599963</v>
      </c>
    </row>
    <row r="2615" spans="1:4" x14ac:dyDescent="0.25">
      <c r="A2615" t="s">
        <v>45</v>
      </c>
      <c r="B2615">
        <v>751.02239999999995</v>
      </c>
      <c r="C2615">
        <f>2323.99-Table2[[#This Row],[Item_Outlet_Sales]]</f>
        <v>1572.9675999999999</v>
      </c>
      <c r="D2615">
        <f>Table2[[#This Row],[Column1]]*Table2[[#This Row],[Column1]]</f>
        <v>2474227.0706497598</v>
      </c>
    </row>
    <row r="2616" spans="1:4" x14ac:dyDescent="0.25">
      <c r="A2616" t="s">
        <v>45</v>
      </c>
      <c r="B2616">
        <v>1831.6158</v>
      </c>
      <c r="C2616">
        <f>2323.99-Table2[[#This Row],[Item_Outlet_Sales]]</f>
        <v>492.37419999999975</v>
      </c>
      <c r="D2616">
        <f>Table2[[#This Row],[Column1]]*Table2[[#This Row],[Column1]]</f>
        <v>242432.35282563974</v>
      </c>
    </row>
    <row r="2617" spans="1:4" x14ac:dyDescent="0.25">
      <c r="A2617" t="s">
        <v>45</v>
      </c>
      <c r="B2617">
        <v>3499.4448000000002</v>
      </c>
      <c r="C2617">
        <f>2323.99-Table2[[#This Row],[Item_Outlet_Sales]]</f>
        <v>-1175.4548000000004</v>
      </c>
      <c r="D2617">
        <f>Table2[[#This Row],[Column1]]*Table2[[#This Row],[Column1]]</f>
        <v>1381693.9868430409</v>
      </c>
    </row>
    <row r="2618" spans="1:4" x14ac:dyDescent="0.25">
      <c r="A2618" t="s">
        <v>45</v>
      </c>
      <c r="B2618">
        <v>1977.4259999999999</v>
      </c>
      <c r="C2618">
        <f>2323.99-Table2[[#This Row],[Item_Outlet_Sales]]</f>
        <v>346.56399999999985</v>
      </c>
      <c r="D2618">
        <f>Table2[[#This Row],[Column1]]*Table2[[#This Row],[Column1]]</f>
        <v>120106.6060959999</v>
      </c>
    </row>
    <row r="2619" spans="1:4" x14ac:dyDescent="0.25">
      <c r="A2619" t="s">
        <v>45</v>
      </c>
      <c r="B2619">
        <v>432.77</v>
      </c>
      <c r="C2619">
        <f>2323.99-Table2[[#This Row],[Item_Outlet_Sales]]</f>
        <v>1891.2199999999998</v>
      </c>
      <c r="D2619">
        <f>Table2[[#This Row],[Column1]]*Table2[[#This Row],[Column1]]</f>
        <v>3576713.0883999993</v>
      </c>
    </row>
    <row r="2620" spans="1:4" x14ac:dyDescent="0.25">
      <c r="A2620" t="s">
        <v>45</v>
      </c>
      <c r="B2620">
        <v>8994.9580000000005</v>
      </c>
      <c r="C2620">
        <f>2323.99-Table2[[#This Row],[Item_Outlet_Sales]]</f>
        <v>-6670.9680000000008</v>
      </c>
      <c r="D2620">
        <f>Table2[[#This Row],[Column1]]*Table2[[#This Row],[Column1]]</f>
        <v>44501814.05702401</v>
      </c>
    </row>
    <row r="2621" spans="1:4" x14ac:dyDescent="0.25">
      <c r="A2621" t="s">
        <v>45</v>
      </c>
      <c r="B2621">
        <v>1890.8720000000001</v>
      </c>
      <c r="C2621">
        <f>2323.99-Table2[[#This Row],[Item_Outlet_Sales]]</f>
        <v>433.11799999999971</v>
      </c>
      <c r="D2621">
        <f>Table2[[#This Row],[Column1]]*Table2[[#This Row],[Column1]]</f>
        <v>187591.20192399976</v>
      </c>
    </row>
    <row r="2622" spans="1:4" x14ac:dyDescent="0.25">
      <c r="A2622" t="s">
        <v>45</v>
      </c>
      <c r="B2622">
        <v>4175.8976000000002</v>
      </c>
      <c r="C2622">
        <f>2323.99-Table2[[#This Row],[Item_Outlet_Sales]]</f>
        <v>-1851.9076000000005</v>
      </c>
      <c r="D2622">
        <f>Table2[[#This Row],[Column1]]*Table2[[#This Row],[Column1]]</f>
        <v>3429561.7589377617</v>
      </c>
    </row>
    <row r="2623" spans="1:4" x14ac:dyDescent="0.25">
      <c r="A2623" t="s">
        <v>45</v>
      </c>
      <c r="B2623">
        <v>5309.7550000000001</v>
      </c>
      <c r="C2623">
        <f>2323.99-Table2[[#This Row],[Item_Outlet_Sales]]</f>
        <v>-2985.7650000000003</v>
      </c>
      <c r="D2623">
        <f>Table2[[#This Row],[Column1]]*Table2[[#This Row],[Column1]]</f>
        <v>8914792.6352250017</v>
      </c>
    </row>
    <row r="2624" spans="1:4" x14ac:dyDescent="0.25">
      <c r="A2624" t="s">
        <v>45</v>
      </c>
      <c r="B2624">
        <v>1989.4104</v>
      </c>
      <c r="C2624">
        <f>2323.99-Table2[[#This Row],[Item_Outlet_Sales]]</f>
        <v>334.5795999999998</v>
      </c>
      <c r="D2624">
        <f>Table2[[#This Row],[Column1]]*Table2[[#This Row],[Column1]]</f>
        <v>111943.50873615987</v>
      </c>
    </row>
    <row r="2625" spans="1:4" x14ac:dyDescent="0.25">
      <c r="A2625" t="s">
        <v>45</v>
      </c>
      <c r="B2625">
        <v>3592.6568000000002</v>
      </c>
      <c r="C2625">
        <f>2323.99-Table2[[#This Row],[Item_Outlet_Sales]]</f>
        <v>-1268.6668000000004</v>
      </c>
      <c r="D2625">
        <f>Table2[[#This Row],[Column1]]*Table2[[#This Row],[Column1]]</f>
        <v>1609515.449422241</v>
      </c>
    </row>
    <row r="2626" spans="1:4" x14ac:dyDescent="0.25">
      <c r="A2626" t="s">
        <v>45</v>
      </c>
      <c r="B2626">
        <v>868.86900000000003</v>
      </c>
      <c r="C2626">
        <f>2323.99-Table2[[#This Row],[Item_Outlet_Sales]]</f>
        <v>1455.1209999999996</v>
      </c>
      <c r="D2626">
        <f>Table2[[#This Row],[Column1]]*Table2[[#This Row],[Column1]]</f>
        <v>2117377.1246409989</v>
      </c>
    </row>
    <row r="2627" spans="1:4" x14ac:dyDescent="0.25">
      <c r="A2627" t="s">
        <v>45</v>
      </c>
      <c r="B2627">
        <v>4379.6324000000004</v>
      </c>
      <c r="C2627">
        <f>2323.99-Table2[[#This Row],[Item_Outlet_Sales]]</f>
        <v>-2055.6424000000006</v>
      </c>
      <c r="D2627">
        <f>Table2[[#This Row],[Column1]]*Table2[[#This Row],[Column1]]</f>
        <v>4225665.6766777625</v>
      </c>
    </row>
    <row r="2628" spans="1:4" x14ac:dyDescent="0.25">
      <c r="A2628" t="s">
        <v>45</v>
      </c>
      <c r="B2628">
        <v>1696.4584</v>
      </c>
      <c r="C2628">
        <f>2323.99-Table2[[#This Row],[Item_Outlet_Sales]]</f>
        <v>627.5315999999998</v>
      </c>
      <c r="D2628">
        <f>Table2[[#This Row],[Column1]]*Table2[[#This Row],[Column1]]</f>
        <v>393795.90899855975</v>
      </c>
    </row>
    <row r="2629" spans="1:4" x14ac:dyDescent="0.25">
      <c r="A2629" t="s">
        <v>45</v>
      </c>
      <c r="B2629">
        <v>5145.3023999999996</v>
      </c>
      <c r="C2629">
        <f>2323.99-Table2[[#This Row],[Item_Outlet_Sales]]</f>
        <v>-2821.3123999999998</v>
      </c>
      <c r="D2629">
        <f>Table2[[#This Row],[Column1]]*Table2[[#This Row],[Column1]]</f>
        <v>7959803.6583937593</v>
      </c>
    </row>
    <row r="2630" spans="1:4" x14ac:dyDescent="0.25">
      <c r="A2630" t="s">
        <v>45</v>
      </c>
      <c r="B2630">
        <v>612.53599999999994</v>
      </c>
      <c r="C2630">
        <f>2323.99-Table2[[#This Row],[Item_Outlet_Sales]]</f>
        <v>1711.4539999999997</v>
      </c>
      <c r="D2630">
        <f>Table2[[#This Row],[Column1]]*Table2[[#This Row],[Column1]]</f>
        <v>2929074.7941159992</v>
      </c>
    </row>
    <row r="2631" spans="1:4" x14ac:dyDescent="0.25">
      <c r="A2631" t="s">
        <v>45</v>
      </c>
      <c r="B2631">
        <v>2920.1988000000001</v>
      </c>
      <c r="C2631">
        <f>2323.99-Table2[[#This Row],[Item_Outlet_Sales]]</f>
        <v>-596.20880000000034</v>
      </c>
      <c r="D2631">
        <f>Table2[[#This Row],[Column1]]*Table2[[#This Row],[Column1]]</f>
        <v>355464.9331974404</v>
      </c>
    </row>
    <row r="2632" spans="1:4" x14ac:dyDescent="0.25">
      <c r="A2632" t="s">
        <v>45</v>
      </c>
      <c r="B2632">
        <v>2014.7108000000001</v>
      </c>
      <c r="C2632">
        <f>2323.99-Table2[[#This Row],[Item_Outlet_Sales]]</f>
        <v>309.27919999999972</v>
      </c>
      <c r="D2632">
        <f>Table2[[#This Row],[Column1]]*Table2[[#This Row],[Column1]]</f>
        <v>95653.623552639823</v>
      </c>
    </row>
    <row r="2633" spans="1:4" x14ac:dyDescent="0.25">
      <c r="A2633" t="s">
        <v>45</v>
      </c>
      <c r="B2633">
        <v>1163.8184000000001</v>
      </c>
      <c r="C2633">
        <f>2323.99-Table2[[#This Row],[Item_Outlet_Sales]]</f>
        <v>1160.1715999999997</v>
      </c>
      <c r="D2633">
        <f>Table2[[#This Row],[Column1]]*Table2[[#This Row],[Column1]]</f>
        <v>1345998.1414465592</v>
      </c>
    </row>
    <row r="2634" spans="1:4" x14ac:dyDescent="0.25">
      <c r="A2634" t="s">
        <v>45</v>
      </c>
      <c r="B2634">
        <v>1235.7248</v>
      </c>
      <c r="C2634">
        <f>2323.99-Table2[[#This Row],[Item_Outlet_Sales]]</f>
        <v>1088.2651999999998</v>
      </c>
      <c r="D2634">
        <f>Table2[[#This Row],[Column1]]*Table2[[#This Row],[Column1]]</f>
        <v>1184321.1455310397</v>
      </c>
    </row>
    <row r="2635" spans="1:4" x14ac:dyDescent="0.25">
      <c r="A2635" t="s">
        <v>45</v>
      </c>
      <c r="B2635">
        <v>3775.0859999999998</v>
      </c>
      <c r="C2635">
        <f>2323.99-Table2[[#This Row],[Item_Outlet_Sales]]</f>
        <v>-1451.096</v>
      </c>
      <c r="D2635">
        <f>Table2[[#This Row],[Column1]]*Table2[[#This Row],[Column1]]</f>
        <v>2105679.601216</v>
      </c>
    </row>
    <row r="2636" spans="1:4" x14ac:dyDescent="0.25">
      <c r="A2636" t="s">
        <v>45</v>
      </c>
      <c r="B2636">
        <v>1155.8288</v>
      </c>
      <c r="C2636">
        <f>2323.99-Table2[[#This Row],[Item_Outlet_Sales]]</f>
        <v>1168.1611999999998</v>
      </c>
      <c r="D2636">
        <f>Table2[[#This Row],[Column1]]*Table2[[#This Row],[Column1]]</f>
        <v>1364600.5891854395</v>
      </c>
    </row>
    <row r="2637" spans="1:4" x14ac:dyDescent="0.25">
      <c r="A2637" t="s">
        <v>45</v>
      </c>
      <c r="B2637">
        <v>549.95079999999996</v>
      </c>
      <c r="C2637">
        <f>2323.99-Table2[[#This Row],[Item_Outlet_Sales]]</f>
        <v>1774.0391999999997</v>
      </c>
      <c r="D2637">
        <f>Table2[[#This Row],[Column1]]*Table2[[#This Row],[Column1]]</f>
        <v>3147215.0831366391</v>
      </c>
    </row>
    <row r="2638" spans="1:4" x14ac:dyDescent="0.25">
      <c r="A2638" t="s">
        <v>45</v>
      </c>
      <c r="B2638">
        <v>1731.08</v>
      </c>
      <c r="C2638">
        <f>2323.99-Table2[[#This Row],[Item_Outlet_Sales]]</f>
        <v>592.90999999999985</v>
      </c>
      <c r="D2638">
        <f>Table2[[#This Row],[Column1]]*Table2[[#This Row],[Column1]]</f>
        <v>351542.26809999981</v>
      </c>
    </row>
    <row r="2639" spans="1:4" x14ac:dyDescent="0.25">
      <c r="A2639" t="s">
        <v>45</v>
      </c>
      <c r="B2639">
        <v>363.52679999999998</v>
      </c>
      <c r="C2639">
        <f>2323.99-Table2[[#This Row],[Item_Outlet_Sales]]</f>
        <v>1960.4631999999997</v>
      </c>
      <c r="D2639">
        <f>Table2[[#This Row],[Column1]]*Table2[[#This Row],[Column1]]</f>
        <v>3843415.9585542385</v>
      </c>
    </row>
    <row r="2640" spans="1:4" x14ac:dyDescent="0.25">
      <c r="A2640" t="s">
        <v>45</v>
      </c>
      <c r="B2640">
        <v>6579.4355999999998</v>
      </c>
      <c r="C2640">
        <f>2323.99-Table2[[#This Row],[Item_Outlet_Sales]]</f>
        <v>-4255.4456</v>
      </c>
      <c r="D2640">
        <f>Table2[[#This Row],[Column1]]*Table2[[#This Row],[Column1]]</f>
        <v>18108817.25455936</v>
      </c>
    </row>
    <row r="2641" spans="1:4" x14ac:dyDescent="0.25">
      <c r="A2641" t="s">
        <v>45</v>
      </c>
      <c r="B2641">
        <v>1225.0719999999999</v>
      </c>
      <c r="C2641">
        <f>2323.99-Table2[[#This Row],[Item_Outlet_Sales]]</f>
        <v>1098.9179999999999</v>
      </c>
      <c r="D2641">
        <f>Table2[[#This Row],[Column1]]*Table2[[#This Row],[Column1]]</f>
        <v>1207620.7707239997</v>
      </c>
    </row>
    <row r="2642" spans="1:4" x14ac:dyDescent="0.25">
      <c r="A2642" t="s">
        <v>45</v>
      </c>
      <c r="B2642">
        <v>735.70899999999995</v>
      </c>
      <c r="C2642">
        <f>2323.99-Table2[[#This Row],[Item_Outlet_Sales]]</f>
        <v>1588.2809999999999</v>
      </c>
      <c r="D2642">
        <f>Table2[[#This Row],[Column1]]*Table2[[#This Row],[Column1]]</f>
        <v>2522636.5349609996</v>
      </c>
    </row>
    <row r="2643" spans="1:4" x14ac:dyDescent="0.25">
      <c r="A2643" t="s">
        <v>45</v>
      </c>
      <c r="B2643">
        <v>2648.5524</v>
      </c>
      <c r="C2643">
        <f>2323.99-Table2[[#This Row],[Item_Outlet_Sales]]</f>
        <v>-324.56240000000025</v>
      </c>
      <c r="D2643">
        <f>Table2[[#This Row],[Column1]]*Table2[[#This Row],[Column1]]</f>
        <v>105340.75149376017</v>
      </c>
    </row>
    <row r="2644" spans="1:4" x14ac:dyDescent="0.25">
      <c r="A2644" t="s">
        <v>45</v>
      </c>
      <c r="B2644">
        <v>659.14200000000005</v>
      </c>
      <c r="C2644">
        <f>2323.99-Table2[[#This Row],[Item_Outlet_Sales]]</f>
        <v>1664.8479999999997</v>
      </c>
      <c r="D2644">
        <f>Table2[[#This Row],[Column1]]*Table2[[#This Row],[Column1]]</f>
        <v>2771718.8631039993</v>
      </c>
    </row>
    <row r="2645" spans="1:4" x14ac:dyDescent="0.25">
      <c r="A2645" t="s">
        <v>45</v>
      </c>
      <c r="B2645">
        <v>1240.3853999999999</v>
      </c>
      <c r="C2645">
        <f>2323.99-Table2[[#This Row],[Item_Outlet_Sales]]</f>
        <v>1083.6045999999999</v>
      </c>
      <c r="D2645">
        <f>Table2[[#This Row],[Column1]]*Table2[[#This Row],[Column1]]</f>
        <v>1174198.9291411599</v>
      </c>
    </row>
    <row r="2646" spans="1:4" x14ac:dyDescent="0.25">
      <c r="A2646" t="s">
        <v>45</v>
      </c>
      <c r="B2646">
        <v>3568.0221999999999</v>
      </c>
      <c r="C2646">
        <f>2323.99-Table2[[#This Row],[Item_Outlet_Sales]]</f>
        <v>-1244.0322000000001</v>
      </c>
      <c r="D2646">
        <f>Table2[[#This Row],[Column1]]*Table2[[#This Row],[Column1]]</f>
        <v>1547616.1146368403</v>
      </c>
    </row>
    <row r="2647" spans="1:4" x14ac:dyDescent="0.25">
      <c r="A2647" t="s">
        <v>45</v>
      </c>
      <c r="B2647">
        <v>2348.9423999999999</v>
      </c>
      <c r="C2647">
        <f>2323.99-Table2[[#This Row],[Item_Outlet_Sales]]</f>
        <v>-24.952400000000125</v>
      </c>
      <c r="D2647">
        <f>Table2[[#This Row],[Column1]]*Table2[[#This Row],[Column1]]</f>
        <v>622.62226576000626</v>
      </c>
    </row>
    <row r="2648" spans="1:4" x14ac:dyDescent="0.25">
      <c r="A2648" t="s">
        <v>45</v>
      </c>
      <c r="B2648">
        <v>1569.9564</v>
      </c>
      <c r="C2648">
        <f>2323.99-Table2[[#This Row],[Item_Outlet_Sales]]</f>
        <v>754.03359999999975</v>
      </c>
      <c r="D2648">
        <f>Table2[[#This Row],[Column1]]*Table2[[#This Row],[Column1]]</f>
        <v>568566.66992895957</v>
      </c>
    </row>
    <row r="2649" spans="1:4" x14ac:dyDescent="0.25">
      <c r="A2649" t="s">
        <v>45</v>
      </c>
      <c r="B2649">
        <v>1691.7978000000001</v>
      </c>
      <c r="C2649">
        <f>2323.99-Table2[[#This Row],[Item_Outlet_Sales]]</f>
        <v>632.19219999999973</v>
      </c>
      <c r="D2649">
        <f>Table2[[#This Row],[Column1]]*Table2[[#This Row],[Column1]]</f>
        <v>399666.97774083965</v>
      </c>
    </row>
    <row r="2650" spans="1:4" x14ac:dyDescent="0.25">
      <c r="A2650" t="s">
        <v>45</v>
      </c>
      <c r="B2650">
        <v>1719.7614000000001</v>
      </c>
      <c r="C2650">
        <f>2323.99-Table2[[#This Row],[Item_Outlet_Sales]]</f>
        <v>604.22859999999969</v>
      </c>
      <c r="D2650">
        <f>Table2[[#This Row],[Column1]]*Table2[[#This Row],[Column1]]</f>
        <v>365092.20105795964</v>
      </c>
    </row>
    <row r="2651" spans="1:4" x14ac:dyDescent="0.25">
      <c r="A2651" t="s">
        <v>45</v>
      </c>
      <c r="B2651">
        <v>687.10559999999998</v>
      </c>
      <c r="C2651">
        <f>2323.99-Table2[[#This Row],[Item_Outlet_Sales]]</f>
        <v>1636.8843999999999</v>
      </c>
      <c r="D2651">
        <f>Table2[[#This Row],[Column1]]*Table2[[#This Row],[Column1]]</f>
        <v>2679390.5389633598</v>
      </c>
    </row>
    <row r="2652" spans="1:4" x14ac:dyDescent="0.25">
      <c r="A2652" t="s">
        <v>45</v>
      </c>
      <c r="B2652">
        <v>2109.2543999999998</v>
      </c>
      <c r="C2652">
        <f>2323.99-Table2[[#This Row],[Item_Outlet_Sales]]</f>
        <v>214.73559999999998</v>
      </c>
      <c r="D2652">
        <f>Table2[[#This Row],[Column1]]*Table2[[#This Row],[Column1]]</f>
        <v>46111.377907359987</v>
      </c>
    </row>
    <row r="2653" spans="1:4" x14ac:dyDescent="0.25">
      <c r="A2653" t="s">
        <v>45</v>
      </c>
      <c r="B2653">
        <v>1406.1695999999999</v>
      </c>
      <c r="C2653">
        <f>2323.99-Table2[[#This Row],[Item_Outlet_Sales]]</f>
        <v>917.82039999999984</v>
      </c>
      <c r="D2653">
        <f>Table2[[#This Row],[Column1]]*Table2[[#This Row],[Column1]]</f>
        <v>842394.28665615967</v>
      </c>
    </row>
    <row r="2654" spans="1:4" x14ac:dyDescent="0.25">
      <c r="A2654" t="s">
        <v>45</v>
      </c>
      <c r="B2654">
        <v>679.11599999999999</v>
      </c>
      <c r="C2654">
        <f>2323.99-Table2[[#This Row],[Item_Outlet_Sales]]</f>
        <v>1644.8739999999998</v>
      </c>
      <c r="D2654">
        <f>Table2[[#This Row],[Column1]]*Table2[[#This Row],[Column1]]</f>
        <v>2705610.4758759993</v>
      </c>
    </row>
    <row r="2655" spans="1:4" x14ac:dyDescent="0.25">
      <c r="A2655" t="s">
        <v>45</v>
      </c>
      <c r="B2655">
        <v>1653.8471999999999</v>
      </c>
      <c r="C2655">
        <f>2323.99-Table2[[#This Row],[Item_Outlet_Sales]]</f>
        <v>670.14279999999985</v>
      </c>
      <c r="D2655">
        <f>Table2[[#This Row],[Column1]]*Table2[[#This Row],[Column1]]</f>
        <v>449091.3723918398</v>
      </c>
    </row>
    <row r="2656" spans="1:4" x14ac:dyDescent="0.25">
      <c r="A2656" t="s">
        <v>45</v>
      </c>
      <c r="B2656">
        <v>1686.4713999999999</v>
      </c>
      <c r="C2656">
        <f>2323.99-Table2[[#This Row],[Item_Outlet_Sales]]</f>
        <v>637.51859999999988</v>
      </c>
      <c r="D2656">
        <f>Table2[[#This Row],[Column1]]*Table2[[#This Row],[Column1]]</f>
        <v>406429.96534595982</v>
      </c>
    </row>
    <row r="2657" spans="1:4" x14ac:dyDescent="0.25">
      <c r="A2657" t="s">
        <v>45</v>
      </c>
      <c r="B2657">
        <v>1869.5663999999999</v>
      </c>
      <c r="C2657">
        <f>2323.99-Table2[[#This Row],[Item_Outlet_Sales]]</f>
        <v>454.42359999999985</v>
      </c>
      <c r="D2657">
        <f>Table2[[#This Row],[Column1]]*Table2[[#This Row],[Column1]]</f>
        <v>206500.80823695986</v>
      </c>
    </row>
    <row r="2658" spans="1:4" x14ac:dyDescent="0.25">
      <c r="A2658" t="s">
        <v>45</v>
      </c>
      <c r="B2658">
        <v>4013.4423999999999</v>
      </c>
      <c r="C2658">
        <f>2323.99-Table2[[#This Row],[Item_Outlet_Sales]]</f>
        <v>-1689.4524000000001</v>
      </c>
      <c r="D2658">
        <f>Table2[[#This Row],[Column1]]*Table2[[#This Row],[Column1]]</f>
        <v>2854249.4118657606</v>
      </c>
    </row>
    <row r="2659" spans="1:4" x14ac:dyDescent="0.25">
      <c r="A2659" t="s">
        <v>45</v>
      </c>
      <c r="B2659">
        <v>3174.5344</v>
      </c>
      <c r="C2659">
        <f>2323.99-Table2[[#This Row],[Item_Outlet_Sales]]</f>
        <v>-850.54440000000022</v>
      </c>
      <c r="D2659">
        <f>Table2[[#This Row],[Column1]]*Table2[[#This Row],[Column1]]</f>
        <v>723425.77637136041</v>
      </c>
    </row>
    <row r="2660" spans="1:4" x14ac:dyDescent="0.25">
      <c r="A2660" t="s">
        <v>45</v>
      </c>
      <c r="B2660">
        <v>4731.1747999999998</v>
      </c>
      <c r="C2660">
        <f>2323.99-Table2[[#This Row],[Item_Outlet_Sales]]</f>
        <v>-2407.1848</v>
      </c>
      <c r="D2660">
        <f>Table2[[#This Row],[Column1]]*Table2[[#This Row],[Column1]]</f>
        <v>5794538.66135104</v>
      </c>
    </row>
    <row r="2661" spans="1:4" x14ac:dyDescent="0.25">
      <c r="A2661" t="s">
        <v>45</v>
      </c>
      <c r="B2661">
        <v>865.54</v>
      </c>
      <c r="C2661">
        <f>2323.99-Table2[[#This Row],[Item_Outlet_Sales]]</f>
        <v>1458.4499999999998</v>
      </c>
      <c r="D2661">
        <f>Table2[[#This Row],[Column1]]*Table2[[#This Row],[Column1]]</f>
        <v>2127076.4024999994</v>
      </c>
    </row>
    <row r="2662" spans="1:4" x14ac:dyDescent="0.25">
      <c r="A2662" t="s">
        <v>45</v>
      </c>
      <c r="B2662">
        <v>2908.2143999999998</v>
      </c>
      <c r="C2662">
        <f>2323.99-Table2[[#This Row],[Item_Outlet_Sales]]</f>
        <v>-584.22440000000006</v>
      </c>
      <c r="D2662">
        <f>Table2[[#This Row],[Column1]]*Table2[[#This Row],[Column1]]</f>
        <v>341318.14955536008</v>
      </c>
    </row>
    <row r="2663" spans="1:4" x14ac:dyDescent="0.25">
      <c r="A2663" t="s">
        <v>45</v>
      </c>
      <c r="B2663">
        <v>1186.4556</v>
      </c>
      <c r="C2663">
        <f>2323.99-Table2[[#This Row],[Item_Outlet_Sales]]</f>
        <v>1137.5343999999998</v>
      </c>
      <c r="D2663">
        <f>Table2[[#This Row],[Column1]]*Table2[[#This Row],[Column1]]</f>
        <v>1293984.5111833594</v>
      </c>
    </row>
    <row r="2664" spans="1:4" x14ac:dyDescent="0.25">
      <c r="A2664" t="s">
        <v>45</v>
      </c>
      <c r="B2664">
        <v>973.39959999999996</v>
      </c>
      <c r="C2664">
        <f>2323.99-Table2[[#This Row],[Item_Outlet_Sales]]</f>
        <v>1350.5903999999998</v>
      </c>
      <c r="D2664">
        <f>Table2[[#This Row],[Column1]]*Table2[[#This Row],[Column1]]</f>
        <v>1824094.4285721595</v>
      </c>
    </row>
    <row r="2665" spans="1:4" x14ac:dyDescent="0.25">
      <c r="A2665" t="s">
        <v>45</v>
      </c>
      <c r="B2665">
        <v>4961.5415999999996</v>
      </c>
      <c r="C2665">
        <f>2323.99-Table2[[#This Row],[Item_Outlet_Sales]]</f>
        <v>-2637.5515999999998</v>
      </c>
      <c r="D2665">
        <f>Table2[[#This Row],[Column1]]*Table2[[#This Row],[Column1]]</f>
        <v>6956678.4426625585</v>
      </c>
    </row>
    <row r="2666" spans="1:4" x14ac:dyDescent="0.25">
      <c r="A2666" t="s">
        <v>45</v>
      </c>
      <c r="B2666">
        <v>3209.1559999999999</v>
      </c>
      <c r="C2666">
        <f>2323.99-Table2[[#This Row],[Item_Outlet_Sales]]</f>
        <v>-885.16600000000017</v>
      </c>
      <c r="D2666">
        <f>Table2[[#This Row],[Column1]]*Table2[[#This Row],[Column1]]</f>
        <v>783518.84755600034</v>
      </c>
    </row>
    <row r="2667" spans="1:4" x14ac:dyDescent="0.25">
      <c r="A2667" t="s">
        <v>45</v>
      </c>
      <c r="B2667">
        <v>2410.1959999999999</v>
      </c>
      <c r="C2667">
        <f>2323.99-Table2[[#This Row],[Item_Outlet_Sales]]</f>
        <v>-86.206000000000131</v>
      </c>
      <c r="D2667">
        <f>Table2[[#This Row],[Column1]]*Table2[[#This Row],[Column1]]</f>
        <v>7431.4744360000223</v>
      </c>
    </row>
    <row r="2668" spans="1:4" x14ac:dyDescent="0.25">
      <c r="A2668" t="s">
        <v>45</v>
      </c>
      <c r="B2668">
        <v>3354.3004000000001</v>
      </c>
      <c r="C2668">
        <f>2323.99-Table2[[#This Row],[Item_Outlet_Sales]]</f>
        <v>-1030.3104000000003</v>
      </c>
      <c r="D2668">
        <f>Table2[[#This Row],[Column1]]*Table2[[#This Row],[Column1]]</f>
        <v>1061539.5203481605</v>
      </c>
    </row>
    <row r="2669" spans="1:4" x14ac:dyDescent="0.25">
      <c r="A2669" t="s">
        <v>45</v>
      </c>
      <c r="B2669">
        <v>6615.3887999999997</v>
      </c>
      <c r="C2669">
        <f>2323.99-Table2[[#This Row],[Item_Outlet_Sales]]</f>
        <v>-4291.3987999999999</v>
      </c>
      <c r="D2669">
        <f>Table2[[#This Row],[Column1]]*Table2[[#This Row],[Column1]]</f>
        <v>18416103.660641439</v>
      </c>
    </row>
    <row r="2670" spans="1:4" x14ac:dyDescent="0.25">
      <c r="A2670" t="s">
        <v>45</v>
      </c>
      <c r="B2670">
        <v>3075.9960000000001</v>
      </c>
      <c r="C2670">
        <f>2323.99-Table2[[#This Row],[Item_Outlet_Sales]]</f>
        <v>-752.00600000000031</v>
      </c>
      <c r="D2670">
        <f>Table2[[#This Row],[Column1]]*Table2[[#This Row],[Column1]]</f>
        <v>565513.02403600048</v>
      </c>
    </row>
    <row r="2671" spans="1:4" x14ac:dyDescent="0.25">
      <c r="A2671" t="s">
        <v>45</v>
      </c>
      <c r="B2671">
        <v>2741.0985999999998</v>
      </c>
      <c r="C2671">
        <f>2323.99-Table2[[#This Row],[Item_Outlet_Sales]]</f>
        <v>-417.10860000000002</v>
      </c>
      <c r="D2671">
        <f>Table2[[#This Row],[Column1]]*Table2[[#This Row],[Column1]]</f>
        <v>173979.58419396001</v>
      </c>
    </row>
    <row r="2672" spans="1:4" x14ac:dyDescent="0.25">
      <c r="A2672" t="s">
        <v>45</v>
      </c>
      <c r="B2672">
        <v>1981.4208000000001</v>
      </c>
      <c r="C2672">
        <f>2323.99-Table2[[#This Row],[Item_Outlet_Sales]]</f>
        <v>342.56919999999968</v>
      </c>
      <c r="D2672">
        <f>Table2[[#This Row],[Column1]]*Table2[[#This Row],[Column1]]</f>
        <v>117353.65678863978</v>
      </c>
    </row>
    <row r="2673" spans="1:4" x14ac:dyDescent="0.25">
      <c r="A2673" t="s">
        <v>45</v>
      </c>
      <c r="B2673">
        <v>1917.5039999999999</v>
      </c>
      <c r="C2673">
        <f>2323.99-Table2[[#This Row],[Item_Outlet_Sales]]</f>
        <v>406.48599999999988</v>
      </c>
      <c r="D2673">
        <f>Table2[[#This Row],[Column1]]*Table2[[#This Row],[Column1]]</f>
        <v>165230.86819599991</v>
      </c>
    </row>
    <row r="2674" spans="1:4" x14ac:dyDescent="0.25">
      <c r="A2674" t="s">
        <v>45</v>
      </c>
      <c r="B2674">
        <v>3825.6867999999999</v>
      </c>
      <c r="C2674">
        <f>2323.99-Table2[[#This Row],[Item_Outlet_Sales]]</f>
        <v>-1501.6968000000002</v>
      </c>
      <c r="D2674">
        <f>Table2[[#This Row],[Column1]]*Table2[[#This Row],[Column1]]</f>
        <v>2255093.2791302404</v>
      </c>
    </row>
    <row r="2675" spans="1:4" x14ac:dyDescent="0.25">
      <c r="A2675" t="s">
        <v>45</v>
      </c>
      <c r="B2675">
        <v>605.87800000000004</v>
      </c>
      <c r="C2675">
        <f>2323.99-Table2[[#This Row],[Item_Outlet_Sales]]</f>
        <v>1718.1119999999996</v>
      </c>
      <c r="D2675">
        <f>Table2[[#This Row],[Column1]]*Table2[[#This Row],[Column1]]</f>
        <v>2951908.8445439986</v>
      </c>
    </row>
    <row r="2676" spans="1:4" x14ac:dyDescent="0.25">
      <c r="A2676" t="s">
        <v>45</v>
      </c>
      <c r="B2676">
        <v>491.36040000000003</v>
      </c>
      <c r="C2676">
        <f>2323.99-Table2[[#This Row],[Item_Outlet_Sales]]</f>
        <v>1832.6295999999998</v>
      </c>
      <c r="D2676">
        <f>Table2[[#This Row],[Column1]]*Table2[[#This Row],[Column1]]</f>
        <v>3358531.2507961593</v>
      </c>
    </row>
    <row r="2677" spans="1:4" x14ac:dyDescent="0.25">
      <c r="A2677" t="s">
        <v>45</v>
      </c>
      <c r="B2677">
        <v>3984.1471999999999</v>
      </c>
      <c r="C2677">
        <f>2323.99-Table2[[#This Row],[Item_Outlet_Sales]]</f>
        <v>-1660.1572000000001</v>
      </c>
      <c r="D2677">
        <f>Table2[[#This Row],[Column1]]*Table2[[#This Row],[Column1]]</f>
        <v>2756121.9287118404</v>
      </c>
    </row>
    <row r="2678" spans="1:4" x14ac:dyDescent="0.25">
      <c r="A2678" t="s">
        <v>45</v>
      </c>
      <c r="B2678">
        <v>366.19</v>
      </c>
      <c r="C2678">
        <f>2323.99-Table2[[#This Row],[Item_Outlet_Sales]]</f>
        <v>1957.7999999999997</v>
      </c>
      <c r="D2678">
        <f>Table2[[#This Row],[Column1]]*Table2[[#This Row],[Column1]]</f>
        <v>3832980.8399999989</v>
      </c>
    </row>
    <row r="2679" spans="1:4" x14ac:dyDescent="0.25">
      <c r="A2679" t="s">
        <v>45</v>
      </c>
      <c r="B2679">
        <v>3466.1547999999998</v>
      </c>
      <c r="C2679">
        <f>2323.99-Table2[[#This Row],[Item_Outlet_Sales]]</f>
        <v>-1142.1648</v>
      </c>
      <c r="D2679">
        <f>Table2[[#This Row],[Column1]]*Table2[[#This Row],[Column1]]</f>
        <v>1304540.4303590399</v>
      </c>
    </row>
    <row r="2680" spans="1:4" x14ac:dyDescent="0.25">
      <c r="A2680" t="s">
        <v>45</v>
      </c>
      <c r="B2680">
        <v>703.08479999999997</v>
      </c>
      <c r="C2680">
        <f>2323.99-Table2[[#This Row],[Item_Outlet_Sales]]</f>
        <v>1620.9051999999997</v>
      </c>
      <c r="D2680">
        <f>Table2[[#This Row],[Column1]]*Table2[[#This Row],[Column1]]</f>
        <v>2627333.6673870389</v>
      </c>
    </row>
    <row r="2681" spans="1:4" x14ac:dyDescent="0.25">
      <c r="A2681" t="s">
        <v>45</v>
      </c>
      <c r="B2681">
        <v>2693.8267999999998</v>
      </c>
      <c r="C2681">
        <f>2323.99-Table2[[#This Row],[Item_Outlet_Sales]]</f>
        <v>-369.83680000000004</v>
      </c>
      <c r="D2681">
        <f>Table2[[#This Row],[Column1]]*Table2[[#This Row],[Column1]]</f>
        <v>136779.25863424002</v>
      </c>
    </row>
    <row r="2682" spans="1:4" x14ac:dyDescent="0.25">
      <c r="A2682" t="s">
        <v>45</v>
      </c>
      <c r="B2682">
        <v>882.18499999999995</v>
      </c>
      <c r="C2682">
        <f>2323.99-Table2[[#This Row],[Item_Outlet_Sales]]</f>
        <v>1441.8049999999998</v>
      </c>
      <c r="D2682">
        <f>Table2[[#This Row],[Column1]]*Table2[[#This Row],[Column1]]</f>
        <v>2078801.6580249995</v>
      </c>
    </row>
    <row r="2683" spans="1:4" x14ac:dyDescent="0.25">
      <c r="A2683" t="s">
        <v>45</v>
      </c>
      <c r="B2683">
        <v>605.87800000000004</v>
      </c>
      <c r="C2683">
        <f>2323.99-Table2[[#This Row],[Item_Outlet_Sales]]</f>
        <v>1718.1119999999996</v>
      </c>
      <c r="D2683">
        <f>Table2[[#This Row],[Column1]]*Table2[[#This Row],[Column1]]</f>
        <v>2951908.8445439986</v>
      </c>
    </row>
    <row r="2684" spans="1:4" x14ac:dyDescent="0.25">
      <c r="A2684" t="s">
        <v>45</v>
      </c>
      <c r="B2684">
        <v>2362.9241999999999</v>
      </c>
      <c r="C2684">
        <f>2323.99-Table2[[#This Row],[Item_Outlet_Sales]]</f>
        <v>-38.934200000000146</v>
      </c>
      <c r="D2684">
        <f>Table2[[#This Row],[Column1]]*Table2[[#This Row],[Column1]]</f>
        <v>1515.8719296400113</v>
      </c>
    </row>
    <row r="2685" spans="1:4" x14ac:dyDescent="0.25">
      <c r="A2685" t="s">
        <v>45</v>
      </c>
      <c r="B2685">
        <v>4673.9160000000002</v>
      </c>
      <c r="C2685">
        <f>2323.99-Table2[[#This Row],[Item_Outlet_Sales]]</f>
        <v>-2349.9260000000004</v>
      </c>
      <c r="D2685">
        <f>Table2[[#This Row],[Column1]]*Table2[[#This Row],[Column1]]</f>
        <v>5522152.2054760018</v>
      </c>
    </row>
    <row r="2686" spans="1:4" x14ac:dyDescent="0.25">
      <c r="A2686" t="s">
        <v>45</v>
      </c>
      <c r="B2686">
        <v>423.44880000000001</v>
      </c>
      <c r="C2686">
        <f>2323.99-Table2[[#This Row],[Item_Outlet_Sales]]</f>
        <v>1900.5411999999997</v>
      </c>
      <c r="D2686">
        <f>Table2[[#This Row],[Column1]]*Table2[[#This Row],[Column1]]</f>
        <v>3612056.8528974387</v>
      </c>
    </row>
    <row r="2687" spans="1:4" x14ac:dyDescent="0.25">
      <c r="A2687" t="s">
        <v>45</v>
      </c>
      <c r="B2687">
        <v>2696.49</v>
      </c>
      <c r="C2687">
        <f>2323.99-Table2[[#This Row],[Item_Outlet_Sales]]</f>
        <v>-372.5</v>
      </c>
      <c r="D2687">
        <f>Table2[[#This Row],[Column1]]*Table2[[#This Row],[Column1]]</f>
        <v>138756.25</v>
      </c>
    </row>
    <row r="2688" spans="1:4" x14ac:dyDescent="0.25">
      <c r="A2688" t="s">
        <v>45</v>
      </c>
      <c r="B2688">
        <v>2336.9580000000001</v>
      </c>
      <c r="C2688">
        <f>2323.99-Table2[[#This Row],[Item_Outlet_Sales]]</f>
        <v>-12.968000000000302</v>
      </c>
      <c r="D2688">
        <f>Table2[[#This Row],[Column1]]*Table2[[#This Row],[Column1]]</f>
        <v>168.16902400000782</v>
      </c>
    </row>
    <row r="2689" spans="1:4" x14ac:dyDescent="0.25">
      <c r="A2689" t="s">
        <v>45</v>
      </c>
      <c r="B2689">
        <v>410.13279999999997</v>
      </c>
      <c r="C2689">
        <f>2323.99-Table2[[#This Row],[Item_Outlet_Sales]]</f>
        <v>1913.8571999999999</v>
      </c>
      <c r="D2689">
        <f>Table2[[#This Row],[Column1]]*Table2[[#This Row],[Column1]]</f>
        <v>3662849.3819918395</v>
      </c>
    </row>
    <row r="2690" spans="1:4" x14ac:dyDescent="0.25">
      <c r="A2690" t="s">
        <v>45</v>
      </c>
      <c r="B2690">
        <v>3271.7411999999999</v>
      </c>
      <c r="C2690">
        <f>2323.99-Table2[[#This Row],[Item_Outlet_Sales]]</f>
        <v>-947.75120000000015</v>
      </c>
      <c r="D2690">
        <f>Table2[[#This Row],[Column1]]*Table2[[#This Row],[Column1]]</f>
        <v>898232.33710144029</v>
      </c>
    </row>
    <row r="2691" spans="1:4" x14ac:dyDescent="0.25">
      <c r="A2691" t="s">
        <v>45</v>
      </c>
      <c r="B2691">
        <v>3705.1770000000001</v>
      </c>
      <c r="C2691">
        <f>2323.99-Table2[[#This Row],[Item_Outlet_Sales]]</f>
        <v>-1381.1870000000004</v>
      </c>
      <c r="D2691">
        <f>Table2[[#This Row],[Column1]]*Table2[[#This Row],[Column1]]</f>
        <v>1907677.528969001</v>
      </c>
    </row>
    <row r="2692" spans="1:4" x14ac:dyDescent="0.25">
      <c r="A2692" t="s">
        <v>45</v>
      </c>
      <c r="B2692">
        <v>4026.7584000000002</v>
      </c>
      <c r="C2692">
        <f>2323.99-Table2[[#This Row],[Item_Outlet_Sales]]</f>
        <v>-1702.7684000000004</v>
      </c>
      <c r="D2692">
        <f>Table2[[#This Row],[Column1]]*Table2[[#This Row],[Column1]]</f>
        <v>2899420.2240385613</v>
      </c>
    </row>
    <row r="2693" spans="1:4" x14ac:dyDescent="0.25">
      <c r="A2693" t="s">
        <v>45</v>
      </c>
      <c r="B2693">
        <v>1215.7508</v>
      </c>
      <c r="C2693">
        <f>2323.99-Table2[[#This Row],[Item_Outlet_Sales]]</f>
        <v>1108.2391999999998</v>
      </c>
      <c r="D2693">
        <f>Table2[[#This Row],[Column1]]*Table2[[#This Row],[Column1]]</f>
        <v>1228194.1244166396</v>
      </c>
    </row>
    <row r="2694" spans="1:4" x14ac:dyDescent="0.25">
      <c r="A2694" t="s">
        <v>45</v>
      </c>
      <c r="B2694">
        <v>772.32799999999997</v>
      </c>
      <c r="C2694">
        <f>2323.99-Table2[[#This Row],[Item_Outlet_Sales]]</f>
        <v>1551.6619999999998</v>
      </c>
      <c r="D2694">
        <f>Table2[[#This Row],[Column1]]*Table2[[#This Row],[Column1]]</f>
        <v>2407654.9622439994</v>
      </c>
    </row>
    <row r="2695" spans="1:4" x14ac:dyDescent="0.25">
      <c r="A2695" t="s">
        <v>45</v>
      </c>
      <c r="B2695">
        <v>314.25760000000002</v>
      </c>
      <c r="C2695">
        <f>2323.99-Table2[[#This Row],[Item_Outlet_Sales]]</f>
        <v>2009.7323999999999</v>
      </c>
      <c r="D2695">
        <f>Table2[[#This Row],[Column1]]*Table2[[#This Row],[Column1]]</f>
        <v>4039024.3196097594</v>
      </c>
    </row>
    <row r="2696" spans="1:4" x14ac:dyDescent="0.25">
      <c r="A2696" t="s">
        <v>45</v>
      </c>
      <c r="B2696">
        <v>3185.8530000000001</v>
      </c>
      <c r="C2696">
        <f>2323.99-Table2[[#This Row],[Item_Outlet_Sales]]</f>
        <v>-861.86300000000028</v>
      </c>
      <c r="D2696">
        <f>Table2[[#This Row],[Column1]]*Table2[[#This Row],[Column1]]</f>
        <v>742807.83076900046</v>
      </c>
    </row>
    <row r="2697" spans="1:4" x14ac:dyDescent="0.25">
      <c r="A2697" t="s">
        <v>45</v>
      </c>
      <c r="B2697">
        <v>1845.5976000000001</v>
      </c>
      <c r="C2697">
        <f>2323.99-Table2[[#This Row],[Item_Outlet_Sales]]</f>
        <v>478.39239999999972</v>
      </c>
      <c r="D2697">
        <f>Table2[[#This Row],[Column1]]*Table2[[#This Row],[Column1]]</f>
        <v>228859.28837775975</v>
      </c>
    </row>
    <row r="2698" spans="1:4" x14ac:dyDescent="0.25">
      <c r="A2698" t="s">
        <v>45</v>
      </c>
      <c r="B2698">
        <v>1604.578</v>
      </c>
      <c r="C2698">
        <f>2323.99-Table2[[#This Row],[Item_Outlet_Sales]]</f>
        <v>719.41199999999981</v>
      </c>
      <c r="D2698">
        <f>Table2[[#This Row],[Column1]]*Table2[[#This Row],[Column1]]</f>
        <v>517553.62574399973</v>
      </c>
    </row>
    <row r="2699" spans="1:4" x14ac:dyDescent="0.25">
      <c r="A2699" t="s">
        <v>45</v>
      </c>
      <c r="B2699">
        <v>341.55540000000002</v>
      </c>
      <c r="C2699">
        <f>2323.99-Table2[[#This Row],[Item_Outlet_Sales]]</f>
        <v>1982.4345999999998</v>
      </c>
      <c r="D2699">
        <f>Table2[[#This Row],[Column1]]*Table2[[#This Row],[Column1]]</f>
        <v>3930046.9432771592</v>
      </c>
    </row>
    <row r="2700" spans="1:4" x14ac:dyDescent="0.25">
      <c r="A2700" t="s">
        <v>45</v>
      </c>
      <c r="B2700">
        <v>2358.2636000000002</v>
      </c>
      <c r="C2700">
        <f>2323.99-Table2[[#This Row],[Item_Outlet_Sales]]</f>
        <v>-34.273600000000442</v>
      </c>
      <c r="D2700">
        <f>Table2[[#This Row],[Column1]]*Table2[[#This Row],[Column1]]</f>
        <v>1174.6796569600303</v>
      </c>
    </row>
    <row r="2701" spans="1:4" x14ac:dyDescent="0.25">
      <c r="A2701" t="s">
        <v>45</v>
      </c>
      <c r="B2701">
        <v>371.51639999999998</v>
      </c>
      <c r="C2701">
        <f>2323.99-Table2[[#This Row],[Item_Outlet_Sales]]</f>
        <v>1952.4735999999998</v>
      </c>
      <c r="D2701">
        <f>Table2[[#This Row],[Column1]]*Table2[[#This Row],[Column1]]</f>
        <v>3812153.1586969593</v>
      </c>
    </row>
    <row r="2702" spans="1:4" x14ac:dyDescent="0.25">
      <c r="A2702" t="s">
        <v>45</v>
      </c>
      <c r="B2702">
        <v>850.89239999999995</v>
      </c>
      <c r="C2702">
        <f>2323.99-Table2[[#This Row],[Item_Outlet_Sales]]</f>
        <v>1473.0975999999998</v>
      </c>
      <c r="D2702">
        <f>Table2[[#This Row],[Column1]]*Table2[[#This Row],[Column1]]</f>
        <v>2170016.5391257596</v>
      </c>
    </row>
    <row r="2703" spans="1:4" x14ac:dyDescent="0.25">
      <c r="A2703" t="s">
        <v>45</v>
      </c>
      <c r="B2703">
        <v>4028.09</v>
      </c>
      <c r="C2703">
        <f>2323.99-Table2[[#This Row],[Item_Outlet_Sales]]</f>
        <v>-1704.1000000000004</v>
      </c>
      <c r="D2703">
        <f>Table2[[#This Row],[Column1]]*Table2[[#This Row],[Column1]]</f>
        <v>2903956.8100000015</v>
      </c>
    </row>
    <row r="2704" spans="1:4" x14ac:dyDescent="0.25">
      <c r="A2704" t="s">
        <v>45</v>
      </c>
      <c r="B2704">
        <v>2889.5720000000001</v>
      </c>
      <c r="C2704">
        <f>2323.99-Table2[[#This Row],[Item_Outlet_Sales]]</f>
        <v>-565.58200000000033</v>
      </c>
      <c r="D2704">
        <f>Table2[[#This Row],[Column1]]*Table2[[#This Row],[Column1]]</f>
        <v>319882.99872400035</v>
      </c>
    </row>
    <row r="2705" spans="1:4" x14ac:dyDescent="0.25">
      <c r="A2705" t="s">
        <v>45</v>
      </c>
      <c r="B2705">
        <v>1086.5856000000001</v>
      </c>
      <c r="C2705">
        <f>2323.99-Table2[[#This Row],[Item_Outlet_Sales]]</f>
        <v>1237.4043999999997</v>
      </c>
      <c r="D2705">
        <f>Table2[[#This Row],[Column1]]*Table2[[#This Row],[Column1]]</f>
        <v>1531169.6491393591</v>
      </c>
    </row>
    <row r="2706" spans="1:4" x14ac:dyDescent="0.25">
      <c r="A2706" t="s">
        <v>45</v>
      </c>
      <c r="B2706">
        <v>5313.7497999999996</v>
      </c>
      <c r="C2706">
        <f>2323.99-Table2[[#This Row],[Item_Outlet_Sales]]</f>
        <v>-2989.7597999999998</v>
      </c>
      <c r="D2706">
        <f>Table2[[#This Row],[Column1]]*Table2[[#This Row],[Column1]]</f>
        <v>8938663.6616960391</v>
      </c>
    </row>
    <row r="2707" spans="1:4" x14ac:dyDescent="0.25">
      <c r="A2707" t="s">
        <v>45</v>
      </c>
      <c r="B2707">
        <v>1917.5039999999999</v>
      </c>
      <c r="C2707">
        <f>2323.99-Table2[[#This Row],[Item_Outlet_Sales]]</f>
        <v>406.48599999999988</v>
      </c>
      <c r="D2707">
        <f>Table2[[#This Row],[Column1]]*Table2[[#This Row],[Column1]]</f>
        <v>165230.86819599991</v>
      </c>
    </row>
    <row r="2708" spans="1:4" x14ac:dyDescent="0.25">
      <c r="A2708" t="s">
        <v>45</v>
      </c>
      <c r="B2708">
        <v>1201.769</v>
      </c>
      <c r="C2708">
        <f>2323.99-Table2[[#This Row],[Item_Outlet_Sales]]</f>
        <v>1122.2209999999998</v>
      </c>
      <c r="D2708">
        <f>Table2[[#This Row],[Column1]]*Table2[[#This Row],[Column1]]</f>
        <v>1259379.9728409995</v>
      </c>
    </row>
    <row r="2709" spans="1:4" x14ac:dyDescent="0.25">
      <c r="A2709" t="s">
        <v>45</v>
      </c>
      <c r="B2709">
        <v>5849.7187999999996</v>
      </c>
      <c r="C2709">
        <f>2323.99-Table2[[#This Row],[Item_Outlet_Sales]]</f>
        <v>-3525.7287999999999</v>
      </c>
      <c r="D2709">
        <f>Table2[[#This Row],[Column1]]*Table2[[#This Row],[Column1]]</f>
        <v>12430763.571149439</v>
      </c>
    </row>
    <row r="2710" spans="1:4" x14ac:dyDescent="0.25">
      <c r="A2710" t="s">
        <v>45</v>
      </c>
      <c r="B2710">
        <v>2363.59</v>
      </c>
      <c r="C2710">
        <f>2323.99-Table2[[#This Row],[Item_Outlet_Sales]]</f>
        <v>-39.600000000000364</v>
      </c>
      <c r="D2710">
        <f>Table2[[#This Row],[Column1]]*Table2[[#This Row],[Column1]]</f>
        <v>1568.1600000000287</v>
      </c>
    </row>
    <row r="2711" spans="1:4" x14ac:dyDescent="0.25">
      <c r="A2711" t="s">
        <v>45</v>
      </c>
      <c r="B2711">
        <v>1306.9654</v>
      </c>
      <c r="C2711">
        <f>2323.99-Table2[[#This Row],[Item_Outlet_Sales]]</f>
        <v>1017.0245999999997</v>
      </c>
      <c r="D2711">
        <f>Table2[[#This Row],[Column1]]*Table2[[#This Row],[Column1]]</f>
        <v>1034339.0370051594</v>
      </c>
    </row>
    <row r="2712" spans="1:4" x14ac:dyDescent="0.25">
      <c r="A2712" t="s">
        <v>45</v>
      </c>
      <c r="B2712">
        <v>2049.3323999999998</v>
      </c>
      <c r="C2712">
        <f>2323.99-Table2[[#This Row],[Item_Outlet_Sales]]</f>
        <v>274.6576</v>
      </c>
      <c r="D2712">
        <f>Table2[[#This Row],[Column1]]*Table2[[#This Row],[Column1]]</f>
        <v>75436.797237759994</v>
      </c>
    </row>
    <row r="2713" spans="1:4" x14ac:dyDescent="0.25">
      <c r="A2713" t="s">
        <v>45</v>
      </c>
      <c r="B2713">
        <v>771.66219999999998</v>
      </c>
      <c r="C2713">
        <f>2323.99-Table2[[#This Row],[Item_Outlet_Sales]]</f>
        <v>1552.3277999999998</v>
      </c>
      <c r="D2713">
        <f>Table2[[#This Row],[Column1]]*Table2[[#This Row],[Column1]]</f>
        <v>2409721.5986528392</v>
      </c>
    </row>
    <row r="2714" spans="1:4" x14ac:dyDescent="0.25">
      <c r="A2714" t="s">
        <v>45</v>
      </c>
      <c r="B2714">
        <v>2423.5120000000002</v>
      </c>
      <c r="C2714">
        <f>2323.99-Table2[[#This Row],[Item_Outlet_Sales]]</f>
        <v>-99.522000000000389</v>
      </c>
      <c r="D2714">
        <f>Table2[[#This Row],[Column1]]*Table2[[#This Row],[Column1]]</f>
        <v>9904.6284840000772</v>
      </c>
    </row>
    <row r="2715" spans="1:4" x14ac:dyDescent="0.25">
      <c r="A2715" t="s">
        <v>45</v>
      </c>
      <c r="B2715">
        <v>2841.6343999999999</v>
      </c>
      <c r="C2715">
        <f>2323.99-Table2[[#This Row],[Item_Outlet_Sales]]</f>
        <v>-517.64440000000013</v>
      </c>
      <c r="D2715">
        <f>Table2[[#This Row],[Column1]]*Table2[[#This Row],[Column1]]</f>
        <v>267955.72485136014</v>
      </c>
    </row>
    <row r="2716" spans="1:4" x14ac:dyDescent="0.25">
      <c r="A2716" t="s">
        <v>45</v>
      </c>
      <c r="B2716">
        <v>2822.9920000000002</v>
      </c>
      <c r="C2716">
        <f>2323.99-Table2[[#This Row],[Item_Outlet_Sales]]</f>
        <v>-499.00200000000041</v>
      </c>
      <c r="D2716">
        <f>Table2[[#This Row],[Column1]]*Table2[[#This Row],[Column1]]</f>
        <v>249002.99600400039</v>
      </c>
    </row>
    <row r="2717" spans="1:4" x14ac:dyDescent="0.25">
      <c r="A2717" t="s">
        <v>45</v>
      </c>
      <c r="B2717">
        <v>1596.5884000000001</v>
      </c>
      <c r="C2717">
        <f>2323.99-Table2[[#This Row],[Item_Outlet_Sales]]</f>
        <v>727.40159999999969</v>
      </c>
      <c r="D2717">
        <f>Table2[[#This Row],[Column1]]*Table2[[#This Row],[Column1]]</f>
        <v>529113.0876825595</v>
      </c>
    </row>
    <row r="2718" spans="1:4" x14ac:dyDescent="0.25">
      <c r="A2718" t="s">
        <v>45</v>
      </c>
      <c r="B2718">
        <v>7240.5749999999998</v>
      </c>
      <c r="C2718">
        <f>2323.99-Table2[[#This Row],[Item_Outlet_Sales]]</f>
        <v>-4916.585</v>
      </c>
      <c r="D2718">
        <f>Table2[[#This Row],[Column1]]*Table2[[#This Row],[Column1]]</f>
        <v>24172808.062224999</v>
      </c>
    </row>
    <row r="2719" spans="1:4" x14ac:dyDescent="0.25">
      <c r="A2719" t="s">
        <v>45</v>
      </c>
      <c r="B2719">
        <v>1528.011</v>
      </c>
      <c r="C2719">
        <f>2323.99-Table2[[#This Row],[Item_Outlet_Sales]]</f>
        <v>795.97899999999981</v>
      </c>
      <c r="D2719">
        <f>Table2[[#This Row],[Column1]]*Table2[[#This Row],[Column1]]</f>
        <v>633582.56844099972</v>
      </c>
    </row>
    <row r="2720" spans="1:4" x14ac:dyDescent="0.25">
      <c r="A2720" t="s">
        <v>45</v>
      </c>
      <c r="B2720">
        <v>1390.1904</v>
      </c>
      <c r="C2720">
        <f>2323.99-Table2[[#This Row],[Item_Outlet_Sales]]</f>
        <v>933.79959999999983</v>
      </c>
      <c r="D2720">
        <f>Table2[[#This Row],[Column1]]*Table2[[#This Row],[Column1]]</f>
        <v>871981.69296015962</v>
      </c>
    </row>
    <row r="2721" spans="1:4" x14ac:dyDescent="0.25">
      <c r="A2721" t="s">
        <v>45</v>
      </c>
      <c r="B2721">
        <v>459.40199999999999</v>
      </c>
      <c r="C2721">
        <f>2323.99-Table2[[#This Row],[Item_Outlet_Sales]]</f>
        <v>1864.5879999999997</v>
      </c>
      <c r="D2721">
        <f>Table2[[#This Row],[Column1]]*Table2[[#This Row],[Column1]]</f>
        <v>3476688.4097439991</v>
      </c>
    </row>
    <row r="2722" spans="1:4" x14ac:dyDescent="0.25">
      <c r="A2722" t="s">
        <v>45</v>
      </c>
      <c r="B2722">
        <v>1800.3232</v>
      </c>
      <c r="C2722">
        <f>2323.99-Table2[[#This Row],[Item_Outlet_Sales]]</f>
        <v>523.66679999999974</v>
      </c>
      <c r="D2722">
        <f>Table2[[#This Row],[Column1]]*Table2[[#This Row],[Column1]]</f>
        <v>274226.91742223973</v>
      </c>
    </row>
    <row r="2723" spans="1:4" x14ac:dyDescent="0.25">
      <c r="A2723" t="s">
        <v>45</v>
      </c>
      <c r="B2723">
        <v>1054.6271999999999</v>
      </c>
      <c r="C2723">
        <f>2323.99-Table2[[#This Row],[Item_Outlet_Sales]]</f>
        <v>1269.3627999999999</v>
      </c>
      <c r="D2723">
        <f>Table2[[#This Row],[Column1]]*Table2[[#This Row],[Column1]]</f>
        <v>1611281.9180238396</v>
      </c>
    </row>
    <row r="2724" spans="1:4" x14ac:dyDescent="0.25">
      <c r="A2724" t="s">
        <v>45</v>
      </c>
      <c r="B2724">
        <v>871.53219999999999</v>
      </c>
      <c r="C2724">
        <f>2323.99-Table2[[#This Row],[Item_Outlet_Sales]]</f>
        <v>1452.4577999999997</v>
      </c>
      <c r="D2724">
        <f>Table2[[#This Row],[Column1]]*Table2[[#This Row],[Column1]]</f>
        <v>2109633.6607808392</v>
      </c>
    </row>
    <row r="2725" spans="1:4" x14ac:dyDescent="0.25">
      <c r="A2725" t="s">
        <v>45</v>
      </c>
      <c r="B2725">
        <v>1789.6704</v>
      </c>
      <c r="C2725">
        <f>2323.99-Table2[[#This Row],[Item_Outlet_Sales]]</f>
        <v>534.31959999999981</v>
      </c>
      <c r="D2725">
        <f>Table2[[#This Row],[Column1]]*Table2[[#This Row],[Column1]]</f>
        <v>285497.43494415982</v>
      </c>
    </row>
    <row r="2726" spans="1:4" x14ac:dyDescent="0.25">
      <c r="A2726" t="s">
        <v>45</v>
      </c>
      <c r="B2726">
        <v>3717.8272000000002</v>
      </c>
      <c r="C2726">
        <f>2323.99-Table2[[#This Row],[Item_Outlet_Sales]]</f>
        <v>-1393.8372000000004</v>
      </c>
      <c r="D2726">
        <f>Table2[[#This Row],[Column1]]*Table2[[#This Row],[Column1]]</f>
        <v>1942782.1401038412</v>
      </c>
    </row>
    <row r="2727" spans="1:4" x14ac:dyDescent="0.25">
      <c r="A2727" t="s">
        <v>45</v>
      </c>
      <c r="B2727">
        <v>810.94439999999997</v>
      </c>
      <c r="C2727">
        <f>2323.99-Table2[[#This Row],[Item_Outlet_Sales]]</f>
        <v>1513.0455999999999</v>
      </c>
      <c r="D2727">
        <f>Table2[[#This Row],[Column1]]*Table2[[#This Row],[Column1]]</f>
        <v>2289306.98767936</v>
      </c>
    </row>
    <row r="2728" spans="1:4" x14ac:dyDescent="0.25">
      <c r="A2728" t="s">
        <v>45</v>
      </c>
      <c r="B2728">
        <v>3635.268</v>
      </c>
      <c r="C2728">
        <f>2323.99-Table2[[#This Row],[Item_Outlet_Sales]]</f>
        <v>-1311.2780000000002</v>
      </c>
      <c r="D2728">
        <f>Table2[[#This Row],[Column1]]*Table2[[#This Row],[Column1]]</f>
        <v>1719449.9932840005</v>
      </c>
    </row>
    <row r="2729" spans="1:4" x14ac:dyDescent="0.25">
      <c r="A2729" t="s">
        <v>45</v>
      </c>
      <c r="B2729">
        <v>533.30579999999998</v>
      </c>
      <c r="C2729">
        <f>2323.99-Table2[[#This Row],[Item_Outlet_Sales]]</f>
        <v>1790.6841999999997</v>
      </c>
      <c r="D2729">
        <f>Table2[[#This Row],[Column1]]*Table2[[#This Row],[Column1]]</f>
        <v>3206549.9041296388</v>
      </c>
    </row>
    <row r="2730" spans="1:4" x14ac:dyDescent="0.25">
      <c r="A2730" t="s">
        <v>45</v>
      </c>
      <c r="B2730">
        <v>772.32799999999997</v>
      </c>
      <c r="C2730">
        <f>2323.99-Table2[[#This Row],[Item_Outlet_Sales]]</f>
        <v>1551.6619999999998</v>
      </c>
      <c r="D2730">
        <f>Table2[[#This Row],[Column1]]*Table2[[#This Row],[Column1]]</f>
        <v>2407654.9622439994</v>
      </c>
    </row>
    <row r="2731" spans="1:4" x14ac:dyDescent="0.25">
      <c r="A2731" t="s">
        <v>45</v>
      </c>
      <c r="B2731">
        <v>5992.2</v>
      </c>
      <c r="C2731">
        <f>2323.99-Table2[[#This Row],[Item_Outlet_Sales]]</f>
        <v>-3668.21</v>
      </c>
      <c r="D2731">
        <f>Table2[[#This Row],[Column1]]*Table2[[#This Row],[Column1]]</f>
        <v>13455764.6041</v>
      </c>
    </row>
    <row r="2732" spans="1:4" x14ac:dyDescent="0.25">
      <c r="A2732" t="s">
        <v>45</v>
      </c>
      <c r="B2732">
        <v>2972.1311999999998</v>
      </c>
      <c r="C2732">
        <f>2323.99-Table2[[#This Row],[Item_Outlet_Sales]]</f>
        <v>-648.14120000000003</v>
      </c>
      <c r="D2732">
        <f>Table2[[#This Row],[Column1]]*Table2[[#This Row],[Column1]]</f>
        <v>420087.01513744006</v>
      </c>
    </row>
    <row r="2733" spans="1:4" x14ac:dyDescent="0.25">
      <c r="A2733" t="s">
        <v>45</v>
      </c>
      <c r="B2733">
        <v>1367.5532000000001</v>
      </c>
      <c r="C2733">
        <f>2323.99-Table2[[#This Row],[Item_Outlet_Sales]]</f>
        <v>956.43679999999972</v>
      </c>
      <c r="D2733">
        <f>Table2[[#This Row],[Column1]]*Table2[[#This Row],[Column1]]</f>
        <v>914771.35239423951</v>
      </c>
    </row>
    <row r="2734" spans="1:4" x14ac:dyDescent="0.25">
      <c r="A2734" t="s">
        <v>45</v>
      </c>
      <c r="B2734">
        <v>1395.5168000000001</v>
      </c>
      <c r="C2734">
        <f>2323.99-Table2[[#This Row],[Item_Outlet_Sales]]</f>
        <v>928.47319999999968</v>
      </c>
      <c r="D2734">
        <f>Table2[[#This Row],[Column1]]*Table2[[#This Row],[Column1]]</f>
        <v>862062.48311823944</v>
      </c>
    </row>
    <row r="2735" spans="1:4" x14ac:dyDescent="0.25">
      <c r="A2735" t="s">
        <v>45</v>
      </c>
      <c r="B2735">
        <v>1679.1476</v>
      </c>
      <c r="C2735">
        <f>2323.99-Table2[[#This Row],[Item_Outlet_Sales]]</f>
        <v>644.84239999999977</v>
      </c>
      <c r="D2735">
        <f>Table2[[#This Row],[Column1]]*Table2[[#This Row],[Column1]]</f>
        <v>415821.72083775973</v>
      </c>
    </row>
    <row r="2736" spans="1:4" x14ac:dyDescent="0.25">
      <c r="A2736" t="s">
        <v>45</v>
      </c>
      <c r="B2736">
        <v>575.25120000000004</v>
      </c>
      <c r="C2736">
        <f>2323.99-Table2[[#This Row],[Item_Outlet_Sales]]</f>
        <v>1748.7387999999996</v>
      </c>
      <c r="D2736">
        <f>Table2[[#This Row],[Column1]]*Table2[[#This Row],[Column1]]</f>
        <v>3058087.3906254387</v>
      </c>
    </row>
    <row r="2737" spans="1:4" x14ac:dyDescent="0.25">
      <c r="A2737" t="s">
        <v>45</v>
      </c>
      <c r="B2737">
        <v>2563.33</v>
      </c>
      <c r="C2737">
        <f>2323.99-Table2[[#This Row],[Item_Outlet_Sales]]</f>
        <v>-239.34000000000015</v>
      </c>
      <c r="D2737">
        <f>Table2[[#This Row],[Column1]]*Table2[[#This Row],[Column1]]</f>
        <v>57283.635600000067</v>
      </c>
    </row>
    <row r="2738" spans="1:4" x14ac:dyDescent="0.25">
      <c r="A2738" t="s">
        <v>45</v>
      </c>
      <c r="B2738">
        <v>2203.7979999999998</v>
      </c>
      <c r="C2738">
        <f>2323.99-Table2[[#This Row],[Item_Outlet_Sales]]</f>
        <v>120.19200000000001</v>
      </c>
      <c r="D2738">
        <f>Table2[[#This Row],[Column1]]*Table2[[#This Row],[Column1]]</f>
        <v>14446.116864000001</v>
      </c>
    </row>
    <row r="2739" spans="1:4" x14ac:dyDescent="0.25">
      <c r="A2739" t="s">
        <v>45</v>
      </c>
      <c r="B2739">
        <v>1691.1320000000001</v>
      </c>
      <c r="C2739">
        <f>2323.99-Table2[[#This Row],[Item_Outlet_Sales]]</f>
        <v>632.85799999999972</v>
      </c>
      <c r="D2739">
        <f>Table2[[#This Row],[Column1]]*Table2[[#This Row],[Column1]]</f>
        <v>400509.24816399964</v>
      </c>
    </row>
    <row r="2740" spans="1:4" x14ac:dyDescent="0.25">
      <c r="A2740" t="s">
        <v>45</v>
      </c>
      <c r="B2740">
        <v>2490.0920000000001</v>
      </c>
      <c r="C2740">
        <f>2323.99-Table2[[#This Row],[Item_Outlet_Sales]]</f>
        <v>-166.10200000000032</v>
      </c>
      <c r="D2740">
        <f>Table2[[#This Row],[Column1]]*Table2[[#This Row],[Column1]]</f>
        <v>27589.874404000104</v>
      </c>
    </row>
    <row r="2741" spans="1:4" x14ac:dyDescent="0.25">
      <c r="A2741" t="s">
        <v>45</v>
      </c>
      <c r="B2741">
        <v>2336.2921999999999</v>
      </c>
      <c r="C2741">
        <f>2323.99-Table2[[#This Row],[Item_Outlet_Sales]]</f>
        <v>-12.302200000000084</v>
      </c>
      <c r="D2741">
        <f>Table2[[#This Row],[Column1]]*Table2[[#This Row],[Column1]]</f>
        <v>151.34412484000208</v>
      </c>
    </row>
    <row r="2742" spans="1:4" x14ac:dyDescent="0.25">
      <c r="A2742" t="s">
        <v>45</v>
      </c>
      <c r="B2742">
        <v>3739.1327999999999</v>
      </c>
      <c r="C2742">
        <f>2323.99-Table2[[#This Row],[Item_Outlet_Sales]]</f>
        <v>-1415.1428000000001</v>
      </c>
      <c r="D2742">
        <f>Table2[[#This Row],[Column1]]*Table2[[#This Row],[Column1]]</f>
        <v>2002629.1443918403</v>
      </c>
    </row>
    <row r="2743" spans="1:4" x14ac:dyDescent="0.25">
      <c r="A2743" t="s">
        <v>45</v>
      </c>
      <c r="B2743">
        <v>2756.4119999999998</v>
      </c>
      <c r="C2743">
        <f>2323.99-Table2[[#This Row],[Item_Outlet_Sales]]</f>
        <v>-432.42200000000003</v>
      </c>
      <c r="D2743">
        <f>Table2[[#This Row],[Column1]]*Table2[[#This Row],[Column1]]</f>
        <v>186988.78608400002</v>
      </c>
    </row>
    <row r="2744" spans="1:4" x14ac:dyDescent="0.25">
      <c r="A2744" t="s">
        <v>45</v>
      </c>
      <c r="B2744">
        <v>4512.1265999999996</v>
      </c>
      <c r="C2744">
        <f>2323.99-Table2[[#This Row],[Item_Outlet_Sales]]</f>
        <v>-2188.1365999999998</v>
      </c>
      <c r="D2744">
        <f>Table2[[#This Row],[Column1]]*Table2[[#This Row],[Column1]]</f>
        <v>4787941.7802595589</v>
      </c>
    </row>
    <row r="2745" spans="1:4" x14ac:dyDescent="0.25">
      <c r="A2745" t="s">
        <v>45</v>
      </c>
      <c r="B2745">
        <v>2094.6068</v>
      </c>
      <c r="C2745">
        <f>2323.99-Table2[[#This Row],[Item_Outlet_Sales]]</f>
        <v>229.38319999999976</v>
      </c>
      <c r="D2745">
        <f>Table2[[#This Row],[Column1]]*Table2[[#This Row],[Column1]]</f>
        <v>52616.652442239887</v>
      </c>
    </row>
    <row r="2746" spans="1:4" x14ac:dyDescent="0.25">
      <c r="A2746" t="s">
        <v>45</v>
      </c>
      <c r="B2746">
        <v>2876.2559999999999</v>
      </c>
      <c r="C2746">
        <f>2323.99-Table2[[#This Row],[Item_Outlet_Sales]]</f>
        <v>-552.26600000000008</v>
      </c>
      <c r="D2746">
        <f>Table2[[#This Row],[Column1]]*Table2[[#This Row],[Column1]]</f>
        <v>304997.73475600011</v>
      </c>
    </row>
    <row r="2747" spans="1:4" x14ac:dyDescent="0.25">
      <c r="A2747" t="s">
        <v>45</v>
      </c>
      <c r="B2747">
        <v>848.89499999999998</v>
      </c>
      <c r="C2747">
        <f>2323.99-Table2[[#This Row],[Item_Outlet_Sales]]</f>
        <v>1475.0949999999998</v>
      </c>
      <c r="D2747">
        <f>Table2[[#This Row],[Column1]]*Table2[[#This Row],[Column1]]</f>
        <v>2175905.2590249996</v>
      </c>
    </row>
    <row r="2748" spans="1:4" x14ac:dyDescent="0.25">
      <c r="A2748" t="s">
        <v>45</v>
      </c>
      <c r="B2748">
        <v>1813.6392000000001</v>
      </c>
      <c r="C2748">
        <f>2323.99-Table2[[#This Row],[Item_Outlet_Sales]]</f>
        <v>510.35079999999971</v>
      </c>
      <c r="D2748">
        <f>Table2[[#This Row],[Column1]]*Table2[[#This Row],[Column1]]</f>
        <v>260457.93906063971</v>
      </c>
    </row>
    <row r="2749" spans="1:4" x14ac:dyDescent="0.25">
      <c r="A2749" t="s">
        <v>45</v>
      </c>
      <c r="B2749">
        <v>4332.3606</v>
      </c>
      <c r="C2749">
        <f>2323.99-Table2[[#This Row],[Item_Outlet_Sales]]</f>
        <v>-2008.3706000000002</v>
      </c>
      <c r="D2749">
        <f>Table2[[#This Row],[Column1]]*Table2[[#This Row],[Column1]]</f>
        <v>4033552.4669443606</v>
      </c>
    </row>
    <row r="2750" spans="1:4" x14ac:dyDescent="0.25">
      <c r="A2750" t="s">
        <v>45</v>
      </c>
      <c r="B2750">
        <v>2596.62</v>
      </c>
      <c r="C2750">
        <f>2323.99-Table2[[#This Row],[Item_Outlet_Sales]]</f>
        <v>-272.63000000000011</v>
      </c>
      <c r="D2750">
        <f>Table2[[#This Row],[Column1]]*Table2[[#This Row],[Column1]]</f>
        <v>74327.116900000066</v>
      </c>
    </row>
    <row r="2751" spans="1:4" x14ac:dyDescent="0.25">
      <c r="A2751" t="s">
        <v>45</v>
      </c>
      <c r="B2751">
        <v>510.66860000000003</v>
      </c>
      <c r="C2751">
        <f>2323.99-Table2[[#This Row],[Item_Outlet_Sales]]</f>
        <v>1813.3213999999998</v>
      </c>
      <c r="D2751">
        <f>Table2[[#This Row],[Column1]]*Table2[[#This Row],[Column1]]</f>
        <v>3288134.4996979595</v>
      </c>
    </row>
    <row r="2752" spans="1:4" x14ac:dyDescent="0.25">
      <c r="A2752" t="s">
        <v>45</v>
      </c>
      <c r="B2752">
        <v>7588.1225999999997</v>
      </c>
      <c r="C2752">
        <f>2323.99-Table2[[#This Row],[Item_Outlet_Sales]]</f>
        <v>-5264.1325999999999</v>
      </c>
      <c r="D2752">
        <f>Table2[[#This Row],[Column1]]*Table2[[#This Row],[Column1]]</f>
        <v>27711092.03038276</v>
      </c>
    </row>
    <row r="2753" spans="1:4" x14ac:dyDescent="0.25">
      <c r="A2753" t="s">
        <v>45</v>
      </c>
      <c r="B2753">
        <v>3791.0652</v>
      </c>
      <c r="C2753">
        <f>2323.99-Table2[[#This Row],[Item_Outlet_Sales]]</f>
        <v>-1467.0752000000002</v>
      </c>
      <c r="D2753">
        <f>Table2[[#This Row],[Column1]]*Table2[[#This Row],[Column1]]</f>
        <v>2152309.6424550405</v>
      </c>
    </row>
    <row r="2754" spans="1:4" x14ac:dyDescent="0.25">
      <c r="A2754" t="s">
        <v>45</v>
      </c>
      <c r="B2754">
        <v>3387.5904</v>
      </c>
      <c r="C2754">
        <f>2323.99-Table2[[#This Row],[Item_Outlet_Sales]]</f>
        <v>-1063.6004000000003</v>
      </c>
      <c r="D2754">
        <f>Table2[[#This Row],[Column1]]*Table2[[#This Row],[Column1]]</f>
        <v>1131245.8108801607</v>
      </c>
    </row>
    <row r="2755" spans="1:4" x14ac:dyDescent="0.25">
      <c r="A2755" t="s">
        <v>45</v>
      </c>
      <c r="B2755">
        <v>4206.5244000000002</v>
      </c>
      <c r="C2755">
        <f>2323.99-Table2[[#This Row],[Item_Outlet_Sales]]</f>
        <v>-1882.5344000000005</v>
      </c>
      <c r="D2755">
        <f>Table2[[#This Row],[Column1]]*Table2[[#This Row],[Column1]]</f>
        <v>3543935.7671833616</v>
      </c>
    </row>
    <row r="2756" spans="1:4" x14ac:dyDescent="0.25">
      <c r="A2756" t="s">
        <v>45</v>
      </c>
      <c r="B2756">
        <v>487.36559999999997</v>
      </c>
      <c r="C2756">
        <f>2323.99-Table2[[#This Row],[Item_Outlet_Sales]]</f>
        <v>1836.6243999999997</v>
      </c>
      <c r="D2756">
        <f>Table2[[#This Row],[Column1]]*Table2[[#This Row],[Column1]]</f>
        <v>3373189.186675359</v>
      </c>
    </row>
    <row r="2757" spans="1:4" x14ac:dyDescent="0.25">
      <c r="A2757" t="s">
        <v>45</v>
      </c>
      <c r="B2757">
        <v>1516.6923999999999</v>
      </c>
      <c r="C2757">
        <f>2323.99-Table2[[#This Row],[Item_Outlet_Sales]]</f>
        <v>807.29759999999987</v>
      </c>
      <c r="D2757">
        <f>Table2[[#This Row],[Column1]]*Table2[[#This Row],[Column1]]</f>
        <v>651729.41496575985</v>
      </c>
    </row>
    <row r="2758" spans="1:4" x14ac:dyDescent="0.25">
      <c r="A2758" t="s">
        <v>45</v>
      </c>
      <c r="B2758">
        <v>741.03539999999998</v>
      </c>
      <c r="C2758">
        <f>2323.99-Table2[[#This Row],[Item_Outlet_Sales]]</f>
        <v>1582.9545999999998</v>
      </c>
      <c r="D2758">
        <f>Table2[[#This Row],[Column1]]*Table2[[#This Row],[Column1]]</f>
        <v>2505745.2656611595</v>
      </c>
    </row>
    <row r="2759" spans="1:4" x14ac:dyDescent="0.25">
      <c r="A2759" t="s">
        <v>45</v>
      </c>
      <c r="B2759">
        <v>2852.2872000000002</v>
      </c>
      <c r="C2759">
        <f>2323.99-Table2[[#This Row],[Item_Outlet_Sales]]</f>
        <v>-528.29720000000043</v>
      </c>
      <c r="D2759">
        <f>Table2[[#This Row],[Column1]]*Table2[[#This Row],[Column1]]</f>
        <v>279097.93152784044</v>
      </c>
    </row>
    <row r="2760" spans="1:4" x14ac:dyDescent="0.25">
      <c r="A2760" t="s">
        <v>45</v>
      </c>
      <c r="B2760">
        <v>468.72320000000002</v>
      </c>
      <c r="C2760">
        <f>2323.99-Table2[[#This Row],[Item_Outlet_Sales]]</f>
        <v>1855.2667999999999</v>
      </c>
      <c r="D2760">
        <f>Table2[[#This Row],[Column1]]*Table2[[#This Row],[Column1]]</f>
        <v>3442014.8991822395</v>
      </c>
    </row>
    <row r="2761" spans="1:4" x14ac:dyDescent="0.25">
      <c r="A2761" t="s">
        <v>45</v>
      </c>
      <c r="B2761">
        <v>2726.451</v>
      </c>
      <c r="C2761">
        <f>2323.99-Table2[[#This Row],[Item_Outlet_Sales]]</f>
        <v>-402.46100000000024</v>
      </c>
      <c r="D2761">
        <f>Table2[[#This Row],[Column1]]*Table2[[#This Row],[Column1]]</f>
        <v>161974.85652100018</v>
      </c>
    </row>
    <row r="2762" spans="1:4" x14ac:dyDescent="0.25">
      <c r="A2762" t="s">
        <v>45</v>
      </c>
      <c r="B2762">
        <v>467.39159999999998</v>
      </c>
      <c r="C2762">
        <f>2323.99-Table2[[#This Row],[Item_Outlet_Sales]]</f>
        <v>1856.5983999999999</v>
      </c>
      <c r="D2762">
        <f>Table2[[#This Row],[Column1]]*Table2[[#This Row],[Column1]]</f>
        <v>3446957.6188825592</v>
      </c>
    </row>
    <row r="2763" spans="1:4" x14ac:dyDescent="0.25">
      <c r="A2763" t="s">
        <v>45</v>
      </c>
      <c r="B2763">
        <v>2302.3364000000001</v>
      </c>
      <c r="C2763">
        <f>2323.99-Table2[[#This Row],[Item_Outlet_Sales]]</f>
        <v>21.653599999999642</v>
      </c>
      <c r="D2763">
        <f>Table2[[#This Row],[Column1]]*Table2[[#This Row],[Column1]]</f>
        <v>468.87839295998452</v>
      </c>
    </row>
    <row r="2764" spans="1:4" x14ac:dyDescent="0.25">
      <c r="A2764" t="s">
        <v>45</v>
      </c>
      <c r="B2764">
        <v>2153.1972000000001</v>
      </c>
      <c r="C2764">
        <f>2323.99-Table2[[#This Row],[Item_Outlet_Sales]]</f>
        <v>170.79279999999972</v>
      </c>
      <c r="D2764">
        <f>Table2[[#This Row],[Column1]]*Table2[[#This Row],[Column1]]</f>
        <v>29170.180531839902</v>
      </c>
    </row>
    <row r="2765" spans="1:4" x14ac:dyDescent="0.25">
      <c r="A2765" t="s">
        <v>45</v>
      </c>
      <c r="B2765">
        <v>1280.9992</v>
      </c>
      <c r="C2765">
        <f>2323.99-Table2[[#This Row],[Item_Outlet_Sales]]</f>
        <v>1042.9907999999998</v>
      </c>
      <c r="D2765">
        <f>Table2[[#This Row],[Column1]]*Table2[[#This Row],[Column1]]</f>
        <v>1087829.8088846395</v>
      </c>
    </row>
    <row r="2766" spans="1:4" x14ac:dyDescent="0.25">
      <c r="A2766" t="s">
        <v>45</v>
      </c>
      <c r="B2766">
        <v>1970.768</v>
      </c>
      <c r="C2766">
        <f>2323.99-Table2[[#This Row],[Item_Outlet_Sales]]</f>
        <v>353.22199999999975</v>
      </c>
      <c r="D2766">
        <f>Table2[[#This Row],[Column1]]*Table2[[#This Row],[Column1]]</f>
        <v>124765.78128399982</v>
      </c>
    </row>
    <row r="2767" spans="1:4" x14ac:dyDescent="0.25">
      <c r="A2767" t="s">
        <v>45</v>
      </c>
      <c r="B2767">
        <v>4820.3919999999998</v>
      </c>
      <c r="C2767">
        <f>2323.99-Table2[[#This Row],[Item_Outlet_Sales]]</f>
        <v>-2496.402</v>
      </c>
      <c r="D2767">
        <f>Table2[[#This Row],[Column1]]*Table2[[#This Row],[Column1]]</f>
        <v>6232022.9456040002</v>
      </c>
    </row>
    <row r="2768" spans="1:4" x14ac:dyDescent="0.25">
      <c r="A2768" t="s">
        <v>45</v>
      </c>
      <c r="B2768">
        <v>695.09519999999998</v>
      </c>
      <c r="C2768">
        <f>2323.99-Table2[[#This Row],[Item_Outlet_Sales]]</f>
        <v>1628.8947999999998</v>
      </c>
      <c r="D2768">
        <f>Table2[[#This Row],[Column1]]*Table2[[#This Row],[Column1]]</f>
        <v>2653298.2694670395</v>
      </c>
    </row>
    <row r="2769" spans="1:4" x14ac:dyDescent="0.25">
      <c r="A2769" t="s">
        <v>45</v>
      </c>
      <c r="B2769">
        <v>1612.5676000000001</v>
      </c>
      <c r="C2769">
        <f>2323.99-Table2[[#This Row],[Item_Outlet_Sales]]</f>
        <v>711.4223999999997</v>
      </c>
      <c r="D2769">
        <f>Table2[[#This Row],[Column1]]*Table2[[#This Row],[Column1]]</f>
        <v>506121.83122175955</v>
      </c>
    </row>
    <row r="2770" spans="1:4" x14ac:dyDescent="0.25">
      <c r="A2770" t="s">
        <v>45</v>
      </c>
      <c r="B2770">
        <v>4727.18</v>
      </c>
      <c r="C2770">
        <f>2323.99-Table2[[#This Row],[Item_Outlet_Sales]]</f>
        <v>-2403.1900000000005</v>
      </c>
      <c r="D2770">
        <f>Table2[[#This Row],[Column1]]*Table2[[#This Row],[Column1]]</f>
        <v>5775322.1761000026</v>
      </c>
    </row>
    <row r="2771" spans="1:4" x14ac:dyDescent="0.25">
      <c r="A2771" t="s">
        <v>45</v>
      </c>
      <c r="B2771">
        <v>1637.8679999999999</v>
      </c>
      <c r="C2771">
        <f>2323.99-Table2[[#This Row],[Item_Outlet_Sales]]</f>
        <v>686.12199999999984</v>
      </c>
      <c r="D2771">
        <f>Table2[[#This Row],[Column1]]*Table2[[#This Row],[Column1]]</f>
        <v>470763.39888399979</v>
      </c>
    </row>
    <row r="2772" spans="1:4" x14ac:dyDescent="0.25">
      <c r="A2772" t="s">
        <v>45</v>
      </c>
      <c r="B2772">
        <v>4314.384</v>
      </c>
      <c r="C2772">
        <f>2323.99-Table2[[#This Row],[Item_Outlet_Sales]]</f>
        <v>-1990.3940000000002</v>
      </c>
      <c r="D2772">
        <f>Table2[[#This Row],[Column1]]*Table2[[#This Row],[Column1]]</f>
        <v>3961668.2752360008</v>
      </c>
    </row>
    <row r="2773" spans="1:4" x14ac:dyDescent="0.25">
      <c r="A2773" t="s">
        <v>45</v>
      </c>
      <c r="B2773">
        <v>3715.1640000000002</v>
      </c>
      <c r="C2773">
        <f>2323.99-Table2[[#This Row],[Item_Outlet_Sales]]</f>
        <v>-1391.1740000000004</v>
      </c>
      <c r="D2773">
        <f>Table2[[#This Row],[Column1]]*Table2[[#This Row],[Column1]]</f>
        <v>1935365.0982760012</v>
      </c>
    </row>
    <row r="2774" spans="1:4" x14ac:dyDescent="0.25">
      <c r="A2774" t="s">
        <v>45</v>
      </c>
      <c r="B2774">
        <v>2247.0749999999998</v>
      </c>
      <c r="C2774">
        <f>2323.99-Table2[[#This Row],[Item_Outlet_Sales]]</f>
        <v>76.914999999999964</v>
      </c>
      <c r="D2774">
        <f>Table2[[#This Row],[Column1]]*Table2[[#This Row],[Column1]]</f>
        <v>5915.9172249999947</v>
      </c>
    </row>
    <row r="2775" spans="1:4" x14ac:dyDescent="0.25">
      <c r="A2775" t="s">
        <v>45</v>
      </c>
      <c r="B2775">
        <v>2976.1260000000002</v>
      </c>
      <c r="C2775">
        <f>2323.99-Table2[[#This Row],[Item_Outlet_Sales]]</f>
        <v>-652.13600000000042</v>
      </c>
      <c r="D2775">
        <f>Table2[[#This Row],[Column1]]*Table2[[#This Row],[Column1]]</f>
        <v>425281.36249600054</v>
      </c>
    </row>
    <row r="2776" spans="1:4" x14ac:dyDescent="0.25">
      <c r="A2776" t="s">
        <v>45</v>
      </c>
      <c r="B2776">
        <v>1907.5170000000001</v>
      </c>
      <c r="C2776">
        <f>2323.99-Table2[[#This Row],[Item_Outlet_Sales]]</f>
        <v>416.47299999999973</v>
      </c>
      <c r="D2776">
        <f>Table2[[#This Row],[Column1]]*Table2[[#This Row],[Column1]]</f>
        <v>173449.75972899978</v>
      </c>
    </row>
    <row r="2777" spans="1:4" x14ac:dyDescent="0.25">
      <c r="A2777" t="s">
        <v>45</v>
      </c>
      <c r="B2777">
        <v>1508.037</v>
      </c>
      <c r="C2777">
        <f>2323.99-Table2[[#This Row],[Item_Outlet_Sales]]</f>
        <v>815.95299999999975</v>
      </c>
      <c r="D2777">
        <f>Table2[[#This Row],[Column1]]*Table2[[#This Row],[Column1]]</f>
        <v>665779.29820899956</v>
      </c>
    </row>
    <row r="2778" spans="1:4" x14ac:dyDescent="0.25">
      <c r="A2778" t="s">
        <v>45</v>
      </c>
      <c r="B2778">
        <v>3020.0688</v>
      </c>
      <c r="C2778">
        <f>2323.99-Table2[[#This Row],[Item_Outlet_Sales]]</f>
        <v>-696.07880000000023</v>
      </c>
      <c r="D2778">
        <f>Table2[[#This Row],[Column1]]*Table2[[#This Row],[Column1]]</f>
        <v>484525.69580944034</v>
      </c>
    </row>
    <row r="2779" spans="1:4" x14ac:dyDescent="0.25">
      <c r="A2779" t="s">
        <v>45</v>
      </c>
      <c r="B2779">
        <v>3392.9168</v>
      </c>
      <c r="C2779">
        <f>2323.99-Table2[[#This Row],[Item_Outlet_Sales]]</f>
        <v>-1068.9268000000002</v>
      </c>
      <c r="D2779">
        <f>Table2[[#This Row],[Column1]]*Table2[[#This Row],[Column1]]</f>
        <v>1142604.5037582405</v>
      </c>
    </row>
    <row r="2780" spans="1:4" x14ac:dyDescent="0.25">
      <c r="A2780" t="s">
        <v>45</v>
      </c>
      <c r="B2780">
        <v>515.995</v>
      </c>
      <c r="C2780">
        <f>2323.99-Table2[[#This Row],[Item_Outlet_Sales]]</f>
        <v>1807.9949999999999</v>
      </c>
      <c r="D2780">
        <f>Table2[[#This Row],[Column1]]*Table2[[#This Row],[Column1]]</f>
        <v>3268845.9200249994</v>
      </c>
    </row>
    <row r="2781" spans="1:4" x14ac:dyDescent="0.25">
      <c r="A2781" t="s">
        <v>45</v>
      </c>
      <c r="B2781">
        <v>2587.9645999999998</v>
      </c>
      <c r="C2781">
        <f>2323.99-Table2[[#This Row],[Item_Outlet_Sales]]</f>
        <v>-263.97460000000001</v>
      </c>
      <c r="D2781">
        <f>Table2[[#This Row],[Column1]]*Table2[[#This Row],[Column1]]</f>
        <v>69682.589445160003</v>
      </c>
    </row>
    <row r="2782" spans="1:4" x14ac:dyDescent="0.25">
      <c r="A2782" t="s">
        <v>45</v>
      </c>
      <c r="B2782">
        <v>7182.6504000000004</v>
      </c>
      <c r="C2782">
        <f>2323.99-Table2[[#This Row],[Item_Outlet_Sales]]</f>
        <v>-4858.6604000000007</v>
      </c>
      <c r="D2782">
        <f>Table2[[#This Row],[Column1]]*Table2[[#This Row],[Column1]]</f>
        <v>23606580.882528167</v>
      </c>
    </row>
    <row r="2783" spans="1:4" x14ac:dyDescent="0.25">
      <c r="A2783" t="s">
        <v>45</v>
      </c>
      <c r="B2783">
        <v>595.22519999999997</v>
      </c>
      <c r="C2783">
        <f>2323.99-Table2[[#This Row],[Item_Outlet_Sales]]</f>
        <v>1728.7647999999999</v>
      </c>
      <c r="D2783">
        <f>Table2[[#This Row],[Column1]]*Table2[[#This Row],[Column1]]</f>
        <v>2988627.7337190397</v>
      </c>
    </row>
    <row r="2784" spans="1:4" x14ac:dyDescent="0.25">
      <c r="A2784" t="s">
        <v>45</v>
      </c>
      <c r="B2784">
        <v>468.72320000000002</v>
      </c>
      <c r="C2784">
        <f>2323.99-Table2[[#This Row],[Item_Outlet_Sales]]</f>
        <v>1855.2667999999999</v>
      </c>
      <c r="D2784">
        <f>Table2[[#This Row],[Column1]]*Table2[[#This Row],[Column1]]</f>
        <v>3442014.8991822395</v>
      </c>
    </row>
    <row r="2785" spans="1:4" x14ac:dyDescent="0.25">
      <c r="A2785" t="s">
        <v>45</v>
      </c>
      <c r="B2785">
        <v>549.28499999999997</v>
      </c>
      <c r="C2785">
        <f>2323.99-Table2[[#This Row],[Item_Outlet_Sales]]</f>
        <v>1774.7049999999999</v>
      </c>
      <c r="D2785">
        <f>Table2[[#This Row],[Column1]]*Table2[[#This Row],[Column1]]</f>
        <v>3149577.8370249998</v>
      </c>
    </row>
    <row r="2786" spans="1:4" x14ac:dyDescent="0.25">
      <c r="A2786" t="s">
        <v>45</v>
      </c>
      <c r="B2786">
        <v>1193.1135999999999</v>
      </c>
      <c r="C2786">
        <f>2323.99-Table2[[#This Row],[Item_Outlet_Sales]]</f>
        <v>1130.8763999999999</v>
      </c>
      <c r="D2786">
        <f>Table2[[#This Row],[Column1]]*Table2[[#This Row],[Column1]]</f>
        <v>1278881.4320769596</v>
      </c>
    </row>
    <row r="2787" spans="1:4" x14ac:dyDescent="0.25">
      <c r="A2787" t="s">
        <v>1621</v>
      </c>
      <c r="B2787" s="8">
        <f>AVERAGE(B2:B2786)</f>
        <v>2323.9905588509869</v>
      </c>
      <c r="D2787" s="8">
        <f>AVERAGE(D2:D2786)</f>
        <v>2311222.4854440191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2"/>
  <sheetViews>
    <sheetView topLeftCell="A3328" workbookViewId="0">
      <selection activeCell="I3335" sqref="I3335"/>
    </sheetView>
  </sheetViews>
  <sheetFormatPr defaultRowHeight="15" x14ac:dyDescent="0.25"/>
  <cols>
    <col min="1" max="1" width="22.5703125" customWidth="1"/>
    <col min="2" max="2" width="19.5703125" customWidth="1"/>
    <col min="8" max="8" width="33" customWidth="1"/>
  </cols>
  <sheetData>
    <row r="1" spans="1:4" x14ac:dyDescent="0.25">
      <c r="A1" t="s">
        <v>9</v>
      </c>
      <c r="B1" t="s">
        <v>11</v>
      </c>
      <c r="C1" t="s">
        <v>1612</v>
      </c>
      <c r="D1" t="s">
        <v>1619</v>
      </c>
    </row>
    <row r="2" spans="1:4" x14ac:dyDescent="0.25">
      <c r="A2" t="s">
        <v>23</v>
      </c>
      <c r="B2">
        <v>443.4228</v>
      </c>
      <c r="C2">
        <f>2279.62-Table3[[#This Row],[Item_Outlet_Sales]]</f>
        <v>1836.1971999999998</v>
      </c>
      <c r="D2">
        <f>Table3[[#This Row],[Column1]]*Table3[[#This Row],[Column1]]</f>
        <v>3371620.1572878393</v>
      </c>
    </row>
    <row r="3" spans="1:4" x14ac:dyDescent="0.25">
      <c r="A3" t="s">
        <v>23</v>
      </c>
      <c r="B3">
        <v>732.38</v>
      </c>
      <c r="C3">
        <f>2279.62-Table3[[#This Row],[Item_Outlet_Sales]]</f>
        <v>1547.2399999999998</v>
      </c>
      <c r="D3">
        <f>Table3[[#This Row],[Column1]]*Table3[[#This Row],[Column1]]</f>
        <v>2393951.6175999995</v>
      </c>
    </row>
    <row r="4" spans="1:4" x14ac:dyDescent="0.25">
      <c r="A4" t="s">
        <v>23</v>
      </c>
      <c r="B4">
        <v>994.70519999999999</v>
      </c>
      <c r="C4">
        <f>2279.62-Table3[[#This Row],[Item_Outlet_Sales]]</f>
        <v>1284.9148</v>
      </c>
      <c r="D4">
        <f>Table3[[#This Row],[Column1]]*Table3[[#This Row],[Column1]]</f>
        <v>1651006.04325904</v>
      </c>
    </row>
    <row r="5" spans="1:4" x14ac:dyDescent="0.25">
      <c r="A5" t="s">
        <v>23</v>
      </c>
      <c r="B5">
        <v>556.60879999999997</v>
      </c>
      <c r="C5">
        <f>2279.62-Table3[[#This Row],[Item_Outlet_Sales]]</f>
        <v>1723.0111999999999</v>
      </c>
      <c r="D5">
        <f>Table3[[#This Row],[Column1]]*Table3[[#This Row],[Column1]]</f>
        <v>2968767.5953254397</v>
      </c>
    </row>
    <row r="6" spans="1:4" x14ac:dyDescent="0.25">
      <c r="A6" t="s">
        <v>23</v>
      </c>
      <c r="B6">
        <v>343.55279999999999</v>
      </c>
      <c r="C6">
        <f>2279.62-Table3[[#This Row],[Item_Outlet_Sales]]</f>
        <v>1936.0672</v>
      </c>
      <c r="D6">
        <f>Table3[[#This Row],[Column1]]*Table3[[#This Row],[Column1]]</f>
        <v>3748356.2029158399</v>
      </c>
    </row>
    <row r="7" spans="1:4" x14ac:dyDescent="0.25">
      <c r="A7" t="s">
        <v>23</v>
      </c>
      <c r="B7">
        <v>4022.7636000000002</v>
      </c>
      <c r="C7">
        <f>2279.62-Table3[[#This Row],[Item_Outlet_Sales]]</f>
        <v>-1743.1436000000003</v>
      </c>
      <c r="D7">
        <f>Table3[[#This Row],[Column1]]*Table3[[#This Row],[Column1]]</f>
        <v>3038549.6102209613</v>
      </c>
    </row>
    <row r="8" spans="1:4" x14ac:dyDescent="0.25">
      <c r="A8" t="s">
        <v>23</v>
      </c>
      <c r="B8">
        <v>1977.4259999999999</v>
      </c>
      <c r="C8">
        <f>2279.62-Table3[[#This Row],[Item_Outlet_Sales]]</f>
        <v>302.19399999999996</v>
      </c>
      <c r="D8">
        <f>Table3[[#This Row],[Column1]]*Table3[[#This Row],[Column1]]</f>
        <v>91321.213635999971</v>
      </c>
    </row>
    <row r="9" spans="1:4" x14ac:dyDescent="0.25">
      <c r="A9" t="s">
        <v>23</v>
      </c>
      <c r="B9">
        <v>1621.8887999999999</v>
      </c>
      <c r="C9">
        <f>2279.62-Table3[[#This Row],[Item_Outlet_Sales]]</f>
        <v>657.73119999999994</v>
      </c>
      <c r="D9">
        <f>Table3[[#This Row],[Column1]]*Table3[[#This Row],[Column1]]</f>
        <v>432610.33145343995</v>
      </c>
    </row>
    <row r="10" spans="1:4" x14ac:dyDescent="0.25">
      <c r="A10" t="s">
        <v>23</v>
      </c>
      <c r="B10">
        <v>2303.6680000000001</v>
      </c>
      <c r="C10">
        <f>2279.62-Table3[[#This Row],[Item_Outlet_Sales]]</f>
        <v>-24.048000000000229</v>
      </c>
      <c r="D10">
        <f>Table3[[#This Row],[Column1]]*Table3[[#This Row],[Column1]]</f>
        <v>578.30630400001098</v>
      </c>
    </row>
    <row r="11" spans="1:4" x14ac:dyDescent="0.25">
      <c r="A11" t="s">
        <v>23</v>
      </c>
      <c r="B11">
        <v>3775.0859999999998</v>
      </c>
      <c r="C11">
        <f>2279.62-Table3[[#This Row],[Item_Outlet_Sales]]</f>
        <v>-1495.4659999999999</v>
      </c>
      <c r="D11">
        <f>Table3[[#This Row],[Column1]]*Table3[[#This Row],[Column1]]</f>
        <v>2236418.5571559998</v>
      </c>
    </row>
    <row r="12" spans="1:4" x14ac:dyDescent="0.25">
      <c r="A12" t="s">
        <v>23</v>
      </c>
      <c r="B12">
        <v>4064.0432000000001</v>
      </c>
      <c r="C12">
        <f>2279.62-Table3[[#This Row],[Item_Outlet_Sales]]</f>
        <v>-1784.4232000000002</v>
      </c>
      <c r="D12">
        <f>Table3[[#This Row],[Column1]]*Table3[[#This Row],[Column1]]</f>
        <v>3184166.1566982404</v>
      </c>
    </row>
    <row r="13" spans="1:4" x14ac:dyDescent="0.25">
      <c r="A13" t="s">
        <v>23</v>
      </c>
      <c r="B13">
        <v>308.93119999999999</v>
      </c>
      <c r="C13">
        <f>2279.62-Table3[[#This Row],[Item_Outlet_Sales]]</f>
        <v>1970.6887999999999</v>
      </c>
      <c r="D13">
        <f>Table3[[#This Row],[Column1]]*Table3[[#This Row],[Column1]]</f>
        <v>3883614.3464454394</v>
      </c>
    </row>
    <row r="14" spans="1:4" x14ac:dyDescent="0.25">
      <c r="A14" t="s">
        <v>23</v>
      </c>
      <c r="B14">
        <v>178.43440000000001</v>
      </c>
      <c r="C14">
        <f>2279.62-Table3[[#This Row],[Item_Outlet_Sales]]</f>
        <v>2101.1855999999998</v>
      </c>
      <c r="D14">
        <f>Table3[[#This Row],[Column1]]*Table3[[#This Row],[Column1]]</f>
        <v>4414980.9256473593</v>
      </c>
    </row>
    <row r="15" spans="1:4" x14ac:dyDescent="0.25">
      <c r="A15" t="s">
        <v>23</v>
      </c>
      <c r="B15">
        <v>163.7868</v>
      </c>
      <c r="C15">
        <f>2279.62-Table3[[#This Row],[Item_Outlet_Sales]]</f>
        <v>2115.8332</v>
      </c>
      <c r="D15">
        <f>Table3[[#This Row],[Column1]]*Table3[[#This Row],[Column1]]</f>
        <v>4476750.1302222405</v>
      </c>
    </row>
    <row r="16" spans="1:4" x14ac:dyDescent="0.25">
      <c r="A16" t="s">
        <v>23</v>
      </c>
      <c r="B16">
        <v>2741.7644</v>
      </c>
      <c r="C16">
        <f>2279.62-Table3[[#This Row],[Item_Outlet_Sales]]</f>
        <v>-462.14440000000013</v>
      </c>
      <c r="D16">
        <f>Table3[[#This Row],[Column1]]*Table3[[#This Row],[Column1]]</f>
        <v>213577.44645136013</v>
      </c>
    </row>
    <row r="17" spans="1:4" x14ac:dyDescent="0.25">
      <c r="A17" t="s">
        <v>23</v>
      </c>
      <c r="B17">
        <v>3068.0064000000002</v>
      </c>
      <c r="C17">
        <f>2279.62-Table3[[#This Row],[Item_Outlet_Sales]]</f>
        <v>-788.38640000000032</v>
      </c>
      <c r="D17">
        <f>Table3[[#This Row],[Column1]]*Table3[[#This Row],[Column1]]</f>
        <v>621553.11570496054</v>
      </c>
    </row>
    <row r="18" spans="1:4" x14ac:dyDescent="0.25">
      <c r="A18" t="s">
        <v>23</v>
      </c>
      <c r="B18">
        <v>2797.6916000000001</v>
      </c>
      <c r="C18">
        <f>2279.62-Table3[[#This Row],[Item_Outlet_Sales]]</f>
        <v>-518.07160000000022</v>
      </c>
      <c r="D18">
        <f>Table3[[#This Row],[Column1]]*Table3[[#This Row],[Column1]]</f>
        <v>268398.18272656022</v>
      </c>
    </row>
    <row r="19" spans="1:4" x14ac:dyDescent="0.25">
      <c r="A19" t="s">
        <v>23</v>
      </c>
      <c r="B19">
        <v>1609.9043999999999</v>
      </c>
      <c r="C19">
        <f>2279.62-Table3[[#This Row],[Item_Outlet_Sales]]</f>
        <v>669.71559999999999</v>
      </c>
      <c r="D19">
        <f>Table3[[#This Row],[Column1]]*Table3[[#This Row],[Column1]]</f>
        <v>448518.98488335998</v>
      </c>
    </row>
    <row r="20" spans="1:4" x14ac:dyDescent="0.25">
      <c r="A20" t="s">
        <v>23</v>
      </c>
      <c r="B20">
        <v>388.16140000000001</v>
      </c>
      <c r="C20">
        <f>2279.62-Table3[[#This Row],[Item_Outlet_Sales]]</f>
        <v>1891.4585999999999</v>
      </c>
      <c r="D20">
        <f>Table3[[#This Row],[Column1]]*Table3[[#This Row],[Column1]]</f>
        <v>3577615.6355139599</v>
      </c>
    </row>
    <row r="21" spans="1:4" x14ac:dyDescent="0.25">
      <c r="A21" t="s">
        <v>23</v>
      </c>
      <c r="B21">
        <v>2180.4949999999999</v>
      </c>
      <c r="C21">
        <f>2279.62-Table3[[#This Row],[Item_Outlet_Sales]]</f>
        <v>99.125</v>
      </c>
      <c r="D21">
        <f>Table3[[#This Row],[Column1]]*Table3[[#This Row],[Column1]]</f>
        <v>9825.765625</v>
      </c>
    </row>
    <row r="22" spans="1:4" x14ac:dyDescent="0.25">
      <c r="A22" t="s">
        <v>23</v>
      </c>
      <c r="B22">
        <v>2150.5340000000001</v>
      </c>
      <c r="C22">
        <f>2279.62-Table3[[#This Row],[Item_Outlet_Sales]]</f>
        <v>129.08599999999979</v>
      </c>
      <c r="D22">
        <f>Table3[[#This Row],[Column1]]*Table3[[#This Row],[Column1]]</f>
        <v>16663.195395999945</v>
      </c>
    </row>
    <row r="23" spans="1:4" x14ac:dyDescent="0.25">
      <c r="A23" t="s">
        <v>23</v>
      </c>
      <c r="B23">
        <v>6768.5227999999997</v>
      </c>
      <c r="C23">
        <f>2279.62-Table3[[#This Row],[Item_Outlet_Sales]]</f>
        <v>-4488.9027999999998</v>
      </c>
      <c r="D23">
        <f>Table3[[#This Row],[Column1]]*Table3[[#This Row],[Column1]]</f>
        <v>20150248.347847838</v>
      </c>
    </row>
    <row r="24" spans="1:4" x14ac:dyDescent="0.25">
      <c r="A24" t="s">
        <v>23</v>
      </c>
      <c r="B24">
        <v>373.5138</v>
      </c>
      <c r="C24">
        <f>2279.62-Table3[[#This Row],[Item_Outlet_Sales]]</f>
        <v>1906.1061999999999</v>
      </c>
      <c r="D24">
        <f>Table3[[#This Row],[Column1]]*Table3[[#This Row],[Column1]]</f>
        <v>3633240.8456784398</v>
      </c>
    </row>
    <row r="25" spans="1:4" x14ac:dyDescent="0.25">
      <c r="A25" t="s">
        <v>23</v>
      </c>
      <c r="B25">
        <v>358.2004</v>
      </c>
      <c r="C25">
        <f>2279.62-Table3[[#This Row],[Item_Outlet_Sales]]</f>
        <v>1921.4195999999999</v>
      </c>
      <c r="D25">
        <f>Table3[[#This Row],[Column1]]*Table3[[#This Row],[Column1]]</f>
        <v>3691853.27926416</v>
      </c>
    </row>
    <row r="26" spans="1:4" x14ac:dyDescent="0.25">
      <c r="A26" t="s">
        <v>23</v>
      </c>
      <c r="B26">
        <v>850.89239999999995</v>
      </c>
      <c r="C26">
        <f>2279.62-Table3[[#This Row],[Item_Outlet_Sales]]</f>
        <v>1428.7275999999999</v>
      </c>
      <c r="D26">
        <f>Table3[[#This Row],[Column1]]*Table3[[#This Row],[Column1]]</f>
        <v>2041262.5550017599</v>
      </c>
    </row>
    <row r="27" spans="1:4" x14ac:dyDescent="0.25">
      <c r="A27" t="s">
        <v>23</v>
      </c>
      <c r="B27">
        <v>810.94439999999997</v>
      </c>
      <c r="C27">
        <f>2279.62-Table3[[#This Row],[Item_Outlet_Sales]]</f>
        <v>1468.6756</v>
      </c>
      <c r="D27">
        <f>Table3[[#This Row],[Column1]]*Table3[[#This Row],[Column1]]</f>
        <v>2157008.0180353601</v>
      </c>
    </row>
    <row r="28" spans="1:4" x14ac:dyDescent="0.25">
      <c r="A28" t="s">
        <v>23</v>
      </c>
      <c r="B28">
        <v>6258.52</v>
      </c>
      <c r="C28">
        <f>2279.62-Table3[[#This Row],[Item_Outlet_Sales]]</f>
        <v>-3978.9000000000005</v>
      </c>
      <c r="D28">
        <f>Table3[[#This Row],[Column1]]*Table3[[#This Row],[Column1]]</f>
        <v>15831645.210000005</v>
      </c>
    </row>
    <row r="29" spans="1:4" x14ac:dyDescent="0.25">
      <c r="A29" t="s">
        <v>23</v>
      </c>
      <c r="B29">
        <v>3185.1871999999998</v>
      </c>
      <c r="C29">
        <f>2279.62-Table3[[#This Row],[Item_Outlet_Sales]]</f>
        <v>-905.56719999999996</v>
      </c>
      <c r="D29">
        <f>Table3[[#This Row],[Column1]]*Table3[[#This Row],[Column1]]</f>
        <v>820051.95371583989</v>
      </c>
    </row>
    <row r="30" spans="1:4" x14ac:dyDescent="0.25">
      <c r="A30" t="s">
        <v>23</v>
      </c>
      <c r="B30">
        <v>484.70240000000001</v>
      </c>
      <c r="C30">
        <f>2279.62-Table3[[#This Row],[Item_Outlet_Sales]]</f>
        <v>1794.9175999999998</v>
      </c>
      <c r="D30">
        <f>Table3[[#This Row],[Column1]]*Table3[[#This Row],[Column1]]</f>
        <v>3221729.1907897592</v>
      </c>
    </row>
    <row r="31" spans="1:4" x14ac:dyDescent="0.25">
      <c r="A31" t="s">
        <v>23</v>
      </c>
      <c r="B31">
        <v>2543.3560000000002</v>
      </c>
      <c r="C31">
        <f>2279.62-Table3[[#This Row],[Item_Outlet_Sales]]</f>
        <v>-263.73600000000033</v>
      </c>
      <c r="D31">
        <f>Table3[[#This Row],[Column1]]*Table3[[#This Row],[Column1]]</f>
        <v>69556.677696000173</v>
      </c>
    </row>
    <row r="32" spans="1:4" x14ac:dyDescent="0.25">
      <c r="A32" t="s">
        <v>23</v>
      </c>
      <c r="B32">
        <v>184.42660000000001</v>
      </c>
      <c r="C32">
        <f>2279.62-Table3[[#This Row],[Item_Outlet_Sales]]</f>
        <v>2095.1934000000001</v>
      </c>
      <c r="D32">
        <f>Table3[[#This Row],[Column1]]*Table3[[#This Row],[Column1]]</f>
        <v>4389835.3834035601</v>
      </c>
    </row>
    <row r="33" spans="1:4" x14ac:dyDescent="0.25">
      <c r="A33" t="s">
        <v>23</v>
      </c>
      <c r="B33">
        <v>599.22</v>
      </c>
      <c r="C33">
        <f>2279.62-Table3[[#This Row],[Item_Outlet_Sales]]</f>
        <v>1680.3999999999999</v>
      </c>
      <c r="D33">
        <f>Table3[[#This Row],[Column1]]*Table3[[#This Row],[Column1]]</f>
        <v>2823744.1599999997</v>
      </c>
    </row>
    <row r="34" spans="1:4" x14ac:dyDescent="0.25">
      <c r="A34" t="s">
        <v>23</v>
      </c>
      <c r="B34">
        <v>4693.8900000000003</v>
      </c>
      <c r="C34">
        <f>2279.62-Table3[[#This Row],[Item_Outlet_Sales]]</f>
        <v>-2414.2700000000004</v>
      </c>
      <c r="D34">
        <f>Table3[[#This Row],[Column1]]*Table3[[#This Row],[Column1]]</f>
        <v>5828699.6329000024</v>
      </c>
    </row>
    <row r="35" spans="1:4" x14ac:dyDescent="0.25">
      <c r="A35" t="s">
        <v>23</v>
      </c>
      <c r="B35">
        <v>3091.9751999999999</v>
      </c>
      <c r="C35">
        <f>2279.62-Table3[[#This Row],[Item_Outlet_Sales]]</f>
        <v>-812.35519999999997</v>
      </c>
      <c r="D35">
        <f>Table3[[#This Row],[Column1]]*Table3[[#This Row],[Column1]]</f>
        <v>659920.97096703993</v>
      </c>
    </row>
    <row r="36" spans="1:4" x14ac:dyDescent="0.25">
      <c r="A36" t="s">
        <v>23</v>
      </c>
      <c r="B36">
        <v>3285.723</v>
      </c>
      <c r="C36">
        <f>2279.62-Table3[[#This Row],[Item_Outlet_Sales]]</f>
        <v>-1006.1030000000001</v>
      </c>
      <c r="D36">
        <f>Table3[[#This Row],[Column1]]*Table3[[#This Row],[Column1]]</f>
        <v>1012243.2466090001</v>
      </c>
    </row>
    <row r="37" spans="1:4" x14ac:dyDescent="0.25">
      <c r="A37" t="s">
        <v>23</v>
      </c>
      <c r="B37">
        <v>369.51900000000001</v>
      </c>
      <c r="C37">
        <f>2279.62-Table3[[#This Row],[Item_Outlet_Sales]]</f>
        <v>1910.1009999999999</v>
      </c>
      <c r="D37">
        <f>Table3[[#This Row],[Column1]]*Table3[[#This Row],[Column1]]</f>
        <v>3648485.8302009995</v>
      </c>
    </row>
    <row r="38" spans="1:4" x14ac:dyDescent="0.25">
      <c r="A38" t="s">
        <v>23</v>
      </c>
      <c r="B38">
        <v>4363.6531999999997</v>
      </c>
      <c r="C38">
        <f>2279.62-Table3[[#This Row],[Item_Outlet_Sales]]</f>
        <v>-2084.0331999999999</v>
      </c>
      <c r="D38">
        <f>Table3[[#This Row],[Column1]]*Table3[[#This Row],[Column1]]</f>
        <v>4343194.3787022391</v>
      </c>
    </row>
    <row r="39" spans="1:4" x14ac:dyDescent="0.25">
      <c r="A39" t="s">
        <v>23</v>
      </c>
      <c r="B39">
        <v>2854.9504000000002</v>
      </c>
      <c r="C39">
        <f>2279.62-Table3[[#This Row],[Item_Outlet_Sales]]</f>
        <v>-575.33040000000028</v>
      </c>
      <c r="D39">
        <f>Table3[[#This Row],[Column1]]*Table3[[#This Row],[Column1]]</f>
        <v>331005.06916416035</v>
      </c>
    </row>
    <row r="40" spans="1:4" x14ac:dyDescent="0.25">
      <c r="A40" t="s">
        <v>23</v>
      </c>
      <c r="B40">
        <v>667.79740000000004</v>
      </c>
      <c r="C40">
        <f>2279.62-Table3[[#This Row],[Item_Outlet_Sales]]</f>
        <v>1611.8226</v>
      </c>
      <c r="D40">
        <f>Table3[[#This Row],[Column1]]*Table3[[#This Row],[Column1]]</f>
        <v>2597972.0938707599</v>
      </c>
    </row>
    <row r="41" spans="1:4" x14ac:dyDescent="0.25">
      <c r="A41" t="s">
        <v>23</v>
      </c>
      <c r="B41">
        <v>3185.8530000000001</v>
      </c>
      <c r="C41">
        <f>2279.62-Table3[[#This Row],[Item_Outlet_Sales]]</f>
        <v>-906.23300000000017</v>
      </c>
      <c r="D41">
        <f>Table3[[#This Row],[Column1]]*Table3[[#This Row],[Column1]]</f>
        <v>821258.25028900034</v>
      </c>
    </row>
    <row r="42" spans="1:4" x14ac:dyDescent="0.25">
      <c r="A42" t="s">
        <v>23</v>
      </c>
      <c r="B42">
        <v>2247.7408</v>
      </c>
      <c r="C42">
        <f>2279.62-Table3[[#This Row],[Item_Outlet_Sales]]</f>
        <v>31.879199999999855</v>
      </c>
      <c r="D42">
        <f>Table3[[#This Row],[Column1]]*Table3[[#This Row],[Column1]]</f>
        <v>1016.2833926399908</v>
      </c>
    </row>
    <row r="43" spans="1:4" x14ac:dyDescent="0.25">
      <c r="A43" t="s">
        <v>23</v>
      </c>
      <c r="B43">
        <v>1794.3309999999999</v>
      </c>
      <c r="C43">
        <f>2279.62-Table3[[#This Row],[Item_Outlet_Sales]]</f>
        <v>485.28899999999999</v>
      </c>
      <c r="D43">
        <f>Table3[[#This Row],[Column1]]*Table3[[#This Row],[Column1]]</f>
        <v>235505.41352099998</v>
      </c>
    </row>
    <row r="44" spans="1:4" x14ac:dyDescent="0.25">
      <c r="A44" t="s">
        <v>23</v>
      </c>
      <c r="B44">
        <v>812.27599999999995</v>
      </c>
      <c r="C44">
        <f>2279.62-Table3[[#This Row],[Item_Outlet_Sales]]</f>
        <v>1467.3440000000001</v>
      </c>
      <c r="D44">
        <f>Table3[[#This Row],[Column1]]*Table3[[#This Row],[Column1]]</f>
        <v>2153098.4143360001</v>
      </c>
    </row>
    <row r="45" spans="1:4" x14ac:dyDescent="0.25">
      <c r="A45" t="s">
        <v>23</v>
      </c>
      <c r="B45">
        <v>4097.3332</v>
      </c>
      <c r="C45">
        <f>2279.62-Table3[[#This Row],[Item_Outlet_Sales]]</f>
        <v>-1817.7132000000001</v>
      </c>
      <c r="D45">
        <f>Table3[[#This Row],[Column1]]*Table3[[#This Row],[Column1]]</f>
        <v>3304081.2774542407</v>
      </c>
    </row>
    <row r="46" spans="1:4" x14ac:dyDescent="0.25">
      <c r="A46" t="s">
        <v>23</v>
      </c>
      <c r="B46">
        <v>1141.847</v>
      </c>
      <c r="C46">
        <f>2279.62-Table3[[#This Row],[Item_Outlet_Sales]]</f>
        <v>1137.7729999999999</v>
      </c>
      <c r="D46">
        <f>Table3[[#This Row],[Column1]]*Table3[[#This Row],[Column1]]</f>
        <v>1294527.3995289998</v>
      </c>
    </row>
    <row r="47" spans="1:4" x14ac:dyDescent="0.25">
      <c r="A47" t="s">
        <v>23</v>
      </c>
      <c r="B47">
        <v>186.42400000000001</v>
      </c>
      <c r="C47">
        <f>2279.62-Table3[[#This Row],[Item_Outlet_Sales]]</f>
        <v>2093.1959999999999</v>
      </c>
      <c r="D47">
        <f>Table3[[#This Row],[Column1]]*Table3[[#This Row],[Column1]]</f>
        <v>4381469.4944159994</v>
      </c>
    </row>
    <row r="48" spans="1:4" x14ac:dyDescent="0.25">
      <c r="A48" t="s">
        <v>23</v>
      </c>
      <c r="B48">
        <v>762.34100000000001</v>
      </c>
      <c r="C48">
        <f>2279.62-Table3[[#This Row],[Item_Outlet_Sales]]</f>
        <v>1517.279</v>
      </c>
      <c r="D48">
        <f>Table3[[#This Row],[Column1]]*Table3[[#This Row],[Column1]]</f>
        <v>2302135.5638410002</v>
      </c>
    </row>
    <row r="49" spans="1:4" x14ac:dyDescent="0.25">
      <c r="A49" t="s">
        <v>23</v>
      </c>
      <c r="B49">
        <v>7968.2943999999998</v>
      </c>
      <c r="C49">
        <f>2279.62-Table3[[#This Row],[Item_Outlet_Sales]]</f>
        <v>-5688.6743999999999</v>
      </c>
      <c r="D49">
        <f>Table3[[#This Row],[Column1]]*Table3[[#This Row],[Column1]]</f>
        <v>32361016.42921536</v>
      </c>
    </row>
    <row r="50" spans="1:4" x14ac:dyDescent="0.25">
      <c r="A50" t="s">
        <v>23</v>
      </c>
      <c r="B50">
        <v>6976.2524000000003</v>
      </c>
      <c r="C50">
        <f>2279.62-Table3[[#This Row],[Item_Outlet_Sales]]</f>
        <v>-4696.6324000000004</v>
      </c>
      <c r="D50">
        <f>Table3[[#This Row],[Column1]]*Table3[[#This Row],[Column1]]</f>
        <v>22058355.900729764</v>
      </c>
    </row>
    <row r="51" spans="1:4" x14ac:dyDescent="0.25">
      <c r="A51" t="s">
        <v>23</v>
      </c>
      <c r="B51">
        <v>101.2016</v>
      </c>
      <c r="C51">
        <f>2279.62-Table3[[#This Row],[Item_Outlet_Sales]]</f>
        <v>2178.4184</v>
      </c>
      <c r="D51">
        <f>Table3[[#This Row],[Column1]]*Table3[[#This Row],[Column1]]</f>
        <v>4745506.7254585605</v>
      </c>
    </row>
    <row r="52" spans="1:4" x14ac:dyDescent="0.25">
      <c r="A52" t="s">
        <v>23</v>
      </c>
      <c r="B52">
        <v>952.09400000000005</v>
      </c>
      <c r="C52">
        <f>2279.62-Table3[[#This Row],[Item_Outlet_Sales]]</f>
        <v>1327.5259999999998</v>
      </c>
      <c r="D52">
        <f>Table3[[#This Row],[Column1]]*Table3[[#This Row],[Column1]]</f>
        <v>1762325.2806759996</v>
      </c>
    </row>
    <row r="53" spans="1:4" x14ac:dyDescent="0.25">
      <c r="A53" t="s">
        <v>23</v>
      </c>
      <c r="B53">
        <v>5262.4831999999997</v>
      </c>
      <c r="C53">
        <f>2279.62-Table3[[#This Row],[Item_Outlet_Sales]]</f>
        <v>-2982.8631999999998</v>
      </c>
      <c r="D53">
        <f>Table3[[#This Row],[Column1]]*Table3[[#This Row],[Column1]]</f>
        <v>8897472.8699142393</v>
      </c>
    </row>
    <row r="54" spans="1:4" x14ac:dyDescent="0.25">
      <c r="A54" t="s">
        <v>23</v>
      </c>
      <c r="B54">
        <v>263.65679999999998</v>
      </c>
      <c r="C54">
        <f>2279.62-Table3[[#This Row],[Item_Outlet_Sales]]</f>
        <v>2015.9631999999999</v>
      </c>
      <c r="D54">
        <f>Table3[[#This Row],[Column1]]*Table3[[#This Row],[Column1]]</f>
        <v>4064107.6237542396</v>
      </c>
    </row>
    <row r="55" spans="1:4" x14ac:dyDescent="0.25">
      <c r="A55" t="s">
        <v>23</v>
      </c>
      <c r="B55">
        <v>1794.3309999999999</v>
      </c>
      <c r="C55">
        <f>2279.62-Table3[[#This Row],[Item_Outlet_Sales]]</f>
        <v>485.28899999999999</v>
      </c>
      <c r="D55">
        <f>Table3[[#This Row],[Column1]]*Table3[[#This Row],[Column1]]</f>
        <v>235505.41352099998</v>
      </c>
    </row>
    <row r="56" spans="1:4" x14ac:dyDescent="0.25">
      <c r="A56" t="s">
        <v>23</v>
      </c>
      <c r="B56">
        <v>2768.3964000000001</v>
      </c>
      <c r="C56">
        <f>2279.62-Table3[[#This Row],[Item_Outlet_Sales]]</f>
        <v>-488.77640000000019</v>
      </c>
      <c r="D56">
        <f>Table3[[#This Row],[Column1]]*Table3[[#This Row],[Column1]]</f>
        <v>238902.36919696018</v>
      </c>
    </row>
    <row r="57" spans="1:4" x14ac:dyDescent="0.25">
      <c r="A57" t="s">
        <v>23</v>
      </c>
      <c r="B57">
        <v>898.83</v>
      </c>
      <c r="C57">
        <f>2279.62-Table3[[#This Row],[Item_Outlet_Sales]]</f>
        <v>1380.79</v>
      </c>
      <c r="D57">
        <f>Table3[[#This Row],[Column1]]*Table3[[#This Row],[Column1]]</f>
        <v>1906581.0240999998</v>
      </c>
    </row>
    <row r="58" spans="1:4" x14ac:dyDescent="0.25">
      <c r="A58" t="s">
        <v>23</v>
      </c>
      <c r="B58">
        <v>3589.9935999999998</v>
      </c>
      <c r="C58">
        <f>2279.62-Table3[[#This Row],[Item_Outlet_Sales]]</f>
        <v>-1310.3735999999999</v>
      </c>
      <c r="D58">
        <f>Table3[[#This Row],[Column1]]*Table3[[#This Row],[Column1]]</f>
        <v>1717078.9715769598</v>
      </c>
    </row>
    <row r="59" spans="1:4" x14ac:dyDescent="0.25">
      <c r="A59" t="s">
        <v>23</v>
      </c>
      <c r="B59">
        <v>262.3252</v>
      </c>
      <c r="C59">
        <f>2279.62-Table3[[#This Row],[Item_Outlet_Sales]]</f>
        <v>2017.2947999999999</v>
      </c>
      <c r="D59">
        <f>Table3[[#This Row],[Column1]]*Table3[[#This Row],[Column1]]</f>
        <v>4069478.3101070398</v>
      </c>
    </row>
    <row r="60" spans="1:4" x14ac:dyDescent="0.25">
      <c r="A60" t="s">
        <v>23</v>
      </c>
      <c r="B60">
        <v>2471.4495999999999</v>
      </c>
      <c r="C60">
        <f>2279.62-Table3[[#This Row],[Item_Outlet_Sales]]</f>
        <v>-191.82960000000003</v>
      </c>
      <c r="D60">
        <f>Table3[[#This Row],[Column1]]*Table3[[#This Row],[Column1]]</f>
        <v>36798.595436160009</v>
      </c>
    </row>
    <row r="61" spans="1:4" x14ac:dyDescent="0.25">
      <c r="A61" t="s">
        <v>23</v>
      </c>
      <c r="B61">
        <v>1331.6</v>
      </c>
      <c r="C61">
        <f>2279.62-Table3[[#This Row],[Item_Outlet_Sales]]</f>
        <v>948.02</v>
      </c>
      <c r="D61">
        <f>Table3[[#This Row],[Column1]]*Table3[[#This Row],[Column1]]</f>
        <v>898741.92039999994</v>
      </c>
    </row>
    <row r="62" spans="1:4" x14ac:dyDescent="0.25">
      <c r="A62" t="s">
        <v>23</v>
      </c>
      <c r="B62">
        <v>1808.9785999999999</v>
      </c>
      <c r="C62">
        <f>2279.62-Table3[[#This Row],[Item_Outlet_Sales]]</f>
        <v>470.64139999999998</v>
      </c>
      <c r="D62">
        <f>Table3[[#This Row],[Column1]]*Table3[[#This Row],[Column1]]</f>
        <v>221503.32739395997</v>
      </c>
    </row>
    <row r="63" spans="1:4" x14ac:dyDescent="0.25">
      <c r="A63" t="s">
        <v>23</v>
      </c>
      <c r="B63">
        <v>3315.6840000000002</v>
      </c>
      <c r="C63">
        <f>2279.62-Table3[[#This Row],[Item_Outlet_Sales]]</f>
        <v>-1036.0640000000003</v>
      </c>
      <c r="D63">
        <f>Table3[[#This Row],[Column1]]*Table3[[#This Row],[Column1]]</f>
        <v>1073428.6120960007</v>
      </c>
    </row>
    <row r="64" spans="1:4" x14ac:dyDescent="0.25">
      <c r="A64" t="s">
        <v>23</v>
      </c>
      <c r="B64">
        <v>1743.0644</v>
      </c>
      <c r="C64">
        <f>2279.62-Table3[[#This Row],[Item_Outlet_Sales]]</f>
        <v>536.55559999999991</v>
      </c>
      <c r="D64">
        <f>Table3[[#This Row],[Column1]]*Table3[[#This Row],[Column1]]</f>
        <v>287891.91189135989</v>
      </c>
    </row>
    <row r="65" spans="1:4" x14ac:dyDescent="0.25">
      <c r="A65" t="s">
        <v>23</v>
      </c>
      <c r="B65">
        <v>5555.4351999999999</v>
      </c>
      <c r="C65">
        <f>2279.62-Table3[[#This Row],[Item_Outlet_Sales]]</f>
        <v>-3275.8152</v>
      </c>
      <c r="D65">
        <f>Table3[[#This Row],[Column1]]*Table3[[#This Row],[Column1]]</f>
        <v>10730965.224551041</v>
      </c>
    </row>
    <row r="66" spans="1:4" x14ac:dyDescent="0.25">
      <c r="A66" t="s">
        <v>23</v>
      </c>
      <c r="B66">
        <v>619.19399999999996</v>
      </c>
      <c r="C66">
        <f>2279.62-Table3[[#This Row],[Item_Outlet_Sales]]</f>
        <v>1660.4259999999999</v>
      </c>
      <c r="D66">
        <f>Table3[[#This Row],[Column1]]*Table3[[#This Row],[Column1]]</f>
        <v>2757014.5014759996</v>
      </c>
    </row>
    <row r="67" spans="1:4" x14ac:dyDescent="0.25">
      <c r="A67" t="s">
        <v>23</v>
      </c>
      <c r="B67">
        <v>1360.2293999999999</v>
      </c>
      <c r="C67">
        <f>2279.62-Table3[[#This Row],[Item_Outlet_Sales]]</f>
        <v>919.39059999999995</v>
      </c>
      <c r="D67">
        <f>Table3[[#This Row],[Column1]]*Table3[[#This Row],[Column1]]</f>
        <v>845279.07536835992</v>
      </c>
    </row>
    <row r="68" spans="1:4" x14ac:dyDescent="0.25">
      <c r="A68" t="s">
        <v>23</v>
      </c>
      <c r="B68">
        <v>3969.4996000000001</v>
      </c>
      <c r="C68">
        <f>2279.62-Table3[[#This Row],[Item_Outlet_Sales]]</f>
        <v>-1689.8796000000002</v>
      </c>
      <c r="D68">
        <f>Table3[[#This Row],[Column1]]*Table3[[#This Row],[Column1]]</f>
        <v>2855693.0624961606</v>
      </c>
    </row>
    <row r="69" spans="1:4" x14ac:dyDescent="0.25">
      <c r="A69" t="s">
        <v>23</v>
      </c>
      <c r="B69">
        <v>345.55020000000002</v>
      </c>
      <c r="C69">
        <f>2279.62-Table3[[#This Row],[Item_Outlet_Sales]]</f>
        <v>1934.0697999999998</v>
      </c>
      <c r="D69">
        <f>Table3[[#This Row],[Column1]]*Table3[[#This Row],[Column1]]</f>
        <v>3740625.9912720392</v>
      </c>
    </row>
    <row r="70" spans="1:4" x14ac:dyDescent="0.25">
      <c r="A70" t="s">
        <v>23</v>
      </c>
      <c r="B70">
        <v>585.23820000000001</v>
      </c>
      <c r="C70">
        <f>2279.62-Table3[[#This Row],[Item_Outlet_Sales]]</f>
        <v>1694.3817999999999</v>
      </c>
      <c r="D70">
        <f>Table3[[#This Row],[Column1]]*Table3[[#This Row],[Column1]]</f>
        <v>2870929.6841712394</v>
      </c>
    </row>
    <row r="71" spans="1:4" x14ac:dyDescent="0.25">
      <c r="A71" t="s">
        <v>23</v>
      </c>
      <c r="B71">
        <v>161.12360000000001</v>
      </c>
      <c r="C71">
        <f>2279.62-Table3[[#This Row],[Item_Outlet_Sales]]</f>
        <v>2118.4964</v>
      </c>
      <c r="D71">
        <f>Table3[[#This Row],[Column1]]*Table3[[#This Row],[Column1]]</f>
        <v>4488026.9968129601</v>
      </c>
    </row>
    <row r="72" spans="1:4" x14ac:dyDescent="0.25">
      <c r="A72" t="s">
        <v>23</v>
      </c>
      <c r="B72">
        <v>6024.1584000000003</v>
      </c>
      <c r="C72">
        <f>2279.62-Table3[[#This Row],[Item_Outlet_Sales]]</f>
        <v>-3744.5384000000004</v>
      </c>
      <c r="D72">
        <f>Table3[[#This Row],[Column1]]*Table3[[#This Row],[Column1]]</f>
        <v>14021567.829074563</v>
      </c>
    </row>
    <row r="73" spans="1:4" x14ac:dyDescent="0.25">
      <c r="A73" t="s">
        <v>23</v>
      </c>
      <c r="B73">
        <v>1374.2112</v>
      </c>
      <c r="C73">
        <f>2279.62-Table3[[#This Row],[Item_Outlet_Sales]]</f>
        <v>905.40879999999993</v>
      </c>
      <c r="D73">
        <f>Table3[[#This Row],[Column1]]*Table3[[#This Row],[Column1]]</f>
        <v>819765.09511743987</v>
      </c>
    </row>
    <row r="74" spans="1:4" x14ac:dyDescent="0.25">
      <c r="A74" t="s">
        <v>23</v>
      </c>
      <c r="B74">
        <v>4739.8302000000003</v>
      </c>
      <c r="C74">
        <f>2279.62-Table3[[#This Row],[Item_Outlet_Sales]]</f>
        <v>-2460.2102000000004</v>
      </c>
      <c r="D74">
        <f>Table3[[#This Row],[Column1]]*Table3[[#This Row],[Column1]]</f>
        <v>6052634.2281840425</v>
      </c>
    </row>
    <row r="75" spans="1:4" x14ac:dyDescent="0.25">
      <c r="A75" t="s">
        <v>23</v>
      </c>
      <c r="B75">
        <v>1012.016</v>
      </c>
      <c r="C75">
        <f>2279.62-Table3[[#This Row],[Item_Outlet_Sales]]</f>
        <v>1267.6039999999998</v>
      </c>
      <c r="D75">
        <f>Table3[[#This Row],[Column1]]*Table3[[#This Row],[Column1]]</f>
        <v>1606819.9008159996</v>
      </c>
    </row>
    <row r="76" spans="1:4" x14ac:dyDescent="0.25">
      <c r="A76" t="s">
        <v>23</v>
      </c>
      <c r="B76">
        <v>467.39159999999998</v>
      </c>
      <c r="C76">
        <f>2279.62-Table3[[#This Row],[Item_Outlet_Sales]]</f>
        <v>1812.2284</v>
      </c>
      <c r="D76">
        <f>Table3[[#This Row],[Column1]]*Table3[[#This Row],[Column1]]</f>
        <v>3284171.77376656</v>
      </c>
    </row>
    <row r="77" spans="1:4" x14ac:dyDescent="0.25">
      <c r="A77" t="s">
        <v>23</v>
      </c>
      <c r="B77">
        <v>5070.7327999999998</v>
      </c>
      <c r="C77">
        <f>2279.62-Table3[[#This Row],[Item_Outlet_Sales]]</f>
        <v>-2791.1127999999999</v>
      </c>
      <c r="D77">
        <f>Table3[[#This Row],[Column1]]*Table3[[#This Row],[Column1]]</f>
        <v>7790310.662323839</v>
      </c>
    </row>
    <row r="78" spans="1:4" x14ac:dyDescent="0.25">
      <c r="A78" t="s">
        <v>23</v>
      </c>
      <c r="B78">
        <v>2105.2595999999999</v>
      </c>
      <c r="C78">
        <f>2279.62-Table3[[#This Row],[Item_Outlet_Sales]]</f>
        <v>174.36040000000003</v>
      </c>
      <c r="D78">
        <f>Table3[[#This Row],[Column1]]*Table3[[#This Row],[Column1]]</f>
        <v>30401.549088160009</v>
      </c>
    </row>
    <row r="79" spans="1:4" x14ac:dyDescent="0.25">
      <c r="A79" t="s">
        <v>23</v>
      </c>
      <c r="B79">
        <v>5359.69</v>
      </c>
      <c r="C79">
        <f>2279.62-Table3[[#This Row],[Item_Outlet_Sales]]</f>
        <v>-3080.0699999999997</v>
      </c>
      <c r="D79">
        <f>Table3[[#This Row],[Column1]]*Table3[[#This Row],[Column1]]</f>
        <v>9486831.2048999984</v>
      </c>
    </row>
    <row r="80" spans="1:4" x14ac:dyDescent="0.25">
      <c r="A80" t="s">
        <v>23</v>
      </c>
      <c r="B80">
        <v>6704.6059999999998</v>
      </c>
      <c r="C80">
        <f>2279.62-Table3[[#This Row],[Item_Outlet_Sales]]</f>
        <v>-4424.9859999999999</v>
      </c>
      <c r="D80">
        <f>Table3[[#This Row],[Column1]]*Table3[[#This Row],[Column1]]</f>
        <v>19580501.100196</v>
      </c>
    </row>
    <row r="81" spans="1:4" x14ac:dyDescent="0.25">
      <c r="A81" t="s">
        <v>23</v>
      </c>
      <c r="B81">
        <v>327.5736</v>
      </c>
      <c r="C81">
        <f>2279.62-Table3[[#This Row],[Item_Outlet_Sales]]</f>
        <v>1952.0463999999999</v>
      </c>
      <c r="D81">
        <f>Table3[[#This Row],[Column1]]*Table3[[#This Row],[Column1]]</f>
        <v>3810485.1477529597</v>
      </c>
    </row>
    <row r="82" spans="1:4" x14ac:dyDescent="0.25">
      <c r="A82" t="s">
        <v>23</v>
      </c>
      <c r="B82">
        <v>231.69839999999999</v>
      </c>
      <c r="C82">
        <f>2279.62-Table3[[#This Row],[Item_Outlet_Sales]]</f>
        <v>2047.9215999999999</v>
      </c>
      <c r="D82">
        <f>Table3[[#This Row],[Column1]]*Table3[[#This Row],[Column1]]</f>
        <v>4193982.8797465595</v>
      </c>
    </row>
    <row r="83" spans="1:4" x14ac:dyDescent="0.25">
      <c r="A83" t="s">
        <v>23</v>
      </c>
      <c r="B83">
        <v>324.91039999999998</v>
      </c>
      <c r="C83">
        <f>2279.62-Table3[[#This Row],[Item_Outlet_Sales]]</f>
        <v>1954.7095999999999</v>
      </c>
      <c r="D83">
        <f>Table3[[#This Row],[Column1]]*Table3[[#This Row],[Column1]]</f>
        <v>3820889.6203321596</v>
      </c>
    </row>
    <row r="84" spans="1:4" x14ac:dyDescent="0.25">
      <c r="A84" t="s">
        <v>23</v>
      </c>
      <c r="B84">
        <v>131.1626</v>
      </c>
      <c r="C84">
        <f>2279.62-Table3[[#This Row],[Item_Outlet_Sales]]</f>
        <v>2148.4573999999998</v>
      </c>
      <c r="D84">
        <f>Table3[[#This Row],[Column1]]*Table3[[#This Row],[Column1]]</f>
        <v>4615869.1996147586</v>
      </c>
    </row>
    <row r="85" spans="1:4" x14ac:dyDescent="0.25">
      <c r="A85" t="s">
        <v>23</v>
      </c>
      <c r="B85">
        <v>260.99360000000001</v>
      </c>
      <c r="C85">
        <f>2279.62-Table3[[#This Row],[Item_Outlet_Sales]]</f>
        <v>2018.6263999999999</v>
      </c>
      <c r="D85">
        <f>Table3[[#This Row],[Column1]]*Table3[[#This Row],[Column1]]</f>
        <v>4074852.5427769595</v>
      </c>
    </row>
    <row r="86" spans="1:4" x14ac:dyDescent="0.25">
      <c r="A86" t="s">
        <v>23</v>
      </c>
      <c r="B86">
        <v>260.99360000000001</v>
      </c>
      <c r="C86">
        <f>2279.62-Table3[[#This Row],[Item_Outlet_Sales]]</f>
        <v>2018.6263999999999</v>
      </c>
      <c r="D86">
        <f>Table3[[#This Row],[Column1]]*Table3[[#This Row],[Column1]]</f>
        <v>4074852.5427769595</v>
      </c>
    </row>
    <row r="87" spans="1:4" x14ac:dyDescent="0.25">
      <c r="A87" t="s">
        <v>23</v>
      </c>
      <c r="B87">
        <v>3690.5293999999999</v>
      </c>
      <c r="C87">
        <f>2279.62-Table3[[#This Row],[Item_Outlet_Sales]]</f>
        <v>-1410.9094</v>
      </c>
      <c r="D87">
        <f>Table3[[#This Row],[Column1]]*Table3[[#This Row],[Column1]]</f>
        <v>1990665.33500836</v>
      </c>
    </row>
    <row r="88" spans="1:4" x14ac:dyDescent="0.25">
      <c r="A88" t="s">
        <v>23</v>
      </c>
      <c r="B88">
        <v>2406.8670000000002</v>
      </c>
      <c r="C88">
        <f>2279.62-Table3[[#This Row],[Item_Outlet_Sales]]</f>
        <v>-127.2470000000003</v>
      </c>
      <c r="D88">
        <f>Table3[[#This Row],[Column1]]*Table3[[#This Row],[Column1]]</f>
        <v>16191.799009000077</v>
      </c>
    </row>
    <row r="89" spans="1:4" x14ac:dyDescent="0.25">
      <c r="A89" t="s">
        <v>23</v>
      </c>
      <c r="B89">
        <v>2956.152</v>
      </c>
      <c r="C89">
        <f>2279.62-Table3[[#This Row],[Item_Outlet_Sales]]</f>
        <v>-676.53200000000015</v>
      </c>
      <c r="D89">
        <f>Table3[[#This Row],[Column1]]*Table3[[#This Row],[Column1]]</f>
        <v>457695.5470240002</v>
      </c>
    </row>
    <row r="90" spans="1:4" x14ac:dyDescent="0.25">
      <c r="A90" t="s">
        <v>23</v>
      </c>
      <c r="B90">
        <v>3101.2964000000002</v>
      </c>
      <c r="C90">
        <f>2279.62-Table3[[#This Row],[Item_Outlet_Sales]]</f>
        <v>-821.67640000000029</v>
      </c>
      <c r="D90">
        <f>Table3[[#This Row],[Column1]]*Table3[[#This Row],[Column1]]</f>
        <v>675152.10631696042</v>
      </c>
    </row>
    <row r="91" spans="1:4" x14ac:dyDescent="0.25">
      <c r="A91" t="s">
        <v>23</v>
      </c>
      <c r="B91">
        <v>4769.1253999999999</v>
      </c>
      <c r="C91">
        <f>2279.62-Table3[[#This Row],[Item_Outlet_Sales]]</f>
        <v>-2489.5054</v>
      </c>
      <c r="D91">
        <f>Table3[[#This Row],[Column1]]*Table3[[#This Row],[Column1]]</f>
        <v>6197637.1366291605</v>
      </c>
    </row>
    <row r="92" spans="1:4" x14ac:dyDescent="0.25">
      <c r="A92" t="s">
        <v>23</v>
      </c>
      <c r="B92">
        <v>3435.5279999999998</v>
      </c>
      <c r="C92">
        <f>2279.62-Table3[[#This Row],[Item_Outlet_Sales]]</f>
        <v>-1155.9079999999999</v>
      </c>
      <c r="D92">
        <f>Table3[[#This Row],[Column1]]*Table3[[#This Row],[Column1]]</f>
        <v>1336123.3044639998</v>
      </c>
    </row>
    <row r="93" spans="1:4" x14ac:dyDescent="0.25">
      <c r="A93" t="s">
        <v>23</v>
      </c>
      <c r="B93">
        <v>2293.0151999999998</v>
      </c>
      <c r="C93">
        <f>2279.62-Table3[[#This Row],[Item_Outlet_Sales]]</f>
        <v>-13.395199999999932</v>
      </c>
      <c r="D93">
        <f>Table3[[#This Row],[Column1]]*Table3[[#This Row],[Column1]]</f>
        <v>179.43138303999817</v>
      </c>
    </row>
    <row r="94" spans="1:4" x14ac:dyDescent="0.25">
      <c r="A94" t="s">
        <v>23</v>
      </c>
      <c r="B94">
        <v>1929.4884</v>
      </c>
      <c r="C94">
        <f>2279.62-Table3[[#This Row],[Item_Outlet_Sales]]</f>
        <v>350.13159999999993</v>
      </c>
      <c r="D94">
        <f>Table3[[#This Row],[Column1]]*Table3[[#This Row],[Column1]]</f>
        <v>122592.13731855995</v>
      </c>
    </row>
    <row r="95" spans="1:4" x14ac:dyDescent="0.25">
      <c r="A95" t="s">
        <v>23</v>
      </c>
      <c r="B95">
        <v>2074.6327999999999</v>
      </c>
      <c r="C95">
        <f>2279.62-Table3[[#This Row],[Item_Outlet_Sales]]</f>
        <v>204.98720000000003</v>
      </c>
      <c r="D95">
        <f>Table3[[#This Row],[Column1]]*Table3[[#This Row],[Column1]]</f>
        <v>42019.752163840014</v>
      </c>
    </row>
    <row r="96" spans="1:4" x14ac:dyDescent="0.25">
      <c r="A96" t="s">
        <v>23</v>
      </c>
      <c r="B96">
        <v>241.68539999999999</v>
      </c>
      <c r="C96">
        <f>2279.62-Table3[[#This Row],[Item_Outlet_Sales]]</f>
        <v>2037.9345999999998</v>
      </c>
      <c r="D96">
        <f>Table3[[#This Row],[Column1]]*Table3[[#This Row],[Column1]]</f>
        <v>4153177.4338771594</v>
      </c>
    </row>
    <row r="97" spans="1:4" x14ac:dyDescent="0.25">
      <c r="A97" t="s">
        <v>23</v>
      </c>
      <c r="B97">
        <v>3440.8544000000002</v>
      </c>
      <c r="C97">
        <f>2279.62-Table3[[#This Row],[Item_Outlet_Sales]]</f>
        <v>-1161.2344000000003</v>
      </c>
      <c r="D97">
        <f>Table3[[#This Row],[Column1]]*Table3[[#This Row],[Column1]]</f>
        <v>1348465.3317433607</v>
      </c>
    </row>
    <row r="98" spans="1:4" x14ac:dyDescent="0.25">
      <c r="A98" t="s">
        <v>23</v>
      </c>
      <c r="B98">
        <v>1779.0175999999999</v>
      </c>
      <c r="C98">
        <f>2279.62-Table3[[#This Row],[Item_Outlet_Sales]]</f>
        <v>500.60239999999999</v>
      </c>
      <c r="D98">
        <f>Table3[[#This Row],[Column1]]*Table3[[#This Row],[Column1]]</f>
        <v>250602.76288575999</v>
      </c>
    </row>
    <row r="99" spans="1:4" x14ac:dyDescent="0.25">
      <c r="A99" t="s">
        <v>23</v>
      </c>
      <c r="B99">
        <v>1877.556</v>
      </c>
      <c r="C99">
        <f>2279.62-Table3[[#This Row],[Item_Outlet_Sales]]</f>
        <v>402.06399999999985</v>
      </c>
      <c r="D99">
        <f>Table3[[#This Row],[Column1]]*Table3[[#This Row],[Column1]]</f>
        <v>161655.46009599988</v>
      </c>
    </row>
    <row r="100" spans="1:4" x14ac:dyDescent="0.25">
      <c r="A100" t="s">
        <v>23</v>
      </c>
      <c r="B100">
        <v>193.08199999999999</v>
      </c>
      <c r="C100">
        <f>2279.62-Table3[[#This Row],[Item_Outlet_Sales]]</f>
        <v>2086.538</v>
      </c>
      <c r="D100">
        <f>Table3[[#This Row],[Column1]]*Table3[[#This Row],[Column1]]</f>
        <v>4353640.8254439998</v>
      </c>
    </row>
    <row r="101" spans="1:4" x14ac:dyDescent="0.25">
      <c r="A101" t="s">
        <v>23</v>
      </c>
      <c r="B101">
        <v>4950.8887999999997</v>
      </c>
      <c r="C101">
        <f>2279.62-Table3[[#This Row],[Item_Outlet_Sales]]</f>
        <v>-2671.2687999999998</v>
      </c>
      <c r="D101">
        <f>Table3[[#This Row],[Column1]]*Table3[[#This Row],[Column1]]</f>
        <v>7135677.001853439</v>
      </c>
    </row>
    <row r="102" spans="1:4" x14ac:dyDescent="0.25">
      <c r="A102" t="s">
        <v>23</v>
      </c>
      <c r="B102">
        <v>2553.3429999999998</v>
      </c>
      <c r="C102">
        <f>2279.62-Table3[[#This Row],[Item_Outlet_Sales]]</f>
        <v>-273.72299999999996</v>
      </c>
      <c r="D102">
        <f>Table3[[#This Row],[Column1]]*Table3[[#This Row],[Column1]]</f>
        <v>74924.280728999976</v>
      </c>
    </row>
    <row r="103" spans="1:4" x14ac:dyDescent="0.25">
      <c r="A103" t="s">
        <v>23</v>
      </c>
      <c r="B103">
        <v>1006.6896</v>
      </c>
      <c r="C103">
        <f>2279.62-Table3[[#This Row],[Item_Outlet_Sales]]</f>
        <v>1272.9303999999997</v>
      </c>
      <c r="D103">
        <f>Table3[[#This Row],[Column1]]*Table3[[#This Row],[Column1]]</f>
        <v>1620351.8032441593</v>
      </c>
    </row>
    <row r="104" spans="1:4" x14ac:dyDescent="0.25">
      <c r="A104" t="s">
        <v>23</v>
      </c>
      <c r="B104">
        <v>1081.925</v>
      </c>
      <c r="C104">
        <f>2279.62-Table3[[#This Row],[Item_Outlet_Sales]]</f>
        <v>1197.6949999999999</v>
      </c>
      <c r="D104">
        <f>Table3[[#This Row],[Column1]]*Table3[[#This Row],[Column1]]</f>
        <v>1434473.3130249998</v>
      </c>
    </row>
    <row r="105" spans="1:4" x14ac:dyDescent="0.25">
      <c r="A105" t="s">
        <v>23</v>
      </c>
      <c r="B105">
        <v>2516.7240000000002</v>
      </c>
      <c r="C105">
        <f>2279.62-Table3[[#This Row],[Item_Outlet_Sales]]</f>
        <v>-237.10400000000027</v>
      </c>
      <c r="D105">
        <f>Table3[[#This Row],[Column1]]*Table3[[#This Row],[Column1]]</f>
        <v>56218.306816000128</v>
      </c>
    </row>
    <row r="106" spans="1:4" x14ac:dyDescent="0.25">
      <c r="A106" t="s">
        <v>23</v>
      </c>
      <c r="B106">
        <v>2093.2752</v>
      </c>
      <c r="C106">
        <f>2279.62-Table3[[#This Row],[Item_Outlet_Sales]]</f>
        <v>186.34479999999985</v>
      </c>
      <c r="D106">
        <f>Table3[[#This Row],[Column1]]*Table3[[#This Row],[Column1]]</f>
        <v>34724.384487039941</v>
      </c>
    </row>
    <row r="107" spans="1:4" x14ac:dyDescent="0.25">
      <c r="A107" t="s">
        <v>23</v>
      </c>
      <c r="B107">
        <v>1929.4884</v>
      </c>
      <c r="C107">
        <f>2279.62-Table3[[#This Row],[Item_Outlet_Sales]]</f>
        <v>350.13159999999993</v>
      </c>
      <c r="D107">
        <f>Table3[[#This Row],[Column1]]*Table3[[#This Row],[Column1]]</f>
        <v>122592.13731855995</v>
      </c>
    </row>
    <row r="108" spans="1:4" x14ac:dyDescent="0.25">
      <c r="A108" t="s">
        <v>23</v>
      </c>
      <c r="B108">
        <v>7298.4996000000001</v>
      </c>
      <c r="C108">
        <f>2279.62-Table3[[#This Row],[Item_Outlet_Sales]]</f>
        <v>-5018.8796000000002</v>
      </c>
      <c r="D108">
        <f>Table3[[#This Row],[Column1]]*Table3[[#This Row],[Column1]]</f>
        <v>25189152.439296164</v>
      </c>
    </row>
    <row r="109" spans="1:4" x14ac:dyDescent="0.25">
      <c r="A109" t="s">
        <v>23</v>
      </c>
      <c r="B109">
        <v>7452.9651999999996</v>
      </c>
      <c r="C109">
        <f>2279.62-Table3[[#This Row],[Item_Outlet_Sales]]</f>
        <v>-5173.3451999999997</v>
      </c>
      <c r="D109">
        <f>Table3[[#This Row],[Column1]]*Table3[[#This Row],[Column1]]</f>
        <v>26763500.558363039</v>
      </c>
    </row>
    <row r="110" spans="1:4" x14ac:dyDescent="0.25">
      <c r="A110" t="s">
        <v>23</v>
      </c>
      <c r="B110">
        <v>500.6816</v>
      </c>
      <c r="C110">
        <f>2279.62-Table3[[#This Row],[Item_Outlet_Sales]]</f>
        <v>1778.9384</v>
      </c>
      <c r="D110">
        <f>Table3[[#This Row],[Column1]]*Table3[[#This Row],[Column1]]</f>
        <v>3164621.8309945599</v>
      </c>
    </row>
    <row r="111" spans="1:4" x14ac:dyDescent="0.25">
      <c r="A111" t="s">
        <v>23</v>
      </c>
      <c r="B111">
        <v>3668.558</v>
      </c>
      <c r="C111">
        <f>2279.62-Table3[[#This Row],[Item_Outlet_Sales]]</f>
        <v>-1388.9380000000001</v>
      </c>
      <c r="D111">
        <f>Table3[[#This Row],[Column1]]*Table3[[#This Row],[Column1]]</f>
        <v>1929148.7678440004</v>
      </c>
    </row>
    <row r="112" spans="1:4" x14ac:dyDescent="0.25">
      <c r="A112" t="s">
        <v>23</v>
      </c>
      <c r="B112">
        <v>736.37480000000005</v>
      </c>
      <c r="C112">
        <f>2279.62-Table3[[#This Row],[Item_Outlet_Sales]]</f>
        <v>1543.2451999999998</v>
      </c>
      <c r="D112">
        <f>Table3[[#This Row],[Column1]]*Table3[[#This Row],[Column1]]</f>
        <v>2381605.7473230395</v>
      </c>
    </row>
    <row r="113" spans="1:4" x14ac:dyDescent="0.25">
      <c r="A113" t="s">
        <v>23</v>
      </c>
      <c r="B113">
        <v>2125.2336</v>
      </c>
      <c r="C113">
        <f>2279.62-Table3[[#This Row],[Item_Outlet_Sales]]</f>
        <v>154.38639999999987</v>
      </c>
      <c r="D113">
        <f>Table3[[#This Row],[Column1]]*Table3[[#This Row],[Column1]]</f>
        <v>23835.16050495996</v>
      </c>
    </row>
    <row r="114" spans="1:4" x14ac:dyDescent="0.25">
      <c r="A114" t="s">
        <v>23</v>
      </c>
      <c r="B114">
        <v>296.9468</v>
      </c>
      <c r="C114">
        <f>2279.62-Table3[[#This Row],[Item_Outlet_Sales]]</f>
        <v>1982.6732</v>
      </c>
      <c r="D114">
        <f>Table3[[#This Row],[Column1]]*Table3[[#This Row],[Column1]]</f>
        <v>3930993.01799824</v>
      </c>
    </row>
    <row r="115" spans="1:4" x14ac:dyDescent="0.25">
      <c r="A115" t="s">
        <v>23</v>
      </c>
      <c r="B115">
        <v>559.27200000000005</v>
      </c>
      <c r="C115">
        <f>2279.62-Table3[[#This Row],[Item_Outlet_Sales]]</f>
        <v>1720.348</v>
      </c>
      <c r="D115">
        <f>Table3[[#This Row],[Column1]]*Table3[[#This Row],[Column1]]</f>
        <v>2959597.2411039998</v>
      </c>
    </row>
    <row r="116" spans="1:4" x14ac:dyDescent="0.25">
      <c r="A116" t="s">
        <v>23</v>
      </c>
      <c r="B116">
        <v>3866.9663999999998</v>
      </c>
      <c r="C116">
        <f>2279.62-Table3[[#This Row],[Item_Outlet_Sales]]</f>
        <v>-1587.3463999999999</v>
      </c>
      <c r="D116">
        <f>Table3[[#This Row],[Column1]]*Table3[[#This Row],[Column1]]</f>
        <v>2519668.5935929599</v>
      </c>
    </row>
    <row r="117" spans="1:4" x14ac:dyDescent="0.25">
      <c r="A117" t="s">
        <v>23</v>
      </c>
      <c r="B117">
        <v>1869.5663999999999</v>
      </c>
      <c r="C117">
        <f>2279.62-Table3[[#This Row],[Item_Outlet_Sales]]</f>
        <v>410.05359999999996</v>
      </c>
      <c r="D117">
        <f>Table3[[#This Row],[Column1]]*Table3[[#This Row],[Column1]]</f>
        <v>168143.95487295996</v>
      </c>
    </row>
    <row r="118" spans="1:4" x14ac:dyDescent="0.25">
      <c r="A118" t="s">
        <v>23</v>
      </c>
      <c r="B118">
        <v>5499.5079999999998</v>
      </c>
      <c r="C118">
        <f>2279.62-Table3[[#This Row],[Item_Outlet_Sales]]</f>
        <v>-3219.8879999999999</v>
      </c>
      <c r="D118">
        <f>Table3[[#This Row],[Column1]]*Table3[[#This Row],[Column1]]</f>
        <v>10367678.732543999</v>
      </c>
    </row>
    <row r="119" spans="1:4" x14ac:dyDescent="0.25">
      <c r="A119" t="s">
        <v>23</v>
      </c>
      <c r="B119">
        <v>3251.7671999999998</v>
      </c>
      <c r="C119">
        <f>2279.62-Table3[[#This Row],[Item_Outlet_Sales]]</f>
        <v>-972.14719999999988</v>
      </c>
      <c r="D119">
        <f>Table3[[#This Row],[Column1]]*Table3[[#This Row],[Column1]]</f>
        <v>945070.17846783972</v>
      </c>
    </row>
    <row r="120" spans="1:4" x14ac:dyDescent="0.25">
      <c r="A120" t="s">
        <v>23</v>
      </c>
      <c r="B120">
        <v>1134.5232000000001</v>
      </c>
      <c r="C120">
        <f>2279.62-Table3[[#This Row],[Item_Outlet_Sales]]</f>
        <v>1145.0967999999998</v>
      </c>
      <c r="D120">
        <f>Table3[[#This Row],[Column1]]*Table3[[#This Row],[Column1]]</f>
        <v>1311246.6813702395</v>
      </c>
    </row>
    <row r="121" spans="1:4" x14ac:dyDescent="0.25">
      <c r="A121" t="s">
        <v>23</v>
      </c>
      <c r="B121">
        <v>874.86120000000005</v>
      </c>
      <c r="C121">
        <f>2279.62-Table3[[#This Row],[Item_Outlet_Sales]]</f>
        <v>1404.7587999999998</v>
      </c>
      <c r="D121">
        <f>Table3[[#This Row],[Column1]]*Table3[[#This Row],[Column1]]</f>
        <v>1973347.2861774396</v>
      </c>
    </row>
    <row r="122" spans="1:4" x14ac:dyDescent="0.25">
      <c r="A122" t="s">
        <v>23</v>
      </c>
      <c r="B122">
        <v>1677.816</v>
      </c>
      <c r="C122">
        <f>2279.62-Table3[[#This Row],[Item_Outlet_Sales]]</f>
        <v>601.80399999999986</v>
      </c>
      <c r="D122">
        <f>Table3[[#This Row],[Column1]]*Table3[[#This Row],[Column1]]</f>
        <v>362168.05441599985</v>
      </c>
    </row>
    <row r="123" spans="1:4" x14ac:dyDescent="0.25">
      <c r="A123" t="s">
        <v>23</v>
      </c>
      <c r="B123">
        <v>801.6232</v>
      </c>
      <c r="C123">
        <f>2279.62-Table3[[#This Row],[Item_Outlet_Sales]]</f>
        <v>1477.9967999999999</v>
      </c>
      <c r="D123">
        <f>Table3[[#This Row],[Column1]]*Table3[[#This Row],[Column1]]</f>
        <v>2184474.5408102395</v>
      </c>
    </row>
    <row r="124" spans="1:4" x14ac:dyDescent="0.25">
      <c r="A124" t="s">
        <v>23</v>
      </c>
      <c r="B124">
        <v>452.74400000000003</v>
      </c>
      <c r="C124">
        <f>2279.62-Table3[[#This Row],[Item_Outlet_Sales]]</f>
        <v>1826.8759999999997</v>
      </c>
      <c r="D124">
        <f>Table3[[#This Row],[Column1]]*Table3[[#This Row],[Column1]]</f>
        <v>3337475.9193759989</v>
      </c>
    </row>
    <row r="125" spans="1:4" x14ac:dyDescent="0.25">
      <c r="A125" t="s">
        <v>23</v>
      </c>
      <c r="B125">
        <v>4414.2539999999999</v>
      </c>
      <c r="C125">
        <f>2279.62-Table3[[#This Row],[Item_Outlet_Sales]]</f>
        <v>-2134.634</v>
      </c>
      <c r="D125">
        <f>Table3[[#This Row],[Column1]]*Table3[[#This Row],[Column1]]</f>
        <v>4556662.3139559999</v>
      </c>
    </row>
    <row r="126" spans="1:4" x14ac:dyDescent="0.25">
      <c r="A126" t="s">
        <v>23</v>
      </c>
      <c r="B126">
        <v>5448.9071999999996</v>
      </c>
      <c r="C126">
        <f>2279.62-Table3[[#This Row],[Item_Outlet_Sales]]</f>
        <v>-3169.2871999999998</v>
      </c>
      <c r="D126">
        <f>Table3[[#This Row],[Column1]]*Table3[[#This Row],[Column1]]</f>
        <v>10044381.356083838</v>
      </c>
    </row>
    <row r="127" spans="1:4" x14ac:dyDescent="0.25">
      <c r="A127" t="s">
        <v>23</v>
      </c>
      <c r="B127">
        <v>387.49560000000002</v>
      </c>
      <c r="C127">
        <f>2279.62-Table3[[#This Row],[Item_Outlet_Sales]]</f>
        <v>1892.1243999999999</v>
      </c>
      <c r="D127">
        <f>Table3[[#This Row],[Column1]]*Table3[[#This Row],[Column1]]</f>
        <v>3580134.7450753599</v>
      </c>
    </row>
    <row r="128" spans="1:4" x14ac:dyDescent="0.25">
      <c r="A128" t="s">
        <v>23</v>
      </c>
      <c r="B128">
        <v>994.70519999999999</v>
      </c>
      <c r="C128">
        <f>2279.62-Table3[[#This Row],[Item_Outlet_Sales]]</f>
        <v>1284.9148</v>
      </c>
      <c r="D128">
        <f>Table3[[#This Row],[Column1]]*Table3[[#This Row],[Column1]]</f>
        <v>1651006.04325904</v>
      </c>
    </row>
    <row r="129" spans="1:4" x14ac:dyDescent="0.25">
      <c r="A129" t="s">
        <v>23</v>
      </c>
      <c r="B129">
        <v>3340.9843999999998</v>
      </c>
      <c r="C129">
        <f>2279.62-Table3[[#This Row],[Item_Outlet_Sales]]</f>
        <v>-1061.3643999999999</v>
      </c>
      <c r="D129">
        <f>Table3[[#This Row],[Column1]]*Table3[[#This Row],[Column1]]</f>
        <v>1126494.38958736</v>
      </c>
    </row>
    <row r="130" spans="1:4" x14ac:dyDescent="0.25">
      <c r="A130" t="s">
        <v>23</v>
      </c>
      <c r="B130">
        <v>306.26799999999997</v>
      </c>
      <c r="C130">
        <f>2279.62-Table3[[#This Row],[Item_Outlet_Sales]]</f>
        <v>1973.3519999999999</v>
      </c>
      <c r="D130">
        <f>Table3[[#This Row],[Column1]]*Table3[[#This Row],[Column1]]</f>
        <v>3894118.1159039997</v>
      </c>
    </row>
    <row r="131" spans="1:4" x14ac:dyDescent="0.25">
      <c r="A131" t="s">
        <v>23</v>
      </c>
      <c r="B131">
        <v>4278.4308000000001</v>
      </c>
      <c r="C131">
        <f>2279.62-Table3[[#This Row],[Item_Outlet_Sales]]</f>
        <v>-1998.8108000000002</v>
      </c>
      <c r="D131">
        <f>Table3[[#This Row],[Column1]]*Table3[[#This Row],[Column1]]</f>
        <v>3995244.6141966409</v>
      </c>
    </row>
    <row r="132" spans="1:4" x14ac:dyDescent="0.25">
      <c r="A132" t="s">
        <v>23</v>
      </c>
      <c r="B132">
        <v>9267.9359999999997</v>
      </c>
      <c r="C132">
        <f>2279.62-Table3[[#This Row],[Item_Outlet_Sales]]</f>
        <v>-6988.3159999999998</v>
      </c>
      <c r="D132">
        <f>Table3[[#This Row],[Column1]]*Table3[[#This Row],[Column1]]</f>
        <v>48836560.515855998</v>
      </c>
    </row>
    <row r="133" spans="1:4" x14ac:dyDescent="0.25">
      <c r="A133" t="s">
        <v>23</v>
      </c>
      <c r="B133">
        <v>2055.9904000000001</v>
      </c>
      <c r="C133">
        <f>2279.62-Table3[[#This Row],[Item_Outlet_Sales]]</f>
        <v>223.62959999999975</v>
      </c>
      <c r="D133">
        <f>Table3[[#This Row],[Column1]]*Table3[[#This Row],[Column1]]</f>
        <v>50010.197996159892</v>
      </c>
    </row>
    <row r="134" spans="1:4" x14ac:dyDescent="0.25">
      <c r="A134" t="s">
        <v>23</v>
      </c>
      <c r="B134">
        <v>2807.0128</v>
      </c>
      <c r="C134">
        <f>2279.62-Table3[[#This Row],[Item_Outlet_Sales]]</f>
        <v>-527.39280000000008</v>
      </c>
      <c r="D134">
        <f>Table3[[#This Row],[Column1]]*Table3[[#This Row],[Column1]]</f>
        <v>278143.1654918401</v>
      </c>
    </row>
    <row r="135" spans="1:4" x14ac:dyDescent="0.25">
      <c r="A135" t="s">
        <v>23</v>
      </c>
      <c r="B135">
        <v>539.298</v>
      </c>
      <c r="C135">
        <f>2279.62-Table3[[#This Row],[Item_Outlet_Sales]]</f>
        <v>1740.3219999999999</v>
      </c>
      <c r="D135">
        <f>Table3[[#This Row],[Column1]]*Table3[[#This Row],[Column1]]</f>
        <v>3028720.6636839998</v>
      </c>
    </row>
    <row r="136" spans="1:4" x14ac:dyDescent="0.25">
      <c r="A136" t="s">
        <v>23</v>
      </c>
      <c r="B136">
        <v>4377.6350000000002</v>
      </c>
      <c r="C136">
        <f>2279.62-Table3[[#This Row],[Item_Outlet_Sales]]</f>
        <v>-2098.0150000000003</v>
      </c>
      <c r="D136">
        <f>Table3[[#This Row],[Column1]]*Table3[[#This Row],[Column1]]</f>
        <v>4401666.9402250014</v>
      </c>
    </row>
    <row r="137" spans="1:4" x14ac:dyDescent="0.25">
      <c r="A137" t="s">
        <v>23</v>
      </c>
      <c r="B137">
        <v>2554.0088000000001</v>
      </c>
      <c r="C137">
        <f>2279.62-Table3[[#This Row],[Item_Outlet_Sales]]</f>
        <v>-274.38880000000017</v>
      </c>
      <c r="D137">
        <f>Table3[[#This Row],[Column1]]*Table3[[#This Row],[Column1]]</f>
        <v>75289.213565440092</v>
      </c>
    </row>
    <row r="138" spans="1:4" x14ac:dyDescent="0.25">
      <c r="A138" t="s">
        <v>23</v>
      </c>
      <c r="B138">
        <v>1869.5663999999999</v>
      </c>
      <c r="C138">
        <f>2279.62-Table3[[#This Row],[Item_Outlet_Sales]]</f>
        <v>410.05359999999996</v>
      </c>
      <c r="D138">
        <f>Table3[[#This Row],[Column1]]*Table3[[#This Row],[Column1]]</f>
        <v>168143.95487295996</v>
      </c>
    </row>
    <row r="139" spans="1:4" x14ac:dyDescent="0.25">
      <c r="A139" t="s">
        <v>23</v>
      </c>
      <c r="B139">
        <v>6093.4016000000001</v>
      </c>
      <c r="C139">
        <f>2279.62-Table3[[#This Row],[Item_Outlet_Sales]]</f>
        <v>-3813.7816000000003</v>
      </c>
      <c r="D139">
        <f>Table3[[#This Row],[Column1]]*Table3[[#This Row],[Column1]]</f>
        <v>14544930.092498561</v>
      </c>
    </row>
    <row r="140" spans="1:4" x14ac:dyDescent="0.25">
      <c r="A140" t="s">
        <v>23</v>
      </c>
      <c r="B140">
        <v>5033.4480000000003</v>
      </c>
      <c r="C140">
        <f>2279.62-Table3[[#This Row],[Item_Outlet_Sales]]</f>
        <v>-2753.8280000000004</v>
      </c>
      <c r="D140">
        <f>Table3[[#This Row],[Column1]]*Table3[[#This Row],[Column1]]</f>
        <v>7583568.6535840025</v>
      </c>
    </row>
    <row r="141" spans="1:4" x14ac:dyDescent="0.25">
      <c r="A141" t="s">
        <v>23</v>
      </c>
      <c r="B141">
        <v>2696.49</v>
      </c>
      <c r="C141">
        <f>2279.62-Table3[[#This Row],[Item_Outlet_Sales]]</f>
        <v>-416.86999999999989</v>
      </c>
      <c r="D141">
        <f>Table3[[#This Row],[Column1]]*Table3[[#This Row],[Column1]]</f>
        <v>173780.59689999992</v>
      </c>
    </row>
    <row r="142" spans="1:4" x14ac:dyDescent="0.25">
      <c r="A142" t="s">
        <v>23</v>
      </c>
      <c r="B142">
        <v>898.83</v>
      </c>
      <c r="C142">
        <f>2279.62-Table3[[#This Row],[Item_Outlet_Sales]]</f>
        <v>1380.79</v>
      </c>
      <c r="D142">
        <f>Table3[[#This Row],[Column1]]*Table3[[#This Row],[Column1]]</f>
        <v>1906581.0240999998</v>
      </c>
    </row>
    <row r="143" spans="1:4" x14ac:dyDescent="0.25">
      <c r="A143" t="s">
        <v>23</v>
      </c>
      <c r="B143">
        <v>3610.6334000000002</v>
      </c>
      <c r="C143">
        <f>2279.62-Table3[[#This Row],[Item_Outlet_Sales]]</f>
        <v>-1331.0134000000003</v>
      </c>
      <c r="D143">
        <f>Table3[[#This Row],[Column1]]*Table3[[#This Row],[Column1]]</f>
        <v>1771596.6709795608</v>
      </c>
    </row>
    <row r="144" spans="1:4" x14ac:dyDescent="0.25">
      <c r="A144" t="s">
        <v>23</v>
      </c>
      <c r="B144">
        <v>1286.3255999999999</v>
      </c>
      <c r="C144">
        <f>2279.62-Table3[[#This Row],[Item_Outlet_Sales]]</f>
        <v>993.2944</v>
      </c>
      <c r="D144">
        <f>Table3[[#This Row],[Column1]]*Table3[[#This Row],[Column1]]</f>
        <v>986633.76507136005</v>
      </c>
    </row>
    <row r="145" spans="1:4" x14ac:dyDescent="0.25">
      <c r="A145" t="s">
        <v>23</v>
      </c>
      <c r="B145">
        <v>1733.7431999999999</v>
      </c>
      <c r="C145">
        <f>2279.62-Table3[[#This Row],[Item_Outlet_Sales]]</f>
        <v>545.8768</v>
      </c>
      <c r="D145">
        <f>Table3[[#This Row],[Column1]]*Table3[[#This Row],[Column1]]</f>
        <v>297981.48077824002</v>
      </c>
    </row>
    <row r="146" spans="1:4" x14ac:dyDescent="0.25">
      <c r="A146" t="s">
        <v>23</v>
      </c>
      <c r="B146">
        <v>809.61279999999999</v>
      </c>
      <c r="C146">
        <f>2279.62-Table3[[#This Row],[Item_Outlet_Sales]]</f>
        <v>1470.0072</v>
      </c>
      <c r="D146">
        <f>Table3[[#This Row],[Column1]]*Table3[[#This Row],[Column1]]</f>
        <v>2160921.1680518398</v>
      </c>
    </row>
    <row r="147" spans="1:4" x14ac:dyDescent="0.25">
      <c r="A147" t="s">
        <v>23</v>
      </c>
      <c r="B147">
        <v>1253.7013999999999</v>
      </c>
      <c r="C147">
        <f>2279.62-Table3[[#This Row],[Item_Outlet_Sales]]</f>
        <v>1025.9186</v>
      </c>
      <c r="D147">
        <f>Table3[[#This Row],[Column1]]*Table3[[#This Row],[Column1]]</f>
        <v>1052508.97382596</v>
      </c>
    </row>
    <row r="148" spans="1:4" x14ac:dyDescent="0.25">
      <c r="A148" t="s">
        <v>23</v>
      </c>
      <c r="B148">
        <v>1464.76</v>
      </c>
      <c r="C148">
        <f>2279.62-Table3[[#This Row],[Item_Outlet_Sales]]</f>
        <v>814.8599999999999</v>
      </c>
      <c r="D148">
        <f>Table3[[#This Row],[Column1]]*Table3[[#This Row],[Column1]]</f>
        <v>663996.81959999981</v>
      </c>
    </row>
    <row r="149" spans="1:4" x14ac:dyDescent="0.25">
      <c r="A149" t="s">
        <v>23</v>
      </c>
      <c r="B149">
        <v>3251.1014</v>
      </c>
      <c r="C149">
        <f>2279.62-Table3[[#This Row],[Item_Outlet_Sales]]</f>
        <v>-971.48140000000012</v>
      </c>
      <c r="D149">
        <f>Table3[[#This Row],[Column1]]*Table3[[#This Row],[Column1]]</f>
        <v>943776.11054596025</v>
      </c>
    </row>
    <row r="150" spans="1:4" x14ac:dyDescent="0.25">
      <c r="A150" t="s">
        <v>23</v>
      </c>
      <c r="B150">
        <v>5375.0033999999996</v>
      </c>
      <c r="C150">
        <f>2279.62-Table3[[#This Row],[Item_Outlet_Sales]]</f>
        <v>-3095.3833999999997</v>
      </c>
      <c r="D150">
        <f>Table3[[#This Row],[Column1]]*Table3[[#This Row],[Column1]]</f>
        <v>9581398.3929955587</v>
      </c>
    </row>
    <row r="151" spans="1:4" x14ac:dyDescent="0.25">
      <c r="A151" t="s">
        <v>23</v>
      </c>
      <c r="B151">
        <v>1318.2840000000001</v>
      </c>
      <c r="C151">
        <f>2279.62-Table3[[#This Row],[Item_Outlet_Sales]]</f>
        <v>961.33599999999979</v>
      </c>
      <c r="D151">
        <f>Table3[[#This Row],[Column1]]*Table3[[#This Row],[Column1]]</f>
        <v>924166.90489599959</v>
      </c>
    </row>
    <row r="152" spans="1:4" x14ac:dyDescent="0.25">
      <c r="A152" t="s">
        <v>23</v>
      </c>
      <c r="B152">
        <v>2251.7356</v>
      </c>
      <c r="C152">
        <f>2279.62-Table3[[#This Row],[Item_Outlet_Sales]]</f>
        <v>27.884399999999914</v>
      </c>
      <c r="D152">
        <f>Table3[[#This Row],[Column1]]*Table3[[#This Row],[Column1]]</f>
        <v>777.53976335999516</v>
      </c>
    </row>
    <row r="153" spans="1:4" x14ac:dyDescent="0.25">
      <c r="A153" t="s">
        <v>23</v>
      </c>
      <c r="B153">
        <v>474.0496</v>
      </c>
      <c r="C153">
        <f>2279.62-Table3[[#This Row],[Item_Outlet_Sales]]</f>
        <v>1805.5703999999998</v>
      </c>
      <c r="D153">
        <f>Table3[[#This Row],[Column1]]*Table3[[#This Row],[Column1]]</f>
        <v>3260084.4693561592</v>
      </c>
    </row>
    <row r="154" spans="1:4" x14ac:dyDescent="0.25">
      <c r="A154" t="s">
        <v>23</v>
      </c>
      <c r="B154">
        <v>717.73239999999998</v>
      </c>
      <c r="C154">
        <f>2279.62-Table3[[#This Row],[Item_Outlet_Sales]]</f>
        <v>1561.8876</v>
      </c>
      <c r="D154">
        <f>Table3[[#This Row],[Column1]]*Table3[[#This Row],[Column1]]</f>
        <v>2439492.87503376</v>
      </c>
    </row>
    <row r="155" spans="1:4" x14ac:dyDescent="0.25">
      <c r="A155" t="s">
        <v>23</v>
      </c>
      <c r="B155">
        <v>2652.5472</v>
      </c>
      <c r="C155">
        <f>2279.62-Table3[[#This Row],[Item_Outlet_Sales]]</f>
        <v>-372.92720000000008</v>
      </c>
      <c r="D155">
        <f>Table3[[#This Row],[Column1]]*Table3[[#This Row],[Column1]]</f>
        <v>139074.69649984007</v>
      </c>
    </row>
    <row r="156" spans="1:4" x14ac:dyDescent="0.25">
      <c r="A156" t="s">
        <v>23</v>
      </c>
      <c r="B156">
        <v>717.73239999999998</v>
      </c>
      <c r="C156">
        <f>2279.62-Table3[[#This Row],[Item_Outlet_Sales]]</f>
        <v>1561.8876</v>
      </c>
      <c r="D156">
        <f>Table3[[#This Row],[Column1]]*Table3[[#This Row],[Column1]]</f>
        <v>2439492.87503376</v>
      </c>
    </row>
    <row r="157" spans="1:4" x14ac:dyDescent="0.25">
      <c r="A157" t="s">
        <v>23</v>
      </c>
      <c r="B157">
        <v>2277.0360000000001</v>
      </c>
      <c r="C157">
        <f>2279.62-Table3[[#This Row],[Item_Outlet_Sales]]</f>
        <v>2.5839999999998327</v>
      </c>
      <c r="D157">
        <f>Table3[[#This Row],[Column1]]*Table3[[#This Row],[Column1]]</f>
        <v>6.6770559999991352</v>
      </c>
    </row>
    <row r="158" spans="1:4" x14ac:dyDescent="0.25">
      <c r="A158" t="s">
        <v>23</v>
      </c>
      <c r="B158">
        <v>1890.2062000000001</v>
      </c>
      <c r="C158">
        <f>2279.62-Table3[[#This Row],[Item_Outlet_Sales]]</f>
        <v>389.41379999999981</v>
      </c>
      <c r="D158">
        <f>Table3[[#This Row],[Column1]]*Table3[[#This Row],[Column1]]</f>
        <v>151643.10763043986</v>
      </c>
    </row>
    <row r="159" spans="1:4" x14ac:dyDescent="0.25">
      <c r="A159" t="s">
        <v>23</v>
      </c>
      <c r="B159">
        <v>3195.84</v>
      </c>
      <c r="C159">
        <f>2279.62-Table3[[#This Row],[Item_Outlet_Sales]]</f>
        <v>-916.22000000000025</v>
      </c>
      <c r="D159">
        <f>Table3[[#This Row],[Column1]]*Table3[[#This Row],[Column1]]</f>
        <v>839459.08840000047</v>
      </c>
    </row>
    <row r="160" spans="1:4" x14ac:dyDescent="0.25">
      <c r="A160" t="s">
        <v>23</v>
      </c>
      <c r="B160">
        <v>711.07439999999997</v>
      </c>
      <c r="C160">
        <f>2279.62-Table3[[#This Row],[Item_Outlet_Sales]]</f>
        <v>1568.5455999999999</v>
      </c>
      <c r="D160">
        <f>Table3[[#This Row],[Column1]]*Table3[[#This Row],[Column1]]</f>
        <v>2460335.2992793596</v>
      </c>
    </row>
    <row r="161" spans="1:4" x14ac:dyDescent="0.25">
      <c r="A161" t="s">
        <v>23</v>
      </c>
      <c r="B161">
        <v>4311.0550000000003</v>
      </c>
      <c r="C161">
        <f>2279.62-Table3[[#This Row],[Item_Outlet_Sales]]</f>
        <v>-2031.4350000000004</v>
      </c>
      <c r="D161">
        <f>Table3[[#This Row],[Column1]]*Table3[[#This Row],[Column1]]</f>
        <v>4126728.1592250015</v>
      </c>
    </row>
    <row r="162" spans="1:4" x14ac:dyDescent="0.25">
      <c r="A162" t="s">
        <v>23</v>
      </c>
      <c r="B162">
        <v>291.62040000000002</v>
      </c>
      <c r="C162">
        <f>2279.62-Table3[[#This Row],[Item_Outlet_Sales]]</f>
        <v>1987.9995999999999</v>
      </c>
      <c r="D162">
        <f>Table3[[#This Row],[Column1]]*Table3[[#This Row],[Column1]]</f>
        <v>3952142.4096001596</v>
      </c>
    </row>
    <row r="163" spans="1:4" x14ac:dyDescent="0.25">
      <c r="A163" t="s">
        <v>23</v>
      </c>
      <c r="B163">
        <v>5624.6783999999998</v>
      </c>
      <c r="C163">
        <f>2279.62-Table3[[#This Row],[Item_Outlet_Sales]]</f>
        <v>-3345.0583999999999</v>
      </c>
      <c r="D163">
        <f>Table3[[#This Row],[Column1]]*Table3[[#This Row],[Column1]]</f>
        <v>11189415.69941056</v>
      </c>
    </row>
    <row r="164" spans="1:4" x14ac:dyDescent="0.25">
      <c r="A164" t="s">
        <v>23</v>
      </c>
      <c r="B164">
        <v>4943.5649999999996</v>
      </c>
      <c r="C164">
        <f>2279.62-Table3[[#This Row],[Item_Outlet_Sales]]</f>
        <v>-2663.9449999999997</v>
      </c>
      <c r="D164">
        <f>Table3[[#This Row],[Column1]]*Table3[[#This Row],[Column1]]</f>
        <v>7096602.9630249981</v>
      </c>
    </row>
    <row r="165" spans="1:4" x14ac:dyDescent="0.25">
      <c r="A165" t="s">
        <v>23</v>
      </c>
      <c r="B165">
        <v>3135.2521999999999</v>
      </c>
      <c r="C165">
        <f>2279.62-Table3[[#This Row],[Item_Outlet_Sales]]</f>
        <v>-855.63220000000001</v>
      </c>
      <c r="D165">
        <f>Table3[[#This Row],[Column1]]*Table3[[#This Row],[Column1]]</f>
        <v>732106.46167683997</v>
      </c>
    </row>
    <row r="166" spans="1:4" x14ac:dyDescent="0.25">
      <c r="A166" t="s">
        <v>23</v>
      </c>
      <c r="B166">
        <v>3038.7112000000002</v>
      </c>
      <c r="C166">
        <f>2279.62-Table3[[#This Row],[Item_Outlet_Sales]]</f>
        <v>-759.0912000000003</v>
      </c>
      <c r="D166">
        <f>Table3[[#This Row],[Column1]]*Table3[[#This Row],[Column1]]</f>
        <v>576219.44991744042</v>
      </c>
    </row>
    <row r="167" spans="1:4" x14ac:dyDescent="0.25">
      <c r="A167" t="s">
        <v>23</v>
      </c>
      <c r="B167">
        <v>3600.6464000000001</v>
      </c>
      <c r="C167">
        <f>2279.62-Table3[[#This Row],[Item_Outlet_Sales]]</f>
        <v>-1321.0264000000002</v>
      </c>
      <c r="D167">
        <f>Table3[[#This Row],[Column1]]*Table3[[#This Row],[Column1]]</f>
        <v>1745110.7494969605</v>
      </c>
    </row>
    <row r="168" spans="1:4" x14ac:dyDescent="0.25">
      <c r="A168" t="s">
        <v>23</v>
      </c>
      <c r="B168">
        <v>3401.5722000000001</v>
      </c>
      <c r="C168">
        <f>2279.62-Table3[[#This Row],[Item_Outlet_Sales]]</f>
        <v>-1121.9522000000002</v>
      </c>
      <c r="D168">
        <f>Table3[[#This Row],[Column1]]*Table3[[#This Row],[Column1]]</f>
        <v>1258776.7390848403</v>
      </c>
    </row>
    <row r="169" spans="1:4" x14ac:dyDescent="0.25">
      <c r="A169" t="s">
        <v>23</v>
      </c>
      <c r="B169">
        <v>790.97040000000004</v>
      </c>
      <c r="C169">
        <f>2279.62-Table3[[#This Row],[Item_Outlet_Sales]]</f>
        <v>1488.6495999999997</v>
      </c>
      <c r="D169">
        <f>Table3[[#This Row],[Column1]]*Table3[[#This Row],[Column1]]</f>
        <v>2216077.6315801591</v>
      </c>
    </row>
    <row r="170" spans="1:4" x14ac:dyDescent="0.25">
      <c r="A170" t="s">
        <v>23</v>
      </c>
      <c r="B170">
        <v>2486.7629999999999</v>
      </c>
      <c r="C170">
        <f>2279.62-Table3[[#This Row],[Item_Outlet_Sales]]</f>
        <v>-207.14300000000003</v>
      </c>
      <c r="D170">
        <f>Table3[[#This Row],[Column1]]*Table3[[#This Row],[Column1]]</f>
        <v>42908.222449000015</v>
      </c>
    </row>
    <row r="171" spans="1:4" x14ac:dyDescent="0.25">
      <c r="A171" t="s">
        <v>23</v>
      </c>
      <c r="B171">
        <v>199.74</v>
      </c>
      <c r="C171">
        <f>2279.62-Table3[[#This Row],[Item_Outlet_Sales]]</f>
        <v>2079.88</v>
      </c>
      <c r="D171">
        <f>Table3[[#This Row],[Column1]]*Table3[[#This Row],[Column1]]</f>
        <v>4325900.8144000005</v>
      </c>
    </row>
    <row r="172" spans="1:4" x14ac:dyDescent="0.25">
      <c r="A172" t="s">
        <v>23</v>
      </c>
      <c r="B172">
        <v>2683.174</v>
      </c>
      <c r="C172">
        <f>2279.62-Table3[[#This Row],[Item_Outlet_Sales]]</f>
        <v>-403.55400000000009</v>
      </c>
      <c r="D172">
        <f>Table3[[#This Row],[Column1]]*Table3[[#This Row],[Column1]]</f>
        <v>162855.83091600006</v>
      </c>
    </row>
    <row r="173" spans="1:4" x14ac:dyDescent="0.25">
      <c r="A173" t="s">
        <v>23</v>
      </c>
      <c r="B173">
        <v>9158.0789999999997</v>
      </c>
      <c r="C173">
        <f>2279.62-Table3[[#This Row],[Item_Outlet_Sales]]</f>
        <v>-6878.4589999999998</v>
      </c>
      <c r="D173">
        <f>Table3[[#This Row],[Column1]]*Table3[[#This Row],[Column1]]</f>
        <v>47313198.214681</v>
      </c>
    </row>
    <row r="174" spans="1:4" x14ac:dyDescent="0.25">
      <c r="A174" t="s">
        <v>23</v>
      </c>
      <c r="B174">
        <v>1296.3126</v>
      </c>
      <c r="C174">
        <f>2279.62-Table3[[#This Row],[Item_Outlet_Sales]]</f>
        <v>983.30739999999992</v>
      </c>
      <c r="D174">
        <f>Table3[[#This Row],[Column1]]*Table3[[#This Row],[Column1]]</f>
        <v>966893.44289475982</v>
      </c>
    </row>
    <row r="175" spans="1:4" x14ac:dyDescent="0.25">
      <c r="A175" t="s">
        <v>23</v>
      </c>
      <c r="B175">
        <v>2528.7084</v>
      </c>
      <c r="C175">
        <f>2279.62-Table3[[#This Row],[Item_Outlet_Sales]]</f>
        <v>-249.08840000000009</v>
      </c>
      <c r="D175">
        <f>Table3[[#This Row],[Column1]]*Table3[[#This Row],[Column1]]</f>
        <v>62045.031014560045</v>
      </c>
    </row>
    <row r="176" spans="1:4" x14ac:dyDescent="0.25">
      <c r="A176" t="s">
        <v>23</v>
      </c>
      <c r="B176">
        <v>284.29660000000001</v>
      </c>
      <c r="C176">
        <f>2279.62-Table3[[#This Row],[Item_Outlet_Sales]]</f>
        <v>1995.3233999999998</v>
      </c>
      <c r="D176">
        <f>Table3[[#This Row],[Column1]]*Table3[[#This Row],[Column1]]</f>
        <v>3981315.470587559</v>
      </c>
    </row>
    <row r="177" spans="1:4" x14ac:dyDescent="0.25">
      <c r="A177" t="s">
        <v>23</v>
      </c>
      <c r="B177">
        <v>4466.1863999999996</v>
      </c>
      <c r="C177">
        <f>2279.62-Table3[[#This Row],[Item_Outlet_Sales]]</f>
        <v>-2186.5663999999997</v>
      </c>
      <c r="D177">
        <f>Table3[[#This Row],[Column1]]*Table3[[#This Row],[Column1]]</f>
        <v>4781072.6216089586</v>
      </c>
    </row>
    <row r="178" spans="1:4" x14ac:dyDescent="0.25">
      <c r="A178" t="s">
        <v>23</v>
      </c>
      <c r="B178">
        <v>1940.807</v>
      </c>
      <c r="C178">
        <f>2279.62-Table3[[#This Row],[Item_Outlet_Sales]]</f>
        <v>338.81299999999987</v>
      </c>
      <c r="D178">
        <f>Table3[[#This Row],[Column1]]*Table3[[#This Row],[Column1]]</f>
        <v>114794.24896899992</v>
      </c>
    </row>
    <row r="179" spans="1:4" x14ac:dyDescent="0.25">
      <c r="A179" t="s">
        <v>23</v>
      </c>
      <c r="B179">
        <v>1146.5075999999999</v>
      </c>
      <c r="C179">
        <f>2279.62-Table3[[#This Row],[Item_Outlet_Sales]]</f>
        <v>1133.1124</v>
      </c>
      <c r="D179">
        <f>Table3[[#This Row],[Column1]]*Table3[[#This Row],[Column1]]</f>
        <v>1283943.7110337599</v>
      </c>
    </row>
    <row r="180" spans="1:4" x14ac:dyDescent="0.25">
      <c r="A180" t="s">
        <v>23</v>
      </c>
      <c r="B180">
        <v>8114.7704000000003</v>
      </c>
      <c r="C180">
        <f>2279.62-Table3[[#This Row],[Item_Outlet_Sales]]</f>
        <v>-5835.1504000000004</v>
      </c>
      <c r="D180">
        <f>Table3[[#This Row],[Column1]]*Table3[[#This Row],[Column1]]</f>
        <v>34048980.190620162</v>
      </c>
    </row>
    <row r="181" spans="1:4" x14ac:dyDescent="0.25">
      <c r="A181" t="s">
        <v>23</v>
      </c>
      <c r="B181">
        <v>165.7842</v>
      </c>
      <c r="C181">
        <f>2279.62-Table3[[#This Row],[Item_Outlet_Sales]]</f>
        <v>2113.8357999999998</v>
      </c>
      <c r="D181">
        <f>Table3[[#This Row],[Column1]]*Table3[[#This Row],[Column1]]</f>
        <v>4468301.7893616389</v>
      </c>
    </row>
    <row r="182" spans="1:4" x14ac:dyDescent="0.25">
      <c r="A182" t="s">
        <v>23</v>
      </c>
      <c r="B182">
        <v>2940.1727999999998</v>
      </c>
      <c r="C182">
        <f>2279.62-Table3[[#This Row],[Item_Outlet_Sales]]</f>
        <v>-660.55279999999993</v>
      </c>
      <c r="D182">
        <f>Table3[[#This Row],[Column1]]*Table3[[#This Row],[Column1]]</f>
        <v>436330.00158783991</v>
      </c>
    </row>
    <row r="183" spans="1:4" x14ac:dyDescent="0.25">
      <c r="A183" t="s">
        <v>23</v>
      </c>
      <c r="B183">
        <v>520.65560000000005</v>
      </c>
      <c r="C183">
        <f>2279.62-Table3[[#This Row],[Item_Outlet_Sales]]</f>
        <v>1758.9643999999998</v>
      </c>
      <c r="D183">
        <f>Table3[[#This Row],[Column1]]*Table3[[#This Row],[Column1]]</f>
        <v>3093955.7604673593</v>
      </c>
    </row>
    <row r="184" spans="1:4" x14ac:dyDescent="0.25">
      <c r="A184" t="s">
        <v>23</v>
      </c>
      <c r="B184">
        <v>2113.2492000000002</v>
      </c>
      <c r="C184">
        <f>2279.62-Table3[[#This Row],[Item_Outlet_Sales]]</f>
        <v>166.37079999999969</v>
      </c>
      <c r="D184">
        <f>Table3[[#This Row],[Column1]]*Table3[[#This Row],[Column1]]</f>
        <v>27679.243092639896</v>
      </c>
    </row>
    <row r="185" spans="1:4" x14ac:dyDescent="0.25">
      <c r="A185" t="s">
        <v>23</v>
      </c>
      <c r="B185">
        <v>3486.1288</v>
      </c>
      <c r="C185">
        <f>2279.62-Table3[[#This Row],[Item_Outlet_Sales]]</f>
        <v>-1206.5088000000001</v>
      </c>
      <c r="D185">
        <f>Table3[[#This Row],[Column1]]*Table3[[#This Row],[Column1]]</f>
        <v>1455663.4844774401</v>
      </c>
    </row>
    <row r="186" spans="1:4" x14ac:dyDescent="0.25">
      <c r="A186" t="s">
        <v>23</v>
      </c>
      <c r="B186">
        <v>731.04840000000002</v>
      </c>
      <c r="C186">
        <f>2279.62-Table3[[#This Row],[Item_Outlet_Sales]]</f>
        <v>1548.5715999999998</v>
      </c>
      <c r="D186">
        <f>Table3[[#This Row],[Column1]]*Table3[[#This Row],[Column1]]</f>
        <v>2398074.0003265594</v>
      </c>
    </row>
    <row r="187" spans="1:4" x14ac:dyDescent="0.25">
      <c r="A187" t="s">
        <v>23</v>
      </c>
      <c r="B187">
        <v>2348.9423999999999</v>
      </c>
      <c r="C187">
        <f>2279.62-Table3[[#This Row],[Item_Outlet_Sales]]</f>
        <v>-69.322400000000016</v>
      </c>
      <c r="D187">
        <f>Table3[[#This Row],[Column1]]*Table3[[#This Row],[Column1]]</f>
        <v>4805.5951417600027</v>
      </c>
    </row>
    <row r="188" spans="1:4" x14ac:dyDescent="0.25">
      <c r="A188" t="s">
        <v>23</v>
      </c>
      <c r="B188">
        <v>7094.7647999999999</v>
      </c>
      <c r="C188">
        <f>2279.62-Table3[[#This Row],[Item_Outlet_Sales]]</f>
        <v>-4815.1448</v>
      </c>
      <c r="D188">
        <f>Table3[[#This Row],[Column1]]*Table3[[#This Row],[Column1]]</f>
        <v>23185619.444967039</v>
      </c>
    </row>
    <row r="189" spans="1:4" x14ac:dyDescent="0.25">
      <c r="A189" t="s">
        <v>23</v>
      </c>
      <c r="B189">
        <v>527.31359999999995</v>
      </c>
      <c r="C189">
        <f>2279.62-Table3[[#This Row],[Item_Outlet_Sales]]</f>
        <v>1752.3063999999999</v>
      </c>
      <c r="D189">
        <f>Table3[[#This Row],[Column1]]*Table3[[#This Row],[Column1]]</f>
        <v>3070577.7194809597</v>
      </c>
    </row>
    <row r="190" spans="1:4" x14ac:dyDescent="0.25">
      <c r="A190" t="s">
        <v>23</v>
      </c>
      <c r="B190">
        <v>2876.2559999999999</v>
      </c>
      <c r="C190">
        <f>2279.62-Table3[[#This Row],[Item_Outlet_Sales]]</f>
        <v>-596.63599999999997</v>
      </c>
      <c r="D190">
        <f>Table3[[#This Row],[Column1]]*Table3[[#This Row],[Column1]]</f>
        <v>355974.51649599994</v>
      </c>
    </row>
    <row r="191" spans="1:4" x14ac:dyDescent="0.25">
      <c r="A191" t="s">
        <v>23</v>
      </c>
      <c r="B191">
        <v>407.46960000000001</v>
      </c>
      <c r="C191">
        <f>2279.62-Table3[[#This Row],[Item_Outlet_Sales]]</f>
        <v>1872.1504</v>
      </c>
      <c r="D191">
        <f>Table3[[#This Row],[Column1]]*Table3[[#This Row],[Column1]]</f>
        <v>3504947.1202201601</v>
      </c>
    </row>
    <row r="192" spans="1:4" x14ac:dyDescent="0.25">
      <c r="A192" t="s">
        <v>23</v>
      </c>
      <c r="B192">
        <v>2189.8162000000002</v>
      </c>
      <c r="C192">
        <f>2279.62-Table3[[#This Row],[Item_Outlet_Sales]]</f>
        <v>89.803799999999683</v>
      </c>
      <c r="D192">
        <f>Table3[[#This Row],[Column1]]*Table3[[#This Row],[Column1]]</f>
        <v>8064.7224944399431</v>
      </c>
    </row>
    <row r="193" spans="1:4" x14ac:dyDescent="0.25">
      <c r="A193" t="s">
        <v>23</v>
      </c>
      <c r="B193">
        <v>774.99120000000005</v>
      </c>
      <c r="C193">
        <f>2279.62-Table3[[#This Row],[Item_Outlet_Sales]]</f>
        <v>1504.6288</v>
      </c>
      <c r="D193">
        <f>Table3[[#This Row],[Column1]]*Table3[[#This Row],[Column1]]</f>
        <v>2263907.82578944</v>
      </c>
    </row>
    <row r="194" spans="1:4" x14ac:dyDescent="0.25">
      <c r="A194" t="s">
        <v>23</v>
      </c>
      <c r="B194">
        <v>4380.2982000000002</v>
      </c>
      <c r="C194">
        <f>2279.62-Table3[[#This Row],[Item_Outlet_Sales]]</f>
        <v>-2100.6782000000003</v>
      </c>
      <c r="D194">
        <f>Table3[[#This Row],[Column1]]*Table3[[#This Row],[Column1]]</f>
        <v>4412848.899955241</v>
      </c>
    </row>
    <row r="195" spans="1:4" x14ac:dyDescent="0.25">
      <c r="A195" t="s">
        <v>23</v>
      </c>
      <c r="B195">
        <v>729.05100000000004</v>
      </c>
      <c r="C195">
        <f>2279.62-Table3[[#This Row],[Item_Outlet_Sales]]</f>
        <v>1550.569</v>
      </c>
      <c r="D195">
        <f>Table3[[#This Row],[Column1]]*Table3[[#This Row],[Column1]]</f>
        <v>2404264.2237609997</v>
      </c>
    </row>
    <row r="196" spans="1:4" x14ac:dyDescent="0.25">
      <c r="A196" t="s">
        <v>23</v>
      </c>
      <c r="B196">
        <v>372.84800000000001</v>
      </c>
      <c r="C196">
        <f>2279.62-Table3[[#This Row],[Item_Outlet_Sales]]</f>
        <v>1906.7719999999999</v>
      </c>
      <c r="D196">
        <f>Table3[[#This Row],[Column1]]*Table3[[#This Row],[Column1]]</f>
        <v>3635779.4599839998</v>
      </c>
    </row>
    <row r="197" spans="1:4" x14ac:dyDescent="0.25">
      <c r="A197" t="s">
        <v>23</v>
      </c>
      <c r="B197">
        <v>3273.7386000000001</v>
      </c>
      <c r="C197">
        <f>2279.62-Table3[[#This Row],[Item_Outlet_Sales]]</f>
        <v>-994.11860000000024</v>
      </c>
      <c r="D197">
        <f>Table3[[#This Row],[Column1]]*Table3[[#This Row],[Column1]]</f>
        <v>988271.79086596053</v>
      </c>
    </row>
    <row r="198" spans="1:4" x14ac:dyDescent="0.25">
      <c r="A198" t="s">
        <v>23</v>
      </c>
      <c r="B198">
        <v>5344.3765999999996</v>
      </c>
      <c r="C198">
        <f>2279.62-Table3[[#This Row],[Item_Outlet_Sales]]</f>
        <v>-3064.7565999999997</v>
      </c>
      <c r="D198">
        <f>Table3[[#This Row],[Column1]]*Table3[[#This Row],[Column1]]</f>
        <v>9392733.0172435585</v>
      </c>
    </row>
    <row r="199" spans="1:4" x14ac:dyDescent="0.25">
      <c r="A199" t="s">
        <v>23</v>
      </c>
      <c r="B199">
        <v>303.60480000000001</v>
      </c>
      <c r="C199">
        <f>2279.62-Table3[[#This Row],[Item_Outlet_Sales]]</f>
        <v>1976.0151999999998</v>
      </c>
      <c r="D199">
        <f>Table3[[#This Row],[Column1]]*Table3[[#This Row],[Column1]]</f>
        <v>3904636.0706310393</v>
      </c>
    </row>
    <row r="200" spans="1:4" x14ac:dyDescent="0.25">
      <c r="A200" t="s">
        <v>23</v>
      </c>
      <c r="B200">
        <v>314.25760000000002</v>
      </c>
      <c r="C200">
        <f>2279.62-Table3[[#This Row],[Item_Outlet_Sales]]</f>
        <v>1965.3624</v>
      </c>
      <c r="D200">
        <f>Table3[[#This Row],[Column1]]*Table3[[#This Row],[Column1]]</f>
        <v>3862649.3633337598</v>
      </c>
    </row>
    <row r="201" spans="1:4" x14ac:dyDescent="0.25">
      <c r="A201" t="s">
        <v>23</v>
      </c>
      <c r="B201">
        <v>276.30700000000002</v>
      </c>
      <c r="C201">
        <f>2279.62-Table3[[#This Row],[Item_Outlet_Sales]]</f>
        <v>2003.3129999999999</v>
      </c>
      <c r="D201">
        <f>Table3[[#This Row],[Column1]]*Table3[[#This Row],[Column1]]</f>
        <v>4013262.9759689993</v>
      </c>
    </row>
    <row r="202" spans="1:4" x14ac:dyDescent="0.25">
      <c r="A202" t="s">
        <v>23</v>
      </c>
      <c r="B202">
        <v>721.06140000000005</v>
      </c>
      <c r="C202">
        <f>2279.62-Table3[[#This Row],[Item_Outlet_Sales]]</f>
        <v>1558.5585999999998</v>
      </c>
      <c r="D202">
        <f>Table3[[#This Row],[Column1]]*Table3[[#This Row],[Column1]]</f>
        <v>2429104.9096339596</v>
      </c>
    </row>
    <row r="203" spans="1:4" x14ac:dyDescent="0.25">
      <c r="A203" t="s">
        <v>23</v>
      </c>
      <c r="B203">
        <v>283.63080000000002</v>
      </c>
      <c r="C203">
        <f>2279.62-Table3[[#This Row],[Item_Outlet_Sales]]</f>
        <v>1995.9892</v>
      </c>
      <c r="D203">
        <f>Table3[[#This Row],[Column1]]*Table3[[#This Row],[Column1]]</f>
        <v>3983972.88651664</v>
      </c>
    </row>
    <row r="204" spans="1:4" x14ac:dyDescent="0.25">
      <c r="A204" t="s">
        <v>23</v>
      </c>
      <c r="B204">
        <v>1960.7809999999999</v>
      </c>
      <c r="C204">
        <f>2279.62-Table3[[#This Row],[Item_Outlet_Sales]]</f>
        <v>318.83899999999994</v>
      </c>
      <c r="D204">
        <f>Table3[[#This Row],[Column1]]*Table3[[#This Row],[Column1]]</f>
        <v>101658.30792099996</v>
      </c>
    </row>
    <row r="205" spans="1:4" x14ac:dyDescent="0.25">
      <c r="A205" t="s">
        <v>23</v>
      </c>
      <c r="B205">
        <v>370.1848</v>
      </c>
      <c r="C205">
        <f>2279.62-Table3[[#This Row],[Item_Outlet_Sales]]</f>
        <v>1909.4351999999999</v>
      </c>
      <c r="D205">
        <f>Table3[[#This Row],[Column1]]*Table3[[#This Row],[Column1]]</f>
        <v>3645942.7829990396</v>
      </c>
    </row>
    <row r="206" spans="1:4" x14ac:dyDescent="0.25">
      <c r="A206" t="s">
        <v>23</v>
      </c>
      <c r="B206">
        <v>95.875200000000007</v>
      </c>
      <c r="C206">
        <f>2279.62-Table3[[#This Row],[Item_Outlet_Sales]]</f>
        <v>2183.7447999999999</v>
      </c>
      <c r="D206">
        <f>Table3[[#This Row],[Column1]]*Table3[[#This Row],[Column1]]</f>
        <v>4768741.3515270399</v>
      </c>
    </row>
    <row r="207" spans="1:4" x14ac:dyDescent="0.25">
      <c r="A207" t="s">
        <v>23</v>
      </c>
      <c r="B207">
        <v>2187.1529999999998</v>
      </c>
      <c r="C207">
        <f>2279.62-Table3[[#This Row],[Item_Outlet_Sales]]</f>
        <v>92.467000000000098</v>
      </c>
      <c r="D207">
        <f>Table3[[#This Row],[Column1]]*Table3[[#This Row],[Column1]]</f>
        <v>8550.146089000018</v>
      </c>
    </row>
    <row r="208" spans="1:4" x14ac:dyDescent="0.25">
      <c r="A208" t="s">
        <v>23</v>
      </c>
      <c r="B208">
        <v>56.593000000000004</v>
      </c>
      <c r="C208">
        <f>2279.62-Table3[[#This Row],[Item_Outlet_Sales]]</f>
        <v>2223.027</v>
      </c>
      <c r="D208">
        <f>Table3[[#This Row],[Column1]]*Table3[[#This Row],[Column1]]</f>
        <v>4941849.0427290006</v>
      </c>
    </row>
    <row r="209" spans="1:4" x14ac:dyDescent="0.25">
      <c r="A209" t="s">
        <v>23</v>
      </c>
      <c r="B209">
        <v>5734.5353999999998</v>
      </c>
      <c r="C209">
        <f>2279.62-Table3[[#This Row],[Item_Outlet_Sales]]</f>
        <v>-3454.9153999999999</v>
      </c>
      <c r="D209">
        <f>Table3[[#This Row],[Column1]]*Table3[[#This Row],[Column1]]</f>
        <v>11936440.421157159</v>
      </c>
    </row>
    <row r="210" spans="1:4" x14ac:dyDescent="0.25">
      <c r="A210" t="s">
        <v>23</v>
      </c>
      <c r="B210">
        <v>1398.18</v>
      </c>
      <c r="C210">
        <f>2279.62-Table3[[#This Row],[Item_Outlet_Sales]]</f>
        <v>881.43999999999983</v>
      </c>
      <c r="D210">
        <f>Table3[[#This Row],[Column1]]*Table3[[#This Row],[Column1]]</f>
        <v>776936.47359999968</v>
      </c>
    </row>
    <row r="211" spans="1:4" x14ac:dyDescent="0.25">
      <c r="A211" t="s">
        <v>23</v>
      </c>
      <c r="B211">
        <v>1014.6792</v>
      </c>
      <c r="C211">
        <f>2279.62-Table3[[#This Row],[Item_Outlet_Sales]]</f>
        <v>1264.9407999999999</v>
      </c>
      <c r="D211">
        <f>Table3[[#This Row],[Column1]]*Table3[[#This Row],[Column1]]</f>
        <v>1600075.2275046397</v>
      </c>
    </row>
    <row r="212" spans="1:4" x14ac:dyDescent="0.25">
      <c r="A212" t="s">
        <v>23</v>
      </c>
      <c r="B212">
        <v>1637.8679999999999</v>
      </c>
      <c r="C212">
        <f>2279.62-Table3[[#This Row],[Item_Outlet_Sales]]</f>
        <v>641.75199999999995</v>
      </c>
      <c r="D212">
        <f>Table3[[#This Row],[Column1]]*Table3[[#This Row],[Column1]]</f>
        <v>411845.62950399995</v>
      </c>
    </row>
    <row r="213" spans="1:4" x14ac:dyDescent="0.25">
      <c r="A213" t="s">
        <v>23</v>
      </c>
      <c r="B213">
        <v>1747.7249999999999</v>
      </c>
      <c r="C213">
        <f>2279.62-Table3[[#This Row],[Item_Outlet_Sales]]</f>
        <v>531.89499999999998</v>
      </c>
      <c r="D213">
        <f>Table3[[#This Row],[Column1]]*Table3[[#This Row],[Column1]]</f>
        <v>282912.29102499998</v>
      </c>
    </row>
    <row r="214" spans="1:4" x14ac:dyDescent="0.25">
      <c r="A214" t="s">
        <v>23</v>
      </c>
      <c r="B214">
        <v>958.75199999999995</v>
      </c>
      <c r="C214">
        <f>2279.62-Table3[[#This Row],[Item_Outlet_Sales]]</f>
        <v>1320.8679999999999</v>
      </c>
      <c r="D214">
        <f>Table3[[#This Row],[Column1]]*Table3[[#This Row],[Column1]]</f>
        <v>1744692.2734239998</v>
      </c>
    </row>
    <row r="215" spans="1:4" x14ac:dyDescent="0.25">
      <c r="A215" t="s">
        <v>23</v>
      </c>
      <c r="B215">
        <v>81.227599999999995</v>
      </c>
      <c r="C215">
        <f>2279.62-Table3[[#This Row],[Item_Outlet_Sales]]</f>
        <v>2198.3923999999997</v>
      </c>
      <c r="D215">
        <f>Table3[[#This Row],[Column1]]*Table3[[#This Row],[Column1]]</f>
        <v>4832929.1443777587</v>
      </c>
    </row>
    <row r="216" spans="1:4" x14ac:dyDescent="0.25">
      <c r="A216" t="s">
        <v>23</v>
      </c>
      <c r="B216">
        <v>2863.6057999999998</v>
      </c>
      <c r="C216">
        <f>2279.62-Table3[[#This Row],[Item_Outlet_Sales]]</f>
        <v>-583.98579999999993</v>
      </c>
      <c r="D216">
        <f>Table3[[#This Row],[Column1]]*Table3[[#This Row],[Column1]]</f>
        <v>341039.4146016399</v>
      </c>
    </row>
    <row r="217" spans="1:4" x14ac:dyDescent="0.25">
      <c r="A217" t="s">
        <v>23</v>
      </c>
      <c r="B217">
        <v>559.27200000000005</v>
      </c>
      <c r="C217">
        <f>2279.62-Table3[[#This Row],[Item_Outlet_Sales]]</f>
        <v>1720.348</v>
      </c>
      <c r="D217">
        <f>Table3[[#This Row],[Column1]]*Table3[[#This Row],[Column1]]</f>
        <v>2959597.2411039998</v>
      </c>
    </row>
    <row r="218" spans="1:4" x14ac:dyDescent="0.25">
      <c r="A218" t="s">
        <v>23</v>
      </c>
      <c r="B218">
        <v>295.61520000000002</v>
      </c>
      <c r="C218">
        <f>2279.62-Table3[[#This Row],[Item_Outlet_Sales]]</f>
        <v>1984.0047999999999</v>
      </c>
      <c r="D218">
        <f>Table3[[#This Row],[Column1]]*Table3[[#This Row],[Column1]]</f>
        <v>3936275.0464230399</v>
      </c>
    </row>
    <row r="219" spans="1:4" x14ac:dyDescent="0.25">
      <c r="A219" t="s">
        <v>23</v>
      </c>
      <c r="B219">
        <v>1267.0174</v>
      </c>
      <c r="C219">
        <f>2279.62-Table3[[#This Row],[Item_Outlet_Sales]]</f>
        <v>1012.6025999999999</v>
      </c>
      <c r="D219">
        <f>Table3[[#This Row],[Column1]]*Table3[[#This Row],[Column1]]</f>
        <v>1025364.0255267599</v>
      </c>
    </row>
    <row r="220" spans="1:4" x14ac:dyDescent="0.25">
      <c r="A220" t="s">
        <v>23</v>
      </c>
      <c r="B220">
        <v>4655.2736000000004</v>
      </c>
      <c r="C220">
        <f>2279.62-Table3[[#This Row],[Item_Outlet_Sales]]</f>
        <v>-2375.6536000000006</v>
      </c>
      <c r="D220">
        <f>Table3[[#This Row],[Column1]]*Table3[[#This Row],[Column1]]</f>
        <v>5643730.0271929624</v>
      </c>
    </row>
    <row r="221" spans="1:4" x14ac:dyDescent="0.25">
      <c r="A221" t="s">
        <v>23</v>
      </c>
      <c r="B221">
        <v>2735.1064000000001</v>
      </c>
      <c r="C221">
        <f>2279.62-Table3[[#This Row],[Item_Outlet_Sales]]</f>
        <v>-455.48640000000023</v>
      </c>
      <c r="D221">
        <f>Table3[[#This Row],[Column1]]*Table3[[#This Row],[Column1]]</f>
        <v>207467.8605849602</v>
      </c>
    </row>
    <row r="222" spans="1:4" x14ac:dyDescent="0.25">
      <c r="A222" t="s">
        <v>23</v>
      </c>
      <c r="B222">
        <v>2324.9735999999998</v>
      </c>
      <c r="C222">
        <f>2279.62-Table3[[#This Row],[Item_Outlet_Sales]]</f>
        <v>-45.353599999999915</v>
      </c>
      <c r="D222">
        <f>Table3[[#This Row],[Column1]]*Table3[[#This Row],[Column1]]</f>
        <v>2056.9490329599921</v>
      </c>
    </row>
    <row r="223" spans="1:4" x14ac:dyDescent="0.25">
      <c r="A223" t="s">
        <v>23</v>
      </c>
      <c r="B223">
        <v>3205.1612</v>
      </c>
      <c r="C223">
        <f>2279.62-Table3[[#This Row],[Item_Outlet_Sales]]</f>
        <v>-925.54120000000012</v>
      </c>
      <c r="D223">
        <f>Table3[[#This Row],[Column1]]*Table3[[#This Row],[Column1]]</f>
        <v>856626.51289744023</v>
      </c>
    </row>
    <row r="224" spans="1:4" x14ac:dyDescent="0.25">
      <c r="A224" t="s">
        <v>23</v>
      </c>
      <c r="B224">
        <v>587.23559999999998</v>
      </c>
      <c r="C224">
        <f>2279.62-Table3[[#This Row],[Item_Outlet_Sales]]</f>
        <v>1692.3843999999999</v>
      </c>
      <c r="D224">
        <f>Table3[[#This Row],[Column1]]*Table3[[#This Row],[Column1]]</f>
        <v>2864164.9573633596</v>
      </c>
    </row>
    <row r="225" spans="1:4" x14ac:dyDescent="0.25">
      <c r="A225" t="s">
        <v>23</v>
      </c>
      <c r="B225">
        <v>487.36559999999997</v>
      </c>
      <c r="C225">
        <f>2279.62-Table3[[#This Row],[Item_Outlet_Sales]]</f>
        <v>1792.2543999999998</v>
      </c>
      <c r="D225">
        <f>Table3[[#This Row],[Column1]]*Table3[[#This Row],[Column1]]</f>
        <v>3212175.8343193592</v>
      </c>
    </row>
    <row r="226" spans="1:4" x14ac:dyDescent="0.25">
      <c r="A226" t="s">
        <v>23</v>
      </c>
      <c r="B226">
        <v>1414.1592000000001</v>
      </c>
      <c r="C226">
        <f>2279.62-Table3[[#This Row],[Item_Outlet_Sales]]</f>
        <v>865.46079999999984</v>
      </c>
      <c r="D226">
        <f>Table3[[#This Row],[Column1]]*Table3[[#This Row],[Column1]]</f>
        <v>749022.39633663977</v>
      </c>
    </row>
    <row r="227" spans="1:4" x14ac:dyDescent="0.25">
      <c r="A227" t="s">
        <v>23</v>
      </c>
      <c r="B227">
        <v>1054.6271999999999</v>
      </c>
      <c r="C227">
        <f>2279.62-Table3[[#This Row],[Item_Outlet_Sales]]</f>
        <v>1224.9928</v>
      </c>
      <c r="D227">
        <f>Table3[[#This Row],[Column1]]*Table3[[#This Row],[Column1]]</f>
        <v>1500607.3600518401</v>
      </c>
    </row>
    <row r="228" spans="1:4" x14ac:dyDescent="0.25">
      <c r="A228" t="s">
        <v>23</v>
      </c>
      <c r="B228">
        <v>3836.3395999999998</v>
      </c>
      <c r="C228">
        <f>2279.62-Table3[[#This Row],[Item_Outlet_Sales]]</f>
        <v>-1556.7195999999999</v>
      </c>
      <c r="D228">
        <f>Table3[[#This Row],[Column1]]*Table3[[#This Row],[Column1]]</f>
        <v>2423375.9130241596</v>
      </c>
    </row>
    <row r="229" spans="1:4" x14ac:dyDescent="0.25">
      <c r="A229" t="s">
        <v>23</v>
      </c>
      <c r="B229">
        <v>1950.7940000000001</v>
      </c>
      <c r="C229">
        <f>2279.62-Table3[[#This Row],[Item_Outlet_Sales]]</f>
        <v>328.82599999999979</v>
      </c>
      <c r="D229">
        <f>Table3[[#This Row],[Column1]]*Table3[[#This Row],[Column1]]</f>
        <v>108126.53827599986</v>
      </c>
    </row>
    <row r="230" spans="1:4" x14ac:dyDescent="0.25">
      <c r="A230" t="s">
        <v>23</v>
      </c>
      <c r="B230">
        <v>177.76859999999999</v>
      </c>
      <c r="C230">
        <f>2279.62-Table3[[#This Row],[Item_Outlet_Sales]]</f>
        <v>2101.8514</v>
      </c>
      <c r="D230">
        <f>Table3[[#This Row],[Column1]]*Table3[[#This Row],[Column1]]</f>
        <v>4417779.3076819601</v>
      </c>
    </row>
    <row r="231" spans="1:4" x14ac:dyDescent="0.25">
      <c r="A231" t="s">
        <v>23</v>
      </c>
      <c r="B231">
        <v>484.70240000000001</v>
      </c>
      <c r="C231">
        <f>2279.62-Table3[[#This Row],[Item_Outlet_Sales]]</f>
        <v>1794.9175999999998</v>
      </c>
      <c r="D231">
        <f>Table3[[#This Row],[Column1]]*Table3[[#This Row],[Column1]]</f>
        <v>3221729.1907897592</v>
      </c>
    </row>
    <row r="232" spans="1:4" x14ac:dyDescent="0.25">
      <c r="A232" t="s">
        <v>23</v>
      </c>
      <c r="B232">
        <v>934.78319999999997</v>
      </c>
      <c r="C232">
        <f>2279.62-Table3[[#This Row],[Item_Outlet_Sales]]</f>
        <v>1344.8368</v>
      </c>
      <c r="D232">
        <f>Table3[[#This Row],[Column1]]*Table3[[#This Row],[Column1]]</f>
        <v>1808586.0186342401</v>
      </c>
    </row>
    <row r="233" spans="1:4" x14ac:dyDescent="0.25">
      <c r="A233" t="s">
        <v>23</v>
      </c>
      <c r="B233">
        <v>3560.6984000000002</v>
      </c>
      <c r="C233">
        <f>2279.62-Table3[[#This Row],[Item_Outlet_Sales]]</f>
        <v>-1281.0784000000003</v>
      </c>
      <c r="D233">
        <f>Table3[[#This Row],[Column1]]*Table3[[#This Row],[Column1]]</f>
        <v>1641161.8669465608</v>
      </c>
    </row>
    <row r="234" spans="1:4" x14ac:dyDescent="0.25">
      <c r="A234" t="s">
        <v>23</v>
      </c>
      <c r="B234">
        <v>647.82339999999999</v>
      </c>
      <c r="C234">
        <f>2279.62-Table3[[#This Row],[Item_Outlet_Sales]]</f>
        <v>1631.7965999999999</v>
      </c>
      <c r="D234">
        <f>Table3[[#This Row],[Column1]]*Table3[[#This Row],[Column1]]</f>
        <v>2662760.1437715595</v>
      </c>
    </row>
    <row r="235" spans="1:4" x14ac:dyDescent="0.25">
      <c r="A235" t="s">
        <v>23</v>
      </c>
      <c r="B235">
        <v>1695.7926</v>
      </c>
      <c r="C235">
        <f>2279.62-Table3[[#This Row],[Item_Outlet_Sales]]</f>
        <v>583.8273999999999</v>
      </c>
      <c r="D235">
        <f>Table3[[#This Row],[Column1]]*Table3[[#This Row],[Column1]]</f>
        <v>340854.4329907599</v>
      </c>
    </row>
    <row r="236" spans="1:4" x14ac:dyDescent="0.25">
      <c r="A236" t="s">
        <v>23</v>
      </c>
      <c r="B236">
        <v>4763.799</v>
      </c>
      <c r="C236">
        <f>2279.62-Table3[[#This Row],[Item_Outlet_Sales]]</f>
        <v>-2484.1790000000001</v>
      </c>
      <c r="D236">
        <f>Table3[[#This Row],[Column1]]*Table3[[#This Row],[Column1]]</f>
        <v>6171145.3040410001</v>
      </c>
    </row>
    <row r="237" spans="1:4" x14ac:dyDescent="0.25">
      <c r="A237" t="s">
        <v>23</v>
      </c>
      <c r="B237">
        <v>1288.9888000000001</v>
      </c>
      <c r="C237">
        <f>2279.62-Table3[[#This Row],[Item_Outlet_Sales]]</f>
        <v>990.63119999999981</v>
      </c>
      <c r="D237">
        <f>Table3[[#This Row],[Column1]]*Table3[[#This Row],[Column1]]</f>
        <v>981350.17441343958</v>
      </c>
    </row>
    <row r="238" spans="1:4" x14ac:dyDescent="0.25">
      <c r="A238" t="s">
        <v>23</v>
      </c>
      <c r="B238">
        <v>2207.127</v>
      </c>
      <c r="C238">
        <f>2279.62-Table3[[#This Row],[Item_Outlet_Sales]]</f>
        <v>72.492999999999938</v>
      </c>
      <c r="D238">
        <f>Table3[[#This Row],[Column1]]*Table3[[#This Row],[Column1]]</f>
        <v>5255.2350489999908</v>
      </c>
    </row>
    <row r="239" spans="1:4" x14ac:dyDescent="0.25">
      <c r="A239" t="s">
        <v>23</v>
      </c>
      <c r="B239">
        <v>2370.248</v>
      </c>
      <c r="C239">
        <f>2279.62-Table3[[#This Row],[Item_Outlet_Sales]]</f>
        <v>-90.628000000000156</v>
      </c>
      <c r="D239">
        <f>Table3[[#This Row],[Column1]]*Table3[[#This Row],[Column1]]</f>
        <v>8213.4343840000292</v>
      </c>
    </row>
    <row r="240" spans="1:4" x14ac:dyDescent="0.25">
      <c r="A240" t="s">
        <v>23</v>
      </c>
      <c r="B240">
        <v>5087.3778000000002</v>
      </c>
      <c r="C240">
        <f>2279.62-Table3[[#This Row],[Item_Outlet_Sales]]</f>
        <v>-2807.7578000000003</v>
      </c>
      <c r="D240">
        <f>Table3[[#This Row],[Column1]]*Table3[[#This Row],[Column1]]</f>
        <v>7883503.8634608416</v>
      </c>
    </row>
    <row r="241" spans="1:4" x14ac:dyDescent="0.25">
      <c r="A241" t="s">
        <v>23</v>
      </c>
      <c r="B241">
        <v>103.199</v>
      </c>
      <c r="C241">
        <f>2279.62-Table3[[#This Row],[Item_Outlet_Sales]]</f>
        <v>2176.4209999999998</v>
      </c>
      <c r="D241">
        <f>Table3[[#This Row],[Column1]]*Table3[[#This Row],[Column1]]</f>
        <v>4736808.3692409992</v>
      </c>
    </row>
    <row r="242" spans="1:4" x14ac:dyDescent="0.25">
      <c r="A242" t="s">
        <v>23</v>
      </c>
      <c r="B242">
        <v>2406.8670000000002</v>
      </c>
      <c r="C242">
        <f>2279.62-Table3[[#This Row],[Item_Outlet_Sales]]</f>
        <v>-127.2470000000003</v>
      </c>
      <c r="D242">
        <f>Table3[[#This Row],[Column1]]*Table3[[#This Row],[Column1]]</f>
        <v>16191.799009000077</v>
      </c>
    </row>
    <row r="243" spans="1:4" x14ac:dyDescent="0.25">
      <c r="A243" t="s">
        <v>23</v>
      </c>
      <c r="B243">
        <v>7192.6373999999996</v>
      </c>
      <c r="C243">
        <f>2279.62-Table3[[#This Row],[Item_Outlet_Sales]]</f>
        <v>-4913.0173999999997</v>
      </c>
      <c r="D243">
        <f>Table3[[#This Row],[Column1]]*Table3[[#This Row],[Column1]]</f>
        <v>24137739.972702757</v>
      </c>
    </row>
    <row r="244" spans="1:4" x14ac:dyDescent="0.25">
      <c r="A244" t="s">
        <v>23</v>
      </c>
      <c r="B244">
        <v>6611.3940000000002</v>
      </c>
      <c r="C244">
        <f>2279.62-Table3[[#This Row],[Item_Outlet_Sales]]</f>
        <v>-4331.7740000000003</v>
      </c>
      <c r="D244">
        <f>Table3[[#This Row],[Column1]]*Table3[[#This Row],[Column1]]</f>
        <v>18764265.987076003</v>
      </c>
    </row>
    <row r="245" spans="1:4" x14ac:dyDescent="0.25">
      <c r="A245" t="s">
        <v>23</v>
      </c>
      <c r="B245">
        <v>1262.3568</v>
      </c>
      <c r="C245">
        <f>2279.62-Table3[[#This Row],[Item_Outlet_Sales]]</f>
        <v>1017.2631999999999</v>
      </c>
      <c r="D245">
        <f>Table3[[#This Row],[Column1]]*Table3[[#This Row],[Column1]]</f>
        <v>1034824.4180742397</v>
      </c>
    </row>
    <row r="246" spans="1:4" x14ac:dyDescent="0.25">
      <c r="A246" t="s">
        <v>23</v>
      </c>
      <c r="B246">
        <v>1758.3778</v>
      </c>
      <c r="C246">
        <f>2279.62-Table3[[#This Row],[Item_Outlet_Sales]]</f>
        <v>521.24219999999991</v>
      </c>
      <c r="D246">
        <f>Table3[[#This Row],[Column1]]*Table3[[#This Row],[Column1]]</f>
        <v>271693.43106083991</v>
      </c>
    </row>
    <row r="247" spans="1:4" x14ac:dyDescent="0.25">
      <c r="A247" t="s">
        <v>23</v>
      </c>
      <c r="B247">
        <v>3281.7282</v>
      </c>
      <c r="C247">
        <f>2279.62-Table3[[#This Row],[Item_Outlet_Sales]]</f>
        <v>-1002.1082000000001</v>
      </c>
      <c r="D247">
        <f>Table3[[#This Row],[Column1]]*Table3[[#This Row],[Column1]]</f>
        <v>1004220.8445072402</v>
      </c>
    </row>
    <row r="248" spans="1:4" x14ac:dyDescent="0.25">
      <c r="A248" t="s">
        <v>23</v>
      </c>
      <c r="B248">
        <v>229.70099999999999</v>
      </c>
      <c r="C248">
        <f>2279.62-Table3[[#This Row],[Item_Outlet_Sales]]</f>
        <v>2049.9189999999999</v>
      </c>
      <c r="D248">
        <f>Table3[[#This Row],[Column1]]*Table3[[#This Row],[Column1]]</f>
        <v>4202167.9065609993</v>
      </c>
    </row>
    <row r="249" spans="1:4" x14ac:dyDescent="0.25">
      <c r="A249" t="s">
        <v>23</v>
      </c>
      <c r="B249">
        <v>1990.742</v>
      </c>
      <c r="C249">
        <f>2279.62-Table3[[#This Row],[Item_Outlet_Sales]]</f>
        <v>288.87799999999993</v>
      </c>
      <c r="D249">
        <f>Table3[[#This Row],[Column1]]*Table3[[#This Row],[Column1]]</f>
        <v>83450.498883999957</v>
      </c>
    </row>
    <row r="250" spans="1:4" x14ac:dyDescent="0.25">
      <c r="A250" t="s">
        <v>23</v>
      </c>
      <c r="B250">
        <v>938.77800000000002</v>
      </c>
      <c r="C250">
        <f>2279.62-Table3[[#This Row],[Item_Outlet_Sales]]</f>
        <v>1340.8419999999999</v>
      </c>
      <c r="D250">
        <f>Table3[[#This Row],[Column1]]*Table3[[#This Row],[Column1]]</f>
        <v>1797857.2689639996</v>
      </c>
    </row>
    <row r="251" spans="1:4" x14ac:dyDescent="0.25">
      <c r="A251" t="s">
        <v>23</v>
      </c>
      <c r="B251">
        <v>4194.54</v>
      </c>
      <c r="C251">
        <f>2279.62-Table3[[#This Row],[Item_Outlet_Sales]]</f>
        <v>-1914.92</v>
      </c>
      <c r="D251">
        <f>Table3[[#This Row],[Column1]]*Table3[[#This Row],[Column1]]</f>
        <v>3666918.6064000004</v>
      </c>
    </row>
    <row r="252" spans="1:4" x14ac:dyDescent="0.25">
      <c r="A252" t="s">
        <v>23</v>
      </c>
      <c r="B252">
        <v>1166.4816000000001</v>
      </c>
      <c r="C252">
        <f>2279.62-Table3[[#This Row],[Item_Outlet_Sales]]</f>
        <v>1113.1383999999998</v>
      </c>
      <c r="D252">
        <f>Table3[[#This Row],[Column1]]*Table3[[#This Row],[Column1]]</f>
        <v>1239077.0975545596</v>
      </c>
    </row>
    <row r="253" spans="1:4" x14ac:dyDescent="0.25">
      <c r="A253" t="s">
        <v>23</v>
      </c>
      <c r="B253">
        <v>7443.6440000000002</v>
      </c>
      <c r="C253">
        <f>2279.62-Table3[[#This Row],[Item_Outlet_Sales]]</f>
        <v>-5164.0240000000003</v>
      </c>
      <c r="D253">
        <f>Table3[[#This Row],[Column1]]*Table3[[#This Row],[Column1]]</f>
        <v>26667143.872576002</v>
      </c>
    </row>
    <row r="254" spans="1:4" x14ac:dyDescent="0.25">
      <c r="A254" t="s">
        <v>23</v>
      </c>
      <c r="B254">
        <v>3579.3407999999999</v>
      </c>
      <c r="C254">
        <f>2279.62-Table3[[#This Row],[Item_Outlet_Sales]]</f>
        <v>-1299.7208000000001</v>
      </c>
      <c r="D254">
        <f>Table3[[#This Row],[Column1]]*Table3[[#This Row],[Column1]]</f>
        <v>1689274.1579526402</v>
      </c>
    </row>
    <row r="255" spans="1:4" x14ac:dyDescent="0.25">
      <c r="A255" t="s">
        <v>23</v>
      </c>
      <c r="B255">
        <v>1522.0188000000001</v>
      </c>
      <c r="C255">
        <f>2279.62-Table3[[#This Row],[Item_Outlet_Sales]]</f>
        <v>757.60119999999984</v>
      </c>
      <c r="D255">
        <f>Table3[[#This Row],[Column1]]*Table3[[#This Row],[Column1]]</f>
        <v>573959.57824143977</v>
      </c>
    </row>
    <row r="256" spans="1:4" x14ac:dyDescent="0.25">
      <c r="A256" t="s">
        <v>23</v>
      </c>
      <c r="B256">
        <v>450.08080000000001</v>
      </c>
      <c r="C256">
        <f>2279.62-Table3[[#This Row],[Item_Outlet_Sales]]</f>
        <v>1829.5391999999999</v>
      </c>
      <c r="D256">
        <f>Table3[[#This Row],[Column1]]*Table3[[#This Row],[Column1]]</f>
        <v>3347213.6843366399</v>
      </c>
    </row>
    <row r="257" spans="1:4" x14ac:dyDescent="0.25">
      <c r="A257" t="s">
        <v>23</v>
      </c>
      <c r="B257">
        <v>607.20960000000002</v>
      </c>
      <c r="C257">
        <f>2279.62-Table3[[#This Row],[Item_Outlet_Sales]]</f>
        <v>1672.4103999999998</v>
      </c>
      <c r="D257">
        <f>Table3[[#This Row],[Column1]]*Table3[[#This Row],[Column1]]</f>
        <v>2796956.5460281591</v>
      </c>
    </row>
    <row r="258" spans="1:4" x14ac:dyDescent="0.25">
      <c r="A258" t="s">
        <v>23</v>
      </c>
      <c r="B258">
        <v>1325.6078</v>
      </c>
      <c r="C258">
        <f>2279.62-Table3[[#This Row],[Item_Outlet_Sales]]</f>
        <v>954.01219999999989</v>
      </c>
      <c r="D258">
        <f>Table3[[#This Row],[Column1]]*Table3[[#This Row],[Column1]]</f>
        <v>910139.27774883981</v>
      </c>
    </row>
    <row r="259" spans="1:4" x14ac:dyDescent="0.25">
      <c r="A259" t="s">
        <v>23</v>
      </c>
      <c r="B259">
        <v>1107.8912</v>
      </c>
      <c r="C259">
        <f>2279.62-Table3[[#This Row],[Item_Outlet_Sales]]</f>
        <v>1171.7287999999999</v>
      </c>
      <c r="D259">
        <f>Table3[[#This Row],[Column1]]*Table3[[#This Row],[Column1]]</f>
        <v>1372948.3807494396</v>
      </c>
    </row>
    <row r="260" spans="1:4" x14ac:dyDescent="0.25">
      <c r="A260" t="s">
        <v>23</v>
      </c>
      <c r="B260">
        <v>3542.056</v>
      </c>
      <c r="C260">
        <f>2279.62-Table3[[#This Row],[Item_Outlet_Sales]]</f>
        <v>-1262.4360000000001</v>
      </c>
      <c r="D260">
        <f>Table3[[#This Row],[Column1]]*Table3[[#This Row],[Column1]]</f>
        <v>1593744.6540960004</v>
      </c>
    </row>
    <row r="261" spans="1:4" x14ac:dyDescent="0.25">
      <c r="A261" t="s">
        <v>23</v>
      </c>
      <c r="B261">
        <v>1534.0032000000001</v>
      </c>
      <c r="C261">
        <f>2279.62-Table3[[#This Row],[Item_Outlet_Sales]]</f>
        <v>745.61679999999978</v>
      </c>
      <c r="D261">
        <f>Table3[[#This Row],[Column1]]*Table3[[#This Row],[Column1]]</f>
        <v>555944.4124422397</v>
      </c>
    </row>
    <row r="262" spans="1:4" x14ac:dyDescent="0.25">
      <c r="A262" t="s">
        <v>23</v>
      </c>
      <c r="B262">
        <v>1239.7195999999999</v>
      </c>
      <c r="C262">
        <f>2279.62-Table3[[#This Row],[Item_Outlet_Sales]]</f>
        <v>1039.9004</v>
      </c>
      <c r="D262">
        <f>Table3[[#This Row],[Column1]]*Table3[[#This Row],[Column1]]</f>
        <v>1081392.84192016</v>
      </c>
    </row>
    <row r="263" spans="1:4" x14ac:dyDescent="0.25">
      <c r="A263" t="s">
        <v>23</v>
      </c>
      <c r="B263">
        <v>1496.0526</v>
      </c>
      <c r="C263">
        <f>2279.62-Table3[[#This Row],[Item_Outlet_Sales]]</f>
        <v>783.56739999999991</v>
      </c>
      <c r="D263">
        <f>Table3[[#This Row],[Column1]]*Table3[[#This Row],[Column1]]</f>
        <v>613977.87034275988</v>
      </c>
    </row>
    <row r="264" spans="1:4" x14ac:dyDescent="0.25">
      <c r="A264" t="s">
        <v>23</v>
      </c>
      <c r="B264">
        <v>3460.8283999999999</v>
      </c>
      <c r="C264">
        <f>2279.62-Table3[[#This Row],[Item_Outlet_Sales]]</f>
        <v>-1181.2084</v>
      </c>
      <c r="D264">
        <f>Table3[[#This Row],[Column1]]*Table3[[#This Row],[Column1]]</f>
        <v>1395253.2842305601</v>
      </c>
    </row>
    <row r="265" spans="1:4" x14ac:dyDescent="0.25">
      <c r="A265" t="s">
        <v>23</v>
      </c>
      <c r="B265">
        <v>2870.9295999999999</v>
      </c>
      <c r="C265">
        <f>2279.62-Table3[[#This Row],[Item_Outlet_Sales]]</f>
        <v>-591.30960000000005</v>
      </c>
      <c r="D265">
        <f>Table3[[#This Row],[Column1]]*Table3[[#This Row],[Column1]]</f>
        <v>349647.04305216006</v>
      </c>
    </row>
    <row r="266" spans="1:4" x14ac:dyDescent="0.25">
      <c r="A266" t="s">
        <v>23</v>
      </c>
      <c r="B266">
        <v>177.1028</v>
      </c>
      <c r="C266">
        <f>2279.62-Table3[[#This Row],[Item_Outlet_Sales]]</f>
        <v>2102.5171999999998</v>
      </c>
      <c r="D266">
        <f>Table3[[#This Row],[Column1]]*Table3[[#This Row],[Column1]]</f>
        <v>4420578.5762958387</v>
      </c>
    </row>
    <row r="267" spans="1:4" x14ac:dyDescent="0.25">
      <c r="A267" t="s">
        <v>23</v>
      </c>
      <c r="B267">
        <v>5954.2493999999997</v>
      </c>
      <c r="C267">
        <f>2279.62-Table3[[#This Row],[Item_Outlet_Sales]]</f>
        <v>-3674.6293999999998</v>
      </c>
      <c r="D267">
        <f>Table3[[#This Row],[Column1]]*Table3[[#This Row],[Column1]]</f>
        <v>13502901.227344358</v>
      </c>
    </row>
    <row r="268" spans="1:4" x14ac:dyDescent="0.25">
      <c r="A268" t="s">
        <v>23</v>
      </c>
      <c r="B268">
        <v>121.84139999999999</v>
      </c>
      <c r="C268">
        <f>2279.62-Table3[[#This Row],[Item_Outlet_Sales]]</f>
        <v>2157.7786000000001</v>
      </c>
      <c r="D268">
        <f>Table3[[#This Row],[Column1]]*Table3[[#This Row],[Column1]]</f>
        <v>4656008.48661796</v>
      </c>
    </row>
    <row r="269" spans="1:4" x14ac:dyDescent="0.25">
      <c r="A269" t="s">
        <v>23</v>
      </c>
      <c r="B269">
        <v>1659.8394000000001</v>
      </c>
      <c r="C269">
        <f>2279.62-Table3[[#This Row],[Item_Outlet_Sales]]</f>
        <v>619.78059999999982</v>
      </c>
      <c r="D269">
        <f>Table3[[#This Row],[Column1]]*Table3[[#This Row],[Column1]]</f>
        <v>384127.9921363598</v>
      </c>
    </row>
    <row r="270" spans="1:4" x14ac:dyDescent="0.25">
      <c r="A270" t="s">
        <v>23</v>
      </c>
      <c r="B270">
        <v>4974.1917999999996</v>
      </c>
      <c r="C270">
        <f>2279.62-Table3[[#This Row],[Item_Outlet_Sales]]</f>
        <v>-2694.5717999999997</v>
      </c>
      <c r="D270">
        <f>Table3[[#This Row],[Column1]]*Table3[[#This Row],[Column1]]</f>
        <v>7260717.1853552386</v>
      </c>
    </row>
    <row r="271" spans="1:4" x14ac:dyDescent="0.25">
      <c r="A271" t="s">
        <v>23</v>
      </c>
      <c r="B271">
        <v>7488.9183999999996</v>
      </c>
      <c r="C271">
        <f>2279.62-Table3[[#This Row],[Item_Outlet_Sales]]</f>
        <v>-5209.2983999999997</v>
      </c>
      <c r="D271">
        <f>Table3[[#This Row],[Column1]]*Table3[[#This Row],[Column1]]</f>
        <v>27136789.820242558</v>
      </c>
    </row>
    <row r="272" spans="1:4" x14ac:dyDescent="0.25">
      <c r="A272" t="s">
        <v>23</v>
      </c>
      <c r="B272">
        <v>2488.7604000000001</v>
      </c>
      <c r="C272">
        <f>2279.62-Table3[[#This Row],[Item_Outlet_Sales]]</f>
        <v>-209.14040000000023</v>
      </c>
      <c r="D272">
        <f>Table3[[#This Row],[Column1]]*Table3[[#This Row],[Column1]]</f>
        <v>43739.706912160094</v>
      </c>
    </row>
    <row r="273" spans="1:4" x14ac:dyDescent="0.25">
      <c r="A273" t="s">
        <v>23</v>
      </c>
      <c r="B273">
        <v>2816.3339999999998</v>
      </c>
      <c r="C273">
        <f>2279.62-Table3[[#This Row],[Item_Outlet_Sales]]</f>
        <v>-536.71399999999994</v>
      </c>
      <c r="D273">
        <f>Table3[[#This Row],[Column1]]*Table3[[#This Row],[Column1]]</f>
        <v>288061.91779599997</v>
      </c>
    </row>
    <row r="274" spans="1:4" x14ac:dyDescent="0.25">
      <c r="A274" t="s">
        <v>23</v>
      </c>
      <c r="B274">
        <v>1298.31</v>
      </c>
      <c r="C274">
        <f>2279.62-Table3[[#This Row],[Item_Outlet_Sales]]</f>
        <v>981.31</v>
      </c>
      <c r="D274">
        <f>Table3[[#This Row],[Column1]]*Table3[[#This Row],[Column1]]</f>
        <v>962969.31609999994</v>
      </c>
    </row>
    <row r="275" spans="1:4" x14ac:dyDescent="0.25">
      <c r="A275" t="s">
        <v>23</v>
      </c>
      <c r="B275">
        <v>97.206800000000001</v>
      </c>
      <c r="C275">
        <f>2279.62-Table3[[#This Row],[Item_Outlet_Sales]]</f>
        <v>2182.4132</v>
      </c>
      <c r="D275">
        <f>Table3[[#This Row],[Column1]]*Table3[[#This Row],[Column1]]</f>
        <v>4762927.3755342402</v>
      </c>
    </row>
    <row r="276" spans="1:4" x14ac:dyDescent="0.25">
      <c r="A276" t="s">
        <v>23</v>
      </c>
      <c r="B276">
        <v>3165.8789999999999</v>
      </c>
      <c r="C276">
        <f>2279.62-Table3[[#This Row],[Item_Outlet_Sales]]</f>
        <v>-886.25900000000001</v>
      </c>
      <c r="D276">
        <f>Table3[[#This Row],[Column1]]*Table3[[#This Row],[Column1]]</f>
        <v>785455.01508100005</v>
      </c>
    </row>
    <row r="277" spans="1:4" x14ac:dyDescent="0.25">
      <c r="A277" t="s">
        <v>23</v>
      </c>
      <c r="B277">
        <v>226.37200000000001</v>
      </c>
      <c r="C277">
        <f>2279.62-Table3[[#This Row],[Item_Outlet_Sales]]</f>
        <v>2053.248</v>
      </c>
      <c r="D277">
        <f>Table3[[#This Row],[Column1]]*Table3[[#This Row],[Column1]]</f>
        <v>4215827.3495040005</v>
      </c>
    </row>
    <row r="278" spans="1:4" x14ac:dyDescent="0.25">
      <c r="A278" t="s">
        <v>23</v>
      </c>
      <c r="B278">
        <v>3745.125</v>
      </c>
      <c r="C278">
        <f>2279.62-Table3[[#This Row],[Item_Outlet_Sales]]</f>
        <v>-1465.5050000000001</v>
      </c>
      <c r="D278">
        <f>Table3[[#This Row],[Column1]]*Table3[[#This Row],[Column1]]</f>
        <v>2147704.9050250002</v>
      </c>
    </row>
    <row r="279" spans="1:4" x14ac:dyDescent="0.25">
      <c r="A279" t="s">
        <v>23</v>
      </c>
      <c r="B279">
        <v>1810.9760000000001</v>
      </c>
      <c r="C279">
        <f>2279.62-Table3[[#This Row],[Item_Outlet_Sales]]</f>
        <v>468.64399999999978</v>
      </c>
      <c r="D279">
        <f>Table3[[#This Row],[Column1]]*Table3[[#This Row],[Column1]]</f>
        <v>219627.19873599979</v>
      </c>
    </row>
    <row r="280" spans="1:4" x14ac:dyDescent="0.25">
      <c r="A280" t="s">
        <v>23</v>
      </c>
      <c r="B280">
        <v>554.6114</v>
      </c>
      <c r="C280">
        <f>2279.62-Table3[[#This Row],[Item_Outlet_Sales]]</f>
        <v>1725.0085999999999</v>
      </c>
      <c r="D280">
        <f>Table3[[#This Row],[Column1]]*Table3[[#This Row],[Column1]]</f>
        <v>2975654.6700739595</v>
      </c>
    </row>
    <row r="281" spans="1:4" x14ac:dyDescent="0.25">
      <c r="A281" t="s">
        <v>23</v>
      </c>
      <c r="B281">
        <v>3499.4448000000002</v>
      </c>
      <c r="C281">
        <f>2279.62-Table3[[#This Row],[Item_Outlet_Sales]]</f>
        <v>-1219.8248000000003</v>
      </c>
      <c r="D281">
        <f>Table3[[#This Row],[Column1]]*Table3[[#This Row],[Column1]]</f>
        <v>1487972.5426950408</v>
      </c>
    </row>
    <row r="282" spans="1:4" x14ac:dyDescent="0.25">
      <c r="A282" t="s">
        <v>23</v>
      </c>
      <c r="B282">
        <v>2566.6590000000001</v>
      </c>
      <c r="C282">
        <f>2279.62-Table3[[#This Row],[Item_Outlet_Sales]]</f>
        <v>-287.03900000000021</v>
      </c>
      <c r="D282">
        <f>Table3[[#This Row],[Column1]]*Table3[[#This Row],[Column1]]</f>
        <v>82391.387521000128</v>
      </c>
    </row>
    <row r="283" spans="1:4" x14ac:dyDescent="0.25">
      <c r="A283" t="s">
        <v>23</v>
      </c>
      <c r="B283">
        <v>918.80399999999997</v>
      </c>
      <c r="C283">
        <f>2279.62-Table3[[#This Row],[Item_Outlet_Sales]]</f>
        <v>1360.8159999999998</v>
      </c>
      <c r="D283">
        <f>Table3[[#This Row],[Column1]]*Table3[[#This Row],[Column1]]</f>
        <v>1851820.1858559994</v>
      </c>
    </row>
    <row r="284" spans="1:4" x14ac:dyDescent="0.25">
      <c r="A284" t="s">
        <v>23</v>
      </c>
      <c r="B284">
        <v>3079.9908</v>
      </c>
      <c r="C284">
        <f>2279.62-Table3[[#This Row],[Item_Outlet_Sales]]</f>
        <v>-800.37080000000014</v>
      </c>
      <c r="D284">
        <f>Table3[[#This Row],[Column1]]*Table3[[#This Row],[Column1]]</f>
        <v>640593.4174926402</v>
      </c>
    </row>
    <row r="285" spans="1:4" x14ac:dyDescent="0.25">
      <c r="A285" t="s">
        <v>23</v>
      </c>
      <c r="B285">
        <v>1039.9795999999999</v>
      </c>
      <c r="C285">
        <f>2279.62-Table3[[#This Row],[Item_Outlet_Sales]]</f>
        <v>1239.6404</v>
      </c>
      <c r="D285">
        <f>Table3[[#This Row],[Column1]]*Table3[[#This Row],[Column1]]</f>
        <v>1536708.32131216</v>
      </c>
    </row>
    <row r="286" spans="1:4" x14ac:dyDescent="0.25">
      <c r="A286" t="s">
        <v>23</v>
      </c>
      <c r="B286">
        <v>4476.1733999999997</v>
      </c>
      <c r="C286">
        <f>2279.62-Table3[[#This Row],[Item_Outlet_Sales]]</f>
        <v>-2196.5533999999998</v>
      </c>
      <c r="D286">
        <f>Table3[[#This Row],[Column1]]*Table3[[#This Row],[Column1]]</f>
        <v>4824846.8390515586</v>
      </c>
    </row>
    <row r="287" spans="1:4" x14ac:dyDescent="0.25">
      <c r="A287" t="s">
        <v>23</v>
      </c>
      <c r="B287">
        <v>539.298</v>
      </c>
      <c r="C287">
        <f>2279.62-Table3[[#This Row],[Item_Outlet_Sales]]</f>
        <v>1740.3219999999999</v>
      </c>
      <c r="D287">
        <f>Table3[[#This Row],[Column1]]*Table3[[#This Row],[Column1]]</f>
        <v>3028720.6636839998</v>
      </c>
    </row>
    <row r="288" spans="1:4" x14ac:dyDescent="0.25">
      <c r="A288" t="s">
        <v>23</v>
      </c>
      <c r="B288">
        <v>1402.1748</v>
      </c>
      <c r="C288">
        <f>2279.62-Table3[[#This Row],[Item_Outlet_Sales]]</f>
        <v>877.44519999999989</v>
      </c>
      <c r="D288">
        <f>Table3[[#This Row],[Column1]]*Table3[[#This Row],[Column1]]</f>
        <v>769910.07900303975</v>
      </c>
    </row>
    <row r="289" spans="1:4" x14ac:dyDescent="0.25">
      <c r="A289" t="s">
        <v>23</v>
      </c>
      <c r="B289">
        <v>4592.0226000000002</v>
      </c>
      <c r="C289">
        <f>2279.62-Table3[[#This Row],[Item_Outlet_Sales]]</f>
        <v>-2312.4026000000003</v>
      </c>
      <c r="D289">
        <f>Table3[[#This Row],[Column1]]*Table3[[#This Row],[Column1]]</f>
        <v>5347205.7844867613</v>
      </c>
    </row>
    <row r="290" spans="1:4" x14ac:dyDescent="0.25">
      <c r="A290" t="s">
        <v>23</v>
      </c>
      <c r="B290">
        <v>419.45400000000001</v>
      </c>
      <c r="C290">
        <f>2279.62-Table3[[#This Row],[Item_Outlet_Sales]]</f>
        <v>1860.1659999999999</v>
      </c>
      <c r="D290">
        <f>Table3[[#This Row],[Column1]]*Table3[[#This Row],[Column1]]</f>
        <v>3460217.5475559998</v>
      </c>
    </row>
    <row r="291" spans="1:4" x14ac:dyDescent="0.25">
      <c r="A291" t="s">
        <v>23</v>
      </c>
      <c r="B291">
        <v>5163.9448000000002</v>
      </c>
      <c r="C291">
        <f>2279.62-Table3[[#This Row],[Item_Outlet_Sales]]</f>
        <v>-2884.3248000000003</v>
      </c>
      <c r="D291">
        <f>Table3[[#This Row],[Column1]]*Table3[[#This Row],[Column1]]</f>
        <v>8319329.551895042</v>
      </c>
    </row>
    <row r="292" spans="1:4" x14ac:dyDescent="0.25">
      <c r="A292" t="s">
        <v>23</v>
      </c>
      <c r="B292">
        <v>323.5788</v>
      </c>
      <c r="C292">
        <f>2279.62-Table3[[#This Row],[Item_Outlet_Sales]]</f>
        <v>1956.0411999999999</v>
      </c>
      <c r="D292">
        <f>Table3[[#This Row],[Column1]]*Table3[[#This Row],[Column1]]</f>
        <v>3826097.1760974396</v>
      </c>
    </row>
    <row r="293" spans="1:4" x14ac:dyDescent="0.25">
      <c r="A293" t="s">
        <v>23</v>
      </c>
      <c r="B293">
        <v>1265.02</v>
      </c>
      <c r="C293">
        <f>2279.62-Table3[[#This Row],[Item_Outlet_Sales]]</f>
        <v>1014.5999999999999</v>
      </c>
      <c r="D293">
        <f>Table3[[#This Row],[Column1]]*Table3[[#This Row],[Column1]]</f>
        <v>1029413.1599999998</v>
      </c>
    </row>
    <row r="294" spans="1:4" x14ac:dyDescent="0.25">
      <c r="A294" t="s">
        <v>23</v>
      </c>
      <c r="B294">
        <v>379.50599999999997</v>
      </c>
      <c r="C294">
        <f>2279.62-Table3[[#This Row],[Item_Outlet_Sales]]</f>
        <v>1900.114</v>
      </c>
      <c r="D294">
        <f>Table3[[#This Row],[Column1]]*Table3[[#This Row],[Column1]]</f>
        <v>3610433.212996</v>
      </c>
    </row>
    <row r="295" spans="1:4" x14ac:dyDescent="0.25">
      <c r="A295" t="s">
        <v>23</v>
      </c>
      <c r="B295">
        <v>3006.087</v>
      </c>
      <c r="C295">
        <f>2279.62-Table3[[#This Row],[Item_Outlet_Sales]]</f>
        <v>-726.4670000000001</v>
      </c>
      <c r="D295">
        <f>Table3[[#This Row],[Column1]]*Table3[[#This Row],[Column1]]</f>
        <v>527754.30208900012</v>
      </c>
    </row>
    <row r="296" spans="1:4" x14ac:dyDescent="0.25">
      <c r="A296" t="s">
        <v>23</v>
      </c>
      <c r="B296">
        <v>2287.0230000000001</v>
      </c>
      <c r="C296">
        <f>2279.62-Table3[[#This Row],[Item_Outlet_Sales]]</f>
        <v>-7.4030000000002474</v>
      </c>
      <c r="D296">
        <f>Table3[[#This Row],[Column1]]*Table3[[#This Row],[Column1]]</f>
        <v>54.804409000003666</v>
      </c>
    </row>
    <row r="297" spans="1:4" x14ac:dyDescent="0.25">
      <c r="A297" t="s">
        <v>23</v>
      </c>
      <c r="B297">
        <v>1687.1371999999999</v>
      </c>
      <c r="C297">
        <f>2279.62-Table3[[#This Row],[Item_Outlet_Sales]]</f>
        <v>592.4828</v>
      </c>
      <c r="D297">
        <f>Table3[[#This Row],[Column1]]*Table3[[#This Row],[Column1]]</f>
        <v>351035.86829583999</v>
      </c>
    </row>
    <row r="298" spans="1:4" x14ac:dyDescent="0.25">
      <c r="A298" t="s">
        <v>23</v>
      </c>
      <c r="B298">
        <v>2746.4250000000002</v>
      </c>
      <c r="C298">
        <f>2279.62-Table3[[#This Row],[Item_Outlet_Sales]]</f>
        <v>-466.80500000000029</v>
      </c>
      <c r="D298">
        <f>Table3[[#This Row],[Column1]]*Table3[[#This Row],[Column1]]</f>
        <v>217906.90802500027</v>
      </c>
    </row>
    <row r="299" spans="1:4" x14ac:dyDescent="0.25">
      <c r="A299" t="s">
        <v>23</v>
      </c>
      <c r="B299">
        <v>1331.6</v>
      </c>
      <c r="C299">
        <f>2279.62-Table3[[#This Row],[Item_Outlet_Sales]]</f>
        <v>948.02</v>
      </c>
      <c r="D299">
        <f>Table3[[#This Row],[Column1]]*Table3[[#This Row],[Column1]]</f>
        <v>898741.92039999994</v>
      </c>
    </row>
    <row r="300" spans="1:4" x14ac:dyDescent="0.25">
      <c r="A300" t="s">
        <v>23</v>
      </c>
      <c r="B300">
        <v>607.87540000000001</v>
      </c>
      <c r="C300">
        <f>2279.62-Table3[[#This Row],[Item_Outlet_Sales]]</f>
        <v>1671.7446</v>
      </c>
      <c r="D300">
        <f>Table3[[#This Row],[Column1]]*Table3[[#This Row],[Column1]]</f>
        <v>2794730.0076291598</v>
      </c>
    </row>
    <row r="301" spans="1:4" x14ac:dyDescent="0.25">
      <c r="A301" t="s">
        <v>23</v>
      </c>
      <c r="B301">
        <v>441.42540000000002</v>
      </c>
      <c r="C301">
        <f>2279.62-Table3[[#This Row],[Item_Outlet_Sales]]</f>
        <v>1838.1945999999998</v>
      </c>
      <c r="D301">
        <f>Table3[[#This Row],[Column1]]*Table3[[#This Row],[Column1]]</f>
        <v>3378959.3874691594</v>
      </c>
    </row>
    <row r="302" spans="1:4" x14ac:dyDescent="0.25">
      <c r="A302" t="s">
        <v>23</v>
      </c>
      <c r="B302">
        <v>2860.2768000000001</v>
      </c>
      <c r="C302">
        <f>2279.62-Table3[[#This Row],[Item_Outlet_Sales]]</f>
        <v>-580.6568000000002</v>
      </c>
      <c r="D302">
        <f>Table3[[#This Row],[Column1]]*Table3[[#This Row],[Column1]]</f>
        <v>337162.31938624021</v>
      </c>
    </row>
    <row r="303" spans="1:4" x14ac:dyDescent="0.25">
      <c r="A303" t="s">
        <v>23</v>
      </c>
      <c r="B303">
        <v>3364.9531999999999</v>
      </c>
      <c r="C303">
        <f>2279.62-Table3[[#This Row],[Item_Outlet_Sales]]</f>
        <v>-1085.3332</v>
      </c>
      <c r="D303">
        <f>Table3[[#This Row],[Column1]]*Table3[[#This Row],[Column1]]</f>
        <v>1177948.15502224</v>
      </c>
    </row>
    <row r="304" spans="1:4" x14ac:dyDescent="0.25">
      <c r="A304" t="s">
        <v>23</v>
      </c>
      <c r="B304">
        <v>129.1652</v>
      </c>
      <c r="C304">
        <f>2279.62-Table3[[#This Row],[Item_Outlet_Sales]]</f>
        <v>2150.4548</v>
      </c>
      <c r="D304">
        <f>Table3[[#This Row],[Column1]]*Table3[[#This Row],[Column1]]</f>
        <v>4624455.8468430396</v>
      </c>
    </row>
    <row r="305" spans="1:4" x14ac:dyDescent="0.25">
      <c r="A305" t="s">
        <v>23</v>
      </c>
      <c r="B305">
        <v>1783.6782000000001</v>
      </c>
      <c r="C305">
        <f>2279.62-Table3[[#This Row],[Item_Outlet_Sales]]</f>
        <v>495.94179999999983</v>
      </c>
      <c r="D305">
        <f>Table3[[#This Row],[Column1]]*Table3[[#This Row],[Column1]]</f>
        <v>245958.26898723983</v>
      </c>
    </row>
    <row r="306" spans="1:4" x14ac:dyDescent="0.25">
      <c r="A306" t="s">
        <v>23</v>
      </c>
      <c r="B306">
        <v>2790.3678</v>
      </c>
      <c r="C306">
        <f>2279.62-Table3[[#This Row],[Item_Outlet_Sales]]</f>
        <v>-510.7478000000001</v>
      </c>
      <c r="D306">
        <f>Table3[[#This Row],[Column1]]*Table3[[#This Row],[Column1]]</f>
        <v>260863.3152048401</v>
      </c>
    </row>
    <row r="307" spans="1:4" x14ac:dyDescent="0.25">
      <c r="A307" t="s">
        <v>23</v>
      </c>
      <c r="B307">
        <v>2045.3376000000001</v>
      </c>
      <c r="C307">
        <f>2279.62-Table3[[#This Row],[Item_Outlet_Sales]]</f>
        <v>234.28239999999983</v>
      </c>
      <c r="D307">
        <f>Table3[[#This Row],[Column1]]*Table3[[#This Row],[Column1]]</f>
        <v>54888.242949759915</v>
      </c>
    </row>
    <row r="308" spans="1:4" x14ac:dyDescent="0.25">
      <c r="A308" t="s">
        <v>23</v>
      </c>
      <c r="B308">
        <v>3095.97</v>
      </c>
      <c r="C308">
        <f>2279.62-Table3[[#This Row],[Item_Outlet_Sales]]</f>
        <v>-816.34999999999991</v>
      </c>
      <c r="D308">
        <f>Table3[[#This Row],[Column1]]*Table3[[#This Row],[Column1]]</f>
        <v>666427.32249999989</v>
      </c>
    </row>
    <row r="309" spans="1:4" x14ac:dyDescent="0.25">
      <c r="A309" t="s">
        <v>23</v>
      </c>
      <c r="B309">
        <v>808.947</v>
      </c>
      <c r="C309">
        <f>2279.62-Table3[[#This Row],[Item_Outlet_Sales]]</f>
        <v>1470.6729999999998</v>
      </c>
      <c r="D309">
        <f>Table3[[#This Row],[Column1]]*Table3[[#This Row],[Column1]]</f>
        <v>2162879.0729289996</v>
      </c>
    </row>
    <row r="310" spans="1:4" x14ac:dyDescent="0.25">
      <c r="A310" t="s">
        <v>23</v>
      </c>
      <c r="B310">
        <v>1108.557</v>
      </c>
      <c r="C310">
        <f>2279.62-Table3[[#This Row],[Item_Outlet_Sales]]</f>
        <v>1171.0629999999999</v>
      </c>
      <c r="D310">
        <f>Table3[[#This Row],[Column1]]*Table3[[#This Row],[Column1]]</f>
        <v>1371388.5499689998</v>
      </c>
    </row>
    <row r="311" spans="1:4" x14ac:dyDescent="0.25">
      <c r="A311" t="s">
        <v>23</v>
      </c>
      <c r="B311">
        <v>3235.788</v>
      </c>
      <c r="C311">
        <f>2279.62-Table3[[#This Row],[Item_Outlet_Sales]]</f>
        <v>-956.16800000000012</v>
      </c>
      <c r="D311">
        <f>Table3[[#This Row],[Column1]]*Table3[[#This Row],[Column1]]</f>
        <v>914257.24422400026</v>
      </c>
    </row>
    <row r="312" spans="1:4" x14ac:dyDescent="0.25">
      <c r="A312" t="s">
        <v>23</v>
      </c>
      <c r="B312">
        <v>3089.3119999999999</v>
      </c>
      <c r="C312">
        <f>2279.62-Table3[[#This Row],[Item_Outlet_Sales]]</f>
        <v>-809.69200000000001</v>
      </c>
      <c r="D312">
        <f>Table3[[#This Row],[Column1]]*Table3[[#This Row],[Column1]]</f>
        <v>655601.13486400002</v>
      </c>
    </row>
    <row r="313" spans="1:4" x14ac:dyDescent="0.25">
      <c r="A313" t="s">
        <v>23</v>
      </c>
      <c r="B313">
        <v>3355.6320000000001</v>
      </c>
      <c r="C313">
        <f>2279.62-Table3[[#This Row],[Item_Outlet_Sales]]</f>
        <v>-1076.0120000000002</v>
      </c>
      <c r="D313">
        <f>Table3[[#This Row],[Column1]]*Table3[[#This Row],[Column1]]</f>
        <v>1157801.8241440004</v>
      </c>
    </row>
    <row r="314" spans="1:4" x14ac:dyDescent="0.25">
      <c r="A314" t="s">
        <v>23</v>
      </c>
      <c r="B314">
        <v>2037.348</v>
      </c>
      <c r="C314">
        <f>2279.62-Table3[[#This Row],[Item_Outlet_Sales]]</f>
        <v>242.27199999999993</v>
      </c>
      <c r="D314">
        <f>Table3[[#This Row],[Column1]]*Table3[[#This Row],[Column1]]</f>
        <v>58695.721983999967</v>
      </c>
    </row>
    <row r="315" spans="1:4" x14ac:dyDescent="0.25">
      <c r="A315" t="s">
        <v>23</v>
      </c>
      <c r="B315">
        <v>7759.8990000000003</v>
      </c>
      <c r="C315">
        <f>2279.62-Table3[[#This Row],[Item_Outlet_Sales]]</f>
        <v>-5480.2790000000005</v>
      </c>
      <c r="D315">
        <f>Table3[[#This Row],[Column1]]*Table3[[#This Row],[Column1]]</f>
        <v>30033457.917841006</v>
      </c>
    </row>
    <row r="316" spans="1:4" x14ac:dyDescent="0.25">
      <c r="A316" t="s">
        <v>23</v>
      </c>
      <c r="B316">
        <v>2868.9322000000002</v>
      </c>
      <c r="C316">
        <f>2279.62-Table3[[#This Row],[Item_Outlet_Sales]]</f>
        <v>-589.3122000000003</v>
      </c>
      <c r="D316">
        <f>Table3[[#This Row],[Column1]]*Table3[[#This Row],[Column1]]</f>
        <v>347288.86906884034</v>
      </c>
    </row>
    <row r="317" spans="1:4" x14ac:dyDescent="0.25">
      <c r="A317" t="s">
        <v>23</v>
      </c>
      <c r="B317">
        <v>3617.9571999999998</v>
      </c>
      <c r="C317">
        <f>2279.62-Table3[[#This Row],[Item_Outlet_Sales]]</f>
        <v>-1338.3371999999999</v>
      </c>
      <c r="D317">
        <f>Table3[[#This Row],[Column1]]*Table3[[#This Row],[Column1]]</f>
        <v>1791146.4609038399</v>
      </c>
    </row>
    <row r="318" spans="1:4" x14ac:dyDescent="0.25">
      <c r="A318" t="s">
        <v>23</v>
      </c>
      <c r="B318">
        <v>1203.1006</v>
      </c>
      <c r="C318">
        <f>2279.62-Table3[[#This Row],[Item_Outlet_Sales]]</f>
        <v>1076.5193999999999</v>
      </c>
      <c r="D318">
        <f>Table3[[#This Row],[Column1]]*Table3[[#This Row],[Column1]]</f>
        <v>1158894.0185763598</v>
      </c>
    </row>
    <row r="319" spans="1:4" x14ac:dyDescent="0.25">
      <c r="A319" t="s">
        <v>23</v>
      </c>
      <c r="B319">
        <v>1868.2348</v>
      </c>
      <c r="C319">
        <f>2279.62-Table3[[#This Row],[Item_Outlet_Sales]]</f>
        <v>411.38519999999994</v>
      </c>
      <c r="D319">
        <f>Table3[[#This Row],[Column1]]*Table3[[#This Row],[Column1]]</f>
        <v>169237.78277903996</v>
      </c>
    </row>
    <row r="320" spans="1:4" x14ac:dyDescent="0.25">
      <c r="A320" t="s">
        <v>23</v>
      </c>
      <c r="B320">
        <v>322.24720000000002</v>
      </c>
      <c r="C320">
        <f>2279.62-Table3[[#This Row],[Item_Outlet_Sales]]</f>
        <v>1957.3727999999999</v>
      </c>
      <c r="D320">
        <f>Table3[[#This Row],[Column1]]*Table3[[#This Row],[Column1]]</f>
        <v>3831308.2781798397</v>
      </c>
    </row>
    <row r="321" spans="1:4" x14ac:dyDescent="0.25">
      <c r="A321" t="s">
        <v>23</v>
      </c>
      <c r="B321">
        <v>1856.2503999999999</v>
      </c>
      <c r="C321">
        <f>2279.62-Table3[[#This Row],[Item_Outlet_Sales]]</f>
        <v>423.36959999999999</v>
      </c>
      <c r="D321">
        <f>Table3[[#This Row],[Column1]]*Table3[[#This Row],[Column1]]</f>
        <v>179241.81820415999</v>
      </c>
    </row>
    <row r="322" spans="1:4" x14ac:dyDescent="0.25">
      <c r="A322" t="s">
        <v>23</v>
      </c>
      <c r="B322">
        <v>1380.8692000000001</v>
      </c>
      <c r="C322">
        <f>2279.62-Table3[[#This Row],[Item_Outlet_Sales]]</f>
        <v>898.7507999999998</v>
      </c>
      <c r="D322">
        <f>Table3[[#This Row],[Column1]]*Table3[[#This Row],[Column1]]</f>
        <v>807753.00050063967</v>
      </c>
    </row>
    <row r="323" spans="1:4" x14ac:dyDescent="0.25">
      <c r="A323" t="s">
        <v>23</v>
      </c>
      <c r="B323">
        <v>5182.5871999999999</v>
      </c>
      <c r="C323">
        <f>2279.62-Table3[[#This Row],[Item_Outlet_Sales]]</f>
        <v>-2902.9672</v>
      </c>
      <c r="D323">
        <f>Table3[[#This Row],[Column1]]*Table3[[#This Row],[Column1]]</f>
        <v>8427218.5642758403</v>
      </c>
    </row>
    <row r="324" spans="1:4" x14ac:dyDescent="0.25">
      <c r="A324" t="s">
        <v>23</v>
      </c>
      <c r="B324">
        <v>58.590400000000002</v>
      </c>
      <c r="C324">
        <f>2279.62-Table3[[#This Row],[Item_Outlet_Sales]]</f>
        <v>2221.0295999999998</v>
      </c>
      <c r="D324">
        <f>Table3[[#This Row],[Column1]]*Table3[[#This Row],[Column1]]</f>
        <v>4932972.4840761591</v>
      </c>
    </row>
    <row r="325" spans="1:4" x14ac:dyDescent="0.25">
      <c r="A325" t="s">
        <v>23</v>
      </c>
      <c r="B325">
        <v>5367.6796000000004</v>
      </c>
      <c r="C325">
        <f>2279.62-Table3[[#This Row],[Item_Outlet_Sales]]</f>
        <v>-3088.0596000000005</v>
      </c>
      <c r="D325">
        <f>Table3[[#This Row],[Column1]]*Table3[[#This Row],[Column1]]</f>
        <v>9536112.0931521636</v>
      </c>
    </row>
    <row r="326" spans="1:4" x14ac:dyDescent="0.25">
      <c r="A326" t="s">
        <v>23</v>
      </c>
      <c r="B326">
        <v>1358.232</v>
      </c>
      <c r="C326">
        <f>2279.62-Table3[[#This Row],[Item_Outlet_Sales]]</f>
        <v>921.38799999999992</v>
      </c>
      <c r="D326">
        <f>Table3[[#This Row],[Column1]]*Table3[[#This Row],[Column1]]</f>
        <v>848955.84654399985</v>
      </c>
    </row>
    <row r="327" spans="1:4" x14ac:dyDescent="0.25">
      <c r="A327" t="s">
        <v>23</v>
      </c>
      <c r="B327">
        <v>2251.7356</v>
      </c>
      <c r="C327">
        <f>2279.62-Table3[[#This Row],[Item_Outlet_Sales]]</f>
        <v>27.884399999999914</v>
      </c>
      <c r="D327">
        <f>Table3[[#This Row],[Column1]]*Table3[[#This Row],[Column1]]</f>
        <v>777.53976335999516</v>
      </c>
    </row>
    <row r="328" spans="1:4" x14ac:dyDescent="0.25">
      <c r="A328" t="s">
        <v>23</v>
      </c>
      <c r="B328">
        <v>5443.5807999999997</v>
      </c>
      <c r="C328">
        <f>2279.62-Table3[[#This Row],[Item_Outlet_Sales]]</f>
        <v>-3163.9607999999998</v>
      </c>
      <c r="D328">
        <f>Table3[[#This Row],[Column1]]*Table3[[#This Row],[Column1]]</f>
        <v>10010647.943936639</v>
      </c>
    </row>
    <row r="329" spans="1:4" x14ac:dyDescent="0.25">
      <c r="A329" t="s">
        <v>23</v>
      </c>
      <c r="B329">
        <v>145.81020000000001</v>
      </c>
      <c r="C329">
        <f>2279.62-Table3[[#This Row],[Item_Outlet_Sales]]</f>
        <v>2133.8098</v>
      </c>
      <c r="D329">
        <f>Table3[[#This Row],[Column1]]*Table3[[#This Row],[Column1]]</f>
        <v>4553144.2625760399</v>
      </c>
    </row>
    <row r="330" spans="1:4" x14ac:dyDescent="0.25">
      <c r="A330" t="s">
        <v>23</v>
      </c>
      <c r="B330">
        <v>5063.4089999999997</v>
      </c>
      <c r="C330">
        <f>2279.62-Table3[[#This Row],[Item_Outlet_Sales]]</f>
        <v>-2783.7889999999998</v>
      </c>
      <c r="D330">
        <f>Table3[[#This Row],[Column1]]*Table3[[#This Row],[Column1]]</f>
        <v>7749481.1965209991</v>
      </c>
    </row>
    <row r="331" spans="1:4" x14ac:dyDescent="0.25">
      <c r="A331" t="s">
        <v>23</v>
      </c>
      <c r="B331">
        <v>2896.23</v>
      </c>
      <c r="C331">
        <f>2279.62-Table3[[#This Row],[Item_Outlet_Sales]]</f>
        <v>-616.61000000000013</v>
      </c>
      <c r="D331">
        <f>Table3[[#This Row],[Column1]]*Table3[[#This Row],[Column1]]</f>
        <v>380207.89210000017</v>
      </c>
    </row>
    <row r="332" spans="1:4" x14ac:dyDescent="0.25">
      <c r="A332" t="s">
        <v>23</v>
      </c>
      <c r="B332">
        <v>6515.5187999999998</v>
      </c>
      <c r="C332">
        <f>2279.62-Table3[[#This Row],[Item_Outlet_Sales]]</f>
        <v>-4235.8987999999999</v>
      </c>
      <c r="D332">
        <f>Table3[[#This Row],[Column1]]*Table3[[#This Row],[Column1]]</f>
        <v>17942838.643841438</v>
      </c>
    </row>
    <row r="333" spans="1:4" x14ac:dyDescent="0.25">
      <c r="A333" t="s">
        <v>23</v>
      </c>
      <c r="B333">
        <v>996.03679999999997</v>
      </c>
      <c r="C333">
        <f>2279.62-Table3[[#This Row],[Item_Outlet_Sales]]</f>
        <v>1283.5832</v>
      </c>
      <c r="D333">
        <f>Table3[[#This Row],[Column1]]*Table3[[#This Row],[Column1]]</f>
        <v>1647585.8313222402</v>
      </c>
    </row>
    <row r="334" spans="1:4" x14ac:dyDescent="0.25">
      <c r="A334" t="s">
        <v>23</v>
      </c>
      <c r="B334">
        <v>2137.8838000000001</v>
      </c>
      <c r="C334">
        <f>2279.62-Table3[[#This Row],[Item_Outlet_Sales]]</f>
        <v>141.73619999999983</v>
      </c>
      <c r="D334">
        <f>Table3[[#This Row],[Column1]]*Table3[[#This Row],[Column1]]</f>
        <v>20089.150390439951</v>
      </c>
    </row>
    <row r="335" spans="1:4" x14ac:dyDescent="0.25">
      <c r="A335" t="s">
        <v>23</v>
      </c>
      <c r="B335">
        <v>547.2876</v>
      </c>
      <c r="C335">
        <f>2279.62-Table3[[#This Row],[Item_Outlet_Sales]]</f>
        <v>1732.3323999999998</v>
      </c>
      <c r="D335">
        <f>Table3[[#This Row],[Column1]]*Table3[[#This Row],[Column1]]</f>
        <v>3000975.5440897592</v>
      </c>
    </row>
    <row r="336" spans="1:4" x14ac:dyDescent="0.25">
      <c r="A336" t="s">
        <v>23</v>
      </c>
      <c r="B336">
        <v>2691.8294000000001</v>
      </c>
      <c r="C336">
        <f>2279.62-Table3[[#This Row],[Item_Outlet_Sales]]</f>
        <v>-412.20940000000019</v>
      </c>
      <c r="D336">
        <f>Table3[[#This Row],[Column1]]*Table3[[#This Row],[Column1]]</f>
        <v>169916.58944836014</v>
      </c>
    </row>
    <row r="337" spans="1:4" x14ac:dyDescent="0.25">
      <c r="A337" t="s">
        <v>23</v>
      </c>
      <c r="B337">
        <v>3057.3535999999999</v>
      </c>
      <c r="C337">
        <f>2279.62-Table3[[#This Row],[Item_Outlet_Sales]]</f>
        <v>-777.73360000000002</v>
      </c>
      <c r="D337">
        <f>Table3[[#This Row],[Column1]]*Table3[[#This Row],[Column1]]</f>
        <v>604869.55256896</v>
      </c>
    </row>
    <row r="338" spans="1:4" x14ac:dyDescent="0.25">
      <c r="A338" t="s">
        <v>23</v>
      </c>
      <c r="B338">
        <v>3086.6487999999999</v>
      </c>
      <c r="C338">
        <f>2279.62-Table3[[#This Row],[Item_Outlet_Sales]]</f>
        <v>-807.02880000000005</v>
      </c>
      <c r="D338">
        <f>Table3[[#This Row],[Column1]]*Table3[[#This Row],[Column1]]</f>
        <v>651295.48402944009</v>
      </c>
    </row>
    <row r="339" spans="1:4" x14ac:dyDescent="0.25">
      <c r="A339" t="s">
        <v>23</v>
      </c>
      <c r="B339">
        <v>126.502</v>
      </c>
      <c r="C339">
        <f>2279.62-Table3[[#This Row],[Item_Outlet_Sales]]</f>
        <v>2153.1179999999999</v>
      </c>
      <c r="D339">
        <f>Table3[[#This Row],[Column1]]*Table3[[#This Row],[Column1]]</f>
        <v>4635917.1219239999</v>
      </c>
    </row>
    <row r="340" spans="1:4" x14ac:dyDescent="0.25">
      <c r="A340" t="s">
        <v>23</v>
      </c>
      <c r="B340">
        <v>1707.777</v>
      </c>
      <c r="C340">
        <f>2279.62-Table3[[#This Row],[Item_Outlet_Sales]]</f>
        <v>571.84299999999985</v>
      </c>
      <c r="D340">
        <f>Table3[[#This Row],[Column1]]*Table3[[#This Row],[Column1]]</f>
        <v>327004.41664899985</v>
      </c>
    </row>
    <row r="341" spans="1:4" x14ac:dyDescent="0.25">
      <c r="A341" t="s">
        <v>23</v>
      </c>
      <c r="B341">
        <v>1280.9992</v>
      </c>
      <c r="C341">
        <f>2279.62-Table3[[#This Row],[Item_Outlet_Sales]]</f>
        <v>998.62079999999992</v>
      </c>
      <c r="D341">
        <f>Table3[[#This Row],[Column1]]*Table3[[#This Row],[Column1]]</f>
        <v>997243.50219263986</v>
      </c>
    </row>
    <row r="342" spans="1:4" x14ac:dyDescent="0.25">
      <c r="A342" t="s">
        <v>23</v>
      </c>
      <c r="B342">
        <v>886.84559999999999</v>
      </c>
      <c r="C342">
        <f>2279.62-Table3[[#This Row],[Item_Outlet_Sales]]</f>
        <v>1392.7743999999998</v>
      </c>
      <c r="D342">
        <f>Table3[[#This Row],[Column1]]*Table3[[#This Row],[Column1]]</f>
        <v>1939820.5292953595</v>
      </c>
    </row>
    <row r="343" spans="1:4" x14ac:dyDescent="0.25">
      <c r="A343" t="s">
        <v>23</v>
      </c>
      <c r="B343">
        <v>958.75199999999995</v>
      </c>
      <c r="C343">
        <f>2279.62-Table3[[#This Row],[Item_Outlet_Sales]]</f>
        <v>1320.8679999999999</v>
      </c>
      <c r="D343">
        <f>Table3[[#This Row],[Column1]]*Table3[[#This Row],[Column1]]</f>
        <v>1744692.2734239998</v>
      </c>
    </row>
    <row r="344" spans="1:4" x14ac:dyDescent="0.25">
      <c r="A344" t="s">
        <v>23</v>
      </c>
      <c r="B344">
        <v>619.19399999999996</v>
      </c>
      <c r="C344">
        <f>2279.62-Table3[[#This Row],[Item_Outlet_Sales]]</f>
        <v>1660.4259999999999</v>
      </c>
      <c r="D344">
        <f>Table3[[#This Row],[Column1]]*Table3[[#This Row],[Column1]]</f>
        <v>2757014.5014759996</v>
      </c>
    </row>
    <row r="345" spans="1:4" x14ac:dyDescent="0.25">
      <c r="A345" t="s">
        <v>23</v>
      </c>
      <c r="B345">
        <v>2266.3832000000002</v>
      </c>
      <c r="C345">
        <f>2279.62-Table3[[#This Row],[Item_Outlet_Sales]]</f>
        <v>13.236799999999675</v>
      </c>
      <c r="D345">
        <f>Table3[[#This Row],[Column1]]*Table3[[#This Row],[Column1]]</f>
        <v>175.21287423999141</v>
      </c>
    </row>
    <row r="346" spans="1:4" x14ac:dyDescent="0.25">
      <c r="A346" t="s">
        <v>23</v>
      </c>
      <c r="B346">
        <v>3412.8908000000001</v>
      </c>
      <c r="C346">
        <f>2279.62-Table3[[#This Row],[Item_Outlet_Sales]]</f>
        <v>-1133.2708000000002</v>
      </c>
      <c r="D346">
        <f>Table3[[#This Row],[Column1]]*Table3[[#This Row],[Column1]]</f>
        <v>1284302.7061326406</v>
      </c>
    </row>
    <row r="347" spans="1:4" x14ac:dyDescent="0.25">
      <c r="A347" t="s">
        <v>23</v>
      </c>
      <c r="B347">
        <v>300.94159999999999</v>
      </c>
      <c r="C347">
        <f>2279.62-Table3[[#This Row],[Item_Outlet_Sales]]</f>
        <v>1978.6783999999998</v>
      </c>
      <c r="D347">
        <f>Table3[[#This Row],[Column1]]*Table3[[#This Row],[Column1]]</f>
        <v>3915168.2106265593</v>
      </c>
    </row>
    <row r="348" spans="1:4" x14ac:dyDescent="0.25">
      <c r="A348" t="s">
        <v>23</v>
      </c>
      <c r="B348">
        <v>387.49560000000002</v>
      </c>
      <c r="C348">
        <f>2279.62-Table3[[#This Row],[Item_Outlet_Sales]]</f>
        <v>1892.1243999999999</v>
      </c>
      <c r="D348">
        <f>Table3[[#This Row],[Column1]]*Table3[[#This Row],[Column1]]</f>
        <v>3580134.7450753599</v>
      </c>
    </row>
    <row r="349" spans="1:4" x14ac:dyDescent="0.25">
      <c r="A349" t="s">
        <v>23</v>
      </c>
      <c r="B349">
        <v>2942.8359999999998</v>
      </c>
      <c r="C349">
        <f>2279.62-Table3[[#This Row],[Item_Outlet_Sales]]</f>
        <v>-663.21599999999989</v>
      </c>
      <c r="D349">
        <f>Table3[[#This Row],[Column1]]*Table3[[#This Row],[Column1]]</f>
        <v>439855.46265599987</v>
      </c>
    </row>
    <row r="350" spans="1:4" x14ac:dyDescent="0.25">
      <c r="A350" t="s">
        <v>23</v>
      </c>
      <c r="B350">
        <v>4098.6647999999996</v>
      </c>
      <c r="C350">
        <f>2279.62-Table3[[#This Row],[Item_Outlet_Sales]]</f>
        <v>-1819.0447999999997</v>
      </c>
      <c r="D350">
        <f>Table3[[#This Row],[Column1]]*Table3[[#This Row],[Column1]]</f>
        <v>3308923.9844070389</v>
      </c>
    </row>
    <row r="351" spans="1:4" x14ac:dyDescent="0.25">
      <c r="A351" t="s">
        <v>23</v>
      </c>
      <c r="B351">
        <v>3211.8191999999999</v>
      </c>
      <c r="C351">
        <f>2279.62-Table3[[#This Row],[Item_Outlet_Sales]]</f>
        <v>-932.19920000000002</v>
      </c>
      <c r="D351">
        <f>Table3[[#This Row],[Column1]]*Table3[[#This Row],[Column1]]</f>
        <v>868995.34848063998</v>
      </c>
    </row>
    <row r="352" spans="1:4" x14ac:dyDescent="0.25">
      <c r="A352" t="s">
        <v>23</v>
      </c>
      <c r="B352">
        <v>1043.9744000000001</v>
      </c>
      <c r="C352">
        <f>2279.62-Table3[[#This Row],[Item_Outlet_Sales]]</f>
        <v>1235.6455999999998</v>
      </c>
      <c r="D352">
        <f>Table3[[#This Row],[Column1]]*Table3[[#This Row],[Column1]]</f>
        <v>1526820.0487993595</v>
      </c>
    </row>
    <row r="353" spans="1:4" x14ac:dyDescent="0.25">
      <c r="A353" t="s">
        <v>23</v>
      </c>
      <c r="B353">
        <v>3115.944</v>
      </c>
      <c r="C353">
        <f>2279.62-Table3[[#This Row],[Item_Outlet_Sales]]</f>
        <v>-836.32400000000007</v>
      </c>
      <c r="D353">
        <f>Table3[[#This Row],[Column1]]*Table3[[#This Row],[Column1]]</f>
        <v>699437.83297600015</v>
      </c>
    </row>
    <row r="354" spans="1:4" x14ac:dyDescent="0.25">
      <c r="A354" t="s">
        <v>23</v>
      </c>
      <c r="B354">
        <v>729.05100000000004</v>
      </c>
      <c r="C354">
        <f>2279.62-Table3[[#This Row],[Item_Outlet_Sales]]</f>
        <v>1550.569</v>
      </c>
      <c r="D354">
        <f>Table3[[#This Row],[Column1]]*Table3[[#This Row],[Column1]]</f>
        <v>2404264.2237609997</v>
      </c>
    </row>
    <row r="355" spans="1:4" x14ac:dyDescent="0.25">
      <c r="A355" t="s">
        <v>23</v>
      </c>
      <c r="B355">
        <v>1320.9472000000001</v>
      </c>
      <c r="C355">
        <f>2279.62-Table3[[#This Row],[Item_Outlet_Sales]]</f>
        <v>958.67279999999982</v>
      </c>
      <c r="D355">
        <f>Table3[[#This Row],[Column1]]*Table3[[#This Row],[Column1]]</f>
        <v>919053.53745983972</v>
      </c>
    </row>
    <row r="356" spans="1:4" x14ac:dyDescent="0.25">
      <c r="A356" t="s">
        <v>23</v>
      </c>
      <c r="B356">
        <v>446.7518</v>
      </c>
      <c r="C356">
        <f>2279.62-Table3[[#This Row],[Item_Outlet_Sales]]</f>
        <v>1832.8681999999999</v>
      </c>
      <c r="D356">
        <f>Table3[[#This Row],[Column1]]*Table3[[#This Row],[Column1]]</f>
        <v>3359405.8385712397</v>
      </c>
    </row>
    <row r="357" spans="1:4" x14ac:dyDescent="0.25">
      <c r="A357" t="s">
        <v>23</v>
      </c>
      <c r="B357">
        <v>585.904</v>
      </c>
      <c r="C357">
        <f>2279.62-Table3[[#This Row],[Item_Outlet_Sales]]</f>
        <v>1693.7159999999999</v>
      </c>
      <c r="D357">
        <f>Table3[[#This Row],[Column1]]*Table3[[#This Row],[Column1]]</f>
        <v>2868673.8886559997</v>
      </c>
    </row>
    <row r="358" spans="1:4" x14ac:dyDescent="0.25">
      <c r="A358" t="s">
        <v>23</v>
      </c>
      <c r="B358">
        <v>33.29</v>
      </c>
      <c r="C358">
        <f>2279.62-Table3[[#This Row],[Item_Outlet_Sales]]</f>
        <v>2246.33</v>
      </c>
      <c r="D358">
        <f>Table3[[#This Row],[Column1]]*Table3[[#This Row],[Column1]]</f>
        <v>5045998.4688999997</v>
      </c>
    </row>
    <row r="359" spans="1:4" x14ac:dyDescent="0.25">
      <c r="A359" t="s">
        <v>23</v>
      </c>
      <c r="B359">
        <v>657.81039999999996</v>
      </c>
      <c r="C359">
        <f>2279.62-Table3[[#This Row],[Item_Outlet_Sales]]</f>
        <v>1621.8096</v>
      </c>
      <c r="D359">
        <f>Table3[[#This Row],[Column1]]*Table3[[#This Row],[Column1]]</f>
        <v>2630266.3786521601</v>
      </c>
    </row>
    <row r="360" spans="1:4" x14ac:dyDescent="0.25">
      <c r="A360" t="s">
        <v>23</v>
      </c>
      <c r="B360">
        <v>223.7088</v>
      </c>
      <c r="C360">
        <f>2279.62-Table3[[#This Row],[Item_Outlet_Sales]]</f>
        <v>2055.9112</v>
      </c>
      <c r="D360">
        <f>Table3[[#This Row],[Column1]]*Table3[[#This Row],[Column1]]</f>
        <v>4226770.8622854399</v>
      </c>
    </row>
    <row r="361" spans="1:4" x14ac:dyDescent="0.25">
      <c r="A361" t="s">
        <v>23</v>
      </c>
      <c r="B361">
        <v>2665.8631999999998</v>
      </c>
      <c r="C361">
        <f>2279.62-Table3[[#This Row],[Item_Outlet_Sales]]</f>
        <v>-386.24319999999989</v>
      </c>
      <c r="D361">
        <f>Table3[[#This Row],[Column1]]*Table3[[#This Row],[Column1]]</f>
        <v>149183.80954623991</v>
      </c>
    </row>
    <row r="362" spans="1:4" x14ac:dyDescent="0.25">
      <c r="A362" t="s">
        <v>23</v>
      </c>
      <c r="B362">
        <v>591.23040000000003</v>
      </c>
      <c r="C362">
        <f>2279.62-Table3[[#This Row],[Item_Outlet_Sales]]</f>
        <v>1688.3896</v>
      </c>
      <c r="D362">
        <f>Table3[[#This Row],[Column1]]*Table3[[#This Row],[Column1]]</f>
        <v>2850659.44138816</v>
      </c>
    </row>
    <row r="363" spans="1:4" x14ac:dyDescent="0.25">
      <c r="A363" t="s">
        <v>23</v>
      </c>
      <c r="B363">
        <v>2311.6576</v>
      </c>
      <c r="C363">
        <f>2279.62-Table3[[#This Row],[Item_Outlet_Sales]]</f>
        <v>-32.037600000000111</v>
      </c>
      <c r="D363">
        <f>Table3[[#This Row],[Column1]]*Table3[[#This Row],[Column1]]</f>
        <v>1026.4078137600072</v>
      </c>
    </row>
    <row r="364" spans="1:4" x14ac:dyDescent="0.25">
      <c r="A364" t="s">
        <v>23</v>
      </c>
      <c r="B364">
        <v>615.19920000000002</v>
      </c>
      <c r="C364">
        <f>2279.62-Table3[[#This Row],[Item_Outlet_Sales]]</f>
        <v>1664.4207999999999</v>
      </c>
      <c r="D364">
        <f>Table3[[#This Row],[Column1]]*Table3[[#This Row],[Column1]]</f>
        <v>2770296.5994726396</v>
      </c>
    </row>
    <row r="365" spans="1:4" x14ac:dyDescent="0.25">
      <c r="A365" t="s">
        <v>23</v>
      </c>
      <c r="B365">
        <v>876.19280000000003</v>
      </c>
      <c r="C365">
        <f>2279.62-Table3[[#This Row],[Item_Outlet_Sales]]</f>
        <v>1403.4271999999999</v>
      </c>
      <c r="D365">
        <f>Table3[[#This Row],[Column1]]*Table3[[#This Row],[Column1]]</f>
        <v>1969607.9056998396</v>
      </c>
    </row>
    <row r="366" spans="1:4" x14ac:dyDescent="0.25">
      <c r="A366" t="s">
        <v>23</v>
      </c>
      <c r="B366">
        <v>1569.9564</v>
      </c>
      <c r="C366">
        <f>2279.62-Table3[[#This Row],[Item_Outlet_Sales]]</f>
        <v>709.66359999999986</v>
      </c>
      <c r="D366">
        <f>Table3[[#This Row],[Column1]]*Table3[[#This Row],[Column1]]</f>
        <v>503622.4251649598</v>
      </c>
    </row>
    <row r="367" spans="1:4" x14ac:dyDescent="0.25">
      <c r="A367" t="s">
        <v>23</v>
      </c>
      <c r="B367">
        <v>189.75299999999999</v>
      </c>
      <c r="C367">
        <f>2279.62-Table3[[#This Row],[Item_Outlet_Sales]]</f>
        <v>2089.8669999999997</v>
      </c>
      <c r="D367">
        <f>Table3[[#This Row],[Column1]]*Table3[[#This Row],[Column1]]</f>
        <v>4367544.0776889985</v>
      </c>
    </row>
    <row r="368" spans="1:4" x14ac:dyDescent="0.25">
      <c r="A368" t="s">
        <v>23</v>
      </c>
      <c r="B368">
        <v>3099.9648000000002</v>
      </c>
      <c r="C368">
        <f>2279.62-Table3[[#This Row],[Item_Outlet_Sales]]</f>
        <v>-820.3448000000003</v>
      </c>
      <c r="D368">
        <f>Table3[[#This Row],[Column1]]*Table3[[#This Row],[Column1]]</f>
        <v>672965.59088704048</v>
      </c>
    </row>
    <row r="369" spans="1:4" x14ac:dyDescent="0.25">
      <c r="A369" t="s">
        <v>23</v>
      </c>
      <c r="B369">
        <v>3150.5655999999999</v>
      </c>
      <c r="C369">
        <f>2279.62-Table3[[#This Row],[Item_Outlet_Sales]]</f>
        <v>-870.94560000000001</v>
      </c>
      <c r="D369">
        <f>Table3[[#This Row],[Column1]]*Table3[[#This Row],[Column1]]</f>
        <v>758546.23815936001</v>
      </c>
    </row>
    <row r="370" spans="1:4" x14ac:dyDescent="0.25">
      <c r="A370" t="s">
        <v>23</v>
      </c>
      <c r="B370">
        <v>7370.4059999999999</v>
      </c>
      <c r="C370">
        <f>2279.62-Table3[[#This Row],[Item_Outlet_Sales]]</f>
        <v>-5090.7860000000001</v>
      </c>
      <c r="D370">
        <f>Table3[[#This Row],[Column1]]*Table3[[#This Row],[Column1]]</f>
        <v>25916102.097796001</v>
      </c>
    </row>
    <row r="371" spans="1:4" x14ac:dyDescent="0.25">
      <c r="A371" t="s">
        <v>23</v>
      </c>
      <c r="B371">
        <v>2954.8204000000001</v>
      </c>
      <c r="C371">
        <f>2279.62-Table3[[#This Row],[Item_Outlet_Sales]]</f>
        <v>-675.20040000000017</v>
      </c>
      <c r="D371">
        <f>Table3[[#This Row],[Column1]]*Table3[[#This Row],[Column1]]</f>
        <v>455895.58016016026</v>
      </c>
    </row>
    <row r="372" spans="1:4" x14ac:dyDescent="0.25">
      <c r="A372" t="s">
        <v>23</v>
      </c>
      <c r="B372">
        <v>643.16279999999995</v>
      </c>
      <c r="C372">
        <f>2279.62-Table3[[#This Row],[Item_Outlet_Sales]]</f>
        <v>1636.4571999999998</v>
      </c>
      <c r="D372">
        <f>Table3[[#This Row],[Column1]]*Table3[[#This Row],[Column1]]</f>
        <v>2677992.1674318393</v>
      </c>
    </row>
    <row r="373" spans="1:4" x14ac:dyDescent="0.25">
      <c r="A373" t="s">
        <v>23</v>
      </c>
      <c r="B373">
        <v>1170.4764</v>
      </c>
      <c r="C373">
        <f>2279.62-Table3[[#This Row],[Item_Outlet_Sales]]</f>
        <v>1109.1435999999999</v>
      </c>
      <c r="D373">
        <f>Table3[[#This Row],[Column1]]*Table3[[#This Row],[Column1]]</f>
        <v>1230199.5254209598</v>
      </c>
    </row>
    <row r="374" spans="1:4" x14ac:dyDescent="0.25">
      <c r="A374" t="s">
        <v>23</v>
      </c>
      <c r="B374">
        <v>3823.0236</v>
      </c>
      <c r="C374">
        <f>2279.62-Table3[[#This Row],[Item_Outlet_Sales]]</f>
        <v>-1543.4036000000001</v>
      </c>
      <c r="D374">
        <f>Table3[[#This Row],[Column1]]*Table3[[#This Row],[Column1]]</f>
        <v>2382094.6724929605</v>
      </c>
    </row>
    <row r="375" spans="1:4" x14ac:dyDescent="0.25">
      <c r="A375" t="s">
        <v>23</v>
      </c>
      <c r="B375">
        <v>1549.9824000000001</v>
      </c>
      <c r="C375">
        <f>2279.62-Table3[[#This Row],[Item_Outlet_Sales]]</f>
        <v>729.63759999999979</v>
      </c>
      <c r="D375">
        <f>Table3[[#This Row],[Column1]]*Table3[[#This Row],[Column1]]</f>
        <v>532371.0273337597</v>
      </c>
    </row>
    <row r="376" spans="1:4" x14ac:dyDescent="0.25">
      <c r="A376" t="s">
        <v>23</v>
      </c>
      <c r="B376">
        <v>114.5176</v>
      </c>
      <c r="C376">
        <f>2279.62-Table3[[#This Row],[Item_Outlet_Sales]]</f>
        <v>2165.1023999999998</v>
      </c>
      <c r="D376">
        <f>Table3[[#This Row],[Column1]]*Table3[[#This Row],[Column1]]</f>
        <v>4687668.402485759</v>
      </c>
    </row>
    <row r="377" spans="1:4" x14ac:dyDescent="0.25">
      <c r="A377" t="s">
        <v>23</v>
      </c>
      <c r="B377">
        <v>1033.3216</v>
      </c>
      <c r="C377">
        <f>2279.62-Table3[[#This Row],[Item_Outlet_Sales]]</f>
        <v>1246.2983999999999</v>
      </c>
      <c r="D377">
        <f>Table3[[#This Row],[Column1]]*Table3[[#This Row],[Column1]]</f>
        <v>1553259.7018425597</v>
      </c>
    </row>
    <row r="378" spans="1:4" x14ac:dyDescent="0.25">
      <c r="A378" t="s">
        <v>23</v>
      </c>
      <c r="B378">
        <v>4561.3958000000002</v>
      </c>
      <c r="C378">
        <f>2279.62-Table3[[#This Row],[Item_Outlet_Sales]]</f>
        <v>-2281.7758000000003</v>
      </c>
      <c r="D378">
        <f>Table3[[#This Row],[Column1]]*Table3[[#This Row],[Column1]]</f>
        <v>5206500.8014656417</v>
      </c>
    </row>
    <row r="379" spans="1:4" x14ac:dyDescent="0.25">
      <c r="A379" t="s">
        <v>23</v>
      </c>
      <c r="B379">
        <v>2416.8539999999998</v>
      </c>
      <c r="C379">
        <f>2279.62-Table3[[#This Row],[Item_Outlet_Sales]]</f>
        <v>-137.23399999999992</v>
      </c>
      <c r="D379">
        <f>Table3[[#This Row],[Column1]]*Table3[[#This Row],[Column1]]</f>
        <v>18833.170755999978</v>
      </c>
    </row>
    <row r="380" spans="1:4" x14ac:dyDescent="0.25">
      <c r="A380" t="s">
        <v>23</v>
      </c>
      <c r="B380">
        <v>1482.7366</v>
      </c>
      <c r="C380">
        <f>2279.62-Table3[[#This Row],[Item_Outlet_Sales]]</f>
        <v>796.88339999999994</v>
      </c>
      <c r="D380">
        <f>Table3[[#This Row],[Column1]]*Table3[[#This Row],[Column1]]</f>
        <v>635023.15319555986</v>
      </c>
    </row>
    <row r="381" spans="1:4" x14ac:dyDescent="0.25">
      <c r="A381" t="s">
        <v>23</v>
      </c>
      <c r="B381">
        <v>2892.2352000000001</v>
      </c>
      <c r="C381">
        <f>2279.62-Table3[[#This Row],[Item_Outlet_Sales]]</f>
        <v>-612.61520000000019</v>
      </c>
      <c r="D381">
        <f>Table3[[#This Row],[Column1]]*Table3[[#This Row],[Column1]]</f>
        <v>375297.38327104022</v>
      </c>
    </row>
    <row r="382" spans="1:4" x14ac:dyDescent="0.25">
      <c r="A382" t="s">
        <v>23</v>
      </c>
      <c r="B382">
        <v>984.71820000000002</v>
      </c>
      <c r="C382">
        <f>2279.62-Table3[[#This Row],[Item_Outlet_Sales]]</f>
        <v>1294.9017999999999</v>
      </c>
      <c r="D382">
        <f>Table3[[#This Row],[Column1]]*Table3[[#This Row],[Column1]]</f>
        <v>1676770.6716432397</v>
      </c>
    </row>
    <row r="383" spans="1:4" x14ac:dyDescent="0.25">
      <c r="A383" t="s">
        <v>23</v>
      </c>
      <c r="B383">
        <v>745.69600000000003</v>
      </c>
      <c r="C383">
        <f>2279.62-Table3[[#This Row],[Item_Outlet_Sales]]</f>
        <v>1533.924</v>
      </c>
      <c r="D383">
        <f>Table3[[#This Row],[Column1]]*Table3[[#This Row],[Column1]]</f>
        <v>2352922.8377760001</v>
      </c>
    </row>
    <row r="384" spans="1:4" x14ac:dyDescent="0.25">
      <c r="A384" t="s">
        <v>23</v>
      </c>
      <c r="B384">
        <v>1864.24</v>
      </c>
      <c r="C384">
        <f>2279.62-Table3[[#This Row],[Item_Outlet_Sales]]</f>
        <v>415.37999999999988</v>
      </c>
      <c r="D384">
        <f>Table3[[#This Row],[Column1]]*Table3[[#This Row],[Column1]]</f>
        <v>172540.5443999999</v>
      </c>
    </row>
    <row r="385" spans="1:4" x14ac:dyDescent="0.25">
      <c r="A385" t="s">
        <v>23</v>
      </c>
      <c r="B385">
        <v>1516.0265999999999</v>
      </c>
      <c r="C385">
        <f>2279.62-Table3[[#This Row],[Item_Outlet_Sales]]</f>
        <v>763.59339999999997</v>
      </c>
      <c r="D385">
        <f>Table3[[#This Row],[Column1]]*Table3[[#This Row],[Column1]]</f>
        <v>583074.88052355999</v>
      </c>
    </row>
    <row r="386" spans="1:4" x14ac:dyDescent="0.25">
      <c r="A386" t="s">
        <v>23</v>
      </c>
      <c r="B386">
        <v>5469.5469999999996</v>
      </c>
      <c r="C386">
        <f>2279.62-Table3[[#This Row],[Item_Outlet_Sales]]</f>
        <v>-3189.9269999999997</v>
      </c>
      <c r="D386">
        <f>Table3[[#This Row],[Column1]]*Table3[[#This Row],[Column1]]</f>
        <v>10175634.265328998</v>
      </c>
    </row>
    <row r="387" spans="1:4" x14ac:dyDescent="0.25">
      <c r="A387" t="s">
        <v>23</v>
      </c>
      <c r="B387">
        <v>174.43960000000001</v>
      </c>
      <c r="C387">
        <f>2279.62-Table3[[#This Row],[Item_Outlet_Sales]]</f>
        <v>2105.1803999999997</v>
      </c>
      <c r="D387">
        <f>Table3[[#This Row],[Column1]]*Table3[[#This Row],[Column1]]</f>
        <v>4431784.5165441586</v>
      </c>
    </row>
    <row r="388" spans="1:4" x14ac:dyDescent="0.25">
      <c r="A388" t="s">
        <v>23</v>
      </c>
      <c r="B388">
        <v>123.173</v>
      </c>
      <c r="C388">
        <f>2279.62-Table3[[#This Row],[Item_Outlet_Sales]]</f>
        <v>2156.4470000000001</v>
      </c>
      <c r="D388">
        <f>Table3[[#This Row],[Column1]]*Table3[[#This Row],[Column1]]</f>
        <v>4650263.6638090005</v>
      </c>
    </row>
    <row r="389" spans="1:4" x14ac:dyDescent="0.25">
      <c r="A389" t="s">
        <v>23</v>
      </c>
      <c r="B389">
        <v>762.34100000000001</v>
      </c>
      <c r="C389">
        <f>2279.62-Table3[[#This Row],[Item_Outlet_Sales]]</f>
        <v>1517.279</v>
      </c>
      <c r="D389">
        <f>Table3[[#This Row],[Column1]]*Table3[[#This Row],[Column1]]</f>
        <v>2302135.5638410002</v>
      </c>
    </row>
    <row r="390" spans="1:4" x14ac:dyDescent="0.25">
      <c r="A390" t="s">
        <v>23</v>
      </c>
      <c r="B390">
        <v>1277.0044</v>
      </c>
      <c r="C390">
        <f>2279.62-Table3[[#This Row],[Item_Outlet_Sales]]</f>
        <v>1002.6155999999999</v>
      </c>
      <c r="D390">
        <f>Table3[[#This Row],[Column1]]*Table3[[#This Row],[Column1]]</f>
        <v>1005238.0413633597</v>
      </c>
    </row>
    <row r="391" spans="1:4" x14ac:dyDescent="0.25">
      <c r="A391" t="s">
        <v>23</v>
      </c>
      <c r="B391">
        <v>6042.1350000000002</v>
      </c>
      <c r="C391">
        <f>2279.62-Table3[[#This Row],[Item_Outlet_Sales]]</f>
        <v>-3762.5150000000003</v>
      </c>
      <c r="D391">
        <f>Table3[[#This Row],[Column1]]*Table3[[#This Row],[Column1]]</f>
        <v>14156519.125225002</v>
      </c>
    </row>
    <row r="392" spans="1:4" x14ac:dyDescent="0.25">
      <c r="A392" t="s">
        <v>23</v>
      </c>
      <c r="B392">
        <v>384.83240000000001</v>
      </c>
      <c r="C392">
        <f>2279.62-Table3[[#This Row],[Item_Outlet_Sales]]</f>
        <v>1894.7875999999999</v>
      </c>
      <c r="D392">
        <f>Table3[[#This Row],[Column1]]*Table3[[#This Row],[Column1]]</f>
        <v>3590220.0491137598</v>
      </c>
    </row>
    <row r="393" spans="1:4" x14ac:dyDescent="0.25">
      <c r="A393" t="s">
        <v>23</v>
      </c>
      <c r="B393">
        <v>1223.0745999999999</v>
      </c>
      <c r="C393">
        <f>2279.62-Table3[[#This Row],[Item_Outlet_Sales]]</f>
        <v>1056.5454</v>
      </c>
      <c r="D393">
        <f>Table3[[#This Row],[Column1]]*Table3[[#This Row],[Column1]]</f>
        <v>1116288.1822611599</v>
      </c>
    </row>
    <row r="394" spans="1:4" x14ac:dyDescent="0.25">
      <c r="A394" t="s">
        <v>23</v>
      </c>
      <c r="B394">
        <v>2182.4924000000001</v>
      </c>
      <c r="C394">
        <f>2279.62-Table3[[#This Row],[Item_Outlet_Sales]]</f>
        <v>97.127599999999802</v>
      </c>
      <c r="D394">
        <f>Table3[[#This Row],[Column1]]*Table3[[#This Row],[Column1]]</f>
        <v>9433.770681759961</v>
      </c>
    </row>
    <row r="395" spans="1:4" x14ac:dyDescent="0.25">
      <c r="A395" t="s">
        <v>23</v>
      </c>
      <c r="B395">
        <v>5061.4116000000004</v>
      </c>
      <c r="C395">
        <f>2279.62-Table3[[#This Row],[Item_Outlet_Sales]]</f>
        <v>-2781.7916000000005</v>
      </c>
      <c r="D395">
        <f>Table3[[#This Row],[Column1]]*Table3[[#This Row],[Column1]]</f>
        <v>7738364.5058305627</v>
      </c>
    </row>
    <row r="396" spans="1:4" x14ac:dyDescent="0.25">
      <c r="A396" t="s">
        <v>23</v>
      </c>
      <c r="B396">
        <v>5518.1504000000004</v>
      </c>
      <c r="C396">
        <f>2279.62-Table3[[#This Row],[Item_Outlet_Sales]]</f>
        <v>-3238.5304000000006</v>
      </c>
      <c r="D396">
        <f>Table3[[#This Row],[Column1]]*Table3[[#This Row],[Column1]]</f>
        <v>10488079.151724163</v>
      </c>
    </row>
    <row r="397" spans="1:4" x14ac:dyDescent="0.25">
      <c r="A397" t="s">
        <v>23</v>
      </c>
      <c r="B397">
        <v>9133.4444000000003</v>
      </c>
      <c r="C397">
        <f>2279.62-Table3[[#This Row],[Item_Outlet_Sales]]</f>
        <v>-6853.8244000000004</v>
      </c>
      <c r="D397">
        <f>Table3[[#This Row],[Column1]]*Table3[[#This Row],[Column1]]</f>
        <v>46974908.906035364</v>
      </c>
    </row>
    <row r="398" spans="1:4" x14ac:dyDescent="0.25">
      <c r="A398" t="s">
        <v>23</v>
      </c>
      <c r="B398">
        <v>2982.7840000000001</v>
      </c>
      <c r="C398">
        <f>2279.62-Table3[[#This Row],[Item_Outlet_Sales]]</f>
        <v>-703.16400000000021</v>
      </c>
      <c r="D398">
        <f>Table3[[#This Row],[Column1]]*Table3[[#This Row],[Column1]]</f>
        <v>494439.61089600029</v>
      </c>
    </row>
    <row r="399" spans="1:4" x14ac:dyDescent="0.25">
      <c r="A399" t="s">
        <v>23</v>
      </c>
      <c r="B399">
        <v>167.7816</v>
      </c>
      <c r="C399">
        <f>2279.62-Table3[[#This Row],[Item_Outlet_Sales]]</f>
        <v>2111.8384000000001</v>
      </c>
      <c r="D399">
        <f>Table3[[#This Row],[Column1]]*Table3[[#This Row],[Column1]]</f>
        <v>4459861.4277145602</v>
      </c>
    </row>
    <row r="400" spans="1:4" x14ac:dyDescent="0.25">
      <c r="A400" t="s">
        <v>23</v>
      </c>
      <c r="B400">
        <v>2115.9124000000002</v>
      </c>
      <c r="C400">
        <f>2279.62-Table3[[#This Row],[Item_Outlet_Sales]]</f>
        <v>163.70759999999973</v>
      </c>
      <c r="D400">
        <f>Table3[[#This Row],[Column1]]*Table3[[#This Row],[Column1]]</f>
        <v>26800.17829775991</v>
      </c>
    </row>
    <row r="401" spans="1:4" x14ac:dyDescent="0.25">
      <c r="A401" t="s">
        <v>23</v>
      </c>
      <c r="B401">
        <v>1885.5455999999999</v>
      </c>
      <c r="C401">
        <f>2279.62-Table3[[#This Row],[Item_Outlet_Sales]]</f>
        <v>394.07439999999997</v>
      </c>
      <c r="D401">
        <f>Table3[[#This Row],[Column1]]*Table3[[#This Row],[Column1]]</f>
        <v>155294.63273535998</v>
      </c>
    </row>
    <row r="402" spans="1:4" x14ac:dyDescent="0.25">
      <c r="A402" t="s">
        <v>23</v>
      </c>
      <c r="B402">
        <v>2656.5419999999999</v>
      </c>
      <c r="C402">
        <f>2279.62-Table3[[#This Row],[Item_Outlet_Sales]]</f>
        <v>-376.92200000000003</v>
      </c>
      <c r="D402">
        <f>Table3[[#This Row],[Column1]]*Table3[[#This Row],[Column1]]</f>
        <v>142070.19408400002</v>
      </c>
    </row>
    <row r="403" spans="1:4" x14ac:dyDescent="0.25">
      <c r="A403" t="s">
        <v>23</v>
      </c>
      <c r="B403">
        <v>1691.7978000000001</v>
      </c>
      <c r="C403">
        <f>2279.62-Table3[[#This Row],[Item_Outlet_Sales]]</f>
        <v>587.82219999999984</v>
      </c>
      <c r="D403">
        <f>Table3[[#This Row],[Column1]]*Table3[[#This Row],[Column1]]</f>
        <v>345534.9388128398</v>
      </c>
    </row>
    <row r="404" spans="1:4" x14ac:dyDescent="0.25">
      <c r="A404" t="s">
        <v>23</v>
      </c>
      <c r="B404">
        <v>2157.192</v>
      </c>
      <c r="C404">
        <f>2279.62-Table3[[#This Row],[Item_Outlet_Sales]]</f>
        <v>122.42799999999988</v>
      </c>
      <c r="D404">
        <f>Table3[[#This Row],[Column1]]*Table3[[#This Row],[Column1]]</f>
        <v>14988.615183999971</v>
      </c>
    </row>
    <row r="405" spans="1:4" x14ac:dyDescent="0.25">
      <c r="A405" t="s">
        <v>23</v>
      </c>
      <c r="B405">
        <v>2561.9983999999999</v>
      </c>
      <c r="C405">
        <f>2279.62-Table3[[#This Row],[Item_Outlet_Sales]]</f>
        <v>-282.37840000000006</v>
      </c>
      <c r="D405">
        <f>Table3[[#This Row],[Column1]]*Table3[[#This Row],[Column1]]</f>
        <v>79737.560786560032</v>
      </c>
    </row>
    <row r="406" spans="1:4" x14ac:dyDescent="0.25">
      <c r="A406" t="s">
        <v>23</v>
      </c>
      <c r="B406">
        <v>2059.9852000000001</v>
      </c>
      <c r="C406">
        <f>2279.62-Table3[[#This Row],[Item_Outlet_Sales]]</f>
        <v>219.63479999999981</v>
      </c>
      <c r="D406">
        <f>Table3[[#This Row],[Column1]]*Table3[[#This Row],[Column1]]</f>
        <v>48239.445371039918</v>
      </c>
    </row>
    <row r="407" spans="1:4" x14ac:dyDescent="0.25">
      <c r="A407" t="s">
        <v>23</v>
      </c>
      <c r="B407">
        <v>10236.674999999999</v>
      </c>
      <c r="C407">
        <f>2279.62-Table3[[#This Row],[Item_Outlet_Sales]]</f>
        <v>-7957.0549999999994</v>
      </c>
      <c r="D407">
        <f>Table3[[#This Row],[Column1]]*Table3[[#This Row],[Column1]]</f>
        <v>63314724.273024991</v>
      </c>
    </row>
    <row r="408" spans="1:4" x14ac:dyDescent="0.25">
      <c r="A408" t="s">
        <v>23</v>
      </c>
      <c r="B408">
        <v>1488.7288000000001</v>
      </c>
      <c r="C408">
        <f>2279.62-Table3[[#This Row],[Item_Outlet_Sales]]</f>
        <v>790.8911999999998</v>
      </c>
      <c r="D408">
        <f>Table3[[#This Row],[Column1]]*Table3[[#This Row],[Column1]]</f>
        <v>625508.89023743966</v>
      </c>
    </row>
    <row r="409" spans="1:4" x14ac:dyDescent="0.25">
      <c r="A409" t="s">
        <v>23</v>
      </c>
      <c r="B409">
        <v>1614.5650000000001</v>
      </c>
      <c r="C409">
        <f>2279.62-Table3[[#This Row],[Item_Outlet_Sales]]</f>
        <v>665.05499999999984</v>
      </c>
      <c r="D409">
        <f>Table3[[#This Row],[Column1]]*Table3[[#This Row],[Column1]]</f>
        <v>442298.15302499977</v>
      </c>
    </row>
    <row r="410" spans="1:4" x14ac:dyDescent="0.25">
      <c r="A410" t="s">
        <v>23</v>
      </c>
      <c r="B410">
        <v>585.904</v>
      </c>
      <c r="C410">
        <f>2279.62-Table3[[#This Row],[Item_Outlet_Sales]]</f>
        <v>1693.7159999999999</v>
      </c>
      <c r="D410">
        <f>Table3[[#This Row],[Column1]]*Table3[[#This Row],[Column1]]</f>
        <v>2868673.8886559997</v>
      </c>
    </row>
    <row r="411" spans="1:4" x14ac:dyDescent="0.25">
      <c r="A411" t="s">
        <v>23</v>
      </c>
      <c r="B411">
        <v>5602.7070000000003</v>
      </c>
      <c r="C411">
        <f>2279.62-Table3[[#This Row],[Item_Outlet_Sales]]</f>
        <v>-3323.0870000000004</v>
      </c>
      <c r="D411">
        <f>Table3[[#This Row],[Column1]]*Table3[[#This Row],[Column1]]</f>
        <v>11042907.209569003</v>
      </c>
    </row>
    <row r="412" spans="1:4" x14ac:dyDescent="0.25">
      <c r="A412" t="s">
        <v>23</v>
      </c>
      <c r="B412">
        <v>1012.6818</v>
      </c>
      <c r="C412">
        <f>2279.62-Table3[[#This Row],[Item_Outlet_Sales]]</f>
        <v>1266.9382000000001</v>
      </c>
      <c r="D412">
        <f>Table3[[#This Row],[Column1]]*Table3[[#This Row],[Column1]]</f>
        <v>1605132.4026192401</v>
      </c>
    </row>
    <row r="413" spans="1:4" x14ac:dyDescent="0.25">
      <c r="A413" t="s">
        <v>23</v>
      </c>
      <c r="B413">
        <v>258.3304</v>
      </c>
      <c r="C413">
        <f>2279.62-Table3[[#This Row],[Item_Outlet_Sales]]</f>
        <v>2021.2895999999998</v>
      </c>
      <c r="D413">
        <f>Table3[[#This Row],[Column1]]*Table3[[#This Row],[Column1]]</f>
        <v>4085611.6470681592</v>
      </c>
    </row>
    <row r="414" spans="1:4" x14ac:dyDescent="0.25">
      <c r="A414" t="s">
        <v>23</v>
      </c>
      <c r="B414">
        <v>4027.4241999999999</v>
      </c>
      <c r="C414">
        <f>2279.62-Table3[[#This Row],[Item_Outlet_Sales]]</f>
        <v>-1747.8042</v>
      </c>
      <c r="D414">
        <f>Table3[[#This Row],[Column1]]*Table3[[#This Row],[Column1]]</f>
        <v>3054819.5215376401</v>
      </c>
    </row>
    <row r="415" spans="1:4" x14ac:dyDescent="0.25">
      <c r="A415" t="s">
        <v>23</v>
      </c>
      <c r="B415">
        <v>352.87400000000002</v>
      </c>
      <c r="C415">
        <f>2279.62-Table3[[#This Row],[Item_Outlet_Sales]]</f>
        <v>1926.7459999999999</v>
      </c>
      <c r="D415">
        <f>Table3[[#This Row],[Column1]]*Table3[[#This Row],[Column1]]</f>
        <v>3712350.1485159993</v>
      </c>
    </row>
    <row r="416" spans="1:4" x14ac:dyDescent="0.25">
      <c r="A416" t="s">
        <v>23</v>
      </c>
      <c r="B416">
        <v>830.91840000000002</v>
      </c>
      <c r="C416">
        <f>2279.62-Table3[[#This Row],[Item_Outlet_Sales]]</f>
        <v>1448.7015999999999</v>
      </c>
      <c r="D416">
        <f>Table3[[#This Row],[Column1]]*Table3[[#This Row],[Column1]]</f>
        <v>2098736.3258425598</v>
      </c>
    </row>
    <row r="417" spans="1:4" x14ac:dyDescent="0.25">
      <c r="A417" t="s">
        <v>23</v>
      </c>
      <c r="B417">
        <v>1198.44</v>
      </c>
      <c r="C417">
        <f>2279.62-Table3[[#This Row],[Item_Outlet_Sales]]</f>
        <v>1081.1799999999998</v>
      </c>
      <c r="D417">
        <f>Table3[[#This Row],[Column1]]*Table3[[#This Row],[Column1]]</f>
        <v>1168950.1923999996</v>
      </c>
    </row>
    <row r="418" spans="1:4" x14ac:dyDescent="0.25">
      <c r="A418" t="s">
        <v>23</v>
      </c>
      <c r="B418">
        <v>87.219800000000006</v>
      </c>
      <c r="C418">
        <f>2279.62-Table3[[#This Row],[Item_Outlet_Sales]]</f>
        <v>2192.4002</v>
      </c>
      <c r="D418">
        <f>Table3[[#This Row],[Column1]]*Table3[[#This Row],[Column1]]</f>
        <v>4806618.6369600398</v>
      </c>
    </row>
    <row r="419" spans="1:4" x14ac:dyDescent="0.25">
      <c r="A419" t="s">
        <v>23</v>
      </c>
      <c r="B419">
        <v>2253.0672</v>
      </c>
      <c r="C419">
        <f>2279.62-Table3[[#This Row],[Item_Outlet_Sales]]</f>
        <v>26.552799999999934</v>
      </c>
      <c r="D419">
        <f>Table3[[#This Row],[Column1]]*Table3[[#This Row],[Column1]]</f>
        <v>705.05118783999649</v>
      </c>
    </row>
    <row r="420" spans="1:4" x14ac:dyDescent="0.25">
      <c r="A420" t="s">
        <v>23</v>
      </c>
      <c r="B420">
        <v>75.901200000000003</v>
      </c>
      <c r="C420">
        <f>2279.62-Table3[[#This Row],[Item_Outlet_Sales]]</f>
        <v>2203.7188000000001</v>
      </c>
      <c r="D420">
        <f>Table3[[#This Row],[Column1]]*Table3[[#This Row],[Column1]]</f>
        <v>4856376.5494734403</v>
      </c>
    </row>
    <row r="421" spans="1:4" x14ac:dyDescent="0.25">
      <c r="A421" t="s">
        <v>23</v>
      </c>
      <c r="B421">
        <v>2190.482</v>
      </c>
      <c r="C421">
        <f>2279.62-Table3[[#This Row],[Item_Outlet_Sales]]</f>
        <v>89.13799999999992</v>
      </c>
      <c r="D421">
        <f>Table3[[#This Row],[Column1]]*Table3[[#This Row],[Column1]]</f>
        <v>7945.5830439999854</v>
      </c>
    </row>
    <row r="422" spans="1:4" x14ac:dyDescent="0.25">
      <c r="A422" t="s">
        <v>23</v>
      </c>
      <c r="B422">
        <v>3661.9</v>
      </c>
      <c r="C422">
        <f>2279.62-Table3[[#This Row],[Item_Outlet_Sales]]</f>
        <v>-1382.2800000000002</v>
      </c>
      <c r="D422">
        <f>Table3[[#This Row],[Column1]]*Table3[[#This Row],[Column1]]</f>
        <v>1910697.9984000006</v>
      </c>
    </row>
    <row r="423" spans="1:4" x14ac:dyDescent="0.25">
      <c r="A423" t="s">
        <v>23</v>
      </c>
      <c r="B423">
        <v>1850.924</v>
      </c>
      <c r="C423">
        <f>2279.62-Table3[[#This Row],[Item_Outlet_Sales]]</f>
        <v>428.69599999999991</v>
      </c>
      <c r="D423">
        <f>Table3[[#This Row],[Column1]]*Table3[[#This Row],[Column1]]</f>
        <v>183780.26041599992</v>
      </c>
    </row>
    <row r="424" spans="1:4" x14ac:dyDescent="0.25">
      <c r="A424" t="s">
        <v>23</v>
      </c>
      <c r="B424">
        <v>6351.732</v>
      </c>
      <c r="C424">
        <f>2279.62-Table3[[#This Row],[Item_Outlet_Sales]]</f>
        <v>-4072.1120000000001</v>
      </c>
      <c r="D424">
        <f>Table3[[#This Row],[Column1]]*Table3[[#This Row],[Column1]]</f>
        <v>16582096.140544001</v>
      </c>
    </row>
    <row r="425" spans="1:4" x14ac:dyDescent="0.25">
      <c r="A425" t="s">
        <v>23</v>
      </c>
      <c r="B425">
        <v>3542.056</v>
      </c>
      <c r="C425">
        <f>2279.62-Table3[[#This Row],[Item_Outlet_Sales]]</f>
        <v>-1262.4360000000001</v>
      </c>
      <c r="D425">
        <f>Table3[[#This Row],[Column1]]*Table3[[#This Row],[Column1]]</f>
        <v>1593744.6540960004</v>
      </c>
    </row>
    <row r="426" spans="1:4" x14ac:dyDescent="0.25">
      <c r="A426" t="s">
        <v>23</v>
      </c>
      <c r="B426">
        <v>3611.2991999999999</v>
      </c>
      <c r="C426">
        <f>2279.62-Table3[[#This Row],[Item_Outlet_Sales]]</f>
        <v>-1331.6792</v>
      </c>
      <c r="D426">
        <f>Table3[[#This Row],[Column1]]*Table3[[#This Row],[Column1]]</f>
        <v>1773369.49171264</v>
      </c>
    </row>
    <row r="427" spans="1:4" x14ac:dyDescent="0.25">
      <c r="A427" t="s">
        <v>23</v>
      </c>
      <c r="B427">
        <v>7152.0236000000004</v>
      </c>
      <c r="C427">
        <f>2279.62-Table3[[#This Row],[Item_Outlet_Sales]]</f>
        <v>-4872.4036000000006</v>
      </c>
      <c r="D427">
        <f>Table3[[#This Row],[Column1]]*Table3[[#This Row],[Column1]]</f>
        <v>23740316.841292966</v>
      </c>
    </row>
    <row r="428" spans="1:4" x14ac:dyDescent="0.25">
      <c r="A428" t="s">
        <v>23</v>
      </c>
      <c r="B428">
        <v>1810.9760000000001</v>
      </c>
      <c r="C428">
        <f>2279.62-Table3[[#This Row],[Item_Outlet_Sales]]</f>
        <v>468.64399999999978</v>
      </c>
      <c r="D428">
        <f>Table3[[#This Row],[Column1]]*Table3[[#This Row],[Column1]]</f>
        <v>219627.19873599979</v>
      </c>
    </row>
    <row r="429" spans="1:4" x14ac:dyDescent="0.25">
      <c r="A429" t="s">
        <v>23</v>
      </c>
      <c r="B429">
        <v>1330.2683999999999</v>
      </c>
      <c r="C429">
        <f>2279.62-Table3[[#This Row],[Item_Outlet_Sales]]</f>
        <v>949.35159999999996</v>
      </c>
      <c r="D429">
        <f>Table3[[#This Row],[Column1]]*Table3[[#This Row],[Column1]]</f>
        <v>901268.46042255987</v>
      </c>
    </row>
    <row r="430" spans="1:4" x14ac:dyDescent="0.25">
      <c r="A430" t="s">
        <v>23</v>
      </c>
      <c r="B430">
        <v>2345.6134000000002</v>
      </c>
      <c r="C430">
        <f>2279.62-Table3[[#This Row],[Item_Outlet_Sales]]</f>
        <v>-65.993400000000292</v>
      </c>
      <c r="D430">
        <f>Table3[[#This Row],[Column1]]*Table3[[#This Row],[Column1]]</f>
        <v>4355.1288435600391</v>
      </c>
    </row>
    <row r="431" spans="1:4" x14ac:dyDescent="0.25">
      <c r="A431" t="s">
        <v>23</v>
      </c>
      <c r="B431">
        <v>1274.3412000000001</v>
      </c>
      <c r="C431">
        <f>2279.62-Table3[[#This Row],[Item_Outlet_Sales]]</f>
        <v>1005.2787999999998</v>
      </c>
      <c r="D431">
        <f>Table3[[#This Row],[Column1]]*Table3[[#This Row],[Column1]]</f>
        <v>1010585.4657294396</v>
      </c>
    </row>
    <row r="432" spans="1:4" x14ac:dyDescent="0.25">
      <c r="A432" t="s">
        <v>23</v>
      </c>
      <c r="B432">
        <v>568.59320000000002</v>
      </c>
      <c r="C432">
        <f>2279.62-Table3[[#This Row],[Item_Outlet_Sales]]</f>
        <v>1711.0267999999999</v>
      </c>
      <c r="D432">
        <f>Table3[[#This Row],[Column1]]*Table3[[#This Row],[Column1]]</f>
        <v>2927612.7103182394</v>
      </c>
    </row>
    <row r="433" spans="1:4" x14ac:dyDescent="0.25">
      <c r="A433" t="s">
        <v>23</v>
      </c>
      <c r="B433">
        <v>179.76599999999999</v>
      </c>
      <c r="C433">
        <f>2279.62-Table3[[#This Row],[Item_Outlet_Sales]]</f>
        <v>2099.8539999999998</v>
      </c>
      <c r="D433">
        <f>Table3[[#This Row],[Column1]]*Table3[[#This Row],[Column1]]</f>
        <v>4409386.8213159991</v>
      </c>
    </row>
    <row r="434" spans="1:4" x14ac:dyDescent="0.25">
      <c r="A434" t="s">
        <v>23</v>
      </c>
      <c r="B434">
        <v>143.81280000000001</v>
      </c>
      <c r="C434">
        <f>2279.62-Table3[[#This Row],[Item_Outlet_Sales]]</f>
        <v>2135.8071999999997</v>
      </c>
      <c r="D434">
        <f>Table3[[#This Row],[Column1]]*Table3[[#This Row],[Column1]]</f>
        <v>4561672.3955718391</v>
      </c>
    </row>
    <row r="435" spans="1:4" x14ac:dyDescent="0.25">
      <c r="A435" t="s">
        <v>23</v>
      </c>
      <c r="B435">
        <v>4555.4035999999996</v>
      </c>
      <c r="C435">
        <f>2279.62-Table3[[#This Row],[Item_Outlet_Sales]]</f>
        <v>-2275.7835999999998</v>
      </c>
      <c r="D435">
        <f>Table3[[#This Row],[Column1]]*Table3[[#This Row],[Column1]]</f>
        <v>5179190.9940289585</v>
      </c>
    </row>
    <row r="436" spans="1:4" x14ac:dyDescent="0.25">
      <c r="A436" t="s">
        <v>23</v>
      </c>
      <c r="B436">
        <v>782.98080000000004</v>
      </c>
      <c r="C436">
        <f>2279.62-Table3[[#This Row],[Item_Outlet_Sales]]</f>
        <v>1496.6391999999998</v>
      </c>
      <c r="D436">
        <f>Table3[[#This Row],[Column1]]*Table3[[#This Row],[Column1]]</f>
        <v>2239928.8949766397</v>
      </c>
    </row>
    <row r="437" spans="1:4" x14ac:dyDescent="0.25">
      <c r="A437" t="s">
        <v>23</v>
      </c>
      <c r="B437">
        <v>5778.4781999999996</v>
      </c>
      <c r="C437">
        <f>2279.62-Table3[[#This Row],[Item_Outlet_Sales]]</f>
        <v>-3498.8581999999997</v>
      </c>
      <c r="D437">
        <f>Table3[[#This Row],[Column1]]*Table3[[#This Row],[Column1]]</f>
        <v>12242008.703707237</v>
      </c>
    </row>
    <row r="438" spans="1:4" x14ac:dyDescent="0.25">
      <c r="A438" t="s">
        <v>23</v>
      </c>
      <c r="B438">
        <v>5173.2659999999996</v>
      </c>
      <c r="C438">
        <f>2279.62-Table3[[#This Row],[Item_Outlet_Sales]]</f>
        <v>-2893.6459999999997</v>
      </c>
      <c r="D438">
        <f>Table3[[#This Row],[Column1]]*Table3[[#This Row],[Column1]]</f>
        <v>8373187.1733159982</v>
      </c>
    </row>
    <row r="439" spans="1:4" x14ac:dyDescent="0.25">
      <c r="A439" t="s">
        <v>23</v>
      </c>
      <c r="B439">
        <v>1006.6896</v>
      </c>
      <c r="C439">
        <f>2279.62-Table3[[#This Row],[Item_Outlet_Sales]]</f>
        <v>1272.9303999999997</v>
      </c>
      <c r="D439">
        <f>Table3[[#This Row],[Column1]]*Table3[[#This Row],[Column1]]</f>
        <v>1620351.8032441593</v>
      </c>
    </row>
    <row r="440" spans="1:4" x14ac:dyDescent="0.25">
      <c r="A440" t="s">
        <v>23</v>
      </c>
      <c r="B440">
        <v>2503.4079999999999</v>
      </c>
      <c r="C440">
        <f>2279.62-Table3[[#This Row],[Item_Outlet_Sales]]</f>
        <v>-223.78800000000001</v>
      </c>
      <c r="D440">
        <f>Table3[[#This Row],[Column1]]*Table3[[#This Row],[Column1]]</f>
        <v>50081.068944000006</v>
      </c>
    </row>
    <row r="441" spans="1:4" x14ac:dyDescent="0.25">
      <c r="A441" t="s">
        <v>23</v>
      </c>
      <c r="B441">
        <v>7296.5021999999999</v>
      </c>
      <c r="C441">
        <f>2279.62-Table3[[#This Row],[Item_Outlet_Sales]]</f>
        <v>-5016.8822</v>
      </c>
      <c r="D441">
        <f>Table3[[#This Row],[Column1]]*Table3[[#This Row],[Column1]]</f>
        <v>25169107.008676842</v>
      </c>
    </row>
    <row r="442" spans="1:4" x14ac:dyDescent="0.25">
      <c r="A442" t="s">
        <v>23</v>
      </c>
      <c r="B442">
        <v>3415.5540000000001</v>
      </c>
      <c r="C442">
        <f>2279.62-Table3[[#This Row],[Item_Outlet_Sales]]</f>
        <v>-1135.9340000000002</v>
      </c>
      <c r="D442">
        <f>Table3[[#This Row],[Column1]]*Table3[[#This Row],[Column1]]</f>
        <v>1290346.0523560005</v>
      </c>
    </row>
    <row r="443" spans="1:4" x14ac:dyDescent="0.25">
      <c r="A443" t="s">
        <v>23</v>
      </c>
      <c r="B443">
        <v>5353.6977999999999</v>
      </c>
      <c r="C443">
        <f>2279.62-Table3[[#This Row],[Item_Outlet_Sales]]</f>
        <v>-3074.0778</v>
      </c>
      <c r="D443">
        <f>Table3[[#This Row],[Column1]]*Table3[[#This Row],[Column1]]</f>
        <v>9449954.320452841</v>
      </c>
    </row>
    <row r="444" spans="1:4" x14ac:dyDescent="0.25">
      <c r="A444" t="s">
        <v>23</v>
      </c>
      <c r="B444">
        <v>4832.3764000000001</v>
      </c>
      <c r="C444">
        <f>2279.62-Table3[[#This Row],[Item_Outlet_Sales]]</f>
        <v>-2552.7564000000002</v>
      </c>
      <c r="D444">
        <f>Table3[[#This Row],[Column1]]*Table3[[#This Row],[Column1]]</f>
        <v>6516565.2377409609</v>
      </c>
    </row>
    <row r="445" spans="1:4" x14ac:dyDescent="0.25">
      <c r="A445" t="s">
        <v>23</v>
      </c>
      <c r="B445">
        <v>5350.3688000000002</v>
      </c>
      <c r="C445">
        <f>2279.62-Table3[[#This Row],[Item_Outlet_Sales]]</f>
        <v>-3070.7488000000003</v>
      </c>
      <c r="D445">
        <f>Table3[[#This Row],[Column1]]*Table3[[#This Row],[Column1]]</f>
        <v>9429498.1927014422</v>
      </c>
    </row>
    <row r="446" spans="1:4" x14ac:dyDescent="0.25">
      <c r="A446" t="s">
        <v>23</v>
      </c>
      <c r="B446">
        <v>360.86360000000002</v>
      </c>
      <c r="C446">
        <f>2279.62-Table3[[#This Row],[Item_Outlet_Sales]]</f>
        <v>1918.7563999999998</v>
      </c>
      <c r="D446">
        <f>Table3[[#This Row],[Column1]]*Table3[[#This Row],[Column1]]</f>
        <v>3681626.1225409592</v>
      </c>
    </row>
    <row r="447" spans="1:4" x14ac:dyDescent="0.25">
      <c r="A447" t="s">
        <v>23</v>
      </c>
      <c r="B447">
        <v>1544.6559999999999</v>
      </c>
      <c r="C447">
        <f>2279.62-Table3[[#This Row],[Item_Outlet_Sales]]</f>
        <v>734.96399999999994</v>
      </c>
      <c r="D447">
        <f>Table3[[#This Row],[Column1]]*Table3[[#This Row],[Column1]]</f>
        <v>540172.08129599993</v>
      </c>
    </row>
    <row r="448" spans="1:4" x14ac:dyDescent="0.25">
      <c r="A448" t="s">
        <v>23</v>
      </c>
      <c r="B448">
        <v>6767.1912000000002</v>
      </c>
      <c r="C448">
        <f>2279.62-Table3[[#This Row],[Item_Outlet_Sales]]</f>
        <v>-4487.5712000000003</v>
      </c>
      <c r="D448">
        <f>Table3[[#This Row],[Column1]]*Table3[[#This Row],[Column1]]</f>
        <v>20138295.275069442</v>
      </c>
    </row>
    <row r="449" spans="1:4" x14ac:dyDescent="0.25">
      <c r="A449" t="s">
        <v>23</v>
      </c>
      <c r="B449">
        <v>1078.596</v>
      </c>
      <c r="C449">
        <f>2279.62-Table3[[#This Row],[Item_Outlet_Sales]]</f>
        <v>1201.0239999999999</v>
      </c>
      <c r="D449">
        <f>Table3[[#This Row],[Column1]]*Table3[[#This Row],[Column1]]</f>
        <v>1442458.6485759998</v>
      </c>
    </row>
    <row r="450" spans="1:4" x14ac:dyDescent="0.25">
      <c r="A450" t="s">
        <v>23</v>
      </c>
      <c r="B450">
        <v>767.00160000000005</v>
      </c>
      <c r="C450">
        <f>2279.62-Table3[[#This Row],[Item_Outlet_Sales]]</f>
        <v>1512.6183999999998</v>
      </c>
      <c r="D450">
        <f>Table3[[#This Row],[Column1]]*Table3[[#This Row],[Column1]]</f>
        <v>2288014.4240185595</v>
      </c>
    </row>
    <row r="451" spans="1:4" x14ac:dyDescent="0.25">
      <c r="A451" t="s">
        <v>23</v>
      </c>
      <c r="B451">
        <v>1482.0708</v>
      </c>
      <c r="C451">
        <f>2279.62-Table3[[#This Row],[Item_Outlet_Sales]]</f>
        <v>797.54919999999993</v>
      </c>
      <c r="D451">
        <f>Table3[[#This Row],[Column1]]*Table3[[#This Row],[Column1]]</f>
        <v>636084.7264206399</v>
      </c>
    </row>
    <row r="452" spans="1:4" x14ac:dyDescent="0.25">
      <c r="A452" t="s">
        <v>23</v>
      </c>
      <c r="B452">
        <v>593.2278</v>
      </c>
      <c r="C452">
        <f>2279.62-Table3[[#This Row],[Item_Outlet_Sales]]</f>
        <v>1686.3921999999998</v>
      </c>
      <c r="D452">
        <f>Table3[[#This Row],[Column1]]*Table3[[#This Row],[Column1]]</f>
        <v>2843918.6522208392</v>
      </c>
    </row>
    <row r="453" spans="1:4" x14ac:dyDescent="0.25">
      <c r="A453" t="s">
        <v>23</v>
      </c>
      <c r="B453">
        <v>6872.3876</v>
      </c>
      <c r="C453">
        <f>2279.62-Table3[[#This Row],[Item_Outlet_Sales]]</f>
        <v>-4592.7676000000001</v>
      </c>
      <c r="D453">
        <f>Table3[[#This Row],[Column1]]*Table3[[#This Row],[Column1]]</f>
        <v>21093514.227609761</v>
      </c>
    </row>
    <row r="454" spans="1:4" x14ac:dyDescent="0.25">
      <c r="A454" t="s">
        <v>23</v>
      </c>
      <c r="B454">
        <v>1506.0396000000001</v>
      </c>
      <c r="C454">
        <f>2279.62-Table3[[#This Row],[Item_Outlet_Sales]]</f>
        <v>773.58039999999983</v>
      </c>
      <c r="D454">
        <f>Table3[[#This Row],[Column1]]*Table3[[#This Row],[Column1]]</f>
        <v>598426.63526415976</v>
      </c>
    </row>
    <row r="455" spans="1:4" x14ac:dyDescent="0.25">
      <c r="A455" t="s">
        <v>23</v>
      </c>
      <c r="B455">
        <v>1901.5247999999999</v>
      </c>
      <c r="C455">
        <f>2279.62-Table3[[#This Row],[Item_Outlet_Sales]]</f>
        <v>378.09519999999998</v>
      </c>
      <c r="D455">
        <f>Table3[[#This Row],[Column1]]*Table3[[#This Row],[Column1]]</f>
        <v>142955.98026303999</v>
      </c>
    </row>
    <row r="456" spans="1:4" x14ac:dyDescent="0.25">
      <c r="A456" t="s">
        <v>23</v>
      </c>
      <c r="B456">
        <v>1139.8496</v>
      </c>
      <c r="C456">
        <f>2279.62-Table3[[#This Row],[Item_Outlet_Sales]]</f>
        <v>1139.7703999999999</v>
      </c>
      <c r="D456">
        <f>Table3[[#This Row],[Column1]]*Table3[[#This Row],[Column1]]</f>
        <v>1299076.5647161598</v>
      </c>
    </row>
    <row r="457" spans="1:4" x14ac:dyDescent="0.25">
      <c r="A457" t="s">
        <v>23</v>
      </c>
      <c r="B457">
        <v>1012.016</v>
      </c>
      <c r="C457">
        <f>2279.62-Table3[[#This Row],[Item_Outlet_Sales]]</f>
        <v>1267.6039999999998</v>
      </c>
      <c r="D457">
        <f>Table3[[#This Row],[Column1]]*Table3[[#This Row],[Column1]]</f>
        <v>1606819.9008159996</v>
      </c>
    </row>
    <row r="458" spans="1:4" x14ac:dyDescent="0.25">
      <c r="A458" t="s">
        <v>23</v>
      </c>
      <c r="B458">
        <v>7472.2734</v>
      </c>
      <c r="C458">
        <f>2279.62-Table3[[#This Row],[Item_Outlet_Sales]]</f>
        <v>-5192.6534000000001</v>
      </c>
      <c r="D458">
        <f>Table3[[#This Row],[Column1]]*Table3[[#This Row],[Column1]]</f>
        <v>26963649.33253156</v>
      </c>
    </row>
    <row r="459" spans="1:4" x14ac:dyDescent="0.25">
      <c r="A459" t="s">
        <v>23</v>
      </c>
      <c r="B459">
        <v>2399.5432000000001</v>
      </c>
      <c r="C459">
        <f>2279.62-Table3[[#This Row],[Item_Outlet_Sales]]</f>
        <v>-119.92320000000018</v>
      </c>
      <c r="D459">
        <f>Table3[[#This Row],[Column1]]*Table3[[#This Row],[Column1]]</f>
        <v>14381.573898240043</v>
      </c>
    </row>
    <row r="460" spans="1:4" x14ac:dyDescent="0.25">
      <c r="A460" t="s">
        <v>23</v>
      </c>
      <c r="B460">
        <v>3747.1224000000002</v>
      </c>
      <c r="C460">
        <f>2279.62-Table3[[#This Row],[Item_Outlet_Sales]]</f>
        <v>-1467.5024000000003</v>
      </c>
      <c r="D460">
        <f>Table3[[#This Row],[Column1]]*Table3[[#This Row],[Column1]]</f>
        <v>2153563.2940057609</v>
      </c>
    </row>
    <row r="461" spans="1:4" x14ac:dyDescent="0.25">
      <c r="A461" t="s">
        <v>23</v>
      </c>
      <c r="B461">
        <v>261.65940000000001</v>
      </c>
      <c r="C461">
        <f>2279.62-Table3[[#This Row],[Item_Outlet_Sales]]</f>
        <v>2017.9605999999999</v>
      </c>
      <c r="D461">
        <f>Table3[[#This Row],[Column1]]*Table3[[#This Row],[Column1]]</f>
        <v>4072164.9831523597</v>
      </c>
    </row>
    <row r="462" spans="1:4" x14ac:dyDescent="0.25">
      <c r="A462" t="s">
        <v>23</v>
      </c>
      <c r="B462">
        <v>4889.6351999999997</v>
      </c>
      <c r="C462">
        <f>2279.62-Table3[[#This Row],[Item_Outlet_Sales]]</f>
        <v>-2610.0151999999998</v>
      </c>
      <c r="D462">
        <f>Table3[[#This Row],[Column1]]*Table3[[#This Row],[Column1]]</f>
        <v>6812179.3442310393</v>
      </c>
    </row>
    <row r="463" spans="1:4" x14ac:dyDescent="0.25">
      <c r="A463" t="s">
        <v>23</v>
      </c>
      <c r="B463">
        <v>1171.808</v>
      </c>
      <c r="C463">
        <f>2279.62-Table3[[#This Row],[Item_Outlet_Sales]]</f>
        <v>1107.8119999999999</v>
      </c>
      <c r="D463">
        <f>Table3[[#This Row],[Column1]]*Table3[[#This Row],[Column1]]</f>
        <v>1227247.4273439997</v>
      </c>
    </row>
    <row r="464" spans="1:4" x14ac:dyDescent="0.25">
      <c r="A464" t="s">
        <v>23</v>
      </c>
      <c r="B464">
        <v>3038.7112000000002</v>
      </c>
      <c r="C464">
        <f>2279.62-Table3[[#This Row],[Item_Outlet_Sales]]</f>
        <v>-759.0912000000003</v>
      </c>
      <c r="D464">
        <f>Table3[[#This Row],[Column1]]*Table3[[#This Row],[Column1]]</f>
        <v>576219.44991744042</v>
      </c>
    </row>
    <row r="465" spans="1:4" x14ac:dyDescent="0.25">
      <c r="A465" t="s">
        <v>23</v>
      </c>
      <c r="B465">
        <v>649.15499999999997</v>
      </c>
      <c r="C465">
        <f>2279.62-Table3[[#This Row],[Item_Outlet_Sales]]</f>
        <v>1630.4649999999999</v>
      </c>
      <c r="D465">
        <f>Table3[[#This Row],[Column1]]*Table3[[#This Row],[Column1]]</f>
        <v>2658416.1162249995</v>
      </c>
    </row>
    <row r="466" spans="1:4" x14ac:dyDescent="0.25">
      <c r="A466" t="s">
        <v>23</v>
      </c>
      <c r="B466">
        <v>4364.3190000000004</v>
      </c>
      <c r="C466">
        <f>2279.62-Table3[[#This Row],[Item_Outlet_Sales]]</f>
        <v>-2084.6990000000005</v>
      </c>
      <c r="D466">
        <f>Table3[[#This Row],[Column1]]*Table3[[#This Row],[Column1]]</f>
        <v>4345969.9206010019</v>
      </c>
    </row>
    <row r="467" spans="1:4" x14ac:dyDescent="0.25">
      <c r="A467" t="s">
        <v>23</v>
      </c>
      <c r="B467">
        <v>1821.6288</v>
      </c>
      <c r="C467">
        <f>2279.62-Table3[[#This Row],[Item_Outlet_Sales]]</f>
        <v>457.99119999999994</v>
      </c>
      <c r="D467">
        <f>Table3[[#This Row],[Column1]]*Table3[[#This Row],[Column1]]</f>
        <v>209755.93927743993</v>
      </c>
    </row>
    <row r="468" spans="1:4" x14ac:dyDescent="0.25">
      <c r="A468" t="s">
        <v>23</v>
      </c>
      <c r="B468">
        <v>3129.26</v>
      </c>
      <c r="C468">
        <f>2279.62-Table3[[#This Row],[Item_Outlet_Sales]]</f>
        <v>-849.64000000000033</v>
      </c>
      <c r="D468">
        <f>Table3[[#This Row],[Column1]]*Table3[[#This Row],[Column1]]</f>
        <v>721888.12960000057</v>
      </c>
    </row>
    <row r="469" spans="1:4" x14ac:dyDescent="0.25">
      <c r="A469" t="s">
        <v>23</v>
      </c>
      <c r="B469">
        <v>509.33699999999999</v>
      </c>
      <c r="C469">
        <f>2279.62-Table3[[#This Row],[Item_Outlet_Sales]]</f>
        <v>1770.2829999999999</v>
      </c>
      <c r="D469">
        <f>Table3[[#This Row],[Column1]]*Table3[[#This Row],[Column1]]</f>
        <v>3133901.9000889994</v>
      </c>
    </row>
    <row r="470" spans="1:4" x14ac:dyDescent="0.25">
      <c r="A470" t="s">
        <v>23</v>
      </c>
      <c r="B470">
        <v>1341.587</v>
      </c>
      <c r="C470">
        <f>2279.62-Table3[[#This Row],[Item_Outlet_Sales]]</f>
        <v>938.0329999999999</v>
      </c>
      <c r="D470">
        <f>Table3[[#This Row],[Column1]]*Table3[[#This Row],[Column1]]</f>
        <v>879905.90908899985</v>
      </c>
    </row>
    <row r="471" spans="1:4" x14ac:dyDescent="0.25">
      <c r="A471" t="s">
        <v>23</v>
      </c>
      <c r="B471">
        <v>2250.404</v>
      </c>
      <c r="C471">
        <f>2279.62-Table3[[#This Row],[Item_Outlet_Sales]]</f>
        <v>29.215999999999894</v>
      </c>
      <c r="D471">
        <f>Table3[[#This Row],[Column1]]*Table3[[#This Row],[Column1]]</f>
        <v>853.57465599999387</v>
      </c>
    </row>
    <row r="472" spans="1:4" x14ac:dyDescent="0.25">
      <c r="A472" t="s">
        <v>23</v>
      </c>
      <c r="B472">
        <v>5704.5744000000004</v>
      </c>
      <c r="C472">
        <f>2279.62-Table3[[#This Row],[Item_Outlet_Sales]]</f>
        <v>-3424.9544000000005</v>
      </c>
      <c r="D472">
        <f>Table3[[#This Row],[Column1]]*Table3[[#This Row],[Column1]]</f>
        <v>11730312.642079365</v>
      </c>
    </row>
    <row r="473" spans="1:4" x14ac:dyDescent="0.25">
      <c r="A473" t="s">
        <v>23</v>
      </c>
      <c r="B473">
        <v>5404.9643999999998</v>
      </c>
      <c r="C473">
        <f>2279.62-Table3[[#This Row],[Item_Outlet_Sales]]</f>
        <v>-3125.3444</v>
      </c>
      <c r="D473">
        <f>Table3[[#This Row],[Column1]]*Table3[[#This Row],[Column1]]</f>
        <v>9767777.61861136</v>
      </c>
    </row>
    <row r="474" spans="1:4" x14ac:dyDescent="0.25">
      <c r="A474" t="s">
        <v>23</v>
      </c>
      <c r="B474">
        <v>792.30200000000002</v>
      </c>
      <c r="C474">
        <f>2279.62-Table3[[#This Row],[Item_Outlet_Sales]]</f>
        <v>1487.3179999999998</v>
      </c>
      <c r="D474">
        <f>Table3[[#This Row],[Column1]]*Table3[[#This Row],[Column1]]</f>
        <v>2212114.8331239992</v>
      </c>
    </row>
    <row r="475" spans="1:4" x14ac:dyDescent="0.25">
      <c r="A475" t="s">
        <v>23</v>
      </c>
      <c r="B475">
        <v>778.98599999999999</v>
      </c>
      <c r="C475">
        <f>2279.62-Table3[[#This Row],[Item_Outlet_Sales]]</f>
        <v>1500.634</v>
      </c>
      <c r="D475">
        <f>Table3[[#This Row],[Column1]]*Table3[[#This Row],[Column1]]</f>
        <v>2251902.4019559999</v>
      </c>
    </row>
    <row r="476" spans="1:4" x14ac:dyDescent="0.25">
      <c r="A476" t="s">
        <v>23</v>
      </c>
      <c r="B476">
        <v>2328.3026</v>
      </c>
      <c r="C476">
        <f>2279.62-Table3[[#This Row],[Item_Outlet_Sales]]</f>
        <v>-48.682600000000093</v>
      </c>
      <c r="D476">
        <f>Table3[[#This Row],[Column1]]*Table3[[#This Row],[Column1]]</f>
        <v>2369.9955427600089</v>
      </c>
    </row>
    <row r="477" spans="1:4" x14ac:dyDescent="0.25">
      <c r="A477" t="s">
        <v>23</v>
      </c>
      <c r="B477">
        <v>121.1756</v>
      </c>
      <c r="C477">
        <f>2279.62-Table3[[#This Row],[Item_Outlet_Sales]]</f>
        <v>2158.4443999999999</v>
      </c>
      <c r="D477">
        <f>Table3[[#This Row],[Column1]]*Table3[[#This Row],[Column1]]</f>
        <v>4658882.2278913595</v>
      </c>
    </row>
    <row r="478" spans="1:4" x14ac:dyDescent="0.25">
      <c r="A478" t="s">
        <v>23</v>
      </c>
      <c r="B478">
        <v>5351.0346</v>
      </c>
      <c r="C478">
        <f>2279.62-Table3[[#This Row],[Item_Outlet_Sales]]</f>
        <v>-3071.4146000000001</v>
      </c>
      <c r="D478">
        <f>Table3[[#This Row],[Column1]]*Table3[[#This Row],[Column1]]</f>
        <v>9433587.6450931598</v>
      </c>
    </row>
    <row r="479" spans="1:4" x14ac:dyDescent="0.25">
      <c r="A479" t="s">
        <v>23</v>
      </c>
      <c r="B479">
        <v>1151.1682000000001</v>
      </c>
      <c r="C479">
        <f>2279.62-Table3[[#This Row],[Item_Outlet_Sales]]</f>
        <v>1128.4517999999998</v>
      </c>
      <c r="D479">
        <f>Table3[[#This Row],[Column1]]*Table3[[#This Row],[Column1]]</f>
        <v>1273403.4649232395</v>
      </c>
    </row>
    <row r="480" spans="1:4" x14ac:dyDescent="0.25">
      <c r="A480" t="s">
        <v>23</v>
      </c>
      <c r="B480">
        <v>169.779</v>
      </c>
      <c r="C480">
        <f>2279.62-Table3[[#This Row],[Item_Outlet_Sales]]</f>
        <v>2109.8409999999999</v>
      </c>
      <c r="D480">
        <f>Table3[[#This Row],[Column1]]*Table3[[#This Row],[Column1]]</f>
        <v>4451429.0452809995</v>
      </c>
    </row>
    <row r="481" spans="1:4" x14ac:dyDescent="0.25">
      <c r="A481" t="s">
        <v>23</v>
      </c>
      <c r="B481">
        <v>1713.7692</v>
      </c>
      <c r="C481">
        <f>2279.62-Table3[[#This Row],[Item_Outlet_Sales]]</f>
        <v>565.85079999999994</v>
      </c>
      <c r="D481">
        <f>Table3[[#This Row],[Column1]]*Table3[[#This Row],[Column1]]</f>
        <v>320187.12786063994</v>
      </c>
    </row>
    <row r="482" spans="1:4" x14ac:dyDescent="0.25">
      <c r="A482" t="s">
        <v>23</v>
      </c>
      <c r="B482">
        <v>918.80399999999997</v>
      </c>
      <c r="C482">
        <f>2279.62-Table3[[#This Row],[Item_Outlet_Sales]]</f>
        <v>1360.8159999999998</v>
      </c>
      <c r="D482">
        <f>Table3[[#This Row],[Column1]]*Table3[[#This Row],[Column1]]</f>
        <v>1851820.1858559994</v>
      </c>
    </row>
    <row r="483" spans="1:4" x14ac:dyDescent="0.25">
      <c r="A483" t="s">
        <v>23</v>
      </c>
      <c r="B483">
        <v>866.87159999999994</v>
      </c>
      <c r="C483">
        <f>2279.62-Table3[[#This Row],[Item_Outlet_Sales]]</f>
        <v>1412.7483999999999</v>
      </c>
      <c r="D483">
        <f>Table3[[#This Row],[Column1]]*Table3[[#This Row],[Column1]]</f>
        <v>1995858.0417025599</v>
      </c>
    </row>
    <row r="484" spans="1:4" x14ac:dyDescent="0.25">
      <c r="A484" t="s">
        <v>23</v>
      </c>
      <c r="B484">
        <v>221.04560000000001</v>
      </c>
      <c r="C484">
        <f>2279.62-Table3[[#This Row],[Item_Outlet_Sales]]</f>
        <v>2058.5744</v>
      </c>
      <c r="D484">
        <f>Table3[[#This Row],[Column1]]*Table3[[#This Row],[Column1]]</f>
        <v>4237728.5603353595</v>
      </c>
    </row>
    <row r="485" spans="1:4" x14ac:dyDescent="0.25">
      <c r="A485" t="s">
        <v>23</v>
      </c>
      <c r="B485">
        <v>1618.5598</v>
      </c>
      <c r="C485">
        <f>2279.62-Table3[[#This Row],[Item_Outlet_Sales]]</f>
        <v>661.0601999999999</v>
      </c>
      <c r="D485">
        <f>Table3[[#This Row],[Column1]]*Table3[[#This Row],[Column1]]</f>
        <v>437000.58802403987</v>
      </c>
    </row>
    <row r="486" spans="1:4" x14ac:dyDescent="0.25">
      <c r="A486" t="s">
        <v>23</v>
      </c>
      <c r="B486">
        <v>241.0196</v>
      </c>
      <c r="C486">
        <f>2279.62-Table3[[#This Row],[Item_Outlet_Sales]]</f>
        <v>2038.6003999999998</v>
      </c>
      <c r="D486">
        <f>Table3[[#This Row],[Column1]]*Table3[[#This Row],[Column1]]</f>
        <v>4155891.5908801593</v>
      </c>
    </row>
    <row r="487" spans="1:4" x14ac:dyDescent="0.25">
      <c r="A487" t="s">
        <v>23</v>
      </c>
      <c r="B487">
        <v>2503.4079999999999</v>
      </c>
      <c r="C487">
        <f>2279.62-Table3[[#This Row],[Item_Outlet_Sales]]</f>
        <v>-223.78800000000001</v>
      </c>
      <c r="D487">
        <f>Table3[[#This Row],[Column1]]*Table3[[#This Row],[Column1]]</f>
        <v>50081.068944000006</v>
      </c>
    </row>
    <row r="488" spans="1:4" x14ac:dyDescent="0.25">
      <c r="A488" t="s">
        <v>23</v>
      </c>
      <c r="B488">
        <v>2812.3391999999999</v>
      </c>
      <c r="C488">
        <f>2279.62-Table3[[#This Row],[Item_Outlet_Sales]]</f>
        <v>-532.7192</v>
      </c>
      <c r="D488">
        <f>Table3[[#This Row],[Column1]]*Table3[[#This Row],[Column1]]</f>
        <v>283789.74604863999</v>
      </c>
    </row>
    <row r="489" spans="1:4" x14ac:dyDescent="0.25">
      <c r="A489" t="s">
        <v>23</v>
      </c>
      <c r="B489">
        <v>159.792</v>
      </c>
      <c r="C489">
        <f>2279.62-Table3[[#This Row],[Item_Outlet_Sales]]</f>
        <v>2119.828</v>
      </c>
      <c r="D489">
        <f>Table3[[#This Row],[Column1]]*Table3[[#This Row],[Column1]]</f>
        <v>4493670.7495839996</v>
      </c>
    </row>
    <row r="490" spans="1:4" x14ac:dyDescent="0.25">
      <c r="A490" t="s">
        <v>23</v>
      </c>
      <c r="B490">
        <v>3415.5540000000001</v>
      </c>
      <c r="C490">
        <f>2279.62-Table3[[#This Row],[Item_Outlet_Sales]]</f>
        <v>-1135.9340000000002</v>
      </c>
      <c r="D490">
        <f>Table3[[#This Row],[Column1]]*Table3[[#This Row],[Column1]]</f>
        <v>1290346.0523560005</v>
      </c>
    </row>
    <row r="491" spans="1:4" x14ac:dyDescent="0.25">
      <c r="A491" t="s">
        <v>23</v>
      </c>
      <c r="B491">
        <v>2552.6772000000001</v>
      </c>
      <c r="C491">
        <f>2279.62-Table3[[#This Row],[Item_Outlet_Sales]]</f>
        <v>-273.05720000000019</v>
      </c>
      <c r="D491">
        <f>Table3[[#This Row],[Column1]]*Table3[[#This Row],[Column1]]</f>
        <v>74560.2344718401</v>
      </c>
    </row>
    <row r="492" spans="1:4" x14ac:dyDescent="0.25">
      <c r="A492" t="s">
        <v>23</v>
      </c>
      <c r="B492">
        <v>1166.4816000000001</v>
      </c>
      <c r="C492">
        <f>2279.62-Table3[[#This Row],[Item_Outlet_Sales]]</f>
        <v>1113.1383999999998</v>
      </c>
      <c r="D492">
        <f>Table3[[#This Row],[Column1]]*Table3[[#This Row],[Column1]]</f>
        <v>1239077.0975545596</v>
      </c>
    </row>
    <row r="493" spans="1:4" x14ac:dyDescent="0.25">
      <c r="A493" t="s">
        <v>23</v>
      </c>
      <c r="B493">
        <v>2702.4821999999999</v>
      </c>
      <c r="C493">
        <f>2279.62-Table3[[#This Row],[Item_Outlet_Sales]]</f>
        <v>-422.86220000000003</v>
      </c>
      <c r="D493">
        <f>Table3[[#This Row],[Column1]]*Table3[[#This Row],[Column1]]</f>
        <v>178812.44018884003</v>
      </c>
    </row>
    <row r="494" spans="1:4" x14ac:dyDescent="0.25">
      <c r="A494" t="s">
        <v>23</v>
      </c>
      <c r="B494">
        <v>1541.9928</v>
      </c>
      <c r="C494">
        <f>2279.62-Table3[[#This Row],[Item_Outlet_Sales]]</f>
        <v>737.6271999999999</v>
      </c>
      <c r="D494">
        <f>Table3[[#This Row],[Column1]]*Table3[[#This Row],[Column1]]</f>
        <v>544093.88617983984</v>
      </c>
    </row>
    <row r="495" spans="1:4" x14ac:dyDescent="0.25">
      <c r="A495" t="s">
        <v>23</v>
      </c>
      <c r="B495">
        <v>3635.268</v>
      </c>
      <c r="C495">
        <f>2279.62-Table3[[#This Row],[Item_Outlet_Sales]]</f>
        <v>-1355.6480000000001</v>
      </c>
      <c r="D495">
        <f>Table3[[#This Row],[Column1]]*Table3[[#This Row],[Column1]]</f>
        <v>1837781.4999040004</v>
      </c>
    </row>
    <row r="496" spans="1:4" x14ac:dyDescent="0.25">
      <c r="A496" t="s">
        <v>23</v>
      </c>
      <c r="B496">
        <v>169.11320000000001</v>
      </c>
      <c r="C496">
        <f>2279.62-Table3[[#This Row],[Item_Outlet_Sales]]</f>
        <v>2110.5068000000001</v>
      </c>
      <c r="D496">
        <f>Table3[[#This Row],[Column1]]*Table3[[#This Row],[Column1]]</f>
        <v>4454238.9528462403</v>
      </c>
    </row>
    <row r="497" spans="1:4" x14ac:dyDescent="0.25">
      <c r="A497" t="s">
        <v>23</v>
      </c>
      <c r="B497">
        <v>5851.0504000000001</v>
      </c>
      <c r="C497">
        <f>2279.62-Table3[[#This Row],[Item_Outlet_Sales]]</f>
        <v>-3571.4304000000002</v>
      </c>
      <c r="D497">
        <f>Table3[[#This Row],[Column1]]*Table3[[#This Row],[Column1]]</f>
        <v>12755115.102044161</v>
      </c>
    </row>
    <row r="498" spans="1:4" x14ac:dyDescent="0.25">
      <c r="A498" t="s">
        <v>23</v>
      </c>
      <c r="B498">
        <v>1096.5726</v>
      </c>
      <c r="C498">
        <f>2279.62-Table3[[#This Row],[Item_Outlet_Sales]]</f>
        <v>1183.0473999999999</v>
      </c>
      <c r="D498">
        <f>Table3[[#This Row],[Column1]]*Table3[[#This Row],[Column1]]</f>
        <v>1399601.1506467599</v>
      </c>
    </row>
    <row r="499" spans="1:4" x14ac:dyDescent="0.25">
      <c r="A499" t="s">
        <v>23</v>
      </c>
      <c r="B499">
        <v>2167.8447999999999</v>
      </c>
      <c r="C499">
        <f>2279.62-Table3[[#This Row],[Item_Outlet_Sales]]</f>
        <v>111.77520000000004</v>
      </c>
      <c r="D499">
        <f>Table3[[#This Row],[Column1]]*Table3[[#This Row],[Column1]]</f>
        <v>12493.695335040009</v>
      </c>
    </row>
    <row r="500" spans="1:4" x14ac:dyDescent="0.25">
      <c r="A500" t="s">
        <v>23</v>
      </c>
      <c r="B500">
        <v>1884.2139999999999</v>
      </c>
      <c r="C500">
        <f>2279.62-Table3[[#This Row],[Item_Outlet_Sales]]</f>
        <v>395.40599999999995</v>
      </c>
      <c r="D500">
        <f>Table3[[#This Row],[Column1]]*Table3[[#This Row],[Column1]]</f>
        <v>156345.90483599997</v>
      </c>
    </row>
    <row r="501" spans="1:4" x14ac:dyDescent="0.25">
      <c r="A501" t="s">
        <v>23</v>
      </c>
      <c r="B501">
        <v>673.78959999999995</v>
      </c>
      <c r="C501">
        <f>2279.62-Table3[[#This Row],[Item_Outlet_Sales]]</f>
        <v>1605.8303999999998</v>
      </c>
      <c r="D501">
        <f>Table3[[#This Row],[Column1]]*Table3[[#This Row],[Column1]]</f>
        <v>2578691.2735641594</v>
      </c>
    </row>
    <row r="502" spans="1:4" x14ac:dyDescent="0.25">
      <c r="A502" t="s">
        <v>23</v>
      </c>
      <c r="B502">
        <v>172.44220000000001</v>
      </c>
      <c r="C502">
        <f>2279.62-Table3[[#This Row],[Item_Outlet_Sales]]</f>
        <v>2107.1777999999999</v>
      </c>
      <c r="D502">
        <f>Table3[[#This Row],[Column1]]*Table3[[#This Row],[Column1]]</f>
        <v>4440198.28081284</v>
      </c>
    </row>
    <row r="503" spans="1:4" x14ac:dyDescent="0.25">
      <c r="A503" t="s">
        <v>23</v>
      </c>
      <c r="B503">
        <v>2732.4432000000002</v>
      </c>
      <c r="C503">
        <f>2279.62-Table3[[#This Row],[Item_Outlet_Sales]]</f>
        <v>-452.82320000000027</v>
      </c>
      <c r="D503">
        <f>Table3[[#This Row],[Column1]]*Table3[[#This Row],[Column1]]</f>
        <v>205048.85045824025</v>
      </c>
    </row>
    <row r="504" spans="1:4" x14ac:dyDescent="0.25">
      <c r="A504" t="s">
        <v>23</v>
      </c>
      <c r="B504">
        <v>731.04840000000002</v>
      </c>
      <c r="C504">
        <f>2279.62-Table3[[#This Row],[Item_Outlet_Sales]]</f>
        <v>1548.5715999999998</v>
      </c>
      <c r="D504">
        <f>Table3[[#This Row],[Column1]]*Table3[[#This Row],[Column1]]</f>
        <v>2398074.0003265594</v>
      </c>
    </row>
    <row r="505" spans="1:4" x14ac:dyDescent="0.25">
      <c r="A505" t="s">
        <v>23</v>
      </c>
      <c r="B505">
        <v>4965.5364</v>
      </c>
      <c r="C505">
        <f>2279.62-Table3[[#This Row],[Item_Outlet_Sales]]</f>
        <v>-2685.9164000000001</v>
      </c>
      <c r="D505">
        <f>Table3[[#This Row],[Column1]]*Table3[[#This Row],[Column1]]</f>
        <v>7214146.9077889603</v>
      </c>
    </row>
    <row r="506" spans="1:4" x14ac:dyDescent="0.25">
      <c r="A506" t="s">
        <v>23</v>
      </c>
      <c r="B506">
        <v>282.96499999999997</v>
      </c>
      <c r="C506">
        <f>2279.62-Table3[[#This Row],[Item_Outlet_Sales]]</f>
        <v>1996.655</v>
      </c>
      <c r="D506">
        <f>Table3[[#This Row],[Column1]]*Table3[[#This Row],[Column1]]</f>
        <v>3986631.1890249997</v>
      </c>
    </row>
    <row r="507" spans="1:4" x14ac:dyDescent="0.25">
      <c r="A507" t="s">
        <v>23</v>
      </c>
      <c r="B507">
        <v>4189.2136</v>
      </c>
      <c r="C507">
        <f>2279.62-Table3[[#This Row],[Item_Outlet_Sales]]</f>
        <v>-1909.5936000000002</v>
      </c>
      <c r="D507">
        <f>Table3[[#This Row],[Column1]]*Table3[[#This Row],[Column1]]</f>
        <v>3646547.7171609607</v>
      </c>
    </row>
    <row r="508" spans="1:4" x14ac:dyDescent="0.25">
      <c r="A508" t="s">
        <v>23</v>
      </c>
      <c r="B508">
        <v>161.7894</v>
      </c>
      <c r="C508">
        <f>2279.62-Table3[[#This Row],[Item_Outlet_Sales]]</f>
        <v>2117.8305999999998</v>
      </c>
      <c r="D508">
        <f>Table3[[#This Row],[Column1]]*Table3[[#This Row],[Column1]]</f>
        <v>4485206.4502963591</v>
      </c>
    </row>
    <row r="509" spans="1:4" x14ac:dyDescent="0.25">
      <c r="A509" t="s">
        <v>23</v>
      </c>
      <c r="B509">
        <v>1427.4752000000001</v>
      </c>
      <c r="C509">
        <f>2279.62-Table3[[#This Row],[Item_Outlet_Sales]]</f>
        <v>852.1447999999998</v>
      </c>
      <c r="D509">
        <f>Table3[[#This Row],[Column1]]*Table3[[#This Row],[Column1]]</f>
        <v>726150.7601670397</v>
      </c>
    </row>
    <row r="510" spans="1:4" x14ac:dyDescent="0.25">
      <c r="A510" t="s">
        <v>23</v>
      </c>
      <c r="B510">
        <v>3008.0844000000002</v>
      </c>
      <c r="C510">
        <f>2279.62-Table3[[#This Row],[Item_Outlet_Sales]]</f>
        <v>-728.4644000000003</v>
      </c>
      <c r="D510">
        <f>Table3[[#This Row],[Column1]]*Table3[[#This Row],[Column1]]</f>
        <v>530660.38206736045</v>
      </c>
    </row>
    <row r="511" spans="1:4" x14ac:dyDescent="0.25">
      <c r="A511" t="s">
        <v>23</v>
      </c>
      <c r="B511">
        <v>866.87159999999994</v>
      </c>
      <c r="C511">
        <f>2279.62-Table3[[#This Row],[Item_Outlet_Sales]]</f>
        <v>1412.7483999999999</v>
      </c>
      <c r="D511">
        <f>Table3[[#This Row],[Column1]]*Table3[[#This Row],[Column1]]</f>
        <v>1995858.0417025599</v>
      </c>
    </row>
    <row r="512" spans="1:4" x14ac:dyDescent="0.25">
      <c r="A512" t="s">
        <v>23</v>
      </c>
      <c r="B512">
        <v>3364.9531999999999</v>
      </c>
      <c r="C512">
        <f>2279.62-Table3[[#This Row],[Item_Outlet_Sales]]</f>
        <v>-1085.3332</v>
      </c>
      <c r="D512">
        <f>Table3[[#This Row],[Column1]]*Table3[[#This Row],[Column1]]</f>
        <v>1177948.15502224</v>
      </c>
    </row>
    <row r="513" spans="1:4" x14ac:dyDescent="0.25">
      <c r="A513" t="s">
        <v>23</v>
      </c>
      <c r="B513">
        <v>2546.6849999999999</v>
      </c>
      <c r="C513">
        <f>2279.62-Table3[[#This Row],[Item_Outlet_Sales]]</f>
        <v>-267.06500000000005</v>
      </c>
      <c r="D513">
        <f>Table3[[#This Row],[Column1]]*Table3[[#This Row],[Column1]]</f>
        <v>71323.714225000032</v>
      </c>
    </row>
    <row r="514" spans="1:4" x14ac:dyDescent="0.25">
      <c r="A514" t="s">
        <v>23</v>
      </c>
      <c r="B514">
        <v>67.911600000000007</v>
      </c>
      <c r="C514">
        <f>2279.62-Table3[[#This Row],[Item_Outlet_Sales]]</f>
        <v>2211.7084</v>
      </c>
      <c r="D514">
        <f>Table3[[#This Row],[Column1]]*Table3[[#This Row],[Column1]]</f>
        <v>4891654.0466305595</v>
      </c>
    </row>
    <row r="515" spans="1:4" x14ac:dyDescent="0.25">
      <c r="A515" t="s">
        <v>23</v>
      </c>
      <c r="B515">
        <v>4402.2695999999996</v>
      </c>
      <c r="C515">
        <f>2279.62-Table3[[#This Row],[Item_Outlet_Sales]]</f>
        <v>-2122.6495999999997</v>
      </c>
      <c r="D515">
        <f>Table3[[#This Row],[Column1]]*Table3[[#This Row],[Column1]]</f>
        <v>4505641.3243801584</v>
      </c>
    </row>
    <row r="516" spans="1:4" x14ac:dyDescent="0.25">
      <c r="A516" t="s">
        <v>23</v>
      </c>
      <c r="B516">
        <v>1901.5247999999999</v>
      </c>
      <c r="C516">
        <f>2279.62-Table3[[#This Row],[Item_Outlet_Sales]]</f>
        <v>378.09519999999998</v>
      </c>
      <c r="D516">
        <f>Table3[[#This Row],[Column1]]*Table3[[#This Row],[Column1]]</f>
        <v>142955.98026303999</v>
      </c>
    </row>
    <row r="517" spans="1:4" x14ac:dyDescent="0.25">
      <c r="A517" t="s">
        <v>23</v>
      </c>
      <c r="B517">
        <v>1413.4934000000001</v>
      </c>
      <c r="C517">
        <f>2279.62-Table3[[#This Row],[Item_Outlet_Sales]]</f>
        <v>866.12659999999983</v>
      </c>
      <c r="D517">
        <f>Table3[[#This Row],[Column1]]*Table3[[#This Row],[Column1]]</f>
        <v>750175.28722755972</v>
      </c>
    </row>
    <row r="518" spans="1:4" x14ac:dyDescent="0.25">
      <c r="A518" t="s">
        <v>23</v>
      </c>
      <c r="B518">
        <v>503.34480000000002</v>
      </c>
      <c r="C518">
        <f>2279.62-Table3[[#This Row],[Item_Outlet_Sales]]</f>
        <v>1776.2751999999998</v>
      </c>
      <c r="D518">
        <f>Table3[[#This Row],[Column1]]*Table3[[#This Row],[Column1]]</f>
        <v>3155153.5861350391</v>
      </c>
    </row>
    <row r="519" spans="1:4" x14ac:dyDescent="0.25">
      <c r="A519" t="s">
        <v>23</v>
      </c>
      <c r="B519">
        <v>3358.2952</v>
      </c>
      <c r="C519">
        <f>2279.62-Table3[[#This Row],[Item_Outlet_Sales]]</f>
        <v>-1078.6752000000001</v>
      </c>
      <c r="D519">
        <f>Table3[[#This Row],[Column1]]*Table3[[#This Row],[Column1]]</f>
        <v>1163540.1870950402</v>
      </c>
    </row>
    <row r="520" spans="1:4" x14ac:dyDescent="0.25">
      <c r="A520" t="s">
        <v>23</v>
      </c>
      <c r="B520">
        <v>3663.2316000000001</v>
      </c>
      <c r="C520">
        <f>2279.62-Table3[[#This Row],[Item_Outlet_Sales]]</f>
        <v>-1383.6116000000002</v>
      </c>
      <c r="D520">
        <f>Table3[[#This Row],[Column1]]*Table3[[#This Row],[Column1]]</f>
        <v>1914381.0596545604</v>
      </c>
    </row>
    <row r="521" spans="1:4" x14ac:dyDescent="0.25">
      <c r="A521" t="s">
        <v>23</v>
      </c>
      <c r="B521">
        <v>3511.4292</v>
      </c>
      <c r="C521">
        <f>2279.62-Table3[[#This Row],[Item_Outlet_Sales]]</f>
        <v>-1231.8092000000001</v>
      </c>
      <c r="D521">
        <f>Table3[[#This Row],[Column1]]*Table3[[#This Row],[Column1]]</f>
        <v>1517353.9052046405</v>
      </c>
    </row>
    <row r="522" spans="1:4" x14ac:dyDescent="0.25">
      <c r="A522" t="s">
        <v>23</v>
      </c>
      <c r="B522">
        <v>1957.452</v>
      </c>
      <c r="C522">
        <f>2279.62-Table3[[#This Row],[Item_Outlet_Sales]]</f>
        <v>322.16799999999989</v>
      </c>
      <c r="D522">
        <f>Table3[[#This Row],[Column1]]*Table3[[#This Row],[Column1]]</f>
        <v>103792.22022399993</v>
      </c>
    </row>
    <row r="523" spans="1:4" x14ac:dyDescent="0.25">
      <c r="A523" t="s">
        <v>23</v>
      </c>
      <c r="B523">
        <v>1911.5118</v>
      </c>
      <c r="C523">
        <f>2279.62-Table3[[#This Row],[Item_Outlet_Sales]]</f>
        <v>368.1081999999999</v>
      </c>
      <c r="D523">
        <f>Table3[[#This Row],[Column1]]*Table3[[#This Row],[Column1]]</f>
        <v>135503.64690723992</v>
      </c>
    </row>
    <row r="524" spans="1:4" x14ac:dyDescent="0.25">
      <c r="A524" t="s">
        <v>23</v>
      </c>
      <c r="B524">
        <v>1653.8471999999999</v>
      </c>
      <c r="C524">
        <f>2279.62-Table3[[#This Row],[Item_Outlet_Sales]]</f>
        <v>625.77279999999996</v>
      </c>
      <c r="D524">
        <f>Table3[[#This Row],[Column1]]*Table3[[#This Row],[Column1]]</f>
        <v>391591.59721983992</v>
      </c>
    </row>
    <row r="525" spans="1:4" x14ac:dyDescent="0.25">
      <c r="A525" t="s">
        <v>23</v>
      </c>
      <c r="B525">
        <v>1981.4208000000001</v>
      </c>
      <c r="C525">
        <f>2279.62-Table3[[#This Row],[Item_Outlet_Sales]]</f>
        <v>298.19919999999979</v>
      </c>
      <c r="D525">
        <f>Table3[[#This Row],[Column1]]*Table3[[#This Row],[Column1]]</f>
        <v>88922.762880639872</v>
      </c>
    </row>
    <row r="526" spans="1:4" x14ac:dyDescent="0.25">
      <c r="A526" t="s">
        <v>23</v>
      </c>
      <c r="B526">
        <v>146.476</v>
      </c>
      <c r="C526">
        <f>2279.62-Table3[[#This Row],[Item_Outlet_Sales]]</f>
        <v>2133.1439999999998</v>
      </c>
      <c r="D526">
        <f>Table3[[#This Row],[Column1]]*Table3[[#This Row],[Column1]]</f>
        <v>4550303.3247359991</v>
      </c>
    </row>
    <row r="527" spans="1:4" x14ac:dyDescent="0.25">
      <c r="A527" t="s">
        <v>23</v>
      </c>
      <c r="B527">
        <v>3374.2743999999998</v>
      </c>
      <c r="C527">
        <f>2279.62-Table3[[#This Row],[Item_Outlet_Sales]]</f>
        <v>-1094.6543999999999</v>
      </c>
      <c r="D527">
        <f>Table3[[#This Row],[Column1]]*Table3[[#This Row],[Column1]]</f>
        <v>1198268.2554393597</v>
      </c>
    </row>
    <row r="528" spans="1:4" x14ac:dyDescent="0.25">
      <c r="A528" t="s">
        <v>23</v>
      </c>
      <c r="B528">
        <v>1454.1071999999999</v>
      </c>
      <c r="C528">
        <f>2279.62-Table3[[#This Row],[Item_Outlet_Sales]]</f>
        <v>825.51279999999997</v>
      </c>
      <c r="D528">
        <f>Table3[[#This Row],[Column1]]*Table3[[#This Row],[Column1]]</f>
        <v>681471.38296383992</v>
      </c>
    </row>
    <row r="529" spans="1:4" x14ac:dyDescent="0.25">
      <c r="A529" t="s">
        <v>23</v>
      </c>
      <c r="B529">
        <v>2874.9243999999999</v>
      </c>
      <c r="C529">
        <f>2279.62-Table3[[#This Row],[Item_Outlet_Sales]]</f>
        <v>-595.30439999999999</v>
      </c>
      <c r="D529">
        <f>Table3[[#This Row],[Column1]]*Table3[[#This Row],[Column1]]</f>
        <v>354387.32865936001</v>
      </c>
    </row>
    <row r="530" spans="1:4" x14ac:dyDescent="0.25">
      <c r="A530" t="s">
        <v>23</v>
      </c>
      <c r="B530">
        <v>89.882999999999996</v>
      </c>
      <c r="C530">
        <f>2279.62-Table3[[#This Row],[Item_Outlet_Sales]]</f>
        <v>2189.7370000000001</v>
      </c>
      <c r="D530">
        <f>Table3[[#This Row],[Column1]]*Table3[[#This Row],[Column1]]</f>
        <v>4794948.1291690003</v>
      </c>
    </row>
    <row r="531" spans="1:4" x14ac:dyDescent="0.25">
      <c r="A531" t="s">
        <v>23</v>
      </c>
      <c r="B531">
        <v>1066.6116</v>
      </c>
      <c r="C531">
        <f>2279.62-Table3[[#This Row],[Item_Outlet_Sales]]</f>
        <v>1213.0083999999999</v>
      </c>
      <c r="D531">
        <f>Table3[[#This Row],[Column1]]*Table3[[#This Row],[Column1]]</f>
        <v>1471389.3784705598</v>
      </c>
    </row>
    <row r="532" spans="1:4" x14ac:dyDescent="0.25">
      <c r="A532" t="s">
        <v>23</v>
      </c>
      <c r="B532">
        <v>965.41</v>
      </c>
      <c r="C532">
        <f>2279.62-Table3[[#This Row],[Item_Outlet_Sales]]</f>
        <v>1314.21</v>
      </c>
      <c r="D532">
        <f>Table3[[#This Row],[Column1]]*Table3[[#This Row],[Column1]]</f>
        <v>1727147.9241000002</v>
      </c>
    </row>
    <row r="533" spans="1:4" x14ac:dyDescent="0.25">
      <c r="A533" t="s">
        <v>23</v>
      </c>
      <c r="B533">
        <v>1581.9408000000001</v>
      </c>
      <c r="C533">
        <f>2279.62-Table3[[#This Row],[Item_Outlet_Sales]]</f>
        <v>697.67919999999981</v>
      </c>
      <c r="D533">
        <f>Table3[[#This Row],[Column1]]*Table3[[#This Row],[Column1]]</f>
        <v>486756.26611263974</v>
      </c>
    </row>
    <row r="534" spans="1:4" x14ac:dyDescent="0.25">
      <c r="A534" t="s">
        <v>23</v>
      </c>
      <c r="B534">
        <v>6165.9737999999998</v>
      </c>
      <c r="C534">
        <f>2279.62-Table3[[#This Row],[Item_Outlet_Sales]]</f>
        <v>-3886.3537999999999</v>
      </c>
      <c r="D534">
        <f>Table3[[#This Row],[Column1]]*Table3[[#This Row],[Column1]]</f>
        <v>15103745.858774439</v>
      </c>
    </row>
    <row r="535" spans="1:4" x14ac:dyDescent="0.25">
      <c r="A535" t="s">
        <v>23</v>
      </c>
      <c r="B535">
        <v>1867.569</v>
      </c>
      <c r="C535">
        <f>2279.62-Table3[[#This Row],[Item_Outlet_Sales]]</f>
        <v>412.05099999999993</v>
      </c>
      <c r="D535">
        <f>Table3[[#This Row],[Column1]]*Table3[[#This Row],[Column1]]</f>
        <v>169786.02660099993</v>
      </c>
    </row>
    <row r="536" spans="1:4" x14ac:dyDescent="0.25">
      <c r="A536" t="s">
        <v>23</v>
      </c>
      <c r="B536">
        <v>2518.7213999999999</v>
      </c>
      <c r="C536">
        <f>2279.62-Table3[[#This Row],[Item_Outlet_Sales]]</f>
        <v>-239.10140000000001</v>
      </c>
      <c r="D536">
        <f>Table3[[#This Row],[Column1]]*Table3[[#This Row],[Column1]]</f>
        <v>57169.479481960007</v>
      </c>
    </row>
    <row r="537" spans="1:4" x14ac:dyDescent="0.25">
      <c r="A537" t="s">
        <v>23</v>
      </c>
      <c r="B537">
        <v>1151.1682000000001</v>
      </c>
      <c r="C537">
        <f>2279.62-Table3[[#This Row],[Item_Outlet_Sales]]</f>
        <v>1128.4517999999998</v>
      </c>
      <c r="D537">
        <f>Table3[[#This Row],[Column1]]*Table3[[#This Row],[Column1]]</f>
        <v>1273403.4649232395</v>
      </c>
    </row>
    <row r="538" spans="1:4" x14ac:dyDescent="0.25">
      <c r="A538" t="s">
        <v>23</v>
      </c>
      <c r="B538">
        <v>5816.4287999999997</v>
      </c>
      <c r="C538">
        <f>2279.62-Table3[[#This Row],[Item_Outlet_Sales]]</f>
        <v>-3536.8087999999998</v>
      </c>
      <c r="D538">
        <f>Table3[[#This Row],[Column1]]*Table3[[#This Row],[Column1]]</f>
        <v>12509016.487757439</v>
      </c>
    </row>
    <row r="539" spans="1:4" x14ac:dyDescent="0.25">
      <c r="A539" t="s">
        <v>23</v>
      </c>
      <c r="B539">
        <v>1575.2828</v>
      </c>
      <c r="C539">
        <f>2279.62-Table3[[#This Row],[Item_Outlet_Sales]]</f>
        <v>704.33719999999994</v>
      </c>
      <c r="D539">
        <f>Table3[[#This Row],[Column1]]*Table3[[#This Row],[Column1]]</f>
        <v>496090.89130383992</v>
      </c>
    </row>
    <row r="540" spans="1:4" x14ac:dyDescent="0.25">
      <c r="A540" t="s">
        <v>23</v>
      </c>
      <c r="B540">
        <v>639.16800000000001</v>
      </c>
      <c r="C540">
        <f>2279.62-Table3[[#This Row],[Item_Outlet_Sales]]</f>
        <v>1640.4519999999998</v>
      </c>
      <c r="D540">
        <f>Table3[[#This Row],[Column1]]*Table3[[#This Row],[Column1]]</f>
        <v>2691082.764303999</v>
      </c>
    </row>
    <row r="541" spans="1:4" x14ac:dyDescent="0.25">
      <c r="A541" t="s">
        <v>23</v>
      </c>
      <c r="B541">
        <v>2988.1104</v>
      </c>
      <c r="C541">
        <f>2279.62-Table3[[#This Row],[Item_Outlet_Sales]]</f>
        <v>-708.49040000000014</v>
      </c>
      <c r="D541">
        <f>Table3[[#This Row],[Column1]]*Table3[[#This Row],[Column1]]</f>
        <v>501958.64689216018</v>
      </c>
    </row>
    <row r="542" spans="1:4" x14ac:dyDescent="0.25">
      <c r="A542" t="s">
        <v>23</v>
      </c>
      <c r="B542">
        <v>1747.7249999999999</v>
      </c>
      <c r="C542">
        <f>2279.62-Table3[[#This Row],[Item_Outlet_Sales]]</f>
        <v>531.89499999999998</v>
      </c>
      <c r="D542">
        <f>Table3[[#This Row],[Column1]]*Table3[[#This Row],[Column1]]</f>
        <v>282912.29102499998</v>
      </c>
    </row>
    <row r="543" spans="1:4" x14ac:dyDescent="0.25">
      <c r="A543" t="s">
        <v>23</v>
      </c>
      <c r="B543">
        <v>2410.8618000000001</v>
      </c>
      <c r="C543">
        <f>2279.62-Table3[[#This Row],[Item_Outlet_Sales]]</f>
        <v>-131.24180000000024</v>
      </c>
      <c r="D543">
        <f>Table3[[#This Row],[Column1]]*Table3[[#This Row],[Column1]]</f>
        <v>17224.410067240064</v>
      </c>
    </row>
    <row r="544" spans="1:4" x14ac:dyDescent="0.25">
      <c r="A544" t="s">
        <v>23</v>
      </c>
      <c r="B544">
        <v>3691.1952000000001</v>
      </c>
      <c r="C544">
        <f>2279.62-Table3[[#This Row],[Item_Outlet_Sales]]</f>
        <v>-1411.5752000000002</v>
      </c>
      <c r="D544">
        <f>Table3[[#This Row],[Column1]]*Table3[[#This Row],[Column1]]</f>
        <v>1992544.5452550405</v>
      </c>
    </row>
    <row r="545" spans="1:4" x14ac:dyDescent="0.25">
      <c r="A545" t="s">
        <v>23</v>
      </c>
      <c r="B545">
        <v>351.54239999999999</v>
      </c>
      <c r="C545">
        <f>2279.62-Table3[[#This Row],[Item_Outlet_Sales]]</f>
        <v>1928.0775999999998</v>
      </c>
      <c r="D545">
        <f>Table3[[#This Row],[Column1]]*Table3[[#This Row],[Column1]]</f>
        <v>3717483.2316217595</v>
      </c>
    </row>
    <row r="546" spans="1:4" x14ac:dyDescent="0.25">
      <c r="A546" t="s">
        <v>23</v>
      </c>
      <c r="B546">
        <v>829.58680000000004</v>
      </c>
      <c r="C546">
        <f>2279.62-Table3[[#This Row],[Item_Outlet_Sales]]</f>
        <v>1450.0331999999999</v>
      </c>
      <c r="D546">
        <f>Table3[[#This Row],[Column1]]*Table3[[#This Row],[Column1]]</f>
        <v>2102596.2811022396</v>
      </c>
    </row>
    <row r="547" spans="1:4" x14ac:dyDescent="0.25">
      <c r="A547" t="s">
        <v>23</v>
      </c>
      <c r="B547">
        <v>1358.232</v>
      </c>
      <c r="C547">
        <f>2279.62-Table3[[#This Row],[Item_Outlet_Sales]]</f>
        <v>921.38799999999992</v>
      </c>
      <c r="D547">
        <f>Table3[[#This Row],[Column1]]*Table3[[#This Row],[Column1]]</f>
        <v>848955.84654399985</v>
      </c>
    </row>
    <row r="548" spans="1:4" x14ac:dyDescent="0.25">
      <c r="A548" t="s">
        <v>23</v>
      </c>
      <c r="B548">
        <v>6897.6880000000001</v>
      </c>
      <c r="C548">
        <f>2279.62-Table3[[#This Row],[Item_Outlet_Sales]]</f>
        <v>-4618.0680000000002</v>
      </c>
      <c r="D548">
        <f>Table3[[#This Row],[Column1]]*Table3[[#This Row],[Column1]]</f>
        <v>21326552.052624002</v>
      </c>
    </row>
    <row r="549" spans="1:4" x14ac:dyDescent="0.25">
      <c r="A549" t="s">
        <v>23</v>
      </c>
      <c r="B549">
        <v>1480.0734</v>
      </c>
      <c r="C549">
        <f>2279.62-Table3[[#This Row],[Item_Outlet_Sales]]</f>
        <v>799.5465999999999</v>
      </c>
      <c r="D549">
        <f>Table3[[#This Row],[Column1]]*Table3[[#This Row],[Column1]]</f>
        <v>639274.7655715599</v>
      </c>
    </row>
    <row r="550" spans="1:4" x14ac:dyDescent="0.25">
      <c r="A550" t="s">
        <v>23</v>
      </c>
      <c r="B550">
        <v>5191.2425999999996</v>
      </c>
      <c r="C550">
        <f>2279.62-Table3[[#This Row],[Item_Outlet_Sales]]</f>
        <v>-2911.6225999999997</v>
      </c>
      <c r="D550">
        <f>Table3[[#This Row],[Column1]]*Table3[[#This Row],[Column1]]</f>
        <v>8477546.1648307573</v>
      </c>
    </row>
    <row r="551" spans="1:4" x14ac:dyDescent="0.25">
      <c r="A551" t="s">
        <v>23</v>
      </c>
      <c r="B551">
        <v>5697.9164000000001</v>
      </c>
      <c r="C551">
        <f>2279.62-Table3[[#This Row],[Item_Outlet_Sales]]</f>
        <v>-3418.2964000000002</v>
      </c>
      <c r="D551">
        <f>Table3[[#This Row],[Column1]]*Table3[[#This Row],[Column1]]</f>
        <v>11684750.278252961</v>
      </c>
    </row>
    <row r="552" spans="1:4" x14ac:dyDescent="0.25">
      <c r="A552" t="s">
        <v>23</v>
      </c>
      <c r="B552">
        <v>679.11599999999999</v>
      </c>
      <c r="C552">
        <f>2279.62-Table3[[#This Row],[Item_Outlet_Sales]]</f>
        <v>1600.5039999999999</v>
      </c>
      <c r="D552">
        <f>Table3[[#This Row],[Column1]]*Table3[[#This Row],[Column1]]</f>
        <v>2561613.0540159997</v>
      </c>
    </row>
    <row r="553" spans="1:4" x14ac:dyDescent="0.25">
      <c r="A553" t="s">
        <v>23</v>
      </c>
      <c r="B553">
        <v>928.79100000000005</v>
      </c>
      <c r="C553">
        <f>2279.62-Table3[[#This Row],[Item_Outlet_Sales]]</f>
        <v>1350.8289999999997</v>
      </c>
      <c r="D553">
        <f>Table3[[#This Row],[Column1]]*Table3[[#This Row],[Column1]]</f>
        <v>1824738.9872409992</v>
      </c>
    </row>
    <row r="554" spans="1:4" x14ac:dyDescent="0.25">
      <c r="A554" t="s">
        <v>23</v>
      </c>
      <c r="B554">
        <v>3420.8804</v>
      </c>
      <c r="C554">
        <f>2279.62-Table3[[#This Row],[Item_Outlet_Sales]]</f>
        <v>-1141.2604000000001</v>
      </c>
      <c r="D554">
        <f>Table3[[#This Row],[Column1]]*Table3[[#This Row],[Column1]]</f>
        <v>1302475.3006081602</v>
      </c>
    </row>
    <row r="555" spans="1:4" x14ac:dyDescent="0.25">
      <c r="A555" t="s">
        <v>23</v>
      </c>
      <c r="B555">
        <v>3761.77</v>
      </c>
      <c r="C555">
        <f>2279.62-Table3[[#This Row],[Item_Outlet_Sales]]</f>
        <v>-1482.15</v>
      </c>
      <c r="D555">
        <f>Table3[[#This Row],[Column1]]*Table3[[#This Row],[Column1]]</f>
        <v>2196768.6225000001</v>
      </c>
    </row>
    <row r="556" spans="1:4" x14ac:dyDescent="0.25">
      <c r="A556" t="s">
        <v>23</v>
      </c>
      <c r="B556">
        <v>852.22400000000005</v>
      </c>
      <c r="C556">
        <f>2279.62-Table3[[#This Row],[Item_Outlet_Sales]]</f>
        <v>1427.3959999999997</v>
      </c>
      <c r="D556">
        <f>Table3[[#This Row],[Column1]]*Table3[[#This Row],[Column1]]</f>
        <v>2037459.3408159993</v>
      </c>
    </row>
    <row r="557" spans="1:4" x14ac:dyDescent="0.25">
      <c r="A557" t="s">
        <v>23</v>
      </c>
      <c r="B557">
        <v>1347.5791999999999</v>
      </c>
      <c r="C557">
        <f>2279.62-Table3[[#This Row],[Item_Outlet_Sales]]</f>
        <v>932.04079999999999</v>
      </c>
      <c r="D557">
        <f>Table3[[#This Row],[Column1]]*Table3[[#This Row],[Column1]]</f>
        <v>868700.05286464002</v>
      </c>
    </row>
    <row r="558" spans="1:4" x14ac:dyDescent="0.25">
      <c r="A558" t="s">
        <v>23</v>
      </c>
      <c r="B558">
        <v>3701.1822000000002</v>
      </c>
      <c r="C558">
        <f>2279.62-Table3[[#This Row],[Item_Outlet_Sales]]</f>
        <v>-1421.5622000000003</v>
      </c>
      <c r="D558">
        <f>Table3[[#This Row],[Column1]]*Table3[[#This Row],[Column1]]</f>
        <v>2020839.0884688408</v>
      </c>
    </row>
    <row r="559" spans="1:4" x14ac:dyDescent="0.25">
      <c r="A559" t="s">
        <v>23</v>
      </c>
      <c r="B559">
        <v>6018.1661999999997</v>
      </c>
      <c r="C559">
        <f>2279.62-Table3[[#This Row],[Item_Outlet_Sales]]</f>
        <v>-3738.5461999999998</v>
      </c>
      <c r="D559">
        <f>Table3[[#This Row],[Column1]]*Table3[[#This Row],[Column1]]</f>
        <v>13976727.689534439</v>
      </c>
    </row>
    <row r="560" spans="1:4" x14ac:dyDescent="0.25">
      <c r="A560" t="s">
        <v>23</v>
      </c>
      <c r="B560">
        <v>1885.5455999999999</v>
      </c>
      <c r="C560">
        <f>2279.62-Table3[[#This Row],[Item_Outlet_Sales]]</f>
        <v>394.07439999999997</v>
      </c>
      <c r="D560">
        <f>Table3[[#This Row],[Column1]]*Table3[[#This Row],[Column1]]</f>
        <v>155294.63273535998</v>
      </c>
    </row>
    <row r="561" spans="1:4" x14ac:dyDescent="0.25">
      <c r="A561" t="s">
        <v>23</v>
      </c>
      <c r="B561">
        <v>1491.3920000000001</v>
      </c>
      <c r="C561">
        <f>2279.62-Table3[[#This Row],[Item_Outlet_Sales]]</f>
        <v>788.22799999999984</v>
      </c>
      <c r="D561">
        <f>Table3[[#This Row],[Column1]]*Table3[[#This Row],[Column1]]</f>
        <v>621303.37998399977</v>
      </c>
    </row>
    <row r="562" spans="1:4" x14ac:dyDescent="0.25">
      <c r="A562" t="s">
        <v>23</v>
      </c>
      <c r="B562">
        <v>884.18240000000003</v>
      </c>
      <c r="C562">
        <f>2279.62-Table3[[#This Row],[Item_Outlet_Sales]]</f>
        <v>1395.4375999999997</v>
      </c>
      <c r="D562">
        <f>Table3[[#This Row],[Column1]]*Table3[[#This Row],[Column1]]</f>
        <v>1947246.0954937593</v>
      </c>
    </row>
    <row r="563" spans="1:4" x14ac:dyDescent="0.25">
      <c r="A563" t="s">
        <v>23</v>
      </c>
      <c r="B563">
        <v>1323.6104</v>
      </c>
      <c r="C563">
        <f>2279.62-Table3[[#This Row],[Item_Outlet_Sales]]</f>
        <v>956.00959999999986</v>
      </c>
      <c r="D563">
        <f>Table3[[#This Row],[Column1]]*Table3[[#This Row],[Column1]]</f>
        <v>913954.35529215971</v>
      </c>
    </row>
    <row r="564" spans="1:4" x14ac:dyDescent="0.25">
      <c r="A564" t="s">
        <v>23</v>
      </c>
      <c r="B564">
        <v>2647.2208000000001</v>
      </c>
      <c r="C564">
        <f>2279.62-Table3[[#This Row],[Item_Outlet_Sales]]</f>
        <v>-367.60080000000016</v>
      </c>
      <c r="D564">
        <f>Table3[[#This Row],[Column1]]*Table3[[#This Row],[Column1]]</f>
        <v>135130.34816064013</v>
      </c>
    </row>
    <row r="565" spans="1:4" x14ac:dyDescent="0.25">
      <c r="A565" t="s">
        <v>23</v>
      </c>
      <c r="B565">
        <v>149.13919999999999</v>
      </c>
      <c r="C565">
        <f>2279.62-Table3[[#This Row],[Item_Outlet_Sales]]</f>
        <v>2130.4807999999998</v>
      </c>
      <c r="D565">
        <f>Table3[[#This Row],[Column1]]*Table3[[#This Row],[Column1]]</f>
        <v>4538948.4391686395</v>
      </c>
    </row>
    <row r="566" spans="1:4" x14ac:dyDescent="0.25">
      <c r="A566" t="s">
        <v>23</v>
      </c>
      <c r="B566">
        <v>11445.102000000001</v>
      </c>
      <c r="C566">
        <f>2279.62-Table3[[#This Row],[Item_Outlet_Sales]]</f>
        <v>-9165.482</v>
      </c>
      <c r="D566">
        <f>Table3[[#This Row],[Column1]]*Table3[[#This Row],[Column1]]</f>
        <v>84006060.292324007</v>
      </c>
    </row>
    <row r="567" spans="1:4" x14ac:dyDescent="0.25">
      <c r="A567" t="s">
        <v>23</v>
      </c>
      <c r="B567">
        <v>5887.6693999999998</v>
      </c>
      <c r="C567">
        <f>2279.62-Table3[[#This Row],[Item_Outlet_Sales]]</f>
        <v>-3608.0493999999999</v>
      </c>
      <c r="D567">
        <f>Table3[[#This Row],[Column1]]*Table3[[#This Row],[Column1]]</f>
        <v>13018020.472840359</v>
      </c>
    </row>
    <row r="568" spans="1:4" x14ac:dyDescent="0.25">
      <c r="A568" t="s">
        <v>23</v>
      </c>
      <c r="B568">
        <v>2332.9632000000001</v>
      </c>
      <c r="C568">
        <f>2279.62-Table3[[#This Row],[Item_Outlet_Sales]]</f>
        <v>-53.343200000000252</v>
      </c>
      <c r="D568">
        <f>Table3[[#This Row],[Column1]]*Table3[[#This Row],[Column1]]</f>
        <v>2845.4969862400267</v>
      </c>
    </row>
    <row r="569" spans="1:4" x14ac:dyDescent="0.25">
      <c r="A569" t="s">
        <v>23</v>
      </c>
      <c r="B569">
        <v>3914.904</v>
      </c>
      <c r="C569">
        <f>2279.62-Table3[[#This Row],[Item_Outlet_Sales]]</f>
        <v>-1635.2840000000001</v>
      </c>
      <c r="D569">
        <f>Table3[[#This Row],[Column1]]*Table3[[#This Row],[Column1]]</f>
        <v>2674153.7606560001</v>
      </c>
    </row>
    <row r="570" spans="1:4" x14ac:dyDescent="0.25">
      <c r="A570" t="s">
        <v>23</v>
      </c>
      <c r="B570">
        <v>6064.1063999999997</v>
      </c>
      <c r="C570">
        <f>2279.62-Table3[[#This Row],[Item_Outlet_Sales]]</f>
        <v>-3784.4863999999998</v>
      </c>
      <c r="D570">
        <f>Table3[[#This Row],[Column1]]*Table3[[#This Row],[Column1]]</f>
        <v>14322337.311784958</v>
      </c>
    </row>
    <row r="571" spans="1:4" x14ac:dyDescent="0.25">
      <c r="A571" t="s">
        <v>23</v>
      </c>
      <c r="B571">
        <v>205.06639999999999</v>
      </c>
      <c r="C571">
        <f>2279.62-Table3[[#This Row],[Item_Outlet_Sales]]</f>
        <v>2074.5535999999997</v>
      </c>
      <c r="D571">
        <f>Table3[[#This Row],[Column1]]*Table3[[#This Row],[Column1]]</f>
        <v>4303772.639272959</v>
      </c>
    </row>
    <row r="572" spans="1:4" x14ac:dyDescent="0.25">
      <c r="A572" t="s">
        <v>23</v>
      </c>
      <c r="B572">
        <v>2213.1192000000001</v>
      </c>
      <c r="C572">
        <f>2279.62-Table3[[#This Row],[Item_Outlet_Sales]]</f>
        <v>66.500799999999799</v>
      </c>
      <c r="D572">
        <f>Table3[[#This Row],[Column1]]*Table3[[#This Row],[Column1]]</f>
        <v>4422.3564006399729</v>
      </c>
    </row>
    <row r="573" spans="1:4" x14ac:dyDescent="0.25">
      <c r="A573" t="s">
        <v>23</v>
      </c>
      <c r="B573">
        <v>2109.2543999999998</v>
      </c>
      <c r="C573">
        <f>2279.62-Table3[[#This Row],[Item_Outlet_Sales]]</f>
        <v>170.36560000000009</v>
      </c>
      <c r="D573">
        <f>Table3[[#This Row],[Column1]]*Table3[[#This Row],[Column1]]</f>
        <v>29024.43766336003</v>
      </c>
    </row>
    <row r="574" spans="1:4" x14ac:dyDescent="0.25">
      <c r="A574" t="s">
        <v>23</v>
      </c>
      <c r="B574">
        <v>2625.9151999999999</v>
      </c>
      <c r="C574">
        <f>2279.62-Table3[[#This Row],[Item_Outlet_Sales]]</f>
        <v>-346.29520000000002</v>
      </c>
      <c r="D574">
        <f>Table3[[#This Row],[Column1]]*Table3[[#This Row],[Column1]]</f>
        <v>119920.36554304001</v>
      </c>
    </row>
    <row r="575" spans="1:4" x14ac:dyDescent="0.25">
      <c r="A575" t="s">
        <v>23</v>
      </c>
      <c r="B575">
        <v>119.84399999999999</v>
      </c>
      <c r="C575">
        <f>2279.62-Table3[[#This Row],[Item_Outlet_Sales]]</f>
        <v>2159.7759999999998</v>
      </c>
      <c r="D575">
        <f>Table3[[#This Row],[Column1]]*Table3[[#This Row],[Column1]]</f>
        <v>4664632.3701759996</v>
      </c>
    </row>
    <row r="576" spans="1:4" x14ac:dyDescent="0.25">
      <c r="A576" t="s">
        <v>23</v>
      </c>
      <c r="B576">
        <v>4211.1850000000004</v>
      </c>
      <c r="C576">
        <f>2279.62-Table3[[#This Row],[Item_Outlet_Sales]]</f>
        <v>-1931.5650000000005</v>
      </c>
      <c r="D576">
        <f>Table3[[#This Row],[Column1]]*Table3[[#This Row],[Column1]]</f>
        <v>3730943.3492250019</v>
      </c>
    </row>
    <row r="577" spans="1:4" x14ac:dyDescent="0.25">
      <c r="A577" t="s">
        <v>23</v>
      </c>
      <c r="B577">
        <v>4492.8184000000001</v>
      </c>
      <c r="C577">
        <f>2279.62-Table3[[#This Row],[Item_Outlet_Sales]]</f>
        <v>-2213.1984000000002</v>
      </c>
      <c r="D577">
        <f>Table3[[#This Row],[Column1]]*Table3[[#This Row],[Column1]]</f>
        <v>4898247.157762561</v>
      </c>
    </row>
    <row r="578" spans="1:4" x14ac:dyDescent="0.25">
      <c r="A578" t="s">
        <v>23</v>
      </c>
      <c r="B578">
        <v>175.77119999999999</v>
      </c>
      <c r="C578">
        <f>2279.62-Table3[[#This Row],[Item_Outlet_Sales]]</f>
        <v>2103.8487999999998</v>
      </c>
      <c r="D578">
        <f>Table3[[#This Row],[Column1]]*Table3[[#This Row],[Column1]]</f>
        <v>4426179.7732614391</v>
      </c>
    </row>
    <row r="579" spans="1:4" x14ac:dyDescent="0.25">
      <c r="A579" t="s">
        <v>23</v>
      </c>
      <c r="B579">
        <v>3579.3407999999999</v>
      </c>
      <c r="C579">
        <f>2279.62-Table3[[#This Row],[Item_Outlet_Sales]]</f>
        <v>-1299.7208000000001</v>
      </c>
      <c r="D579">
        <f>Table3[[#This Row],[Column1]]*Table3[[#This Row],[Column1]]</f>
        <v>1689274.1579526402</v>
      </c>
    </row>
    <row r="580" spans="1:4" x14ac:dyDescent="0.25">
      <c r="A580" t="s">
        <v>23</v>
      </c>
      <c r="B580">
        <v>4960.21</v>
      </c>
      <c r="C580">
        <f>2279.62-Table3[[#This Row],[Item_Outlet_Sales]]</f>
        <v>-2680.59</v>
      </c>
      <c r="D580">
        <f>Table3[[#This Row],[Column1]]*Table3[[#This Row],[Column1]]</f>
        <v>7185562.7481000004</v>
      </c>
    </row>
    <row r="581" spans="1:4" x14ac:dyDescent="0.25">
      <c r="A581" t="s">
        <v>23</v>
      </c>
      <c r="B581">
        <v>651.81820000000005</v>
      </c>
      <c r="C581">
        <f>2279.62-Table3[[#This Row],[Item_Outlet_Sales]]</f>
        <v>1627.8017999999997</v>
      </c>
      <c r="D581">
        <f>Table3[[#This Row],[Column1]]*Table3[[#This Row],[Column1]]</f>
        <v>2649738.700083239</v>
      </c>
    </row>
    <row r="582" spans="1:4" x14ac:dyDescent="0.25">
      <c r="A582" t="s">
        <v>23</v>
      </c>
      <c r="B582">
        <v>170.44479999999999</v>
      </c>
      <c r="C582">
        <f>2279.62-Table3[[#This Row],[Item_Outlet_Sales]]</f>
        <v>2109.1751999999997</v>
      </c>
      <c r="D582">
        <f>Table3[[#This Row],[Column1]]*Table3[[#This Row],[Column1]]</f>
        <v>4448620.0242950385</v>
      </c>
    </row>
    <row r="583" spans="1:4" x14ac:dyDescent="0.25">
      <c r="A583" t="s">
        <v>23</v>
      </c>
      <c r="B583">
        <v>4394.28</v>
      </c>
      <c r="C583">
        <f>2279.62-Table3[[#This Row],[Item_Outlet_Sales]]</f>
        <v>-2114.66</v>
      </c>
      <c r="D583">
        <f>Table3[[#This Row],[Column1]]*Table3[[#This Row],[Column1]]</f>
        <v>4471786.915599999</v>
      </c>
    </row>
    <row r="584" spans="1:4" x14ac:dyDescent="0.25">
      <c r="A584" t="s">
        <v>23</v>
      </c>
      <c r="B584">
        <v>2628.5783999999999</v>
      </c>
      <c r="C584">
        <f>2279.62-Table3[[#This Row],[Item_Outlet_Sales]]</f>
        <v>-348.95839999999998</v>
      </c>
      <c r="D584">
        <f>Table3[[#This Row],[Column1]]*Table3[[#This Row],[Column1]]</f>
        <v>121771.96493055999</v>
      </c>
    </row>
    <row r="585" spans="1:4" x14ac:dyDescent="0.25">
      <c r="A585" t="s">
        <v>23</v>
      </c>
      <c r="B585">
        <v>1707.777</v>
      </c>
      <c r="C585">
        <f>2279.62-Table3[[#This Row],[Item_Outlet_Sales]]</f>
        <v>571.84299999999985</v>
      </c>
      <c r="D585">
        <f>Table3[[#This Row],[Column1]]*Table3[[#This Row],[Column1]]</f>
        <v>327004.41664899985</v>
      </c>
    </row>
    <row r="586" spans="1:4" x14ac:dyDescent="0.25">
      <c r="A586" t="s">
        <v>23</v>
      </c>
      <c r="B586">
        <v>5522.8109999999997</v>
      </c>
      <c r="C586">
        <f>2279.62-Table3[[#This Row],[Item_Outlet_Sales]]</f>
        <v>-3243.1909999999998</v>
      </c>
      <c r="D586">
        <f>Table3[[#This Row],[Column1]]*Table3[[#This Row],[Column1]]</f>
        <v>10518287.862480998</v>
      </c>
    </row>
    <row r="587" spans="1:4" x14ac:dyDescent="0.25">
      <c r="A587" t="s">
        <v>23</v>
      </c>
      <c r="B587">
        <v>1768.3648000000001</v>
      </c>
      <c r="C587">
        <f>2279.62-Table3[[#This Row],[Item_Outlet_Sales]]</f>
        <v>511.25519999999983</v>
      </c>
      <c r="D587">
        <f>Table3[[#This Row],[Column1]]*Table3[[#This Row],[Column1]]</f>
        <v>261381.87952703983</v>
      </c>
    </row>
    <row r="588" spans="1:4" x14ac:dyDescent="0.25">
      <c r="A588" t="s">
        <v>23</v>
      </c>
      <c r="B588">
        <v>5626.01</v>
      </c>
      <c r="C588">
        <f>2279.62-Table3[[#This Row],[Item_Outlet_Sales]]</f>
        <v>-3346.3900000000003</v>
      </c>
      <c r="D588">
        <f>Table3[[#This Row],[Column1]]*Table3[[#This Row],[Column1]]</f>
        <v>11198326.032100001</v>
      </c>
    </row>
    <row r="589" spans="1:4" x14ac:dyDescent="0.25">
      <c r="A589" t="s">
        <v>23</v>
      </c>
      <c r="B589">
        <v>3078.6592000000001</v>
      </c>
      <c r="C589">
        <f>2279.62-Table3[[#This Row],[Item_Outlet_Sales]]</f>
        <v>-799.03920000000016</v>
      </c>
      <c r="D589">
        <f>Table3[[#This Row],[Column1]]*Table3[[#This Row],[Column1]]</f>
        <v>638463.64313664031</v>
      </c>
    </row>
    <row r="590" spans="1:4" x14ac:dyDescent="0.25">
      <c r="A590" t="s">
        <v>23</v>
      </c>
      <c r="B590">
        <v>3874.9560000000001</v>
      </c>
      <c r="C590">
        <f>2279.62-Table3[[#This Row],[Item_Outlet_Sales]]</f>
        <v>-1595.3360000000002</v>
      </c>
      <c r="D590">
        <f>Table3[[#This Row],[Column1]]*Table3[[#This Row],[Column1]]</f>
        <v>2545096.9528960008</v>
      </c>
    </row>
    <row r="591" spans="1:4" x14ac:dyDescent="0.25">
      <c r="A591" t="s">
        <v>23</v>
      </c>
      <c r="B591">
        <v>1713.7692</v>
      </c>
      <c r="C591">
        <f>2279.62-Table3[[#This Row],[Item_Outlet_Sales]]</f>
        <v>565.85079999999994</v>
      </c>
      <c r="D591">
        <f>Table3[[#This Row],[Column1]]*Table3[[#This Row],[Column1]]</f>
        <v>320187.12786063994</v>
      </c>
    </row>
    <row r="592" spans="1:4" x14ac:dyDescent="0.25">
      <c r="A592" t="s">
        <v>23</v>
      </c>
      <c r="B592">
        <v>3368.9479999999999</v>
      </c>
      <c r="C592">
        <f>2279.62-Table3[[#This Row],[Item_Outlet_Sales]]</f>
        <v>-1089.328</v>
      </c>
      <c r="D592">
        <f>Table3[[#This Row],[Column1]]*Table3[[#This Row],[Column1]]</f>
        <v>1186635.4915839999</v>
      </c>
    </row>
    <row r="593" spans="1:4" x14ac:dyDescent="0.25">
      <c r="A593" t="s">
        <v>23</v>
      </c>
      <c r="B593">
        <v>95.209400000000002</v>
      </c>
      <c r="C593">
        <f>2279.62-Table3[[#This Row],[Item_Outlet_Sales]]</f>
        <v>2184.4105999999997</v>
      </c>
      <c r="D593">
        <f>Table3[[#This Row],[Column1]]*Table3[[#This Row],[Column1]]</f>
        <v>4771649.6693923585</v>
      </c>
    </row>
    <row r="594" spans="1:4" x14ac:dyDescent="0.25">
      <c r="A594" t="s">
        <v>23</v>
      </c>
      <c r="B594">
        <v>262.3252</v>
      </c>
      <c r="C594">
        <f>2279.62-Table3[[#This Row],[Item_Outlet_Sales]]</f>
        <v>2017.2947999999999</v>
      </c>
      <c r="D594">
        <f>Table3[[#This Row],[Column1]]*Table3[[#This Row],[Column1]]</f>
        <v>4069478.3101070398</v>
      </c>
    </row>
    <row r="595" spans="1:4" x14ac:dyDescent="0.25">
      <c r="A595" t="s">
        <v>23</v>
      </c>
      <c r="B595">
        <v>5478.2024000000001</v>
      </c>
      <c r="C595">
        <f>2279.62-Table3[[#This Row],[Item_Outlet_Sales]]</f>
        <v>-3198.5824000000002</v>
      </c>
      <c r="D595">
        <f>Table3[[#This Row],[Column1]]*Table3[[#This Row],[Column1]]</f>
        <v>10230929.369589761</v>
      </c>
    </row>
    <row r="596" spans="1:4" x14ac:dyDescent="0.25">
      <c r="A596" t="s">
        <v>23</v>
      </c>
      <c r="B596">
        <v>4629.9732000000004</v>
      </c>
      <c r="C596">
        <f>2279.62-Table3[[#This Row],[Item_Outlet_Sales]]</f>
        <v>-2350.3532000000005</v>
      </c>
      <c r="D596">
        <f>Table3[[#This Row],[Column1]]*Table3[[#This Row],[Column1]]</f>
        <v>5524160.1647502426</v>
      </c>
    </row>
    <row r="597" spans="1:4" x14ac:dyDescent="0.25">
      <c r="A597" t="s">
        <v>23</v>
      </c>
      <c r="B597">
        <v>2220.4430000000002</v>
      </c>
      <c r="C597">
        <f>2279.62-Table3[[#This Row],[Item_Outlet_Sales]]</f>
        <v>59.17699999999968</v>
      </c>
      <c r="D597">
        <f>Table3[[#This Row],[Column1]]*Table3[[#This Row],[Column1]]</f>
        <v>3501.9173289999621</v>
      </c>
    </row>
    <row r="598" spans="1:4" x14ac:dyDescent="0.25">
      <c r="A598" t="s">
        <v>23</v>
      </c>
      <c r="B598">
        <v>2043.3402000000001</v>
      </c>
      <c r="C598">
        <f>2279.62-Table3[[#This Row],[Item_Outlet_Sales]]</f>
        <v>236.2797999999998</v>
      </c>
      <c r="D598">
        <f>Table3[[#This Row],[Column1]]*Table3[[#This Row],[Column1]]</f>
        <v>55828.1438880399</v>
      </c>
    </row>
    <row r="599" spans="1:4" x14ac:dyDescent="0.25">
      <c r="A599" t="s">
        <v>23</v>
      </c>
      <c r="B599">
        <v>2320.9787999999999</v>
      </c>
      <c r="C599">
        <f>2279.62-Table3[[#This Row],[Item_Outlet_Sales]]</f>
        <v>-41.358799999999974</v>
      </c>
      <c r="D599">
        <f>Table3[[#This Row],[Column1]]*Table3[[#This Row],[Column1]]</f>
        <v>1710.5503374399977</v>
      </c>
    </row>
    <row r="600" spans="1:4" x14ac:dyDescent="0.25">
      <c r="A600" t="s">
        <v>23</v>
      </c>
      <c r="B600">
        <v>2475.4443999999999</v>
      </c>
      <c r="C600">
        <f>2279.62-Table3[[#This Row],[Item_Outlet_Sales]]</f>
        <v>-195.82439999999997</v>
      </c>
      <c r="D600">
        <f>Table3[[#This Row],[Column1]]*Table3[[#This Row],[Column1]]</f>
        <v>38347.195635359989</v>
      </c>
    </row>
    <row r="601" spans="1:4" x14ac:dyDescent="0.25">
      <c r="A601" t="s">
        <v>23</v>
      </c>
      <c r="B601">
        <v>3091.9751999999999</v>
      </c>
      <c r="C601">
        <f>2279.62-Table3[[#This Row],[Item_Outlet_Sales]]</f>
        <v>-812.35519999999997</v>
      </c>
      <c r="D601">
        <f>Table3[[#This Row],[Column1]]*Table3[[#This Row],[Column1]]</f>
        <v>659920.97096703993</v>
      </c>
    </row>
    <row r="602" spans="1:4" x14ac:dyDescent="0.25">
      <c r="A602" t="s">
        <v>23</v>
      </c>
      <c r="B602">
        <v>1605.9096</v>
      </c>
      <c r="C602">
        <f>2279.62-Table3[[#This Row],[Item_Outlet_Sales]]</f>
        <v>673.71039999999994</v>
      </c>
      <c r="D602">
        <f>Table3[[#This Row],[Column1]]*Table3[[#This Row],[Column1]]</f>
        <v>453885.70306815993</v>
      </c>
    </row>
    <row r="603" spans="1:4" x14ac:dyDescent="0.25">
      <c r="A603" t="s">
        <v>23</v>
      </c>
      <c r="B603">
        <v>78.564400000000006</v>
      </c>
      <c r="C603">
        <f>2279.62-Table3[[#This Row],[Item_Outlet_Sales]]</f>
        <v>2201.0555999999997</v>
      </c>
      <c r="D603">
        <f>Table3[[#This Row],[Column1]]*Table3[[#This Row],[Column1]]</f>
        <v>4844645.7542913584</v>
      </c>
    </row>
    <row r="604" spans="1:4" x14ac:dyDescent="0.25">
      <c r="A604" t="s">
        <v>23</v>
      </c>
      <c r="B604">
        <v>3410.2276000000002</v>
      </c>
      <c r="C604">
        <f>2279.62-Table3[[#This Row],[Item_Outlet_Sales]]</f>
        <v>-1130.6076000000003</v>
      </c>
      <c r="D604">
        <f>Table3[[#This Row],[Column1]]*Table3[[#This Row],[Column1]]</f>
        <v>1278273.5451777605</v>
      </c>
    </row>
    <row r="605" spans="1:4" x14ac:dyDescent="0.25">
      <c r="A605" t="s">
        <v>23</v>
      </c>
      <c r="B605">
        <v>677.11860000000001</v>
      </c>
      <c r="C605">
        <f>2279.62-Table3[[#This Row],[Item_Outlet_Sales]]</f>
        <v>1602.5013999999999</v>
      </c>
      <c r="D605">
        <f>Table3[[#This Row],[Column1]]*Table3[[#This Row],[Column1]]</f>
        <v>2568010.7370019597</v>
      </c>
    </row>
    <row r="606" spans="1:4" x14ac:dyDescent="0.25">
      <c r="A606" t="s">
        <v>23</v>
      </c>
      <c r="B606">
        <v>829.58680000000004</v>
      </c>
      <c r="C606">
        <f>2279.62-Table3[[#This Row],[Item_Outlet_Sales]]</f>
        <v>1450.0331999999999</v>
      </c>
      <c r="D606">
        <f>Table3[[#This Row],[Column1]]*Table3[[#This Row],[Column1]]</f>
        <v>2102596.2811022396</v>
      </c>
    </row>
    <row r="607" spans="1:4" x14ac:dyDescent="0.25">
      <c r="A607" t="s">
        <v>23</v>
      </c>
      <c r="B607">
        <v>660.47360000000003</v>
      </c>
      <c r="C607">
        <f>2279.62-Table3[[#This Row],[Item_Outlet_Sales]]</f>
        <v>1619.1463999999999</v>
      </c>
      <c r="D607">
        <f>Table3[[#This Row],[Column1]]*Table3[[#This Row],[Column1]]</f>
        <v>2621635.0646329597</v>
      </c>
    </row>
    <row r="608" spans="1:4" x14ac:dyDescent="0.25">
      <c r="A608" t="s">
        <v>23</v>
      </c>
      <c r="B608">
        <v>1304.9680000000001</v>
      </c>
      <c r="C608">
        <f>2279.62-Table3[[#This Row],[Item_Outlet_Sales]]</f>
        <v>974.65199999999982</v>
      </c>
      <c r="D608">
        <f>Table3[[#This Row],[Column1]]*Table3[[#This Row],[Column1]]</f>
        <v>949946.52110399969</v>
      </c>
    </row>
    <row r="609" spans="1:4" x14ac:dyDescent="0.25">
      <c r="A609" t="s">
        <v>23</v>
      </c>
      <c r="B609">
        <v>187.0898</v>
      </c>
      <c r="C609">
        <f>2279.62-Table3[[#This Row],[Item_Outlet_Sales]]</f>
        <v>2092.5301999999997</v>
      </c>
      <c r="D609">
        <f>Table3[[#This Row],[Column1]]*Table3[[#This Row],[Column1]]</f>
        <v>4378682.6379120387</v>
      </c>
    </row>
    <row r="610" spans="1:4" x14ac:dyDescent="0.25">
      <c r="A610" t="s">
        <v>23</v>
      </c>
      <c r="B610">
        <v>3877.6192000000001</v>
      </c>
      <c r="C610">
        <f>2279.62-Table3[[#This Row],[Item_Outlet_Sales]]</f>
        <v>-1597.9992000000002</v>
      </c>
      <c r="D610">
        <f>Table3[[#This Row],[Column1]]*Table3[[#This Row],[Column1]]</f>
        <v>2553601.4432006408</v>
      </c>
    </row>
    <row r="611" spans="1:4" x14ac:dyDescent="0.25">
      <c r="A611" t="s">
        <v>23</v>
      </c>
      <c r="B611">
        <v>1765.0358000000001</v>
      </c>
      <c r="C611">
        <f>2279.62-Table3[[#This Row],[Item_Outlet_Sales]]</f>
        <v>514.58419999999978</v>
      </c>
      <c r="D611">
        <f>Table3[[#This Row],[Column1]]*Table3[[#This Row],[Column1]]</f>
        <v>264796.89888963976</v>
      </c>
    </row>
    <row r="612" spans="1:4" x14ac:dyDescent="0.25">
      <c r="A612" t="s">
        <v>23</v>
      </c>
      <c r="B612">
        <v>3101.2964000000002</v>
      </c>
      <c r="C612">
        <f>2279.62-Table3[[#This Row],[Item_Outlet_Sales]]</f>
        <v>-821.67640000000029</v>
      </c>
      <c r="D612">
        <f>Table3[[#This Row],[Column1]]*Table3[[#This Row],[Column1]]</f>
        <v>675152.10631696042</v>
      </c>
    </row>
    <row r="613" spans="1:4" x14ac:dyDescent="0.25">
      <c r="A613" t="s">
        <v>23</v>
      </c>
      <c r="B613">
        <v>6668.6527999999998</v>
      </c>
      <c r="C613">
        <f>2279.62-Table3[[#This Row],[Item_Outlet_Sales]]</f>
        <v>-4389.0328</v>
      </c>
      <c r="D613">
        <f>Table3[[#This Row],[Column1]]*Table3[[#This Row],[Column1]]</f>
        <v>19263608.919475839</v>
      </c>
    </row>
    <row r="614" spans="1:4" x14ac:dyDescent="0.25">
      <c r="A614" t="s">
        <v>23</v>
      </c>
      <c r="B614">
        <v>1677.816</v>
      </c>
      <c r="C614">
        <f>2279.62-Table3[[#This Row],[Item_Outlet_Sales]]</f>
        <v>601.80399999999986</v>
      </c>
      <c r="D614">
        <f>Table3[[#This Row],[Column1]]*Table3[[#This Row],[Column1]]</f>
        <v>362168.05441599985</v>
      </c>
    </row>
    <row r="615" spans="1:4" x14ac:dyDescent="0.25">
      <c r="A615" t="s">
        <v>23</v>
      </c>
      <c r="B615">
        <v>2804.3496</v>
      </c>
      <c r="C615">
        <f>2279.62-Table3[[#This Row],[Item_Outlet_Sales]]</f>
        <v>-524.72960000000012</v>
      </c>
      <c r="D615">
        <f>Table3[[#This Row],[Column1]]*Table3[[#This Row],[Column1]]</f>
        <v>275341.15311616013</v>
      </c>
    </row>
    <row r="616" spans="1:4" x14ac:dyDescent="0.25">
      <c r="A616" t="s">
        <v>23</v>
      </c>
      <c r="B616">
        <v>1773.6912</v>
      </c>
      <c r="C616">
        <f>2279.62-Table3[[#This Row],[Item_Outlet_Sales]]</f>
        <v>505.92879999999991</v>
      </c>
      <c r="D616">
        <f>Table3[[#This Row],[Column1]]*Table3[[#This Row],[Column1]]</f>
        <v>255963.95066943992</v>
      </c>
    </row>
    <row r="617" spans="1:4" x14ac:dyDescent="0.25">
      <c r="A617" t="s">
        <v>23</v>
      </c>
      <c r="B617">
        <v>126.502</v>
      </c>
      <c r="C617">
        <f>2279.62-Table3[[#This Row],[Item_Outlet_Sales]]</f>
        <v>2153.1179999999999</v>
      </c>
      <c r="D617">
        <f>Table3[[#This Row],[Column1]]*Table3[[#This Row],[Column1]]</f>
        <v>4635917.1219239999</v>
      </c>
    </row>
    <row r="618" spans="1:4" x14ac:dyDescent="0.25">
      <c r="A618" t="s">
        <v>23</v>
      </c>
      <c r="B618">
        <v>2133.2231999999999</v>
      </c>
      <c r="C618">
        <f>2279.62-Table3[[#This Row],[Item_Outlet_Sales]]</f>
        <v>146.39679999999998</v>
      </c>
      <c r="D618">
        <f>Table3[[#This Row],[Column1]]*Table3[[#This Row],[Column1]]</f>
        <v>21432.023050239997</v>
      </c>
    </row>
    <row r="619" spans="1:4" x14ac:dyDescent="0.25">
      <c r="A619" t="s">
        <v>23</v>
      </c>
      <c r="B619">
        <v>372.84800000000001</v>
      </c>
      <c r="C619">
        <f>2279.62-Table3[[#This Row],[Item_Outlet_Sales]]</f>
        <v>1906.7719999999999</v>
      </c>
      <c r="D619">
        <f>Table3[[#This Row],[Column1]]*Table3[[#This Row],[Column1]]</f>
        <v>3635779.4599839998</v>
      </c>
    </row>
    <row r="620" spans="1:4" x14ac:dyDescent="0.25">
      <c r="A620" t="s">
        <v>23</v>
      </c>
      <c r="B620">
        <v>1867.569</v>
      </c>
      <c r="C620">
        <f>2279.62-Table3[[#This Row],[Item_Outlet_Sales]]</f>
        <v>412.05099999999993</v>
      </c>
      <c r="D620">
        <f>Table3[[#This Row],[Column1]]*Table3[[#This Row],[Column1]]</f>
        <v>169786.02660099993</v>
      </c>
    </row>
    <row r="621" spans="1:4" x14ac:dyDescent="0.25">
      <c r="A621" t="s">
        <v>23</v>
      </c>
      <c r="B621">
        <v>319.584</v>
      </c>
      <c r="C621">
        <f>2279.62-Table3[[#This Row],[Item_Outlet_Sales]]</f>
        <v>1960.0359999999998</v>
      </c>
      <c r="D621">
        <f>Table3[[#This Row],[Column1]]*Table3[[#This Row],[Column1]]</f>
        <v>3841741.1212959993</v>
      </c>
    </row>
    <row r="622" spans="1:4" x14ac:dyDescent="0.25">
      <c r="A622" t="s">
        <v>23</v>
      </c>
      <c r="B622">
        <v>2696.49</v>
      </c>
      <c r="C622">
        <f>2279.62-Table3[[#This Row],[Item_Outlet_Sales]]</f>
        <v>-416.86999999999989</v>
      </c>
      <c r="D622">
        <f>Table3[[#This Row],[Column1]]*Table3[[#This Row],[Column1]]</f>
        <v>173780.59689999992</v>
      </c>
    </row>
    <row r="623" spans="1:4" x14ac:dyDescent="0.25">
      <c r="A623" t="s">
        <v>23</v>
      </c>
      <c r="B623">
        <v>435.4332</v>
      </c>
      <c r="C623">
        <f>2279.62-Table3[[#This Row],[Item_Outlet_Sales]]</f>
        <v>1844.1867999999999</v>
      </c>
      <c r="D623">
        <f>Table3[[#This Row],[Column1]]*Table3[[#This Row],[Column1]]</f>
        <v>3401024.9532942399</v>
      </c>
    </row>
    <row r="624" spans="1:4" x14ac:dyDescent="0.25">
      <c r="A624" t="s">
        <v>23</v>
      </c>
      <c r="B624">
        <v>2220.4430000000002</v>
      </c>
      <c r="C624">
        <f>2279.62-Table3[[#This Row],[Item_Outlet_Sales]]</f>
        <v>59.17699999999968</v>
      </c>
      <c r="D624">
        <f>Table3[[#This Row],[Column1]]*Table3[[#This Row],[Column1]]</f>
        <v>3501.9173289999621</v>
      </c>
    </row>
    <row r="625" spans="1:4" x14ac:dyDescent="0.25">
      <c r="A625" t="s">
        <v>23</v>
      </c>
      <c r="B625">
        <v>3889.6035999999999</v>
      </c>
      <c r="C625">
        <f>2279.62-Table3[[#This Row],[Item_Outlet_Sales]]</f>
        <v>-1609.9836</v>
      </c>
      <c r="D625">
        <f>Table3[[#This Row],[Column1]]*Table3[[#This Row],[Column1]]</f>
        <v>2592047.1922689602</v>
      </c>
    </row>
    <row r="626" spans="1:4" x14ac:dyDescent="0.25">
      <c r="A626" t="s">
        <v>23</v>
      </c>
      <c r="B626">
        <v>1733.0773999999999</v>
      </c>
      <c r="C626">
        <f>2279.62-Table3[[#This Row],[Item_Outlet_Sales]]</f>
        <v>546.54259999999999</v>
      </c>
      <c r="D626">
        <f>Table3[[#This Row],[Column1]]*Table3[[#This Row],[Column1]]</f>
        <v>298708.81361476</v>
      </c>
    </row>
    <row r="627" spans="1:4" x14ac:dyDescent="0.25">
      <c r="A627" t="s">
        <v>23</v>
      </c>
      <c r="B627">
        <v>2463.46</v>
      </c>
      <c r="C627">
        <f>2279.62-Table3[[#This Row],[Item_Outlet_Sales]]</f>
        <v>-183.84000000000015</v>
      </c>
      <c r="D627">
        <f>Table3[[#This Row],[Column1]]*Table3[[#This Row],[Column1]]</f>
        <v>33797.145600000054</v>
      </c>
    </row>
    <row r="628" spans="1:4" x14ac:dyDescent="0.25">
      <c r="A628" t="s">
        <v>23</v>
      </c>
      <c r="B628">
        <v>1679.1476</v>
      </c>
      <c r="C628">
        <f>2279.62-Table3[[#This Row],[Item_Outlet_Sales]]</f>
        <v>600.47239999999988</v>
      </c>
      <c r="D628">
        <f>Table3[[#This Row],[Column1]]*Table3[[#This Row],[Column1]]</f>
        <v>360567.10316175985</v>
      </c>
    </row>
    <row r="629" spans="1:4" x14ac:dyDescent="0.25">
      <c r="A629" t="s">
        <v>23</v>
      </c>
      <c r="B629">
        <v>2404.2037999999998</v>
      </c>
      <c r="C629">
        <f>2279.62-Table3[[#This Row],[Item_Outlet_Sales]]</f>
        <v>-124.58379999999988</v>
      </c>
      <c r="D629">
        <f>Table3[[#This Row],[Column1]]*Table3[[#This Row],[Column1]]</f>
        <v>15521.12322243997</v>
      </c>
    </row>
    <row r="630" spans="1:4" x14ac:dyDescent="0.25">
      <c r="A630" t="s">
        <v>23</v>
      </c>
      <c r="B630">
        <v>277.6386</v>
      </c>
      <c r="C630">
        <f>2279.62-Table3[[#This Row],[Item_Outlet_Sales]]</f>
        <v>2001.9813999999999</v>
      </c>
      <c r="D630">
        <f>Table3[[#This Row],[Column1]]*Table3[[#This Row],[Column1]]</f>
        <v>4007929.5259459596</v>
      </c>
    </row>
    <row r="631" spans="1:4" x14ac:dyDescent="0.25">
      <c r="A631" t="s">
        <v>23</v>
      </c>
      <c r="B631">
        <v>6942.9624000000003</v>
      </c>
      <c r="C631">
        <f>2279.62-Table3[[#This Row],[Item_Outlet_Sales]]</f>
        <v>-4663.3424000000005</v>
      </c>
      <c r="D631">
        <f>Table3[[#This Row],[Column1]]*Table3[[#This Row],[Column1]]</f>
        <v>21746762.339637764</v>
      </c>
    </row>
    <row r="632" spans="1:4" x14ac:dyDescent="0.25">
      <c r="A632" t="s">
        <v>23</v>
      </c>
      <c r="B632">
        <v>2375.5744</v>
      </c>
      <c r="C632">
        <f>2279.62-Table3[[#This Row],[Item_Outlet_Sales]]</f>
        <v>-95.954400000000078</v>
      </c>
      <c r="D632">
        <f>Table3[[#This Row],[Column1]]*Table3[[#This Row],[Column1]]</f>
        <v>9207.2468793600146</v>
      </c>
    </row>
    <row r="633" spans="1:4" x14ac:dyDescent="0.25">
      <c r="A633" t="s">
        <v>23</v>
      </c>
      <c r="B633">
        <v>4288.4178000000002</v>
      </c>
      <c r="C633">
        <f>2279.62-Table3[[#This Row],[Item_Outlet_Sales]]</f>
        <v>-2008.7978000000003</v>
      </c>
      <c r="D633">
        <f>Table3[[#This Row],[Column1]]*Table3[[#This Row],[Column1]]</f>
        <v>4035268.6012848411</v>
      </c>
    </row>
    <row r="634" spans="1:4" x14ac:dyDescent="0.25">
      <c r="A634" t="s">
        <v>23</v>
      </c>
      <c r="B634">
        <v>990.71040000000005</v>
      </c>
      <c r="C634">
        <f>2279.62-Table3[[#This Row],[Item_Outlet_Sales]]</f>
        <v>1288.9096</v>
      </c>
      <c r="D634">
        <f>Table3[[#This Row],[Column1]]*Table3[[#This Row],[Column1]]</f>
        <v>1661287.9569721599</v>
      </c>
    </row>
    <row r="635" spans="1:4" x14ac:dyDescent="0.25">
      <c r="A635" t="s">
        <v>23</v>
      </c>
      <c r="B635">
        <v>549.28499999999997</v>
      </c>
      <c r="C635">
        <f>2279.62-Table3[[#This Row],[Item_Outlet_Sales]]</f>
        <v>1730.335</v>
      </c>
      <c r="D635">
        <f>Table3[[#This Row],[Column1]]*Table3[[#This Row],[Column1]]</f>
        <v>2994059.2122249999</v>
      </c>
    </row>
    <row r="636" spans="1:4" x14ac:dyDescent="0.25">
      <c r="A636" t="s">
        <v>23</v>
      </c>
      <c r="B636">
        <v>311.59440000000001</v>
      </c>
      <c r="C636">
        <f>2279.62-Table3[[#This Row],[Item_Outlet_Sales]]</f>
        <v>1968.0255999999999</v>
      </c>
      <c r="D636">
        <f>Table3[[#This Row],[Column1]]*Table3[[#This Row],[Column1]]</f>
        <v>3873124.7622553599</v>
      </c>
    </row>
    <row r="637" spans="1:4" x14ac:dyDescent="0.25">
      <c r="A637" t="s">
        <v>23</v>
      </c>
      <c r="B637">
        <v>419.45400000000001</v>
      </c>
      <c r="C637">
        <f>2279.62-Table3[[#This Row],[Item_Outlet_Sales]]</f>
        <v>1860.1659999999999</v>
      </c>
      <c r="D637">
        <f>Table3[[#This Row],[Column1]]*Table3[[#This Row],[Column1]]</f>
        <v>3460217.5475559998</v>
      </c>
    </row>
    <row r="638" spans="1:4" x14ac:dyDescent="0.25">
      <c r="A638" t="s">
        <v>23</v>
      </c>
      <c r="B638">
        <v>657.81039999999996</v>
      </c>
      <c r="C638">
        <f>2279.62-Table3[[#This Row],[Item_Outlet_Sales]]</f>
        <v>1621.8096</v>
      </c>
      <c r="D638">
        <f>Table3[[#This Row],[Column1]]*Table3[[#This Row],[Column1]]</f>
        <v>2630266.3786521601</v>
      </c>
    </row>
    <row r="639" spans="1:4" x14ac:dyDescent="0.25">
      <c r="A639" t="s">
        <v>23</v>
      </c>
      <c r="B639">
        <v>2267.049</v>
      </c>
      <c r="C639">
        <f>2279.62-Table3[[#This Row],[Item_Outlet_Sales]]</f>
        <v>12.570999999999913</v>
      </c>
      <c r="D639">
        <f>Table3[[#This Row],[Column1]]*Table3[[#This Row],[Column1]]</f>
        <v>158.03004099999779</v>
      </c>
    </row>
    <row r="640" spans="1:4" x14ac:dyDescent="0.25">
      <c r="A640" t="s">
        <v>23</v>
      </c>
      <c r="B640">
        <v>718.39819999999997</v>
      </c>
      <c r="C640">
        <f>2279.62-Table3[[#This Row],[Item_Outlet_Sales]]</f>
        <v>1561.2217999999998</v>
      </c>
      <c r="D640">
        <f>Table3[[#This Row],[Column1]]*Table3[[#This Row],[Column1]]</f>
        <v>2437413.5087952395</v>
      </c>
    </row>
    <row r="641" spans="1:4" x14ac:dyDescent="0.25">
      <c r="A641" t="s">
        <v>23</v>
      </c>
      <c r="B641">
        <v>7073.4592000000002</v>
      </c>
      <c r="C641">
        <f>2279.62-Table3[[#This Row],[Item_Outlet_Sales]]</f>
        <v>-4793.8392000000003</v>
      </c>
      <c r="D641">
        <f>Table3[[#This Row],[Column1]]*Table3[[#This Row],[Column1]]</f>
        <v>22980894.275456645</v>
      </c>
    </row>
    <row r="642" spans="1:4" x14ac:dyDescent="0.25">
      <c r="A642" t="s">
        <v>23</v>
      </c>
      <c r="B642">
        <v>491.36040000000003</v>
      </c>
      <c r="C642">
        <f>2279.62-Table3[[#This Row],[Item_Outlet_Sales]]</f>
        <v>1788.2595999999999</v>
      </c>
      <c r="D642">
        <f>Table3[[#This Row],[Column1]]*Table3[[#This Row],[Column1]]</f>
        <v>3197872.3969921595</v>
      </c>
    </row>
    <row r="643" spans="1:4" x14ac:dyDescent="0.25">
      <c r="A643" t="s">
        <v>23</v>
      </c>
      <c r="B643">
        <v>3861.64</v>
      </c>
      <c r="C643">
        <f>2279.62-Table3[[#This Row],[Item_Outlet_Sales]]</f>
        <v>-1582.02</v>
      </c>
      <c r="D643">
        <f>Table3[[#This Row],[Column1]]*Table3[[#This Row],[Column1]]</f>
        <v>2502787.2804</v>
      </c>
    </row>
    <row r="644" spans="1:4" x14ac:dyDescent="0.25">
      <c r="A644" t="s">
        <v>23</v>
      </c>
      <c r="B644">
        <v>4122.6336000000001</v>
      </c>
      <c r="C644">
        <f>2279.62-Table3[[#This Row],[Item_Outlet_Sales]]</f>
        <v>-1843.0136000000002</v>
      </c>
      <c r="D644">
        <f>Table3[[#This Row],[Column1]]*Table3[[#This Row],[Column1]]</f>
        <v>3396699.1297849608</v>
      </c>
    </row>
    <row r="645" spans="1:4" x14ac:dyDescent="0.25">
      <c r="A645" t="s">
        <v>23</v>
      </c>
      <c r="B645">
        <v>3056.0219999999999</v>
      </c>
      <c r="C645">
        <f>2279.62-Table3[[#This Row],[Item_Outlet_Sales]]</f>
        <v>-776.40200000000004</v>
      </c>
      <c r="D645">
        <f>Table3[[#This Row],[Column1]]*Table3[[#This Row],[Column1]]</f>
        <v>602800.06560400012</v>
      </c>
    </row>
    <row r="646" spans="1:4" x14ac:dyDescent="0.25">
      <c r="A646" t="s">
        <v>23</v>
      </c>
      <c r="B646">
        <v>3306.3627999999999</v>
      </c>
      <c r="C646">
        <f>2279.62-Table3[[#This Row],[Item_Outlet_Sales]]</f>
        <v>-1026.7428</v>
      </c>
      <c r="D646">
        <f>Table3[[#This Row],[Column1]]*Table3[[#This Row],[Column1]]</f>
        <v>1054200.7773518399</v>
      </c>
    </row>
    <row r="647" spans="1:4" x14ac:dyDescent="0.25">
      <c r="A647" t="s">
        <v>23</v>
      </c>
      <c r="B647">
        <v>211.7244</v>
      </c>
      <c r="C647">
        <f>2279.62-Table3[[#This Row],[Item_Outlet_Sales]]</f>
        <v>2067.8955999999998</v>
      </c>
      <c r="D647">
        <f>Table3[[#This Row],[Column1]]*Table3[[#This Row],[Column1]]</f>
        <v>4276192.2124993596</v>
      </c>
    </row>
    <row r="648" spans="1:4" x14ac:dyDescent="0.25">
      <c r="A648" t="s">
        <v>23</v>
      </c>
      <c r="B648">
        <v>153.7998</v>
      </c>
      <c r="C648">
        <f>2279.62-Table3[[#This Row],[Item_Outlet_Sales]]</f>
        <v>2125.8202000000001</v>
      </c>
      <c r="D648">
        <f>Table3[[#This Row],[Column1]]*Table3[[#This Row],[Column1]]</f>
        <v>4519111.5227280408</v>
      </c>
    </row>
    <row r="649" spans="1:4" x14ac:dyDescent="0.25">
      <c r="A649" t="s">
        <v>23</v>
      </c>
      <c r="B649">
        <v>3057.3535999999999</v>
      </c>
      <c r="C649">
        <f>2279.62-Table3[[#This Row],[Item_Outlet_Sales]]</f>
        <v>-777.73360000000002</v>
      </c>
      <c r="D649">
        <f>Table3[[#This Row],[Column1]]*Table3[[#This Row],[Column1]]</f>
        <v>604869.55256896</v>
      </c>
    </row>
    <row r="650" spans="1:4" x14ac:dyDescent="0.25">
      <c r="A650" t="s">
        <v>23</v>
      </c>
      <c r="B650">
        <v>360.86360000000002</v>
      </c>
      <c r="C650">
        <f>2279.62-Table3[[#This Row],[Item_Outlet_Sales]]</f>
        <v>1918.7563999999998</v>
      </c>
      <c r="D650">
        <f>Table3[[#This Row],[Column1]]*Table3[[#This Row],[Column1]]</f>
        <v>3681626.1225409592</v>
      </c>
    </row>
    <row r="651" spans="1:4" x14ac:dyDescent="0.25">
      <c r="A651" t="s">
        <v>23</v>
      </c>
      <c r="B651">
        <v>513.33180000000004</v>
      </c>
      <c r="C651">
        <f>2279.62-Table3[[#This Row],[Item_Outlet_Sales]]</f>
        <v>1766.2882</v>
      </c>
      <c r="D651">
        <f>Table3[[#This Row],[Column1]]*Table3[[#This Row],[Column1]]</f>
        <v>3119774.0054592397</v>
      </c>
    </row>
    <row r="652" spans="1:4" x14ac:dyDescent="0.25">
      <c r="A652" t="s">
        <v>23</v>
      </c>
      <c r="B652">
        <v>109.857</v>
      </c>
      <c r="C652">
        <f>2279.62-Table3[[#This Row],[Item_Outlet_Sales]]</f>
        <v>2169.7629999999999</v>
      </c>
      <c r="D652">
        <f>Table3[[#This Row],[Column1]]*Table3[[#This Row],[Column1]]</f>
        <v>4707871.4761689994</v>
      </c>
    </row>
    <row r="653" spans="1:4" x14ac:dyDescent="0.25">
      <c r="A653" t="s">
        <v>23</v>
      </c>
      <c r="B653">
        <v>498.01839999999999</v>
      </c>
      <c r="C653">
        <f>2279.62-Table3[[#This Row],[Item_Outlet_Sales]]</f>
        <v>1781.6016</v>
      </c>
      <c r="D653">
        <f>Table3[[#This Row],[Column1]]*Table3[[#This Row],[Column1]]</f>
        <v>3174104.2611225597</v>
      </c>
    </row>
    <row r="654" spans="1:4" x14ac:dyDescent="0.25">
      <c r="A654" t="s">
        <v>23</v>
      </c>
      <c r="B654">
        <v>5522.8109999999997</v>
      </c>
      <c r="C654">
        <f>2279.62-Table3[[#This Row],[Item_Outlet_Sales]]</f>
        <v>-3243.1909999999998</v>
      </c>
      <c r="D654">
        <f>Table3[[#This Row],[Column1]]*Table3[[#This Row],[Column1]]</f>
        <v>10518287.862480998</v>
      </c>
    </row>
    <row r="655" spans="1:4" x14ac:dyDescent="0.25">
      <c r="A655" t="s">
        <v>23</v>
      </c>
      <c r="B655">
        <v>75.901200000000003</v>
      </c>
      <c r="C655">
        <f>2279.62-Table3[[#This Row],[Item_Outlet_Sales]]</f>
        <v>2203.7188000000001</v>
      </c>
      <c r="D655">
        <f>Table3[[#This Row],[Column1]]*Table3[[#This Row],[Column1]]</f>
        <v>4856376.5494734403</v>
      </c>
    </row>
    <row r="656" spans="1:4" x14ac:dyDescent="0.25">
      <c r="A656" t="s">
        <v>23</v>
      </c>
      <c r="B656">
        <v>1142.5128</v>
      </c>
      <c r="C656">
        <f>2279.62-Table3[[#This Row],[Item_Outlet_Sales]]</f>
        <v>1137.1071999999999</v>
      </c>
      <c r="D656">
        <f>Table3[[#This Row],[Column1]]*Table3[[#This Row],[Column1]]</f>
        <v>1293012.7842918399</v>
      </c>
    </row>
    <row r="657" spans="1:4" x14ac:dyDescent="0.25">
      <c r="A657" t="s">
        <v>23</v>
      </c>
      <c r="B657">
        <v>3560.6984000000002</v>
      </c>
      <c r="C657">
        <f>2279.62-Table3[[#This Row],[Item_Outlet_Sales]]</f>
        <v>-1281.0784000000003</v>
      </c>
      <c r="D657">
        <f>Table3[[#This Row],[Column1]]*Table3[[#This Row],[Column1]]</f>
        <v>1641161.8669465608</v>
      </c>
    </row>
    <row r="658" spans="1:4" x14ac:dyDescent="0.25">
      <c r="A658" t="s">
        <v>23</v>
      </c>
      <c r="B658">
        <v>512.66600000000005</v>
      </c>
      <c r="C658">
        <f>2279.62-Table3[[#This Row],[Item_Outlet_Sales]]</f>
        <v>1766.9539999999997</v>
      </c>
      <c r="D658">
        <f>Table3[[#This Row],[Column1]]*Table3[[#This Row],[Column1]]</f>
        <v>3122126.4381159991</v>
      </c>
    </row>
    <row r="659" spans="1:4" x14ac:dyDescent="0.25">
      <c r="A659" t="s">
        <v>23</v>
      </c>
      <c r="B659">
        <v>5608.6992</v>
      </c>
      <c r="C659">
        <f>2279.62-Table3[[#This Row],[Item_Outlet_Sales]]</f>
        <v>-3329.0792000000001</v>
      </c>
      <c r="D659">
        <f>Table3[[#This Row],[Column1]]*Table3[[#This Row],[Column1]]</f>
        <v>11082768.31987264</v>
      </c>
    </row>
    <row r="660" spans="1:4" x14ac:dyDescent="0.25">
      <c r="A660" t="s">
        <v>23</v>
      </c>
      <c r="B660">
        <v>1426.1436000000001</v>
      </c>
      <c r="C660">
        <f>2279.62-Table3[[#This Row],[Item_Outlet_Sales]]</f>
        <v>853.47639999999978</v>
      </c>
      <c r="D660">
        <f>Table3[[#This Row],[Column1]]*Table3[[#This Row],[Column1]]</f>
        <v>728421.96535695961</v>
      </c>
    </row>
    <row r="661" spans="1:4" x14ac:dyDescent="0.25">
      <c r="A661" t="s">
        <v>23</v>
      </c>
      <c r="B661">
        <v>1024.6661999999999</v>
      </c>
      <c r="C661">
        <f>2279.62-Table3[[#This Row],[Item_Outlet_Sales]]</f>
        <v>1254.9538</v>
      </c>
      <c r="D661">
        <f>Table3[[#This Row],[Column1]]*Table3[[#This Row],[Column1]]</f>
        <v>1574909.0401344399</v>
      </c>
    </row>
    <row r="662" spans="1:4" x14ac:dyDescent="0.25">
      <c r="A662" t="s">
        <v>23</v>
      </c>
      <c r="B662">
        <v>1231.73</v>
      </c>
      <c r="C662">
        <f>2279.62-Table3[[#This Row],[Item_Outlet_Sales]]</f>
        <v>1047.8899999999999</v>
      </c>
      <c r="D662">
        <f>Table3[[#This Row],[Column1]]*Table3[[#This Row],[Column1]]</f>
        <v>1098073.4520999996</v>
      </c>
    </row>
    <row r="663" spans="1:4" x14ac:dyDescent="0.25">
      <c r="A663" t="s">
        <v>23</v>
      </c>
      <c r="B663">
        <v>2007.3869999999999</v>
      </c>
      <c r="C663">
        <f>2279.62-Table3[[#This Row],[Item_Outlet_Sales]]</f>
        <v>272.23299999999995</v>
      </c>
      <c r="D663">
        <f>Table3[[#This Row],[Column1]]*Table3[[#This Row],[Column1]]</f>
        <v>74110.806288999971</v>
      </c>
    </row>
    <row r="664" spans="1:4" x14ac:dyDescent="0.25">
      <c r="A664" t="s">
        <v>23</v>
      </c>
      <c r="B664">
        <v>1277.0044</v>
      </c>
      <c r="C664">
        <f>2279.62-Table3[[#This Row],[Item_Outlet_Sales]]</f>
        <v>1002.6155999999999</v>
      </c>
      <c r="D664">
        <f>Table3[[#This Row],[Column1]]*Table3[[#This Row],[Column1]]</f>
        <v>1005238.0413633597</v>
      </c>
    </row>
    <row r="665" spans="1:4" x14ac:dyDescent="0.25">
      <c r="A665" t="s">
        <v>23</v>
      </c>
      <c r="B665">
        <v>5536.7928000000002</v>
      </c>
      <c r="C665">
        <f>2279.62-Table3[[#This Row],[Item_Outlet_Sales]]</f>
        <v>-3257.1728000000003</v>
      </c>
      <c r="D665">
        <f>Table3[[#This Row],[Column1]]*Table3[[#This Row],[Column1]]</f>
        <v>10609174.649059841</v>
      </c>
    </row>
    <row r="666" spans="1:4" x14ac:dyDescent="0.25">
      <c r="A666" t="s">
        <v>23</v>
      </c>
      <c r="B666">
        <v>990.71040000000005</v>
      </c>
      <c r="C666">
        <f>2279.62-Table3[[#This Row],[Item_Outlet_Sales]]</f>
        <v>1288.9096</v>
      </c>
      <c r="D666">
        <f>Table3[[#This Row],[Column1]]*Table3[[#This Row],[Column1]]</f>
        <v>1661287.9569721599</v>
      </c>
    </row>
    <row r="667" spans="1:4" x14ac:dyDescent="0.25">
      <c r="A667" t="s">
        <v>23</v>
      </c>
      <c r="B667">
        <v>649.82079999999996</v>
      </c>
      <c r="C667">
        <f>2279.62-Table3[[#This Row],[Item_Outlet_Sales]]</f>
        <v>1629.7991999999999</v>
      </c>
      <c r="D667">
        <f>Table3[[#This Row],[Column1]]*Table3[[#This Row],[Column1]]</f>
        <v>2656245.43232064</v>
      </c>
    </row>
    <row r="668" spans="1:4" x14ac:dyDescent="0.25">
      <c r="A668" t="s">
        <v>23</v>
      </c>
      <c r="B668">
        <v>1078.596</v>
      </c>
      <c r="C668">
        <f>2279.62-Table3[[#This Row],[Item_Outlet_Sales]]</f>
        <v>1201.0239999999999</v>
      </c>
      <c r="D668">
        <f>Table3[[#This Row],[Column1]]*Table3[[#This Row],[Column1]]</f>
        <v>1442458.6485759998</v>
      </c>
    </row>
    <row r="669" spans="1:4" x14ac:dyDescent="0.25">
      <c r="A669" t="s">
        <v>23</v>
      </c>
      <c r="B669">
        <v>1114.5491999999999</v>
      </c>
      <c r="C669">
        <f>2279.62-Table3[[#This Row],[Item_Outlet_Sales]]</f>
        <v>1165.0708</v>
      </c>
      <c r="D669">
        <f>Table3[[#This Row],[Column1]]*Table3[[#This Row],[Column1]]</f>
        <v>1357389.96901264</v>
      </c>
    </row>
    <row r="670" spans="1:4" x14ac:dyDescent="0.25">
      <c r="A670" t="s">
        <v>23</v>
      </c>
      <c r="B670">
        <v>1384.1982</v>
      </c>
      <c r="C670">
        <f>2279.62-Table3[[#This Row],[Item_Outlet_Sales]]</f>
        <v>895.42179999999985</v>
      </c>
      <c r="D670">
        <f>Table3[[#This Row],[Column1]]*Table3[[#This Row],[Column1]]</f>
        <v>801780.1999152397</v>
      </c>
    </row>
    <row r="671" spans="1:4" x14ac:dyDescent="0.25">
      <c r="A671" t="s">
        <v>23</v>
      </c>
      <c r="B671">
        <v>2972.797</v>
      </c>
      <c r="C671">
        <f>2279.62-Table3[[#This Row],[Item_Outlet_Sales]]</f>
        <v>-693.17700000000013</v>
      </c>
      <c r="D671">
        <f>Table3[[#This Row],[Column1]]*Table3[[#This Row],[Column1]]</f>
        <v>480494.35332900018</v>
      </c>
    </row>
    <row r="672" spans="1:4" x14ac:dyDescent="0.25">
      <c r="A672" t="s">
        <v>23</v>
      </c>
      <c r="B672">
        <v>2587.9645999999998</v>
      </c>
      <c r="C672">
        <f>2279.62-Table3[[#This Row],[Item_Outlet_Sales]]</f>
        <v>-308.3445999999999</v>
      </c>
      <c r="D672">
        <f>Table3[[#This Row],[Column1]]*Table3[[#This Row],[Column1]]</f>
        <v>95076.392349159942</v>
      </c>
    </row>
    <row r="673" spans="1:4" x14ac:dyDescent="0.25">
      <c r="A673" t="s">
        <v>23</v>
      </c>
      <c r="B673">
        <v>254.3356</v>
      </c>
      <c r="C673">
        <f>2279.62-Table3[[#This Row],[Item_Outlet_Sales]]</f>
        <v>2025.2844</v>
      </c>
      <c r="D673">
        <f>Table3[[#This Row],[Column1]]*Table3[[#This Row],[Column1]]</f>
        <v>4101776.9008833598</v>
      </c>
    </row>
    <row r="674" spans="1:4" x14ac:dyDescent="0.25">
      <c r="A674" t="s">
        <v>23</v>
      </c>
      <c r="B674">
        <v>3910.9092000000001</v>
      </c>
      <c r="C674">
        <f>2279.62-Table3[[#This Row],[Item_Outlet_Sales]]</f>
        <v>-1631.2892000000002</v>
      </c>
      <c r="D674">
        <f>Table3[[#This Row],[Column1]]*Table3[[#This Row],[Column1]]</f>
        <v>2661104.4540366405</v>
      </c>
    </row>
    <row r="675" spans="1:4" x14ac:dyDescent="0.25">
      <c r="A675" t="s">
        <v>23</v>
      </c>
      <c r="B675">
        <v>7116.0703999999996</v>
      </c>
      <c r="C675">
        <f>2279.62-Table3[[#This Row],[Item_Outlet_Sales]]</f>
        <v>-4836.4503999999997</v>
      </c>
      <c r="D675">
        <f>Table3[[#This Row],[Column1]]*Table3[[#This Row],[Column1]]</f>
        <v>23391252.471660156</v>
      </c>
    </row>
    <row r="676" spans="1:4" x14ac:dyDescent="0.25">
      <c r="A676" t="s">
        <v>23</v>
      </c>
      <c r="B676">
        <v>5326.4</v>
      </c>
      <c r="C676">
        <f>2279.62-Table3[[#This Row],[Item_Outlet_Sales]]</f>
        <v>-3046.7799999999997</v>
      </c>
      <c r="D676">
        <f>Table3[[#This Row],[Column1]]*Table3[[#This Row],[Column1]]</f>
        <v>9282868.3683999982</v>
      </c>
    </row>
    <row r="677" spans="1:4" x14ac:dyDescent="0.25">
      <c r="A677" t="s">
        <v>23</v>
      </c>
      <c r="B677">
        <v>4677.2449999999999</v>
      </c>
      <c r="C677">
        <f>2279.62-Table3[[#This Row],[Item_Outlet_Sales]]</f>
        <v>-2397.625</v>
      </c>
      <c r="D677">
        <f>Table3[[#This Row],[Column1]]*Table3[[#This Row],[Column1]]</f>
        <v>5748605.640625</v>
      </c>
    </row>
    <row r="678" spans="1:4" x14ac:dyDescent="0.25">
      <c r="A678" t="s">
        <v>23</v>
      </c>
      <c r="B678">
        <v>3271.7411999999999</v>
      </c>
      <c r="C678">
        <f>2279.62-Table3[[#This Row],[Item_Outlet_Sales]]</f>
        <v>-992.12120000000004</v>
      </c>
      <c r="D678">
        <f>Table3[[#This Row],[Column1]]*Table3[[#This Row],[Column1]]</f>
        <v>984304.47548944014</v>
      </c>
    </row>
    <row r="679" spans="1:4" x14ac:dyDescent="0.25">
      <c r="A679" t="s">
        <v>23</v>
      </c>
      <c r="B679">
        <v>6769.8544000000002</v>
      </c>
      <c r="C679">
        <f>2279.62-Table3[[#This Row],[Item_Outlet_Sales]]</f>
        <v>-4490.2344000000003</v>
      </c>
      <c r="D679">
        <f>Table3[[#This Row],[Column1]]*Table3[[#This Row],[Column1]]</f>
        <v>20162204.966943361</v>
      </c>
    </row>
    <row r="680" spans="1:4" x14ac:dyDescent="0.25">
      <c r="A680" t="s">
        <v>23</v>
      </c>
      <c r="B680">
        <v>481.3734</v>
      </c>
      <c r="C680">
        <f>2279.62-Table3[[#This Row],[Item_Outlet_Sales]]</f>
        <v>1798.2465999999999</v>
      </c>
      <c r="D680">
        <f>Table3[[#This Row],[Column1]]*Table3[[#This Row],[Column1]]</f>
        <v>3233690.8344115596</v>
      </c>
    </row>
    <row r="681" spans="1:4" x14ac:dyDescent="0.25">
      <c r="A681" t="s">
        <v>23</v>
      </c>
      <c r="B681">
        <v>1058.6220000000001</v>
      </c>
      <c r="C681">
        <f>2279.62-Table3[[#This Row],[Item_Outlet_Sales]]</f>
        <v>1220.9979999999998</v>
      </c>
      <c r="D681">
        <f>Table3[[#This Row],[Column1]]*Table3[[#This Row],[Column1]]</f>
        <v>1490836.1160039995</v>
      </c>
    </row>
    <row r="682" spans="1:4" x14ac:dyDescent="0.25">
      <c r="A682" t="s">
        <v>23</v>
      </c>
      <c r="B682">
        <v>886.84559999999999</v>
      </c>
      <c r="C682">
        <f>2279.62-Table3[[#This Row],[Item_Outlet_Sales]]</f>
        <v>1392.7743999999998</v>
      </c>
      <c r="D682">
        <f>Table3[[#This Row],[Column1]]*Table3[[#This Row],[Column1]]</f>
        <v>1939820.5292953595</v>
      </c>
    </row>
    <row r="683" spans="1:4" x14ac:dyDescent="0.25">
      <c r="A683" t="s">
        <v>23</v>
      </c>
      <c r="B683">
        <v>3795.06</v>
      </c>
      <c r="C683">
        <f>2279.62-Table3[[#This Row],[Item_Outlet_Sales]]</f>
        <v>-1515.44</v>
      </c>
      <c r="D683">
        <f>Table3[[#This Row],[Column1]]*Table3[[#This Row],[Column1]]</f>
        <v>2296558.3936000001</v>
      </c>
    </row>
    <row r="684" spans="1:4" x14ac:dyDescent="0.25">
      <c r="A684" t="s">
        <v>23</v>
      </c>
      <c r="B684">
        <v>2490.0920000000001</v>
      </c>
      <c r="C684">
        <f>2279.62-Table3[[#This Row],[Item_Outlet_Sales]]</f>
        <v>-210.47200000000021</v>
      </c>
      <c r="D684">
        <f>Table3[[#This Row],[Column1]]*Table3[[#This Row],[Column1]]</f>
        <v>44298.46278400009</v>
      </c>
    </row>
    <row r="685" spans="1:4" x14ac:dyDescent="0.25">
      <c r="A685" t="s">
        <v>23</v>
      </c>
      <c r="B685">
        <v>1230.3984</v>
      </c>
      <c r="C685">
        <f>2279.62-Table3[[#This Row],[Item_Outlet_Sales]]</f>
        <v>1049.2215999999999</v>
      </c>
      <c r="D685">
        <f>Table3[[#This Row],[Column1]]*Table3[[#This Row],[Column1]]</f>
        <v>1100865.9659065597</v>
      </c>
    </row>
    <row r="686" spans="1:4" x14ac:dyDescent="0.25">
      <c r="A686" t="s">
        <v>23</v>
      </c>
      <c r="B686">
        <v>1197.7742000000001</v>
      </c>
      <c r="C686">
        <f>2279.62-Table3[[#This Row],[Item_Outlet_Sales]]</f>
        <v>1081.8457999999998</v>
      </c>
      <c r="D686">
        <f>Table3[[#This Row],[Column1]]*Table3[[#This Row],[Column1]]</f>
        <v>1170390.3349776396</v>
      </c>
    </row>
    <row r="687" spans="1:4" x14ac:dyDescent="0.25">
      <c r="A687" t="s">
        <v>23</v>
      </c>
      <c r="B687">
        <v>1761.7067999999999</v>
      </c>
      <c r="C687">
        <f>2279.62-Table3[[#This Row],[Item_Outlet_Sales]]</f>
        <v>517.91319999999996</v>
      </c>
      <c r="D687">
        <f>Table3[[#This Row],[Column1]]*Table3[[#This Row],[Column1]]</f>
        <v>268234.08273423999</v>
      </c>
    </row>
    <row r="688" spans="1:4" x14ac:dyDescent="0.25">
      <c r="A688" t="s">
        <v>23</v>
      </c>
      <c r="B688">
        <v>2980.1208000000001</v>
      </c>
      <c r="C688">
        <f>2279.62-Table3[[#This Row],[Item_Outlet_Sales]]</f>
        <v>-700.50080000000025</v>
      </c>
      <c r="D688">
        <f>Table3[[#This Row],[Column1]]*Table3[[#This Row],[Column1]]</f>
        <v>490701.37080064038</v>
      </c>
    </row>
    <row r="689" spans="1:4" x14ac:dyDescent="0.25">
      <c r="A689" t="s">
        <v>23</v>
      </c>
      <c r="B689">
        <v>3418.8829999999998</v>
      </c>
      <c r="C689">
        <f>2279.62-Table3[[#This Row],[Item_Outlet_Sales]]</f>
        <v>-1139.2629999999999</v>
      </c>
      <c r="D689">
        <f>Table3[[#This Row],[Column1]]*Table3[[#This Row],[Column1]]</f>
        <v>1297920.1831689999</v>
      </c>
    </row>
    <row r="690" spans="1:4" x14ac:dyDescent="0.25">
      <c r="A690" t="s">
        <v>23</v>
      </c>
      <c r="B690">
        <v>202.4032</v>
      </c>
      <c r="C690">
        <f>2279.62-Table3[[#This Row],[Item_Outlet_Sales]]</f>
        <v>2077.2167999999997</v>
      </c>
      <c r="D690">
        <f>Table3[[#This Row],[Column1]]*Table3[[#This Row],[Column1]]</f>
        <v>4314829.6342022391</v>
      </c>
    </row>
    <row r="691" spans="1:4" x14ac:dyDescent="0.25">
      <c r="A691" t="s">
        <v>23</v>
      </c>
      <c r="B691">
        <v>2342.9502000000002</v>
      </c>
      <c r="C691">
        <f>2279.62-Table3[[#This Row],[Item_Outlet_Sales]]</f>
        <v>-63.330200000000332</v>
      </c>
      <c r="D691">
        <f>Table3[[#This Row],[Column1]]*Table3[[#This Row],[Column1]]</f>
        <v>4010.7142320400421</v>
      </c>
    </row>
    <row r="692" spans="1:4" x14ac:dyDescent="0.25">
      <c r="A692" t="s">
        <v>23</v>
      </c>
      <c r="B692">
        <v>1001.3632</v>
      </c>
      <c r="C692">
        <f>2279.62-Table3[[#This Row],[Item_Outlet_Sales]]</f>
        <v>1278.2567999999999</v>
      </c>
      <c r="D692">
        <f>Table3[[#This Row],[Column1]]*Table3[[#This Row],[Column1]]</f>
        <v>1633940.4467462397</v>
      </c>
    </row>
    <row r="693" spans="1:4" x14ac:dyDescent="0.25">
      <c r="A693" t="s">
        <v>23</v>
      </c>
      <c r="B693">
        <v>982.72080000000005</v>
      </c>
      <c r="C693">
        <f>2279.62-Table3[[#This Row],[Item_Outlet_Sales]]</f>
        <v>1296.8991999999998</v>
      </c>
      <c r="D693">
        <f>Table3[[#This Row],[Column1]]*Table3[[#This Row],[Column1]]</f>
        <v>1681947.5349606397</v>
      </c>
    </row>
    <row r="694" spans="1:4" x14ac:dyDescent="0.25">
      <c r="A694" t="s">
        <v>23</v>
      </c>
      <c r="B694">
        <v>3547.3824</v>
      </c>
      <c r="C694">
        <f>2279.62-Table3[[#This Row],[Item_Outlet_Sales]]</f>
        <v>-1267.7624000000001</v>
      </c>
      <c r="D694">
        <f>Table3[[#This Row],[Column1]]*Table3[[#This Row],[Column1]]</f>
        <v>1607221.5028537603</v>
      </c>
    </row>
    <row r="695" spans="1:4" x14ac:dyDescent="0.25">
      <c r="A695" t="s">
        <v>23</v>
      </c>
      <c r="B695">
        <v>1398.18</v>
      </c>
      <c r="C695">
        <f>2279.62-Table3[[#This Row],[Item_Outlet_Sales]]</f>
        <v>881.43999999999983</v>
      </c>
      <c r="D695">
        <f>Table3[[#This Row],[Column1]]*Table3[[#This Row],[Column1]]</f>
        <v>776936.47359999968</v>
      </c>
    </row>
    <row r="696" spans="1:4" x14ac:dyDescent="0.25">
      <c r="A696" t="s">
        <v>23</v>
      </c>
      <c r="B696">
        <v>4427.57</v>
      </c>
      <c r="C696">
        <f>2279.62-Table3[[#This Row],[Item_Outlet_Sales]]</f>
        <v>-2147.9499999999998</v>
      </c>
      <c r="D696">
        <f>Table3[[#This Row],[Column1]]*Table3[[#This Row],[Column1]]</f>
        <v>4613689.2024999997</v>
      </c>
    </row>
    <row r="697" spans="1:4" x14ac:dyDescent="0.25">
      <c r="A697" t="s">
        <v>23</v>
      </c>
      <c r="B697">
        <v>687.10559999999998</v>
      </c>
      <c r="C697">
        <f>2279.62-Table3[[#This Row],[Item_Outlet_Sales]]</f>
        <v>1592.5144</v>
      </c>
      <c r="D697">
        <f>Table3[[#This Row],[Column1]]*Table3[[#This Row],[Column1]]</f>
        <v>2536102.11420736</v>
      </c>
    </row>
    <row r="698" spans="1:4" x14ac:dyDescent="0.25">
      <c r="A698" t="s">
        <v>23</v>
      </c>
      <c r="B698">
        <v>3787.0704000000001</v>
      </c>
      <c r="C698">
        <f>2279.62-Table3[[#This Row],[Item_Outlet_Sales]]</f>
        <v>-1507.4504000000002</v>
      </c>
      <c r="D698">
        <f>Table3[[#This Row],[Column1]]*Table3[[#This Row],[Column1]]</f>
        <v>2272406.7084601605</v>
      </c>
    </row>
    <row r="699" spans="1:4" x14ac:dyDescent="0.25">
      <c r="A699" t="s">
        <v>23</v>
      </c>
      <c r="B699">
        <v>2748.4223999999999</v>
      </c>
      <c r="C699">
        <f>2279.62-Table3[[#This Row],[Item_Outlet_Sales]]</f>
        <v>-468.80240000000003</v>
      </c>
      <c r="D699">
        <f>Table3[[#This Row],[Column1]]*Table3[[#This Row],[Column1]]</f>
        <v>219775.69024576002</v>
      </c>
    </row>
    <row r="700" spans="1:4" x14ac:dyDescent="0.25">
      <c r="A700" t="s">
        <v>23</v>
      </c>
      <c r="B700">
        <v>2319.6471999999999</v>
      </c>
      <c r="C700">
        <f>2279.62-Table3[[#This Row],[Item_Outlet_Sales]]</f>
        <v>-40.027199999999993</v>
      </c>
      <c r="D700">
        <f>Table3[[#This Row],[Column1]]*Table3[[#This Row],[Column1]]</f>
        <v>1602.1767398399995</v>
      </c>
    </row>
    <row r="701" spans="1:4" x14ac:dyDescent="0.25">
      <c r="A701" t="s">
        <v>23</v>
      </c>
      <c r="B701">
        <v>3629.2757999999999</v>
      </c>
      <c r="C701">
        <f>2279.62-Table3[[#This Row],[Item_Outlet_Sales]]</f>
        <v>-1349.6558</v>
      </c>
      <c r="D701">
        <f>Table3[[#This Row],[Column1]]*Table3[[#This Row],[Column1]]</f>
        <v>1821570.7784736401</v>
      </c>
    </row>
    <row r="702" spans="1:4" x14ac:dyDescent="0.25">
      <c r="A702" t="s">
        <v>23</v>
      </c>
      <c r="B702">
        <v>2087.9488000000001</v>
      </c>
      <c r="C702">
        <f>2279.62-Table3[[#This Row],[Item_Outlet_Sales]]</f>
        <v>191.67119999999977</v>
      </c>
      <c r="D702">
        <f>Table3[[#This Row],[Column1]]*Table3[[#This Row],[Column1]]</f>
        <v>36737.848909439912</v>
      </c>
    </row>
    <row r="703" spans="1:4" x14ac:dyDescent="0.25">
      <c r="A703" t="s">
        <v>23</v>
      </c>
      <c r="B703">
        <v>3171.8712</v>
      </c>
      <c r="C703">
        <f>2279.62-Table3[[#This Row],[Item_Outlet_Sales]]</f>
        <v>-892.25120000000015</v>
      </c>
      <c r="D703">
        <f>Table3[[#This Row],[Column1]]*Table3[[#This Row],[Column1]]</f>
        <v>796112.20390144025</v>
      </c>
    </row>
    <row r="704" spans="1:4" x14ac:dyDescent="0.25">
      <c r="A704" t="s">
        <v>23</v>
      </c>
      <c r="B704">
        <v>145.14439999999999</v>
      </c>
      <c r="C704">
        <f>2279.62-Table3[[#This Row],[Item_Outlet_Sales]]</f>
        <v>2134.4755999999998</v>
      </c>
      <c r="D704">
        <f>Table3[[#This Row],[Column1]]*Table3[[#This Row],[Column1]]</f>
        <v>4555986.0869953586</v>
      </c>
    </row>
    <row r="705" spans="1:4" x14ac:dyDescent="0.25">
      <c r="A705" t="s">
        <v>23</v>
      </c>
      <c r="B705">
        <v>2808.3444</v>
      </c>
      <c r="C705">
        <f>2279.62-Table3[[#This Row],[Item_Outlet_Sales]]</f>
        <v>-528.72440000000006</v>
      </c>
      <c r="D705">
        <f>Table3[[#This Row],[Column1]]*Table3[[#This Row],[Column1]]</f>
        <v>279549.49115536007</v>
      </c>
    </row>
    <row r="706" spans="1:4" x14ac:dyDescent="0.25">
      <c r="A706" t="s">
        <v>23</v>
      </c>
      <c r="B706">
        <v>2942.8359999999998</v>
      </c>
      <c r="C706">
        <f>2279.62-Table3[[#This Row],[Item_Outlet_Sales]]</f>
        <v>-663.21599999999989</v>
      </c>
      <c r="D706">
        <f>Table3[[#This Row],[Column1]]*Table3[[#This Row],[Column1]]</f>
        <v>439855.46265599987</v>
      </c>
    </row>
    <row r="707" spans="1:4" x14ac:dyDescent="0.25">
      <c r="A707" t="s">
        <v>23</v>
      </c>
      <c r="B707">
        <v>359.53199999999998</v>
      </c>
      <c r="C707">
        <f>2279.62-Table3[[#This Row],[Item_Outlet_Sales]]</f>
        <v>1920.088</v>
      </c>
      <c r="D707">
        <f>Table3[[#This Row],[Column1]]*Table3[[#This Row],[Column1]]</f>
        <v>3686737.9277439998</v>
      </c>
    </row>
    <row r="708" spans="1:4" x14ac:dyDescent="0.25">
      <c r="A708" t="s">
        <v>23</v>
      </c>
      <c r="B708">
        <v>719.06399999999996</v>
      </c>
      <c r="C708">
        <f>2279.62-Table3[[#This Row],[Item_Outlet_Sales]]</f>
        <v>1560.556</v>
      </c>
      <c r="D708">
        <f>Table3[[#This Row],[Column1]]*Table3[[#This Row],[Column1]]</f>
        <v>2435335.0291360002</v>
      </c>
    </row>
    <row r="709" spans="1:4" x14ac:dyDescent="0.25">
      <c r="A709" t="s">
        <v>23</v>
      </c>
      <c r="B709">
        <v>2735.1064000000001</v>
      </c>
      <c r="C709">
        <f>2279.62-Table3[[#This Row],[Item_Outlet_Sales]]</f>
        <v>-455.48640000000023</v>
      </c>
      <c r="D709">
        <f>Table3[[#This Row],[Column1]]*Table3[[#This Row],[Column1]]</f>
        <v>207467.8605849602</v>
      </c>
    </row>
    <row r="710" spans="1:4" x14ac:dyDescent="0.25">
      <c r="A710" t="s">
        <v>23</v>
      </c>
      <c r="B710">
        <v>3842.9976000000001</v>
      </c>
      <c r="C710">
        <f>2279.62-Table3[[#This Row],[Item_Outlet_Sales]]</f>
        <v>-1563.3776000000003</v>
      </c>
      <c r="D710">
        <f>Table3[[#This Row],[Column1]]*Table3[[#This Row],[Column1]]</f>
        <v>2444149.5201817607</v>
      </c>
    </row>
    <row r="711" spans="1:4" x14ac:dyDescent="0.25">
      <c r="A711" t="s">
        <v>23</v>
      </c>
      <c r="B711">
        <v>171.7764</v>
      </c>
      <c r="C711">
        <f>2279.62-Table3[[#This Row],[Item_Outlet_Sales]]</f>
        <v>2107.8435999999997</v>
      </c>
      <c r="D711">
        <f>Table3[[#This Row],[Column1]]*Table3[[#This Row],[Column1]]</f>
        <v>4443004.6420609588</v>
      </c>
    </row>
    <row r="712" spans="1:4" x14ac:dyDescent="0.25">
      <c r="A712" t="s">
        <v>23</v>
      </c>
      <c r="B712">
        <v>1496.0526</v>
      </c>
      <c r="C712">
        <f>2279.62-Table3[[#This Row],[Item_Outlet_Sales]]</f>
        <v>783.56739999999991</v>
      </c>
      <c r="D712">
        <f>Table3[[#This Row],[Column1]]*Table3[[#This Row],[Column1]]</f>
        <v>613977.87034275988</v>
      </c>
    </row>
    <row r="713" spans="1:4" x14ac:dyDescent="0.25">
      <c r="A713" t="s">
        <v>23</v>
      </c>
      <c r="B713">
        <v>992.04200000000003</v>
      </c>
      <c r="C713">
        <f>2279.62-Table3[[#This Row],[Item_Outlet_Sales]]</f>
        <v>1287.578</v>
      </c>
      <c r="D713">
        <f>Table3[[#This Row],[Column1]]*Table3[[#This Row],[Column1]]</f>
        <v>1657857.1060839999</v>
      </c>
    </row>
    <row r="714" spans="1:4" x14ac:dyDescent="0.25">
      <c r="A714" t="s">
        <v>23</v>
      </c>
      <c r="B714">
        <v>5785.8019999999997</v>
      </c>
      <c r="C714">
        <f>2279.62-Table3[[#This Row],[Item_Outlet_Sales]]</f>
        <v>-3506.1819999999998</v>
      </c>
      <c r="D714">
        <f>Table3[[#This Row],[Column1]]*Table3[[#This Row],[Column1]]</f>
        <v>12293312.217123998</v>
      </c>
    </row>
    <row r="715" spans="1:4" x14ac:dyDescent="0.25">
      <c r="A715" t="s">
        <v>23</v>
      </c>
      <c r="B715">
        <v>6615.3887999999997</v>
      </c>
      <c r="C715">
        <f>2279.62-Table3[[#This Row],[Item_Outlet_Sales]]</f>
        <v>-4335.7687999999998</v>
      </c>
      <c r="D715">
        <f>Table3[[#This Row],[Column1]]*Table3[[#This Row],[Column1]]</f>
        <v>18798891.087053437</v>
      </c>
    </row>
    <row r="716" spans="1:4" x14ac:dyDescent="0.25">
      <c r="A716" t="s">
        <v>23</v>
      </c>
      <c r="B716">
        <v>2759.0752000000002</v>
      </c>
      <c r="C716">
        <f>2279.62-Table3[[#This Row],[Item_Outlet_Sales]]</f>
        <v>-479.45520000000033</v>
      </c>
      <c r="D716">
        <f>Table3[[#This Row],[Column1]]*Table3[[#This Row],[Column1]]</f>
        <v>229877.28880704031</v>
      </c>
    </row>
    <row r="717" spans="1:4" x14ac:dyDescent="0.25">
      <c r="A717" t="s">
        <v>23</v>
      </c>
      <c r="B717">
        <v>363.52679999999998</v>
      </c>
      <c r="C717">
        <f>2279.62-Table3[[#This Row],[Item_Outlet_Sales]]</f>
        <v>1916.0931999999998</v>
      </c>
      <c r="D717">
        <f>Table3[[#This Row],[Column1]]*Table3[[#This Row],[Column1]]</f>
        <v>3671413.1510862391</v>
      </c>
    </row>
    <row r="718" spans="1:4" x14ac:dyDescent="0.25">
      <c r="A718" t="s">
        <v>23</v>
      </c>
      <c r="B718">
        <v>355.53719999999998</v>
      </c>
      <c r="C718">
        <f>2279.62-Table3[[#This Row],[Item_Outlet_Sales]]</f>
        <v>1924.0827999999999</v>
      </c>
      <c r="D718">
        <f>Table3[[#This Row],[Column1]]*Table3[[#This Row],[Column1]]</f>
        <v>3702094.6212558397</v>
      </c>
    </row>
    <row r="719" spans="1:4" x14ac:dyDescent="0.25">
      <c r="A719" t="s">
        <v>23</v>
      </c>
      <c r="B719">
        <v>189.0872</v>
      </c>
      <c r="C719">
        <f>2279.62-Table3[[#This Row],[Item_Outlet_Sales]]</f>
        <v>2090.5328</v>
      </c>
      <c r="D719">
        <f>Table3[[#This Row],[Column1]]*Table3[[#This Row],[Column1]]</f>
        <v>4370327.3878758401</v>
      </c>
    </row>
    <row r="720" spans="1:4" x14ac:dyDescent="0.25">
      <c r="A720" t="s">
        <v>23</v>
      </c>
      <c r="B720">
        <v>339.55799999999999</v>
      </c>
      <c r="C720">
        <f>2279.62-Table3[[#This Row],[Item_Outlet_Sales]]</f>
        <v>1940.0619999999999</v>
      </c>
      <c r="D720">
        <f>Table3[[#This Row],[Column1]]*Table3[[#This Row],[Column1]]</f>
        <v>3763840.5638439995</v>
      </c>
    </row>
    <row r="721" spans="1:4" x14ac:dyDescent="0.25">
      <c r="A721" t="s">
        <v>23</v>
      </c>
      <c r="B721">
        <v>6006.1818000000003</v>
      </c>
      <c r="C721">
        <f>2279.62-Table3[[#This Row],[Item_Outlet_Sales]]</f>
        <v>-3726.5618000000004</v>
      </c>
      <c r="D721">
        <f>Table3[[#This Row],[Column1]]*Table3[[#This Row],[Column1]]</f>
        <v>13887262.849219242</v>
      </c>
    </row>
    <row r="722" spans="1:4" x14ac:dyDescent="0.25">
      <c r="A722" t="s">
        <v>23</v>
      </c>
      <c r="B722">
        <v>874.86120000000005</v>
      </c>
      <c r="C722">
        <f>2279.62-Table3[[#This Row],[Item_Outlet_Sales]]</f>
        <v>1404.7587999999998</v>
      </c>
      <c r="D722">
        <f>Table3[[#This Row],[Column1]]*Table3[[#This Row],[Column1]]</f>
        <v>1973347.2861774396</v>
      </c>
    </row>
    <row r="723" spans="1:4" x14ac:dyDescent="0.25">
      <c r="A723" t="s">
        <v>23</v>
      </c>
      <c r="B723">
        <v>113.18600000000001</v>
      </c>
      <c r="C723">
        <f>2279.62-Table3[[#This Row],[Item_Outlet_Sales]]</f>
        <v>2166.4339999999997</v>
      </c>
      <c r="D723">
        <f>Table3[[#This Row],[Column1]]*Table3[[#This Row],[Column1]]</f>
        <v>4693436.2763559986</v>
      </c>
    </row>
    <row r="724" spans="1:4" x14ac:dyDescent="0.25">
      <c r="A724" t="s">
        <v>23</v>
      </c>
      <c r="B724">
        <v>262.3252</v>
      </c>
      <c r="C724">
        <f>2279.62-Table3[[#This Row],[Item_Outlet_Sales]]</f>
        <v>2017.2947999999999</v>
      </c>
      <c r="D724">
        <f>Table3[[#This Row],[Column1]]*Table3[[#This Row],[Column1]]</f>
        <v>4069478.3101070398</v>
      </c>
    </row>
    <row r="725" spans="1:4" x14ac:dyDescent="0.25">
      <c r="A725" t="s">
        <v>23</v>
      </c>
      <c r="B725">
        <v>2181.1608000000001</v>
      </c>
      <c r="C725">
        <f>2279.62-Table3[[#This Row],[Item_Outlet_Sales]]</f>
        <v>98.459199999999782</v>
      </c>
      <c r="D725">
        <f>Table3[[#This Row],[Column1]]*Table3[[#This Row],[Column1]]</f>
        <v>9694.2140646399566</v>
      </c>
    </row>
    <row r="726" spans="1:4" x14ac:dyDescent="0.25">
      <c r="A726" t="s">
        <v>23</v>
      </c>
      <c r="B726">
        <v>7504.2317999999996</v>
      </c>
      <c r="C726">
        <f>2279.62-Table3[[#This Row],[Item_Outlet_Sales]]</f>
        <v>-5224.6117999999997</v>
      </c>
      <c r="D726">
        <f>Table3[[#This Row],[Column1]]*Table3[[#This Row],[Column1]]</f>
        <v>27296568.460699238</v>
      </c>
    </row>
    <row r="727" spans="1:4" x14ac:dyDescent="0.25">
      <c r="A727" t="s">
        <v>23</v>
      </c>
      <c r="B727">
        <v>644.49440000000004</v>
      </c>
      <c r="C727">
        <f>2279.62-Table3[[#This Row],[Item_Outlet_Sales]]</f>
        <v>1635.1255999999998</v>
      </c>
      <c r="D727">
        <f>Table3[[#This Row],[Column1]]*Table3[[#This Row],[Column1]]</f>
        <v>2673635.7277753595</v>
      </c>
    </row>
    <row r="728" spans="1:4" x14ac:dyDescent="0.25">
      <c r="A728" t="s">
        <v>23</v>
      </c>
      <c r="B728">
        <v>2885.5772000000002</v>
      </c>
      <c r="C728">
        <f>2279.62-Table3[[#This Row],[Item_Outlet_Sales]]</f>
        <v>-605.95720000000028</v>
      </c>
      <c r="D728">
        <f>Table3[[#This Row],[Column1]]*Table3[[#This Row],[Column1]]</f>
        <v>367184.12823184032</v>
      </c>
    </row>
    <row r="729" spans="1:4" x14ac:dyDescent="0.25">
      <c r="A729" t="s">
        <v>23</v>
      </c>
      <c r="B729">
        <v>1617.894</v>
      </c>
      <c r="C729">
        <f>2279.62-Table3[[#This Row],[Item_Outlet_Sales]]</f>
        <v>661.72599999999989</v>
      </c>
      <c r="D729">
        <f>Table3[[#This Row],[Column1]]*Table3[[#This Row],[Column1]]</f>
        <v>437881.29907599982</v>
      </c>
    </row>
    <row r="730" spans="1:4" x14ac:dyDescent="0.25">
      <c r="A730" t="s">
        <v>23</v>
      </c>
      <c r="B730">
        <v>2328.9684000000002</v>
      </c>
      <c r="C730">
        <f>2279.62-Table3[[#This Row],[Item_Outlet_Sales]]</f>
        <v>-49.348400000000311</v>
      </c>
      <c r="D730">
        <f>Table3[[#This Row],[Column1]]*Table3[[#This Row],[Column1]]</f>
        <v>2435.2645825600307</v>
      </c>
    </row>
    <row r="731" spans="1:4" x14ac:dyDescent="0.25">
      <c r="A731" t="s">
        <v>23</v>
      </c>
      <c r="B731">
        <v>209.727</v>
      </c>
      <c r="C731">
        <f>2279.62-Table3[[#This Row],[Item_Outlet_Sales]]</f>
        <v>2069.893</v>
      </c>
      <c r="D731">
        <f>Table3[[#This Row],[Column1]]*Table3[[#This Row],[Column1]]</f>
        <v>4284457.0314490004</v>
      </c>
    </row>
    <row r="732" spans="1:4" x14ac:dyDescent="0.25">
      <c r="A732" t="s">
        <v>23</v>
      </c>
      <c r="B732">
        <v>294.28359999999998</v>
      </c>
      <c r="C732">
        <f>2279.62-Table3[[#This Row],[Item_Outlet_Sales]]</f>
        <v>1985.3363999999999</v>
      </c>
      <c r="D732">
        <f>Table3[[#This Row],[Column1]]*Table3[[#This Row],[Column1]]</f>
        <v>3941560.6211649599</v>
      </c>
    </row>
    <row r="733" spans="1:4" x14ac:dyDescent="0.25">
      <c r="A733" t="s">
        <v>23</v>
      </c>
      <c r="B733">
        <v>1046.6376</v>
      </c>
      <c r="C733">
        <f>2279.62-Table3[[#This Row],[Item_Outlet_Sales]]</f>
        <v>1232.9823999999999</v>
      </c>
      <c r="D733">
        <f>Table3[[#This Row],[Column1]]*Table3[[#This Row],[Column1]]</f>
        <v>1520245.5987097598</v>
      </c>
    </row>
    <row r="734" spans="1:4" x14ac:dyDescent="0.25">
      <c r="A734" t="s">
        <v>23</v>
      </c>
      <c r="B734">
        <v>3415.5540000000001</v>
      </c>
      <c r="C734">
        <f>2279.62-Table3[[#This Row],[Item_Outlet_Sales]]</f>
        <v>-1135.9340000000002</v>
      </c>
      <c r="D734">
        <f>Table3[[#This Row],[Column1]]*Table3[[#This Row],[Column1]]</f>
        <v>1290346.0523560005</v>
      </c>
    </row>
    <row r="735" spans="1:4" x14ac:dyDescent="0.25">
      <c r="A735" t="s">
        <v>23</v>
      </c>
      <c r="B735">
        <v>1255.0329999999999</v>
      </c>
      <c r="C735">
        <f>2279.62-Table3[[#This Row],[Item_Outlet_Sales]]</f>
        <v>1024.587</v>
      </c>
      <c r="D735">
        <f>Table3[[#This Row],[Column1]]*Table3[[#This Row],[Column1]]</f>
        <v>1049778.5205689999</v>
      </c>
    </row>
    <row r="736" spans="1:4" x14ac:dyDescent="0.25">
      <c r="A736" t="s">
        <v>23</v>
      </c>
      <c r="B736">
        <v>661.13940000000002</v>
      </c>
      <c r="C736">
        <f>2279.62-Table3[[#This Row],[Item_Outlet_Sales]]</f>
        <v>1618.4805999999999</v>
      </c>
      <c r="D736">
        <f>Table3[[#This Row],[Column1]]*Table3[[#This Row],[Column1]]</f>
        <v>2619479.4525763597</v>
      </c>
    </row>
    <row r="737" spans="1:4" x14ac:dyDescent="0.25">
      <c r="A737" t="s">
        <v>23</v>
      </c>
      <c r="B737">
        <v>5523.4768000000004</v>
      </c>
      <c r="C737">
        <f>2279.62-Table3[[#This Row],[Item_Outlet_Sales]]</f>
        <v>-3243.8568000000005</v>
      </c>
      <c r="D737">
        <f>Table3[[#This Row],[Column1]]*Table3[[#This Row],[Column1]]</f>
        <v>10522606.938906243</v>
      </c>
    </row>
    <row r="738" spans="1:4" x14ac:dyDescent="0.25">
      <c r="A738" t="s">
        <v>23</v>
      </c>
      <c r="B738">
        <v>4819.7262000000001</v>
      </c>
      <c r="C738">
        <f>2279.62-Table3[[#This Row],[Item_Outlet_Sales]]</f>
        <v>-2540.1062000000002</v>
      </c>
      <c r="D738">
        <f>Table3[[#This Row],[Column1]]*Table3[[#This Row],[Column1]]</f>
        <v>6452139.5072784405</v>
      </c>
    </row>
    <row r="739" spans="1:4" x14ac:dyDescent="0.25">
      <c r="A739" t="s">
        <v>23</v>
      </c>
      <c r="B739">
        <v>1537.998</v>
      </c>
      <c r="C739">
        <f>2279.62-Table3[[#This Row],[Item_Outlet_Sales]]</f>
        <v>741.62199999999984</v>
      </c>
      <c r="D739">
        <f>Table3[[#This Row],[Column1]]*Table3[[#This Row],[Column1]]</f>
        <v>550003.19088399981</v>
      </c>
    </row>
    <row r="740" spans="1:4" x14ac:dyDescent="0.25">
      <c r="A740" t="s">
        <v>23</v>
      </c>
      <c r="B740">
        <v>2181.1608000000001</v>
      </c>
      <c r="C740">
        <f>2279.62-Table3[[#This Row],[Item_Outlet_Sales]]</f>
        <v>98.459199999999782</v>
      </c>
      <c r="D740">
        <f>Table3[[#This Row],[Column1]]*Table3[[#This Row],[Column1]]</f>
        <v>9694.2140646399566</v>
      </c>
    </row>
    <row r="741" spans="1:4" x14ac:dyDescent="0.25">
      <c r="A741" t="s">
        <v>23</v>
      </c>
      <c r="B741">
        <v>4916.933</v>
      </c>
      <c r="C741">
        <f>2279.62-Table3[[#This Row],[Item_Outlet_Sales]]</f>
        <v>-2637.3130000000001</v>
      </c>
      <c r="D741">
        <f>Table3[[#This Row],[Column1]]*Table3[[#This Row],[Column1]]</f>
        <v>6955419.8599690003</v>
      </c>
    </row>
    <row r="742" spans="1:4" x14ac:dyDescent="0.25">
      <c r="A742" t="s">
        <v>23</v>
      </c>
      <c r="B742">
        <v>873.52959999999996</v>
      </c>
      <c r="C742">
        <f>2279.62-Table3[[#This Row],[Item_Outlet_Sales]]</f>
        <v>1406.0904</v>
      </c>
      <c r="D742">
        <f>Table3[[#This Row],[Column1]]*Table3[[#This Row],[Column1]]</f>
        <v>1977090.2129721602</v>
      </c>
    </row>
    <row r="743" spans="1:4" x14ac:dyDescent="0.25">
      <c r="A743" t="s">
        <v>23</v>
      </c>
      <c r="B743">
        <v>575.25120000000004</v>
      </c>
      <c r="C743">
        <f>2279.62-Table3[[#This Row],[Item_Outlet_Sales]]</f>
        <v>1704.3687999999997</v>
      </c>
      <c r="D743">
        <f>Table3[[#This Row],[Column1]]*Table3[[#This Row],[Column1]]</f>
        <v>2904873.0064134393</v>
      </c>
    </row>
    <row r="744" spans="1:4" x14ac:dyDescent="0.25">
      <c r="A744" t="s">
        <v>23</v>
      </c>
      <c r="B744">
        <v>2181.1608000000001</v>
      </c>
      <c r="C744">
        <f>2279.62-Table3[[#This Row],[Item_Outlet_Sales]]</f>
        <v>98.459199999999782</v>
      </c>
      <c r="D744">
        <f>Table3[[#This Row],[Column1]]*Table3[[#This Row],[Column1]]</f>
        <v>9694.2140646399566</v>
      </c>
    </row>
    <row r="745" spans="1:4" x14ac:dyDescent="0.25">
      <c r="A745" t="s">
        <v>23</v>
      </c>
      <c r="B745">
        <v>1482.0708</v>
      </c>
      <c r="C745">
        <f>2279.62-Table3[[#This Row],[Item_Outlet_Sales]]</f>
        <v>797.54919999999993</v>
      </c>
      <c r="D745">
        <f>Table3[[#This Row],[Column1]]*Table3[[#This Row],[Column1]]</f>
        <v>636084.7264206399</v>
      </c>
    </row>
    <row r="746" spans="1:4" x14ac:dyDescent="0.25">
      <c r="A746" t="s">
        <v>23</v>
      </c>
      <c r="B746">
        <v>117.8466</v>
      </c>
      <c r="C746">
        <f>2279.62-Table3[[#This Row],[Item_Outlet_Sales]]</f>
        <v>2161.7734</v>
      </c>
      <c r="D746">
        <f>Table3[[#This Row],[Column1]]*Table3[[#This Row],[Column1]]</f>
        <v>4673264.23294756</v>
      </c>
    </row>
    <row r="747" spans="1:4" x14ac:dyDescent="0.25">
      <c r="A747" t="s">
        <v>23</v>
      </c>
      <c r="B747">
        <v>4434.2280000000001</v>
      </c>
      <c r="C747">
        <f>2279.62-Table3[[#This Row],[Item_Outlet_Sales]]</f>
        <v>-2154.6080000000002</v>
      </c>
      <c r="D747">
        <f>Table3[[#This Row],[Column1]]*Table3[[#This Row],[Column1]]</f>
        <v>4642335.6336640008</v>
      </c>
    </row>
    <row r="748" spans="1:4" x14ac:dyDescent="0.25">
      <c r="A748" t="s">
        <v>23</v>
      </c>
      <c r="B748">
        <v>719.06399999999996</v>
      </c>
      <c r="C748">
        <f>2279.62-Table3[[#This Row],[Item_Outlet_Sales]]</f>
        <v>1560.556</v>
      </c>
      <c r="D748">
        <f>Table3[[#This Row],[Column1]]*Table3[[#This Row],[Column1]]</f>
        <v>2435335.0291360002</v>
      </c>
    </row>
    <row r="749" spans="1:4" x14ac:dyDescent="0.25">
      <c r="A749" t="s">
        <v>23</v>
      </c>
      <c r="B749">
        <v>1263.0226</v>
      </c>
      <c r="C749">
        <f>2279.62-Table3[[#This Row],[Item_Outlet_Sales]]</f>
        <v>1016.5973999999999</v>
      </c>
      <c r="D749">
        <f>Table3[[#This Row],[Column1]]*Table3[[#This Row],[Column1]]</f>
        <v>1033470.2736867598</v>
      </c>
    </row>
    <row r="750" spans="1:4" x14ac:dyDescent="0.25">
      <c r="A750" t="s">
        <v>23</v>
      </c>
      <c r="B750">
        <v>942.77279999999996</v>
      </c>
      <c r="C750">
        <f>2279.62-Table3[[#This Row],[Item_Outlet_Sales]]</f>
        <v>1336.8471999999999</v>
      </c>
      <c r="D750">
        <f>Table3[[#This Row],[Column1]]*Table3[[#This Row],[Column1]]</f>
        <v>1787160.4361478398</v>
      </c>
    </row>
    <row r="751" spans="1:4" x14ac:dyDescent="0.25">
      <c r="A751" t="s">
        <v>23</v>
      </c>
      <c r="B751">
        <v>1897.53</v>
      </c>
      <c r="C751">
        <f>2279.62-Table3[[#This Row],[Item_Outlet_Sales]]</f>
        <v>382.08999999999992</v>
      </c>
      <c r="D751">
        <f>Table3[[#This Row],[Column1]]*Table3[[#This Row],[Column1]]</f>
        <v>145992.76809999993</v>
      </c>
    </row>
    <row r="752" spans="1:4" x14ac:dyDescent="0.25">
      <c r="A752" t="s">
        <v>23</v>
      </c>
      <c r="B752">
        <v>2631.2415999999998</v>
      </c>
      <c r="C752">
        <f>2279.62-Table3[[#This Row],[Item_Outlet_Sales]]</f>
        <v>-351.62159999999994</v>
      </c>
      <c r="D752">
        <f>Table3[[#This Row],[Column1]]*Table3[[#This Row],[Column1]]</f>
        <v>123637.74958655996</v>
      </c>
    </row>
    <row r="753" spans="1:4" x14ac:dyDescent="0.25">
      <c r="A753" t="s">
        <v>23</v>
      </c>
      <c r="B753">
        <v>2978.1233999999999</v>
      </c>
      <c r="C753">
        <f>2279.62-Table3[[#This Row],[Item_Outlet_Sales]]</f>
        <v>-698.50340000000006</v>
      </c>
      <c r="D753">
        <f>Table3[[#This Row],[Column1]]*Table3[[#This Row],[Column1]]</f>
        <v>487906.99981156009</v>
      </c>
    </row>
    <row r="754" spans="1:4" x14ac:dyDescent="0.25">
      <c r="A754" t="s">
        <v>23</v>
      </c>
      <c r="B754">
        <v>2332.9632000000001</v>
      </c>
      <c r="C754">
        <f>2279.62-Table3[[#This Row],[Item_Outlet_Sales]]</f>
        <v>-53.343200000000252</v>
      </c>
      <c r="D754">
        <f>Table3[[#This Row],[Column1]]*Table3[[#This Row],[Column1]]</f>
        <v>2845.4969862400267</v>
      </c>
    </row>
    <row r="755" spans="1:4" x14ac:dyDescent="0.25">
      <c r="A755" t="s">
        <v>23</v>
      </c>
      <c r="B755">
        <v>197.07679999999999</v>
      </c>
      <c r="C755">
        <f>2279.62-Table3[[#This Row],[Item_Outlet_Sales]]</f>
        <v>2082.5432000000001</v>
      </c>
      <c r="D755">
        <f>Table3[[#This Row],[Column1]]*Table3[[#This Row],[Column1]]</f>
        <v>4336986.1798662404</v>
      </c>
    </row>
    <row r="756" spans="1:4" x14ac:dyDescent="0.25">
      <c r="A756" t="s">
        <v>23</v>
      </c>
      <c r="B756">
        <v>1198.44</v>
      </c>
      <c r="C756">
        <f>2279.62-Table3[[#This Row],[Item_Outlet_Sales]]</f>
        <v>1081.1799999999998</v>
      </c>
      <c r="D756">
        <f>Table3[[#This Row],[Column1]]*Table3[[#This Row],[Column1]]</f>
        <v>1168950.1923999996</v>
      </c>
    </row>
    <row r="757" spans="1:4" x14ac:dyDescent="0.25">
      <c r="A757" t="s">
        <v>23</v>
      </c>
      <c r="B757">
        <v>5369.0111999999999</v>
      </c>
      <c r="C757">
        <f>2279.62-Table3[[#This Row],[Item_Outlet_Sales]]</f>
        <v>-3089.3912</v>
      </c>
      <c r="D757">
        <f>Table3[[#This Row],[Column1]]*Table3[[#This Row],[Column1]]</f>
        <v>9544337.9866374396</v>
      </c>
    </row>
    <row r="758" spans="1:4" x14ac:dyDescent="0.25">
      <c r="A758" t="s">
        <v>23</v>
      </c>
      <c r="B758">
        <v>1567.2932000000001</v>
      </c>
      <c r="C758">
        <f>2279.62-Table3[[#This Row],[Item_Outlet_Sales]]</f>
        <v>712.32679999999982</v>
      </c>
      <c r="D758">
        <f>Table3[[#This Row],[Column1]]*Table3[[#This Row],[Column1]]</f>
        <v>507409.46999823977</v>
      </c>
    </row>
    <row r="759" spans="1:4" x14ac:dyDescent="0.25">
      <c r="A759" t="s">
        <v>23</v>
      </c>
      <c r="B759">
        <v>1396.1826000000001</v>
      </c>
      <c r="C759">
        <f>2279.62-Table3[[#This Row],[Item_Outlet_Sales]]</f>
        <v>883.4373999999998</v>
      </c>
      <c r="D759">
        <f>Table3[[#This Row],[Column1]]*Table3[[#This Row],[Column1]]</f>
        <v>780461.63971875969</v>
      </c>
    </row>
    <row r="760" spans="1:4" x14ac:dyDescent="0.25">
      <c r="A760" t="s">
        <v>23</v>
      </c>
      <c r="B760">
        <v>291.62040000000002</v>
      </c>
      <c r="C760">
        <f>2279.62-Table3[[#This Row],[Item_Outlet_Sales]]</f>
        <v>1987.9995999999999</v>
      </c>
      <c r="D760">
        <f>Table3[[#This Row],[Column1]]*Table3[[#This Row],[Column1]]</f>
        <v>3952142.4096001596</v>
      </c>
    </row>
    <row r="761" spans="1:4" x14ac:dyDescent="0.25">
      <c r="A761" t="s">
        <v>23</v>
      </c>
      <c r="B761">
        <v>1514.6949999999999</v>
      </c>
      <c r="C761">
        <f>2279.62-Table3[[#This Row],[Item_Outlet_Sales]]</f>
        <v>764.92499999999995</v>
      </c>
      <c r="D761">
        <f>Table3[[#This Row],[Column1]]*Table3[[#This Row],[Column1]]</f>
        <v>585110.25562499987</v>
      </c>
    </row>
    <row r="762" spans="1:4" x14ac:dyDescent="0.25">
      <c r="A762" t="s">
        <v>23</v>
      </c>
      <c r="B762">
        <v>852.22400000000005</v>
      </c>
      <c r="C762">
        <f>2279.62-Table3[[#This Row],[Item_Outlet_Sales]]</f>
        <v>1427.3959999999997</v>
      </c>
      <c r="D762">
        <f>Table3[[#This Row],[Column1]]*Table3[[#This Row],[Column1]]</f>
        <v>2037459.3408159993</v>
      </c>
    </row>
    <row r="763" spans="1:4" x14ac:dyDescent="0.25">
      <c r="A763" t="s">
        <v>23</v>
      </c>
      <c r="B763">
        <v>4119.3046000000004</v>
      </c>
      <c r="C763">
        <f>2279.62-Table3[[#This Row],[Item_Outlet_Sales]]</f>
        <v>-1839.6846000000005</v>
      </c>
      <c r="D763">
        <f>Table3[[#This Row],[Column1]]*Table3[[#This Row],[Column1]]</f>
        <v>3384439.4274771619</v>
      </c>
    </row>
    <row r="764" spans="1:4" x14ac:dyDescent="0.25">
      <c r="A764" t="s">
        <v>23</v>
      </c>
      <c r="B764">
        <v>1162.4867999999999</v>
      </c>
      <c r="C764">
        <f>2279.62-Table3[[#This Row],[Item_Outlet_Sales]]</f>
        <v>1117.1332</v>
      </c>
      <c r="D764">
        <f>Table3[[#This Row],[Column1]]*Table3[[#This Row],[Column1]]</f>
        <v>1247986.5865422399</v>
      </c>
    </row>
    <row r="765" spans="1:4" x14ac:dyDescent="0.25">
      <c r="A765" t="s">
        <v>23</v>
      </c>
      <c r="B765">
        <v>1211.7560000000001</v>
      </c>
      <c r="C765">
        <f>2279.62-Table3[[#This Row],[Item_Outlet_Sales]]</f>
        <v>1067.8639999999998</v>
      </c>
      <c r="D765">
        <f>Table3[[#This Row],[Column1]]*Table3[[#This Row],[Column1]]</f>
        <v>1140333.5224959997</v>
      </c>
    </row>
    <row r="766" spans="1:4" x14ac:dyDescent="0.25">
      <c r="A766" t="s">
        <v>23</v>
      </c>
      <c r="B766">
        <v>4763.799</v>
      </c>
      <c r="C766">
        <f>2279.62-Table3[[#This Row],[Item_Outlet_Sales]]</f>
        <v>-2484.1790000000001</v>
      </c>
      <c r="D766">
        <f>Table3[[#This Row],[Column1]]*Table3[[#This Row],[Column1]]</f>
        <v>6171145.3040410001</v>
      </c>
    </row>
    <row r="767" spans="1:4" x14ac:dyDescent="0.25">
      <c r="A767" t="s">
        <v>23</v>
      </c>
      <c r="B767">
        <v>2713.1350000000002</v>
      </c>
      <c r="C767">
        <f>2279.62-Table3[[#This Row],[Item_Outlet_Sales]]</f>
        <v>-433.51500000000033</v>
      </c>
      <c r="D767">
        <f>Table3[[#This Row],[Column1]]*Table3[[#This Row],[Column1]]</f>
        <v>187935.25522500029</v>
      </c>
    </row>
    <row r="768" spans="1:4" x14ac:dyDescent="0.25">
      <c r="A768" t="s">
        <v>23</v>
      </c>
      <c r="B768">
        <v>1631.8758</v>
      </c>
      <c r="C768">
        <f>2279.62-Table3[[#This Row],[Item_Outlet_Sales]]</f>
        <v>647.74419999999986</v>
      </c>
      <c r="D768">
        <f>Table3[[#This Row],[Column1]]*Table3[[#This Row],[Column1]]</f>
        <v>419572.54863363982</v>
      </c>
    </row>
    <row r="769" spans="1:4" x14ac:dyDescent="0.25">
      <c r="A769" t="s">
        <v>23</v>
      </c>
      <c r="B769">
        <v>2709.806</v>
      </c>
      <c r="C769">
        <f>2279.62-Table3[[#This Row],[Item_Outlet_Sales]]</f>
        <v>-430.18600000000015</v>
      </c>
      <c r="D769">
        <f>Table3[[#This Row],[Column1]]*Table3[[#This Row],[Column1]]</f>
        <v>185059.99459600012</v>
      </c>
    </row>
    <row r="770" spans="1:4" x14ac:dyDescent="0.25">
      <c r="A770" t="s">
        <v>23</v>
      </c>
      <c r="B770">
        <v>1705.7796000000001</v>
      </c>
      <c r="C770">
        <f>2279.62-Table3[[#This Row],[Item_Outlet_Sales]]</f>
        <v>573.84039999999982</v>
      </c>
      <c r="D770">
        <f>Table3[[#This Row],[Column1]]*Table3[[#This Row],[Column1]]</f>
        <v>329292.80467215978</v>
      </c>
    </row>
    <row r="771" spans="1:4" x14ac:dyDescent="0.25">
      <c r="A771" t="s">
        <v>23</v>
      </c>
      <c r="B771">
        <v>7168.6686</v>
      </c>
      <c r="C771">
        <f>2279.62-Table3[[#This Row],[Item_Outlet_Sales]]</f>
        <v>-4889.0486000000001</v>
      </c>
      <c r="D771">
        <f>Table3[[#This Row],[Column1]]*Table3[[#This Row],[Column1]]</f>
        <v>23902796.21316196</v>
      </c>
    </row>
    <row r="772" spans="1:4" x14ac:dyDescent="0.25">
      <c r="A772" t="s">
        <v>23</v>
      </c>
      <c r="B772">
        <v>962.74680000000001</v>
      </c>
      <c r="C772">
        <f>2279.62-Table3[[#This Row],[Item_Outlet_Sales]]</f>
        <v>1316.8732</v>
      </c>
      <c r="D772">
        <f>Table3[[#This Row],[Column1]]*Table3[[#This Row],[Column1]]</f>
        <v>1734155.02487824</v>
      </c>
    </row>
    <row r="773" spans="1:4" x14ac:dyDescent="0.25">
      <c r="A773" t="s">
        <v>23</v>
      </c>
      <c r="B773">
        <v>1281.665</v>
      </c>
      <c r="C773">
        <f>2279.62-Table3[[#This Row],[Item_Outlet_Sales]]</f>
        <v>997.95499999999993</v>
      </c>
      <c r="D773">
        <f>Table3[[#This Row],[Column1]]*Table3[[#This Row],[Column1]]</f>
        <v>995914.18202499987</v>
      </c>
    </row>
    <row r="774" spans="1:4" x14ac:dyDescent="0.25">
      <c r="A774" t="s">
        <v>23</v>
      </c>
      <c r="B774">
        <v>426.11200000000002</v>
      </c>
      <c r="C774">
        <f>2279.62-Table3[[#This Row],[Item_Outlet_Sales]]</f>
        <v>1853.5079999999998</v>
      </c>
      <c r="D774">
        <f>Table3[[#This Row],[Column1]]*Table3[[#This Row],[Column1]]</f>
        <v>3435491.9060639995</v>
      </c>
    </row>
    <row r="775" spans="1:4" x14ac:dyDescent="0.25">
      <c r="A775" t="s">
        <v>23</v>
      </c>
      <c r="B775">
        <v>6751.2120000000004</v>
      </c>
      <c r="C775">
        <f>2279.62-Table3[[#This Row],[Item_Outlet_Sales]]</f>
        <v>-4471.5920000000006</v>
      </c>
      <c r="D775">
        <f>Table3[[#This Row],[Column1]]*Table3[[#This Row],[Column1]]</f>
        <v>19995135.014464006</v>
      </c>
    </row>
    <row r="776" spans="1:4" x14ac:dyDescent="0.25">
      <c r="A776" t="s">
        <v>23</v>
      </c>
      <c r="B776">
        <v>306.26799999999997</v>
      </c>
      <c r="C776">
        <f>2279.62-Table3[[#This Row],[Item_Outlet_Sales]]</f>
        <v>1973.3519999999999</v>
      </c>
      <c r="D776">
        <f>Table3[[#This Row],[Column1]]*Table3[[#This Row],[Column1]]</f>
        <v>3894118.1159039997</v>
      </c>
    </row>
    <row r="777" spans="1:4" x14ac:dyDescent="0.25">
      <c r="A777" t="s">
        <v>23</v>
      </c>
      <c r="B777">
        <v>8239.9408000000003</v>
      </c>
      <c r="C777">
        <f>2279.62-Table3[[#This Row],[Item_Outlet_Sales]]</f>
        <v>-5960.3208000000004</v>
      </c>
      <c r="D777">
        <f>Table3[[#This Row],[Column1]]*Table3[[#This Row],[Column1]]</f>
        <v>35525424.038912646</v>
      </c>
    </row>
    <row r="778" spans="1:4" x14ac:dyDescent="0.25">
      <c r="A778" t="s">
        <v>23</v>
      </c>
      <c r="B778">
        <v>2914.8724000000002</v>
      </c>
      <c r="C778">
        <f>2279.62-Table3[[#This Row],[Item_Outlet_Sales]]</f>
        <v>-635.25240000000031</v>
      </c>
      <c r="D778">
        <f>Table3[[#This Row],[Column1]]*Table3[[#This Row],[Column1]]</f>
        <v>403545.61170576041</v>
      </c>
    </row>
    <row r="779" spans="1:4" x14ac:dyDescent="0.25">
      <c r="A779" t="s">
        <v>23</v>
      </c>
      <c r="B779">
        <v>1556.6404</v>
      </c>
      <c r="C779">
        <f>2279.62-Table3[[#This Row],[Item_Outlet_Sales]]</f>
        <v>722.97959999999989</v>
      </c>
      <c r="D779">
        <f>Table3[[#This Row],[Column1]]*Table3[[#This Row],[Column1]]</f>
        <v>522699.50201615982</v>
      </c>
    </row>
    <row r="780" spans="1:4" x14ac:dyDescent="0.25">
      <c r="A780" t="s">
        <v>23</v>
      </c>
      <c r="B780">
        <v>373.5138</v>
      </c>
      <c r="C780">
        <f>2279.62-Table3[[#This Row],[Item_Outlet_Sales]]</f>
        <v>1906.1061999999999</v>
      </c>
      <c r="D780">
        <f>Table3[[#This Row],[Column1]]*Table3[[#This Row],[Column1]]</f>
        <v>3633240.8456784398</v>
      </c>
    </row>
    <row r="781" spans="1:4" x14ac:dyDescent="0.25">
      <c r="A781" t="s">
        <v>23</v>
      </c>
      <c r="B781">
        <v>1612.5676000000001</v>
      </c>
      <c r="C781">
        <f>2279.62-Table3[[#This Row],[Item_Outlet_Sales]]</f>
        <v>667.05239999999981</v>
      </c>
      <c r="D781">
        <f>Table3[[#This Row],[Column1]]*Table3[[#This Row],[Column1]]</f>
        <v>444958.90434575971</v>
      </c>
    </row>
    <row r="782" spans="1:4" x14ac:dyDescent="0.25">
      <c r="A782" t="s">
        <v>23</v>
      </c>
      <c r="B782">
        <v>756.34879999999998</v>
      </c>
      <c r="C782">
        <f>2279.62-Table3[[#This Row],[Item_Outlet_Sales]]</f>
        <v>1523.2711999999999</v>
      </c>
      <c r="D782">
        <f>Table3[[#This Row],[Column1]]*Table3[[#This Row],[Column1]]</f>
        <v>2320355.1487494395</v>
      </c>
    </row>
    <row r="783" spans="1:4" x14ac:dyDescent="0.25">
      <c r="A783" t="s">
        <v>23</v>
      </c>
      <c r="B783">
        <v>6029.4848000000002</v>
      </c>
      <c r="C783">
        <f>2279.62-Table3[[#This Row],[Item_Outlet_Sales]]</f>
        <v>-3749.8648000000003</v>
      </c>
      <c r="D783">
        <f>Table3[[#This Row],[Column1]]*Table3[[#This Row],[Column1]]</f>
        <v>14061486.018279042</v>
      </c>
    </row>
    <row r="784" spans="1:4" x14ac:dyDescent="0.25">
      <c r="A784" t="s">
        <v>23</v>
      </c>
      <c r="B784">
        <v>2087.9488000000001</v>
      </c>
      <c r="C784">
        <f>2279.62-Table3[[#This Row],[Item_Outlet_Sales]]</f>
        <v>191.67119999999977</v>
      </c>
      <c r="D784">
        <f>Table3[[#This Row],[Column1]]*Table3[[#This Row],[Column1]]</f>
        <v>36737.848909439912</v>
      </c>
    </row>
    <row r="785" spans="1:4" x14ac:dyDescent="0.25">
      <c r="A785" t="s">
        <v>23</v>
      </c>
      <c r="B785">
        <v>1789.6704</v>
      </c>
      <c r="C785">
        <f>2279.62-Table3[[#This Row],[Item_Outlet_Sales]]</f>
        <v>489.94959999999992</v>
      </c>
      <c r="D785">
        <f>Table3[[#This Row],[Column1]]*Table3[[#This Row],[Column1]]</f>
        <v>240050.61054015992</v>
      </c>
    </row>
    <row r="786" spans="1:4" x14ac:dyDescent="0.25">
      <c r="A786" t="s">
        <v>23</v>
      </c>
      <c r="B786">
        <v>3425.5410000000002</v>
      </c>
      <c r="C786">
        <f>2279.62-Table3[[#This Row],[Item_Outlet_Sales]]</f>
        <v>-1145.9210000000003</v>
      </c>
      <c r="D786">
        <f>Table3[[#This Row],[Column1]]*Table3[[#This Row],[Column1]]</f>
        <v>1313134.9382410005</v>
      </c>
    </row>
    <row r="787" spans="1:4" x14ac:dyDescent="0.25">
      <c r="A787" t="s">
        <v>23</v>
      </c>
      <c r="B787">
        <v>3779.0808000000002</v>
      </c>
      <c r="C787">
        <f>2279.62-Table3[[#This Row],[Item_Outlet_Sales]]</f>
        <v>-1499.4608000000003</v>
      </c>
      <c r="D787">
        <f>Table3[[#This Row],[Column1]]*Table3[[#This Row],[Column1]]</f>
        <v>2248382.6907366407</v>
      </c>
    </row>
    <row r="788" spans="1:4" x14ac:dyDescent="0.25">
      <c r="A788" t="s">
        <v>23</v>
      </c>
      <c r="B788">
        <v>159.792</v>
      </c>
      <c r="C788">
        <f>2279.62-Table3[[#This Row],[Item_Outlet_Sales]]</f>
        <v>2119.828</v>
      </c>
      <c r="D788">
        <f>Table3[[#This Row],[Column1]]*Table3[[#This Row],[Column1]]</f>
        <v>4493670.7495839996</v>
      </c>
    </row>
    <row r="789" spans="1:4" x14ac:dyDescent="0.25">
      <c r="A789" t="s">
        <v>23</v>
      </c>
      <c r="B789">
        <v>3091.9751999999999</v>
      </c>
      <c r="C789">
        <f>2279.62-Table3[[#This Row],[Item_Outlet_Sales]]</f>
        <v>-812.35519999999997</v>
      </c>
      <c r="D789">
        <f>Table3[[#This Row],[Column1]]*Table3[[#This Row],[Column1]]</f>
        <v>659920.97096703993</v>
      </c>
    </row>
    <row r="790" spans="1:4" x14ac:dyDescent="0.25">
      <c r="A790" t="s">
        <v>23</v>
      </c>
      <c r="B790">
        <v>1637.8679999999999</v>
      </c>
      <c r="C790">
        <f>2279.62-Table3[[#This Row],[Item_Outlet_Sales]]</f>
        <v>641.75199999999995</v>
      </c>
      <c r="D790">
        <f>Table3[[#This Row],[Column1]]*Table3[[#This Row],[Column1]]</f>
        <v>411845.62950399995</v>
      </c>
    </row>
    <row r="791" spans="1:4" x14ac:dyDescent="0.25">
      <c r="A791" t="s">
        <v>23</v>
      </c>
      <c r="B791">
        <v>1328.271</v>
      </c>
      <c r="C791">
        <f>2279.62-Table3[[#This Row],[Item_Outlet_Sales]]</f>
        <v>951.34899999999993</v>
      </c>
      <c r="D791">
        <f>Table3[[#This Row],[Column1]]*Table3[[#This Row],[Column1]]</f>
        <v>905064.91980099992</v>
      </c>
    </row>
    <row r="792" spans="1:4" x14ac:dyDescent="0.25">
      <c r="A792" t="s">
        <v>23</v>
      </c>
      <c r="B792">
        <v>2010.7159999999999</v>
      </c>
      <c r="C792">
        <f>2279.62-Table3[[#This Row],[Item_Outlet_Sales]]</f>
        <v>268.904</v>
      </c>
      <c r="D792">
        <f>Table3[[#This Row],[Column1]]*Table3[[#This Row],[Column1]]</f>
        <v>72309.361216000005</v>
      </c>
    </row>
    <row r="793" spans="1:4" x14ac:dyDescent="0.25">
      <c r="A793" t="s">
        <v>23</v>
      </c>
      <c r="B793">
        <v>2804.3496</v>
      </c>
      <c r="C793">
        <f>2279.62-Table3[[#This Row],[Item_Outlet_Sales]]</f>
        <v>-524.72960000000012</v>
      </c>
      <c r="D793">
        <f>Table3[[#This Row],[Column1]]*Table3[[#This Row],[Column1]]</f>
        <v>275341.15311616013</v>
      </c>
    </row>
    <row r="794" spans="1:4" x14ac:dyDescent="0.25">
      <c r="A794" t="s">
        <v>23</v>
      </c>
      <c r="B794">
        <v>2659.8710000000001</v>
      </c>
      <c r="C794">
        <f>2279.62-Table3[[#This Row],[Item_Outlet_Sales]]</f>
        <v>-380.2510000000002</v>
      </c>
      <c r="D794">
        <f>Table3[[#This Row],[Column1]]*Table3[[#This Row],[Column1]]</f>
        <v>144590.82300100016</v>
      </c>
    </row>
    <row r="795" spans="1:4" x14ac:dyDescent="0.25">
      <c r="A795" t="s">
        <v>23</v>
      </c>
      <c r="B795">
        <v>1779.0175999999999</v>
      </c>
      <c r="C795">
        <f>2279.62-Table3[[#This Row],[Item_Outlet_Sales]]</f>
        <v>500.60239999999999</v>
      </c>
      <c r="D795">
        <f>Table3[[#This Row],[Column1]]*Table3[[#This Row],[Column1]]</f>
        <v>250602.76288575999</v>
      </c>
    </row>
    <row r="796" spans="1:4" x14ac:dyDescent="0.25">
      <c r="A796" t="s">
        <v>23</v>
      </c>
      <c r="B796">
        <v>1185.7898</v>
      </c>
      <c r="C796">
        <f>2279.62-Table3[[#This Row],[Item_Outlet_Sales]]</f>
        <v>1093.8301999999999</v>
      </c>
      <c r="D796">
        <f>Table3[[#This Row],[Column1]]*Table3[[#This Row],[Column1]]</f>
        <v>1196464.5064320397</v>
      </c>
    </row>
    <row r="797" spans="1:4" x14ac:dyDescent="0.25">
      <c r="A797" t="s">
        <v>23</v>
      </c>
      <c r="B797">
        <v>467.39159999999998</v>
      </c>
      <c r="C797">
        <f>2279.62-Table3[[#This Row],[Item_Outlet_Sales]]</f>
        <v>1812.2284</v>
      </c>
      <c r="D797">
        <f>Table3[[#This Row],[Column1]]*Table3[[#This Row],[Column1]]</f>
        <v>3284171.77376656</v>
      </c>
    </row>
    <row r="798" spans="1:4" x14ac:dyDescent="0.25">
      <c r="A798" t="s">
        <v>23</v>
      </c>
      <c r="B798">
        <v>3034.0506</v>
      </c>
      <c r="C798">
        <f>2279.62-Table3[[#This Row],[Item_Outlet_Sales]]</f>
        <v>-754.43060000000014</v>
      </c>
      <c r="D798">
        <f>Table3[[#This Row],[Column1]]*Table3[[#This Row],[Column1]]</f>
        <v>569165.53021636023</v>
      </c>
    </row>
    <row r="799" spans="1:4" x14ac:dyDescent="0.25">
      <c r="A799" t="s">
        <v>23</v>
      </c>
      <c r="B799">
        <v>181.0976</v>
      </c>
      <c r="C799">
        <f>2279.62-Table3[[#This Row],[Item_Outlet_Sales]]</f>
        <v>2098.5223999999998</v>
      </c>
      <c r="D799">
        <f>Table3[[#This Row],[Column1]]*Table3[[#This Row],[Column1]]</f>
        <v>4403796.263301759</v>
      </c>
    </row>
    <row r="800" spans="1:4" x14ac:dyDescent="0.25">
      <c r="A800" t="s">
        <v>23</v>
      </c>
      <c r="B800">
        <v>210.39279999999999</v>
      </c>
      <c r="C800">
        <f>2279.62-Table3[[#This Row],[Item_Outlet_Sales]]</f>
        <v>2069.2271999999998</v>
      </c>
      <c r="D800">
        <f>Table3[[#This Row],[Column1]]*Table3[[#This Row],[Column1]]</f>
        <v>4281701.2052198388</v>
      </c>
    </row>
    <row r="801" spans="1:4" x14ac:dyDescent="0.25">
      <c r="A801" t="s">
        <v>23</v>
      </c>
      <c r="B801">
        <v>3791.0652</v>
      </c>
      <c r="C801">
        <f>2279.62-Table3[[#This Row],[Item_Outlet_Sales]]</f>
        <v>-1511.4452000000001</v>
      </c>
      <c r="D801">
        <f>Table3[[#This Row],[Column1]]*Table3[[#This Row],[Column1]]</f>
        <v>2284466.5926030404</v>
      </c>
    </row>
    <row r="802" spans="1:4" x14ac:dyDescent="0.25">
      <c r="A802" t="s">
        <v>23</v>
      </c>
      <c r="B802">
        <v>525.31619999999998</v>
      </c>
      <c r="C802">
        <f>2279.62-Table3[[#This Row],[Item_Outlet_Sales]]</f>
        <v>1754.3037999999999</v>
      </c>
      <c r="D802">
        <f>Table3[[#This Row],[Column1]]*Table3[[#This Row],[Column1]]</f>
        <v>3077581.8226944399</v>
      </c>
    </row>
    <row r="803" spans="1:4" x14ac:dyDescent="0.25">
      <c r="A803" t="s">
        <v>23</v>
      </c>
      <c r="B803">
        <v>392.822</v>
      </c>
      <c r="C803">
        <f>2279.62-Table3[[#This Row],[Item_Outlet_Sales]]</f>
        <v>1886.7979999999998</v>
      </c>
      <c r="D803">
        <f>Table3[[#This Row],[Column1]]*Table3[[#This Row],[Column1]]</f>
        <v>3560006.6928039989</v>
      </c>
    </row>
    <row r="804" spans="1:4" x14ac:dyDescent="0.25">
      <c r="A804" t="s">
        <v>23</v>
      </c>
      <c r="B804">
        <v>4447.5439999999999</v>
      </c>
      <c r="C804">
        <f>2279.62-Table3[[#This Row],[Item_Outlet_Sales]]</f>
        <v>-2167.924</v>
      </c>
      <c r="D804">
        <f>Table3[[#This Row],[Column1]]*Table3[[#This Row],[Column1]]</f>
        <v>4699894.4697759999</v>
      </c>
    </row>
    <row r="805" spans="1:4" x14ac:dyDescent="0.25">
      <c r="A805" t="s">
        <v>23</v>
      </c>
      <c r="B805">
        <v>5652.6419999999998</v>
      </c>
      <c r="C805">
        <f>2279.62-Table3[[#This Row],[Item_Outlet_Sales]]</f>
        <v>-3373.0219999999999</v>
      </c>
      <c r="D805">
        <f>Table3[[#This Row],[Column1]]*Table3[[#This Row],[Column1]]</f>
        <v>11377277.412484</v>
      </c>
    </row>
    <row r="806" spans="1:4" x14ac:dyDescent="0.25">
      <c r="A806" t="s">
        <v>23</v>
      </c>
      <c r="B806">
        <v>2474.7786000000001</v>
      </c>
      <c r="C806">
        <f>2279.62-Table3[[#This Row],[Item_Outlet_Sales]]</f>
        <v>-195.15860000000021</v>
      </c>
      <c r="D806">
        <f>Table3[[#This Row],[Column1]]*Table3[[#This Row],[Column1]]</f>
        <v>38086.879153960079</v>
      </c>
    </row>
    <row r="807" spans="1:4" x14ac:dyDescent="0.25">
      <c r="A807" t="s">
        <v>23</v>
      </c>
      <c r="B807">
        <v>101.2016</v>
      </c>
      <c r="C807">
        <f>2279.62-Table3[[#This Row],[Item_Outlet_Sales]]</f>
        <v>2178.4184</v>
      </c>
      <c r="D807">
        <f>Table3[[#This Row],[Column1]]*Table3[[#This Row],[Column1]]</f>
        <v>4745506.7254585605</v>
      </c>
    </row>
    <row r="808" spans="1:4" x14ac:dyDescent="0.25">
      <c r="A808" t="s">
        <v>23</v>
      </c>
      <c r="B808">
        <v>1245.046</v>
      </c>
      <c r="C808">
        <f>2279.62-Table3[[#This Row],[Item_Outlet_Sales]]</f>
        <v>1034.5739999999998</v>
      </c>
      <c r="D808">
        <f>Table3[[#This Row],[Column1]]*Table3[[#This Row],[Column1]]</f>
        <v>1070343.3614759997</v>
      </c>
    </row>
    <row r="809" spans="1:4" x14ac:dyDescent="0.25">
      <c r="A809" t="s">
        <v>23</v>
      </c>
      <c r="B809">
        <v>151.80240000000001</v>
      </c>
      <c r="C809">
        <f>2279.62-Table3[[#This Row],[Item_Outlet_Sales]]</f>
        <v>2127.8175999999999</v>
      </c>
      <c r="D809">
        <f>Table3[[#This Row],[Column1]]*Table3[[#This Row],[Column1]]</f>
        <v>4527607.7388697593</v>
      </c>
    </row>
    <row r="810" spans="1:4" x14ac:dyDescent="0.25">
      <c r="A810" t="s">
        <v>23</v>
      </c>
      <c r="B810">
        <v>2696.49</v>
      </c>
      <c r="C810">
        <f>2279.62-Table3[[#This Row],[Item_Outlet_Sales]]</f>
        <v>-416.86999999999989</v>
      </c>
      <c r="D810">
        <f>Table3[[#This Row],[Column1]]*Table3[[#This Row],[Column1]]</f>
        <v>173780.59689999992</v>
      </c>
    </row>
    <row r="811" spans="1:4" x14ac:dyDescent="0.25">
      <c r="A811" t="s">
        <v>23</v>
      </c>
      <c r="B811">
        <v>1231.73</v>
      </c>
      <c r="C811">
        <f>2279.62-Table3[[#This Row],[Item_Outlet_Sales]]</f>
        <v>1047.8899999999999</v>
      </c>
      <c r="D811">
        <f>Table3[[#This Row],[Column1]]*Table3[[#This Row],[Column1]]</f>
        <v>1098073.4520999996</v>
      </c>
    </row>
    <row r="812" spans="1:4" x14ac:dyDescent="0.25">
      <c r="A812" t="s">
        <v>23</v>
      </c>
      <c r="B812">
        <v>939.44380000000001</v>
      </c>
      <c r="C812">
        <f>2279.62-Table3[[#This Row],[Item_Outlet_Sales]]</f>
        <v>1340.1761999999999</v>
      </c>
      <c r="D812">
        <f>Table3[[#This Row],[Column1]]*Table3[[#This Row],[Column1]]</f>
        <v>1796072.2470464397</v>
      </c>
    </row>
    <row r="813" spans="1:4" x14ac:dyDescent="0.25">
      <c r="A813" t="s">
        <v>23</v>
      </c>
      <c r="B813">
        <v>3364.9531999999999</v>
      </c>
      <c r="C813">
        <f>2279.62-Table3[[#This Row],[Item_Outlet_Sales]]</f>
        <v>-1085.3332</v>
      </c>
      <c r="D813">
        <f>Table3[[#This Row],[Column1]]*Table3[[#This Row],[Column1]]</f>
        <v>1177948.15502224</v>
      </c>
    </row>
    <row r="814" spans="1:4" x14ac:dyDescent="0.25">
      <c r="A814" t="s">
        <v>23</v>
      </c>
      <c r="B814">
        <v>3568.6880000000001</v>
      </c>
      <c r="C814">
        <f>2279.62-Table3[[#This Row],[Item_Outlet_Sales]]</f>
        <v>-1289.0680000000002</v>
      </c>
      <c r="D814">
        <f>Table3[[#This Row],[Column1]]*Table3[[#This Row],[Column1]]</f>
        <v>1661696.3086240005</v>
      </c>
    </row>
    <row r="815" spans="1:4" x14ac:dyDescent="0.25">
      <c r="A815" t="s">
        <v>23</v>
      </c>
      <c r="B815">
        <v>3533.4005999999999</v>
      </c>
      <c r="C815">
        <f>2279.62-Table3[[#This Row],[Item_Outlet_Sales]]</f>
        <v>-1253.7806</v>
      </c>
      <c r="D815">
        <f>Table3[[#This Row],[Column1]]*Table3[[#This Row],[Column1]]</f>
        <v>1571965.7929363602</v>
      </c>
    </row>
    <row r="816" spans="1:4" x14ac:dyDescent="0.25">
      <c r="A816" t="s">
        <v>23</v>
      </c>
      <c r="B816">
        <v>6157.3184000000001</v>
      </c>
      <c r="C816">
        <f>2279.62-Table3[[#This Row],[Item_Outlet_Sales]]</f>
        <v>-3877.6984000000002</v>
      </c>
      <c r="D816">
        <f>Table3[[#This Row],[Column1]]*Table3[[#This Row],[Column1]]</f>
        <v>15036544.881362561</v>
      </c>
    </row>
    <row r="817" spans="1:4" x14ac:dyDescent="0.25">
      <c r="A817" t="s">
        <v>23</v>
      </c>
      <c r="B817">
        <v>4729.8432000000003</v>
      </c>
      <c r="C817">
        <f>2279.62-Table3[[#This Row],[Item_Outlet_Sales]]</f>
        <v>-2450.2232000000004</v>
      </c>
      <c r="D817">
        <f>Table3[[#This Row],[Column1]]*Table3[[#This Row],[Column1]]</f>
        <v>6003593.7298182417</v>
      </c>
    </row>
    <row r="818" spans="1:4" x14ac:dyDescent="0.25">
      <c r="A818" t="s">
        <v>23</v>
      </c>
      <c r="B818">
        <v>9371.8008000000009</v>
      </c>
      <c r="C818">
        <f>2279.62-Table3[[#This Row],[Item_Outlet_Sales]]</f>
        <v>-7092.180800000001</v>
      </c>
      <c r="D818">
        <f>Table3[[#This Row],[Column1]]*Table3[[#This Row],[Column1]]</f>
        <v>50299028.499888651</v>
      </c>
    </row>
    <row r="819" spans="1:4" x14ac:dyDescent="0.25">
      <c r="A819" t="s">
        <v>23</v>
      </c>
      <c r="B819">
        <v>780.31759999999997</v>
      </c>
      <c r="C819">
        <f>2279.62-Table3[[#This Row],[Item_Outlet_Sales]]</f>
        <v>1499.3024</v>
      </c>
      <c r="D819">
        <f>Table3[[#This Row],[Column1]]*Table3[[#This Row],[Column1]]</f>
        <v>2247907.6866457602</v>
      </c>
    </row>
    <row r="820" spans="1:4" x14ac:dyDescent="0.25">
      <c r="A820" t="s">
        <v>23</v>
      </c>
      <c r="B820">
        <v>102.53319999999999</v>
      </c>
      <c r="C820">
        <f>2279.62-Table3[[#This Row],[Item_Outlet_Sales]]</f>
        <v>2177.0868</v>
      </c>
      <c r="D820">
        <f>Table3[[#This Row],[Column1]]*Table3[[#This Row],[Column1]]</f>
        <v>4739706.9347342402</v>
      </c>
    </row>
    <row r="821" spans="1:4" x14ac:dyDescent="0.25">
      <c r="A821" t="s">
        <v>23</v>
      </c>
      <c r="B821">
        <v>1713.7692</v>
      </c>
      <c r="C821">
        <f>2279.62-Table3[[#This Row],[Item_Outlet_Sales]]</f>
        <v>565.85079999999994</v>
      </c>
      <c r="D821">
        <f>Table3[[#This Row],[Column1]]*Table3[[#This Row],[Column1]]</f>
        <v>320187.12786063994</v>
      </c>
    </row>
    <row r="822" spans="1:4" x14ac:dyDescent="0.25">
      <c r="A822" t="s">
        <v>23</v>
      </c>
      <c r="B822">
        <v>717.06659999999999</v>
      </c>
      <c r="C822">
        <f>2279.62-Table3[[#This Row],[Item_Outlet_Sales]]</f>
        <v>1562.5533999999998</v>
      </c>
      <c r="D822">
        <f>Table3[[#This Row],[Column1]]*Table3[[#This Row],[Column1]]</f>
        <v>2441573.1278515593</v>
      </c>
    </row>
    <row r="823" spans="1:4" x14ac:dyDescent="0.25">
      <c r="A823" t="s">
        <v>23</v>
      </c>
      <c r="B823">
        <v>1381.5350000000001</v>
      </c>
      <c r="C823">
        <f>2279.62-Table3[[#This Row],[Item_Outlet_Sales]]</f>
        <v>898.08499999999981</v>
      </c>
      <c r="D823">
        <f>Table3[[#This Row],[Column1]]*Table3[[#This Row],[Column1]]</f>
        <v>806556.66722499963</v>
      </c>
    </row>
    <row r="824" spans="1:4" x14ac:dyDescent="0.25">
      <c r="A824" t="s">
        <v>23</v>
      </c>
      <c r="B824">
        <v>215.7192</v>
      </c>
      <c r="C824">
        <f>2279.62-Table3[[#This Row],[Item_Outlet_Sales]]</f>
        <v>2063.9007999999999</v>
      </c>
      <c r="D824">
        <f>Table3[[#This Row],[Column1]]*Table3[[#This Row],[Column1]]</f>
        <v>4259686.5122406399</v>
      </c>
    </row>
    <row r="825" spans="1:4" x14ac:dyDescent="0.25">
      <c r="A825" t="s">
        <v>23</v>
      </c>
      <c r="B825">
        <v>2931.5174000000002</v>
      </c>
      <c r="C825">
        <f>2279.62-Table3[[#This Row],[Item_Outlet_Sales]]</f>
        <v>-651.89740000000029</v>
      </c>
      <c r="D825">
        <f>Table3[[#This Row],[Column1]]*Table3[[#This Row],[Column1]]</f>
        <v>424970.22012676037</v>
      </c>
    </row>
    <row r="826" spans="1:4" x14ac:dyDescent="0.25">
      <c r="A826" t="s">
        <v>23</v>
      </c>
      <c r="B826">
        <v>115.8492</v>
      </c>
      <c r="C826">
        <f>2279.62-Table3[[#This Row],[Item_Outlet_Sales]]</f>
        <v>2163.7707999999998</v>
      </c>
      <c r="D826">
        <f>Table3[[#This Row],[Column1]]*Table3[[#This Row],[Column1]]</f>
        <v>4681904.0749326395</v>
      </c>
    </row>
    <row r="827" spans="1:4" x14ac:dyDescent="0.25">
      <c r="A827" t="s">
        <v>23</v>
      </c>
      <c r="B827">
        <v>4613.9939999999997</v>
      </c>
      <c r="C827">
        <f>2279.62-Table3[[#This Row],[Item_Outlet_Sales]]</f>
        <v>-2334.3739999999998</v>
      </c>
      <c r="D827">
        <f>Table3[[#This Row],[Column1]]*Table3[[#This Row],[Column1]]</f>
        <v>5449301.9718759991</v>
      </c>
    </row>
    <row r="828" spans="1:4" x14ac:dyDescent="0.25">
      <c r="A828" t="s">
        <v>23</v>
      </c>
      <c r="B828">
        <v>366.19</v>
      </c>
      <c r="C828">
        <f>2279.62-Table3[[#This Row],[Item_Outlet_Sales]]</f>
        <v>1913.4299999999998</v>
      </c>
      <c r="D828">
        <f>Table3[[#This Row],[Column1]]*Table3[[#This Row],[Column1]]</f>
        <v>3661214.3648999995</v>
      </c>
    </row>
    <row r="829" spans="1:4" x14ac:dyDescent="0.25">
      <c r="A829" t="s">
        <v>23</v>
      </c>
      <c r="B829">
        <v>575.25120000000004</v>
      </c>
      <c r="C829">
        <f>2279.62-Table3[[#This Row],[Item_Outlet_Sales]]</f>
        <v>1704.3687999999997</v>
      </c>
      <c r="D829">
        <f>Table3[[#This Row],[Column1]]*Table3[[#This Row],[Column1]]</f>
        <v>2904873.0064134393</v>
      </c>
    </row>
    <row r="830" spans="1:4" x14ac:dyDescent="0.25">
      <c r="A830" t="s">
        <v>23</v>
      </c>
      <c r="B830">
        <v>5294.4416000000001</v>
      </c>
      <c r="C830">
        <f>2279.62-Table3[[#This Row],[Item_Outlet_Sales]]</f>
        <v>-3014.8216000000002</v>
      </c>
      <c r="D830">
        <f>Table3[[#This Row],[Column1]]*Table3[[#This Row],[Column1]]</f>
        <v>9089149.279826561</v>
      </c>
    </row>
    <row r="831" spans="1:4" x14ac:dyDescent="0.25">
      <c r="A831" t="s">
        <v>23</v>
      </c>
      <c r="B831">
        <v>660.47360000000003</v>
      </c>
      <c r="C831">
        <f>2279.62-Table3[[#This Row],[Item_Outlet_Sales]]</f>
        <v>1619.1463999999999</v>
      </c>
      <c r="D831">
        <f>Table3[[#This Row],[Column1]]*Table3[[#This Row],[Column1]]</f>
        <v>2621635.0646329597</v>
      </c>
    </row>
    <row r="832" spans="1:4" x14ac:dyDescent="0.25">
      <c r="A832" t="s">
        <v>23</v>
      </c>
      <c r="B832">
        <v>452.74400000000003</v>
      </c>
      <c r="C832">
        <f>2279.62-Table3[[#This Row],[Item_Outlet_Sales]]</f>
        <v>1826.8759999999997</v>
      </c>
      <c r="D832">
        <f>Table3[[#This Row],[Column1]]*Table3[[#This Row],[Column1]]</f>
        <v>3337475.9193759989</v>
      </c>
    </row>
    <row r="833" spans="1:4" x14ac:dyDescent="0.25">
      <c r="A833" t="s">
        <v>23</v>
      </c>
      <c r="B833">
        <v>1537.998</v>
      </c>
      <c r="C833">
        <f>2279.62-Table3[[#This Row],[Item_Outlet_Sales]]</f>
        <v>741.62199999999984</v>
      </c>
      <c r="D833">
        <f>Table3[[#This Row],[Column1]]*Table3[[#This Row],[Column1]]</f>
        <v>550003.19088399981</v>
      </c>
    </row>
    <row r="834" spans="1:4" x14ac:dyDescent="0.25">
      <c r="A834" t="s">
        <v>23</v>
      </c>
      <c r="B834">
        <v>3115.944</v>
      </c>
      <c r="C834">
        <f>2279.62-Table3[[#This Row],[Item_Outlet_Sales]]</f>
        <v>-836.32400000000007</v>
      </c>
      <c r="D834">
        <f>Table3[[#This Row],[Column1]]*Table3[[#This Row],[Column1]]</f>
        <v>699437.83297600015</v>
      </c>
    </row>
    <row r="835" spans="1:4" x14ac:dyDescent="0.25">
      <c r="A835" t="s">
        <v>23</v>
      </c>
      <c r="B835">
        <v>1677.816</v>
      </c>
      <c r="C835">
        <f>2279.62-Table3[[#This Row],[Item_Outlet_Sales]]</f>
        <v>601.80399999999986</v>
      </c>
      <c r="D835">
        <f>Table3[[#This Row],[Column1]]*Table3[[#This Row],[Column1]]</f>
        <v>362168.05441599985</v>
      </c>
    </row>
    <row r="836" spans="1:4" x14ac:dyDescent="0.25">
      <c r="A836" t="s">
        <v>23</v>
      </c>
      <c r="B836">
        <v>164.45259999999999</v>
      </c>
      <c r="C836">
        <f>2279.62-Table3[[#This Row],[Item_Outlet_Sales]]</f>
        <v>2115.1673999999998</v>
      </c>
      <c r="D836">
        <f>Table3[[#This Row],[Column1]]*Table3[[#This Row],[Column1]]</f>
        <v>4473933.1300227595</v>
      </c>
    </row>
    <row r="837" spans="1:4" x14ac:dyDescent="0.25">
      <c r="A837" t="s">
        <v>23</v>
      </c>
      <c r="B837">
        <v>4350.3371999999999</v>
      </c>
      <c r="C837">
        <f>2279.62-Table3[[#This Row],[Item_Outlet_Sales]]</f>
        <v>-2070.7172</v>
      </c>
      <c r="D837">
        <f>Table3[[#This Row],[Column1]]*Table3[[#This Row],[Column1]]</f>
        <v>4287869.7223758399</v>
      </c>
    </row>
    <row r="838" spans="1:4" x14ac:dyDescent="0.25">
      <c r="A838" t="s">
        <v>23</v>
      </c>
      <c r="B838">
        <v>1312.9576</v>
      </c>
      <c r="C838">
        <f>2279.62-Table3[[#This Row],[Item_Outlet_Sales]]</f>
        <v>966.66239999999993</v>
      </c>
      <c r="D838">
        <f>Table3[[#This Row],[Column1]]*Table3[[#This Row],[Column1]]</f>
        <v>934436.19557375985</v>
      </c>
    </row>
    <row r="839" spans="1:4" x14ac:dyDescent="0.25">
      <c r="A839" t="s">
        <v>23</v>
      </c>
      <c r="B839">
        <v>910.81439999999998</v>
      </c>
      <c r="C839">
        <f>2279.62-Table3[[#This Row],[Item_Outlet_Sales]]</f>
        <v>1368.8055999999999</v>
      </c>
      <c r="D839">
        <f>Table3[[#This Row],[Column1]]*Table3[[#This Row],[Column1]]</f>
        <v>1873628.7705913598</v>
      </c>
    </row>
    <row r="840" spans="1:4" x14ac:dyDescent="0.25">
      <c r="A840" t="s">
        <v>23</v>
      </c>
      <c r="B840">
        <v>2409.5302000000001</v>
      </c>
      <c r="C840">
        <f>2279.62-Table3[[#This Row],[Item_Outlet_Sales]]</f>
        <v>-129.91020000000026</v>
      </c>
      <c r="D840">
        <f>Table3[[#This Row],[Column1]]*Table3[[#This Row],[Column1]]</f>
        <v>16876.660064040068</v>
      </c>
    </row>
    <row r="841" spans="1:4" x14ac:dyDescent="0.25">
      <c r="A841" t="s">
        <v>23</v>
      </c>
      <c r="B841">
        <v>774.99120000000005</v>
      </c>
      <c r="C841">
        <f>2279.62-Table3[[#This Row],[Item_Outlet_Sales]]</f>
        <v>1504.6288</v>
      </c>
      <c r="D841">
        <f>Table3[[#This Row],[Column1]]*Table3[[#This Row],[Column1]]</f>
        <v>2263907.82578944</v>
      </c>
    </row>
    <row r="842" spans="1:4" x14ac:dyDescent="0.25">
      <c r="A842" t="s">
        <v>23</v>
      </c>
      <c r="B842">
        <v>697.75840000000005</v>
      </c>
      <c r="C842">
        <f>2279.62-Table3[[#This Row],[Item_Outlet_Sales]]</f>
        <v>1581.8615999999997</v>
      </c>
      <c r="D842">
        <f>Table3[[#This Row],[Column1]]*Table3[[#This Row],[Column1]]</f>
        <v>2502286.1215545591</v>
      </c>
    </row>
    <row r="843" spans="1:4" x14ac:dyDescent="0.25">
      <c r="A843" t="s">
        <v>23</v>
      </c>
      <c r="B843">
        <v>354.2056</v>
      </c>
      <c r="C843">
        <f>2279.62-Table3[[#This Row],[Item_Outlet_Sales]]</f>
        <v>1925.4143999999999</v>
      </c>
      <c r="D843">
        <f>Table3[[#This Row],[Column1]]*Table3[[#This Row],[Column1]]</f>
        <v>3707220.6117273597</v>
      </c>
    </row>
    <row r="844" spans="1:4" x14ac:dyDescent="0.25">
      <c r="A844" t="s">
        <v>23</v>
      </c>
      <c r="B844">
        <v>1607.2411999999999</v>
      </c>
      <c r="C844">
        <f>2279.62-Table3[[#This Row],[Item_Outlet_Sales]]</f>
        <v>672.37879999999996</v>
      </c>
      <c r="D844">
        <f>Table3[[#This Row],[Column1]]*Table3[[#This Row],[Column1]]</f>
        <v>452093.25068943994</v>
      </c>
    </row>
    <row r="845" spans="1:4" x14ac:dyDescent="0.25">
      <c r="A845" t="s">
        <v>23</v>
      </c>
      <c r="B845">
        <v>1053.2955999999999</v>
      </c>
      <c r="C845">
        <f>2279.62-Table3[[#This Row],[Item_Outlet_Sales]]</f>
        <v>1226.3244</v>
      </c>
      <c r="D845">
        <f>Table3[[#This Row],[Column1]]*Table3[[#This Row],[Column1]]</f>
        <v>1503871.53403536</v>
      </c>
    </row>
    <row r="846" spans="1:4" x14ac:dyDescent="0.25">
      <c r="A846" t="s">
        <v>23</v>
      </c>
      <c r="B846">
        <v>1518.0239999999999</v>
      </c>
      <c r="C846">
        <f>2279.62-Table3[[#This Row],[Item_Outlet_Sales]]</f>
        <v>761.596</v>
      </c>
      <c r="D846">
        <f>Table3[[#This Row],[Column1]]*Table3[[#This Row],[Column1]]</f>
        <v>580028.46721599996</v>
      </c>
    </row>
    <row r="847" spans="1:4" x14ac:dyDescent="0.25">
      <c r="A847" t="s">
        <v>23</v>
      </c>
      <c r="B847">
        <v>2069.3063999999999</v>
      </c>
      <c r="C847">
        <f>2279.62-Table3[[#This Row],[Item_Outlet_Sales]]</f>
        <v>210.31359999999995</v>
      </c>
      <c r="D847">
        <f>Table3[[#This Row],[Column1]]*Table3[[#This Row],[Column1]]</f>
        <v>44231.81034495998</v>
      </c>
    </row>
    <row r="848" spans="1:4" x14ac:dyDescent="0.25">
      <c r="A848" t="s">
        <v>23</v>
      </c>
      <c r="B848">
        <v>3621.2862</v>
      </c>
      <c r="C848">
        <f>2279.62-Table3[[#This Row],[Item_Outlet_Sales]]</f>
        <v>-1341.6662000000001</v>
      </c>
      <c r="D848">
        <f>Table3[[#This Row],[Column1]]*Table3[[#This Row],[Column1]]</f>
        <v>1800068.1922224404</v>
      </c>
    </row>
    <row r="849" spans="1:4" x14ac:dyDescent="0.25">
      <c r="A849" t="s">
        <v>23</v>
      </c>
      <c r="B849">
        <v>4969.5312000000004</v>
      </c>
      <c r="C849">
        <f>2279.62-Table3[[#This Row],[Item_Outlet_Sales]]</f>
        <v>-2689.9112000000005</v>
      </c>
      <c r="D849">
        <f>Table3[[#This Row],[Column1]]*Table3[[#This Row],[Column1]]</f>
        <v>7235622.2638854422</v>
      </c>
    </row>
    <row r="850" spans="1:4" x14ac:dyDescent="0.25">
      <c r="A850" t="s">
        <v>23</v>
      </c>
      <c r="B850">
        <v>1245.046</v>
      </c>
      <c r="C850">
        <f>2279.62-Table3[[#This Row],[Item_Outlet_Sales]]</f>
        <v>1034.5739999999998</v>
      </c>
      <c r="D850">
        <f>Table3[[#This Row],[Column1]]*Table3[[#This Row],[Column1]]</f>
        <v>1070343.3614759997</v>
      </c>
    </row>
    <row r="851" spans="1:4" x14ac:dyDescent="0.25">
      <c r="A851" t="s">
        <v>23</v>
      </c>
      <c r="B851">
        <v>934.78319999999997</v>
      </c>
      <c r="C851">
        <f>2279.62-Table3[[#This Row],[Item_Outlet_Sales]]</f>
        <v>1344.8368</v>
      </c>
      <c r="D851">
        <f>Table3[[#This Row],[Column1]]*Table3[[#This Row],[Column1]]</f>
        <v>1808586.0186342401</v>
      </c>
    </row>
    <row r="852" spans="1:4" x14ac:dyDescent="0.25">
      <c r="A852" t="s">
        <v>23</v>
      </c>
      <c r="B852">
        <v>521.98720000000003</v>
      </c>
      <c r="C852">
        <f>2279.62-Table3[[#This Row],[Item_Outlet_Sales]]</f>
        <v>1757.6327999999999</v>
      </c>
      <c r="D852">
        <f>Table3[[#This Row],[Column1]]*Table3[[#This Row],[Column1]]</f>
        <v>3089273.0596358394</v>
      </c>
    </row>
    <row r="853" spans="1:4" x14ac:dyDescent="0.25">
      <c r="A853" t="s">
        <v>23</v>
      </c>
      <c r="B853">
        <v>165.11840000000001</v>
      </c>
      <c r="C853">
        <f>2279.62-Table3[[#This Row],[Item_Outlet_Sales]]</f>
        <v>2114.5016000000001</v>
      </c>
      <c r="D853">
        <f>Table3[[#This Row],[Column1]]*Table3[[#This Row],[Column1]]</f>
        <v>4471117.0164025603</v>
      </c>
    </row>
    <row r="854" spans="1:4" x14ac:dyDescent="0.25">
      <c r="A854" t="s">
        <v>23</v>
      </c>
      <c r="B854">
        <v>459.40199999999999</v>
      </c>
      <c r="C854">
        <f>2279.62-Table3[[#This Row],[Item_Outlet_Sales]]</f>
        <v>1820.2179999999998</v>
      </c>
      <c r="D854">
        <f>Table3[[#This Row],[Column1]]*Table3[[#This Row],[Column1]]</f>
        <v>3313193.5675239996</v>
      </c>
    </row>
    <row r="855" spans="1:4" x14ac:dyDescent="0.25">
      <c r="A855" t="s">
        <v>23</v>
      </c>
      <c r="B855">
        <v>842.23699999999997</v>
      </c>
      <c r="C855">
        <f>2279.62-Table3[[#This Row],[Item_Outlet_Sales]]</f>
        <v>1437.3829999999998</v>
      </c>
      <c r="D855">
        <f>Table3[[#This Row],[Column1]]*Table3[[#This Row],[Column1]]</f>
        <v>2066069.8886889995</v>
      </c>
    </row>
    <row r="856" spans="1:4" x14ac:dyDescent="0.25">
      <c r="A856" t="s">
        <v>23</v>
      </c>
      <c r="B856">
        <v>1953.4572000000001</v>
      </c>
      <c r="C856">
        <f>2279.62-Table3[[#This Row],[Item_Outlet_Sales]]</f>
        <v>326.16279999999983</v>
      </c>
      <c r="D856">
        <f>Table3[[#This Row],[Column1]]*Table3[[#This Row],[Column1]]</f>
        <v>106382.1721038399</v>
      </c>
    </row>
    <row r="857" spans="1:4" x14ac:dyDescent="0.25">
      <c r="A857" t="s">
        <v>23</v>
      </c>
      <c r="B857">
        <v>288.9572</v>
      </c>
      <c r="C857">
        <f>2279.62-Table3[[#This Row],[Item_Outlet_Sales]]</f>
        <v>1990.6627999999998</v>
      </c>
      <c r="D857">
        <f>Table3[[#This Row],[Column1]]*Table3[[#This Row],[Column1]]</f>
        <v>3962738.3833038392</v>
      </c>
    </row>
    <row r="858" spans="1:4" x14ac:dyDescent="0.25">
      <c r="A858" t="s">
        <v>23</v>
      </c>
      <c r="B858">
        <v>2976.7918</v>
      </c>
      <c r="C858">
        <f>2279.62-Table3[[#This Row],[Item_Outlet_Sales]]</f>
        <v>-697.17180000000008</v>
      </c>
      <c r="D858">
        <f>Table3[[#This Row],[Column1]]*Table3[[#This Row],[Column1]]</f>
        <v>486048.51871524012</v>
      </c>
    </row>
    <row r="859" spans="1:4" x14ac:dyDescent="0.25">
      <c r="A859" t="s">
        <v>23</v>
      </c>
      <c r="B859">
        <v>188.42140000000001</v>
      </c>
      <c r="C859">
        <f>2279.62-Table3[[#This Row],[Item_Outlet_Sales]]</f>
        <v>2091.1985999999997</v>
      </c>
      <c r="D859">
        <f>Table3[[#This Row],[Column1]]*Table3[[#This Row],[Column1]]</f>
        <v>4373111.5846419586</v>
      </c>
    </row>
    <row r="860" spans="1:4" x14ac:dyDescent="0.25">
      <c r="A860" t="s">
        <v>23</v>
      </c>
      <c r="B860">
        <v>1022.6688</v>
      </c>
      <c r="C860">
        <f>2279.62-Table3[[#This Row],[Item_Outlet_Sales]]</f>
        <v>1256.9512</v>
      </c>
      <c r="D860">
        <f>Table3[[#This Row],[Column1]]*Table3[[#This Row],[Column1]]</f>
        <v>1579926.3191814399</v>
      </c>
    </row>
    <row r="861" spans="1:4" x14ac:dyDescent="0.25">
      <c r="A861" t="s">
        <v>23</v>
      </c>
      <c r="B861">
        <v>3744.4591999999998</v>
      </c>
      <c r="C861">
        <f>2279.62-Table3[[#This Row],[Item_Outlet_Sales]]</f>
        <v>-1464.8391999999999</v>
      </c>
      <c r="D861">
        <f>Table3[[#This Row],[Column1]]*Table3[[#This Row],[Column1]]</f>
        <v>2145753.8818566399</v>
      </c>
    </row>
    <row r="862" spans="1:4" x14ac:dyDescent="0.25">
      <c r="A862" t="s">
        <v>23</v>
      </c>
      <c r="B862">
        <v>480.70760000000001</v>
      </c>
      <c r="C862">
        <f>2279.62-Table3[[#This Row],[Item_Outlet_Sales]]</f>
        <v>1798.9123999999999</v>
      </c>
      <c r="D862">
        <f>Table3[[#This Row],[Column1]]*Table3[[#This Row],[Column1]]</f>
        <v>3236085.8228737595</v>
      </c>
    </row>
    <row r="863" spans="1:4" x14ac:dyDescent="0.25">
      <c r="A863" t="s">
        <v>23</v>
      </c>
      <c r="B863">
        <v>969.40480000000002</v>
      </c>
      <c r="C863">
        <f>2279.62-Table3[[#This Row],[Item_Outlet_Sales]]</f>
        <v>1310.2151999999999</v>
      </c>
      <c r="D863">
        <f>Table3[[#This Row],[Column1]]*Table3[[#This Row],[Column1]]</f>
        <v>1716663.8703110397</v>
      </c>
    </row>
    <row r="864" spans="1:4" x14ac:dyDescent="0.25">
      <c r="A864" t="s">
        <v>23</v>
      </c>
      <c r="B864">
        <v>4933.5780000000004</v>
      </c>
      <c r="C864">
        <f>2279.62-Table3[[#This Row],[Item_Outlet_Sales]]</f>
        <v>-2653.9580000000005</v>
      </c>
      <c r="D864">
        <f>Table3[[#This Row],[Column1]]*Table3[[#This Row],[Column1]]</f>
        <v>7043493.0657640025</v>
      </c>
    </row>
    <row r="865" spans="1:4" x14ac:dyDescent="0.25">
      <c r="A865" t="s">
        <v>23</v>
      </c>
      <c r="B865">
        <v>2720.4587999999999</v>
      </c>
      <c r="C865">
        <f>2279.62-Table3[[#This Row],[Item_Outlet_Sales]]</f>
        <v>-440.83879999999999</v>
      </c>
      <c r="D865">
        <f>Table3[[#This Row],[Column1]]*Table3[[#This Row],[Column1]]</f>
        <v>194338.84758544</v>
      </c>
    </row>
    <row r="866" spans="1:4" x14ac:dyDescent="0.25">
      <c r="A866" t="s">
        <v>23</v>
      </c>
      <c r="B866">
        <v>2311.6576</v>
      </c>
      <c r="C866">
        <f>2279.62-Table3[[#This Row],[Item_Outlet_Sales]]</f>
        <v>-32.037600000000111</v>
      </c>
      <c r="D866">
        <f>Table3[[#This Row],[Column1]]*Table3[[#This Row],[Column1]]</f>
        <v>1026.4078137600072</v>
      </c>
    </row>
    <row r="867" spans="1:4" x14ac:dyDescent="0.25">
      <c r="A867" t="s">
        <v>23</v>
      </c>
      <c r="B867">
        <v>7478.2655999999997</v>
      </c>
      <c r="C867">
        <f>2279.62-Table3[[#This Row],[Item_Outlet_Sales]]</f>
        <v>-5198.6455999999998</v>
      </c>
      <c r="D867">
        <f>Table3[[#This Row],[Column1]]*Table3[[#This Row],[Column1]]</f>
        <v>27025916.07439936</v>
      </c>
    </row>
    <row r="868" spans="1:4" x14ac:dyDescent="0.25">
      <c r="A868" t="s">
        <v>23</v>
      </c>
      <c r="B868">
        <v>984.71820000000002</v>
      </c>
      <c r="C868">
        <f>2279.62-Table3[[#This Row],[Item_Outlet_Sales]]</f>
        <v>1294.9017999999999</v>
      </c>
      <c r="D868">
        <f>Table3[[#This Row],[Column1]]*Table3[[#This Row],[Column1]]</f>
        <v>1676770.6716432397</v>
      </c>
    </row>
    <row r="869" spans="1:4" x14ac:dyDescent="0.25">
      <c r="A869" t="s">
        <v>23</v>
      </c>
      <c r="B869">
        <v>149.80500000000001</v>
      </c>
      <c r="C869">
        <f>2279.62-Table3[[#This Row],[Item_Outlet_Sales]]</f>
        <v>2129.8150000000001</v>
      </c>
      <c r="D869">
        <f>Table3[[#This Row],[Column1]]*Table3[[#This Row],[Column1]]</f>
        <v>4536111.9342250004</v>
      </c>
    </row>
    <row r="870" spans="1:4" x14ac:dyDescent="0.25">
      <c r="A870" t="s">
        <v>23</v>
      </c>
      <c r="B870">
        <v>283.63080000000002</v>
      </c>
      <c r="C870">
        <f>2279.62-Table3[[#This Row],[Item_Outlet_Sales]]</f>
        <v>1995.9892</v>
      </c>
      <c r="D870">
        <f>Table3[[#This Row],[Column1]]*Table3[[#This Row],[Column1]]</f>
        <v>3983972.88651664</v>
      </c>
    </row>
    <row r="871" spans="1:4" x14ac:dyDescent="0.25">
      <c r="A871" t="s">
        <v>23</v>
      </c>
      <c r="B871">
        <v>437.43060000000003</v>
      </c>
      <c r="C871">
        <f>2279.62-Table3[[#This Row],[Item_Outlet_Sales]]</f>
        <v>1842.1893999999998</v>
      </c>
      <c r="D871">
        <f>Table3[[#This Row],[Column1]]*Table3[[#This Row],[Column1]]</f>
        <v>3393661.785472359</v>
      </c>
    </row>
    <row r="872" spans="1:4" x14ac:dyDescent="0.25">
      <c r="A872" t="s">
        <v>23</v>
      </c>
      <c r="B872">
        <v>633.84159999999997</v>
      </c>
      <c r="C872">
        <f>2279.62-Table3[[#This Row],[Item_Outlet_Sales]]</f>
        <v>1645.7783999999999</v>
      </c>
      <c r="D872">
        <f>Table3[[#This Row],[Column1]]*Table3[[#This Row],[Column1]]</f>
        <v>2708586.5419065598</v>
      </c>
    </row>
    <row r="873" spans="1:4" x14ac:dyDescent="0.25">
      <c r="A873" t="s">
        <v>23</v>
      </c>
      <c r="B873">
        <v>2269.0464000000002</v>
      </c>
      <c r="C873">
        <f>2279.62-Table3[[#This Row],[Item_Outlet_Sales]]</f>
        <v>10.573599999999715</v>
      </c>
      <c r="D873">
        <f>Table3[[#This Row],[Column1]]*Table3[[#This Row],[Column1]]</f>
        <v>111.80101695999397</v>
      </c>
    </row>
    <row r="874" spans="1:4" x14ac:dyDescent="0.25">
      <c r="A874" t="s">
        <v>23</v>
      </c>
      <c r="B874">
        <v>1209.7585999999999</v>
      </c>
      <c r="C874">
        <f>2279.62-Table3[[#This Row],[Item_Outlet_Sales]]</f>
        <v>1069.8614</v>
      </c>
      <c r="D874">
        <f>Table3[[#This Row],[Column1]]*Table3[[#This Row],[Column1]]</f>
        <v>1144603.41520996</v>
      </c>
    </row>
    <row r="875" spans="1:4" x14ac:dyDescent="0.25">
      <c r="A875" t="s">
        <v>23</v>
      </c>
      <c r="B875">
        <v>227.70359999999999</v>
      </c>
      <c r="C875">
        <f>2279.62-Table3[[#This Row],[Item_Outlet_Sales]]</f>
        <v>2051.9164000000001</v>
      </c>
      <c r="D875">
        <f>Table3[[#This Row],[Column1]]*Table3[[#This Row],[Column1]]</f>
        <v>4210360.9125889605</v>
      </c>
    </row>
    <row r="876" spans="1:4" x14ac:dyDescent="0.25">
      <c r="A876" t="s">
        <v>23</v>
      </c>
      <c r="B876">
        <v>4680.5739999999996</v>
      </c>
      <c r="C876">
        <f>2279.62-Table3[[#This Row],[Item_Outlet_Sales]]</f>
        <v>-2400.9539999999997</v>
      </c>
      <c r="D876">
        <f>Table3[[#This Row],[Column1]]*Table3[[#This Row],[Column1]]</f>
        <v>5764580.1101159984</v>
      </c>
    </row>
    <row r="877" spans="1:4" x14ac:dyDescent="0.25">
      <c r="A877" t="s">
        <v>23</v>
      </c>
      <c r="B877">
        <v>695.09519999999998</v>
      </c>
      <c r="C877">
        <f>2279.62-Table3[[#This Row],[Item_Outlet_Sales]]</f>
        <v>1584.5247999999999</v>
      </c>
      <c r="D877">
        <f>Table3[[#This Row],[Column1]]*Table3[[#This Row],[Column1]]</f>
        <v>2510718.8418150395</v>
      </c>
    </row>
    <row r="878" spans="1:4" x14ac:dyDescent="0.25">
      <c r="A878" t="s">
        <v>23</v>
      </c>
      <c r="B878">
        <v>589.23299999999995</v>
      </c>
      <c r="C878">
        <f>2279.62-Table3[[#This Row],[Item_Outlet_Sales]]</f>
        <v>1690.3869999999999</v>
      </c>
      <c r="D878">
        <f>Table3[[#This Row],[Column1]]*Table3[[#This Row],[Column1]]</f>
        <v>2857408.2097689998</v>
      </c>
    </row>
    <row r="879" spans="1:4" x14ac:dyDescent="0.25">
      <c r="A879" t="s">
        <v>23</v>
      </c>
      <c r="B879">
        <v>3169.2080000000001</v>
      </c>
      <c r="C879">
        <f>2279.62-Table3[[#This Row],[Item_Outlet_Sales]]</f>
        <v>-889.58800000000019</v>
      </c>
      <c r="D879">
        <f>Table3[[#This Row],[Column1]]*Table3[[#This Row],[Column1]]</f>
        <v>791366.80974400032</v>
      </c>
    </row>
    <row r="880" spans="1:4" x14ac:dyDescent="0.25">
      <c r="A880" t="s">
        <v>23</v>
      </c>
      <c r="B880">
        <v>6439.6175999999996</v>
      </c>
      <c r="C880">
        <f>2279.62-Table3[[#This Row],[Item_Outlet_Sales]]</f>
        <v>-4159.9975999999997</v>
      </c>
      <c r="D880">
        <f>Table3[[#This Row],[Column1]]*Table3[[#This Row],[Column1]]</f>
        <v>17305580.032005757</v>
      </c>
    </row>
    <row r="881" spans="1:4" x14ac:dyDescent="0.25">
      <c r="A881" t="s">
        <v>23</v>
      </c>
      <c r="B881">
        <v>934.78319999999997</v>
      </c>
      <c r="C881">
        <f>2279.62-Table3[[#This Row],[Item_Outlet_Sales]]</f>
        <v>1344.8368</v>
      </c>
      <c r="D881">
        <f>Table3[[#This Row],[Column1]]*Table3[[#This Row],[Column1]]</f>
        <v>1808586.0186342401</v>
      </c>
    </row>
    <row r="882" spans="1:4" x14ac:dyDescent="0.25">
      <c r="A882" t="s">
        <v>23</v>
      </c>
      <c r="B882">
        <v>221.04560000000001</v>
      </c>
      <c r="C882">
        <f>2279.62-Table3[[#This Row],[Item_Outlet_Sales]]</f>
        <v>2058.5744</v>
      </c>
      <c r="D882">
        <f>Table3[[#This Row],[Column1]]*Table3[[#This Row],[Column1]]</f>
        <v>4237728.5603353595</v>
      </c>
    </row>
    <row r="883" spans="1:4" x14ac:dyDescent="0.25">
      <c r="A883" t="s">
        <v>23</v>
      </c>
      <c r="B883">
        <v>2227.1010000000001</v>
      </c>
      <c r="C883">
        <f>2279.62-Table3[[#This Row],[Item_Outlet_Sales]]</f>
        <v>52.518999999999778</v>
      </c>
      <c r="D883">
        <f>Table3[[#This Row],[Column1]]*Table3[[#This Row],[Column1]]</f>
        <v>2758.2453609999766</v>
      </c>
    </row>
    <row r="884" spans="1:4" x14ac:dyDescent="0.25">
      <c r="A884" t="s">
        <v>23</v>
      </c>
      <c r="B884">
        <v>1366.2216000000001</v>
      </c>
      <c r="C884">
        <f>2279.62-Table3[[#This Row],[Item_Outlet_Sales]]</f>
        <v>913.39839999999981</v>
      </c>
      <c r="D884">
        <f>Table3[[#This Row],[Column1]]*Table3[[#This Row],[Column1]]</f>
        <v>834296.63712255971</v>
      </c>
    </row>
    <row r="885" spans="1:4" x14ac:dyDescent="0.25">
      <c r="A885" t="s">
        <v>23</v>
      </c>
      <c r="B885">
        <v>378.17439999999999</v>
      </c>
      <c r="C885">
        <f>2279.62-Table3[[#This Row],[Item_Outlet_Sales]]</f>
        <v>1901.4456</v>
      </c>
      <c r="D885">
        <f>Table3[[#This Row],[Column1]]*Table3[[#This Row],[Column1]]</f>
        <v>3615495.3697593599</v>
      </c>
    </row>
    <row r="886" spans="1:4" x14ac:dyDescent="0.25">
      <c r="A886" t="s">
        <v>23</v>
      </c>
      <c r="B886">
        <v>711.07439999999997</v>
      </c>
      <c r="C886">
        <f>2279.62-Table3[[#This Row],[Item_Outlet_Sales]]</f>
        <v>1568.5455999999999</v>
      </c>
      <c r="D886">
        <f>Table3[[#This Row],[Column1]]*Table3[[#This Row],[Column1]]</f>
        <v>2460335.2992793596</v>
      </c>
    </row>
    <row r="887" spans="1:4" x14ac:dyDescent="0.25">
      <c r="A887" t="s">
        <v>23</v>
      </c>
      <c r="B887">
        <v>1004.0264</v>
      </c>
      <c r="C887">
        <f>2279.62-Table3[[#This Row],[Item_Outlet_Sales]]</f>
        <v>1275.5935999999999</v>
      </c>
      <c r="D887">
        <f>Table3[[#This Row],[Column1]]*Table3[[#This Row],[Column1]]</f>
        <v>1627139.0323609598</v>
      </c>
    </row>
    <row r="888" spans="1:4" x14ac:dyDescent="0.25">
      <c r="A888" t="s">
        <v>23</v>
      </c>
      <c r="B888">
        <v>1864.24</v>
      </c>
      <c r="C888">
        <f>2279.62-Table3[[#This Row],[Item_Outlet_Sales]]</f>
        <v>415.37999999999988</v>
      </c>
      <c r="D888">
        <f>Table3[[#This Row],[Column1]]*Table3[[#This Row],[Column1]]</f>
        <v>172540.5443999999</v>
      </c>
    </row>
    <row r="889" spans="1:4" x14ac:dyDescent="0.25">
      <c r="A889" t="s">
        <v>23</v>
      </c>
      <c r="B889">
        <v>1024.6661999999999</v>
      </c>
      <c r="C889">
        <f>2279.62-Table3[[#This Row],[Item_Outlet_Sales]]</f>
        <v>1254.9538</v>
      </c>
      <c r="D889">
        <f>Table3[[#This Row],[Column1]]*Table3[[#This Row],[Column1]]</f>
        <v>1574909.0401344399</v>
      </c>
    </row>
    <row r="890" spans="1:4" x14ac:dyDescent="0.25">
      <c r="A890" t="s">
        <v>23</v>
      </c>
      <c r="B890">
        <v>253.00399999999999</v>
      </c>
      <c r="C890">
        <f>2279.62-Table3[[#This Row],[Item_Outlet_Sales]]</f>
        <v>2026.616</v>
      </c>
      <c r="D890">
        <f>Table3[[#This Row],[Column1]]*Table3[[#This Row],[Column1]]</f>
        <v>4107172.4114560001</v>
      </c>
    </row>
    <row r="891" spans="1:4" x14ac:dyDescent="0.25">
      <c r="A891" t="s">
        <v>23</v>
      </c>
      <c r="B891">
        <v>131.1626</v>
      </c>
      <c r="C891">
        <f>2279.62-Table3[[#This Row],[Item_Outlet_Sales]]</f>
        <v>2148.4573999999998</v>
      </c>
      <c r="D891">
        <f>Table3[[#This Row],[Column1]]*Table3[[#This Row],[Column1]]</f>
        <v>4615869.1996147586</v>
      </c>
    </row>
    <row r="892" spans="1:4" x14ac:dyDescent="0.25">
      <c r="A892" t="s">
        <v>23</v>
      </c>
      <c r="B892">
        <v>5383.6588000000002</v>
      </c>
      <c r="C892">
        <f>2279.62-Table3[[#This Row],[Item_Outlet_Sales]]</f>
        <v>-3104.0388000000003</v>
      </c>
      <c r="D892">
        <f>Table3[[#This Row],[Column1]]*Table3[[#This Row],[Column1]]</f>
        <v>9635056.8719054423</v>
      </c>
    </row>
    <row r="893" spans="1:4" x14ac:dyDescent="0.25">
      <c r="A893" t="s">
        <v>23</v>
      </c>
      <c r="B893">
        <v>1724.422</v>
      </c>
      <c r="C893">
        <f>2279.62-Table3[[#This Row],[Item_Outlet_Sales]]</f>
        <v>555.19799999999987</v>
      </c>
      <c r="D893">
        <f>Table3[[#This Row],[Column1]]*Table3[[#This Row],[Column1]]</f>
        <v>308244.81920399982</v>
      </c>
    </row>
    <row r="894" spans="1:4" x14ac:dyDescent="0.25">
      <c r="A894" t="s">
        <v>23</v>
      </c>
      <c r="B894">
        <v>168.44739999999999</v>
      </c>
      <c r="C894">
        <f>2279.62-Table3[[#This Row],[Item_Outlet_Sales]]</f>
        <v>2111.1725999999999</v>
      </c>
      <c r="D894">
        <f>Table3[[#This Row],[Column1]]*Table3[[#This Row],[Column1]]</f>
        <v>4457049.7469907599</v>
      </c>
    </row>
    <row r="895" spans="1:4" x14ac:dyDescent="0.25">
      <c r="A895" t="s">
        <v>23</v>
      </c>
      <c r="B895">
        <v>4165.2448000000004</v>
      </c>
      <c r="C895">
        <f>2279.62-Table3[[#This Row],[Item_Outlet_Sales]]</f>
        <v>-1885.6248000000005</v>
      </c>
      <c r="D895">
        <f>Table3[[#This Row],[Column1]]*Table3[[#This Row],[Column1]]</f>
        <v>3555580.8863750417</v>
      </c>
    </row>
    <row r="896" spans="1:4" x14ac:dyDescent="0.25">
      <c r="A896" t="s">
        <v>23</v>
      </c>
      <c r="B896">
        <v>2888.2404000000001</v>
      </c>
      <c r="C896">
        <f>2279.62-Table3[[#This Row],[Item_Outlet_Sales]]</f>
        <v>-608.62040000000025</v>
      </c>
      <c r="D896">
        <f>Table3[[#This Row],[Column1]]*Table3[[#This Row],[Column1]]</f>
        <v>370418.79129616031</v>
      </c>
    </row>
    <row r="897" spans="1:4" x14ac:dyDescent="0.25">
      <c r="A897" t="s">
        <v>23</v>
      </c>
      <c r="B897">
        <v>53.9298</v>
      </c>
      <c r="C897">
        <f>2279.62-Table3[[#This Row],[Item_Outlet_Sales]]</f>
        <v>2225.6902</v>
      </c>
      <c r="D897">
        <f>Table3[[#This Row],[Column1]]*Table3[[#This Row],[Column1]]</f>
        <v>4953696.8663760396</v>
      </c>
    </row>
    <row r="898" spans="1:4" x14ac:dyDescent="0.25">
      <c r="A898" t="s">
        <v>23</v>
      </c>
      <c r="B898">
        <v>2287.0230000000001</v>
      </c>
      <c r="C898">
        <f>2279.62-Table3[[#This Row],[Item_Outlet_Sales]]</f>
        <v>-7.4030000000002474</v>
      </c>
      <c r="D898">
        <f>Table3[[#This Row],[Column1]]*Table3[[#This Row],[Column1]]</f>
        <v>54.804409000003666</v>
      </c>
    </row>
    <row r="899" spans="1:4" x14ac:dyDescent="0.25">
      <c r="A899" t="s">
        <v>23</v>
      </c>
      <c r="B899">
        <v>719.06399999999996</v>
      </c>
      <c r="C899">
        <f>2279.62-Table3[[#This Row],[Item_Outlet_Sales]]</f>
        <v>1560.556</v>
      </c>
      <c r="D899">
        <f>Table3[[#This Row],[Column1]]*Table3[[#This Row],[Column1]]</f>
        <v>2435335.0291360002</v>
      </c>
    </row>
    <row r="900" spans="1:4" x14ac:dyDescent="0.25">
      <c r="A900" t="s">
        <v>23</v>
      </c>
      <c r="B900">
        <v>1214.4192</v>
      </c>
      <c r="C900">
        <f>2279.62-Table3[[#This Row],[Item_Outlet_Sales]]</f>
        <v>1065.2007999999998</v>
      </c>
      <c r="D900">
        <f>Table3[[#This Row],[Column1]]*Table3[[#This Row],[Column1]]</f>
        <v>1134652.7443206396</v>
      </c>
    </row>
    <row r="901" spans="1:4" x14ac:dyDescent="0.25">
      <c r="A901" t="s">
        <v>23</v>
      </c>
      <c r="B901">
        <v>3672.5527999999999</v>
      </c>
      <c r="C901">
        <f>2279.62-Table3[[#This Row],[Item_Outlet_Sales]]</f>
        <v>-1392.9328</v>
      </c>
      <c r="D901">
        <f>Table3[[#This Row],[Column1]]*Table3[[#This Row],[Column1]]</f>
        <v>1940261.78531584</v>
      </c>
    </row>
    <row r="902" spans="1:4" x14ac:dyDescent="0.25">
      <c r="A902" t="s">
        <v>23</v>
      </c>
      <c r="B902">
        <v>815.60500000000002</v>
      </c>
      <c r="C902">
        <f>2279.62-Table3[[#This Row],[Item_Outlet_Sales]]</f>
        <v>1464.0149999999999</v>
      </c>
      <c r="D902">
        <f>Table3[[#This Row],[Column1]]*Table3[[#This Row],[Column1]]</f>
        <v>2143339.9202249995</v>
      </c>
    </row>
    <row r="903" spans="1:4" x14ac:dyDescent="0.25">
      <c r="A903" t="s">
        <v>23</v>
      </c>
      <c r="B903">
        <v>129.83099999999999</v>
      </c>
      <c r="C903">
        <f>2279.62-Table3[[#This Row],[Item_Outlet_Sales]]</f>
        <v>2149.7889999999998</v>
      </c>
      <c r="D903">
        <f>Table3[[#This Row],[Column1]]*Table3[[#This Row],[Column1]]</f>
        <v>4621592.7445209986</v>
      </c>
    </row>
    <row r="904" spans="1:4" x14ac:dyDescent="0.25">
      <c r="A904" t="s">
        <v>23</v>
      </c>
      <c r="B904">
        <v>1095.241</v>
      </c>
      <c r="C904">
        <f>2279.62-Table3[[#This Row],[Item_Outlet_Sales]]</f>
        <v>1184.3789999999999</v>
      </c>
      <c r="D904">
        <f>Table3[[#This Row],[Column1]]*Table3[[#This Row],[Column1]]</f>
        <v>1402753.6156409997</v>
      </c>
    </row>
    <row r="905" spans="1:4" x14ac:dyDescent="0.25">
      <c r="A905" t="s">
        <v>23</v>
      </c>
      <c r="B905">
        <v>307.59960000000001</v>
      </c>
      <c r="C905">
        <f>2279.62-Table3[[#This Row],[Item_Outlet_Sales]]</f>
        <v>1972.0203999999999</v>
      </c>
      <c r="D905">
        <f>Table3[[#This Row],[Column1]]*Table3[[#This Row],[Column1]]</f>
        <v>3888864.4580161595</v>
      </c>
    </row>
    <row r="906" spans="1:4" x14ac:dyDescent="0.25">
      <c r="A906" t="s">
        <v>23</v>
      </c>
      <c r="B906">
        <v>1295.6468</v>
      </c>
      <c r="C906">
        <f>2279.62-Table3[[#This Row],[Item_Outlet_Sales]]</f>
        <v>983.97319999999991</v>
      </c>
      <c r="D906">
        <f>Table3[[#This Row],[Column1]]*Table3[[#This Row],[Column1]]</f>
        <v>968203.25831823982</v>
      </c>
    </row>
    <row r="907" spans="1:4" x14ac:dyDescent="0.25">
      <c r="A907" t="s">
        <v>23</v>
      </c>
      <c r="B907">
        <v>197.74260000000001</v>
      </c>
      <c r="C907">
        <f>2279.62-Table3[[#This Row],[Item_Outlet_Sales]]</f>
        <v>2081.8773999999999</v>
      </c>
      <c r="D907">
        <f>Table3[[#This Row],[Column1]]*Table3[[#This Row],[Column1]]</f>
        <v>4334213.5086307591</v>
      </c>
    </row>
    <row r="908" spans="1:4" x14ac:dyDescent="0.25">
      <c r="A908" t="s">
        <v>23</v>
      </c>
      <c r="B908">
        <v>2439.4911999999999</v>
      </c>
      <c r="C908">
        <f>2279.62-Table3[[#This Row],[Item_Outlet_Sales]]</f>
        <v>-159.87120000000004</v>
      </c>
      <c r="D908">
        <f>Table3[[#This Row],[Column1]]*Table3[[#This Row],[Column1]]</f>
        <v>25558.800589440016</v>
      </c>
    </row>
    <row r="909" spans="1:4" x14ac:dyDescent="0.25">
      <c r="A909" t="s">
        <v>23</v>
      </c>
      <c r="B909">
        <v>1379.5376000000001</v>
      </c>
      <c r="C909">
        <f>2279.62-Table3[[#This Row],[Item_Outlet_Sales]]</f>
        <v>900.08239999999978</v>
      </c>
      <c r="D909">
        <f>Table3[[#This Row],[Column1]]*Table3[[#This Row],[Column1]]</f>
        <v>810148.32678975957</v>
      </c>
    </row>
    <row r="910" spans="1:4" x14ac:dyDescent="0.25">
      <c r="A910" t="s">
        <v>23</v>
      </c>
      <c r="B910">
        <v>615.19920000000002</v>
      </c>
      <c r="C910">
        <f>2279.62-Table3[[#This Row],[Item_Outlet_Sales]]</f>
        <v>1664.4207999999999</v>
      </c>
      <c r="D910">
        <f>Table3[[#This Row],[Column1]]*Table3[[#This Row],[Column1]]</f>
        <v>2770296.5994726396</v>
      </c>
    </row>
    <row r="911" spans="1:4" x14ac:dyDescent="0.25">
      <c r="A911" t="s">
        <v>23</v>
      </c>
      <c r="B911">
        <v>1948.1307999999999</v>
      </c>
      <c r="C911">
        <f>2279.62-Table3[[#This Row],[Item_Outlet_Sales]]</f>
        <v>331.48919999999998</v>
      </c>
      <c r="D911">
        <f>Table3[[#This Row],[Column1]]*Table3[[#This Row],[Column1]]</f>
        <v>109885.08971664</v>
      </c>
    </row>
    <row r="912" spans="1:4" x14ac:dyDescent="0.25">
      <c r="A912" t="s">
        <v>23</v>
      </c>
      <c r="B912">
        <v>73.238</v>
      </c>
      <c r="C912">
        <f>2279.62-Table3[[#This Row],[Item_Outlet_Sales]]</f>
        <v>2206.3820000000001</v>
      </c>
      <c r="D912">
        <f>Table3[[#This Row],[Column1]]*Table3[[#This Row],[Column1]]</f>
        <v>4868121.5299240006</v>
      </c>
    </row>
    <row r="913" spans="1:4" x14ac:dyDescent="0.25">
      <c r="A913" t="s">
        <v>23</v>
      </c>
      <c r="B913">
        <v>3415.5540000000001</v>
      </c>
      <c r="C913">
        <f>2279.62-Table3[[#This Row],[Item_Outlet_Sales]]</f>
        <v>-1135.9340000000002</v>
      </c>
      <c r="D913">
        <f>Table3[[#This Row],[Column1]]*Table3[[#This Row],[Column1]]</f>
        <v>1290346.0523560005</v>
      </c>
    </row>
    <row r="914" spans="1:4" x14ac:dyDescent="0.25">
      <c r="A914" t="s">
        <v>23</v>
      </c>
      <c r="B914">
        <v>1384.1982</v>
      </c>
      <c r="C914">
        <f>2279.62-Table3[[#This Row],[Item_Outlet_Sales]]</f>
        <v>895.42179999999985</v>
      </c>
      <c r="D914">
        <f>Table3[[#This Row],[Column1]]*Table3[[#This Row],[Column1]]</f>
        <v>801780.1999152397</v>
      </c>
    </row>
    <row r="915" spans="1:4" x14ac:dyDescent="0.25">
      <c r="A915" t="s">
        <v>23</v>
      </c>
      <c r="B915">
        <v>1821.6288</v>
      </c>
      <c r="C915">
        <f>2279.62-Table3[[#This Row],[Item_Outlet_Sales]]</f>
        <v>457.99119999999994</v>
      </c>
      <c r="D915">
        <f>Table3[[#This Row],[Column1]]*Table3[[#This Row],[Column1]]</f>
        <v>209755.93927743993</v>
      </c>
    </row>
    <row r="916" spans="1:4" x14ac:dyDescent="0.25">
      <c r="A916" t="s">
        <v>23</v>
      </c>
      <c r="B916">
        <v>3205.1612</v>
      </c>
      <c r="C916">
        <f>2279.62-Table3[[#This Row],[Item_Outlet_Sales]]</f>
        <v>-925.54120000000012</v>
      </c>
      <c r="D916">
        <f>Table3[[#This Row],[Column1]]*Table3[[#This Row],[Column1]]</f>
        <v>856626.51289744023</v>
      </c>
    </row>
    <row r="917" spans="1:4" x14ac:dyDescent="0.25">
      <c r="A917" t="s">
        <v>23</v>
      </c>
      <c r="B917">
        <v>153.7998</v>
      </c>
      <c r="C917">
        <f>2279.62-Table3[[#This Row],[Item_Outlet_Sales]]</f>
        <v>2125.8202000000001</v>
      </c>
      <c r="D917">
        <f>Table3[[#This Row],[Column1]]*Table3[[#This Row],[Column1]]</f>
        <v>4519111.5227280408</v>
      </c>
    </row>
    <row r="918" spans="1:4" x14ac:dyDescent="0.25">
      <c r="A918" t="s">
        <v>23</v>
      </c>
      <c r="B918">
        <v>3453.5046000000002</v>
      </c>
      <c r="C918">
        <f>2279.62-Table3[[#This Row],[Item_Outlet_Sales]]</f>
        <v>-1173.8846000000003</v>
      </c>
      <c r="D918">
        <f>Table3[[#This Row],[Column1]]*Table3[[#This Row],[Column1]]</f>
        <v>1378005.0541171608</v>
      </c>
    </row>
    <row r="919" spans="1:4" x14ac:dyDescent="0.25">
      <c r="A919" t="s">
        <v>23</v>
      </c>
      <c r="B919">
        <v>1004.0264</v>
      </c>
      <c r="C919">
        <f>2279.62-Table3[[#This Row],[Item_Outlet_Sales]]</f>
        <v>1275.5935999999999</v>
      </c>
      <c r="D919">
        <f>Table3[[#This Row],[Column1]]*Table3[[#This Row],[Column1]]</f>
        <v>1627139.0323609598</v>
      </c>
    </row>
    <row r="920" spans="1:4" x14ac:dyDescent="0.25">
      <c r="A920" t="s">
        <v>23</v>
      </c>
      <c r="B920">
        <v>1956.1204</v>
      </c>
      <c r="C920">
        <f>2279.62-Table3[[#This Row],[Item_Outlet_Sales]]</f>
        <v>323.49959999999987</v>
      </c>
      <c r="D920">
        <f>Table3[[#This Row],[Column1]]*Table3[[#This Row],[Column1]]</f>
        <v>104651.99120015992</v>
      </c>
    </row>
    <row r="921" spans="1:4" x14ac:dyDescent="0.25">
      <c r="A921" t="s">
        <v>23</v>
      </c>
      <c r="B921">
        <v>55.261400000000002</v>
      </c>
      <c r="C921">
        <f>2279.62-Table3[[#This Row],[Item_Outlet_Sales]]</f>
        <v>2224.3586</v>
      </c>
      <c r="D921">
        <f>Table3[[#This Row],[Column1]]*Table3[[#This Row],[Column1]]</f>
        <v>4947771.1813939605</v>
      </c>
    </row>
    <row r="922" spans="1:4" x14ac:dyDescent="0.25">
      <c r="A922" t="s">
        <v>23</v>
      </c>
      <c r="B922">
        <v>2020.0372</v>
      </c>
      <c r="C922">
        <f>2279.62-Table3[[#This Row],[Item_Outlet_Sales]]</f>
        <v>259.58279999999991</v>
      </c>
      <c r="D922">
        <f>Table3[[#This Row],[Column1]]*Table3[[#This Row],[Column1]]</f>
        <v>67383.230055839958</v>
      </c>
    </row>
    <row r="923" spans="1:4" x14ac:dyDescent="0.25">
      <c r="A923" t="s">
        <v>23</v>
      </c>
      <c r="B923">
        <v>3756.4436000000001</v>
      </c>
      <c r="C923">
        <f>2279.62-Table3[[#This Row],[Item_Outlet_Sales]]</f>
        <v>-1476.8236000000002</v>
      </c>
      <c r="D923">
        <f>Table3[[#This Row],[Column1]]*Table3[[#This Row],[Column1]]</f>
        <v>2181007.9455169607</v>
      </c>
    </row>
    <row r="924" spans="1:4" x14ac:dyDescent="0.25">
      <c r="A924" t="s">
        <v>23</v>
      </c>
      <c r="B924">
        <v>71.906400000000005</v>
      </c>
      <c r="C924">
        <f>2279.62-Table3[[#This Row],[Item_Outlet_Sales]]</f>
        <v>2207.7136</v>
      </c>
      <c r="D924">
        <f>Table3[[#This Row],[Column1]]*Table3[[#This Row],[Column1]]</f>
        <v>4873999.33962496</v>
      </c>
    </row>
    <row r="925" spans="1:4" x14ac:dyDescent="0.25">
      <c r="A925" t="s">
        <v>23</v>
      </c>
      <c r="B925">
        <v>189.0872</v>
      </c>
      <c r="C925">
        <f>2279.62-Table3[[#This Row],[Item_Outlet_Sales]]</f>
        <v>2090.5328</v>
      </c>
      <c r="D925">
        <f>Table3[[#This Row],[Column1]]*Table3[[#This Row],[Column1]]</f>
        <v>4370327.3878758401</v>
      </c>
    </row>
    <row r="926" spans="1:4" x14ac:dyDescent="0.25">
      <c r="A926" t="s">
        <v>23</v>
      </c>
      <c r="B926">
        <v>1592.5935999999999</v>
      </c>
      <c r="C926">
        <f>2279.62-Table3[[#This Row],[Item_Outlet_Sales]]</f>
        <v>687.02639999999997</v>
      </c>
      <c r="D926">
        <f>Table3[[#This Row],[Column1]]*Table3[[#This Row],[Column1]]</f>
        <v>472005.27429695998</v>
      </c>
    </row>
    <row r="927" spans="1:4" x14ac:dyDescent="0.25">
      <c r="A927" t="s">
        <v>23</v>
      </c>
      <c r="B927">
        <v>2125.2336</v>
      </c>
      <c r="C927">
        <f>2279.62-Table3[[#This Row],[Item_Outlet_Sales]]</f>
        <v>154.38639999999987</v>
      </c>
      <c r="D927">
        <f>Table3[[#This Row],[Column1]]*Table3[[#This Row],[Column1]]</f>
        <v>23835.16050495996</v>
      </c>
    </row>
    <row r="928" spans="1:4" x14ac:dyDescent="0.25">
      <c r="A928" t="s">
        <v>23</v>
      </c>
      <c r="B928">
        <v>2099.9331999999999</v>
      </c>
      <c r="C928">
        <f>2279.62-Table3[[#This Row],[Item_Outlet_Sales]]</f>
        <v>179.68679999999995</v>
      </c>
      <c r="D928">
        <f>Table3[[#This Row],[Column1]]*Table3[[#This Row],[Column1]]</f>
        <v>32287.34609423998</v>
      </c>
    </row>
    <row r="929" spans="1:4" x14ac:dyDescent="0.25">
      <c r="A929" t="s">
        <v>23</v>
      </c>
      <c r="B929">
        <v>3062.0142000000001</v>
      </c>
      <c r="C929">
        <f>2279.62-Table3[[#This Row],[Item_Outlet_Sales]]</f>
        <v>-782.39420000000018</v>
      </c>
      <c r="D929">
        <f>Table3[[#This Row],[Column1]]*Table3[[#This Row],[Column1]]</f>
        <v>612140.68419364025</v>
      </c>
    </row>
    <row r="930" spans="1:4" x14ac:dyDescent="0.25">
      <c r="A930" t="s">
        <v>23</v>
      </c>
      <c r="B930">
        <v>4442.2175999999999</v>
      </c>
      <c r="C930">
        <f>2279.62-Table3[[#This Row],[Item_Outlet_Sales]]</f>
        <v>-2162.5976000000001</v>
      </c>
      <c r="D930">
        <f>Table3[[#This Row],[Column1]]*Table3[[#This Row],[Column1]]</f>
        <v>4676828.3795257602</v>
      </c>
    </row>
    <row r="931" spans="1:4" x14ac:dyDescent="0.25">
      <c r="A931" t="s">
        <v>23</v>
      </c>
      <c r="B931">
        <v>4278.4308000000001</v>
      </c>
      <c r="C931">
        <f>2279.62-Table3[[#This Row],[Item_Outlet_Sales]]</f>
        <v>-1998.8108000000002</v>
      </c>
      <c r="D931">
        <f>Table3[[#This Row],[Column1]]*Table3[[#This Row],[Column1]]</f>
        <v>3995244.6141966409</v>
      </c>
    </row>
    <row r="932" spans="1:4" x14ac:dyDescent="0.25">
      <c r="A932" t="s">
        <v>23</v>
      </c>
      <c r="B932">
        <v>602.54899999999998</v>
      </c>
      <c r="C932">
        <f>2279.62-Table3[[#This Row],[Item_Outlet_Sales]]</f>
        <v>1677.0709999999999</v>
      </c>
      <c r="D932">
        <f>Table3[[#This Row],[Column1]]*Table3[[#This Row],[Column1]]</f>
        <v>2812567.1390409996</v>
      </c>
    </row>
    <row r="933" spans="1:4" x14ac:dyDescent="0.25">
      <c r="A933" t="s">
        <v>23</v>
      </c>
      <c r="B933">
        <v>2348.9423999999999</v>
      </c>
      <c r="C933">
        <f>2279.62-Table3[[#This Row],[Item_Outlet_Sales]]</f>
        <v>-69.322400000000016</v>
      </c>
      <c r="D933">
        <f>Table3[[#This Row],[Column1]]*Table3[[#This Row],[Column1]]</f>
        <v>4805.5951417600027</v>
      </c>
    </row>
    <row r="934" spans="1:4" x14ac:dyDescent="0.25">
      <c r="A934" t="s">
        <v>23</v>
      </c>
      <c r="B934">
        <v>1975.4286</v>
      </c>
      <c r="C934">
        <f>2279.62-Table3[[#This Row],[Item_Outlet_Sales]]</f>
        <v>304.19139999999993</v>
      </c>
      <c r="D934">
        <f>Table3[[#This Row],[Column1]]*Table3[[#This Row],[Column1]]</f>
        <v>92532.407833959951</v>
      </c>
    </row>
    <row r="935" spans="1:4" x14ac:dyDescent="0.25">
      <c r="A935" t="s">
        <v>23</v>
      </c>
      <c r="B935">
        <v>1374.2112</v>
      </c>
      <c r="C935">
        <f>2279.62-Table3[[#This Row],[Item_Outlet_Sales]]</f>
        <v>905.40879999999993</v>
      </c>
      <c r="D935">
        <f>Table3[[#This Row],[Column1]]*Table3[[#This Row],[Column1]]</f>
        <v>819765.09511743987</v>
      </c>
    </row>
    <row r="936" spans="1:4" x14ac:dyDescent="0.25">
      <c r="A936" t="s">
        <v>23</v>
      </c>
      <c r="B936">
        <v>2006.7212</v>
      </c>
      <c r="C936">
        <f>2279.62-Table3[[#This Row],[Item_Outlet_Sales]]</f>
        <v>272.89879999999994</v>
      </c>
      <c r="D936">
        <f>Table3[[#This Row],[Column1]]*Table3[[#This Row],[Column1]]</f>
        <v>74473.755041439959</v>
      </c>
    </row>
    <row r="937" spans="1:4" x14ac:dyDescent="0.25">
      <c r="A937" t="s">
        <v>23</v>
      </c>
      <c r="B937">
        <v>6035.4769999999999</v>
      </c>
      <c r="C937">
        <f>2279.62-Table3[[#This Row],[Item_Outlet_Sales]]</f>
        <v>-3755.857</v>
      </c>
      <c r="D937">
        <f>Table3[[#This Row],[Column1]]*Table3[[#This Row],[Column1]]</f>
        <v>14106461.804448999</v>
      </c>
    </row>
    <row r="938" spans="1:4" x14ac:dyDescent="0.25">
      <c r="A938" t="s">
        <v>23</v>
      </c>
      <c r="B938">
        <v>1379.5376000000001</v>
      </c>
      <c r="C938">
        <f>2279.62-Table3[[#This Row],[Item_Outlet_Sales]]</f>
        <v>900.08239999999978</v>
      </c>
      <c r="D938">
        <f>Table3[[#This Row],[Column1]]*Table3[[#This Row],[Column1]]</f>
        <v>810148.32678975957</v>
      </c>
    </row>
    <row r="939" spans="1:4" x14ac:dyDescent="0.25">
      <c r="A939" t="s">
        <v>23</v>
      </c>
      <c r="B939">
        <v>1332.9315999999999</v>
      </c>
      <c r="C939">
        <f>2279.62-Table3[[#This Row],[Item_Outlet_Sales]]</f>
        <v>946.6884</v>
      </c>
      <c r="D939">
        <f>Table3[[#This Row],[Column1]]*Table3[[#This Row],[Column1]]</f>
        <v>896218.92669455998</v>
      </c>
    </row>
    <row r="940" spans="1:4" x14ac:dyDescent="0.25">
      <c r="A940" t="s">
        <v>23</v>
      </c>
      <c r="B940">
        <v>2848.9582</v>
      </c>
      <c r="C940">
        <f>2279.62-Table3[[#This Row],[Item_Outlet_Sales]]</f>
        <v>-569.33820000000014</v>
      </c>
      <c r="D940">
        <f>Table3[[#This Row],[Column1]]*Table3[[#This Row],[Column1]]</f>
        <v>324145.98597924015</v>
      </c>
    </row>
    <row r="941" spans="1:4" x14ac:dyDescent="0.25">
      <c r="A941" t="s">
        <v>23</v>
      </c>
      <c r="B941">
        <v>1278.336</v>
      </c>
      <c r="C941">
        <f>2279.62-Table3[[#This Row],[Item_Outlet_Sales]]</f>
        <v>1001.2839999999999</v>
      </c>
      <c r="D941">
        <f>Table3[[#This Row],[Column1]]*Table3[[#This Row],[Column1]]</f>
        <v>1002569.6486559998</v>
      </c>
    </row>
    <row r="942" spans="1:4" x14ac:dyDescent="0.25">
      <c r="A942" t="s">
        <v>23</v>
      </c>
      <c r="B942">
        <v>195.74520000000001</v>
      </c>
      <c r="C942">
        <f>2279.62-Table3[[#This Row],[Item_Outlet_Sales]]</f>
        <v>2083.8748000000001</v>
      </c>
      <c r="D942">
        <f>Table3[[#This Row],[Column1]]*Table3[[#This Row],[Column1]]</f>
        <v>4342534.1820750404</v>
      </c>
    </row>
    <row r="943" spans="1:4" x14ac:dyDescent="0.25">
      <c r="A943" t="s">
        <v>23</v>
      </c>
      <c r="B943">
        <v>585.904</v>
      </c>
      <c r="C943">
        <f>2279.62-Table3[[#This Row],[Item_Outlet_Sales]]</f>
        <v>1693.7159999999999</v>
      </c>
      <c r="D943">
        <f>Table3[[#This Row],[Column1]]*Table3[[#This Row],[Column1]]</f>
        <v>2868673.8886559997</v>
      </c>
    </row>
    <row r="944" spans="1:4" x14ac:dyDescent="0.25">
      <c r="A944" t="s">
        <v>23</v>
      </c>
      <c r="B944">
        <v>1133.8574000000001</v>
      </c>
      <c r="C944">
        <f>2279.62-Table3[[#This Row],[Item_Outlet_Sales]]</f>
        <v>1145.7625999999998</v>
      </c>
      <c r="D944">
        <f>Table3[[#This Row],[Column1]]*Table3[[#This Row],[Column1]]</f>
        <v>1312771.9355587596</v>
      </c>
    </row>
    <row r="945" spans="1:4" x14ac:dyDescent="0.25">
      <c r="A945" t="s">
        <v>23</v>
      </c>
      <c r="B945">
        <v>93.212000000000003</v>
      </c>
      <c r="C945">
        <f>2279.62-Table3[[#This Row],[Item_Outlet_Sales]]</f>
        <v>2186.4079999999999</v>
      </c>
      <c r="D945">
        <f>Table3[[#This Row],[Column1]]*Table3[[#This Row],[Column1]]</f>
        <v>4780379.9424639996</v>
      </c>
    </row>
    <row r="946" spans="1:4" x14ac:dyDescent="0.25">
      <c r="A946" t="s">
        <v>23</v>
      </c>
      <c r="B946">
        <v>2836.308</v>
      </c>
      <c r="C946">
        <f>2279.62-Table3[[#This Row],[Item_Outlet_Sales]]</f>
        <v>-556.6880000000001</v>
      </c>
      <c r="D946">
        <f>Table3[[#This Row],[Column1]]*Table3[[#This Row],[Column1]]</f>
        <v>309901.5293440001</v>
      </c>
    </row>
    <row r="947" spans="1:4" x14ac:dyDescent="0.25">
      <c r="A947" t="s">
        <v>23</v>
      </c>
      <c r="B947">
        <v>3560.6984000000002</v>
      </c>
      <c r="C947">
        <f>2279.62-Table3[[#This Row],[Item_Outlet_Sales]]</f>
        <v>-1281.0784000000003</v>
      </c>
      <c r="D947">
        <f>Table3[[#This Row],[Column1]]*Table3[[#This Row],[Column1]]</f>
        <v>1641161.8669465608</v>
      </c>
    </row>
    <row r="948" spans="1:4" x14ac:dyDescent="0.25">
      <c r="A948" t="s">
        <v>23</v>
      </c>
      <c r="B948">
        <v>3185.1871999999998</v>
      </c>
      <c r="C948">
        <f>2279.62-Table3[[#This Row],[Item_Outlet_Sales]]</f>
        <v>-905.56719999999996</v>
      </c>
      <c r="D948">
        <f>Table3[[#This Row],[Column1]]*Table3[[#This Row],[Column1]]</f>
        <v>820051.95371583989</v>
      </c>
    </row>
    <row r="949" spans="1:4" x14ac:dyDescent="0.25">
      <c r="A949" t="s">
        <v>23</v>
      </c>
      <c r="B949">
        <v>517.32659999999998</v>
      </c>
      <c r="C949">
        <f>2279.62-Table3[[#This Row],[Item_Outlet_Sales]]</f>
        <v>1762.2934</v>
      </c>
      <c r="D949">
        <f>Table3[[#This Row],[Column1]]*Table3[[#This Row],[Column1]]</f>
        <v>3105678.0276835603</v>
      </c>
    </row>
    <row r="950" spans="1:4" x14ac:dyDescent="0.25">
      <c r="A950" t="s">
        <v>23</v>
      </c>
      <c r="B950">
        <v>555.27719999999999</v>
      </c>
      <c r="C950">
        <f>2279.62-Table3[[#This Row],[Item_Outlet_Sales]]</f>
        <v>1724.3427999999999</v>
      </c>
      <c r="D950">
        <f>Table3[[#This Row],[Column1]]*Table3[[#This Row],[Column1]]</f>
        <v>2973358.0919118398</v>
      </c>
    </row>
    <row r="951" spans="1:4" x14ac:dyDescent="0.25">
      <c r="A951" t="s">
        <v>23</v>
      </c>
      <c r="B951">
        <v>188.42140000000001</v>
      </c>
      <c r="C951">
        <f>2279.62-Table3[[#This Row],[Item_Outlet_Sales]]</f>
        <v>2091.1985999999997</v>
      </c>
      <c r="D951">
        <f>Table3[[#This Row],[Column1]]*Table3[[#This Row],[Column1]]</f>
        <v>4373111.5846419586</v>
      </c>
    </row>
    <row r="952" spans="1:4" x14ac:dyDescent="0.25">
      <c r="A952" t="s">
        <v>23</v>
      </c>
      <c r="B952">
        <v>2332.2973999999999</v>
      </c>
      <c r="C952">
        <f>2279.62-Table3[[#This Row],[Item_Outlet_Sales]]</f>
        <v>-52.677400000000034</v>
      </c>
      <c r="D952">
        <f>Table3[[#This Row],[Column1]]*Table3[[#This Row],[Column1]]</f>
        <v>2774.9084707600036</v>
      </c>
    </row>
    <row r="953" spans="1:4" x14ac:dyDescent="0.25">
      <c r="A953" t="s">
        <v>23</v>
      </c>
      <c r="B953">
        <v>948.76499999999999</v>
      </c>
      <c r="C953">
        <f>2279.62-Table3[[#This Row],[Item_Outlet_Sales]]</f>
        <v>1330.855</v>
      </c>
      <c r="D953">
        <f>Table3[[#This Row],[Column1]]*Table3[[#This Row],[Column1]]</f>
        <v>1771175.0310250001</v>
      </c>
    </row>
    <row r="954" spans="1:4" x14ac:dyDescent="0.25">
      <c r="A954" t="s">
        <v>23</v>
      </c>
      <c r="B954">
        <v>782.98080000000004</v>
      </c>
      <c r="C954">
        <f>2279.62-Table3[[#This Row],[Item_Outlet_Sales]]</f>
        <v>1496.6391999999998</v>
      </c>
      <c r="D954">
        <f>Table3[[#This Row],[Column1]]*Table3[[#This Row],[Column1]]</f>
        <v>2239928.8949766397</v>
      </c>
    </row>
    <row r="955" spans="1:4" x14ac:dyDescent="0.25">
      <c r="A955" t="s">
        <v>23</v>
      </c>
      <c r="B955">
        <v>3153.2287999999999</v>
      </c>
      <c r="C955">
        <f>2279.62-Table3[[#This Row],[Item_Outlet_Sales]]</f>
        <v>-873.60879999999997</v>
      </c>
      <c r="D955">
        <f>Table3[[#This Row],[Column1]]*Table3[[#This Row],[Column1]]</f>
        <v>763192.33543743996</v>
      </c>
    </row>
    <row r="956" spans="1:4" x14ac:dyDescent="0.25">
      <c r="A956" t="s">
        <v>23</v>
      </c>
      <c r="B956">
        <v>1042.6428000000001</v>
      </c>
      <c r="C956">
        <f>2279.62-Table3[[#This Row],[Item_Outlet_Sales]]</f>
        <v>1236.9771999999998</v>
      </c>
      <c r="D956">
        <f>Table3[[#This Row],[Column1]]*Table3[[#This Row],[Column1]]</f>
        <v>1530112.5933198396</v>
      </c>
    </row>
    <row r="957" spans="1:4" x14ac:dyDescent="0.25">
      <c r="A957" t="s">
        <v>23</v>
      </c>
      <c r="B957">
        <v>312.92599999999999</v>
      </c>
      <c r="C957">
        <f>2279.62-Table3[[#This Row],[Item_Outlet_Sales]]</f>
        <v>1966.694</v>
      </c>
      <c r="D957">
        <f>Table3[[#This Row],[Column1]]*Table3[[#This Row],[Column1]]</f>
        <v>3867885.2896360001</v>
      </c>
    </row>
    <row r="958" spans="1:4" x14ac:dyDescent="0.25">
      <c r="A958" t="s">
        <v>23</v>
      </c>
      <c r="B958">
        <v>109.19119999999999</v>
      </c>
      <c r="C958">
        <f>2279.62-Table3[[#This Row],[Item_Outlet_Sales]]</f>
        <v>2170.4287999999997</v>
      </c>
      <c r="D958">
        <f>Table3[[#This Row],[Column1]]*Table3[[#This Row],[Column1]]</f>
        <v>4710761.1758694388</v>
      </c>
    </row>
    <row r="959" spans="1:4" x14ac:dyDescent="0.25">
      <c r="A959" t="s">
        <v>23</v>
      </c>
      <c r="B959">
        <v>796.96259999999995</v>
      </c>
      <c r="C959">
        <f>2279.62-Table3[[#This Row],[Item_Outlet_Sales]]</f>
        <v>1482.6574000000001</v>
      </c>
      <c r="D959">
        <f>Table3[[#This Row],[Column1]]*Table3[[#This Row],[Column1]]</f>
        <v>2198272.9657747601</v>
      </c>
    </row>
    <row r="960" spans="1:4" x14ac:dyDescent="0.25">
      <c r="A960" t="s">
        <v>23</v>
      </c>
      <c r="B960">
        <v>3036.0479999999998</v>
      </c>
      <c r="C960">
        <f>2279.62-Table3[[#This Row],[Item_Outlet_Sales]]</f>
        <v>-756.42799999999988</v>
      </c>
      <c r="D960">
        <f>Table3[[#This Row],[Column1]]*Table3[[#This Row],[Column1]]</f>
        <v>572183.31918399979</v>
      </c>
    </row>
    <row r="961" spans="1:4" x14ac:dyDescent="0.25">
      <c r="A961" t="s">
        <v>23</v>
      </c>
      <c r="B961">
        <v>3057.3535999999999</v>
      </c>
      <c r="C961">
        <f>2279.62-Table3[[#This Row],[Item_Outlet_Sales]]</f>
        <v>-777.73360000000002</v>
      </c>
      <c r="D961">
        <f>Table3[[#This Row],[Column1]]*Table3[[#This Row],[Column1]]</f>
        <v>604869.55256896</v>
      </c>
    </row>
    <row r="962" spans="1:4" x14ac:dyDescent="0.25">
      <c r="A962" t="s">
        <v>23</v>
      </c>
      <c r="B962">
        <v>2964.1415999999999</v>
      </c>
      <c r="C962">
        <f>2279.62-Table3[[#This Row],[Item_Outlet_Sales]]</f>
        <v>-684.52160000000003</v>
      </c>
      <c r="D962">
        <f>Table3[[#This Row],[Column1]]*Table3[[#This Row],[Column1]]</f>
        <v>468569.82086656004</v>
      </c>
    </row>
    <row r="963" spans="1:4" x14ac:dyDescent="0.25">
      <c r="A963" t="s">
        <v>23</v>
      </c>
      <c r="B963">
        <v>2960.1468</v>
      </c>
      <c r="C963">
        <f>2279.62-Table3[[#This Row],[Item_Outlet_Sales]]</f>
        <v>-680.52680000000009</v>
      </c>
      <c r="D963">
        <f>Table3[[#This Row],[Column1]]*Table3[[#This Row],[Column1]]</f>
        <v>463116.72551824013</v>
      </c>
    </row>
    <row r="964" spans="1:4" x14ac:dyDescent="0.25">
      <c r="A964" t="s">
        <v>23</v>
      </c>
      <c r="B964">
        <v>1378.2059999999999</v>
      </c>
      <c r="C964">
        <f>2279.62-Table3[[#This Row],[Item_Outlet_Sales]]</f>
        <v>901.41399999999999</v>
      </c>
      <c r="D964">
        <f>Table3[[#This Row],[Column1]]*Table3[[#This Row],[Column1]]</f>
        <v>812547.19939600001</v>
      </c>
    </row>
    <row r="965" spans="1:4" x14ac:dyDescent="0.25">
      <c r="A965" t="s">
        <v>23</v>
      </c>
      <c r="B965">
        <v>4761.8015999999998</v>
      </c>
      <c r="C965">
        <f>2279.62-Table3[[#This Row],[Item_Outlet_Sales]]</f>
        <v>-2482.1815999999999</v>
      </c>
      <c r="D965">
        <f>Table3[[#This Row],[Column1]]*Table3[[#This Row],[Column1]]</f>
        <v>6161225.4953785595</v>
      </c>
    </row>
    <row r="966" spans="1:4" x14ac:dyDescent="0.25">
      <c r="A966" t="s">
        <v>23</v>
      </c>
      <c r="B966">
        <v>713.07180000000005</v>
      </c>
      <c r="C966">
        <f>2279.62-Table3[[#This Row],[Item_Outlet_Sales]]</f>
        <v>1566.5481999999997</v>
      </c>
      <c r="D966">
        <f>Table3[[#This Row],[Column1]]*Table3[[#This Row],[Column1]]</f>
        <v>2454073.2629232393</v>
      </c>
    </row>
    <row r="967" spans="1:4" x14ac:dyDescent="0.25">
      <c r="A967" t="s">
        <v>23</v>
      </c>
      <c r="B967">
        <v>2396.88</v>
      </c>
      <c r="C967">
        <f>2279.62-Table3[[#This Row],[Item_Outlet_Sales]]</f>
        <v>-117.26000000000022</v>
      </c>
      <c r="D967">
        <f>Table3[[#This Row],[Column1]]*Table3[[#This Row],[Column1]]</f>
        <v>13749.907600000051</v>
      </c>
    </row>
    <row r="968" spans="1:4" x14ac:dyDescent="0.25">
      <c r="A968" t="s">
        <v>23</v>
      </c>
      <c r="B968">
        <v>5757.8383999999996</v>
      </c>
      <c r="C968">
        <f>2279.62-Table3[[#This Row],[Item_Outlet_Sales]]</f>
        <v>-3478.2183999999997</v>
      </c>
      <c r="D968">
        <f>Table3[[#This Row],[Column1]]*Table3[[#This Row],[Column1]]</f>
        <v>12098003.238098558</v>
      </c>
    </row>
    <row r="969" spans="1:4" x14ac:dyDescent="0.25">
      <c r="A969" t="s">
        <v>23</v>
      </c>
      <c r="B969">
        <v>1050.6324</v>
      </c>
      <c r="C969">
        <f>2279.62-Table3[[#This Row],[Item_Outlet_Sales]]</f>
        <v>1228.9875999999999</v>
      </c>
      <c r="D969">
        <f>Table3[[#This Row],[Column1]]*Table3[[#This Row],[Column1]]</f>
        <v>1510410.5209537598</v>
      </c>
    </row>
    <row r="970" spans="1:4" x14ac:dyDescent="0.25">
      <c r="A970" t="s">
        <v>23</v>
      </c>
      <c r="B970">
        <v>5972.2259999999997</v>
      </c>
      <c r="C970">
        <f>2279.62-Table3[[#This Row],[Item_Outlet_Sales]]</f>
        <v>-3692.6059999999998</v>
      </c>
      <c r="D970">
        <f>Table3[[#This Row],[Column1]]*Table3[[#This Row],[Column1]]</f>
        <v>13635339.071235998</v>
      </c>
    </row>
    <row r="971" spans="1:4" x14ac:dyDescent="0.25">
      <c r="A971" t="s">
        <v>23</v>
      </c>
      <c r="B971">
        <v>2787.0387999999998</v>
      </c>
      <c r="C971">
        <f>2279.62-Table3[[#This Row],[Item_Outlet_Sales]]</f>
        <v>-507.41879999999992</v>
      </c>
      <c r="D971">
        <f>Table3[[#This Row],[Column1]]*Table3[[#This Row],[Column1]]</f>
        <v>257473.83859343993</v>
      </c>
    </row>
    <row r="972" spans="1:4" x14ac:dyDescent="0.25">
      <c r="A972" t="s">
        <v>23</v>
      </c>
      <c r="B972">
        <v>1512.6976</v>
      </c>
      <c r="C972">
        <f>2279.62-Table3[[#This Row],[Item_Outlet_Sales]]</f>
        <v>766.92239999999993</v>
      </c>
      <c r="D972">
        <f>Table3[[#This Row],[Column1]]*Table3[[#This Row],[Column1]]</f>
        <v>588169.96762175986</v>
      </c>
    </row>
    <row r="973" spans="1:4" x14ac:dyDescent="0.25">
      <c r="A973" t="s">
        <v>23</v>
      </c>
      <c r="B973">
        <v>1105.2280000000001</v>
      </c>
      <c r="C973">
        <f>2279.62-Table3[[#This Row],[Item_Outlet_Sales]]</f>
        <v>1174.3919999999998</v>
      </c>
      <c r="D973">
        <f>Table3[[#This Row],[Column1]]*Table3[[#This Row],[Column1]]</f>
        <v>1379196.5696639996</v>
      </c>
    </row>
    <row r="974" spans="1:4" x14ac:dyDescent="0.25">
      <c r="A974" t="s">
        <v>23</v>
      </c>
      <c r="B974">
        <v>769.66480000000001</v>
      </c>
      <c r="C974">
        <f>2279.62-Table3[[#This Row],[Item_Outlet_Sales]]</f>
        <v>1509.9551999999999</v>
      </c>
      <c r="D974">
        <f>Table3[[#This Row],[Column1]]*Table3[[#This Row],[Column1]]</f>
        <v>2279964.7060070396</v>
      </c>
    </row>
    <row r="975" spans="1:4" x14ac:dyDescent="0.25">
      <c r="A975" t="s">
        <v>23</v>
      </c>
      <c r="B975">
        <v>1120.5414000000001</v>
      </c>
      <c r="C975">
        <f>2279.62-Table3[[#This Row],[Item_Outlet_Sales]]</f>
        <v>1159.0785999999998</v>
      </c>
      <c r="D975">
        <f>Table3[[#This Row],[Column1]]*Table3[[#This Row],[Column1]]</f>
        <v>1343463.2009779597</v>
      </c>
    </row>
    <row r="976" spans="1:4" x14ac:dyDescent="0.25">
      <c r="A976" t="s">
        <v>23</v>
      </c>
      <c r="B976">
        <v>343.55279999999999</v>
      </c>
      <c r="C976">
        <f>2279.62-Table3[[#This Row],[Item_Outlet_Sales]]</f>
        <v>1936.0672</v>
      </c>
      <c r="D976">
        <f>Table3[[#This Row],[Column1]]*Table3[[#This Row],[Column1]]</f>
        <v>3748356.2029158399</v>
      </c>
    </row>
    <row r="977" spans="1:4" x14ac:dyDescent="0.25">
      <c r="A977" t="s">
        <v>23</v>
      </c>
      <c r="B977">
        <v>3998.7948000000001</v>
      </c>
      <c r="C977">
        <f>2279.62-Table3[[#This Row],[Item_Outlet_Sales]]</f>
        <v>-1719.1748000000002</v>
      </c>
      <c r="D977">
        <f>Table3[[#This Row],[Column1]]*Table3[[#This Row],[Column1]]</f>
        <v>2955561.9929550407</v>
      </c>
    </row>
    <row r="978" spans="1:4" x14ac:dyDescent="0.25">
      <c r="A978" t="s">
        <v>23</v>
      </c>
      <c r="B978">
        <v>535.30319999999995</v>
      </c>
      <c r="C978">
        <f>2279.62-Table3[[#This Row],[Item_Outlet_Sales]]</f>
        <v>1744.3168000000001</v>
      </c>
      <c r="D978">
        <f>Table3[[#This Row],[Column1]]*Table3[[#This Row],[Column1]]</f>
        <v>3042641.0987622403</v>
      </c>
    </row>
    <row r="979" spans="1:4" x14ac:dyDescent="0.25">
      <c r="A979" t="s">
        <v>23</v>
      </c>
      <c r="B979">
        <v>1609.9043999999999</v>
      </c>
      <c r="C979">
        <f>2279.62-Table3[[#This Row],[Item_Outlet_Sales]]</f>
        <v>669.71559999999999</v>
      </c>
      <c r="D979">
        <f>Table3[[#This Row],[Column1]]*Table3[[#This Row],[Column1]]</f>
        <v>448518.98488335998</v>
      </c>
    </row>
    <row r="980" spans="1:4" x14ac:dyDescent="0.25">
      <c r="A980" t="s">
        <v>23</v>
      </c>
      <c r="B980">
        <v>2127.8968</v>
      </c>
      <c r="C980">
        <f>2279.62-Table3[[#This Row],[Item_Outlet_Sales]]</f>
        <v>151.72319999999991</v>
      </c>
      <c r="D980">
        <f>Table3[[#This Row],[Column1]]*Table3[[#This Row],[Column1]]</f>
        <v>23019.929418239972</v>
      </c>
    </row>
    <row r="981" spans="1:4" x14ac:dyDescent="0.25">
      <c r="A981" t="s">
        <v>23</v>
      </c>
      <c r="B981">
        <v>1310.2944</v>
      </c>
      <c r="C981">
        <f>2279.62-Table3[[#This Row],[Item_Outlet_Sales]]</f>
        <v>969.32559999999989</v>
      </c>
      <c r="D981">
        <f>Table3[[#This Row],[Column1]]*Table3[[#This Row],[Column1]]</f>
        <v>939592.11881535978</v>
      </c>
    </row>
    <row r="982" spans="1:4" x14ac:dyDescent="0.25">
      <c r="A982" t="s">
        <v>23</v>
      </c>
      <c r="B982">
        <v>259.66199999999998</v>
      </c>
      <c r="C982">
        <f>2279.62-Table3[[#This Row],[Item_Outlet_Sales]]</f>
        <v>2019.9579999999999</v>
      </c>
      <c r="D982">
        <f>Table3[[#This Row],[Column1]]*Table3[[#This Row],[Column1]]</f>
        <v>4080230.3217639993</v>
      </c>
    </row>
    <row r="983" spans="1:4" x14ac:dyDescent="0.25">
      <c r="A983" t="s">
        <v>23</v>
      </c>
      <c r="B983">
        <v>529.31100000000004</v>
      </c>
      <c r="C983">
        <f>2279.62-Table3[[#This Row],[Item_Outlet_Sales]]</f>
        <v>1750.3089999999997</v>
      </c>
      <c r="D983">
        <f>Table3[[#This Row],[Column1]]*Table3[[#This Row],[Column1]]</f>
        <v>3063581.595480999</v>
      </c>
    </row>
    <row r="984" spans="1:4" x14ac:dyDescent="0.25">
      <c r="A984" t="s">
        <v>23</v>
      </c>
      <c r="B984">
        <v>846.89760000000001</v>
      </c>
      <c r="C984">
        <f>2279.62-Table3[[#This Row],[Item_Outlet_Sales]]</f>
        <v>1432.7223999999999</v>
      </c>
      <c r="D984">
        <f>Table3[[#This Row],[Column1]]*Table3[[#This Row],[Column1]]</f>
        <v>2052693.4754617596</v>
      </c>
    </row>
    <row r="985" spans="1:4" x14ac:dyDescent="0.25">
      <c r="A985" t="s">
        <v>23</v>
      </c>
      <c r="B985">
        <v>809.61279999999999</v>
      </c>
      <c r="C985">
        <f>2279.62-Table3[[#This Row],[Item_Outlet_Sales]]</f>
        <v>1470.0072</v>
      </c>
      <c r="D985">
        <f>Table3[[#This Row],[Column1]]*Table3[[#This Row],[Column1]]</f>
        <v>2160921.1680518398</v>
      </c>
    </row>
    <row r="986" spans="1:4" x14ac:dyDescent="0.25">
      <c r="A986" t="s">
        <v>23</v>
      </c>
      <c r="B986">
        <v>117.8466</v>
      </c>
      <c r="C986">
        <f>2279.62-Table3[[#This Row],[Item_Outlet_Sales]]</f>
        <v>2161.7734</v>
      </c>
      <c r="D986">
        <f>Table3[[#This Row],[Column1]]*Table3[[#This Row],[Column1]]</f>
        <v>4673264.23294756</v>
      </c>
    </row>
    <row r="987" spans="1:4" x14ac:dyDescent="0.25">
      <c r="A987" t="s">
        <v>23</v>
      </c>
      <c r="B987">
        <v>4225.1668</v>
      </c>
      <c r="C987">
        <f>2279.62-Table3[[#This Row],[Item_Outlet_Sales]]</f>
        <v>-1945.5468000000001</v>
      </c>
      <c r="D987">
        <f>Table3[[#This Row],[Column1]]*Table3[[#This Row],[Column1]]</f>
        <v>3785152.3509902405</v>
      </c>
    </row>
    <row r="988" spans="1:4" x14ac:dyDescent="0.25">
      <c r="A988" t="s">
        <v>23</v>
      </c>
      <c r="B988">
        <v>4517.4530000000004</v>
      </c>
      <c r="C988">
        <f>2279.62-Table3[[#This Row],[Item_Outlet_Sales]]</f>
        <v>-2237.8330000000005</v>
      </c>
      <c r="D988">
        <f>Table3[[#This Row],[Column1]]*Table3[[#This Row],[Column1]]</f>
        <v>5007896.5358890025</v>
      </c>
    </row>
    <row r="989" spans="1:4" x14ac:dyDescent="0.25">
      <c r="A989" t="s">
        <v>23</v>
      </c>
      <c r="B989">
        <v>1573.9512</v>
      </c>
      <c r="C989">
        <f>2279.62-Table3[[#This Row],[Item_Outlet_Sales]]</f>
        <v>705.66879999999992</v>
      </c>
      <c r="D989">
        <f>Table3[[#This Row],[Column1]]*Table3[[#This Row],[Column1]]</f>
        <v>497968.45529343991</v>
      </c>
    </row>
    <row r="990" spans="1:4" x14ac:dyDescent="0.25">
      <c r="A990" t="s">
        <v>23</v>
      </c>
      <c r="B990">
        <v>6796.4863999999998</v>
      </c>
      <c r="C990">
        <f>2279.62-Table3[[#This Row],[Item_Outlet_Sales]]</f>
        <v>-4516.8663999999999</v>
      </c>
      <c r="D990">
        <f>Table3[[#This Row],[Column1]]*Table3[[#This Row],[Column1]]</f>
        <v>20402082.07544896</v>
      </c>
    </row>
    <row r="991" spans="1:4" x14ac:dyDescent="0.25">
      <c r="A991" t="s">
        <v>23</v>
      </c>
      <c r="B991">
        <v>842.23699999999997</v>
      </c>
      <c r="C991">
        <f>2279.62-Table3[[#This Row],[Item_Outlet_Sales]]</f>
        <v>1437.3829999999998</v>
      </c>
      <c r="D991">
        <f>Table3[[#This Row],[Column1]]*Table3[[#This Row],[Column1]]</f>
        <v>2066069.8886889995</v>
      </c>
    </row>
    <row r="992" spans="1:4" x14ac:dyDescent="0.25">
      <c r="A992" t="s">
        <v>23</v>
      </c>
      <c r="B992">
        <v>447.41759999999999</v>
      </c>
      <c r="C992">
        <f>2279.62-Table3[[#This Row],[Item_Outlet_Sales]]</f>
        <v>1832.2023999999999</v>
      </c>
      <c r="D992">
        <f>Table3[[#This Row],[Column1]]*Table3[[#This Row],[Column1]]</f>
        <v>3356965.6345657595</v>
      </c>
    </row>
    <row r="993" spans="1:4" x14ac:dyDescent="0.25">
      <c r="A993" t="s">
        <v>23</v>
      </c>
      <c r="B993">
        <v>3146.5708</v>
      </c>
      <c r="C993">
        <f>2279.62-Table3[[#This Row],[Item_Outlet_Sales]]</f>
        <v>-866.95080000000007</v>
      </c>
      <c r="D993">
        <f>Table3[[#This Row],[Column1]]*Table3[[#This Row],[Column1]]</f>
        <v>751603.68962064013</v>
      </c>
    </row>
    <row r="994" spans="1:4" x14ac:dyDescent="0.25">
      <c r="A994" t="s">
        <v>23</v>
      </c>
      <c r="B994">
        <v>745.69600000000003</v>
      </c>
      <c r="C994">
        <f>2279.62-Table3[[#This Row],[Item_Outlet_Sales]]</f>
        <v>1533.924</v>
      </c>
      <c r="D994">
        <f>Table3[[#This Row],[Column1]]*Table3[[#This Row],[Column1]]</f>
        <v>2352922.8377760001</v>
      </c>
    </row>
    <row r="995" spans="1:4" x14ac:dyDescent="0.25">
      <c r="A995" t="s">
        <v>23</v>
      </c>
      <c r="B995">
        <v>2684.5056</v>
      </c>
      <c r="C995">
        <f>2279.62-Table3[[#This Row],[Item_Outlet_Sales]]</f>
        <v>-404.88560000000007</v>
      </c>
      <c r="D995">
        <f>Table3[[#This Row],[Column1]]*Table3[[#This Row],[Column1]]</f>
        <v>163932.34908736005</v>
      </c>
    </row>
    <row r="996" spans="1:4" x14ac:dyDescent="0.25">
      <c r="A996" t="s">
        <v>23</v>
      </c>
      <c r="B996">
        <v>736.37480000000005</v>
      </c>
      <c r="C996">
        <f>2279.62-Table3[[#This Row],[Item_Outlet_Sales]]</f>
        <v>1543.2451999999998</v>
      </c>
      <c r="D996">
        <f>Table3[[#This Row],[Column1]]*Table3[[#This Row],[Column1]]</f>
        <v>2381605.7473230395</v>
      </c>
    </row>
    <row r="997" spans="1:4" x14ac:dyDescent="0.25">
      <c r="A997" t="s">
        <v>23</v>
      </c>
      <c r="B997">
        <v>1279.0018</v>
      </c>
      <c r="C997">
        <f>2279.62-Table3[[#This Row],[Item_Outlet_Sales]]</f>
        <v>1000.6181999999999</v>
      </c>
      <c r="D997">
        <f>Table3[[#This Row],[Column1]]*Table3[[#This Row],[Column1]]</f>
        <v>1001236.7821712397</v>
      </c>
    </row>
    <row r="998" spans="1:4" x14ac:dyDescent="0.25">
      <c r="A998" t="s">
        <v>23</v>
      </c>
      <c r="B998">
        <v>7201.2928000000002</v>
      </c>
      <c r="C998">
        <f>2279.62-Table3[[#This Row],[Item_Outlet_Sales]]</f>
        <v>-4921.6728000000003</v>
      </c>
      <c r="D998">
        <f>Table3[[#This Row],[Column1]]*Table3[[#This Row],[Column1]]</f>
        <v>24222863.150259841</v>
      </c>
    </row>
    <row r="999" spans="1:4" x14ac:dyDescent="0.25">
      <c r="A999" t="s">
        <v>23</v>
      </c>
      <c r="B999">
        <v>1522.0188000000001</v>
      </c>
      <c r="C999">
        <f>2279.62-Table3[[#This Row],[Item_Outlet_Sales]]</f>
        <v>757.60119999999984</v>
      </c>
      <c r="D999">
        <f>Table3[[#This Row],[Column1]]*Table3[[#This Row],[Column1]]</f>
        <v>573959.57824143977</v>
      </c>
    </row>
    <row r="1000" spans="1:4" x14ac:dyDescent="0.25">
      <c r="A1000" t="s">
        <v>23</v>
      </c>
      <c r="B1000">
        <v>149.80500000000001</v>
      </c>
      <c r="C1000">
        <f>2279.62-Table3[[#This Row],[Item_Outlet_Sales]]</f>
        <v>2129.8150000000001</v>
      </c>
      <c r="D1000">
        <f>Table3[[#This Row],[Column1]]*Table3[[#This Row],[Column1]]</f>
        <v>4536111.9342250004</v>
      </c>
    </row>
    <row r="1001" spans="1:4" x14ac:dyDescent="0.25">
      <c r="A1001" t="s">
        <v>23</v>
      </c>
      <c r="B1001">
        <v>865.54</v>
      </c>
      <c r="C1001">
        <f>2279.62-Table3[[#This Row],[Item_Outlet_Sales]]</f>
        <v>1414.08</v>
      </c>
      <c r="D1001">
        <f>Table3[[#This Row],[Column1]]*Table3[[#This Row],[Column1]]</f>
        <v>1999622.2463999998</v>
      </c>
    </row>
    <row r="1002" spans="1:4" x14ac:dyDescent="0.25">
      <c r="A1002" t="s">
        <v>23</v>
      </c>
      <c r="B1002">
        <v>3137.2496000000001</v>
      </c>
      <c r="C1002">
        <f>2279.62-Table3[[#This Row],[Item_Outlet_Sales]]</f>
        <v>-857.62960000000021</v>
      </c>
      <c r="D1002">
        <f>Table3[[#This Row],[Column1]]*Table3[[#This Row],[Column1]]</f>
        <v>735528.53079616034</v>
      </c>
    </row>
    <row r="1003" spans="1:4" x14ac:dyDescent="0.25">
      <c r="A1003" t="s">
        <v>23</v>
      </c>
      <c r="B1003">
        <v>3113.2808</v>
      </c>
      <c r="C1003">
        <f>2279.62-Table3[[#This Row],[Item_Outlet_Sales]]</f>
        <v>-833.66080000000011</v>
      </c>
      <c r="D1003">
        <f>Table3[[#This Row],[Column1]]*Table3[[#This Row],[Column1]]</f>
        <v>694990.32945664017</v>
      </c>
    </row>
    <row r="1004" spans="1:4" x14ac:dyDescent="0.25">
      <c r="A1004" t="s">
        <v>23</v>
      </c>
      <c r="B1004">
        <v>5470.8786</v>
      </c>
      <c r="C1004">
        <f>2279.62-Table3[[#This Row],[Item_Outlet_Sales]]</f>
        <v>-3191.2586000000001</v>
      </c>
      <c r="D1004">
        <f>Table3[[#This Row],[Column1]]*Table3[[#This Row],[Column1]]</f>
        <v>10184131.452073961</v>
      </c>
    </row>
    <row r="1005" spans="1:4" x14ac:dyDescent="0.25">
      <c r="A1005" t="s">
        <v>23</v>
      </c>
      <c r="B1005">
        <v>4354.3320000000003</v>
      </c>
      <c r="C1005">
        <f>2279.62-Table3[[#This Row],[Item_Outlet_Sales]]</f>
        <v>-2074.7120000000004</v>
      </c>
      <c r="D1005">
        <f>Table3[[#This Row],[Column1]]*Table3[[#This Row],[Column1]]</f>
        <v>4304429.8829440018</v>
      </c>
    </row>
    <row r="1006" spans="1:4" x14ac:dyDescent="0.25">
      <c r="A1006" t="s">
        <v>23</v>
      </c>
      <c r="B1006">
        <v>3202.498</v>
      </c>
      <c r="C1006">
        <f>2279.62-Table3[[#This Row],[Item_Outlet_Sales]]</f>
        <v>-922.87800000000016</v>
      </c>
      <c r="D1006">
        <f>Table3[[#This Row],[Column1]]*Table3[[#This Row],[Column1]]</f>
        <v>851703.80288400024</v>
      </c>
    </row>
    <row r="1007" spans="1:4" x14ac:dyDescent="0.25">
      <c r="A1007" t="s">
        <v>23</v>
      </c>
      <c r="B1007">
        <v>5976.2208000000001</v>
      </c>
      <c r="C1007">
        <f>2279.62-Table3[[#This Row],[Item_Outlet_Sales]]</f>
        <v>-3696.6008000000002</v>
      </c>
      <c r="D1007">
        <f>Table3[[#This Row],[Column1]]*Table3[[#This Row],[Column1]]</f>
        <v>13664857.474560641</v>
      </c>
    </row>
    <row r="1008" spans="1:4" x14ac:dyDescent="0.25">
      <c r="A1008" t="s">
        <v>23</v>
      </c>
      <c r="B1008">
        <v>1038.6479999999999</v>
      </c>
      <c r="C1008">
        <f>2279.62-Table3[[#This Row],[Item_Outlet_Sales]]</f>
        <v>1240.972</v>
      </c>
      <c r="D1008">
        <f>Table3[[#This Row],[Column1]]*Table3[[#This Row],[Column1]]</f>
        <v>1540011.5047839999</v>
      </c>
    </row>
    <row r="1009" spans="1:4" x14ac:dyDescent="0.25">
      <c r="A1009" t="s">
        <v>23</v>
      </c>
      <c r="B1009">
        <v>6306.4575999999997</v>
      </c>
      <c r="C1009">
        <f>2279.62-Table3[[#This Row],[Item_Outlet_Sales]]</f>
        <v>-4026.8375999999998</v>
      </c>
      <c r="D1009">
        <f>Table3[[#This Row],[Column1]]*Table3[[#This Row],[Column1]]</f>
        <v>16215421.056773759</v>
      </c>
    </row>
    <row r="1010" spans="1:4" x14ac:dyDescent="0.25">
      <c r="A1010" t="s">
        <v>23</v>
      </c>
      <c r="B1010">
        <v>3643.2575999999999</v>
      </c>
      <c r="C1010">
        <f>2279.62-Table3[[#This Row],[Item_Outlet_Sales]]</f>
        <v>-1363.6376</v>
      </c>
      <c r="D1010">
        <f>Table3[[#This Row],[Column1]]*Table3[[#This Row],[Column1]]</f>
        <v>1859507.50413376</v>
      </c>
    </row>
    <row r="1011" spans="1:4" x14ac:dyDescent="0.25">
      <c r="A1011" t="s">
        <v>23</v>
      </c>
      <c r="B1011">
        <v>2066.6432</v>
      </c>
      <c r="C1011">
        <f>2279.62-Table3[[#This Row],[Item_Outlet_Sales]]</f>
        <v>212.97679999999991</v>
      </c>
      <c r="D1011">
        <f>Table3[[#This Row],[Column1]]*Table3[[#This Row],[Column1]]</f>
        <v>45359.117338239965</v>
      </c>
    </row>
    <row r="1012" spans="1:4" x14ac:dyDescent="0.25">
      <c r="A1012" t="s">
        <v>23</v>
      </c>
      <c r="B1012">
        <v>2127.2310000000002</v>
      </c>
      <c r="C1012">
        <f>2279.62-Table3[[#This Row],[Item_Outlet_Sales]]</f>
        <v>152.38899999999967</v>
      </c>
      <c r="D1012">
        <f>Table3[[#This Row],[Column1]]*Table3[[#This Row],[Column1]]</f>
        <v>23222.407320999901</v>
      </c>
    </row>
    <row r="1013" spans="1:4" x14ac:dyDescent="0.25">
      <c r="A1013" t="s">
        <v>23</v>
      </c>
      <c r="B1013">
        <v>2290.3519999999999</v>
      </c>
      <c r="C1013">
        <f>2279.62-Table3[[#This Row],[Item_Outlet_Sales]]</f>
        <v>-10.731999999999971</v>
      </c>
      <c r="D1013">
        <f>Table3[[#This Row],[Column1]]*Table3[[#This Row],[Column1]]</f>
        <v>115.17582399999938</v>
      </c>
    </row>
    <row r="1014" spans="1:4" x14ac:dyDescent="0.25">
      <c r="A1014" t="s">
        <v>23</v>
      </c>
      <c r="B1014">
        <v>4267.1121999999996</v>
      </c>
      <c r="C1014">
        <f>2279.62-Table3[[#This Row],[Item_Outlet_Sales]]</f>
        <v>-1987.4921999999997</v>
      </c>
      <c r="D1014">
        <f>Table3[[#This Row],[Column1]]*Table3[[#This Row],[Column1]]</f>
        <v>3950125.2450608388</v>
      </c>
    </row>
    <row r="1015" spans="1:4" x14ac:dyDescent="0.25">
      <c r="A1015" t="s">
        <v>23</v>
      </c>
      <c r="B1015">
        <v>2139.2154</v>
      </c>
      <c r="C1015">
        <f>2279.62-Table3[[#This Row],[Item_Outlet_Sales]]</f>
        <v>140.40459999999985</v>
      </c>
      <c r="D1015">
        <f>Table3[[#This Row],[Column1]]*Table3[[#This Row],[Column1]]</f>
        <v>19713.451701159956</v>
      </c>
    </row>
    <row r="1016" spans="1:4" x14ac:dyDescent="0.25">
      <c r="A1016" t="s">
        <v>23</v>
      </c>
      <c r="B1016">
        <v>3990.8051999999998</v>
      </c>
      <c r="C1016">
        <f>2279.62-Table3[[#This Row],[Item_Outlet_Sales]]</f>
        <v>-1711.1851999999999</v>
      </c>
      <c r="D1016">
        <f>Table3[[#This Row],[Column1]]*Table3[[#This Row],[Column1]]</f>
        <v>2928154.7886990397</v>
      </c>
    </row>
    <row r="1017" spans="1:4" x14ac:dyDescent="0.25">
      <c r="A1017" t="s">
        <v>23</v>
      </c>
      <c r="B1017">
        <v>2999.4290000000001</v>
      </c>
      <c r="C1017">
        <f>2279.62-Table3[[#This Row],[Item_Outlet_Sales]]</f>
        <v>-719.8090000000002</v>
      </c>
      <c r="D1017">
        <f>Table3[[#This Row],[Column1]]*Table3[[#This Row],[Column1]]</f>
        <v>518124.99648100027</v>
      </c>
    </row>
    <row r="1018" spans="1:4" x14ac:dyDescent="0.25">
      <c r="A1018" t="s">
        <v>23</v>
      </c>
      <c r="B1018">
        <v>4579.3724000000002</v>
      </c>
      <c r="C1018">
        <f>2279.62-Table3[[#This Row],[Item_Outlet_Sales]]</f>
        <v>-2299.7524000000003</v>
      </c>
      <c r="D1018">
        <f>Table3[[#This Row],[Column1]]*Table3[[#This Row],[Column1]]</f>
        <v>5288861.1013057614</v>
      </c>
    </row>
    <row r="1019" spans="1:4" x14ac:dyDescent="0.25">
      <c r="A1019" t="s">
        <v>23</v>
      </c>
      <c r="B1019">
        <v>4134.6180000000004</v>
      </c>
      <c r="C1019">
        <f>2279.62-Table3[[#This Row],[Item_Outlet_Sales]]</f>
        <v>-1854.9980000000005</v>
      </c>
      <c r="D1019">
        <f>Table3[[#This Row],[Column1]]*Table3[[#This Row],[Column1]]</f>
        <v>3441017.580004002</v>
      </c>
    </row>
    <row r="1020" spans="1:4" x14ac:dyDescent="0.25">
      <c r="A1020" t="s">
        <v>23</v>
      </c>
      <c r="B1020">
        <v>3384.2613999999999</v>
      </c>
      <c r="C1020">
        <f>2279.62-Table3[[#This Row],[Item_Outlet_Sales]]</f>
        <v>-1104.6414</v>
      </c>
      <c r="D1020">
        <f>Table3[[#This Row],[Column1]]*Table3[[#This Row],[Column1]]</f>
        <v>1220232.62259396</v>
      </c>
    </row>
    <row r="1021" spans="1:4" x14ac:dyDescent="0.25">
      <c r="A1021" t="s">
        <v>23</v>
      </c>
      <c r="B1021">
        <v>453.40980000000002</v>
      </c>
      <c r="C1021">
        <f>2279.62-Table3[[#This Row],[Item_Outlet_Sales]]</f>
        <v>1826.2102</v>
      </c>
      <c r="D1021">
        <f>Table3[[#This Row],[Column1]]*Table3[[#This Row],[Column1]]</f>
        <v>3335043.69458404</v>
      </c>
    </row>
    <row r="1022" spans="1:4" x14ac:dyDescent="0.25">
      <c r="A1022" t="s">
        <v>23</v>
      </c>
      <c r="B1022">
        <v>2097.27</v>
      </c>
      <c r="C1022">
        <f>2279.62-Table3[[#This Row],[Item_Outlet_Sales]]</f>
        <v>182.34999999999991</v>
      </c>
      <c r="D1022">
        <f>Table3[[#This Row],[Column1]]*Table3[[#This Row],[Column1]]</f>
        <v>33251.52249999997</v>
      </c>
    </row>
    <row r="1023" spans="1:4" x14ac:dyDescent="0.25">
      <c r="A1023" t="s">
        <v>23</v>
      </c>
      <c r="B1023">
        <v>6852.4135999999999</v>
      </c>
      <c r="C1023">
        <f>2279.62-Table3[[#This Row],[Item_Outlet_Sales]]</f>
        <v>-4572.7936</v>
      </c>
      <c r="D1023">
        <f>Table3[[#This Row],[Column1]]*Table3[[#This Row],[Column1]]</f>
        <v>20910441.308200959</v>
      </c>
    </row>
    <row r="1024" spans="1:4" x14ac:dyDescent="0.25">
      <c r="A1024" t="s">
        <v>23</v>
      </c>
      <c r="B1024">
        <v>1335.5948000000001</v>
      </c>
      <c r="C1024">
        <f>2279.62-Table3[[#This Row],[Item_Outlet_Sales]]</f>
        <v>944.02519999999981</v>
      </c>
      <c r="D1024">
        <f>Table3[[#This Row],[Column1]]*Table3[[#This Row],[Column1]]</f>
        <v>891183.5782350396</v>
      </c>
    </row>
    <row r="1025" spans="1:4" x14ac:dyDescent="0.25">
      <c r="A1025" t="s">
        <v>23</v>
      </c>
      <c r="B1025">
        <v>2011.3818000000001</v>
      </c>
      <c r="C1025">
        <f>2279.62-Table3[[#This Row],[Item_Outlet_Sales]]</f>
        <v>268.23819999999978</v>
      </c>
      <c r="D1025">
        <f>Table3[[#This Row],[Column1]]*Table3[[#This Row],[Column1]]</f>
        <v>71951.731939239879</v>
      </c>
    </row>
    <row r="1026" spans="1:4" x14ac:dyDescent="0.25">
      <c r="A1026" t="s">
        <v>23</v>
      </c>
      <c r="B1026">
        <v>6729.9063999999998</v>
      </c>
      <c r="C1026">
        <f>2279.62-Table3[[#This Row],[Item_Outlet_Sales]]</f>
        <v>-4450.2864</v>
      </c>
      <c r="D1026">
        <f>Table3[[#This Row],[Column1]]*Table3[[#This Row],[Column1]]</f>
        <v>19805049.042024959</v>
      </c>
    </row>
    <row r="1027" spans="1:4" x14ac:dyDescent="0.25">
      <c r="A1027" t="s">
        <v>23</v>
      </c>
      <c r="B1027">
        <v>1070.6063999999999</v>
      </c>
      <c r="C1027">
        <f>2279.62-Table3[[#This Row],[Item_Outlet_Sales]]</f>
        <v>1209.0136</v>
      </c>
      <c r="D1027">
        <f>Table3[[#This Row],[Column1]]*Table3[[#This Row],[Column1]]</f>
        <v>1461713.8849849601</v>
      </c>
    </row>
    <row r="1028" spans="1:4" x14ac:dyDescent="0.25">
      <c r="A1028" t="s">
        <v>23</v>
      </c>
      <c r="B1028">
        <v>129.83099999999999</v>
      </c>
      <c r="C1028">
        <f>2279.62-Table3[[#This Row],[Item_Outlet_Sales]]</f>
        <v>2149.7889999999998</v>
      </c>
      <c r="D1028">
        <f>Table3[[#This Row],[Column1]]*Table3[[#This Row],[Column1]]</f>
        <v>4621592.7445209986</v>
      </c>
    </row>
    <row r="1029" spans="1:4" x14ac:dyDescent="0.25">
      <c r="A1029" t="s">
        <v>23</v>
      </c>
      <c r="B1029">
        <v>3408.8960000000002</v>
      </c>
      <c r="C1029">
        <f>2279.62-Table3[[#This Row],[Item_Outlet_Sales]]</f>
        <v>-1129.2760000000003</v>
      </c>
      <c r="D1029">
        <f>Table3[[#This Row],[Column1]]*Table3[[#This Row],[Column1]]</f>
        <v>1275264.2841760006</v>
      </c>
    </row>
    <row r="1030" spans="1:4" x14ac:dyDescent="0.25">
      <c r="A1030" t="s">
        <v>23</v>
      </c>
      <c r="B1030">
        <v>193.08199999999999</v>
      </c>
      <c r="C1030">
        <f>2279.62-Table3[[#This Row],[Item_Outlet_Sales]]</f>
        <v>2086.538</v>
      </c>
      <c r="D1030">
        <f>Table3[[#This Row],[Column1]]*Table3[[#This Row],[Column1]]</f>
        <v>4353640.8254439998</v>
      </c>
    </row>
    <row r="1031" spans="1:4" x14ac:dyDescent="0.25">
      <c r="A1031" t="s">
        <v>23</v>
      </c>
      <c r="B1031">
        <v>3621.9520000000002</v>
      </c>
      <c r="C1031">
        <f>2279.62-Table3[[#This Row],[Item_Outlet_Sales]]</f>
        <v>-1342.3320000000003</v>
      </c>
      <c r="D1031">
        <f>Table3[[#This Row],[Column1]]*Table3[[#This Row],[Column1]]</f>
        <v>1801855.1982240009</v>
      </c>
    </row>
    <row r="1032" spans="1:4" x14ac:dyDescent="0.25">
      <c r="A1032" t="s">
        <v>23</v>
      </c>
      <c r="B1032">
        <v>2465.4573999999998</v>
      </c>
      <c r="C1032">
        <f>2279.62-Table3[[#This Row],[Item_Outlet_Sales]]</f>
        <v>-185.83739999999989</v>
      </c>
      <c r="D1032">
        <f>Table3[[#This Row],[Column1]]*Table3[[#This Row],[Column1]]</f>
        <v>34535.539238759957</v>
      </c>
    </row>
    <row r="1033" spans="1:4" x14ac:dyDescent="0.25">
      <c r="A1033" t="s">
        <v>23</v>
      </c>
      <c r="B1033">
        <v>922.79880000000003</v>
      </c>
      <c r="C1033">
        <f>2279.62-Table3[[#This Row],[Item_Outlet_Sales]]</f>
        <v>1356.8211999999999</v>
      </c>
      <c r="D1033">
        <f>Table3[[#This Row],[Column1]]*Table3[[#This Row],[Column1]]</f>
        <v>1840963.7687694395</v>
      </c>
    </row>
    <row r="1034" spans="1:4" x14ac:dyDescent="0.25">
      <c r="A1034" t="s">
        <v>23</v>
      </c>
      <c r="B1034">
        <v>1018.674</v>
      </c>
      <c r="C1034">
        <f>2279.62-Table3[[#This Row],[Item_Outlet_Sales]]</f>
        <v>1260.9459999999999</v>
      </c>
      <c r="D1034">
        <f>Table3[[#This Row],[Column1]]*Table3[[#This Row],[Column1]]</f>
        <v>1589984.8149159998</v>
      </c>
    </row>
    <row r="1035" spans="1:4" x14ac:dyDescent="0.25">
      <c r="A1035" t="s">
        <v>23</v>
      </c>
      <c r="B1035">
        <v>425.44619999999998</v>
      </c>
      <c r="C1035">
        <f>2279.62-Table3[[#This Row],[Item_Outlet_Sales]]</f>
        <v>1854.1738</v>
      </c>
      <c r="D1035">
        <f>Table3[[#This Row],[Column1]]*Table3[[#This Row],[Column1]]</f>
        <v>3437960.48060644</v>
      </c>
    </row>
    <row r="1036" spans="1:4" x14ac:dyDescent="0.25">
      <c r="A1036" t="s">
        <v>23</v>
      </c>
      <c r="B1036">
        <v>5901.6512000000002</v>
      </c>
      <c r="C1036">
        <f>2279.62-Table3[[#This Row],[Item_Outlet_Sales]]</f>
        <v>-3622.0312000000004</v>
      </c>
      <c r="D1036">
        <f>Table3[[#This Row],[Column1]]*Table3[[#This Row],[Column1]]</f>
        <v>13119110.013773443</v>
      </c>
    </row>
    <row r="1037" spans="1:4" x14ac:dyDescent="0.25">
      <c r="A1037" t="s">
        <v>23</v>
      </c>
      <c r="B1037">
        <v>2556.672</v>
      </c>
      <c r="C1037">
        <f>2279.62-Table3[[#This Row],[Item_Outlet_Sales]]</f>
        <v>-277.05200000000013</v>
      </c>
      <c r="D1037">
        <f>Table3[[#This Row],[Column1]]*Table3[[#This Row],[Column1]]</f>
        <v>76757.810704000076</v>
      </c>
    </row>
    <row r="1038" spans="1:4" x14ac:dyDescent="0.25">
      <c r="A1038" t="s">
        <v>23</v>
      </c>
      <c r="B1038">
        <v>171.7764</v>
      </c>
      <c r="C1038">
        <f>2279.62-Table3[[#This Row],[Item_Outlet_Sales]]</f>
        <v>2107.8435999999997</v>
      </c>
      <c r="D1038">
        <f>Table3[[#This Row],[Column1]]*Table3[[#This Row],[Column1]]</f>
        <v>4443004.6420609588</v>
      </c>
    </row>
    <row r="1039" spans="1:4" x14ac:dyDescent="0.25">
      <c r="A1039" t="s">
        <v>23</v>
      </c>
      <c r="B1039">
        <v>535.30319999999995</v>
      </c>
      <c r="C1039">
        <f>2279.62-Table3[[#This Row],[Item_Outlet_Sales]]</f>
        <v>1744.3168000000001</v>
      </c>
      <c r="D1039">
        <f>Table3[[#This Row],[Column1]]*Table3[[#This Row],[Column1]]</f>
        <v>3042641.0987622403</v>
      </c>
    </row>
    <row r="1040" spans="1:4" x14ac:dyDescent="0.25">
      <c r="A1040" t="s">
        <v>23</v>
      </c>
      <c r="B1040">
        <v>1861.5768</v>
      </c>
      <c r="C1040">
        <f>2279.62-Table3[[#This Row],[Item_Outlet_Sales]]</f>
        <v>418.04319999999984</v>
      </c>
      <c r="D1040">
        <f>Table3[[#This Row],[Column1]]*Table3[[#This Row],[Column1]]</f>
        <v>174760.11706623988</v>
      </c>
    </row>
    <row r="1041" spans="1:4" x14ac:dyDescent="0.25">
      <c r="A1041" t="s">
        <v>23</v>
      </c>
      <c r="B1041">
        <v>2431.5016000000001</v>
      </c>
      <c r="C1041">
        <f>2279.62-Table3[[#This Row],[Item_Outlet_Sales]]</f>
        <v>-151.88160000000016</v>
      </c>
      <c r="D1041">
        <f>Table3[[#This Row],[Column1]]*Table3[[#This Row],[Column1]]</f>
        <v>23068.020418560049</v>
      </c>
    </row>
    <row r="1042" spans="1:4" x14ac:dyDescent="0.25">
      <c r="A1042" t="s">
        <v>23</v>
      </c>
      <c r="B1042">
        <v>1229.0668000000001</v>
      </c>
      <c r="C1042">
        <f>2279.62-Table3[[#This Row],[Item_Outlet_Sales]]</f>
        <v>1050.5531999999998</v>
      </c>
      <c r="D1042">
        <f>Table3[[#This Row],[Column1]]*Table3[[#This Row],[Column1]]</f>
        <v>1103662.0260302396</v>
      </c>
    </row>
    <row r="1043" spans="1:4" x14ac:dyDescent="0.25">
      <c r="A1043" t="s">
        <v>23</v>
      </c>
      <c r="B1043">
        <v>647.1576</v>
      </c>
      <c r="C1043">
        <f>2279.62-Table3[[#This Row],[Item_Outlet_Sales]]</f>
        <v>1632.4623999999999</v>
      </c>
      <c r="D1043">
        <f>Table3[[#This Row],[Column1]]*Table3[[#This Row],[Column1]]</f>
        <v>2664933.4874137598</v>
      </c>
    </row>
    <row r="1044" spans="1:4" x14ac:dyDescent="0.25">
      <c r="A1044" t="s">
        <v>23</v>
      </c>
      <c r="B1044">
        <v>261.65940000000001</v>
      </c>
      <c r="C1044">
        <f>2279.62-Table3[[#This Row],[Item_Outlet_Sales]]</f>
        <v>2017.9605999999999</v>
      </c>
      <c r="D1044">
        <f>Table3[[#This Row],[Column1]]*Table3[[#This Row],[Column1]]</f>
        <v>4072164.9831523597</v>
      </c>
    </row>
    <row r="1045" spans="1:4" x14ac:dyDescent="0.25">
      <c r="A1045" t="s">
        <v>23</v>
      </c>
      <c r="B1045">
        <v>4458.1967999999997</v>
      </c>
      <c r="C1045">
        <f>2279.62-Table3[[#This Row],[Item_Outlet_Sales]]</f>
        <v>-2178.5767999999998</v>
      </c>
      <c r="D1045">
        <f>Table3[[#This Row],[Column1]]*Table3[[#This Row],[Column1]]</f>
        <v>4746196.8734982396</v>
      </c>
    </row>
    <row r="1046" spans="1:4" x14ac:dyDescent="0.25">
      <c r="A1046" t="s">
        <v>23</v>
      </c>
      <c r="B1046">
        <v>2239.7512000000002</v>
      </c>
      <c r="C1046">
        <f>2279.62-Table3[[#This Row],[Item_Outlet_Sales]]</f>
        <v>39.868799999999737</v>
      </c>
      <c r="D1046">
        <f>Table3[[#This Row],[Column1]]*Table3[[#This Row],[Column1]]</f>
        <v>1589.521213439979</v>
      </c>
    </row>
    <row r="1047" spans="1:4" x14ac:dyDescent="0.25">
      <c r="A1047" t="s">
        <v>23</v>
      </c>
      <c r="B1047">
        <v>679.11599999999999</v>
      </c>
      <c r="C1047">
        <f>2279.62-Table3[[#This Row],[Item_Outlet_Sales]]</f>
        <v>1600.5039999999999</v>
      </c>
      <c r="D1047">
        <f>Table3[[#This Row],[Column1]]*Table3[[#This Row],[Column1]]</f>
        <v>2561613.0540159997</v>
      </c>
    </row>
    <row r="1048" spans="1:4" x14ac:dyDescent="0.25">
      <c r="A1048" t="s">
        <v>23</v>
      </c>
      <c r="B1048">
        <v>988.71299999999997</v>
      </c>
      <c r="C1048">
        <f>2279.62-Table3[[#This Row],[Item_Outlet_Sales]]</f>
        <v>1290.9069999999999</v>
      </c>
      <c r="D1048">
        <f>Table3[[#This Row],[Column1]]*Table3[[#This Row],[Column1]]</f>
        <v>1666440.8826489998</v>
      </c>
    </row>
    <row r="1049" spans="1:4" x14ac:dyDescent="0.25">
      <c r="A1049" t="s">
        <v>23</v>
      </c>
      <c r="B1049">
        <v>1768.3648000000001</v>
      </c>
      <c r="C1049">
        <f>2279.62-Table3[[#This Row],[Item_Outlet_Sales]]</f>
        <v>511.25519999999983</v>
      </c>
      <c r="D1049">
        <f>Table3[[#This Row],[Column1]]*Table3[[#This Row],[Column1]]</f>
        <v>261381.87952703983</v>
      </c>
    </row>
    <row r="1050" spans="1:4" x14ac:dyDescent="0.25">
      <c r="A1050" t="s">
        <v>23</v>
      </c>
      <c r="B1050">
        <v>3968.1680000000001</v>
      </c>
      <c r="C1050">
        <f>2279.62-Table3[[#This Row],[Item_Outlet_Sales]]</f>
        <v>-1688.5480000000002</v>
      </c>
      <c r="D1050">
        <f>Table3[[#This Row],[Column1]]*Table3[[#This Row],[Column1]]</f>
        <v>2851194.3483040007</v>
      </c>
    </row>
    <row r="1051" spans="1:4" x14ac:dyDescent="0.25">
      <c r="A1051" t="s">
        <v>23</v>
      </c>
      <c r="B1051">
        <v>1737.7380000000001</v>
      </c>
      <c r="C1051">
        <f>2279.62-Table3[[#This Row],[Item_Outlet_Sales]]</f>
        <v>541.88199999999983</v>
      </c>
      <c r="D1051">
        <f>Table3[[#This Row],[Column1]]*Table3[[#This Row],[Column1]]</f>
        <v>293636.10192399984</v>
      </c>
    </row>
    <row r="1052" spans="1:4" x14ac:dyDescent="0.25">
      <c r="A1052" t="s">
        <v>23</v>
      </c>
      <c r="B1052">
        <v>175.77119999999999</v>
      </c>
      <c r="C1052">
        <f>2279.62-Table3[[#This Row],[Item_Outlet_Sales]]</f>
        <v>2103.8487999999998</v>
      </c>
      <c r="D1052">
        <f>Table3[[#This Row],[Column1]]*Table3[[#This Row],[Column1]]</f>
        <v>4426179.7732614391</v>
      </c>
    </row>
    <row r="1053" spans="1:4" x14ac:dyDescent="0.25">
      <c r="A1053" t="s">
        <v>23</v>
      </c>
      <c r="B1053">
        <v>185.75819999999999</v>
      </c>
      <c r="C1053">
        <f>2279.62-Table3[[#This Row],[Item_Outlet_Sales]]</f>
        <v>2093.8617999999997</v>
      </c>
      <c r="D1053">
        <f>Table3[[#This Row],[Column1]]*Table3[[#This Row],[Column1]]</f>
        <v>4384257.2374992389</v>
      </c>
    </row>
    <row r="1054" spans="1:4" x14ac:dyDescent="0.25">
      <c r="A1054" t="s">
        <v>23</v>
      </c>
      <c r="B1054">
        <v>1651.184</v>
      </c>
      <c r="C1054">
        <f>2279.62-Table3[[#This Row],[Item_Outlet_Sales]]</f>
        <v>628.43599999999992</v>
      </c>
      <c r="D1054">
        <f>Table3[[#This Row],[Column1]]*Table3[[#This Row],[Column1]]</f>
        <v>394931.8060959999</v>
      </c>
    </row>
    <row r="1055" spans="1:4" x14ac:dyDescent="0.25">
      <c r="A1055" t="s">
        <v>23</v>
      </c>
      <c r="B1055">
        <v>595.22519999999997</v>
      </c>
      <c r="C1055">
        <f>2279.62-Table3[[#This Row],[Item_Outlet_Sales]]</f>
        <v>1684.3948</v>
      </c>
      <c r="D1055">
        <f>Table3[[#This Row],[Column1]]*Table3[[#This Row],[Column1]]</f>
        <v>2837185.8422670402</v>
      </c>
    </row>
    <row r="1056" spans="1:4" x14ac:dyDescent="0.25">
      <c r="A1056" t="s">
        <v>23</v>
      </c>
      <c r="B1056">
        <v>247.67760000000001</v>
      </c>
      <c r="C1056">
        <f>2279.62-Table3[[#This Row],[Item_Outlet_Sales]]</f>
        <v>2031.9423999999999</v>
      </c>
      <c r="D1056">
        <f>Table3[[#This Row],[Column1]]*Table3[[#This Row],[Column1]]</f>
        <v>4128789.9169177595</v>
      </c>
    </row>
    <row r="1057" spans="1:4" x14ac:dyDescent="0.25">
      <c r="A1057" t="s">
        <v>23</v>
      </c>
      <c r="B1057">
        <v>2050.6640000000002</v>
      </c>
      <c r="C1057">
        <f>2279.62-Table3[[#This Row],[Item_Outlet_Sales]]</f>
        <v>228.95599999999968</v>
      </c>
      <c r="D1057">
        <f>Table3[[#This Row],[Column1]]*Table3[[#This Row],[Column1]]</f>
        <v>52420.849935999853</v>
      </c>
    </row>
    <row r="1058" spans="1:4" x14ac:dyDescent="0.25">
      <c r="A1058" t="s">
        <v>23</v>
      </c>
      <c r="B1058">
        <v>5298.4363999999996</v>
      </c>
      <c r="C1058">
        <f>2279.62-Table3[[#This Row],[Item_Outlet_Sales]]</f>
        <v>-3018.8163999999997</v>
      </c>
      <c r="D1058">
        <f>Table3[[#This Row],[Column1]]*Table3[[#This Row],[Column1]]</f>
        <v>9113252.456908958</v>
      </c>
    </row>
    <row r="1059" spans="1:4" x14ac:dyDescent="0.25">
      <c r="A1059" t="s">
        <v>23</v>
      </c>
      <c r="B1059">
        <v>308.93119999999999</v>
      </c>
      <c r="C1059">
        <f>2279.62-Table3[[#This Row],[Item_Outlet_Sales]]</f>
        <v>1970.6887999999999</v>
      </c>
      <c r="D1059">
        <f>Table3[[#This Row],[Column1]]*Table3[[#This Row],[Column1]]</f>
        <v>3883614.3464454394</v>
      </c>
    </row>
    <row r="1060" spans="1:4" x14ac:dyDescent="0.25">
      <c r="A1060" t="s">
        <v>23</v>
      </c>
      <c r="B1060">
        <v>171.7764</v>
      </c>
      <c r="C1060">
        <f>2279.62-Table3[[#This Row],[Item_Outlet_Sales]]</f>
        <v>2107.8435999999997</v>
      </c>
      <c r="D1060">
        <f>Table3[[#This Row],[Column1]]*Table3[[#This Row],[Column1]]</f>
        <v>4443004.6420609588</v>
      </c>
    </row>
    <row r="1061" spans="1:4" x14ac:dyDescent="0.25">
      <c r="A1061" t="s">
        <v>23</v>
      </c>
      <c r="B1061">
        <v>525.98199999999997</v>
      </c>
      <c r="C1061">
        <f>2279.62-Table3[[#This Row],[Item_Outlet_Sales]]</f>
        <v>1753.6379999999999</v>
      </c>
      <c r="D1061">
        <f>Table3[[#This Row],[Column1]]*Table3[[#This Row],[Column1]]</f>
        <v>3075246.2350439997</v>
      </c>
    </row>
    <row r="1062" spans="1:4" x14ac:dyDescent="0.25">
      <c r="A1062" t="s">
        <v>23</v>
      </c>
      <c r="B1062">
        <v>3644.5891999999999</v>
      </c>
      <c r="C1062">
        <f>2279.62-Table3[[#This Row],[Item_Outlet_Sales]]</f>
        <v>-1364.9692</v>
      </c>
      <c r="D1062">
        <f>Table3[[#This Row],[Column1]]*Table3[[#This Row],[Column1]]</f>
        <v>1863140.91694864</v>
      </c>
    </row>
    <row r="1063" spans="1:4" x14ac:dyDescent="0.25">
      <c r="A1063" t="s">
        <v>23</v>
      </c>
      <c r="B1063">
        <v>6729.9063999999998</v>
      </c>
      <c r="C1063">
        <f>2279.62-Table3[[#This Row],[Item_Outlet_Sales]]</f>
        <v>-4450.2864</v>
      </c>
      <c r="D1063">
        <f>Table3[[#This Row],[Column1]]*Table3[[#This Row],[Column1]]</f>
        <v>19805049.042024959</v>
      </c>
    </row>
    <row r="1064" spans="1:4" x14ac:dyDescent="0.25">
      <c r="A1064" t="s">
        <v>23</v>
      </c>
      <c r="B1064">
        <v>2862.94</v>
      </c>
      <c r="C1064">
        <f>2279.62-Table3[[#This Row],[Item_Outlet_Sales]]</f>
        <v>-583.32000000000016</v>
      </c>
      <c r="D1064">
        <f>Table3[[#This Row],[Column1]]*Table3[[#This Row],[Column1]]</f>
        <v>340262.2224000002</v>
      </c>
    </row>
    <row r="1065" spans="1:4" x14ac:dyDescent="0.25">
      <c r="A1065" t="s">
        <v>23</v>
      </c>
      <c r="B1065">
        <v>3231.1273999999999</v>
      </c>
      <c r="C1065">
        <f>2279.62-Table3[[#This Row],[Item_Outlet_Sales]]</f>
        <v>-951.50739999999996</v>
      </c>
      <c r="D1065">
        <f>Table3[[#This Row],[Column1]]*Table3[[#This Row],[Column1]]</f>
        <v>905366.33225475997</v>
      </c>
    </row>
    <row r="1066" spans="1:4" x14ac:dyDescent="0.25">
      <c r="A1066" t="s">
        <v>23</v>
      </c>
      <c r="B1066">
        <v>237.69059999999999</v>
      </c>
      <c r="C1066">
        <f>2279.62-Table3[[#This Row],[Item_Outlet_Sales]]</f>
        <v>2041.9294</v>
      </c>
      <c r="D1066">
        <f>Table3[[#This Row],[Column1]]*Table3[[#This Row],[Column1]]</f>
        <v>4169475.6745843599</v>
      </c>
    </row>
    <row r="1067" spans="1:4" x14ac:dyDescent="0.25">
      <c r="A1067" t="s">
        <v>23</v>
      </c>
      <c r="B1067">
        <v>617.86239999999998</v>
      </c>
      <c r="C1067">
        <f>2279.62-Table3[[#This Row],[Item_Outlet_Sales]]</f>
        <v>1661.7575999999999</v>
      </c>
      <c r="D1067">
        <f>Table3[[#This Row],[Column1]]*Table3[[#This Row],[Column1]]</f>
        <v>2761438.3211577595</v>
      </c>
    </row>
    <row r="1068" spans="1:4" x14ac:dyDescent="0.25">
      <c r="A1068" t="s">
        <v>23</v>
      </c>
      <c r="B1068">
        <v>113.18600000000001</v>
      </c>
      <c r="C1068">
        <f>2279.62-Table3[[#This Row],[Item_Outlet_Sales]]</f>
        <v>2166.4339999999997</v>
      </c>
      <c r="D1068">
        <f>Table3[[#This Row],[Column1]]*Table3[[#This Row],[Column1]]</f>
        <v>4693436.2763559986</v>
      </c>
    </row>
    <row r="1069" spans="1:4" x14ac:dyDescent="0.25">
      <c r="A1069" t="s">
        <v>23</v>
      </c>
      <c r="B1069">
        <v>263.65679999999998</v>
      </c>
      <c r="C1069">
        <f>2279.62-Table3[[#This Row],[Item_Outlet_Sales]]</f>
        <v>2015.9631999999999</v>
      </c>
      <c r="D1069">
        <f>Table3[[#This Row],[Column1]]*Table3[[#This Row],[Column1]]</f>
        <v>4064107.6237542396</v>
      </c>
    </row>
    <row r="1070" spans="1:4" x14ac:dyDescent="0.25">
      <c r="A1070" t="s">
        <v>23</v>
      </c>
      <c r="B1070">
        <v>1821.6288</v>
      </c>
      <c r="C1070">
        <f>2279.62-Table3[[#This Row],[Item_Outlet_Sales]]</f>
        <v>457.99119999999994</v>
      </c>
      <c r="D1070">
        <f>Table3[[#This Row],[Column1]]*Table3[[#This Row],[Column1]]</f>
        <v>209755.93927743993</v>
      </c>
    </row>
    <row r="1071" spans="1:4" x14ac:dyDescent="0.25">
      <c r="A1071" t="s">
        <v>23</v>
      </c>
      <c r="B1071">
        <v>186.42400000000001</v>
      </c>
      <c r="C1071">
        <f>2279.62-Table3[[#This Row],[Item_Outlet_Sales]]</f>
        <v>2093.1959999999999</v>
      </c>
      <c r="D1071">
        <f>Table3[[#This Row],[Column1]]*Table3[[#This Row],[Column1]]</f>
        <v>4381469.4944159994</v>
      </c>
    </row>
    <row r="1072" spans="1:4" x14ac:dyDescent="0.25">
      <c r="A1072" t="s">
        <v>23</v>
      </c>
      <c r="B1072">
        <v>995.37099999999998</v>
      </c>
      <c r="C1072">
        <f>2279.62-Table3[[#This Row],[Item_Outlet_Sales]]</f>
        <v>1284.2489999999998</v>
      </c>
      <c r="D1072">
        <f>Table3[[#This Row],[Column1]]*Table3[[#This Row],[Column1]]</f>
        <v>1649295.4940009995</v>
      </c>
    </row>
    <row r="1073" spans="1:4" x14ac:dyDescent="0.25">
      <c r="A1073" t="s">
        <v>23</v>
      </c>
      <c r="B1073">
        <v>1380.8692000000001</v>
      </c>
      <c r="C1073">
        <f>2279.62-Table3[[#This Row],[Item_Outlet_Sales]]</f>
        <v>898.7507999999998</v>
      </c>
      <c r="D1073">
        <f>Table3[[#This Row],[Column1]]*Table3[[#This Row],[Column1]]</f>
        <v>807753.00050063967</v>
      </c>
    </row>
    <row r="1074" spans="1:4" x14ac:dyDescent="0.25">
      <c r="A1074" t="s">
        <v>23</v>
      </c>
      <c r="B1074">
        <v>2250.404</v>
      </c>
      <c r="C1074">
        <f>2279.62-Table3[[#This Row],[Item_Outlet_Sales]]</f>
        <v>29.215999999999894</v>
      </c>
      <c r="D1074">
        <f>Table3[[#This Row],[Column1]]*Table3[[#This Row],[Column1]]</f>
        <v>853.57465599999387</v>
      </c>
    </row>
    <row r="1075" spans="1:4" x14ac:dyDescent="0.25">
      <c r="A1075" t="s">
        <v>23</v>
      </c>
      <c r="B1075">
        <v>6024.1584000000003</v>
      </c>
      <c r="C1075">
        <f>2279.62-Table3[[#This Row],[Item_Outlet_Sales]]</f>
        <v>-3744.5384000000004</v>
      </c>
      <c r="D1075">
        <f>Table3[[#This Row],[Column1]]*Table3[[#This Row],[Column1]]</f>
        <v>14021567.829074563</v>
      </c>
    </row>
    <row r="1076" spans="1:4" x14ac:dyDescent="0.25">
      <c r="A1076" t="s">
        <v>23</v>
      </c>
      <c r="B1076">
        <v>5851.0504000000001</v>
      </c>
      <c r="C1076">
        <f>2279.62-Table3[[#This Row],[Item_Outlet_Sales]]</f>
        <v>-3571.4304000000002</v>
      </c>
      <c r="D1076">
        <f>Table3[[#This Row],[Column1]]*Table3[[#This Row],[Column1]]</f>
        <v>12755115.102044161</v>
      </c>
    </row>
    <row r="1077" spans="1:4" x14ac:dyDescent="0.25">
      <c r="A1077" t="s">
        <v>23</v>
      </c>
      <c r="B1077">
        <v>2251.0698000000002</v>
      </c>
      <c r="C1077">
        <f>2279.62-Table3[[#This Row],[Item_Outlet_Sales]]</f>
        <v>28.550199999999677</v>
      </c>
      <c r="D1077">
        <f>Table3[[#This Row],[Column1]]*Table3[[#This Row],[Column1]]</f>
        <v>815.11392003998151</v>
      </c>
    </row>
    <row r="1078" spans="1:4" x14ac:dyDescent="0.25">
      <c r="A1078" t="s">
        <v>23</v>
      </c>
      <c r="B1078">
        <v>492.69200000000001</v>
      </c>
      <c r="C1078">
        <f>2279.62-Table3[[#This Row],[Item_Outlet_Sales]]</f>
        <v>1786.9279999999999</v>
      </c>
      <c r="D1078">
        <f>Table3[[#This Row],[Column1]]*Table3[[#This Row],[Column1]]</f>
        <v>3193111.6771839997</v>
      </c>
    </row>
    <row r="1079" spans="1:4" x14ac:dyDescent="0.25">
      <c r="A1079" t="s">
        <v>23</v>
      </c>
      <c r="B1079">
        <v>1669.8263999999999</v>
      </c>
      <c r="C1079">
        <f>2279.62-Table3[[#This Row],[Item_Outlet_Sales]]</f>
        <v>609.79359999999997</v>
      </c>
      <c r="D1079">
        <f>Table3[[#This Row],[Column1]]*Table3[[#This Row],[Column1]]</f>
        <v>371848.23460095999</v>
      </c>
    </row>
    <row r="1080" spans="1:4" x14ac:dyDescent="0.25">
      <c r="A1080" t="s">
        <v>23</v>
      </c>
      <c r="B1080">
        <v>6196.6005999999998</v>
      </c>
      <c r="C1080">
        <f>2279.62-Table3[[#This Row],[Item_Outlet_Sales]]</f>
        <v>-3916.9805999999999</v>
      </c>
      <c r="D1080">
        <f>Table3[[#This Row],[Column1]]*Table3[[#This Row],[Column1]]</f>
        <v>15342737.020776359</v>
      </c>
    </row>
    <row r="1081" spans="1:4" x14ac:dyDescent="0.25">
      <c r="A1081" t="s">
        <v>23</v>
      </c>
      <c r="B1081">
        <v>466.06</v>
      </c>
      <c r="C1081">
        <f>2279.62-Table3[[#This Row],[Item_Outlet_Sales]]</f>
        <v>1813.56</v>
      </c>
      <c r="D1081">
        <f>Table3[[#This Row],[Column1]]*Table3[[#This Row],[Column1]]</f>
        <v>3288999.8735999996</v>
      </c>
    </row>
    <row r="1082" spans="1:4" x14ac:dyDescent="0.25">
      <c r="A1082" t="s">
        <v>23</v>
      </c>
      <c r="B1082">
        <v>4137.2812000000004</v>
      </c>
      <c r="C1082">
        <f>2279.62-Table3[[#This Row],[Item_Outlet_Sales]]</f>
        <v>-1857.6612000000005</v>
      </c>
      <c r="D1082">
        <f>Table3[[#This Row],[Column1]]*Table3[[#This Row],[Column1]]</f>
        <v>3450905.1339854416</v>
      </c>
    </row>
    <row r="1083" spans="1:4" x14ac:dyDescent="0.25">
      <c r="A1083" t="s">
        <v>23</v>
      </c>
      <c r="B1083">
        <v>138.4864</v>
      </c>
      <c r="C1083">
        <f>2279.62-Table3[[#This Row],[Item_Outlet_Sales]]</f>
        <v>2141.1336000000001</v>
      </c>
      <c r="D1083">
        <f>Table3[[#This Row],[Column1]]*Table3[[#This Row],[Column1]]</f>
        <v>4584453.0930489609</v>
      </c>
    </row>
    <row r="1084" spans="1:4" x14ac:dyDescent="0.25">
      <c r="A1084" t="s">
        <v>23</v>
      </c>
      <c r="B1084">
        <v>6048.7929999999997</v>
      </c>
      <c r="C1084">
        <f>2279.62-Table3[[#This Row],[Item_Outlet_Sales]]</f>
        <v>-3769.1729999999998</v>
      </c>
      <c r="D1084">
        <f>Table3[[#This Row],[Column1]]*Table3[[#This Row],[Column1]]</f>
        <v>14206665.103928998</v>
      </c>
    </row>
    <row r="1085" spans="1:4" x14ac:dyDescent="0.25">
      <c r="A1085" t="s">
        <v>23</v>
      </c>
      <c r="B1085">
        <v>5273.1360000000004</v>
      </c>
      <c r="C1085">
        <f>2279.62-Table3[[#This Row],[Item_Outlet_Sales]]</f>
        <v>-2993.5160000000005</v>
      </c>
      <c r="D1085">
        <f>Table3[[#This Row],[Column1]]*Table3[[#This Row],[Column1]]</f>
        <v>8961138.0422560032</v>
      </c>
    </row>
    <row r="1086" spans="1:4" x14ac:dyDescent="0.25">
      <c r="A1086" t="s">
        <v>23</v>
      </c>
      <c r="B1086">
        <v>5852.3819999999996</v>
      </c>
      <c r="C1086">
        <f>2279.62-Table3[[#This Row],[Item_Outlet_Sales]]</f>
        <v>-3572.7619999999997</v>
      </c>
      <c r="D1086">
        <f>Table3[[#This Row],[Column1]]*Table3[[#This Row],[Column1]]</f>
        <v>12764628.308643999</v>
      </c>
    </row>
    <row r="1087" spans="1:4" x14ac:dyDescent="0.25">
      <c r="A1087" t="s">
        <v>23</v>
      </c>
      <c r="B1087">
        <v>527.97940000000006</v>
      </c>
      <c r="C1087">
        <f>2279.62-Table3[[#This Row],[Item_Outlet_Sales]]</f>
        <v>1751.6405999999997</v>
      </c>
      <c r="D1087">
        <f>Table3[[#This Row],[Column1]]*Table3[[#This Row],[Column1]]</f>
        <v>3068244.7915683589</v>
      </c>
    </row>
    <row r="1088" spans="1:4" x14ac:dyDescent="0.25">
      <c r="A1088" t="s">
        <v>23</v>
      </c>
      <c r="B1088">
        <v>2840.3027999999999</v>
      </c>
      <c r="C1088">
        <f>2279.62-Table3[[#This Row],[Item_Outlet_Sales]]</f>
        <v>-560.68280000000004</v>
      </c>
      <c r="D1088">
        <f>Table3[[#This Row],[Column1]]*Table3[[#This Row],[Column1]]</f>
        <v>314365.20221584005</v>
      </c>
    </row>
    <row r="1089" spans="1:4" x14ac:dyDescent="0.25">
      <c r="A1089" t="s">
        <v>23</v>
      </c>
      <c r="B1089">
        <v>589.23299999999995</v>
      </c>
      <c r="C1089">
        <f>2279.62-Table3[[#This Row],[Item_Outlet_Sales]]</f>
        <v>1690.3869999999999</v>
      </c>
      <c r="D1089">
        <f>Table3[[#This Row],[Column1]]*Table3[[#This Row],[Column1]]</f>
        <v>2857408.2097689998</v>
      </c>
    </row>
    <row r="1090" spans="1:4" x14ac:dyDescent="0.25">
      <c r="A1090" t="s">
        <v>23</v>
      </c>
      <c r="B1090">
        <v>467.39159999999998</v>
      </c>
      <c r="C1090">
        <f>2279.62-Table3[[#This Row],[Item_Outlet_Sales]]</f>
        <v>1812.2284</v>
      </c>
      <c r="D1090">
        <f>Table3[[#This Row],[Column1]]*Table3[[#This Row],[Column1]]</f>
        <v>3284171.77376656</v>
      </c>
    </row>
    <row r="1091" spans="1:4" x14ac:dyDescent="0.25">
      <c r="A1091" t="s">
        <v>23</v>
      </c>
      <c r="B1091">
        <v>1808.9785999999999</v>
      </c>
      <c r="C1091">
        <f>2279.62-Table3[[#This Row],[Item_Outlet_Sales]]</f>
        <v>470.64139999999998</v>
      </c>
      <c r="D1091">
        <f>Table3[[#This Row],[Column1]]*Table3[[#This Row],[Column1]]</f>
        <v>221503.32739395997</v>
      </c>
    </row>
    <row r="1092" spans="1:4" x14ac:dyDescent="0.25">
      <c r="A1092" t="s">
        <v>23</v>
      </c>
      <c r="B1092">
        <v>4506.1343999999999</v>
      </c>
      <c r="C1092">
        <f>2279.62-Table3[[#This Row],[Item_Outlet_Sales]]</f>
        <v>-2226.5144</v>
      </c>
      <c r="D1092">
        <f>Table3[[#This Row],[Column1]]*Table3[[#This Row],[Column1]]</f>
        <v>4957366.3734073602</v>
      </c>
    </row>
    <row r="1093" spans="1:4" x14ac:dyDescent="0.25">
      <c r="A1093" t="s">
        <v>23</v>
      </c>
      <c r="B1093">
        <v>3020.0688</v>
      </c>
      <c r="C1093">
        <f>2279.62-Table3[[#This Row],[Item_Outlet_Sales]]</f>
        <v>-740.44880000000012</v>
      </c>
      <c r="D1093">
        <f>Table3[[#This Row],[Column1]]*Table3[[#This Row],[Column1]]</f>
        <v>548264.42542144016</v>
      </c>
    </row>
    <row r="1094" spans="1:4" x14ac:dyDescent="0.25">
      <c r="A1094" t="s">
        <v>23</v>
      </c>
      <c r="B1094">
        <v>6359.7215999999999</v>
      </c>
      <c r="C1094">
        <f>2279.62-Table3[[#This Row],[Item_Outlet_Sales]]</f>
        <v>-4080.1016</v>
      </c>
      <c r="D1094">
        <f>Table3[[#This Row],[Column1]]*Table3[[#This Row],[Column1]]</f>
        <v>16647229.066322559</v>
      </c>
    </row>
    <row r="1095" spans="1:4" x14ac:dyDescent="0.25">
      <c r="A1095" t="s">
        <v>23</v>
      </c>
      <c r="B1095">
        <v>1737.7380000000001</v>
      </c>
      <c r="C1095">
        <f>2279.62-Table3[[#This Row],[Item_Outlet_Sales]]</f>
        <v>541.88199999999983</v>
      </c>
      <c r="D1095">
        <f>Table3[[#This Row],[Column1]]*Table3[[#This Row],[Column1]]</f>
        <v>293636.10192399984</v>
      </c>
    </row>
    <row r="1096" spans="1:4" x14ac:dyDescent="0.25">
      <c r="A1096" t="s">
        <v>23</v>
      </c>
      <c r="B1096">
        <v>2846.2950000000001</v>
      </c>
      <c r="C1096">
        <f>2279.62-Table3[[#This Row],[Item_Outlet_Sales]]</f>
        <v>-566.67500000000018</v>
      </c>
      <c r="D1096">
        <f>Table3[[#This Row],[Column1]]*Table3[[#This Row],[Column1]]</f>
        <v>321120.55562500021</v>
      </c>
    </row>
    <row r="1097" spans="1:4" x14ac:dyDescent="0.25">
      <c r="A1097" t="s">
        <v>23</v>
      </c>
      <c r="B1097">
        <v>4697.8847999999998</v>
      </c>
      <c r="C1097">
        <f>2279.62-Table3[[#This Row],[Item_Outlet_Sales]]</f>
        <v>-2418.2647999999999</v>
      </c>
      <c r="D1097">
        <f>Table3[[#This Row],[Column1]]*Table3[[#This Row],[Column1]]</f>
        <v>5848004.6429190394</v>
      </c>
    </row>
    <row r="1098" spans="1:4" x14ac:dyDescent="0.25">
      <c r="A1098" t="s">
        <v>23</v>
      </c>
      <c r="B1098">
        <v>2376.9059999999999</v>
      </c>
      <c r="C1098">
        <f>2279.62-Table3[[#This Row],[Item_Outlet_Sales]]</f>
        <v>-97.286000000000058</v>
      </c>
      <c r="D1098">
        <f>Table3[[#This Row],[Column1]]*Table3[[#This Row],[Column1]]</f>
        <v>9464.5657960000117</v>
      </c>
    </row>
    <row r="1099" spans="1:4" x14ac:dyDescent="0.25">
      <c r="A1099" t="s">
        <v>23</v>
      </c>
      <c r="B1099">
        <v>2709.1401999999998</v>
      </c>
      <c r="C1099">
        <f>2279.62-Table3[[#This Row],[Item_Outlet_Sales]]</f>
        <v>-429.52019999999993</v>
      </c>
      <c r="D1099">
        <f>Table3[[#This Row],[Column1]]*Table3[[#This Row],[Column1]]</f>
        <v>184487.60220803993</v>
      </c>
    </row>
    <row r="1100" spans="1:4" x14ac:dyDescent="0.25">
      <c r="A1100" t="s">
        <v>23</v>
      </c>
      <c r="B1100">
        <v>755.0172</v>
      </c>
      <c r="C1100">
        <f>2279.62-Table3[[#This Row],[Item_Outlet_Sales]]</f>
        <v>1524.6027999999999</v>
      </c>
      <c r="D1100">
        <f>Table3[[#This Row],[Column1]]*Table3[[#This Row],[Column1]]</f>
        <v>2324413.6977678398</v>
      </c>
    </row>
    <row r="1101" spans="1:4" x14ac:dyDescent="0.25">
      <c r="A1101" t="s">
        <v>23</v>
      </c>
      <c r="B1101">
        <v>2886.9088000000002</v>
      </c>
      <c r="C1101">
        <f>2279.62-Table3[[#This Row],[Item_Outlet_Sales]]</f>
        <v>-607.28880000000026</v>
      </c>
      <c r="D1101">
        <f>Table3[[#This Row],[Column1]]*Table3[[#This Row],[Column1]]</f>
        <v>368799.68660544034</v>
      </c>
    </row>
    <row r="1102" spans="1:4" x14ac:dyDescent="0.25">
      <c r="A1102" t="s">
        <v>23</v>
      </c>
      <c r="B1102">
        <v>905.48800000000006</v>
      </c>
      <c r="C1102">
        <f>2279.62-Table3[[#This Row],[Item_Outlet_Sales]]</f>
        <v>1374.1319999999998</v>
      </c>
      <c r="D1102">
        <f>Table3[[#This Row],[Column1]]*Table3[[#This Row],[Column1]]</f>
        <v>1888238.7534239995</v>
      </c>
    </row>
    <row r="1103" spans="1:4" x14ac:dyDescent="0.25">
      <c r="A1103" t="s">
        <v>23</v>
      </c>
      <c r="B1103">
        <v>982.05499999999995</v>
      </c>
      <c r="C1103">
        <f>2279.62-Table3[[#This Row],[Item_Outlet_Sales]]</f>
        <v>1297.5650000000001</v>
      </c>
      <c r="D1103">
        <f>Table3[[#This Row],[Column1]]*Table3[[#This Row],[Column1]]</f>
        <v>1683674.9292250001</v>
      </c>
    </row>
    <row r="1104" spans="1:4" x14ac:dyDescent="0.25">
      <c r="A1104" t="s">
        <v>23</v>
      </c>
      <c r="B1104">
        <v>1941.4728</v>
      </c>
      <c r="C1104">
        <f>2279.62-Table3[[#This Row],[Item_Outlet_Sales]]</f>
        <v>338.14719999999988</v>
      </c>
      <c r="D1104">
        <f>Table3[[#This Row],[Column1]]*Table3[[#This Row],[Column1]]</f>
        <v>114343.52886783992</v>
      </c>
    </row>
    <row r="1105" spans="1:4" x14ac:dyDescent="0.25">
      <c r="A1105" t="s">
        <v>23</v>
      </c>
      <c r="B1105">
        <v>1448.115</v>
      </c>
      <c r="C1105">
        <f>2279.62-Table3[[#This Row],[Item_Outlet_Sales]]</f>
        <v>831.50499999999988</v>
      </c>
      <c r="D1105">
        <f>Table3[[#This Row],[Column1]]*Table3[[#This Row],[Column1]]</f>
        <v>691400.56502499979</v>
      </c>
    </row>
    <row r="1106" spans="1:4" x14ac:dyDescent="0.25">
      <c r="A1106" t="s">
        <v>23</v>
      </c>
      <c r="B1106">
        <v>1058.6220000000001</v>
      </c>
      <c r="C1106">
        <f>2279.62-Table3[[#This Row],[Item_Outlet_Sales]]</f>
        <v>1220.9979999999998</v>
      </c>
      <c r="D1106">
        <f>Table3[[#This Row],[Column1]]*Table3[[#This Row],[Column1]]</f>
        <v>1490836.1160039995</v>
      </c>
    </row>
    <row r="1107" spans="1:4" x14ac:dyDescent="0.25">
      <c r="A1107" t="s">
        <v>23</v>
      </c>
      <c r="B1107">
        <v>759.01199999999994</v>
      </c>
      <c r="C1107">
        <f>2279.62-Table3[[#This Row],[Item_Outlet_Sales]]</f>
        <v>1520.6079999999999</v>
      </c>
      <c r="D1107">
        <f>Table3[[#This Row],[Column1]]*Table3[[#This Row],[Column1]]</f>
        <v>2312248.6896639997</v>
      </c>
    </row>
    <row r="1108" spans="1:4" x14ac:dyDescent="0.25">
      <c r="A1108" t="s">
        <v>23</v>
      </c>
      <c r="B1108">
        <v>7142.7024000000001</v>
      </c>
      <c r="C1108">
        <f>2279.62-Table3[[#This Row],[Item_Outlet_Sales]]</f>
        <v>-4863.0824000000002</v>
      </c>
      <c r="D1108">
        <f>Table3[[#This Row],[Column1]]*Table3[[#This Row],[Column1]]</f>
        <v>23649570.429189764</v>
      </c>
    </row>
    <row r="1109" spans="1:4" x14ac:dyDescent="0.25">
      <c r="A1109" t="s">
        <v>23</v>
      </c>
      <c r="B1109">
        <v>2428.8384000000001</v>
      </c>
      <c r="C1109">
        <f>2279.62-Table3[[#This Row],[Item_Outlet_Sales]]</f>
        <v>-149.2184000000002</v>
      </c>
      <c r="D1109">
        <f>Table3[[#This Row],[Column1]]*Table3[[#This Row],[Column1]]</f>
        <v>22266.130898560059</v>
      </c>
    </row>
    <row r="1110" spans="1:4" x14ac:dyDescent="0.25">
      <c r="A1110" t="s">
        <v>23</v>
      </c>
      <c r="B1110">
        <v>431.4384</v>
      </c>
      <c r="C1110">
        <f>2279.62-Table3[[#This Row],[Item_Outlet_Sales]]</f>
        <v>1848.1815999999999</v>
      </c>
      <c r="D1110">
        <f>Table3[[#This Row],[Column1]]*Table3[[#This Row],[Column1]]</f>
        <v>3415775.2265785597</v>
      </c>
    </row>
    <row r="1111" spans="1:4" x14ac:dyDescent="0.25">
      <c r="A1111" t="s">
        <v>23</v>
      </c>
      <c r="B1111">
        <v>1034.6532</v>
      </c>
      <c r="C1111">
        <f>2279.62-Table3[[#This Row],[Item_Outlet_Sales]]</f>
        <v>1244.9667999999999</v>
      </c>
      <c r="D1111">
        <f>Table3[[#This Row],[Column1]]*Table3[[#This Row],[Column1]]</f>
        <v>1549942.3331022398</v>
      </c>
    </row>
    <row r="1112" spans="1:4" x14ac:dyDescent="0.25">
      <c r="A1112" t="s">
        <v>23</v>
      </c>
      <c r="B1112">
        <v>3174.5344</v>
      </c>
      <c r="C1112">
        <f>2279.62-Table3[[#This Row],[Item_Outlet_Sales]]</f>
        <v>-894.91440000000011</v>
      </c>
      <c r="D1112">
        <f>Table3[[#This Row],[Column1]]*Table3[[#This Row],[Column1]]</f>
        <v>800871.78332736017</v>
      </c>
    </row>
    <row r="1113" spans="1:4" x14ac:dyDescent="0.25">
      <c r="A1113" t="s">
        <v>23</v>
      </c>
      <c r="B1113">
        <v>3119.9387999999999</v>
      </c>
      <c r="C1113">
        <f>2279.62-Table3[[#This Row],[Item_Outlet_Sales]]</f>
        <v>-840.31880000000001</v>
      </c>
      <c r="D1113">
        <f>Table3[[#This Row],[Column1]]*Table3[[#This Row],[Column1]]</f>
        <v>706135.68563344004</v>
      </c>
    </row>
    <row r="1114" spans="1:4" x14ac:dyDescent="0.25">
      <c r="A1114" t="s">
        <v>23</v>
      </c>
      <c r="B1114">
        <v>3835.0079999999998</v>
      </c>
      <c r="C1114">
        <f>2279.62-Table3[[#This Row],[Item_Outlet_Sales]]</f>
        <v>-1555.3879999999999</v>
      </c>
      <c r="D1114">
        <f>Table3[[#This Row],[Column1]]*Table3[[#This Row],[Column1]]</f>
        <v>2419231.8305439996</v>
      </c>
    </row>
    <row r="1115" spans="1:4" x14ac:dyDescent="0.25">
      <c r="A1115" t="s">
        <v>23</v>
      </c>
      <c r="B1115">
        <v>2285.0255999999999</v>
      </c>
      <c r="C1115">
        <f>2279.62-Table3[[#This Row],[Item_Outlet_Sales]]</f>
        <v>-5.4056000000000495</v>
      </c>
      <c r="D1115">
        <f>Table3[[#This Row],[Column1]]*Table3[[#This Row],[Column1]]</f>
        <v>29.220511360000536</v>
      </c>
    </row>
    <row r="1116" spans="1:4" x14ac:dyDescent="0.25">
      <c r="A1116" t="s">
        <v>23</v>
      </c>
      <c r="B1116">
        <v>508.6712</v>
      </c>
      <c r="C1116">
        <f>2279.62-Table3[[#This Row],[Item_Outlet_Sales]]</f>
        <v>1770.9487999999999</v>
      </c>
      <c r="D1116">
        <f>Table3[[#This Row],[Column1]]*Table3[[#This Row],[Column1]]</f>
        <v>3136259.6522214394</v>
      </c>
    </row>
    <row r="1117" spans="1:4" x14ac:dyDescent="0.25">
      <c r="A1117" t="s">
        <v>23</v>
      </c>
      <c r="B1117">
        <v>575.25120000000004</v>
      </c>
      <c r="C1117">
        <f>2279.62-Table3[[#This Row],[Item_Outlet_Sales]]</f>
        <v>1704.3687999999997</v>
      </c>
      <c r="D1117">
        <f>Table3[[#This Row],[Column1]]*Table3[[#This Row],[Column1]]</f>
        <v>2904873.0064134393</v>
      </c>
    </row>
    <row r="1118" spans="1:4" x14ac:dyDescent="0.25">
      <c r="A1118" t="s">
        <v>23</v>
      </c>
      <c r="B1118">
        <v>157.12880000000001</v>
      </c>
      <c r="C1118">
        <f>2279.62-Table3[[#This Row],[Item_Outlet_Sales]]</f>
        <v>2122.4911999999999</v>
      </c>
      <c r="D1118">
        <f>Table3[[#This Row],[Column1]]*Table3[[#This Row],[Column1]]</f>
        <v>4504968.8940774398</v>
      </c>
    </row>
    <row r="1119" spans="1:4" x14ac:dyDescent="0.25">
      <c r="A1119" t="s">
        <v>23</v>
      </c>
      <c r="B1119">
        <v>3868.9638</v>
      </c>
      <c r="C1119">
        <f>2279.62-Table3[[#This Row],[Item_Outlet_Sales]]</f>
        <v>-1589.3438000000001</v>
      </c>
      <c r="D1119">
        <f>Table3[[#This Row],[Column1]]*Table3[[#This Row],[Column1]]</f>
        <v>2526013.7145984401</v>
      </c>
    </row>
    <row r="1120" spans="1:4" x14ac:dyDescent="0.25">
      <c r="A1120" t="s">
        <v>23</v>
      </c>
      <c r="B1120">
        <v>2143.2102</v>
      </c>
      <c r="C1120">
        <f>2279.62-Table3[[#This Row],[Item_Outlet_Sales]]</f>
        <v>136.4097999999999</v>
      </c>
      <c r="D1120">
        <f>Table3[[#This Row],[Column1]]*Table3[[#This Row],[Column1]]</f>
        <v>18607.633536039975</v>
      </c>
    </row>
    <row r="1121" spans="1:4" x14ac:dyDescent="0.25">
      <c r="A1121" t="s">
        <v>23</v>
      </c>
      <c r="B1121">
        <v>2423.5120000000002</v>
      </c>
      <c r="C1121">
        <f>2279.62-Table3[[#This Row],[Item_Outlet_Sales]]</f>
        <v>-143.89200000000028</v>
      </c>
      <c r="D1121">
        <f>Table3[[#This Row],[Column1]]*Table3[[#This Row],[Column1]]</f>
        <v>20704.907664000082</v>
      </c>
    </row>
    <row r="1122" spans="1:4" x14ac:dyDescent="0.25">
      <c r="A1122" t="s">
        <v>23</v>
      </c>
      <c r="B1122">
        <v>739.03800000000001</v>
      </c>
      <c r="C1122">
        <f>2279.62-Table3[[#This Row],[Item_Outlet_Sales]]</f>
        <v>1540.5819999999999</v>
      </c>
      <c r="D1122">
        <f>Table3[[#This Row],[Column1]]*Table3[[#This Row],[Column1]]</f>
        <v>2373392.8987239995</v>
      </c>
    </row>
    <row r="1123" spans="1:4" x14ac:dyDescent="0.25">
      <c r="A1123" t="s">
        <v>23</v>
      </c>
      <c r="B1123">
        <v>1358.232</v>
      </c>
      <c r="C1123">
        <f>2279.62-Table3[[#This Row],[Item_Outlet_Sales]]</f>
        <v>921.38799999999992</v>
      </c>
      <c r="D1123">
        <f>Table3[[#This Row],[Column1]]*Table3[[#This Row],[Column1]]</f>
        <v>848955.84654399985</v>
      </c>
    </row>
    <row r="1124" spans="1:4" x14ac:dyDescent="0.25">
      <c r="A1124" t="s">
        <v>23</v>
      </c>
      <c r="B1124">
        <v>3372.9427999999998</v>
      </c>
      <c r="C1124">
        <f>2279.62-Table3[[#This Row],[Item_Outlet_Sales]]</f>
        <v>-1093.3227999999999</v>
      </c>
      <c r="D1124">
        <f>Table3[[#This Row],[Column1]]*Table3[[#This Row],[Column1]]</f>
        <v>1195354.7449998399</v>
      </c>
    </row>
    <row r="1125" spans="1:4" x14ac:dyDescent="0.25">
      <c r="A1125" t="s">
        <v>23</v>
      </c>
      <c r="B1125">
        <v>397.48259999999999</v>
      </c>
      <c r="C1125">
        <f>2279.62-Table3[[#This Row],[Item_Outlet_Sales]]</f>
        <v>1882.1373999999998</v>
      </c>
      <c r="D1125">
        <f>Table3[[#This Row],[Column1]]*Table3[[#This Row],[Column1]]</f>
        <v>3542441.1924787592</v>
      </c>
    </row>
    <row r="1126" spans="1:4" x14ac:dyDescent="0.25">
      <c r="A1126" t="s">
        <v>23</v>
      </c>
      <c r="B1126">
        <v>3276.4018000000001</v>
      </c>
      <c r="C1126">
        <f>2279.62-Table3[[#This Row],[Item_Outlet_Sales]]</f>
        <v>-996.7818000000002</v>
      </c>
      <c r="D1126">
        <f>Table3[[#This Row],[Column1]]*Table3[[#This Row],[Column1]]</f>
        <v>993573.95681124041</v>
      </c>
    </row>
    <row r="1127" spans="1:4" x14ac:dyDescent="0.25">
      <c r="A1127" t="s">
        <v>23</v>
      </c>
      <c r="B1127">
        <v>143.81280000000001</v>
      </c>
      <c r="C1127">
        <f>2279.62-Table3[[#This Row],[Item_Outlet_Sales]]</f>
        <v>2135.8071999999997</v>
      </c>
      <c r="D1127">
        <f>Table3[[#This Row],[Column1]]*Table3[[#This Row],[Column1]]</f>
        <v>4561672.3955718391</v>
      </c>
    </row>
    <row r="1128" spans="1:4" x14ac:dyDescent="0.25">
      <c r="A1128" t="s">
        <v>23</v>
      </c>
      <c r="B1128">
        <v>1362.2267999999999</v>
      </c>
      <c r="C1128">
        <f>2279.62-Table3[[#This Row],[Item_Outlet_Sales]]</f>
        <v>917.39319999999998</v>
      </c>
      <c r="D1128">
        <f>Table3[[#This Row],[Column1]]*Table3[[#This Row],[Column1]]</f>
        <v>841610.28340623993</v>
      </c>
    </row>
    <row r="1129" spans="1:4" x14ac:dyDescent="0.25">
      <c r="A1129" t="s">
        <v>23</v>
      </c>
      <c r="B1129">
        <v>2143.8760000000002</v>
      </c>
      <c r="C1129">
        <f>2279.62-Table3[[#This Row],[Item_Outlet_Sales]]</f>
        <v>135.74399999999969</v>
      </c>
      <c r="D1129">
        <f>Table3[[#This Row],[Column1]]*Table3[[#This Row],[Column1]]</f>
        <v>18426.433535999917</v>
      </c>
    </row>
    <row r="1130" spans="1:4" x14ac:dyDescent="0.25">
      <c r="A1130" t="s">
        <v>23</v>
      </c>
      <c r="B1130">
        <v>1366.2216000000001</v>
      </c>
      <c r="C1130">
        <f>2279.62-Table3[[#This Row],[Item_Outlet_Sales]]</f>
        <v>913.39839999999981</v>
      </c>
      <c r="D1130">
        <f>Table3[[#This Row],[Column1]]*Table3[[#This Row],[Column1]]</f>
        <v>834296.63712255971</v>
      </c>
    </row>
    <row r="1131" spans="1:4" x14ac:dyDescent="0.25">
      <c r="A1131" t="s">
        <v>23</v>
      </c>
      <c r="B1131">
        <v>1757.712</v>
      </c>
      <c r="C1131">
        <f>2279.62-Table3[[#This Row],[Item_Outlet_Sales]]</f>
        <v>521.9079999999999</v>
      </c>
      <c r="D1131">
        <f>Table3[[#This Row],[Column1]]*Table3[[#This Row],[Column1]]</f>
        <v>272387.96046399989</v>
      </c>
    </row>
    <row r="1132" spans="1:4" x14ac:dyDescent="0.25">
      <c r="A1132" t="s">
        <v>23</v>
      </c>
      <c r="B1132">
        <v>1031.99</v>
      </c>
      <c r="C1132">
        <f>2279.62-Table3[[#This Row],[Item_Outlet_Sales]]</f>
        <v>1247.6299999999999</v>
      </c>
      <c r="D1132">
        <f>Table3[[#This Row],[Column1]]*Table3[[#This Row],[Column1]]</f>
        <v>1556580.6168999998</v>
      </c>
    </row>
    <row r="1133" spans="1:4" x14ac:dyDescent="0.25">
      <c r="A1133" t="s">
        <v>23</v>
      </c>
      <c r="B1133">
        <v>2025.3635999999999</v>
      </c>
      <c r="C1133">
        <f>2279.62-Table3[[#This Row],[Item_Outlet_Sales]]</f>
        <v>254.25639999999999</v>
      </c>
      <c r="D1133">
        <f>Table3[[#This Row],[Column1]]*Table3[[#This Row],[Column1]]</f>
        <v>64646.316940959994</v>
      </c>
    </row>
    <row r="1134" spans="1:4" x14ac:dyDescent="0.25">
      <c r="A1134" t="s">
        <v>23</v>
      </c>
      <c r="B1134">
        <v>149.13919999999999</v>
      </c>
      <c r="C1134">
        <f>2279.62-Table3[[#This Row],[Item_Outlet_Sales]]</f>
        <v>2130.4807999999998</v>
      </c>
      <c r="D1134">
        <f>Table3[[#This Row],[Column1]]*Table3[[#This Row],[Column1]]</f>
        <v>4538948.4391686395</v>
      </c>
    </row>
    <row r="1135" spans="1:4" x14ac:dyDescent="0.25">
      <c r="A1135" t="s">
        <v>23</v>
      </c>
      <c r="B1135">
        <v>864.20839999999998</v>
      </c>
      <c r="C1135">
        <f>2279.62-Table3[[#This Row],[Item_Outlet_Sales]]</f>
        <v>1415.4115999999999</v>
      </c>
      <c r="D1135">
        <f>Table3[[#This Row],[Column1]]*Table3[[#This Row],[Column1]]</f>
        <v>2003389.9974145598</v>
      </c>
    </row>
    <row r="1136" spans="1:4" x14ac:dyDescent="0.25">
      <c r="A1136" t="s">
        <v>23</v>
      </c>
      <c r="B1136">
        <v>4910.2749999999996</v>
      </c>
      <c r="C1136">
        <f>2279.62-Table3[[#This Row],[Item_Outlet_Sales]]</f>
        <v>-2630.6549999999997</v>
      </c>
      <c r="D1136">
        <f>Table3[[#This Row],[Column1]]*Table3[[#This Row],[Column1]]</f>
        <v>6920345.7290249988</v>
      </c>
    </row>
    <row r="1137" spans="1:4" x14ac:dyDescent="0.25">
      <c r="A1137" t="s">
        <v>23</v>
      </c>
      <c r="B1137">
        <v>5001.4895999999999</v>
      </c>
      <c r="C1137">
        <f>2279.62-Table3[[#This Row],[Item_Outlet_Sales]]</f>
        <v>-2721.8696</v>
      </c>
      <c r="D1137">
        <f>Table3[[#This Row],[Column1]]*Table3[[#This Row],[Column1]]</f>
        <v>7408574.1194041604</v>
      </c>
    </row>
    <row r="1138" spans="1:4" x14ac:dyDescent="0.25">
      <c r="A1138" t="s">
        <v>23</v>
      </c>
      <c r="B1138">
        <v>2073.3011999999999</v>
      </c>
      <c r="C1138">
        <f>2279.62-Table3[[#This Row],[Item_Outlet_Sales]]</f>
        <v>206.31880000000001</v>
      </c>
      <c r="D1138">
        <f>Table3[[#This Row],[Column1]]*Table3[[#This Row],[Column1]]</f>
        <v>42567.447233440005</v>
      </c>
    </row>
    <row r="1139" spans="1:4" x14ac:dyDescent="0.25">
      <c r="A1139" t="s">
        <v>23</v>
      </c>
      <c r="B1139">
        <v>5466.8837999999996</v>
      </c>
      <c r="C1139">
        <f>2279.62-Table3[[#This Row],[Item_Outlet_Sales]]</f>
        <v>-3187.2637999999997</v>
      </c>
      <c r="D1139">
        <f>Table3[[#This Row],[Column1]]*Table3[[#This Row],[Column1]]</f>
        <v>10158650.530790439</v>
      </c>
    </row>
    <row r="1140" spans="1:4" x14ac:dyDescent="0.25">
      <c r="A1140" t="s">
        <v>23</v>
      </c>
      <c r="B1140">
        <v>419.45400000000001</v>
      </c>
      <c r="C1140">
        <f>2279.62-Table3[[#This Row],[Item_Outlet_Sales]]</f>
        <v>1860.1659999999999</v>
      </c>
      <c r="D1140">
        <f>Table3[[#This Row],[Column1]]*Table3[[#This Row],[Column1]]</f>
        <v>3460217.5475559998</v>
      </c>
    </row>
    <row r="1141" spans="1:4" x14ac:dyDescent="0.25">
      <c r="A1141" t="s">
        <v>23</v>
      </c>
      <c r="B1141">
        <v>850.89239999999995</v>
      </c>
      <c r="C1141">
        <f>2279.62-Table3[[#This Row],[Item_Outlet_Sales]]</f>
        <v>1428.7275999999999</v>
      </c>
      <c r="D1141">
        <f>Table3[[#This Row],[Column1]]*Table3[[#This Row],[Column1]]</f>
        <v>2041262.5550017599</v>
      </c>
    </row>
    <row r="1142" spans="1:4" x14ac:dyDescent="0.25">
      <c r="A1142" t="s">
        <v>23</v>
      </c>
      <c r="B1142">
        <v>2679.8449999999998</v>
      </c>
      <c r="C1142">
        <f>2279.62-Table3[[#This Row],[Item_Outlet_Sales]]</f>
        <v>-400.22499999999991</v>
      </c>
      <c r="D1142">
        <f>Table3[[#This Row],[Column1]]*Table3[[#This Row],[Column1]]</f>
        <v>160180.05062499992</v>
      </c>
    </row>
    <row r="1143" spans="1:4" x14ac:dyDescent="0.25">
      <c r="A1143" t="s">
        <v>23</v>
      </c>
      <c r="B1143">
        <v>3611.2991999999999</v>
      </c>
      <c r="C1143">
        <f>2279.62-Table3[[#This Row],[Item_Outlet_Sales]]</f>
        <v>-1331.6792</v>
      </c>
      <c r="D1143">
        <f>Table3[[#This Row],[Column1]]*Table3[[#This Row],[Column1]]</f>
        <v>1773369.49171264</v>
      </c>
    </row>
    <row r="1144" spans="1:4" x14ac:dyDescent="0.25">
      <c r="A1144" t="s">
        <v>23</v>
      </c>
      <c r="B1144">
        <v>3439.5228000000002</v>
      </c>
      <c r="C1144">
        <f>2279.62-Table3[[#This Row],[Item_Outlet_Sales]]</f>
        <v>-1159.9028000000003</v>
      </c>
      <c r="D1144">
        <f>Table3[[#This Row],[Column1]]*Table3[[#This Row],[Column1]]</f>
        <v>1345374.5054478408</v>
      </c>
    </row>
    <row r="1145" spans="1:4" x14ac:dyDescent="0.25">
      <c r="A1145" t="s">
        <v>23</v>
      </c>
      <c r="B1145">
        <v>727.05359999999996</v>
      </c>
      <c r="C1145">
        <f>2279.62-Table3[[#This Row],[Item_Outlet_Sales]]</f>
        <v>1552.5663999999999</v>
      </c>
      <c r="D1145">
        <f>Table3[[#This Row],[Column1]]*Table3[[#This Row],[Column1]]</f>
        <v>2410462.4264089596</v>
      </c>
    </row>
    <row r="1146" spans="1:4" x14ac:dyDescent="0.25">
      <c r="A1146" t="s">
        <v>23</v>
      </c>
      <c r="B1146">
        <v>5695.2532000000001</v>
      </c>
      <c r="C1146">
        <f>2279.62-Table3[[#This Row],[Item_Outlet_Sales]]</f>
        <v>-3415.6332000000002</v>
      </c>
      <c r="D1146">
        <f>Table3[[#This Row],[Column1]]*Table3[[#This Row],[Column1]]</f>
        <v>11666550.156942241</v>
      </c>
    </row>
    <row r="1147" spans="1:4" x14ac:dyDescent="0.25">
      <c r="A1147" t="s">
        <v>23</v>
      </c>
      <c r="B1147">
        <v>852.22400000000005</v>
      </c>
      <c r="C1147">
        <f>2279.62-Table3[[#This Row],[Item_Outlet_Sales]]</f>
        <v>1427.3959999999997</v>
      </c>
      <c r="D1147">
        <f>Table3[[#This Row],[Column1]]*Table3[[#This Row],[Column1]]</f>
        <v>2037459.3408159993</v>
      </c>
    </row>
    <row r="1148" spans="1:4" x14ac:dyDescent="0.25">
      <c r="A1148" t="s">
        <v>23</v>
      </c>
      <c r="B1148">
        <v>1857.5820000000001</v>
      </c>
      <c r="C1148">
        <f>2279.62-Table3[[#This Row],[Item_Outlet_Sales]]</f>
        <v>422.03799999999978</v>
      </c>
      <c r="D1148">
        <f>Table3[[#This Row],[Column1]]*Table3[[#This Row],[Column1]]</f>
        <v>178116.07344399981</v>
      </c>
    </row>
    <row r="1149" spans="1:4" x14ac:dyDescent="0.25">
      <c r="A1149" t="s">
        <v>23</v>
      </c>
      <c r="B1149">
        <v>2721.7903999999999</v>
      </c>
      <c r="C1149">
        <f>2279.62-Table3[[#This Row],[Item_Outlet_Sales]]</f>
        <v>-442.17039999999997</v>
      </c>
      <c r="D1149">
        <f>Table3[[#This Row],[Column1]]*Table3[[#This Row],[Column1]]</f>
        <v>195514.66263615998</v>
      </c>
    </row>
    <row r="1150" spans="1:4" x14ac:dyDescent="0.25">
      <c r="A1150" t="s">
        <v>23</v>
      </c>
      <c r="B1150">
        <v>284.9624</v>
      </c>
      <c r="C1150">
        <f>2279.62-Table3[[#This Row],[Item_Outlet_Sales]]</f>
        <v>1994.6576</v>
      </c>
      <c r="D1150">
        <f>Table3[[#This Row],[Column1]]*Table3[[#This Row],[Column1]]</f>
        <v>3978658.9412377598</v>
      </c>
    </row>
    <row r="1151" spans="1:4" x14ac:dyDescent="0.25">
      <c r="A1151" t="s">
        <v>23</v>
      </c>
      <c r="B1151">
        <v>147.80760000000001</v>
      </c>
      <c r="C1151">
        <f>2279.62-Table3[[#This Row],[Item_Outlet_Sales]]</f>
        <v>2131.8123999999998</v>
      </c>
      <c r="D1151">
        <f>Table3[[#This Row],[Column1]]*Table3[[#This Row],[Column1]]</f>
        <v>4544624.1087937588</v>
      </c>
    </row>
    <row r="1152" spans="1:4" x14ac:dyDescent="0.25">
      <c r="A1152" t="s">
        <v>23</v>
      </c>
      <c r="B1152">
        <v>2458.1336000000001</v>
      </c>
      <c r="C1152">
        <f>2279.62-Table3[[#This Row],[Item_Outlet_Sales]]</f>
        <v>-178.51360000000022</v>
      </c>
      <c r="D1152">
        <f>Table3[[#This Row],[Column1]]*Table3[[#This Row],[Column1]]</f>
        <v>31867.105384960079</v>
      </c>
    </row>
    <row r="1153" spans="1:4" x14ac:dyDescent="0.25">
      <c r="A1153" t="s">
        <v>23</v>
      </c>
      <c r="B1153">
        <v>2956.152</v>
      </c>
      <c r="C1153">
        <f>2279.62-Table3[[#This Row],[Item_Outlet_Sales]]</f>
        <v>-676.53200000000015</v>
      </c>
      <c r="D1153">
        <f>Table3[[#This Row],[Column1]]*Table3[[#This Row],[Column1]]</f>
        <v>457695.5470240002</v>
      </c>
    </row>
    <row r="1154" spans="1:4" x14ac:dyDescent="0.25">
      <c r="A1154" t="s">
        <v>23</v>
      </c>
      <c r="B1154">
        <v>1833.6132</v>
      </c>
      <c r="C1154">
        <f>2279.62-Table3[[#This Row],[Item_Outlet_Sales]]</f>
        <v>446.00679999999988</v>
      </c>
      <c r="D1154">
        <f>Table3[[#This Row],[Column1]]*Table3[[#This Row],[Column1]]</f>
        <v>198922.06564623991</v>
      </c>
    </row>
    <row r="1155" spans="1:4" x14ac:dyDescent="0.25">
      <c r="A1155" t="s">
        <v>23</v>
      </c>
      <c r="B1155">
        <v>118.5124</v>
      </c>
      <c r="C1155">
        <f>2279.62-Table3[[#This Row],[Item_Outlet_Sales]]</f>
        <v>2161.1075999999998</v>
      </c>
      <c r="D1155">
        <f>Table3[[#This Row],[Column1]]*Table3[[#This Row],[Column1]]</f>
        <v>4670386.0587777589</v>
      </c>
    </row>
    <row r="1156" spans="1:4" x14ac:dyDescent="0.25">
      <c r="A1156" t="s">
        <v>23</v>
      </c>
      <c r="B1156">
        <v>531.30840000000001</v>
      </c>
      <c r="C1156">
        <f>2279.62-Table3[[#This Row],[Item_Outlet_Sales]]</f>
        <v>1748.3116</v>
      </c>
      <c r="D1156">
        <f>Table3[[#This Row],[Column1]]*Table3[[#This Row],[Column1]]</f>
        <v>3056593.4506945601</v>
      </c>
    </row>
    <row r="1157" spans="1:4" x14ac:dyDescent="0.25">
      <c r="A1157" t="s">
        <v>23</v>
      </c>
      <c r="B1157">
        <v>382.16919999999999</v>
      </c>
      <c r="C1157">
        <f>2279.62-Table3[[#This Row],[Item_Outlet_Sales]]</f>
        <v>1897.4507999999998</v>
      </c>
      <c r="D1157">
        <f>Table3[[#This Row],[Column1]]*Table3[[#This Row],[Column1]]</f>
        <v>3600319.5384206395</v>
      </c>
    </row>
    <row r="1158" spans="1:4" x14ac:dyDescent="0.25">
      <c r="A1158" t="s">
        <v>23</v>
      </c>
      <c r="B1158">
        <v>1348.2449999999999</v>
      </c>
      <c r="C1158">
        <f>2279.62-Table3[[#This Row],[Item_Outlet_Sales]]</f>
        <v>931.375</v>
      </c>
      <c r="D1158">
        <f>Table3[[#This Row],[Column1]]*Table3[[#This Row],[Column1]]</f>
        <v>867459.390625</v>
      </c>
    </row>
    <row r="1159" spans="1:4" x14ac:dyDescent="0.25">
      <c r="A1159" t="s">
        <v>23</v>
      </c>
      <c r="B1159">
        <v>142.4812</v>
      </c>
      <c r="C1159">
        <f>2279.62-Table3[[#This Row],[Item_Outlet_Sales]]</f>
        <v>2137.1387999999997</v>
      </c>
      <c r="D1159">
        <f>Table3[[#This Row],[Column1]]*Table3[[#This Row],[Column1]]</f>
        <v>4567362.2504654387</v>
      </c>
    </row>
    <row r="1160" spans="1:4" x14ac:dyDescent="0.25">
      <c r="A1160" t="s">
        <v>23</v>
      </c>
      <c r="B1160">
        <v>572.58799999999997</v>
      </c>
      <c r="C1160">
        <f>2279.62-Table3[[#This Row],[Item_Outlet_Sales]]</f>
        <v>1707.0319999999999</v>
      </c>
      <c r="D1160">
        <f>Table3[[#This Row],[Column1]]*Table3[[#This Row],[Column1]]</f>
        <v>2913958.2490239996</v>
      </c>
    </row>
    <row r="1161" spans="1:4" x14ac:dyDescent="0.25">
      <c r="A1161" t="s">
        <v>23</v>
      </c>
      <c r="B1161">
        <v>1749.7224000000001</v>
      </c>
      <c r="C1161">
        <f>2279.62-Table3[[#This Row],[Item_Outlet_Sales]]</f>
        <v>529.89759999999978</v>
      </c>
      <c r="D1161">
        <f>Table3[[#This Row],[Column1]]*Table3[[#This Row],[Column1]]</f>
        <v>280791.46648575977</v>
      </c>
    </row>
    <row r="1162" spans="1:4" x14ac:dyDescent="0.25">
      <c r="A1162" t="s">
        <v>23</v>
      </c>
      <c r="B1162">
        <v>701.75319999999999</v>
      </c>
      <c r="C1162">
        <f>2279.62-Table3[[#This Row],[Item_Outlet_Sales]]</f>
        <v>1577.8667999999998</v>
      </c>
      <c r="D1162">
        <f>Table3[[#This Row],[Column1]]*Table3[[#This Row],[Column1]]</f>
        <v>2489663.6385422391</v>
      </c>
    </row>
    <row r="1163" spans="1:4" x14ac:dyDescent="0.25">
      <c r="A1163" t="s">
        <v>23</v>
      </c>
      <c r="B1163">
        <v>1310.2944</v>
      </c>
      <c r="C1163">
        <f>2279.62-Table3[[#This Row],[Item_Outlet_Sales]]</f>
        <v>969.32559999999989</v>
      </c>
      <c r="D1163">
        <f>Table3[[#This Row],[Column1]]*Table3[[#This Row],[Column1]]</f>
        <v>939592.11881535978</v>
      </c>
    </row>
    <row r="1164" spans="1:4" x14ac:dyDescent="0.25">
      <c r="A1164" t="s">
        <v>23</v>
      </c>
      <c r="B1164">
        <v>4301.0680000000002</v>
      </c>
      <c r="C1164">
        <f>2279.62-Table3[[#This Row],[Item_Outlet_Sales]]</f>
        <v>-2021.4480000000003</v>
      </c>
      <c r="D1164">
        <f>Table3[[#This Row],[Column1]]*Table3[[#This Row],[Column1]]</f>
        <v>4086252.0167040015</v>
      </c>
    </row>
    <row r="1165" spans="1:4" x14ac:dyDescent="0.25">
      <c r="A1165" t="s">
        <v>23</v>
      </c>
      <c r="B1165">
        <v>1018.0082</v>
      </c>
      <c r="C1165">
        <f>2279.62-Table3[[#This Row],[Item_Outlet_Sales]]</f>
        <v>1261.6117999999999</v>
      </c>
      <c r="D1165">
        <f>Table3[[#This Row],[Column1]]*Table3[[#This Row],[Column1]]</f>
        <v>1591664.3338992398</v>
      </c>
    </row>
    <row r="1166" spans="1:4" x14ac:dyDescent="0.25">
      <c r="A1166" t="s">
        <v>23</v>
      </c>
      <c r="B1166">
        <v>3691.1952000000001</v>
      </c>
      <c r="C1166">
        <f>2279.62-Table3[[#This Row],[Item_Outlet_Sales]]</f>
        <v>-1411.5752000000002</v>
      </c>
      <c r="D1166">
        <f>Table3[[#This Row],[Column1]]*Table3[[#This Row],[Column1]]</f>
        <v>1992544.5452550405</v>
      </c>
    </row>
    <row r="1167" spans="1:4" x14ac:dyDescent="0.25">
      <c r="A1167" t="s">
        <v>23</v>
      </c>
      <c r="B1167">
        <v>497.3526</v>
      </c>
      <c r="C1167">
        <f>2279.62-Table3[[#This Row],[Item_Outlet_Sales]]</f>
        <v>1782.2674</v>
      </c>
      <c r="D1167">
        <f>Table3[[#This Row],[Column1]]*Table3[[#This Row],[Column1]]</f>
        <v>3176477.0851027598</v>
      </c>
    </row>
    <row r="1168" spans="1:4" x14ac:dyDescent="0.25">
      <c r="A1168" t="s">
        <v>23</v>
      </c>
      <c r="B1168">
        <v>4274.4359999999997</v>
      </c>
      <c r="C1168">
        <f>2279.62-Table3[[#This Row],[Item_Outlet_Sales]]</f>
        <v>-1994.8159999999998</v>
      </c>
      <c r="D1168">
        <f>Table3[[#This Row],[Column1]]*Table3[[#This Row],[Column1]]</f>
        <v>3979290.8738559992</v>
      </c>
    </row>
    <row r="1169" spans="1:4" x14ac:dyDescent="0.25">
      <c r="A1169" t="s">
        <v>23</v>
      </c>
      <c r="B1169">
        <v>2336.9580000000001</v>
      </c>
      <c r="C1169">
        <f>2279.62-Table3[[#This Row],[Item_Outlet_Sales]]</f>
        <v>-57.338000000000193</v>
      </c>
      <c r="D1169">
        <f>Table3[[#This Row],[Column1]]*Table3[[#This Row],[Column1]]</f>
        <v>3287.6462440000223</v>
      </c>
    </row>
    <row r="1170" spans="1:4" x14ac:dyDescent="0.25">
      <c r="A1170" t="s">
        <v>23</v>
      </c>
      <c r="B1170">
        <v>223.7088</v>
      </c>
      <c r="C1170">
        <f>2279.62-Table3[[#This Row],[Item_Outlet_Sales]]</f>
        <v>2055.9112</v>
      </c>
      <c r="D1170">
        <f>Table3[[#This Row],[Column1]]*Table3[[#This Row],[Column1]]</f>
        <v>4226770.8622854399</v>
      </c>
    </row>
    <row r="1171" spans="1:4" x14ac:dyDescent="0.25">
      <c r="A1171" t="s">
        <v>23</v>
      </c>
      <c r="B1171">
        <v>7843.1239999999998</v>
      </c>
      <c r="C1171">
        <f>2279.62-Table3[[#This Row],[Item_Outlet_Sales]]</f>
        <v>-5563.5039999999999</v>
      </c>
      <c r="D1171">
        <f>Table3[[#This Row],[Column1]]*Table3[[#This Row],[Column1]]</f>
        <v>30952576.758015998</v>
      </c>
    </row>
    <row r="1172" spans="1:4" x14ac:dyDescent="0.25">
      <c r="A1172" t="s">
        <v>23</v>
      </c>
      <c r="B1172">
        <v>1686.4713999999999</v>
      </c>
      <c r="C1172">
        <f>2279.62-Table3[[#This Row],[Item_Outlet_Sales]]</f>
        <v>593.14859999999999</v>
      </c>
      <c r="D1172">
        <f>Table3[[#This Row],[Column1]]*Table3[[#This Row],[Column1]]</f>
        <v>351825.26168195996</v>
      </c>
    </row>
    <row r="1173" spans="1:4" x14ac:dyDescent="0.25">
      <c r="A1173" t="s">
        <v>23</v>
      </c>
      <c r="B1173">
        <v>3844.9949999999999</v>
      </c>
      <c r="C1173">
        <f>2279.62-Table3[[#This Row],[Item_Outlet_Sales]]</f>
        <v>-1565.375</v>
      </c>
      <c r="D1173">
        <f>Table3[[#This Row],[Column1]]*Table3[[#This Row],[Column1]]</f>
        <v>2450398.890625</v>
      </c>
    </row>
    <row r="1174" spans="1:4" x14ac:dyDescent="0.25">
      <c r="A1174" t="s">
        <v>23</v>
      </c>
      <c r="B1174">
        <v>2541.3586</v>
      </c>
      <c r="C1174">
        <f>2279.62-Table3[[#This Row],[Item_Outlet_Sales]]</f>
        <v>-261.73860000000013</v>
      </c>
      <c r="D1174">
        <f>Table3[[#This Row],[Column1]]*Table3[[#This Row],[Column1]]</f>
        <v>68507.094729960067</v>
      </c>
    </row>
    <row r="1175" spans="1:4" x14ac:dyDescent="0.25">
      <c r="A1175" t="s">
        <v>23</v>
      </c>
      <c r="B1175">
        <v>2694.4926</v>
      </c>
      <c r="C1175">
        <f>2279.62-Table3[[#This Row],[Item_Outlet_Sales]]</f>
        <v>-414.87260000000015</v>
      </c>
      <c r="D1175">
        <f>Table3[[#This Row],[Column1]]*Table3[[#This Row],[Column1]]</f>
        <v>172119.27423076011</v>
      </c>
    </row>
    <row r="1176" spans="1:4" x14ac:dyDescent="0.25">
      <c r="A1176" t="s">
        <v>23</v>
      </c>
      <c r="B1176">
        <v>529.31100000000004</v>
      </c>
      <c r="C1176">
        <f>2279.62-Table3[[#This Row],[Item_Outlet_Sales]]</f>
        <v>1750.3089999999997</v>
      </c>
      <c r="D1176">
        <f>Table3[[#This Row],[Column1]]*Table3[[#This Row],[Column1]]</f>
        <v>3063581.595480999</v>
      </c>
    </row>
    <row r="1177" spans="1:4" x14ac:dyDescent="0.25">
      <c r="A1177" t="s">
        <v>23</v>
      </c>
      <c r="B1177">
        <v>9467.6759999999995</v>
      </c>
      <c r="C1177">
        <f>2279.62-Table3[[#This Row],[Item_Outlet_Sales]]</f>
        <v>-7188.0559999999996</v>
      </c>
      <c r="D1177">
        <f>Table3[[#This Row],[Column1]]*Table3[[#This Row],[Column1]]</f>
        <v>51668149.059135996</v>
      </c>
    </row>
    <row r="1178" spans="1:4" x14ac:dyDescent="0.25">
      <c r="A1178" t="s">
        <v>23</v>
      </c>
      <c r="B1178">
        <v>109.19119999999999</v>
      </c>
      <c r="C1178">
        <f>2279.62-Table3[[#This Row],[Item_Outlet_Sales]]</f>
        <v>2170.4287999999997</v>
      </c>
      <c r="D1178">
        <f>Table3[[#This Row],[Column1]]*Table3[[#This Row],[Column1]]</f>
        <v>4710761.1758694388</v>
      </c>
    </row>
    <row r="1179" spans="1:4" x14ac:dyDescent="0.25">
      <c r="A1179" t="s">
        <v>23</v>
      </c>
      <c r="B1179">
        <v>70.574799999999996</v>
      </c>
      <c r="C1179">
        <f>2279.62-Table3[[#This Row],[Item_Outlet_Sales]]</f>
        <v>2209.0452</v>
      </c>
      <c r="D1179">
        <f>Table3[[#This Row],[Column1]]*Table3[[#This Row],[Column1]]</f>
        <v>4879880.6956430404</v>
      </c>
    </row>
    <row r="1180" spans="1:4" x14ac:dyDescent="0.25">
      <c r="A1180" t="s">
        <v>23</v>
      </c>
      <c r="B1180">
        <v>250.3408</v>
      </c>
      <c r="C1180">
        <f>2279.62-Table3[[#This Row],[Item_Outlet_Sales]]</f>
        <v>2029.2791999999999</v>
      </c>
      <c r="D1180">
        <f>Table3[[#This Row],[Column1]]*Table3[[#This Row],[Column1]]</f>
        <v>4117974.0715526398</v>
      </c>
    </row>
    <row r="1181" spans="1:4" x14ac:dyDescent="0.25">
      <c r="A1181" t="s">
        <v>23</v>
      </c>
      <c r="B1181">
        <v>2365.5873999999999</v>
      </c>
      <c r="C1181">
        <f>2279.62-Table3[[#This Row],[Item_Outlet_Sales]]</f>
        <v>-85.967399999999998</v>
      </c>
      <c r="D1181">
        <f>Table3[[#This Row],[Column1]]*Table3[[#This Row],[Column1]]</f>
        <v>7390.39386276</v>
      </c>
    </row>
    <row r="1182" spans="1:4" x14ac:dyDescent="0.25">
      <c r="A1182" t="s">
        <v>23</v>
      </c>
      <c r="B1182">
        <v>2695.1583999999998</v>
      </c>
      <c r="C1182">
        <f>2279.62-Table3[[#This Row],[Item_Outlet_Sales]]</f>
        <v>-415.53839999999991</v>
      </c>
      <c r="D1182">
        <f>Table3[[#This Row],[Column1]]*Table3[[#This Row],[Column1]]</f>
        <v>172672.16187455991</v>
      </c>
    </row>
    <row r="1183" spans="1:4" x14ac:dyDescent="0.25">
      <c r="A1183" t="s">
        <v>23</v>
      </c>
      <c r="B1183">
        <v>87.219800000000006</v>
      </c>
      <c r="C1183">
        <f>2279.62-Table3[[#This Row],[Item_Outlet_Sales]]</f>
        <v>2192.4002</v>
      </c>
      <c r="D1183">
        <f>Table3[[#This Row],[Column1]]*Table3[[#This Row],[Column1]]</f>
        <v>4806618.6369600398</v>
      </c>
    </row>
    <row r="1184" spans="1:4" x14ac:dyDescent="0.25">
      <c r="A1184" t="s">
        <v>23</v>
      </c>
      <c r="B1184">
        <v>2947.4965999999999</v>
      </c>
      <c r="C1184">
        <f>2279.62-Table3[[#This Row],[Item_Outlet_Sales]]</f>
        <v>-667.87660000000005</v>
      </c>
      <c r="D1184">
        <f>Table3[[#This Row],[Column1]]*Table3[[#This Row],[Column1]]</f>
        <v>446059.15282756009</v>
      </c>
    </row>
    <row r="1185" spans="1:4" x14ac:dyDescent="0.25">
      <c r="A1185" t="s">
        <v>23</v>
      </c>
      <c r="B1185">
        <v>199.74</v>
      </c>
      <c r="C1185">
        <f>2279.62-Table3[[#This Row],[Item_Outlet_Sales]]</f>
        <v>2079.88</v>
      </c>
      <c r="D1185">
        <f>Table3[[#This Row],[Column1]]*Table3[[#This Row],[Column1]]</f>
        <v>4325900.8144000005</v>
      </c>
    </row>
    <row r="1186" spans="1:4" x14ac:dyDescent="0.25">
      <c r="A1186" t="s">
        <v>23</v>
      </c>
      <c r="B1186">
        <v>1146.5075999999999</v>
      </c>
      <c r="C1186">
        <f>2279.62-Table3[[#This Row],[Item_Outlet_Sales]]</f>
        <v>1133.1124</v>
      </c>
      <c r="D1186">
        <f>Table3[[#This Row],[Column1]]*Table3[[#This Row],[Column1]]</f>
        <v>1283943.7110337599</v>
      </c>
    </row>
    <row r="1187" spans="1:4" x14ac:dyDescent="0.25">
      <c r="A1187" t="s">
        <v>23</v>
      </c>
      <c r="B1187">
        <v>2746.4250000000002</v>
      </c>
      <c r="C1187">
        <f>2279.62-Table3[[#This Row],[Item_Outlet_Sales]]</f>
        <v>-466.80500000000029</v>
      </c>
      <c r="D1187">
        <f>Table3[[#This Row],[Column1]]*Table3[[#This Row],[Column1]]</f>
        <v>217906.90802500027</v>
      </c>
    </row>
    <row r="1188" spans="1:4" x14ac:dyDescent="0.25">
      <c r="A1188" t="s">
        <v>23</v>
      </c>
      <c r="B1188">
        <v>663.13679999999999</v>
      </c>
      <c r="C1188">
        <f>2279.62-Table3[[#This Row],[Item_Outlet_Sales]]</f>
        <v>1616.4831999999999</v>
      </c>
      <c r="D1188">
        <f>Table3[[#This Row],[Column1]]*Table3[[#This Row],[Column1]]</f>
        <v>2613017.9358822396</v>
      </c>
    </row>
    <row r="1189" spans="1:4" x14ac:dyDescent="0.25">
      <c r="A1189" t="s">
        <v>23</v>
      </c>
      <c r="B1189">
        <v>2090.6120000000001</v>
      </c>
      <c r="C1189">
        <f>2279.62-Table3[[#This Row],[Item_Outlet_Sales]]</f>
        <v>189.00799999999981</v>
      </c>
      <c r="D1189">
        <f>Table3[[#This Row],[Column1]]*Table3[[#This Row],[Column1]]</f>
        <v>35724.024063999932</v>
      </c>
    </row>
    <row r="1190" spans="1:4" x14ac:dyDescent="0.25">
      <c r="A1190" t="s">
        <v>23</v>
      </c>
      <c r="B1190">
        <v>5772.4859999999999</v>
      </c>
      <c r="C1190">
        <f>2279.62-Table3[[#This Row],[Item_Outlet_Sales]]</f>
        <v>-3492.866</v>
      </c>
      <c r="D1190">
        <f>Table3[[#This Row],[Column1]]*Table3[[#This Row],[Column1]]</f>
        <v>12200112.893956</v>
      </c>
    </row>
    <row r="1191" spans="1:4" x14ac:dyDescent="0.25">
      <c r="A1191" t="s">
        <v>23</v>
      </c>
      <c r="B1191">
        <v>2147.2049999999999</v>
      </c>
      <c r="C1191">
        <f>2279.62-Table3[[#This Row],[Item_Outlet_Sales]]</f>
        <v>132.41499999999996</v>
      </c>
      <c r="D1191">
        <f>Table3[[#This Row],[Column1]]*Table3[[#This Row],[Column1]]</f>
        <v>17533.732224999989</v>
      </c>
    </row>
    <row r="1192" spans="1:4" x14ac:dyDescent="0.25">
      <c r="A1192" t="s">
        <v>23</v>
      </c>
      <c r="B1192">
        <v>1139.8496</v>
      </c>
      <c r="C1192">
        <f>2279.62-Table3[[#This Row],[Item_Outlet_Sales]]</f>
        <v>1139.7703999999999</v>
      </c>
      <c r="D1192">
        <f>Table3[[#This Row],[Column1]]*Table3[[#This Row],[Column1]]</f>
        <v>1299076.5647161598</v>
      </c>
    </row>
    <row r="1193" spans="1:4" x14ac:dyDescent="0.25">
      <c r="A1193" t="s">
        <v>23</v>
      </c>
      <c r="B1193">
        <v>564.59839999999997</v>
      </c>
      <c r="C1193">
        <f>2279.62-Table3[[#This Row],[Item_Outlet_Sales]]</f>
        <v>1715.0216</v>
      </c>
      <c r="D1193">
        <f>Table3[[#This Row],[Column1]]*Table3[[#This Row],[Column1]]</f>
        <v>2941299.08846656</v>
      </c>
    </row>
    <row r="1194" spans="1:4" x14ac:dyDescent="0.25">
      <c r="A1194" t="s">
        <v>23</v>
      </c>
      <c r="B1194">
        <v>3941.5360000000001</v>
      </c>
      <c r="C1194">
        <f>2279.62-Table3[[#This Row],[Item_Outlet_Sales]]</f>
        <v>-1661.9160000000002</v>
      </c>
      <c r="D1194">
        <f>Table3[[#This Row],[Column1]]*Table3[[#This Row],[Column1]]</f>
        <v>2761964.7910560006</v>
      </c>
    </row>
    <row r="1195" spans="1:4" x14ac:dyDescent="0.25">
      <c r="A1195" t="s">
        <v>23</v>
      </c>
      <c r="B1195">
        <v>457.40460000000002</v>
      </c>
      <c r="C1195">
        <f>2279.62-Table3[[#This Row],[Item_Outlet_Sales]]</f>
        <v>1822.2153999999998</v>
      </c>
      <c r="D1195">
        <f>Table3[[#This Row],[Column1]]*Table3[[#This Row],[Column1]]</f>
        <v>3320468.9639971592</v>
      </c>
    </row>
    <row r="1196" spans="1:4" x14ac:dyDescent="0.25">
      <c r="A1196" t="s">
        <v>23</v>
      </c>
      <c r="B1196">
        <v>1278.336</v>
      </c>
      <c r="C1196">
        <f>2279.62-Table3[[#This Row],[Item_Outlet_Sales]]</f>
        <v>1001.2839999999999</v>
      </c>
      <c r="D1196">
        <f>Table3[[#This Row],[Column1]]*Table3[[#This Row],[Column1]]</f>
        <v>1002569.6486559998</v>
      </c>
    </row>
    <row r="1197" spans="1:4" x14ac:dyDescent="0.25">
      <c r="A1197" t="s">
        <v>23</v>
      </c>
      <c r="B1197">
        <v>885.51400000000001</v>
      </c>
      <c r="C1197">
        <f>2279.62-Table3[[#This Row],[Item_Outlet_Sales]]</f>
        <v>1394.1059999999998</v>
      </c>
      <c r="D1197">
        <f>Table3[[#This Row],[Column1]]*Table3[[#This Row],[Column1]]</f>
        <v>1943531.5392359993</v>
      </c>
    </row>
    <row r="1198" spans="1:4" x14ac:dyDescent="0.25">
      <c r="A1198" t="s">
        <v>23</v>
      </c>
      <c r="B1198">
        <v>2316.9839999999999</v>
      </c>
      <c r="C1198">
        <f>2279.62-Table3[[#This Row],[Item_Outlet_Sales]]</f>
        <v>-37.364000000000033</v>
      </c>
      <c r="D1198">
        <f>Table3[[#This Row],[Column1]]*Table3[[#This Row],[Column1]]</f>
        <v>1396.0684960000024</v>
      </c>
    </row>
    <row r="1199" spans="1:4" x14ac:dyDescent="0.25">
      <c r="A1199" t="s">
        <v>23</v>
      </c>
      <c r="B1199">
        <v>8912.3988000000008</v>
      </c>
      <c r="C1199">
        <f>2279.62-Table3[[#This Row],[Item_Outlet_Sales]]</f>
        <v>-6632.778800000001</v>
      </c>
      <c r="D1199">
        <f>Table3[[#This Row],[Column1]]*Table3[[#This Row],[Column1]]</f>
        <v>43993754.609729454</v>
      </c>
    </row>
    <row r="1200" spans="1:4" x14ac:dyDescent="0.25">
      <c r="A1200" t="s">
        <v>23</v>
      </c>
      <c r="B1200">
        <v>1725.7536</v>
      </c>
      <c r="C1200">
        <f>2279.62-Table3[[#This Row],[Item_Outlet_Sales]]</f>
        <v>553.86639999999989</v>
      </c>
      <c r="D1200">
        <f>Table3[[#This Row],[Column1]]*Table3[[#This Row],[Column1]]</f>
        <v>306767.98904895986</v>
      </c>
    </row>
    <row r="1201" spans="1:4" x14ac:dyDescent="0.25">
      <c r="A1201" t="s">
        <v>23</v>
      </c>
      <c r="B1201">
        <v>2175.1686</v>
      </c>
      <c r="C1201">
        <f>2279.62-Table3[[#This Row],[Item_Outlet_Sales]]</f>
        <v>104.45139999999992</v>
      </c>
      <c r="D1201">
        <f>Table3[[#This Row],[Column1]]*Table3[[#This Row],[Column1]]</f>
        <v>10910.094961959983</v>
      </c>
    </row>
    <row r="1202" spans="1:4" x14ac:dyDescent="0.25">
      <c r="A1202" t="s">
        <v>23</v>
      </c>
      <c r="B1202">
        <v>2036.6822</v>
      </c>
      <c r="C1202">
        <f>2279.62-Table3[[#This Row],[Item_Outlet_Sales]]</f>
        <v>242.93779999999992</v>
      </c>
      <c r="D1202">
        <f>Table3[[#This Row],[Column1]]*Table3[[#This Row],[Column1]]</f>
        <v>59018.774668839964</v>
      </c>
    </row>
    <row r="1203" spans="1:4" x14ac:dyDescent="0.25">
      <c r="A1203" t="s">
        <v>23</v>
      </c>
      <c r="B1203">
        <v>683.11080000000004</v>
      </c>
      <c r="C1203">
        <f>2279.62-Table3[[#This Row],[Item_Outlet_Sales]]</f>
        <v>1596.5092</v>
      </c>
      <c r="D1203">
        <f>Table3[[#This Row],[Column1]]*Table3[[#This Row],[Column1]]</f>
        <v>2548841.6256846399</v>
      </c>
    </row>
    <row r="1204" spans="1:4" x14ac:dyDescent="0.25">
      <c r="A1204" t="s">
        <v>23</v>
      </c>
      <c r="B1204">
        <v>63.250999999999998</v>
      </c>
      <c r="C1204">
        <f>2279.62-Table3[[#This Row],[Item_Outlet_Sales]]</f>
        <v>2216.3689999999997</v>
      </c>
      <c r="D1204">
        <f>Table3[[#This Row],[Column1]]*Table3[[#This Row],[Column1]]</f>
        <v>4912291.5441609984</v>
      </c>
    </row>
    <row r="1205" spans="1:4" x14ac:dyDescent="0.25">
      <c r="A1205" t="s">
        <v>23</v>
      </c>
      <c r="B1205">
        <v>2090.6120000000001</v>
      </c>
      <c r="C1205">
        <f>2279.62-Table3[[#This Row],[Item_Outlet_Sales]]</f>
        <v>189.00799999999981</v>
      </c>
      <c r="D1205">
        <f>Table3[[#This Row],[Column1]]*Table3[[#This Row],[Column1]]</f>
        <v>35724.024063999932</v>
      </c>
    </row>
    <row r="1206" spans="1:4" x14ac:dyDescent="0.25">
      <c r="A1206" t="s">
        <v>23</v>
      </c>
      <c r="B1206">
        <v>1488.7288000000001</v>
      </c>
      <c r="C1206">
        <f>2279.62-Table3[[#This Row],[Item_Outlet_Sales]]</f>
        <v>790.8911999999998</v>
      </c>
      <c r="D1206">
        <f>Table3[[#This Row],[Column1]]*Table3[[#This Row],[Column1]]</f>
        <v>625508.89023743966</v>
      </c>
    </row>
    <row r="1207" spans="1:4" x14ac:dyDescent="0.25">
      <c r="A1207" t="s">
        <v>23</v>
      </c>
      <c r="B1207">
        <v>663.13679999999999</v>
      </c>
      <c r="C1207">
        <f>2279.62-Table3[[#This Row],[Item_Outlet_Sales]]</f>
        <v>1616.4831999999999</v>
      </c>
      <c r="D1207">
        <f>Table3[[#This Row],[Column1]]*Table3[[#This Row],[Column1]]</f>
        <v>2613017.9358822396</v>
      </c>
    </row>
    <row r="1208" spans="1:4" x14ac:dyDescent="0.25">
      <c r="A1208" t="s">
        <v>23</v>
      </c>
      <c r="B1208">
        <v>251.67240000000001</v>
      </c>
      <c r="C1208">
        <f>2279.62-Table3[[#This Row],[Item_Outlet_Sales]]</f>
        <v>2027.9476</v>
      </c>
      <c r="D1208">
        <f>Table3[[#This Row],[Column1]]*Table3[[#This Row],[Column1]]</f>
        <v>4112571.4683457599</v>
      </c>
    </row>
    <row r="1209" spans="1:4" x14ac:dyDescent="0.25">
      <c r="A1209" t="s">
        <v>23</v>
      </c>
      <c r="B1209">
        <v>3528.74</v>
      </c>
      <c r="C1209">
        <f>2279.62-Table3[[#This Row],[Item_Outlet_Sales]]</f>
        <v>-1249.1199999999999</v>
      </c>
      <c r="D1209">
        <f>Table3[[#This Row],[Column1]]*Table3[[#This Row],[Column1]]</f>
        <v>1560300.7743999998</v>
      </c>
    </row>
    <row r="1210" spans="1:4" x14ac:dyDescent="0.25">
      <c r="A1210" t="s">
        <v>23</v>
      </c>
      <c r="B1210">
        <v>1821.6288</v>
      </c>
      <c r="C1210">
        <f>2279.62-Table3[[#This Row],[Item_Outlet_Sales]]</f>
        <v>457.99119999999994</v>
      </c>
      <c r="D1210">
        <f>Table3[[#This Row],[Column1]]*Table3[[#This Row],[Column1]]</f>
        <v>209755.93927743993</v>
      </c>
    </row>
    <row r="1211" spans="1:4" x14ac:dyDescent="0.25">
      <c r="A1211" t="s">
        <v>23</v>
      </c>
      <c r="B1211">
        <v>1524.0162</v>
      </c>
      <c r="C1211">
        <f>2279.62-Table3[[#This Row],[Item_Outlet_Sales]]</f>
        <v>755.60379999999986</v>
      </c>
      <c r="D1211">
        <f>Table3[[#This Row],[Column1]]*Table3[[#This Row],[Column1]]</f>
        <v>570937.10257443984</v>
      </c>
    </row>
    <row r="1212" spans="1:4" x14ac:dyDescent="0.25">
      <c r="A1212" t="s">
        <v>23</v>
      </c>
      <c r="B1212">
        <v>1142.5128</v>
      </c>
      <c r="C1212">
        <f>2279.62-Table3[[#This Row],[Item_Outlet_Sales]]</f>
        <v>1137.1071999999999</v>
      </c>
      <c r="D1212">
        <f>Table3[[#This Row],[Column1]]*Table3[[#This Row],[Column1]]</f>
        <v>1293012.7842918399</v>
      </c>
    </row>
    <row r="1213" spans="1:4" x14ac:dyDescent="0.25">
      <c r="A1213" t="s">
        <v>23</v>
      </c>
      <c r="B1213">
        <v>3280.3966</v>
      </c>
      <c r="C1213">
        <f>2279.62-Table3[[#This Row],[Item_Outlet_Sales]]</f>
        <v>-1000.7766000000001</v>
      </c>
      <c r="D1213">
        <f>Table3[[#This Row],[Column1]]*Table3[[#This Row],[Column1]]</f>
        <v>1001553.8031075603</v>
      </c>
    </row>
    <row r="1214" spans="1:4" x14ac:dyDescent="0.25">
      <c r="A1214" t="s">
        <v>23</v>
      </c>
      <c r="B1214">
        <v>3199.8348000000001</v>
      </c>
      <c r="C1214">
        <f>2279.62-Table3[[#This Row],[Item_Outlet_Sales]]</f>
        <v>-920.2148000000002</v>
      </c>
      <c r="D1214">
        <f>Table3[[#This Row],[Column1]]*Table3[[#This Row],[Column1]]</f>
        <v>846795.27813904034</v>
      </c>
    </row>
    <row r="1215" spans="1:4" x14ac:dyDescent="0.25">
      <c r="A1215" t="s">
        <v>23</v>
      </c>
      <c r="B1215">
        <v>2553.3429999999998</v>
      </c>
      <c r="C1215">
        <f>2279.62-Table3[[#This Row],[Item_Outlet_Sales]]</f>
        <v>-273.72299999999996</v>
      </c>
      <c r="D1215">
        <f>Table3[[#This Row],[Column1]]*Table3[[#This Row],[Column1]]</f>
        <v>74924.280728999976</v>
      </c>
    </row>
    <row r="1216" spans="1:4" x14ac:dyDescent="0.25">
      <c r="A1216" t="s">
        <v>23</v>
      </c>
      <c r="B1216">
        <v>1761.7067999999999</v>
      </c>
      <c r="C1216">
        <f>2279.62-Table3[[#This Row],[Item_Outlet_Sales]]</f>
        <v>517.91319999999996</v>
      </c>
      <c r="D1216">
        <f>Table3[[#This Row],[Column1]]*Table3[[#This Row],[Column1]]</f>
        <v>268234.08273423999</v>
      </c>
    </row>
    <row r="1217" spans="1:4" x14ac:dyDescent="0.25">
      <c r="A1217" t="s">
        <v>23</v>
      </c>
      <c r="B1217">
        <v>2283.0282000000002</v>
      </c>
      <c r="C1217">
        <f>2279.62-Table3[[#This Row],[Item_Outlet_Sales]]</f>
        <v>-3.4082000000003063</v>
      </c>
      <c r="D1217">
        <f>Table3[[#This Row],[Column1]]*Table3[[#This Row],[Column1]]</f>
        <v>11.615827240002089</v>
      </c>
    </row>
    <row r="1218" spans="1:4" x14ac:dyDescent="0.25">
      <c r="A1218" t="s">
        <v>23</v>
      </c>
      <c r="B1218">
        <v>2828.3184000000001</v>
      </c>
      <c r="C1218">
        <f>2279.62-Table3[[#This Row],[Item_Outlet_Sales]]</f>
        <v>-548.69840000000022</v>
      </c>
      <c r="D1218">
        <f>Table3[[#This Row],[Column1]]*Table3[[#This Row],[Column1]]</f>
        <v>301069.93416256027</v>
      </c>
    </row>
    <row r="1219" spans="1:4" x14ac:dyDescent="0.25">
      <c r="A1219" t="s">
        <v>23</v>
      </c>
      <c r="B1219">
        <v>3981.4839999999999</v>
      </c>
      <c r="C1219">
        <f>2279.62-Table3[[#This Row],[Item_Outlet_Sales]]</f>
        <v>-1701.864</v>
      </c>
      <c r="D1219">
        <f>Table3[[#This Row],[Column1]]*Table3[[#This Row],[Column1]]</f>
        <v>2896341.0744960001</v>
      </c>
    </row>
    <row r="1220" spans="1:4" x14ac:dyDescent="0.25">
      <c r="A1220" t="s">
        <v>23</v>
      </c>
      <c r="B1220">
        <v>3395.58</v>
      </c>
      <c r="C1220">
        <f>2279.62-Table3[[#This Row],[Item_Outlet_Sales]]</f>
        <v>-1115.96</v>
      </c>
      <c r="D1220">
        <f>Table3[[#This Row],[Column1]]*Table3[[#This Row],[Column1]]</f>
        <v>1245366.7216</v>
      </c>
    </row>
    <row r="1221" spans="1:4" x14ac:dyDescent="0.25">
      <c r="A1221" t="s">
        <v>23</v>
      </c>
      <c r="B1221">
        <v>3554.7062000000001</v>
      </c>
      <c r="C1221">
        <f>2279.62-Table3[[#This Row],[Item_Outlet_Sales]]</f>
        <v>-1275.0862000000002</v>
      </c>
      <c r="D1221">
        <f>Table3[[#This Row],[Column1]]*Table3[[#This Row],[Column1]]</f>
        <v>1625844.8174304406</v>
      </c>
    </row>
    <row r="1222" spans="1:4" x14ac:dyDescent="0.25">
      <c r="A1222" t="s">
        <v>23</v>
      </c>
      <c r="B1222">
        <v>539.298</v>
      </c>
      <c r="C1222">
        <f>2279.62-Table3[[#This Row],[Item_Outlet_Sales]]</f>
        <v>1740.3219999999999</v>
      </c>
      <c r="D1222">
        <f>Table3[[#This Row],[Column1]]*Table3[[#This Row],[Column1]]</f>
        <v>3028720.6636839998</v>
      </c>
    </row>
    <row r="1223" spans="1:4" x14ac:dyDescent="0.25">
      <c r="A1223" t="s">
        <v>23</v>
      </c>
      <c r="B1223">
        <v>2606.607</v>
      </c>
      <c r="C1223">
        <f>2279.62-Table3[[#This Row],[Item_Outlet_Sales]]</f>
        <v>-326.98700000000008</v>
      </c>
      <c r="D1223">
        <f>Table3[[#This Row],[Column1]]*Table3[[#This Row],[Column1]]</f>
        <v>106920.49816900006</v>
      </c>
    </row>
    <row r="1224" spans="1:4" x14ac:dyDescent="0.25">
      <c r="A1224" t="s">
        <v>23</v>
      </c>
      <c r="B1224">
        <v>181.0976</v>
      </c>
      <c r="C1224">
        <f>2279.62-Table3[[#This Row],[Item_Outlet_Sales]]</f>
        <v>2098.5223999999998</v>
      </c>
      <c r="D1224">
        <f>Table3[[#This Row],[Column1]]*Table3[[#This Row],[Column1]]</f>
        <v>4403796.263301759</v>
      </c>
    </row>
    <row r="1225" spans="1:4" x14ac:dyDescent="0.25">
      <c r="A1225" t="s">
        <v>23</v>
      </c>
      <c r="B1225">
        <v>7247.2330000000002</v>
      </c>
      <c r="C1225">
        <f>2279.62-Table3[[#This Row],[Item_Outlet_Sales]]</f>
        <v>-4967.6130000000003</v>
      </c>
      <c r="D1225">
        <f>Table3[[#This Row],[Column1]]*Table3[[#This Row],[Column1]]</f>
        <v>24677178.917769004</v>
      </c>
    </row>
    <row r="1226" spans="1:4" x14ac:dyDescent="0.25">
      <c r="A1226" t="s">
        <v>23</v>
      </c>
      <c r="B1226">
        <v>2255.7303999999999</v>
      </c>
      <c r="C1226">
        <f>2279.62-Table3[[#This Row],[Item_Outlet_Sales]]</f>
        <v>23.889599999999973</v>
      </c>
      <c r="D1226">
        <f>Table3[[#This Row],[Column1]]*Table3[[#This Row],[Column1]]</f>
        <v>570.71298815999876</v>
      </c>
    </row>
    <row r="1227" spans="1:4" x14ac:dyDescent="0.25">
      <c r="A1227" t="s">
        <v>23</v>
      </c>
      <c r="B1227">
        <v>117.1808</v>
      </c>
      <c r="C1227">
        <f>2279.62-Table3[[#This Row],[Item_Outlet_Sales]]</f>
        <v>2162.4391999999998</v>
      </c>
      <c r="D1227">
        <f>Table3[[#This Row],[Column1]]*Table3[[#This Row],[Column1]]</f>
        <v>4676143.2936966391</v>
      </c>
    </row>
    <row r="1228" spans="1:4" x14ac:dyDescent="0.25">
      <c r="A1228" t="s">
        <v>23</v>
      </c>
      <c r="B1228">
        <v>1530.6741999999999</v>
      </c>
      <c r="C1228">
        <f>2279.62-Table3[[#This Row],[Item_Outlet_Sales]]</f>
        <v>748.94579999999996</v>
      </c>
      <c r="D1228">
        <f>Table3[[#This Row],[Column1]]*Table3[[#This Row],[Column1]]</f>
        <v>560919.81133763993</v>
      </c>
    </row>
    <row r="1229" spans="1:4" x14ac:dyDescent="0.25">
      <c r="A1229" t="s">
        <v>23</v>
      </c>
      <c r="B1229">
        <v>814.93920000000003</v>
      </c>
      <c r="C1229">
        <f>2279.62-Table3[[#This Row],[Item_Outlet_Sales]]</f>
        <v>1464.6807999999999</v>
      </c>
      <c r="D1229">
        <f>Table3[[#This Row],[Column1]]*Table3[[#This Row],[Column1]]</f>
        <v>2145289.8458886398</v>
      </c>
    </row>
    <row r="1230" spans="1:4" x14ac:dyDescent="0.25">
      <c r="A1230" t="s">
        <v>23</v>
      </c>
      <c r="B1230">
        <v>3677.2134000000001</v>
      </c>
      <c r="C1230">
        <f>2279.62-Table3[[#This Row],[Item_Outlet_Sales]]</f>
        <v>-1397.5934000000002</v>
      </c>
      <c r="D1230">
        <f>Table3[[#This Row],[Column1]]*Table3[[#This Row],[Column1]]</f>
        <v>1953267.3117235606</v>
      </c>
    </row>
    <row r="1231" spans="1:4" x14ac:dyDescent="0.25">
      <c r="A1231" t="s">
        <v>23</v>
      </c>
      <c r="B1231">
        <v>852.22400000000005</v>
      </c>
      <c r="C1231">
        <f>2279.62-Table3[[#This Row],[Item_Outlet_Sales]]</f>
        <v>1427.3959999999997</v>
      </c>
      <c r="D1231">
        <f>Table3[[#This Row],[Column1]]*Table3[[#This Row],[Column1]]</f>
        <v>2037459.3408159993</v>
      </c>
    </row>
    <row r="1232" spans="1:4" x14ac:dyDescent="0.25">
      <c r="A1232" t="s">
        <v>23</v>
      </c>
      <c r="B1232">
        <v>2873.5927999999999</v>
      </c>
      <c r="C1232">
        <f>2279.62-Table3[[#This Row],[Item_Outlet_Sales]]</f>
        <v>-593.97280000000001</v>
      </c>
      <c r="D1232">
        <f>Table3[[#This Row],[Column1]]*Table3[[#This Row],[Column1]]</f>
        <v>352803.68713983998</v>
      </c>
    </row>
    <row r="1233" spans="1:4" x14ac:dyDescent="0.25">
      <c r="A1233" t="s">
        <v>23</v>
      </c>
      <c r="B1233">
        <v>323.5788</v>
      </c>
      <c r="C1233">
        <f>2279.62-Table3[[#This Row],[Item_Outlet_Sales]]</f>
        <v>1956.0411999999999</v>
      </c>
      <c r="D1233">
        <f>Table3[[#This Row],[Column1]]*Table3[[#This Row],[Column1]]</f>
        <v>3826097.1760974396</v>
      </c>
    </row>
    <row r="1234" spans="1:4" x14ac:dyDescent="0.25">
      <c r="A1234" t="s">
        <v>23</v>
      </c>
      <c r="B1234">
        <v>3605.3069999999998</v>
      </c>
      <c r="C1234">
        <f>2279.62-Table3[[#This Row],[Item_Outlet_Sales]]</f>
        <v>-1325.6869999999999</v>
      </c>
      <c r="D1234">
        <f>Table3[[#This Row],[Column1]]*Table3[[#This Row],[Column1]]</f>
        <v>1757446.0219689996</v>
      </c>
    </row>
    <row r="1235" spans="1:4" x14ac:dyDescent="0.25">
      <c r="A1235" t="s">
        <v>23</v>
      </c>
      <c r="B1235">
        <v>4604.6728000000003</v>
      </c>
      <c r="C1235">
        <f>2279.62-Table3[[#This Row],[Item_Outlet_Sales]]</f>
        <v>-2325.0528000000004</v>
      </c>
      <c r="D1235">
        <f>Table3[[#This Row],[Column1]]*Table3[[#This Row],[Column1]]</f>
        <v>5405870.522787842</v>
      </c>
    </row>
    <row r="1236" spans="1:4" x14ac:dyDescent="0.25">
      <c r="A1236" t="s">
        <v>23</v>
      </c>
      <c r="B1236">
        <v>985.38400000000001</v>
      </c>
      <c r="C1236">
        <f>2279.62-Table3[[#This Row],[Item_Outlet_Sales]]</f>
        <v>1294.2359999999999</v>
      </c>
      <c r="D1236">
        <f>Table3[[#This Row],[Column1]]*Table3[[#This Row],[Column1]]</f>
        <v>1675046.8236959996</v>
      </c>
    </row>
    <row r="1237" spans="1:4" x14ac:dyDescent="0.25">
      <c r="A1237" t="s">
        <v>23</v>
      </c>
      <c r="B1237">
        <v>1528.011</v>
      </c>
      <c r="C1237">
        <f>2279.62-Table3[[#This Row],[Item_Outlet_Sales]]</f>
        <v>751.60899999999992</v>
      </c>
      <c r="D1237">
        <f>Table3[[#This Row],[Column1]]*Table3[[#This Row],[Column1]]</f>
        <v>564916.08888099983</v>
      </c>
    </row>
    <row r="1238" spans="1:4" x14ac:dyDescent="0.25">
      <c r="A1238" t="s">
        <v>23</v>
      </c>
      <c r="B1238">
        <v>3266.4148</v>
      </c>
      <c r="C1238">
        <f>2279.62-Table3[[#This Row],[Item_Outlet_Sales]]</f>
        <v>-986.79480000000012</v>
      </c>
      <c r="D1238">
        <f>Table3[[#This Row],[Column1]]*Table3[[#This Row],[Column1]]</f>
        <v>973763.97730704024</v>
      </c>
    </row>
    <row r="1239" spans="1:4" x14ac:dyDescent="0.25">
      <c r="A1239" t="s">
        <v>23</v>
      </c>
      <c r="B1239">
        <v>7503.5659999999998</v>
      </c>
      <c r="C1239">
        <f>2279.62-Table3[[#This Row],[Item_Outlet_Sales]]</f>
        <v>-5223.9459999999999</v>
      </c>
      <c r="D1239">
        <f>Table3[[#This Row],[Column1]]*Table3[[#This Row],[Column1]]</f>
        <v>27289611.810915999</v>
      </c>
    </row>
    <row r="1240" spans="1:4" x14ac:dyDescent="0.25">
      <c r="A1240" t="s">
        <v>23</v>
      </c>
      <c r="B1240">
        <v>774.99120000000005</v>
      </c>
      <c r="C1240">
        <f>2279.62-Table3[[#This Row],[Item_Outlet_Sales]]</f>
        <v>1504.6288</v>
      </c>
      <c r="D1240">
        <f>Table3[[#This Row],[Column1]]*Table3[[#This Row],[Column1]]</f>
        <v>2263907.82578944</v>
      </c>
    </row>
    <row r="1241" spans="1:4" x14ac:dyDescent="0.25">
      <c r="A1241" t="s">
        <v>23</v>
      </c>
      <c r="B1241">
        <v>5892.33</v>
      </c>
      <c r="C1241">
        <f>2279.62-Table3[[#This Row],[Item_Outlet_Sales]]</f>
        <v>-3612.71</v>
      </c>
      <c r="D1241">
        <f>Table3[[#This Row],[Column1]]*Table3[[#This Row],[Column1]]</f>
        <v>13051673.5441</v>
      </c>
    </row>
    <row r="1242" spans="1:4" x14ac:dyDescent="0.25">
      <c r="A1242" t="s">
        <v>23</v>
      </c>
      <c r="B1242">
        <v>722.39300000000003</v>
      </c>
      <c r="C1242">
        <f>2279.62-Table3[[#This Row],[Item_Outlet_Sales]]</f>
        <v>1557.2269999999999</v>
      </c>
      <c r="D1242">
        <f>Table3[[#This Row],[Column1]]*Table3[[#This Row],[Column1]]</f>
        <v>2424955.9295289996</v>
      </c>
    </row>
    <row r="1243" spans="1:4" x14ac:dyDescent="0.25">
      <c r="A1243" t="s">
        <v>23</v>
      </c>
      <c r="B1243">
        <v>3365.6190000000001</v>
      </c>
      <c r="C1243">
        <f>2279.62-Table3[[#This Row],[Item_Outlet_Sales]]</f>
        <v>-1085.9990000000003</v>
      </c>
      <c r="D1243">
        <f>Table3[[#This Row],[Column1]]*Table3[[#This Row],[Column1]]</f>
        <v>1179393.8280010005</v>
      </c>
    </row>
    <row r="1244" spans="1:4" x14ac:dyDescent="0.25">
      <c r="A1244" t="s">
        <v>23</v>
      </c>
      <c r="B1244">
        <v>49.269199999999998</v>
      </c>
      <c r="C1244">
        <f>2279.62-Table3[[#This Row],[Item_Outlet_Sales]]</f>
        <v>2230.3507999999997</v>
      </c>
      <c r="D1244">
        <f>Table3[[#This Row],[Column1]]*Table3[[#This Row],[Column1]]</f>
        <v>4974464.691060639</v>
      </c>
    </row>
    <row r="1245" spans="1:4" x14ac:dyDescent="0.25">
      <c r="A1245" t="s">
        <v>23</v>
      </c>
      <c r="B1245">
        <v>1677.816</v>
      </c>
      <c r="C1245">
        <f>2279.62-Table3[[#This Row],[Item_Outlet_Sales]]</f>
        <v>601.80399999999986</v>
      </c>
      <c r="D1245">
        <f>Table3[[#This Row],[Column1]]*Table3[[#This Row],[Column1]]</f>
        <v>362168.05441599985</v>
      </c>
    </row>
    <row r="1246" spans="1:4" x14ac:dyDescent="0.25">
      <c r="A1246" t="s">
        <v>23</v>
      </c>
      <c r="B1246">
        <v>671.12639999999999</v>
      </c>
      <c r="C1246">
        <f>2279.62-Table3[[#This Row],[Item_Outlet_Sales]]</f>
        <v>1608.4935999999998</v>
      </c>
      <c r="D1246">
        <f>Table3[[#This Row],[Column1]]*Table3[[#This Row],[Column1]]</f>
        <v>2587251.6612409595</v>
      </c>
    </row>
    <row r="1247" spans="1:4" x14ac:dyDescent="0.25">
      <c r="A1247" t="s">
        <v>23</v>
      </c>
      <c r="B1247">
        <v>1231.73</v>
      </c>
      <c r="C1247">
        <f>2279.62-Table3[[#This Row],[Item_Outlet_Sales]]</f>
        <v>1047.8899999999999</v>
      </c>
      <c r="D1247">
        <f>Table3[[#This Row],[Column1]]*Table3[[#This Row],[Column1]]</f>
        <v>1098073.4520999996</v>
      </c>
    </row>
    <row r="1248" spans="1:4" x14ac:dyDescent="0.25">
      <c r="A1248" t="s">
        <v>23</v>
      </c>
      <c r="B1248">
        <v>1631.21</v>
      </c>
      <c r="C1248">
        <f>2279.62-Table3[[#This Row],[Item_Outlet_Sales]]</f>
        <v>648.40999999999985</v>
      </c>
      <c r="D1248">
        <f>Table3[[#This Row],[Column1]]*Table3[[#This Row],[Column1]]</f>
        <v>420435.52809999982</v>
      </c>
    </row>
    <row r="1249" spans="1:4" x14ac:dyDescent="0.25">
      <c r="A1249" t="s">
        <v>23</v>
      </c>
      <c r="B1249">
        <v>890.84040000000005</v>
      </c>
      <c r="C1249">
        <f>2279.62-Table3[[#This Row],[Item_Outlet_Sales]]</f>
        <v>1388.7795999999998</v>
      </c>
      <c r="D1249">
        <f>Table3[[#This Row],[Column1]]*Table3[[#This Row],[Column1]]</f>
        <v>1928708.7773761596</v>
      </c>
    </row>
    <row r="1250" spans="1:4" x14ac:dyDescent="0.25">
      <c r="A1250" t="s">
        <v>23</v>
      </c>
      <c r="B1250">
        <v>567.26160000000004</v>
      </c>
      <c r="C1250">
        <f>2279.62-Table3[[#This Row],[Item_Outlet_Sales]]</f>
        <v>1712.3583999999998</v>
      </c>
      <c r="D1250">
        <f>Table3[[#This Row],[Column1]]*Table3[[#This Row],[Column1]]</f>
        <v>2932171.2900505597</v>
      </c>
    </row>
    <row r="1251" spans="1:4" x14ac:dyDescent="0.25">
      <c r="A1251" t="s">
        <v>23</v>
      </c>
      <c r="B1251">
        <v>1544.6559999999999</v>
      </c>
      <c r="C1251">
        <f>2279.62-Table3[[#This Row],[Item_Outlet_Sales]]</f>
        <v>734.96399999999994</v>
      </c>
      <c r="D1251">
        <f>Table3[[#This Row],[Column1]]*Table3[[#This Row],[Column1]]</f>
        <v>540172.08129599993</v>
      </c>
    </row>
    <row r="1252" spans="1:4" x14ac:dyDescent="0.25">
      <c r="A1252" t="s">
        <v>23</v>
      </c>
      <c r="B1252">
        <v>1659.1736000000001</v>
      </c>
      <c r="C1252">
        <f>2279.62-Table3[[#This Row],[Item_Outlet_Sales]]</f>
        <v>620.44639999999981</v>
      </c>
      <c r="D1252">
        <f>Table3[[#This Row],[Column1]]*Table3[[#This Row],[Column1]]</f>
        <v>384953.73527295975</v>
      </c>
    </row>
    <row r="1253" spans="1:4" x14ac:dyDescent="0.25">
      <c r="A1253" t="s">
        <v>23</v>
      </c>
      <c r="B1253">
        <v>119.1782</v>
      </c>
      <c r="C1253">
        <f>2279.62-Table3[[#This Row],[Item_Outlet_Sales]]</f>
        <v>2160.4418000000001</v>
      </c>
      <c r="D1253">
        <f>Table3[[#This Row],[Column1]]*Table3[[#This Row],[Column1]]</f>
        <v>4667508.7711872403</v>
      </c>
    </row>
    <row r="1254" spans="1:4" x14ac:dyDescent="0.25">
      <c r="A1254" t="s">
        <v>23</v>
      </c>
      <c r="B1254">
        <v>157.12880000000001</v>
      </c>
      <c r="C1254">
        <f>2279.62-Table3[[#This Row],[Item_Outlet_Sales]]</f>
        <v>2122.4911999999999</v>
      </c>
      <c r="D1254">
        <f>Table3[[#This Row],[Column1]]*Table3[[#This Row],[Column1]]</f>
        <v>4504968.8940774398</v>
      </c>
    </row>
    <row r="1255" spans="1:4" x14ac:dyDescent="0.25">
      <c r="A1255" t="s">
        <v>23</v>
      </c>
      <c r="B1255">
        <v>1025.3320000000001</v>
      </c>
      <c r="C1255">
        <f>2279.62-Table3[[#This Row],[Item_Outlet_Sales]]</f>
        <v>1254.2879999999998</v>
      </c>
      <c r="D1255">
        <f>Table3[[#This Row],[Column1]]*Table3[[#This Row],[Column1]]</f>
        <v>1573238.3869439994</v>
      </c>
    </row>
    <row r="1256" spans="1:4" x14ac:dyDescent="0.25">
      <c r="A1256" t="s">
        <v>23</v>
      </c>
      <c r="B1256">
        <v>759.01199999999994</v>
      </c>
      <c r="C1256">
        <f>2279.62-Table3[[#This Row],[Item_Outlet_Sales]]</f>
        <v>1520.6079999999999</v>
      </c>
      <c r="D1256">
        <f>Table3[[#This Row],[Column1]]*Table3[[#This Row],[Column1]]</f>
        <v>2312248.6896639997</v>
      </c>
    </row>
    <row r="1257" spans="1:4" x14ac:dyDescent="0.25">
      <c r="A1257" t="s">
        <v>23</v>
      </c>
      <c r="B1257">
        <v>207.7296</v>
      </c>
      <c r="C1257">
        <f>2279.62-Table3[[#This Row],[Item_Outlet_Sales]]</f>
        <v>2071.8903999999998</v>
      </c>
      <c r="D1257">
        <f>Table3[[#This Row],[Column1]]*Table3[[#This Row],[Column1]]</f>
        <v>4292729.8296121592</v>
      </c>
    </row>
    <row r="1258" spans="1:4" x14ac:dyDescent="0.25">
      <c r="A1258" t="s">
        <v>23</v>
      </c>
      <c r="B1258">
        <v>5753.8436000000002</v>
      </c>
      <c r="C1258">
        <f>2279.62-Table3[[#This Row],[Item_Outlet_Sales]]</f>
        <v>-3474.2236000000003</v>
      </c>
      <c r="D1258">
        <f>Table3[[#This Row],[Column1]]*Table3[[#This Row],[Column1]]</f>
        <v>12070229.622796962</v>
      </c>
    </row>
    <row r="1259" spans="1:4" x14ac:dyDescent="0.25">
      <c r="A1259" t="s">
        <v>23</v>
      </c>
      <c r="B1259">
        <v>3453.5046000000002</v>
      </c>
      <c r="C1259">
        <f>2279.62-Table3[[#This Row],[Item_Outlet_Sales]]</f>
        <v>-1173.8846000000003</v>
      </c>
      <c r="D1259">
        <f>Table3[[#This Row],[Column1]]*Table3[[#This Row],[Column1]]</f>
        <v>1378005.0541171608</v>
      </c>
    </row>
    <row r="1260" spans="1:4" x14ac:dyDescent="0.25">
      <c r="A1260" t="s">
        <v>23</v>
      </c>
      <c r="B1260">
        <v>59.2562</v>
      </c>
      <c r="C1260">
        <f>2279.62-Table3[[#This Row],[Item_Outlet_Sales]]</f>
        <v>2220.3638000000001</v>
      </c>
      <c r="D1260">
        <f>Table3[[#This Row],[Column1]]*Table3[[#This Row],[Column1]]</f>
        <v>4930015.40435044</v>
      </c>
    </row>
    <row r="1261" spans="1:4" x14ac:dyDescent="0.25">
      <c r="A1261" t="s">
        <v>23</v>
      </c>
      <c r="B1261">
        <v>8138.7392</v>
      </c>
      <c r="C1261">
        <f>2279.62-Table3[[#This Row],[Item_Outlet_Sales]]</f>
        <v>-5859.1192000000001</v>
      </c>
      <c r="D1261">
        <f>Table3[[#This Row],[Column1]]*Table3[[#This Row],[Column1]]</f>
        <v>34329277.799808644</v>
      </c>
    </row>
    <row r="1262" spans="1:4" x14ac:dyDescent="0.25">
      <c r="A1262" t="s">
        <v>23</v>
      </c>
      <c r="B1262">
        <v>759.01199999999994</v>
      </c>
      <c r="C1262">
        <f>2279.62-Table3[[#This Row],[Item_Outlet_Sales]]</f>
        <v>1520.6079999999999</v>
      </c>
      <c r="D1262">
        <f>Table3[[#This Row],[Column1]]*Table3[[#This Row],[Column1]]</f>
        <v>2312248.6896639997</v>
      </c>
    </row>
    <row r="1263" spans="1:4" x14ac:dyDescent="0.25">
      <c r="A1263" t="s">
        <v>23</v>
      </c>
      <c r="B1263">
        <v>1314.2891999999999</v>
      </c>
      <c r="C1263">
        <f>2279.62-Table3[[#This Row],[Item_Outlet_Sales]]</f>
        <v>965.33079999999995</v>
      </c>
      <c r="D1263">
        <f>Table3[[#This Row],[Column1]]*Table3[[#This Row],[Column1]]</f>
        <v>931863.55342863989</v>
      </c>
    </row>
    <row r="1264" spans="1:4" x14ac:dyDescent="0.25">
      <c r="A1264" t="s">
        <v>23</v>
      </c>
      <c r="B1264">
        <v>1938.8096</v>
      </c>
      <c r="C1264">
        <f>2279.62-Table3[[#This Row],[Item_Outlet_Sales]]</f>
        <v>340.81039999999985</v>
      </c>
      <c r="D1264">
        <f>Table3[[#This Row],[Column1]]*Table3[[#This Row],[Column1]]</f>
        <v>116151.72874815989</v>
      </c>
    </row>
    <row r="1265" spans="1:4" x14ac:dyDescent="0.25">
      <c r="A1265" t="s">
        <v>23</v>
      </c>
      <c r="B1265">
        <v>1491.3920000000001</v>
      </c>
      <c r="C1265">
        <f>2279.62-Table3[[#This Row],[Item_Outlet_Sales]]</f>
        <v>788.22799999999984</v>
      </c>
      <c r="D1265">
        <f>Table3[[#This Row],[Column1]]*Table3[[#This Row],[Column1]]</f>
        <v>621303.37998399977</v>
      </c>
    </row>
    <row r="1266" spans="1:4" x14ac:dyDescent="0.25">
      <c r="A1266" t="s">
        <v>23</v>
      </c>
      <c r="B1266">
        <v>47.937600000000003</v>
      </c>
      <c r="C1266">
        <f>2279.62-Table3[[#This Row],[Item_Outlet_Sales]]</f>
        <v>2231.6823999999997</v>
      </c>
      <c r="D1266">
        <f>Table3[[#This Row],[Column1]]*Table3[[#This Row],[Column1]]</f>
        <v>4980406.3344697589</v>
      </c>
    </row>
    <row r="1267" spans="1:4" x14ac:dyDescent="0.25">
      <c r="A1267" t="s">
        <v>23</v>
      </c>
      <c r="B1267">
        <v>1618.5598</v>
      </c>
      <c r="C1267">
        <f>2279.62-Table3[[#This Row],[Item_Outlet_Sales]]</f>
        <v>661.0601999999999</v>
      </c>
      <c r="D1267">
        <f>Table3[[#This Row],[Column1]]*Table3[[#This Row],[Column1]]</f>
        <v>437000.58802403987</v>
      </c>
    </row>
    <row r="1268" spans="1:4" x14ac:dyDescent="0.25">
      <c r="A1268" t="s">
        <v>23</v>
      </c>
      <c r="B1268">
        <v>3430.2015999999999</v>
      </c>
      <c r="C1268">
        <f>2279.62-Table3[[#This Row],[Item_Outlet_Sales]]</f>
        <v>-1150.5816</v>
      </c>
      <c r="D1268">
        <f>Table3[[#This Row],[Column1]]*Table3[[#This Row],[Column1]]</f>
        <v>1323838.01825856</v>
      </c>
    </row>
    <row r="1269" spans="1:4" x14ac:dyDescent="0.25">
      <c r="A1269" t="s">
        <v>23</v>
      </c>
      <c r="B1269">
        <v>2069.3063999999999</v>
      </c>
      <c r="C1269">
        <f>2279.62-Table3[[#This Row],[Item_Outlet_Sales]]</f>
        <v>210.31359999999995</v>
      </c>
      <c r="D1269">
        <f>Table3[[#This Row],[Column1]]*Table3[[#This Row],[Column1]]</f>
        <v>44231.81034495998</v>
      </c>
    </row>
    <row r="1270" spans="1:4" x14ac:dyDescent="0.25">
      <c r="A1270" t="s">
        <v>23</v>
      </c>
      <c r="B1270">
        <v>6033.4795999999997</v>
      </c>
      <c r="C1270">
        <f>2279.62-Table3[[#This Row],[Item_Outlet_Sales]]</f>
        <v>-3753.8595999999998</v>
      </c>
      <c r="D1270">
        <f>Table3[[#This Row],[Column1]]*Table3[[#This Row],[Column1]]</f>
        <v>14091461.896512158</v>
      </c>
    </row>
    <row r="1271" spans="1:4" x14ac:dyDescent="0.25">
      <c r="A1271" t="s">
        <v>23</v>
      </c>
      <c r="B1271">
        <v>2956.152</v>
      </c>
      <c r="C1271">
        <f>2279.62-Table3[[#This Row],[Item_Outlet_Sales]]</f>
        <v>-676.53200000000015</v>
      </c>
      <c r="D1271">
        <f>Table3[[#This Row],[Column1]]*Table3[[#This Row],[Column1]]</f>
        <v>457695.5470240002</v>
      </c>
    </row>
    <row r="1272" spans="1:4" x14ac:dyDescent="0.25">
      <c r="A1272" t="s">
        <v>23</v>
      </c>
      <c r="B1272">
        <v>1547.3191999999999</v>
      </c>
      <c r="C1272">
        <f>2279.62-Table3[[#This Row],[Item_Outlet_Sales]]</f>
        <v>732.30079999999998</v>
      </c>
      <c r="D1272">
        <f>Table3[[#This Row],[Column1]]*Table3[[#This Row],[Column1]]</f>
        <v>536264.46168064</v>
      </c>
    </row>
    <row r="1273" spans="1:4" x14ac:dyDescent="0.25">
      <c r="A1273" t="s">
        <v>23</v>
      </c>
      <c r="B1273">
        <v>4386.2903999999999</v>
      </c>
      <c r="C1273">
        <f>2279.62-Table3[[#This Row],[Item_Outlet_Sales]]</f>
        <v>-2106.6704</v>
      </c>
      <c r="D1273">
        <f>Table3[[#This Row],[Column1]]*Table3[[#This Row],[Column1]]</f>
        <v>4438060.1742361598</v>
      </c>
    </row>
    <row r="1274" spans="1:4" x14ac:dyDescent="0.25">
      <c r="A1274" t="s">
        <v>23</v>
      </c>
      <c r="B1274">
        <v>6391.68</v>
      </c>
      <c r="C1274">
        <f>2279.62-Table3[[#This Row],[Item_Outlet_Sales]]</f>
        <v>-4112.0600000000004</v>
      </c>
      <c r="D1274">
        <f>Table3[[#This Row],[Column1]]*Table3[[#This Row],[Column1]]</f>
        <v>16909037.443600003</v>
      </c>
    </row>
    <row r="1275" spans="1:4" x14ac:dyDescent="0.25">
      <c r="A1275" t="s">
        <v>23</v>
      </c>
      <c r="B1275">
        <v>5033.4480000000003</v>
      </c>
      <c r="C1275">
        <f>2279.62-Table3[[#This Row],[Item_Outlet_Sales]]</f>
        <v>-2753.8280000000004</v>
      </c>
      <c r="D1275">
        <f>Table3[[#This Row],[Column1]]*Table3[[#This Row],[Column1]]</f>
        <v>7583568.6535840025</v>
      </c>
    </row>
    <row r="1276" spans="1:4" x14ac:dyDescent="0.25">
      <c r="A1276" t="s">
        <v>23</v>
      </c>
      <c r="B1276">
        <v>3478.8049999999998</v>
      </c>
      <c r="C1276">
        <f>2279.62-Table3[[#This Row],[Item_Outlet_Sales]]</f>
        <v>-1199.1849999999999</v>
      </c>
      <c r="D1276">
        <f>Table3[[#This Row],[Column1]]*Table3[[#This Row],[Column1]]</f>
        <v>1438044.664225</v>
      </c>
    </row>
    <row r="1277" spans="1:4" x14ac:dyDescent="0.25">
      <c r="A1277" t="s">
        <v>23</v>
      </c>
      <c r="B1277">
        <v>1398.18</v>
      </c>
      <c r="C1277">
        <f>2279.62-Table3[[#This Row],[Item_Outlet_Sales]]</f>
        <v>881.43999999999983</v>
      </c>
      <c r="D1277">
        <f>Table3[[#This Row],[Column1]]*Table3[[#This Row],[Column1]]</f>
        <v>776936.47359999968</v>
      </c>
    </row>
    <row r="1278" spans="1:4" x14ac:dyDescent="0.25">
      <c r="A1278" t="s">
        <v>23</v>
      </c>
      <c r="B1278">
        <v>472.71800000000002</v>
      </c>
      <c r="C1278">
        <f>2279.62-Table3[[#This Row],[Item_Outlet_Sales]]</f>
        <v>1806.9019999999998</v>
      </c>
      <c r="D1278">
        <f>Table3[[#This Row],[Column1]]*Table3[[#This Row],[Column1]]</f>
        <v>3264894.8376039993</v>
      </c>
    </row>
    <row r="1279" spans="1:4" x14ac:dyDescent="0.25">
      <c r="A1279" t="s">
        <v>23</v>
      </c>
      <c r="B1279">
        <v>1543.3244</v>
      </c>
      <c r="C1279">
        <f>2279.62-Table3[[#This Row],[Item_Outlet_Sales]]</f>
        <v>736.29559999999992</v>
      </c>
      <c r="D1279">
        <f>Table3[[#This Row],[Column1]]*Table3[[#This Row],[Column1]]</f>
        <v>542131.2105793599</v>
      </c>
    </row>
    <row r="1280" spans="1:4" x14ac:dyDescent="0.25">
      <c r="A1280" t="s">
        <v>23</v>
      </c>
      <c r="B1280">
        <v>1528.011</v>
      </c>
      <c r="C1280">
        <f>2279.62-Table3[[#This Row],[Item_Outlet_Sales]]</f>
        <v>751.60899999999992</v>
      </c>
      <c r="D1280">
        <f>Table3[[#This Row],[Column1]]*Table3[[#This Row],[Column1]]</f>
        <v>564916.08888099983</v>
      </c>
    </row>
    <row r="1281" spans="1:4" x14ac:dyDescent="0.25">
      <c r="A1281" t="s">
        <v>23</v>
      </c>
      <c r="B1281">
        <v>2109.2543999999998</v>
      </c>
      <c r="C1281">
        <f>2279.62-Table3[[#This Row],[Item_Outlet_Sales]]</f>
        <v>170.36560000000009</v>
      </c>
      <c r="D1281">
        <f>Table3[[#This Row],[Column1]]*Table3[[#This Row],[Column1]]</f>
        <v>29024.43766336003</v>
      </c>
    </row>
    <row r="1282" spans="1:4" x14ac:dyDescent="0.25">
      <c r="A1282" t="s">
        <v>23</v>
      </c>
      <c r="B1282">
        <v>1017.3424</v>
      </c>
      <c r="C1282">
        <f>2279.62-Table3[[#This Row],[Item_Outlet_Sales]]</f>
        <v>1262.2775999999999</v>
      </c>
      <c r="D1282">
        <f>Table3[[#This Row],[Column1]]*Table3[[#This Row],[Column1]]</f>
        <v>1593344.7394617598</v>
      </c>
    </row>
    <row r="1283" spans="1:4" x14ac:dyDescent="0.25">
      <c r="A1283" t="s">
        <v>23</v>
      </c>
      <c r="B1283">
        <v>621.19140000000004</v>
      </c>
      <c r="C1283">
        <f>2279.62-Table3[[#This Row],[Item_Outlet_Sales]]</f>
        <v>1658.4285999999997</v>
      </c>
      <c r="D1283">
        <f>Table3[[#This Row],[Column1]]*Table3[[#This Row],[Column1]]</f>
        <v>2750385.4212979591</v>
      </c>
    </row>
    <row r="1284" spans="1:4" x14ac:dyDescent="0.25">
      <c r="A1284" t="s">
        <v>23</v>
      </c>
      <c r="B1284">
        <v>2330.3000000000002</v>
      </c>
      <c r="C1284">
        <f>2279.62-Table3[[#This Row],[Item_Outlet_Sales]]</f>
        <v>-50.680000000000291</v>
      </c>
      <c r="D1284">
        <f>Table3[[#This Row],[Column1]]*Table3[[#This Row],[Column1]]</f>
        <v>2568.4624000000294</v>
      </c>
    </row>
    <row r="1285" spans="1:4" x14ac:dyDescent="0.25">
      <c r="A1285" t="s">
        <v>23</v>
      </c>
      <c r="B1285">
        <v>1661.8368</v>
      </c>
      <c r="C1285">
        <f>2279.62-Table3[[#This Row],[Item_Outlet_Sales]]</f>
        <v>617.78319999999985</v>
      </c>
      <c r="D1285">
        <f>Table3[[#This Row],[Column1]]*Table3[[#This Row],[Column1]]</f>
        <v>381656.08220223984</v>
      </c>
    </row>
    <row r="1286" spans="1:4" x14ac:dyDescent="0.25">
      <c r="A1286" t="s">
        <v>23</v>
      </c>
      <c r="B1286">
        <v>1470.0863999999999</v>
      </c>
      <c r="C1286">
        <f>2279.62-Table3[[#This Row],[Item_Outlet_Sales]]</f>
        <v>809.53359999999998</v>
      </c>
      <c r="D1286">
        <f>Table3[[#This Row],[Column1]]*Table3[[#This Row],[Column1]]</f>
        <v>655344.64952896</v>
      </c>
    </row>
    <row r="1287" spans="1:4" x14ac:dyDescent="0.25">
      <c r="A1287" t="s">
        <v>23</v>
      </c>
      <c r="B1287">
        <v>857.55039999999997</v>
      </c>
      <c r="C1287">
        <f>2279.62-Table3[[#This Row],[Item_Outlet_Sales]]</f>
        <v>1422.0695999999998</v>
      </c>
      <c r="D1287">
        <f>Table3[[#This Row],[Column1]]*Table3[[#This Row],[Column1]]</f>
        <v>2022281.9472441594</v>
      </c>
    </row>
    <row r="1288" spans="1:4" x14ac:dyDescent="0.25">
      <c r="A1288" t="s">
        <v>23</v>
      </c>
      <c r="B1288">
        <v>418.12240000000003</v>
      </c>
      <c r="C1288">
        <f>2279.62-Table3[[#This Row],[Item_Outlet_Sales]]</f>
        <v>1861.4975999999999</v>
      </c>
      <c r="D1288">
        <f>Table3[[#This Row],[Column1]]*Table3[[#This Row],[Column1]]</f>
        <v>3465173.3148057596</v>
      </c>
    </row>
    <row r="1289" spans="1:4" x14ac:dyDescent="0.25">
      <c r="A1289" t="s">
        <v>23</v>
      </c>
      <c r="B1289">
        <v>2886.2429999999999</v>
      </c>
      <c r="C1289">
        <f>2279.62-Table3[[#This Row],[Item_Outlet_Sales]]</f>
        <v>-606.62300000000005</v>
      </c>
      <c r="D1289">
        <f>Table3[[#This Row],[Column1]]*Table3[[#This Row],[Column1]]</f>
        <v>367991.46412900003</v>
      </c>
    </row>
    <row r="1290" spans="1:4" x14ac:dyDescent="0.25">
      <c r="A1290" t="s">
        <v>23</v>
      </c>
      <c r="B1290">
        <v>628.51520000000005</v>
      </c>
      <c r="C1290">
        <f>2279.62-Table3[[#This Row],[Item_Outlet_Sales]]</f>
        <v>1651.1047999999998</v>
      </c>
      <c r="D1290">
        <f>Table3[[#This Row],[Column1]]*Table3[[#This Row],[Column1]]</f>
        <v>2726147.0605830397</v>
      </c>
    </row>
    <row r="1291" spans="1:4" x14ac:dyDescent="0.25">
      <c r="A1291" t="s">
        <v>23</v>
      </c>
      <c r="B1291">
        <v>1336.9264000000001</v>
      </c>
      <c r="C1291">
        <f>2279.62-Table3[[#This Row],[Item_Outlet_Sales]]</f>
        <v>942.69359999999983</v>
      </c>
      <c r="D1291">
        <f>Table3[[#This Row],[Column1]]*Table3[[#This Row],[Column1]]</f>
        <v>888671.22348095966</v>
      </c>
    </row>
    <row r="1292" spans="1:4" x14ac:dyDescent="0.25">
      <c r="A1292" t="s">
        <v>23</v>
      </c>
      <c r="B1292">
        <v>463.39679999999998</v>
      </c>
      <c r="C1292">
        <f>2279.62-Table3[[#This Row],[Item_Outlet_Sales]]</f>
        <v>1816.2231999999999</v>
      </c>
      <c r="D1292">
        <f>Table3[[#This Row],[Column1]]*Table3[[#This Row],[Column1]]</f>
        <v>3298666.7122182394</v>
      </c>
    </row>
    <row r="1293" spans="1:4" x14ac:dyDescent="0.25">
      <c r="A1293" t="s">
        <v>23</v>
      </c>
      <c r="B1293">
        <v>1583.9382000000001</v>
      </c>
      <c r="C1293">
        <f>2279.62-Table3[[#This Row],[Item_Outlet_Sales]]</f>
        <v>695.68179999999984</v>
      </c>
      <c r="D1293">
        <f>Table3[[#This Row],[Column1]]*Table3[[#This Row],[Column1]]</f>
        <v>483973.1668512398</v>
      </c>
    </row>
    <row r="1294" spans="1:4" x14ac:dyDescent="0.25">
      <c r="A1294" t="s">
        <v>23</v>
      </c>
      <c r="B1294">
        <v>3494.1183999999998</v>
      </c>
      <c r="C1294">
        <f>2279.62-Table3[[#This Row],[Item_Outlet_Sales]]</f>
        <v>-1214.4983999999999</v>
      </c>
      <c r="D1294">
        <f>Table3[[#This Row],[Column1]]*Table3[[#This Row],[Column1]]</f>
        <v>1475006.3636025598</v>
      </c>
    </row>
    <row r="1295" spans="1:4" x14ac:dyDescent="0.25">
      <c r="A1295" t="s">
        <v>23</v>
      </c>
      <c r="B1295">
        <v>913.47760000000005</v>
      </c>
      <c r="C1295">
        <f>2279.62-Table3[[#This Row],[Item_Outlet_Sales]]</f>
        <v>1366.1423999999997</v>
      </c>
      <c r="D1295">
        <f>Table3[[#This Row],[Column1]]*Table3[[#This Row],[Column1]]</f>
        <v>1866345.0570777592</v>
      </c>
    </row>
    <row r="1296" spans="1:4" x14ac:dyDescent="0.25">
      <c r="A1296" t="s">
        <v>23</v>
      </c>
      <c r="B1296">
        <v>3572.0169999999998</v>
      </c>
      <c r="C1296">
        <f>2279.62-Table3[[#This Row],[Item_Outlet_Sales]]</f>
        <v>-1292.3969999999999</v>
      </c>
      <c r="D1296">
        <f>Table3[[#This Row],[Column1]]*Table3[[#This Row],[Column1]]</f>
        <v>1670290.0056089999</v>
      </c>
    </row>
    <row r="1297" spans="1:4" x14ac:dyDescent="0.25">
      <c r="A1297" t="s">
        <v>23</v>
      </c>
      <c r="B1297">
        <v>3713.1666</v>
      </c>
      <c r="C1297">
        <f>2279.62-Table3[[#This Row],[Item_Outlet_Sales]]</f>
        <v>-1433.5466000000001</v>
      </c>
      <c r="D1297">
        <f>Table3[[#This Row],[Column1]]*Table3[[#This Row],[Column1]]</f>
        <v>2055055.8543715603</v>
      </c>
    </row>
    <row r="1298" spans="1:4" x14ac:dyDescent="0.25">
      <c r="A1298" t="s">
        <v>23</v>
      </c>
      <c r="B1298">
        <v>355.53719999999998</v>
      </c>
      <c r="C1298">
        <f>2279.62-Table3[[#This Row],[Item_Outlet_Sales]]</f>
        <v>1924.0827999999999</v>
      </c>
      <c r="D1298">
        <f>Table3[[#This Row],[Column1]]*Table3[[#This Row],[Column1]]</f>
        <v>3702094.6212558397</v>
      </c>
    </row>
    <row r="1299" spans="1:4" x14ac:dyDescent="0.25">
      <c r="A1299" t="s">
        <v>23</v>
      </c>
      <c r="B1299">
        <v>2257.0619999999999</v>
      </c>
      <c r="C1299">
        <f>2279.62-Table3[[#This Row],[Item_Outlet_Sales]]</f>
        <v>22.557999999999993</v>
      </c>
      <c r="D1299">
        <f>Table3[[#This Row],[Column1]]*Table3[[#This Row],[Column1]]</f>
        <v>508.86336399999965</v>
      </c>
    </row>
    <row r="1300" spans="1:4" x14ac:dyDescent="0.25">
      <c r="A1300" t="s">
        <v>23</v>
      </c>
      <c r="B1300">
        <v>2277.0360000000001</v>
      </c>
      <c r="C1300">
        <f>2279.62-Table3[[#This Row],[Item_Outlet_Sales]]</f>
        <v>2.5839999999998327</v>
      </c>
      <c r="D1300">
        <f>Table3[[#This Row],[Column1]]*Table3[[#This Row],[Column1]]</f>
        <v>6.6770559999991352</v>
      </c>
    </row>
    <row r="1301" spans="1:4" x14ac:dyDescent="0.25">
      <c r="A1301" t="s">
        <v>23</v>
      </c>
      <c r="B1301">
        <v>4228.4957999999997</v>
      </c>
      <c r="C1301">
        <f>2279.62-Table3[[#This Row],[Item_Outlet_Sales]]</f>
        <v>-1948.8757999999998</v>
      </c>
      <c r="D1301">
        <f>Table3[[#This Row],[Column1]]*Table3[[#This Row],[Column1]]</f>
        <v>3798116.8838256393</v>
      </c>
    </row>
    <row r="1302" spans="1:4" x14ac:dyDescent="0.25">
      <c r="A1302" t="s">
        <v>23</v>
      </c>
      <c r="B1302">
        <v>1416.8224</v>
      </c>
      <c r="C1302">
        <f>2279.62-Table3[[#This Row],[Item_Outlet_Sales]]</f>
        <v>862.79759999999987</v>
      </c>
      <c r="D1302">
        <f>Table3[[#This Row],[Column1]]*Table3[[#This Row],[Column1]]</f>
        <v>744419.69856575981</v>
      </c>
    </row>
    <row r="1303" spans="1:4" x14ac:dyDescent="0.25">
      <c r="A1303" t="s">
        <v>23</v>
      </c>
      <c r="B1303">
        <v>97.206800000000001</v>
      </c>
      <c r="C1303">
        <f>2279.62-Table3[[#This Row],[Item_Outlet_Sales]]</f>
        <v>2182.4132</v>
      </c>
      <c r="D1303">
        <f>Table3[[#This Row],[Column1]]*Table3[[#This Row],[Column1]]</f>
        <v>4762927.3755342402</v>
      </c>
    </row>
    <row r="1304" spans="1:4" x14ac:dyDescent="0.25">
      <c r="A1304" t="s">
        <v>23</v>
      </c>
      <c r="B1304">
        <v>2376.9059999999999</v>
      </c>
      <c r="C1304">
        <f>2279.62-Table3[[#This Row],[Item_Outlet_Sales]]</f>
        <v>-97.286000000000058</v>
      </c>
      <c r="D1304">
        <f>Table3[[#This Row],[Column1]]*Table3[[#This Row],[Column1]]</f>
        <v>9464.5657960000117</v>
      </c>
    </row>
    <row r="1305" spans="1:4" x14ac:dyDescent="0.25">
      <c r="A1305" t="s">
        <v>23</v>
      </c>
      <c r="B1305">
        <v>2526.0452</v>
      </c>
      <c r="C1305">
        <f>2279.62-Table3[[#This Row],[Item_Outlet_Sales]]</f>
        <v>-246.42520000000013</v>
      </c>
      <c r="D1305">
        <f>Table3[[#This Row],[Column1]]*Table3[[#This Row],[Column1]]</f>
        <v>60725.379195040063</v>
      </c>
    </row>
    <row r="1306" spans="1:4" x14ac:dyDescent="0.25">
      <c r="A1306" t="s">
        <v>23</v>
      </c>
      <c r="B1306">
        <v>2059.9852000000001</v>
      </c>
      <c r="C1306">
        <f>2279.62-Table3[[#This Row],[Item_Outlet_Sales]]</f>
        <v>219.63479999999981</v>
      </c>
      <c r="D1306">
        <f>Table3[[#This Row],[Column1]]*Table3[[#This Row],[Column1]]</f>
        <v>48239.445371039918</v>
      </c>
    </row>
    <row r="1307" spans="1:4" x14ac:dyDescent="0.25">
      <c r="A1307" t="s">
        <v>23</v>
      </c>
      <c r="B1307">
        <v>285.62819999999999</v>
      </c>
      <c r="C1307">
        <f>2279.62-Table3[[#This Row],[Item_Outlet_Sales]]</f>
        <v>1993.9917999999998</v>
      </c>
      <c r="D1307">
        <f>Table3[[#This Row],[Column1]]*Table3[[#This Row],[Column1]]</f>
        <v>3976003.2984672394</v>
      </c>
    </row>
    <row r="1308" spans="1:4" x14ac:dyDescent="0.25">
      <c r="A1308" t="s">
        <v>23</v>
      </c>
      <c r="B1308">
        <v>2580.6408000000001</v>
      </c>
      <c r="C1308">
        <f>2279.62-Table3[[#This Row],[Item_Outlet_Sales]]</f>
        <v>-301.02080000000024</v>
      </c>
      <c r="D1308">
        <f>Table3[[#This Row],[Column1]]*Table3[[#This Row],[Column1]]</f>
        <v>90613.522032640147</v>
      </c>
    </row>
    <row r="1309" spans="1:4" x14ac:dyDescent="0.25">
      <c r="A1309" t="s">
        <v>23</v>
      </c>
      <c r="B1309">
        <v>6242.5407999999998</v>
      </c>
      <c r="C1309">
        <f>2279.62-Table3[[#This Row],[Item_Outlet_Sales]]</f>
        <v>-3962.9207999999999</v>
      </c>
      <c r="D1309">
        <f>Table3[[#This Row],[Column1]]*Table3[[#This Row],[Column1]]</f>
        <v>15704741.267072638</v>
      </c>
    </row>
    <row r="1310" spans="1:4" x14ac:dyDescent="0.25">
      <c r="A1310" t="s">
        <v>23</v>
      </c>
      <c r="B1310">
        <v>7334.4528</v>
      </c>
      <c r="C1310">
        <f>2279.62-Table3[[#This Row],[Item_Outlet_Sales]]</f>
        <v>-5054.8328000000001</v>
      </c>
      <c r="D1310">
        <f>Table3[[#This Row],[Column1]]*Table3[[#This Row],[Column1]]</f>
        <v>25551334.63595584</v>
      </c>
    </row>
    <row r="1311" spans="1:4" x14ac:dyDescent="0.25">
      <c r="A1311" t="s">
        <v>23</v>
      </c>
      <c r="B1311">
        <v>67.911600000000007</v>
      </c>
      <c r="C1311">
        <f>2279.62-Table3[[#This Row],[Item_Outlet_Sales]]</f>
        <v>2211.7084</v>
      </c>
      <c r="D1311">
        <f>Table3[[#This Row],[Column1]]*Table3[[#This Row],[Column1]]</f>
        <v>4891654.0466305595</v>
      </c>
    </row>
    <row r="1312" spans="1:4" x14ac:dyDescent="0.25">
      <c r="A1312" t="s">
        <v>23</v>
      </c>
      <c r="B1312">
        <v>2546.6849999999999</v>
      </c>
      <c r="C1312">
        <f>2279.62-Table3[[#This Row],[Item_Outlet_Sales]]</f>
        <v>-267.06500000000005</v>
      </c>
      <c r="D1312">
        <f>Table3[[#This Row],[Column1]]*Table3[[#This Row],[Column1]]</f>
        <v>71323.714225000032</v>
      </c>
    </row>
    <row r="1313" spans="1:4" x14ac:dyDescent="0.25">
      <c r="A1313" t="s">
        <v>23</v>
      </c>
      <c r="B1313">
        <v>1168.479</v>
      </c>
      <c r="C1313">
        <f>2279.62-Table3[[#This Row],[Item_Outlet_Sales]]</f>
        <v>1111.1409999999998</v>
      </c>
      <c r="D1313">
        <f>Table3[[#This Row],[Column1]]*Table3[[#This Row],[Column1]]</f>
        <v>1234634.3218809997</v>
      </c>
    </row>
    <row r="1314" spans="1:4" x14ac:dyDescent="0.25">
      <c r="A1314" t="s">
        <v>23</v>
      </c>
      <c r="B1314">
        <v>1549.3166000000001</v>
      </c>
      <c r="C1314">
        <f>2279.62-Table3[[#This Row],[Item_Outlet_Sales]]</f>
        <v>730.30339999999978</v>
      </c>
      <c r="D1314">
        <f>Table3[[#This Row],[Column1]]*Table3[[#This Row],[Column1]]</f>
        <v>533343.05605155963</v>
      </c>
    </row>
    <row r="1315" spans="1:4" x14ac:dyDescent="0.25">
      <c r="A1315" t="s">
        <v>23</v>
      </c>
      <c r="B1315">
        <v>296.9468</v>
      </c>
      <c r="C1315">
        <f>2279.62-Table3[[#This Row],[Item_Outlet_Sales]]</f>
        <v>1982.6732</v>
      </c>
      <c r="D1315">
        <f>Table3[[#This Row],[Column1]]*Table3[[#This Row],[Column1]]</f>
        <v>3930993.01799824</v>
      </c>
    </row>
    <row r="1316" spans="1:4" x14ac:dyDescent="0.25">
      <c r="A1316" t="s">
        <v>23</v>
      </c>
      <c r="B1316">
        <v>1102.5648000000001</v>
      </c>
      <c r="C1316">
        <f>2279.62-Table3[[#This Row],[Item_Outlet_Sales]]</f>
        <v>1177.0551999999998</v>
      </c>
      <c r="D1316">
        <f>Table3[[#This Row],[Column1]]*Table3[[#This Row],[Column1]]</f>
        <v>1385458.9438470395</v>
      </c>
    </row>
    <row r="1317" spans="1:4" x14ac:dyDescent="0.25">
      <c r="A1317" t="s">
        <v>23</v>
      </c>
      <c r="B1317">
        <v>1845.5976000000001</v>
      </c>
      <c r="C1317">
        <f>2279.62-Table3[[#This Row],[Item_Outlet_Sales]]</f>
        <v>434.02239999999983</v>
      </c>
      <c r="D1317">
        <f>Table3[[#This Row],[Column1]]*Table3[[#This Row],[Column1]]</f>
        <v>188375.44370175985</v>
      </c>
    </row>
    <row r="1318" spans="1:4" x14ac:dyDescent="0.25">
      <c r="A1318" t="s">
        <v>23</v>
      </c>
      <c r="B1318">
        <v>1843.6002000000001</v>
      </c>
      <c r="C1318">
        <f>2279.62-Table3[[#This Row],[Item_Outlet_Sales]]</f>
        <v>436.0197999999998</v>
      </c>
      <c r="D1318">
        <f>Table3[[#This Row],[Column1]]*Table3[[#This Row],[Column1]]</f>
        <v>190113.26599203984</v>
      </c>
    </row>
    <row r="1319" spans="1:4" x14ac:dyDescent="0.25">
      <c r="A1319" t="s">
        <v>23</v>
      </c>
      <c r="B1319">
        <v>5141.3076000000001</v>
      </c>
      <c r="C1319">
        <f>2279.62-Table3[[#This Row],[Item_Outlet_Sales]]</f>
        <v>-2861.6876000000002</v>
      </c>
      <c r="D1319">
        <f>Table3[[#This Row],[Column1]]*Table3[[#This Row],[Column1]]</f>
        <v>8189255.919993761</v>
      </c>
    </row>
    <row r="1320" spans="1:4" x14ac:dyDescent="0.25">
      <c r="A1320" t="s">
        <v>23</v>
      </c>
      <c r="B1320">
        <v>88.551400000000001</v>
      </c>
      <c r="C1320">
        <f>2279.62-Table3[[#This Row],[Item_Outlet_Sales]]</f>
        <v>2191.0686000000001</v>
      </c>
      <c r="D1320">
        <f>Table3[[#This Row],[Column1]]*Table3[[#This Row],[Column1]]</f>
        <v>4800781.60990596</v>
      </c>
    </row>
    <row r="1321" spans="1:4" x14ac:dyDescent="0.25">
      <c r="A1321" t="s">
        <v>23</v>
      </c>
      <c r="B1321">
        <v>3874.2901999999999</v>
      </c>
      <c r="C1321">
        <f>2279.62-Table3[[#This Row],[Item_Outlet_Sales]]</f>
        <v>-1594.6702</v>
      </c>
      <c r="D1321">
        <f>Table3[[#This Row],[Column1]]*Table3[[#This Row],[Column1]]</f>
        <v>2542973.0467680399</v>
      </c>
    </row>
    <row r="1322" spans="1:4" x14ac:dyDescent="0.25">
      <c r="A1322" t="s">
        <v>23</v>
      </c>
      <c r="B1322">
        <v>3571.3512000000001</v>
      </c>
      <c r="C1322">
        <f>2279.62-Table3[[#This Row],[Item_Outlet_Sales]]</f>
        <v>-1291.7312000000002</v>
      </c>
      <c r="D1322">
        <f>Table3[[#This Row],[Column1]]*Table3[[#This Row],[Column1]]</f>
        <v>1668569.4930534405</v>
      </c>
    </row>
    <row r="1323" spans="1:4" x14ac:dyDescent="0.25">
      <c r="A1323" t="s">
        <v>23</v>
      </c>
      <c r="B1323">
        <v>1701.7847999999999</v>
      </c>
      <c r="C1323">
        <f>2279.62-Table3[[#This Row],[Item_Outlet_Sales]]</f>
        <v>577.83519999999999</v>
      </c>
      <c r="D1323">
        <f>Table3[[#This Row],[Column1]]*Table3[[#This Row],[Column1]]</f>
        <v>333893.51835903997</v>
      </c>
    </row>
    <row r="1324" spans="1:4" x14ac:dyDescent="0.25">
      <c r="A1324" t="s">
        <v>23</v>
      </c>
      <c r="B1324">
        <v>1109.2228</v>
      </c>
      <c r="C1324">
        <f>2279.62-Table3[[#This Row],[Item_Outlet_Sales]]</f>
        <v>1170.3971999999999</v>
      </c>
      <c r="D1324">
        <f>Table3[[#This Row],[Column1]]*Table3[[#This Row],[Column1]]</f>
        <v>1369829.6057678398</v>
      </c>
    </row>
    <row r="1325" spans="1:4" x14ac:dyDescent="0.25">
      <c r="A1325" t="s">
        <v>23</v>
      </c>
      <c r="B1325">
        <v>4426.2384000000002</v>
      </c>
      <c r="C1325">
        <f>2279.62-Table3[[#This Row],[Item_Outlet_Sales]]</f>
        <v>-2146.6184000000003</v>
      </c>
      <c r="D1325">
        <f>Table3[[#This Row],[Column1]]*Table3[[#This Row],[Column1]]</f>
        <v>4607970.5552185616</v>
      </c>
    </row>
    <row r="1326" spans="1:4" x14ac:dyDescent="0.25">
      <c r="A1326" t="s">
        <v>23</v>
      </c>
      <c r="B1326">
        <v>1414.1592000000001</v>
      </c>
      <c r="C1326">
        <f>2279.62-Table3[[#This Row],[Item_Outlet_Sales]]</f>
        <v>865.46079999999984</v>
      </c>
      <c r="D1326">
        <f>Table3[[#This Row],[Column1]]*Table3[[#This Row],[Column1]]</f>
        <v>749022.39633663977</v>
      </c>
    </row>
    <row r="1327" spans="1:4" x14ac:dyDescent="0.25">
      <c r="A1327" t="s">
        <v>23</v>
      </c>
      <c r="B1327">
        <v>2816.3339999999998</v>
      </c>
      <c r="C1327">
        <f>2279.62-Table3[[#This Row],[Item_Outlet_Sales]]</f>
        <v>-536.71399999999994</v>
      </c>
      <c r="D1327">
        <f>Table3[[#This Row],[Column1]]*Table3[[#This Row],[Column1]]</f>
        <v>288061.91779599997</v>
      </c>
    </row>
    <row r="1328" spans="1:4" x14ac:dyDescent="0.25">
      <c r="A1328" t="s">
        <v>23</v>
      </c>
      <c r="B1328">
        <v>186.42400000000001</v>
      </c>
      <c r="C1328">
        <f>2279.62-Table3[[#This Row],[Item_Outlet_Sales]]</f>
        <v>2093.1959999999999</v>
      </c>
      <c r="D1328">
        <f>Table3[[#This Row],[Column1]]*Table3[[#This Row],[Column1]]</f>
        <v>4381469.4944159994</v>
      </c>
    </row>
    <row r="1329" spans="1:4" x14ac:dyDescent="0.25">
      <c r="A1329" t="s">
        <v>23</v>
      </c>
      <c r="B1329">
        <v>2153.1972000000001</v>
      </c>
      <c r="C1329">
        <f>2279.62-Table3[[#This Row],[Item_Outlet_Sales]]</f>
        <v>126.42279999999982</v>
      </c>
      <c r="D1329">
        <f>Table3[[#This Row],[Column1]]*Table3[[#This Row],[Column1]]</f>
        <v>15982.724359839956</v>
      </c>
    </row>
    <row r="1330" spans="1:4" x14ac:dyDescent="0.25">
      <c r="A1330" t="s">
        <v>23</v>
      </c>
      <c r="B1330">
        <v>772.32799999999997</v>
      </c>
      <c r="C1330">
        <f>2279.62-Table3[[#This Row],[Item_Outlet_Sales]]</f>
        <v>1507.2919999999999</v>
      </c>
      <c r="D1330">
        <f>Table3[[#This Row],[Column1]]*Table3[[#This Row],[Column1]]</f>
        <v>2271929.1732639996</v>
      </c>
    </row>
    <row r="1331" spans="1:4" x14ac:dyDescent="0.25">
      <c r="A1331" t="s">
        <v>23</v>
      </c>
      <c r="B1331">
        <v>4633.9679999999998</v>
      </c>
      <c r="C1331">
        <f>2279.62-Table3[[#This Row],[Item_Outlet_Sales]]</f>
        <v>-2354.348</v>
      </c>
      <c r="D1331">
        <f>Table3[[#This Row],[Column1]]*Table3[[#This Row],[Column1]]</f>
        <v>5542954.5051039997</v>
      </c>
    </row>
    <row r="1332" spans="1:4" x14ac:dyDescent="0.25">
      <c r="A1332" t="s">
        <v>23</v>
      </c>
      <c r="B1332">
        <v>645.16020000000003</v>
      </c>
      <c r="C1332">
        <f>2279.62-Table3[[#This Row],[Item_Outlet_Sales]]</f>
        <v>1634.4597999999999</v>
      </c>
      <c r="D1332">
        <f>Table3[[#This Row],[Column1]]*Table3[[#This Row],[Column1]]</f>
        <v>2671458.8378160396</v>
      </c>
    </row>
    <row r="1333" spans="1:4" x14ac:dyDescent="0.25">
      <c r="A1333" t="s">
        <v>23</v>
      </c>
      <c r="B1333">
        <v>1428.1410000000001</v>
      </c>
      <c r="C1333">
        <f>2279.62-Table3[[#This Row],[Item_Outlet_Sales]]</f>
        <v>851.47899999999981</v>
      </c>
      <c r="D1333">
        <f>Table3[[#This Row],[Column1]]*Table3[[#This Row],[Column1]]</f>
        <v>725016.48744099971</v>
      </c>
    </row>
    <row r="1334" spans="1:4" x14ac:dyDescent="0.25">
      <c r="A1334" t="s">
        <v>23</v>
      </c>
      <c r="B1334">
        <v>1821.6288</v>
      </c>
      <c r="C1334">
        <f>2279.62-Table3[[#This Row],[Item_Outlet_Sales]]</f>
        <v>457.99119999999994</v>
      </c>
      <c r="D1334">
        <f>Table3[[#This Row],[Column1]]*Table3[[#This Row],[Column1]]</f>
        <v>209755.93927743993</v>
      </c>
    </row>
    <row r="1335" spans="1:4" x14ac:dyDescent="0.25">
      <c r="A1335" t="s">
        <v>23</v>
      </c>
      <c r="B1335">
        <v>5500.8396000000002</v>
      </c>
      <c r="C1335">
        <f>2279.62-Table3[[#This Row],[Item_Outlet_Sales]]</f>
        <v>-3221.2196000000004</v>
      </c>
      <c r="D1335">
        <f>Table3[[#This Row],[Column1]]*Table3[[#This Row],[Column1]]</f>
        <v>10376255.711424163</v>
      </c>
    </row>
    <row r="1336" spans="1:4" x14ac:dyDescent="0.25">
      <c r="A1336" t="s">
        <v>23</v>
      </c>
      <c r="B1336">
        <v>1158.492</v>
      </c>
      <c r="C1336">
        <f>2279.62-Table3[[#This Row],[Item_Outlet_Sales]]</f>
        <v>1121.1279999999999</v>
      </c>
      <c r="D1336">
        <f>Table3[[#This Row],[Column1]]*Table3[[#This Row],[Column1]]</f>
        <v>1256927.9923839998</v>
      </c>
    </row>
    <row r="1337" spans="1:4" x14ac:dyDescent="0.25">
      <c r="A1337" t="s">
        <v>23</v>
      </c>
      <c r="B1337">
        <v>420.78559999999999</v>
      </c>
      <c r="C1337">
        <f>2279.62-Table3[[#This Row],[Item_Outlet_Sales]]</f>
        <v>1858.8344</v>
      </c>
      <c r="D1337">
        <f>Table3[[#This Row],[Column1]]*Table3[[#This Row],[Column1]]</f>
        <v>3455265.3266233597</v>
      </c>
    </row>
    <row r="1338" spans="1:4" x14ac:dyDescent="0.25">
      <c r="A1338" t="s">
        <v>23</v>
      </c>
      <c r="B1338">
        <v>2109.2543999999998</v>
      </c>
      <c r="C1338">
        <f>2279.62-Table3[[#This Row],[Item_Outlet_Sales]]</f>
        <v>170.36560000000009</v>
      </c>
      <c r="D1338">
        <f>Table3[[#This Row],[Column1]]*Table3[[#This Row],[Column1]]</f>
        <v>29024.43766336003</v>
      </c>
    </row>
    <row r="1339" spans="1:4" x14ac:dyDescent="0.25">
      <c r="A1339" t="s">
        <v>23</v>
      </c>
      <c r="B1339">
        <v>535.96900000000005</v>
      </c>
      <c r="C1339">
        <f>2279.62-Table3[[#This Row],[Item_Outlet_Sales]]</f>
        <v>1743.6509999999998</v>
      </c>
      <c r="D1339">
        <f>Table3[[#This Row],[Column1]]*Table3[[#This Row],[Column1]]</f>
        <v>3040318.8098009992</v>
      </c>
    </row>
    <row r="1340" spans="1:4" x14ac:dyDescent="0.25">
      <c r="A1340" t="s">
        <v>23</v>
      </c>
      <c r="B1340">
        <v>2366.9189999999999</v>
      </c>
      <c r="C1340">
        <f>2279.62-Table3[[#This Row],[Item_Outlet_Sales]]</f>
        <v>-87.298999999999978</v>
      </c>
      <c r="D1340">
        <f>Table3[[#This Row],[Column1]]*Table3[[#This Row],[Column1]]</f>
        <v>7621.1154009999964</v>
      </c>
    </row>
    <row r="1341" spans="1:4" x14ac:dyDescent="0.25">
      <c r="A1341" t="s">
        <v>23</v>
      </c>
      <c r="B1341">
        <v>225.04040000000001</v>
      </c>
      <c r="C1341">
        <f>2279.62-Table3[[#This Row],[Item_Outlet_Sales]]</f>
        <v>2054.5796</v>
      </c>
      <c r="D1341">
        <f>Table3[[#This Row],[Column1]]*Table3[[#This Row],[Column1]]</f>
        <v>4221297.3327361597</v>
      </c>
    </row>
    <row r="1342" spans="1:4" x14ac:dyDescent="0.25">
      <c r="A1342" t="s">
        <v>23</v>
      </c>
      <c r="B1342">
        <v>4255.7936</v>
      </c>
      <c r="C1342">
        <f>2279.62-Table3[[#This Row],[Item_Outlet_Sales]]</f>
        <v>-1976.1736000000001</v>
      </c>
      <c r="D1342">
        <f>Table3[[#This Row],[Column1]]*Table3[[#This Row],[Column1]]</f>
        <v>3905262.0973369605</v>
      </c>
    </row>
    <row r="1343" spans="1:4" x14ac:dyDescent="0.25">
      <c r="A1343" t="s">
        <v>23</v>
      </c>
      <c r="B1343">
        <v>1384.1982</v>
      </c>
      <c r="C1343">
        <f>2279.62-Table3[[#This Row],[Item_Outlet_Sales]]</f>
        <v>895.42179999999985</v>
      </c>
      <c r="D1343">
        <f>Table3[[#This Row],[Column1]]*Table3[[#This Row],[Column1]]</f>
        <v>801780.1999152397</v>
      </c>
    </row>
    <row r="1344" spans="1:4" x14ac:dyDescent="0.25">
      <c r="A1344" t="s">
        <v>23</v>
      </c>
      <c r="B1344">
        <v>4579.3724000000002</v>
      </c>
      <c r="C1344">
        <f>2279.62-Table3[[#This Row],[Item_Outlet_Sales]]</f>
        <v>-2299.7524000000003</v>
      </c>
      <c r="D1344">
        <f>Table3[[#This Row],[Column1]]*Table3[[#This Row],[Column1]]</f>
        <v>5288861.1013057614</v>
      </c>
    </row>
    <row r="1345" spans="1:4" x14ac:dyDescent="0.25">
      <c r="A1345" t="s">
        <v>23</v>
      </c>
      <c r="B1345">
        <v>2460.7968000000001</v>
      </c>
      <c r="C1345">
        <f>2279.62-Table3[[#This Row],[Item_Outlet_Sales]]</f>
        <v>-181.17680000000018</v>
      </c>
      <c r="D1345">
        <f>Table3[[#This Row],[Column1]]*Table3[[#This Row],[Column1]]</f>
        <v>32825.032858240069</v>
      </c>
    </row>
    <row r="1346" spans="1:4" x14ac:dyDescent="0.25">
      <c r="A1346" t="s">
        <v>23</v>
      </c>
      <c r="B1346">
        <v>348.87920000000003</v>
      </c>
      <c r="C1346">
        <f>2279.62-Table3[[#This Row],[Item_Outlet_Sales]]</f>
        <v>1930.7407999999998</v>
      </c>
      <c r="D1346">
        <f>Table3[[#This Row],[Column1]]*Table3[[#This Row],[Column1]]</f>
        <v>3727760.0367846391</v>
      </c>
    </row>
    <row r="1347" spans="1:4" x14ac:dyDescent="0.25">
      <c r="A1347" t="s">
        <v>23</v>
      </c>
      <c r="B1347">
        <v>599.22</v>
      </c>
      <c r="C1347">
        <f>2279.62-Table3[[#This Row],[Item_Outlet_Sales]]</f>
        <v>1680.3999999999999</v>
      </c>
      <c r="D1347">
        <f>Table3[[#This Row],[Column1]]*Table3[[#This Row],[Column1]]</f>
        <v>2823744.1599999997</v>
      </c>
    </row>
    <row r="1348" spans="1:4" x14ac:dyDescent="0.25">
      <c r="A1348" t="s">
        <v>23</v>
      </c>
      <c r="B1348">
        <v>1113.2175999999999</v>
      </c>
      <c r="C1348">
        <f>2279.62-Table3[[#This Row],[Item_Outlet_Sales]]</f>
        <v>1166.4023999999999</v>
      </c>
      <c r="D1348">
        <f>Table3[[#This Row],[Column1]]*Table3[[#This Row],[Column1]]</f>
        <v>1360494.5587257599</v>
      </c>
    </row>
    <row r="1349" spans="1:4" x14ac:dyDescent="0.25">
      <c r="A1349" t="s">
        <v>23</v>
      </c>
      <c r="B1349">
        <v>3866.9663999999998</v>
      </c>
      <c r="C1349">
        <f>2279.62-Table3[[#This Row],[Item_Outlet_Sales]]</f>
        <v>-1587.3463999999999</v>
      </c>
      <c r="D1349">
        <f>Table3[[#This Row],[Column1]]*Table3[[#This Row],[Column1]]</f>
        <v>2519668.5935929599</v>
      </c>
    </row>
    <row r="1350" spans="1:4" x14ac:dyDescent="0.25">
      <c r="A1350" t="s">
        <v>23</v>
      </c>
      <c r="B1350">
        <v>4633.9679999999998</v>
      </c>
      <c r="C1350">
        <f>2279.62-Table3[[#This Row],[Item_Outlet_Sales]]</f>
        <v>-2354.348</v>
      </c>
      <c r="D1350">
        <f>Table3[[#This Row],[Column1]]*Table3[[#This Row],[Column1]]</f>
        <v>5542954.5051039997</v>
      </c>
    </row>
    <row r="1351" spans="1:4" x14ac:dyDescent="0.25">
      <c r="A1351" t="s">
        <v>23</v>
      </c>
      <c r="B1351">
        <v>4202.5295999999998</v>
      </c>
      <c r="C1351">
        <f>2279.62-Table3[[#This Row],[Item_Outlet_Sales]]</f>
        <v>-1922.9096</v>
      </c>
      <c r="D1351">
        <f>Table3[[#This Row],[Column1]]*Table3[[#This Row],[Column1]]</f>
        <v>3697581.3297721599</v>
      </c>
    </row>
    <row r="1352" spans="1:4" x14ac:dyDescent="0.25">
      <c r="A1352" t="s">
        <v>23</v>
      </c>
      <c r="B1352">
        <v>545.95600000000002</v>
      </c>
      <c r="C1352">
        <f>2279.62-Table3[[#This Row],[Item_Outlet_Sales]]</f>
        <v>1733.6639999999998</v>
      </c>
      <c r="D1352">
        <f>Table3[[#This Row],[Column1]]*Table3[[#This Row],[Column1]]</f>
        <v>3005590.864895999</v>
      </c>
    </row>
    <row r="1353" spans="1:4" x14ac:dyDescent="0.25">
      <c r="A1353" t="s">
        <v>23</v>
      </c>
      <c r="B1353">
        <v>3872.9585999999999</v>
      </c>
      <c r="C1353">
        <f>2279.62-Table3[[#This Row],[Item_Outlet_Sales]]</f>
        <v>-1593.3386</v>
      </c>
      <c r="D1353">
        <f>Table3[[#This Row],[Column1]]*Table3[[#This Row],[Column1]]</f>
        <v>2538727.8942499603</v>
      </c>
    </row>
    <row r="1354" spans="1:4" x14ac:dyDescent="0.25">
      <c r="A1354" t="s">
        <v>23</v>
      </c>
      <c r="B1354">
        <v>5546.1139999999996</v>
      </c>
      <c r="C1354">
        <f>2279.62-Table3[[#This Row],[Item_Outlet_Sales]]</f>
        <v>-3266.4939999999997</v>
      </c>
      <c r="D1354">
        <f>Table3[[#This Row],[Column1]]*Table3[[#This Row],[Column1]]</f>
        <v>10669983.052035999</v>
      </c>
    </row>
    <row r="1355" spans="1:4" x14ac:dyDescent="0.25">
      <c r="A1355" t="s">
        <v>23</v>
      </c>
      <c r="B1355">
        <v>1771.028</v>
      </c>
      <c r="C1355">
        <f>2279.62-Table3[[#This Row],[Item_Outlet_Sales]]</f>
        <v>508.59199999999987</v>
      </c>
      <c r="D1355">
        <f>Table3[[#This Row],[Column1]]*Table3[[#This Row],[Column1]]</f>
        <v>258665.82246399988</v>
      </c>
    </row>
    <row r="1356" spans="1:4" x14ac:dyDescent="0.25">
      <c r="A1356" t="s">
        <v>23</v>
      </c>
      <c r="B1356">
        <v>2994.7683999999999</v>
      </c>
      <c r="C1356">
        <f>2279.62-Table3[[#This Row],[Item_Outlet_Sales]]</f>
        <v>-715.14840000000004</v>
      </c>
      <c r="D1356">
        <f>Table3[[#This Row],[Column1]]*Table3[[#This Row],[Column1]]</f>
        <v>511437.23402256006</v>
      </c>
    </row>
    <row r="1357" spans="1:4" x14ac:dyDescent="0.25">
      <c r="A1357" t="s">
        <v>23</v>
      </c>
      <c r="B1357">
        <v>542.62699999999995</v>
      </c>
      <c r="C1357">
        <f>2279.62-Table3[[#This Row],[Item_Outlet_Sales]]</f>
        <v>1736.9929999999999</v>
      </c>
      <c r="D1357">
        <f>Table3[[#This Row],[Column1]]*Table3[[#This Row],[Column1]]</f>
        <v>3017144.6820489997</v>
      </c>
    </row>
    <row r="1358" spans="1:4" x14ac:dyDescent="0.25">
      <c r="A1358" t="s">
        <v>23</v>
      </c>
      <c r="B1358">
        <v>5512.8239999999996</v>
      </c>
      <c r="C1358">
        <f>2279.62-Table3[[#This Row],[Item_Outlet_Sales]]</f>
        <v>-3233.2039999999997</v>
      </c>
      <c r="D1358">
        <f>Table3[[#This Row],[Column1]]*Table3[[#This Row],[Column1]]</f>
        <v>10453608.105615998</v>
      </c>
    </row>
    <row r="1359" spans="1:4" x14ac:dyDescent="0.25">
      <c r="A1359" t="s">
        <v>23</v>
      </c>
      <c r="B1359">
        <v>4815.0655999999999</v>
      </c>
      <c r="C1359">
        <f>2279.62-Table3[[#This Row],[Item_Outlet_Sales]]</f>
        <v>-2535.4456</v>
      </c>
      <c r="D1359">
        <f>Table3[[#This Row],[Column1]]*Table3[[#This Row],[Column1]]</f>
        <v>6428484.3905593604</v>
      </c>
    </row>
    <row r="1360" spans="1:4" x14ac:dyDescent="0.25">
      <c r="A1360" t="s">
        <v>23</v>
      </c>
      <c r="B1360">
        <v>4414.9197999999997</v>
      </c>
      <c r="C1360">
        <f>2279.62-Table3[[#This Row],[Item_Outlet_Sales]]</f>
        <v>-2135.2997999999998</v>
      </c>
      <c r="D1360">
        <f>Table3[[#This Row],[Column1]]*Table3[[#This Row],[Column1]]</f>
        <v>4559505.2358800387</v>
      </c>
    </row>
    <row r="1361" spans="1:4" x14ac:dyDescent="0.25">
      <c r="A1361" t="s">
        <v>23</v>
      </c>
      <c r="B1361">
        <v>1284.9939999999999</v>
      </c>
      <c r="C1361">
        <f>2279.62-Table3[[#This Row],[Item_Outlet_Sales]]</f>
        <v>994.62599999999998</v>
      </c>
      <c r="D1361">
        <f>Table3[[#This Row],[Column1]]*Table3[[#This Row],[Column1]]</f>
        <v>989280.87987599999</v>
      </c>
    </row>
    <row r="1362" spans="1:4" x14ac:dyDescent="0.25">
      <c r="A1362" t="s">
        <v>23</v>
      </c>
      <c r="B1362">
        <v>1977.4259999999999</v>
      </c>
      <c r="C1362">
        <f>2279.62-Table3[[#This Row],[Item_Outlet_Sales]]</f>
        <v>302.19399999999996</v>
      </c>
      <c r="D1362">
        <f>Table3[[#This Row],[Column1]]*Table3[[#This Row],[Column1]]</f>
        <v>91321.213635999971</v>
      </c>
    </row>
    <row r="1363" spans="1:4" x14ac:dyDescent="0.25">
      <c r="A1363" t="s">
        <v>23</v>
      </c>
      <c r="B1363">
        <v>3056.0219999999999</v>
      </c>
      <c r="C1363">
        <f>2279.62-Table3[[#This Row],[Item_Outlet_Sales]]</f>
        <v>-776.40200000000004</v>
      </c>
      <c r="D1363">
        <f>Table3[[#This Row],[Column1]]*Table3[[#This Row],[Column1]]</f>
        <v>602800.06560400012</v>
      </c>
    </row>
    <row r="1364" spans="1:4" x14ac:dyDescent="0.25">
      <c r="A1364" t="s">
        <v>23</v>
      </c>
      <c r="B1364">
        <v>5195.2374</v>
      </c>
      <c r="C1364">
        <f>2279.62-Table3[[#This Row],[Item_Outlet_Sales]]</f>
        <v>-2915.6174000000001</v>
      </c>
      <c r="D1364">
        <f>Table3[[#This Row],[Column1]]*Table3[[#This Row],[Column1]]</f>
        <v>8500824.8231827598</v>
      </c>
    </row>
    <row r="1365" spans="1:4" x14ac:dyDescent="0.25">
      <c r="A1365" t="s">
        <v>23</v>
      </c>
      <c r="B1365">
        <v>2101.2647999999999</v>
      </c>
      <c r="C1365">
        <f>2279.62-Table3[[#This Row],[Item_Outlet_Sales]]</f>
        <v>178.35519999999997</v>
      </c>
      <c r="D1365">
        <f>Table3[[#This Row],[Column1]]*Table3[[#This Row],[Column1]]</f>
        <v>31810.57736703999</v>
      </c>
    </row>
    <row r="1366" spans="1:4" x14ac:dyDescent="0.25">
      <c r="A1366" t="s">
        <v>23</v>
      </c>
      <c r="B1366">
        <v>203.73480000000001</v>
      </c>
      <c r="C1366">
        <f>2279.62-Table3[[#This Row],[Item_Outlet_Sales]]</f>
        <v>2075.8851999999997</v>
      </c>
      <c r="D1366">
        <f>Table3[[#This Row],[Column1]]*Table3[[#This Row],[Column1]]</f>
        <v>4309299.3635790385</v>
      </c>
    </row>
    <row r="1367" spans="1:4" x14ac:dyDescent="0.25">
      <c r="A1367" t="s">
        <v>23</v>
      </c>
      <c r="B1367">
        <v>199.74</v>
      </c>
      <c r="C1367">
        <f>2279.62-Table3[[#This Row],[Item_Outlet_Sales]]</f>
        <v>2079.88</v>
      </c>
      <c r="D1367">
        <f>Table3[[#This Row],[Column1]]*Table3[[#This Row],[Column1]]</f>
        <v>4325900.8144000005</v>
      </c>
    </row>
    <row r="1368" spans="1:4" x14ac:dyDescent="0.25">
      <c r="A1368" t="s">
        <v>23</v>
      </c>
      <c r="B1368">
        <v>1398.8458000000001</v>
      </c>
      <c r="C1368">
        <f>2279.62-Table3[[#This Row],[Item_Outlet_Sales]]</f>
        <v>880.77419999999984</v>
      </c>
      <c r="D1368">
        <f>Table3[[#This Row],[Column1]]*Table3[[#This Row],[Column1]]</f>
        <v>775763.19138563972</v>
      </c>
    </row>
    <row r="1369" spans="1:4" x14ac:dyDescent="0.25">
      <c r="A1369" t="s">
        <v>23</v>
      </c>
      <c r="B1369">
        <v>644.49440000000004</v>
      </c>
      <c r="C1369">
        <f>2279.62-Table3[[#This Row],[Item_Outlet_Sales]]</f>
        <v>1635.1255999999998</v>
      </c>
      <c r="D1369">
        <f>Table3[[#This Row],[Column1]]*Table3[[#This Row],[Column1]]</f>
        <v>2673635.7277753595</v>
      </c>
    </row>
    <row r="1370" spans="1:4" x14ac:dyDescent="0.25">
      <c r="A1370" t="s">
        <v>23</v>
      </c>
      <c r="B1370">
        <v>2466.7890000000002</v>
      </c>
      <c r="C1370">
        <f>2279.62-Table3[[#This Row],[Item_Outlet_Sales]]</f>
        <v>-187.16900000000032</v>
      </c>
      <c r="D1370">
        <f>Table3[[#This Row],[Column1]]*Table3[[#This Row],[Column1]]</f>
        <v>35032.234561000121</v>
      </c>
    </row>
    <row r="1371" spans="1:4" x14ac:dyDescent="0.25">
      <c r="A1371" t="s">
        <v>23</v>
      </c>
      <c r="B1371">
        <v>1867.569</v>
      </c>
      <c r="C1371">
        <f>2279.62-Table3[[#This Row],[Item_Outlet_Sales]]</f>
        <v>412.05099999999993</v>
      </c>
      <c r="D1371">
        <f>Table3[[#This Row],[Column1]]*Table3[[#This Row],[Column1]]</f>
        <v>169786.02660099993</v>
      </c>
    </row>
    <row r="1372" spans="1:4" x14ac:dyDescent="0.25">
      <c r="A1372" t="s">
        <v>23</v>
      </c>
      <c r="B1372">
        <v>4554.0720000000001</v>
      </c>
      <c r="C1372">
        <f>2279.62-Table3[[#This Row],[Item_Outlet_Sales]]</f>
        <v>-2274.4520000000002</v>
      </c>
      <c r="D1372">
        <f>Table3[[#This Row],[Column1]]*Table3[[#This Row],[Column1]]</f>
        <v>5173131.9003040008</v>
      </c>
    </row>
    <row r="1373" spans="1:4" x14ac:dyDescent="0.25">
      <c r="A1373" t="s">
        <v>23</v>
      </c>
      <c r="B1373">
        <v>3835.0079999999998</v>
      </c>
      <c r="C1373">
        <f>2279.62-Table3[[#This Row],[Item_Outlet_Sales]]</f>
        <v>-1555.3879999999999</v>
      </c>
      <c r="D1373">
        <f>Table3[[#This Row],[Column1]]*Table3[[#This Row],[Column1]]</f>
        <v>2419231.8305439996</v>
      </c>
    </row>
    <row r="1374" spans="1:4" x14ac:dyDescent="0.25">
      <c r="A1374" t="s">
        <v>23</v>
      </c>
      <c r="B1374">
        <v>918.80399999999997</v>
      </c>
      <c r="C1374">
        <f>2279.62-Table3[[#This Row],[Item_Outlet_Sales]]</f>
        <v>1360.8159999999998</v>
      </c>
      <c r="D1374">
        <f>Table3[[#This Row],[Column1]]*Table3[[#This Row],[Column1]]</f>
        <v>1851820.1858559994</v>
      </c>
    </row>
    <row r="1375" spans="1:4" x14ac:dyDescent="0.25">
      <c r="A1375" t="s">
        <v>23</v>
      </c>
      <c r="B1375">
        <v>5660.6315999999997</v>
      </c>
      <c r="C1375">
        <f>2279.62-Table3[[#This Row],[Item_Outlet_Sales]]</f>
        <v>-3381.0115999999998</v>
      </c>
      <c r="D1375">
        <f>Table3[[#This Row],[Column1]]*Table3[[#This Row],[Column1]]</f>
        <v>11431239.439334558</v>
      </c>
    </row>
    <row r="1376" spans="1:4" x14ac:dyDescent="0.25">
      <c r="A1376" t="s">
        <v>23</v>
      </c>
      <c r="B1376">
        <v>1448.7808</v>
      </c>
      <c r="C1376">
        <f>2279.62-Table3[[#This Row],[Item_Outlet_Sales]]</f>
        <v>830.83919999999989</v>
      </c>
      <c r="D1376">
        <f>Table3[[#This Row],[Column1]]*Table3[[#This Row],[Column1]]</f>
        <v>690293.77625663986</v>
      </c>
    </row>
    <row r="1377" spans="1:4" x14ac:dyDescent="0.25">
      <c r="A1377" t="s">
        <v>23</v>
      </c>
      <c r="B1377">
        <v>1733.7431999999999</v>
      </c>
      <c r="C1377">
        <f>2279.62-Table3[[#This Row],[Item_Outlet_Sales]]</f>
        <v>545.8768</v>
      </c>
      <c r="D1377">
        <f>Table3[[#This Row],[Column1]]*Table3[[#This Row],[Column1]]</f>
        <v>297981.48077824002</v>
      </c>
    </row>
    <row r="1378" spans="1:4" x14ac:dyDescent="0.25">
      <c r="A1378" t="s">
        <v>23</v>
      </c>
      <c r="B1378">
        <v>265.6542</v>
      </c>
      <c r="C1378">
        <f>2279.62-Table3[[#This Row],[Item_Outlet_Sales]]</f>
        <v>2013.9657999999999</v>
      </c>
      <c r="D1378">
        <f>Table3[[#This Row],[Column1]]*Table3[[#This Row],[Column1]]</f>
        <v>4056058.24356964</v>
      </c>
    </row>
    <row r="1379" spans="1:4" x14ac:dyDescent="0.25">
      <c r="A1379" t="s">
        <v>23</v>
      </c>
      <c r="B1379">
        <v>527.31359999999995</v>
      </c>
      <c r="C1379">
        <f>2279.62-Table3[[#This Row],[Item_Outlet_Sales]]</f>
        <v>1752.3063999999999</v>
      </c>
      <c r="D1379">
        <f>Table3[[#This Row],[Column1]]*Table3[[#This Row],[Column1]]</f>
        <v>3070577.7194809597</v>
      </c>
    </row>
    <row r="1380" spans="1:4" x14ac:dyDescent="0.25">
      <c r="A1380" t="s">
        <v>23</v>
      </c>
      <c r="B1380">
        <v>2826.9868000000001</v>
      </c>
      <c r="C1380">
        <f>2279.62-Table3[[#This Row],[Item_Outlet_Sales]]</f>
        <v>-547.36680000000024</v>
      </c>
      <c r="D1380">
        <f>Table3[[#This Row],[Column1]]*Table3[[#This Row],[Column1]]</f>
        <v>299610.41374224029</v>
      </c>
    </row>
    <row r="1381" spans="1:4" x14ac:dyDescent="0.25">
      <c r="A1381" t="s">
        <v>23</v>
      </c>
      <c r="B1381">
        <v>3271.7411999999999</v>
      </c>
      <c r="C1381">
        <f>2279.62-Table3[[#This Row],[Item_Outlet_Sales]]</f>
        <v>-992.12120000000004</v>
      </c>
      <c r="D1381">
        <f>Table3[[#This Row],[Column1]]*Table3[[#This Row],[Column1]]</f>
        <v>984304.47548944014</v>
      </c>
    </row>
    <row r="1382" spans="1:4" x14ac:dyDescent="0.25">
      <c r="A1382" t="s">
        <v>23</v>
      </c>
      <c r="B1382">
        <v>856.88459999999998</v>
      </c>
      <c r="C1382">
        <f>2279.62-Table3[[#This Row],[Item_Outlet_Sales]]</f>
        <v>1422.7354</v>
      </c>
      <c r="D1382">
        <f>Table3[[#This Row],[Column1]]*Table3[[#This Row],[Column1]]</f>
        <v>2024176.01841316</v>
      </c>
    </row>
    <row r="1383" spans="1:4" x14ac:dyDescent="0.25">
      <c r="A1383" t="s">
        <v>23</v>
      </c>
      <c r="B1383">
        <v>330.23680000000002</v>
      </c>
      <c r="C1383">
        <f>2279.62-Table3[[#This Row],[Item_Outlet_Sales]]</f>
        <v>1949.3831999999998</v>
      </c>
      <c r="D1383">
        <f>Table3[[#This Row],[Column1]]*Table3[[#This Row],[Column1]]</f>
        <v>3800094.8604422389</v>
      </c>
    </row>
    <row r="1384" spans="1:4" x14ac:dyDescent="0.25">
      <c r="A1384" t="s">
        <v>23</v>
      </c>
      <c r="B1384">
        <v>1458.1020000000001</v>
      </c>
      <c r="C1384">
        <f>2279.62-Table3[[#This Row],[Item_Outlet_Sales]]</f>
        <v>821.5179999999998</v>
      </c>
      <c r="D1384">
        <f>Table3[[#This Row],[Column1]]*Table3[[#This Row],[Column1]]</f>
        <v>674891.8243239997</v>
      </c>
    </row>
    <row r="1385" spans="1:4" x14ac:dyDescent="0.25">
      <c r="A1385" t="s">
        <v>23</v>
      </c>
      <c r="B1385">
        <v>4456.1994000000004</v>
      </c>
      <c r="C1385">
        <f>2279.62-Table3[[#This Row],[Item_Outlet_Sales]]</f>
        <v>-2176.5794000000005</v>
      </c>
      <c r="D1385">
        <f>Table3[[#This Row],[Column1]]*Table3[[#This Row],[Column1]]</f>
        <v>4737497.884504362</v>
      </c>
    </row>
    <row r="1386" spans="1:4" x14ac:dyDescent="0.25">
      <c r="A1386" t="s">
        <v>23</v>
      </c>
      <c r="B1386">
        <v>4673.9160000000002</v>
      </c>
      <c r="C1386">
        <f>2279.62-Table3[[#This Row],[Item_Outlet_Sales]]</f>
        <v>-2394.2960000000003</v>
      </c>
      <c r="D1386">
        <f>Table3[[#This Row],[Column1]]*Table3[[#This Row],[Column1]]</f>
        <v>5732653.3356160009</v>
      </c>
    </row>
    <row r="1387" spans="1:4" x14ac:dyDescent="0.25">
      <c r="A1387" t="s">
        <v>23</v>
      </c>
      <c r="B1387">
        <v>3149.2339999999999</v>
      </c>
      <c r="C1387">
        <f>2279.62-Table3[[#This Row],[Item_Outlet_Sales]]</f>
        <v>-869.61400000000003</v>
      </c>
      <c r="D1387">
        <f>Table3[[#This Row],[Column1]]*Table3[[#This Row],[Column1]]</f>
        <v>756228.50899600005</v>
      </c>
    </row>
    <row r="1388" spans="1:4" x14ac:dyDescent="0.25">
      <c r="A1388" t="s">
        <v>23</v>
      </c>
      <c r="B1388">
        <v>3297.7073999999998</v>
      </c>
      <c r="C1388">
        <f>2279.62-Table3[[#This Row],[Item_Outlet_Sales]]</f>
        <v>-1018.0873999999999</v>
      </c>
      <c r="D1388">
        <f>Table3[[#This Row],[Column1]]*Table3[[#This Row],[Column1]]</f>
        <v>1036501.9540387598</v>
      </c>
    </row>
    <row r="1389" spans="1:4" x14ac:dyDescent="0.25">
      <c r="A1389" t="s">
        <v>23</v>
      </c>
      <c r="B1389">
        <v>460.73360000000002</v>
      </c>
      <c r="C1389">
        <f>2279.62-Table3[[#This Row],[Item_Outlet_Sales]]</f>
        <v>1818.8863999999999</v>
      </c>
      <c r="D1389">
        <f>Table3[[#This Row],[Column1]]*Table3[[#This Row],[Column1]]</f>
        <v>3308347.7361049596</v>
      </c>
    </row>
    <row r="1390" spans="1:4" x14ac:dyDescent="0.25">
      <c r="A1390" t="s">
        <v>23</v>
      </c>
      <c r="B1390">
        <v>591.23040000000003</v>
      </c>
      <c r="C1390">
        <f>2279.62-Table3[[#This Row],[Item_Outlet_Sales]]</f>
        <v>1688.3896</v>
      </c>
      <c r="D1390">
        <f>Table3[[#This Row],[Column1]]*Table3[[#This Row],[Column1]]</f>
        <v>2850659.44138816</v>
      </c>
    </row>
    <row r="1391" spans="1:4" x14ac:dyDescent="0.25">
      <c r="A1391" t="s">
        <v>23</v>
      </c>
      <c r="B1391">
        <v>918.80399999999997</v>
      </c>
      <c r="C1391">
        <f>2279.62-Table3[[#This Row],[Item_Outlet_Sales]]</f>
        <v>1360.8159999999998</v>
      </c>
      <c r="D1391">
        <f>Table3[[#This Row],[Column1]]*Table3[[#This Row],[Column1]]</f>
        <v>1851820.1858559994</v>
      </c>
    </row>
    <row r="1392" spans="1:4" x14ac:dyDescent="0.25">
      <c r="A1392" t="s">
        <v>23</v>
      </c>
      <c r="B1392">
        <v>2972.1311999999998</v>
      </c>
      <c r="C1392">
        <f>2279.62-Table3[[#This Row],[Item_Outlet_Sales]]</f>
        <v>-692.51119999999992</v>
      </c>
      <c r="D1392">
        <f>Table3[[#This Row],[Column1]]*Table3[[#This Row],[Column1]]</f>
        <v>479571.76212543988</v>
      </c>
    </row>
    <row r="1393" spans="1:4" x14ac:dyDescent="0.25">
      <c r="A1393" t="s">
        <v>23</v>
      </c>
      <c r="B1393">
        <v>351.54239999999999</v>
      </c>
      <c r="C1393">
        <f>2279.62-Table3[[#This Row],[Item_Outlet_Sales]]</f>
        <v>1928.0775999999998</v>
      </c>
      <c r="D1393">
        <f>Table3[[#This Row],[Column1]]*Table3[[#This Row],[Column1]]</f>
        <v>3717483.2316217595</v>
      </c>
    </row>
    <row r="1394" spans="1:4" x14ac:dyDescent="0.25">
      <c r="A1394" t="s">
        <v>23</v>
      </c>
      <c r="B1394">
        <v>804.95219999999995</v>
      </c>
      <c r="C1394">
        <f>2279.62-Table3[[#This Row],[Item_Outlet_Sales]]</f>
        <v>1474.6677999999999</v>
      </c>
      <c r="D1394">
        <f>Table3[[#This Row],[Column1]]*Table3[[#This Row],[Column1]]</f>
        <v>2174645.1203568396</v>
      </c>
    </row>
    <row r="1395" spans="1:4" x14ac:dyDescent="0.25">
      <c r="A1395" t="s">
        <v>23</v>
      </c>
      <c r="B1395">
        <v>1102.5648000000001</v>
      </c>
      <c r="C1395">
        <f>2279.62-Table3[[#This Row],[Item_Outlet_Sales]]</f>
        <v>1177.0551999999998</v>
      </c>
      <c r="D1395">
        <f>Table3[[#This Row],[Column1]]*Table3[[#This Row],[Column1]]</f>
        <v>1385458.9438470395</v>
      </c>
    </row>
    <row r="1396" spans="1:4" x14ac:dyDescent="0.25">
      <c r="A1396" t="s">
        <v>23</v>
      </c>
      <c r="B1396">
        <v>390.15879999999999</v>
      </c>
      <c r="C1396">
        <f>2279.62-Table3[[#This Row],[Item_Outlet_Sales]]</f>
        <v>1889.4612</v>
      </c>
      <c r="D1396">
        <f>Table3[[#This Row],[Column1]]*Table3[[#This Row],[Column1]]</f>
        <v>3570063.62630544</v>
      </c>
    </row>
    <row r="1397" spans="1:4" x14ac:dyDescent="0.25">
      <c r="A1397" t="s">
        <v>23</v>
      </c>
      <c r="B1397">
        <v>778.98599999999999</v>
      </c>
      <c r="C1397">
        <f>2279.62-Table3[[#This Row],[Item_Outlet_Sales]]</f>
        <v>1500.634</v>
      </c>
      <c r="D1397">
        <f>Table3[[#This Row],[Column1]]*Table3[[#This Row],[Column1]]</f>
        <v>2251902.4019559999</v>
      </c>
    </row>
    <row r="1398" spans="1:4" x14ac:dyDescent="0.25">
      <c r="A1398" t="s">
        <v>23</v>
      </c>
      <c r="B1398">
        <v>4474.1760000000004</v>
      </c>
      <c r="C1398">
        <f>2279.62-Table3[[#This Row],[Item_Outlet_Sales]]</f>
        <v>-2194.5560000000005</v>
      </c>
      <c r="D1398">
        <f>Table3[[#This Row],[Column1]]*Table3[[#This Row],[Column1]]</f>
        <v>4816076.0371360024</v>
      </c>
    </row>
    <row r="1399" spans="1:4" x14ac:dyDescent="0.25">
      <c r="A1399" t="s">
        <v>23</v>
      </c>
      <c r="B1399">
        <v>5681.2713999999996</v>
      </c>
      <c r="C1399">
        <f>2279.62-Table3[[#This Row],[Item_Outlet_Sales]]</f>
        <v>-3401.6513999999997</v>
      </c>
      <c r="D1399">
        <f>Table3[[#This Row],[Column1]]*Table3[[#This Row],[Column1]]</f>
        <v>11571232.247121958</v>
      </c>
    </row>
    <row r="1400" spans="1:4" x14ac:dyDescent="0.25">
      <c r="A1400" t="s">
        <v>23</v>
      </c>
      <c r="B1400">
        <v>1765.0358000000001</v>
      </c>
      <c r="C1400">
        <f>2279.62-Table3[[#This Row],[Item_Outlet_Sales]]</f>
        <v>514.58419999999978</v>
      </c>
      <c r="D1400">
        <f>Table3[[#This Row],[Column1]]*Table3[[#This Row],[Column1]]</f>
        <v>264796.89888963976</v>
      </c>
    </row>
    <row r="1401" spans="1:4" x14ac:dyDescent="0.25">
      <c r="A1401" t="s">
        <v>23</v>
      </c>
      <c r="B1401">
        <v>2763.07</v>
      </c>
      <c r="C1401">
        <f>2279.62-Table3[[#This Row],[Item_Outlet_Sales]]</f>
        <v>-483.45000000000027</v>
      </c>
      <c r="D1401">
        <f>Table3[[#This Row],[Column1]]*Table3[[#This Row],[Column1]]</f>
        <v>233723.90250000026</v>
      </c>
    </row>
    <row r="1402" spans="1:4" x14ac:dyDescent="0.25">
      <c r="A1402" t="s">
        <v>23</v>
      </c>
      <c r="B1402">
        <v>2940.1727999999998</v>
      </c>
      <c r="C1402">
        <f>2279.62-Table3[[#This Row],[Item_Outlet_Sales]]</f>
        <v>-660.55279999999993</v>
      </c>
      <c r="D1402">
        <f>Table3[[#This Row],[Column1]]*Table3[[#This Row],[Column1]]</f>
        <v>436330.00158783991</v>
      </c>
    </row>
    <row r="1403" spans="1:4" x14ac:dyDescent="0.25">
      <c r="A1403" t="s">
        <v>23</v>
      </c>
      <c r="B1403">
        <v>1928.1568</v>
      </c>
      <c r="C1403">
        <f>2279.62-Table3[[#This Row],[Item_Outlet_Sales]]</f>
        <v>351.46319999999992</v>
      </c>
      <c r="D1403">
        <f>Table3[[#This Row],[Column1]]*Table3[[#This Row],[Column1]]</f>
        <v>123526.38095423994</v>
      </c>
    </row>
    <row r="1404" spans="1:4" x14ac:dyDescent="0.25">
      <c r="A1404" t="s">
        <v>23</v>
      </c>
      <c r="B1404">
        <v>2739.1012000000001</v>
      </c>
      <c r="C1404">
        <f>2279.62-Table3[[#This Row],[Item_Outlet_Sales]]</f>
        <v>-459.48120000000017</v>
      </c>
      <c r="D1404">
        <f>Table3[[#This Row],[Column1]]*Table3[[#This Row],[Column1]]</f>
        <v>211122.97315344017</v>
      </c>
    </row>
    <row r="1405" spans="1:4" x14ac:dyDescent="0.25">
      <c r="A1405" t="s">
        <v>23</v>
      </c>
      <c r="B1405">
        <v>5093.37</v>
      </c>
      <c r="C1405">
        <f>2279.62-Table3[[#This Row],[Item_Outlet_Sales]]</f>
        <v>-2813.75</v>
      </c>
      <c r="D1405">
        <f>Table3[[#This Row],[Column1]]*Table3[[#This Row],[Column1]]</f>
        <v>7917189.0625</v>
      </c>
    </row>
    <row r="1406" spans="1:4" x14ac:dyDescent="0.25">
      <c r="A1406" t="s">
        <v>23</v>
      </c>
      <c r="B1406">
        <v>559.27200000000005</v>
      </c>
      <c r="C1406">
        <f>2279.62-Table3[[#This Row],[Item_Outlet_Sales]]</f>
        <v>1720.348</v>
      </c>
      <c r="D1406">
        <f>Table3[[#This Row],[Column1]]*Table3[[#This Row],[Column1]]</f>
        <v>2959597.2411039998</v>
      </c>
    </row>
    <row r="1407" spans="1:4" x14ac:dyDescent="0.25">
      <c r="A1407" t="s">
        <v>23</v>
      </c>
      <c r="B1407">
        <v>4952.8861999999999</v>
      </c>
      <c r="C1407">
        <f>2279.62-Table3[[#This Row],[Item_Outlet_Sales]]</f>
        <v>-2673.2662</v>
      </c>
      <c r="D1407">
        <f>Table3[[#This Row],[Column1]]*Table3[[#This Row],[Column1]]</f>
        <v>7146352.1760624405</v>
      </c>
    </row>
    <row r="1408" spans="1:4" x14ac:dyDescent="0.25">
      <c r="A1408" t="s">
        <v>23</v>
      </c>
      <c r="B1408">
        <v>101.2016</v>
      </c>
      <c r="C1408">
        <f>2279.62-Table3[[#This Row],[Item_Outlet_Sales]]</f>
        <v>2178.4184</v>
      </c>
      <c r="D1408">
        <f>Table3[[#This Row],[Column1]]*Table3[[#This Row],[Column1]]</f>
        <v>4745506.7254585605</v>
      </c>
    </row>
    <row r="1409" spans="1:4" x14ac:dyDescent="0.25">
      <c r="A1409" t="s">
        <v>23</v>
      </c>
      <c r="B1409">
        <v>7350.4319999999998</v>
      </c>
      <c r="C1409">
        <f>2279.62-Table3[[#This Row],[Item_Outlet_Sales]]</f>
        <v>-5070.8119999999999</v>
      </c>
      <c r="D1409">
        <f>Table3[[#This Row],[Column1]]*Table3[[#This Row],[Column1]]</f>
        <v>25713134.339343999</v>
      </c>
    </row>
    <row r="1410" spans="1:4" x14ac:dyDescent="0.25">
      <c r="A1410" t="s">
        <v>23</v>
      </c>
      <c r="B1410">
        <v>2460.7968000000001</v>
      </c>
      <c r="C1410">
        <f>2279.62-Table3[[#This Row],[Item_Outlet_Sales]]</f>
        <v>-181.17680000000018</v>
      </c>
      <c r="D1410">
        <f>Table3[[#This Row],[Column1]]*Table3[[#This Row],[Column1]]</f>
        <v>32825.032858240069</v>
      </c>
    </row>
    <row r="1411" spans="1:4" x14ac:dyDescent="0.25">
      <c r="A1411" t="s">
        <v>23</v>
      </c>
      <c r="B1411">
        <v>4560.7299999999996</v>
      </c>
      <c r="C1411">
        <f>2279.62-Table3[[#This Row],[Item_Outlet_Sales]]</f>
        <v>-2281.1099999999997</v>
      </c>
      <c r="D1411">
        <f>Table3[[#This Row],[Column1]]*Table3[[#This Row],[Column1]]</f>
        <v>5203462.8320999984</v>
      </c>
    </row>
    <row r="1412" spans="1:4" x14ac:dyDescent="0.25">
      <c r="A1412" t="s">
        <v>23</v>
      </c>
      <c r="B1412">
        <v>543.29280000000006</v>
      </c>
      <c r="C1412">
        <f>2279.62-Table3[[#This Row],[Item_Outlet_Sales]]</f>
        <v>1736.3271999999997</v>
      </c>
      <c r="D1412">
        <f>Table3[[#This Row],[Column1]]*Table3[[#This Row],[Column1]]</f>
        <v>3014832.1454598391</v>
      </c>
    </row>
    <row r="1413" spans="1:4" x14ac:dyDescent="0.25">
      <c r="A1413" t="s">
        <v>23</v>
      </c>
      <c r="B1413">
        <v>163.7868</v>
      </c>
      <c r="C1413">
        <f>2279.62-Table3[[#This Row],[Item_Outlet_Sales]]</f>
        <v>2115.8332</v>
      </c>
      <c r="D1413">
        <f>Table3[[#This Row],[Column1]]*Table3[[#This Row],[Column1]]</f>
        <v>4476750.1302222405</v>
      </c>
    </row>
    <row r="1414" spans="1:4" x14ac:dyDescent="0.25">
      <c r="A1414" t="s">
        <v>23</v>
      </c>
      <c r="B1414">
        <v>2712.4692</v>
      </c>
      <c r="C1414">
        <f>2279.62-Table3[[#This Row],[Item_Outlet_Sales]]</f>
        <v>-432.84920000000011</v>
      </c>
      <c r="D1414">
        <f>Table3[[#This Row],[Column1]]*Table3[[#This Row],[Column1]]</f>
        <v>187358.42994064008</v>
      </c>
    </row>
    <row r="1415" spans="1:4" x14ac:dyDescent="0.25">
      <c r="A1415" t="s">
        <v>23</v>
      </c>
      <c r="B1415">
        <v>1454.1071999999999</v>
      </c>
      <c r="C1415">
        <f>2279.62-Table3[[#This Row],[Item_Outlet_Sales]]</f>
        <v>825.51279999999997</v>
      </c>
      <c r="D1415">
        <f>Table3[[#This Row],[Column1]]*Table3[[#This Row],[Column1]]</f>
        <v>681471.38296383992</v>
      </c>
    </row>
    <row r="1416" spans="1:4" x14ac:dyDescent="0.25">
      <c r="A1416" t="s">
        <v>23</v>
      </c>
      <c r="B1416">
        <v>671.12639999999999</v>
      </c>
      <c r="C1416">
        <f>2279.62-Table3[[#This Row],[Item_Outlet_Sales]]</f>
        <v>1608.4935999999998</v>
      </c>
      <c r="D1416">
        <f>Table3[[#This Row],[Column1]]*Table3[[#This Row],[Column1]]</f>
        <v>2587251.6612409595</v>
      </c>
    </row>
    <row r="1417" spans="1:4" x14ac:dyDescent="0.25">
      <c r="A1417" t="s">
        <v>23</v>
      </c>
      <c r="B1417">
        <v>438.09640000000002</v>
      </c>
      <c r="C1417">
        <f>2279.62-Table3[[#This Row],[Item_Outlet_Sales]]</f>
        <v>1841.5236</v>
      </c>
      <c r="D1417">
        <f>Table3[[#This Row],[Column1]]*Table3[[#This Row],[Column1]]</f>
        <v>3391209.1693569599</v>
      </c>
    </row>
    <row r="1418" spans="1:4" x14ac:dyDescent="0.25">
      <c r="A1418" t="s">
        <v>23</v>
      </c>
      <c r="B1418">
        <v>229.70099999999999</v>
      </c>
      <c r="C1418">
        <f>2279.62-Table3[[#This Row],[Item_Outlet_Sales]]</f>
        <v>2049.9189999999999</v>
      </c>
      <c r="D1418">
        <f>Table3[[#This Row],[Column1]]*Table3[[#This Row],[Column1]]</f>
        <v>4202167.9065609993</v>
      </c>
    </row>
    <row r="1419" spans="1:4" x14ac:dyDescent="0.25">
      <c r="A1419" t="s">
        <v>23</v>
      </c>
      <c r="B1419">
        <v>415.45920000000001</v>
      </c>
      <c r="C1419">
        <f>2279.62-Table3[[#This Row],[Item_Outlet_Sales]]</f>
        <v>1864.1607999999999</v>
      </c>
      <c r="D1419">
        <f>Table3[[#This Row],[Column1]]*Table3[[#This Row],[Column1]]</f>
        <v>3475095.4882566393</v>
      </c>
    </row>
    <row r="1420" spans="1:4" x14ac:dyDescent="0.25">
      <c r="A1420" t="s">
        <v>23</v>
      </c>
      <c r="B1420">
        <v>1970.768</v>
      </c>
      <c r="C1420">
        <f>2279.62-Table3[[#This Row],[Item_Outlet_Sales]]</f>
        <v>308.85199999999986</v>
      </c>
      <c r="D1420">
        <f>Table3[[#This Row],[Column1]]*Table3[[#This Row],[Column1]]</f>
        <v>95389.557903999914</v>
      </c>
    </row>
    <row r="1421" spans="1:4" x14ac:dyDescent="0.25">
      <c r="A1421" t="s">
        <v>23</v>
      </c>
      <c r="B1421">
        <v>48.603400000000001</v>
      </c>
      <c r="C1421">
        <f>2279.62-Table3[[#This Row],[Item_Outlet_Sales]]</f>
        <v>2231.0165999999999</v>
      </c>
      <c r="D1421">
        <f>Table3[[#This Row],[Column1]]*Table3[[#This Row],[Column1]]</f>
        <v>4977435.0694755595</v>
      </c>
    </row>
    <row r="1422" spans="1:4" x14ac:dyDescent="0.25">
      <c r="A1422" t="s">
        <v>23</v>
      </c>
      <c r="B1422">
        <v>4904.2828</v>
      </c>
      <c r="C1422">
        <f>2279.62-Table3[[#This Row],[Item_Outlet_Sales]]</f>
        <v>-2624.6628000000001</v>
      </c>
      <c r="D1422">
        <f>Table3[[#This Row],[Column1]]*Table3[[#This Row],[Column1]]</f>
        <v>6888854.8137038406</v>
      </c>
    </row>
    <row r="1423" spans="1:4" x14ac:dyDescent="0.25">
      <c r="A1423" t="s">
        <v>23</v>
      </c>
      <c r="B1423">
        <v>4452.8703999999998</v>
      </c>
      <c r="C1423">
        <f>2279.62-Table3[[#This Row],[Item_Outlet_Sales]]</f>
        <v>-2173.2503999999999</v>
      </c>
      <c r="D1423">
        <f>Table3[[#This Row],[Column1]]*Table3[[#This Row],[Column1]]</f>
        <v>4723017.30110016</v>
      </c>
    </row>
    <row r="1424" spans="1:4" x14ac:dyDescent="0.25">
      <c r="A1424" t="s">
        <v>23</v>
      </c>
      <c r="B1424">
        <v>683.11080000000004</v>
      </c>
      <c r="C1424">
        <f>2279.62-Table3[[#This Row],[Item_Outlet_Sales]]</f>
        <v>1596.5092</v>
      </c>
      <c r="D1424">
        <f>Table3[[#This Row],[Column1]]*Table3[[#This Row],[Column1]]</f>
        <v>2548841.6256846399</v>
      </c>
    </row>
    <row r="1425" spans="1:4" x14ac:dyDescent="0.25">
      <c r="A1425" t="s">
        <v>23</v>
      </c>
      <c r="B1425">
        <v>8063.5038000000004</v>
      </c>
      <c r="C1425">
        <f>2279.62-Table3[[#This Row],[Item_Outlet_Sales]]</f>
        <v>-5783.8838000000005</v>
      </c>
      <c r="D1425">
        <f>Table3[[#This Row],[Column1]]*Table3[[#This Row],[Column1]]</f>
        <v>33453311.811902445</v>
      </c>
    </row>
    <row r="1426" spans="1:4" x14ac:dyDescent="0.25">
      <c r="A1426" t="s">
        <v>23</v>
      </c>
      <c r="B1426">
        <v>1619.2256</v>
      </c>
      <c r="C1426">
        <f>2279.62-Table3[[#This Row],[Item_Outlet_Sales]]</f>
        <v>660.39439999999991</v>
      </c>
      <c r="D1426">
        <f>Table3[[#This Row],[Column1]]*Table3[[#This Row],[Column1]]</f>
        <v>436120.76355135988</v>
      </c>
    </row>
    <row r="1427" spans="1:4" x14ac:dyDescent="0.25">
      <c r="A1427" t="s">
        <v>23</v>
      </c>
      <c r="B1427">
        <v>5299.768</v>
      </c>
      <c r="C1427">
        <f>2279.62-Table3[[#This Row],[Item_Outlet_Sales]]</f>
        <v>-3020.1480000000001</v>
      </c>
      <c r="D1427">
        <f>Table3[[#This Row],[Column1]]*Table3[[#This Row],[Column1]]</f>
        <v>9121293.9419040009</v>
      </c>
    </row>
    <row r="1428" spans="1:4" x14ac:dyDescent="0.25">
      <c r="A1428" t="s">
        <v>23</v>
      </c>
      <c r="B1428">
        <v>1950.7940000000001</v>
      </c>
      <c r="C1428">
        <f>2279.62-Table3[[#This Row],[Item_Outlet_Sales]]</f>
        <v>328.82599999999979</v>
      </c>
      <c r="D1428">
        <f>Table3[[#This Row],[Column1]]*Table3[[#This Row],[Column1]]</f>
        <v>108126.53827599986</v>
      </c>
    </row>
    <row r="1429" spans="1:4" x14ac:dyDescent="0.25">
      <c r="A1429" t="s">
        <v>23</v>
      </c>
      <c r="B1429">
        <v>2492.7552000000001</v>
      </c>
      <c r="C1429">
        <f>2279.62-Table3[[#This Row],[Item_Outlet_Sales]]</f>
        <v>-213.13520000000017</v>
      </c>
      <c r="D1429">
        <f>Table3[[#This Row],[Column1]]*Table3[[#This Row],[Column1]]</f>
        <v>45426.613479040068</v>
      </c>
    </row>
    <row r="1430" spans="1:4" x14ac:dyDescent="0.25">
      <c r="A1430" t="s">
        <v>23</v>
      </c>
      <c r="B1430">
        <v>7580.1329999999998</v>
      </c>
      <c r="C1430">
        <f>2279.62-Table3[[#This Row],[Item_Outlet_Sales]]</f>
        <v>-5300.5129999999999</v>
      </c>
      <c r="D1430">
        <f>Table3[[#This Row],[Column1]]*Table3[[#This Row],[Column1]]</f>
        <v>28095438.063168999</v>
      </c>
    </row>
    <row r="1431" spans="1:4" x14ac:dyDescent="0.25">
      <c r="A1431" t="s">
        <v>23</v>
      </c>
      <c r="B1431">
        <v>3383.5956000000001</v>
      </c>
      <c r="C1431">
        <f>2279.62-Table3[[#This Row],[Item_Outlet_Sales]]</f>
        <v>-1103.9756000000002</v>
      </c>
      <c r="D1431">
        <f>Table3[[#This Row],[Column1]]*Table3[[#This Row],[Column1]]</f>
        <v>1218762.1253953604</v>
      </c>
    </row>
    <row r="1432" spans="1:4" x14ac:dyDescent="0.25">
      <c r="A1432" t="s">
        <v>23</v>
      </c>
      <c r="B1432">
        <v>5000.8238000000001</v>
      </c>
      <c r="C1432">
        <f>2279.62-Table3[[#This Row],[Item_Outlet_Sales]]</f>
        <v>-2721.2038000000002</v>
      </c>
      <c r="D1432">
        <f>Table3[[#This Row],[Column1]]*Table3[[#This Row],[Column1]]</f>
        <v>7404950.1211344413</v>
      </c>
    </row>
    <row r="1433" spans="1:4" x14ac:dyDescent="0.25">
      <c r="A1433" t="s">
        <v>23</v>
      </c>
      <c r="B1433">
        <v>4821.7236000000003</v>
      </c>
      <c r="C1433">
        <f>2279.62-Table3[[#This Row],[Item_Outlet_Sales]]</f>
        <v>-2542.1036000000004</v>
      </c>
      <c r="D1433">
        <f>Table3[[#This Row],[Column1]]*Table3[[#This Row],[Column1]]</f>
        <v>6462290.7131329617</v>
      </c>
    </row>
    <row r="1434" spans="1:4" x14ac:dyDescent="0.25">
      <c r="A1434" t="s">
        <v>23</v>
      </c>
      <c r="B1434">
        <v>3408.8960000000002</v>
      </c>
      <c r="C1434">
        <f>2279.62-Table3[[#This Row],[Item_Outlet_Sales]]</f>
        <v>-1129.2760000000003</v>
      </c>
      <c r="D1434">
        <f>Table3[[#This Row],[Column1]]*Table3[[#This Row],[Column1]]</f>
        <v>1275264.2841760006</v>
      </c>
    </row>
    <row r="1435" spans="1:4" x14ac:dyDescent="0.25">
      <c r="A1435" t="s">
        <v>23</v>
      </c>
      <c r="B1435">
        <v>569.25900000000001</v>
      </c>
      <c r="C1435">
        <f>2279.62-Table3[[#This Row],[Item_Outlet_Sales]]</f>
        <v>1710.3609999999999</v>
      </c>
      <c r="D1435">
        <f>Table3[[#This Row],[Column1]]*Table3[[#This Row],[Column1]]</f>
        <v>2925334.7503209994</v>
      </c>
    </row>
    <row r="1436" spans="1:4" x14ac:dyDescent="0.25">
      <c r="A1436" t="s">
        <v>23</v>
      </c>
      <c r="B1436">
        <v>1162.4867999999999</v>
      </c>
      <c r="C1436">
        <f>2279.62-Table3[[#This Row],[Item_Outlet_Sales]]</f>
        <v>1117.1332</v>
      </c>
      <c r="D1436">
        <f>Table3[[#This Row],[Column1]]*Table3[[#This Row],[Column1]]</f>
        <v>1247986.5865422399</v>
      </c>
    </row>
    <row r="1437" spans="1:4" x14ac:dyDescent="0.25">
      <c r="A1437" t="s">
        <v>23</v>
      </c>
      <c r="B1437">
        <v>91.880399999999995</v>
      </c>
      <c r="C1437">
        <f>2279.62-Table3[[#This Row],[Item_Outlet_Sales]]</f>
        <v>2187.7395999999999</v>
      </c>
      <c r="D1437">
        <f>Table3[[#This Row],[Column1]]*Table3[[#This Row],[Column1]]</f>
        <v>4786204.5574081596</v>
      </c>
    </row>
    <row r="1438" spans="1:4" x14ac:dyDescent="0.25">
      <c r="A1438" t="s">
        <v>23</v>
      </c>
      <c r="B1438">
        <v>1984.0840000000001</v>
      </c>
      <c r="C1438">
        <f>2279.62-Table3[[#This Row],[Item_Outlet_Sales]]</f>
        <v>295.53599999999983</v>
      </c>
      <c r="D1438">
        <f>Table3[[#This Row],[Column1]]*Table3[[#This Row],[Column1]]</f>
        <v>87341.527295999898</v>
      </c>
    </row>
    <row r="1439" spans="1:4" x14ac:dyDescent="0.25">
      <c r="A1439" t="s">
        <v>23</v>
      </c>
      <c r="B1439">
        <v>3998.7948000000001</v>
      </c>
      <c r="C1439">
        <f>2279.62-Table3[[#This Row],[Item_Outlet_Sales]]</f>
        <v>-1719.1748000000002</v>
      </c>
      <c r="D1439">
        <f>Table3[[#This Row],[Column1]]*Table3[[#This Row],[Column1]]</f>
        <v>2955561.9929550407</v>
      </c>
    </row>
    <row r="1440" spans="1:4" x14ac:dyDescent="0.25">
      <c r="A1440" t="s">
        <v>23</v>
      </c>
      <c r="B1440">
        <v>5552.1062000000002</v>
      </c>
      <c r="C1440">
        <f>2279.62-Table3[[#This Row],[Item_Outlet_Sales]]</f>
        <v>-3272.4862000000003</v>
      </c>
      <c r="D1440">
        <f>Table3[[#This Row],[Column1]]*Table3[[#This Row],[Column1]]</f>
        <v>10709165.929190442</v>
      </c>
    </row>
    <row r="1441" spans="1:4" x14ac:dyDescent="0.25">
      <c r="A1441" t="s">
        <v>23</v>
      </c>
      <c r="B1441">
        <v>8958.3389999999999</v>
      </c>
      <c r="C1441">
        <f>2279.62-Table3[[#This Row],[Item_Outlet_Sales]]</f>
        <v>-6678.7190000000001</v>
      </c>
      <c r="D1441">
        <f>Table3[[#This Row],[Column1]]*Table3[[#This Row],[Column1]]</f>
        <v>44605287.480961002</v>
      </c>
    </row>
    <row r="1442" spans="1:4" x14ac:dyDescent="0.25">
      <c r="A1442" t="s">
        <v>23</v>
      </c>
      <c r="B1442">
        <v>3523.4135999999999</v>
      </c>
      <c r="C1442">
        <f>2279.62-Table3[[#This Row],[Item_Outlet_Sales]]</f>
        <v>-1243.7936</v>
      </c>
      <c r="D1442">
        <f>Table3[[#This Row],[Column1]]*Table3[[#This Row],[Column1]]</f>
        <v>1547022.5194009598</v>
      </c>
    </row>
    <row r="1443" spans="1:4" x14ac:dyDescent="0.25">
      <c r="A1443" t="s">
        <v>23</v>
      </c>
      <c r="B1443">
        <v>1324.2762</v>
      </c>
      <c r="C1443">
        <f>2279.62-Table3[[#This Row],[Item_Outlet_Sales]]</f>
        <v>955.34379999999987</v>
      </c>
      <c r="D1443">
        <f>Table3[[#This Row],[Column1]]*Table3[[#This Row],[Column1]]</f>
        <v>912681.77619843977</v>
      </c>
    </row>
    <row r="1444" spans="1:4" x14ac:dyDescent="0.25">
      <c r="A1444" t="s">
        <v>23</v>
      </c>
      <c r="B1444">
        <v>495.35520000000002</v>
      </c>
      <c r="C1444">
        <f>2279.62-Table3[[#This Row],[Item_Outlet_Sales]]</f>
        <v>1784.2647999999999</v>
      </c>
      <c r="D1444">
        <f>Table3[[#This Row],[Column1]]*Table3[[#This Row],[Column1]]</f>
        <v>3183600.8765190397</v>
      </c>
    </row>
    <row r="1445" spans="1:4" x14ac:dyDescent="0.25">
      <c r="A1445" t="s">
        <v>23</v>
      </c>
      <c r="B1445">
        <v>196.411</v>
      </c>
      <c r="C1445">
        <f>2279.62-Table3[[#This Row],[Item_Outlet_Sales]]</f>
        <v>2083.2089999999998</v>
      </c>
      <c r="D1445">
        <f>Table3[[#This Row],[Column1]]*Table3[[#This Row],[Column1]]</f>
        <v>4339759.7376809996</v>
      </c>
    </row>
    <row r="1446" spans="1:4" x14ac:dyDescent="0.25">
      <c r="A1446" t="s">
        <v>23</v>
      </c>
      <c r="B1446">
        <v>1346.9133999999999</v>
      </c>
      <c r="C1446">
        <f>2279.62-Table3[[#This Row],[Item_Outlet_Sales]]</f>
        <v>932.70659999999998</v>
      </c>
      <c r="D1446">
        <f>Table3[[#This Row],[Column1]]*Table3[[#This Row],[Column1]]</f>
        <v>869941.60168355994</v>
      </c>
    </row>
    <row r="1447" spans="1:4" x14ac:dyDescent="0.25">
      <c r="A1447" t="s">
        <v>23</v>
      </c>
      <c r="B1447">
        <v>78.564400000000006</v>
      </c>
      <c r="C1447">
        <f>2279.62-Table3[[#This Row],[Item_Outlet_Sales]]</f>
        <v>2201.0555999999997</v>
      </c>
      <c r="D1447">
        <f>Table3[[#This Row],[Column1]]*Table3[[#This Row],[Column1]]</f>
        <v>4844645.7542913584</v>
      </c>
    </row>
    <row r="1448" spans="1:4" x14ac:dyDescent="0.25">
      <c r="A1448" t="s">
        <v>23</v>
      </c>
      <c r="B1448">
        <v>3567.3564000000001</v>
      </c>
      <c r="C1448">
        <f>2279.62-Table3[[#This Row],[Item_Outlet_Sales]]</f>
        <v>-1287.7364000000002</v>
      </c>
      <c r="D1448">
        <f>Table3[[#This Row],[Column1]]*Table3[[#This Row],[Column1]]</f>
        <v>1658265.0358849606</v>
      </c>
    </row>
    <row r="1449" spans="1:4" x14ac:dyDescent="0.25">
      <c r="A1449" t="s">
        <v>23</v>
      </c>
      <c r="B1449">
        <v>2069.3063999999999</v>
      </c>
      <c r="C1449">
        <f>2279.62-Table3[[#This Row],[Item_Outlet_Sales]]</f>
        <v>210.31359999999995</v>
      </c>
      <c r="D1449">
        <f>Table3[[#This Row],[Column1]]*Table3[[#This Row],[Column1]]</f>
        <v>44231.81034495998</v>
      </c>
    </row>
    <row r="1450" spans="1:4" x14ac:dyDescent="0.25">
      <c r="A1450" t="s">
        <v>23</v>
      </c>
      <c r="B1450">
        <v>862.8768</v>
      </c>
      <c r="C1450">
        <f>2279.62-Table3[[#This Row],[Item_Outlet_Sales]]</f>
        <v>1416.7431999999999</v>
      </c>
      <c r="D1450">
        <f>Table3[[#This Row],[Column1]]*Table3[[#This Row],[Column1]]</f>
        <v>2007161.2947462397</v>
      </c>
    </row>
    <row r="1451" spans="1:4" x14ac:dyDescent="0.25">
      <c r="A1451" t="s">
        <v>23</v>
      </c>
      <c r="B1451">
        <v>770.3306</v>
      </c>
      <c r="C1451">
        <f>2279.62-Table3[[#This Row],[Item_Outlet_Sales]]</f>
        <v>1509.2893999999999</v>
      </c>
      <c r="D1451">
        <f>Table3[[#This Row],[Column1]]*Table3[[#This Row],[Column1]]</f>
        <v>2277954.4929523598</v>
      </c>
    </row>
    <row r="1452" spans="1:4" x14ac:dyDescent="0.25">
      <c r="A1452" t="s">
        <v>23</v>
      </c>
      <c r="B1452">
        <v>5451.5703999999996</v>
      </c>
      <c r="C1452">
        <f>2279.62-Table3[[#This Row],[Item_Outlet_Sales]]</f>
        <v>-3171.9503999999997</v>
      </c>
      <c r="D1452">
        <f>Table3[[#This Row],[Column1]]*Table3[[#This Row],[Column1]]</f>
        <v>10061269.340060158</v>
      </c>
    </row>
    <row r="1453" spans="1:4" x14ac:dyDescent="0.25">
      <c r="A1453" t="s">
        <v>23</v>
      </c>
      <c r="B1453">
        <v>3368.9479999999999</v>
      </c>
      <c r="C1453">
        <f>2279.62-Table3[[#This Row],[Item_Outlet_Sales]]</f>
        <v>-1089.328</v>
      </c>
      <c r="D1453">
        <f>Table3[[#This Row],[Column1]]*Table3[[#This Row],[Column1]]</f>
        <v>1186635.4915839999</v>
      </c>
    </row>
    <row r="1454" spans="1:4" x14ac:dyDescent="0.25">
      <c r="A1454" t="s">
        <v>23</v>
      </c>
      <c r="B1454">
        <v>2050.6640000000002</v>
      </c>
      <c r="C1454">
        <f>2279.62-Table3[[#This Row],[Item_Outlet_Sales]]</f>
        <v>228.95599999999968</v>
      </c>
      <c r="D1454">
        <f>Table3[[#This Row],[Column1]]*Table3[[#This Row],[Column1]]</f>
        <v>52420.849935999853</v>
      </c>
    </row>
    <row r="1455" spans="1:4" x14ac:dyDescent="0.25">
      <c r="A1455" t="s">
        <v>23</v>
      </c>
      <c r="B1455">
        <v>3563.3616000000002</v>
      </c>
      <c r="C1455">
        <f>2279.62-Table3[[#This Row],[Item_Outlet_Sales]]</f>
        <v>-1283.7416000000003</v>
      </c>
      <c r="D1455">
        <f>Table3[[#This Row],[Column1]]*Table3[[#This Row],[Column1]]</f>
        <v>1647992.4955705607</v>
      </c>
    </row>
    <row r="1456" spans="1:4" x14ac:dyDescent="0.25">
      <c r="A1456" t="s">
        <v>23</v>
      </c>
      <c r="B1456">
        <v>4604.6728000000003</v>
      </c>
      <c r="C1456">
        <f>2279.62-Table3[[#This Row],[Item_Outlet_Sales]]</f>
        <v>-2325.0528000000004</v>
      </c>
      <c r="D1456">
        <f>Table3[[#This Row],[Column1]]*Table3[[#This Row],[Column1]]</f>
        <v>5405870.522787842</v>
      </c>
    </row>
    <row r="1457" spans="1:4" x14ac:dyDescent="0.25">
      <c r="A1457" t="s">
        <v>23</v>
      </c>
      <c r="B1457">
        <v>1571.288</v>
      </c>
      <c r="C1457">
        <f>2279.62-Table3[[#This Row],[Item_Outlet_Sales]]</f>
        <v>708.33199999999988</v>
      </c>
      <c r="D1457">
        <f>Table3[[#This Row],[Column1]]*Table3[[#This Row],[Column1]]</f>
        <v>501734.22222399985</v>
      </c>
    </row>
    <row r="1458" spans="1:4" x14ac:dyDescent="0.25">
      <c r="A1458" t="s">
        <v>23</v>
      </c>
      <c r="B1458">
        <v>1621.8887999999999</v>
      </c>
      <c r="C1458">
        <f>2279.62-Table3[[#This Row],[Item_Outlet_Sales]]</f>
        <v>657.73119999999994</v>
      </c>
      <c r="D1458">
        <f>Table3[[#This Row],[Column1]]*Table3[[#This Row],[Column1]]</f>
        <v>432610.33145343995</v>
      </c>
    </row>
    <row r="1459" spans="1:4" x14ac:dyDescent="0.25">
      <c r="A1459" t="s">
        <v>23</v>
      </c>
      <c r="B1459">
        <v>2037.348</v>
      </c>
      <c r="C1459">
        <f>2279.62-Table3[[#This Row],[Item_Outlet_Sales]]</f>
        <v>242.27199999999993</v>
      </c>
      <c r="D1459">
        <f>Table3[[#This Row],[Column1]]*Table3[[#This Row],[Column1]]</f>
        <v>58695.721983999967</v>
      </c>
    </row>
    <row r="1460" spans="1:4" x14ac:dyDescent="0.25">
      <c r="A1460" t="s">
        <v>23</v>
      </c>
      <c r="B1460">
        <v>563.26679999999999</v>
      </c>
      <c r="C1460">
        <f>2279.62-Table3[[#This Row],[Item_Outlet_Sales]]</f>
        <v>1716.3532</v>
      </c>
      <c r="D1460">
        <f>Table3[[#This Row],[Column1]]*Table3[[#This Row],[Column1]]</f>
        <v>2945868.3071502401</v>
      </c>
    </row>
    <row r="1461" spans="1:4" x14ac:dyDescent="0.25">
      <c r="A1461" t="s">
        <v>23</v>
      </c>
      <c r="B1461">
        <v>1304.9680000000001</v>
      </c>
      <c r="C1461">
        <f>2279.62-Table3[[#This Row],[Item_Outlet_Sales]]</f>
        <v>974.65199999999982</v>
      </c>
      <c r="D1461">
        <f>Table3[[#This Row],[Column1]]*Table3[[#This Row],[Column1]]</f>
        <v>949946.52110399969</v>
      </c>
    </row>
    <row r="1462" spans="1:4" x14ac:dyDescent="0.25">
      <c r="A1462" t="s">
        <v>23</v>
      </c>
      <c r="B1462">
        <v>3797.7231999999999</v>
      </c>
      <c r="C1462">
        <f>2279.62-Table3[[#This Row],[Item_Outlet_Sales]]</f>
        <v>-1518.1032</v>
      </c>
      <c r="D1462">
        <f>Table3[[#This Row],[Column1]]*Table3[[#This Row],[Column1]]</f>
        <v>2304637.32585024</v>
      </c>
    </row>
    <row r="1463" spans="1:4" x14ac:dyDescent="0.25">
      <c r="A1463" t="s">
        <v>23</v>
      </c>
      <c r="B1463">
        <v>3050.6956</v>
      </c>
      <c r="C1463">
        <f>2279.62-Table3[[#This Row],[Item_Outlet_Sales]]</f>
        <v>-771.07560000000012</v>
      </c>
      <c r="D1463">
        <f>Table3[[#This Row],[Column1]]*Table3[[#This Row],[Column1]]</f>
        <v>594557.58091536025</v>
      </c>
    </row>
    <row r="1464" spans="1:4" x14ac:dyDescent="0.25">
      <c r="A1464" t="s">
        <v>23</v>
      </c>
      <c r="B1464">
        <v>121.84139999999999</v>
      </c>
      <c r="C1464">
        <f>2279.62-Table3[[#This Row],[Item_Outlet_Sales]]</f>
        <v>2157.7786000000001</v>
      </c>
      <c r="D1464">
        <f>Table3[[#This Row],[Column1]]*Table3[[#This Row],[Column1]]</f>
        <v>4656008.48661796</v>
      </c>
    </row>
    <row r="1465" spans="1:4" x14ac:dyDescent="0.25">
      <c r="A1465" t="s">
        <v>23</v>
      </c>
      <c r="B1465">
        <v>2972.1311999999998</v>
      </c>
      <c r="C1465">
        <f>2279.62-Table3[[#This Row],[Item_Outlet_Sales]]</f>
        <v>-692.51119999999992</v>
      </c>
      <c r="D1465">
        <f>Table3[[#This Row],[Column1]]*Table3[[#This Row],[Column1]]</f>
        <v>479571.76212543988</v>
      </c>
    </row>
    <row r="1466" spans="1:4" x14ac:dyDescent="0.25">
      <c r="A1466" t="s">
        <v>23</v>
      </c>
      <c r="B1466">
        <v>875.52700000000004</v>
      </c>
      <c r="C1466">
        <f>2279.62-Table3[[#This Row],[Item_Outlet_Sales]]</f>
        <v>1404.0929999999998</v>
      </c>
      <c r="D1466">
        <f>Table3[[#This Row],[Column1]]*Table3[[#This Row],[Column1]]</f>
        <v>1971477.1526489996</v>
      </c>
    </row>
    <row r="1467" spans="1:4" x14ac:dyDescent="0.25">
      <c r="A1467" t="s">
        <v>23</v>
      </c>
      <c r="B1467">
        <v>2703.1480000000001</v>
      </c>
      <c r="C1467">
        <f>2279.62-Table3[[#This Row],[Item_Outlet_Sales]]</f>
        <v>-423.52800000000025</v>
      </c>
      <c r="D1467">
        <f>Table3[[#This Row],[Column1]]*Table3[[#This Row],[Column1]]</f>
        <v>179375.96678400022</v>
      </c>
    </row>
    <row r="1468" spans="1:4" x14ac:dyDescent="0.25">
      <c r="A1468" t="s">
        <v>23</v>
      </c>
      <c r="B1468">
        <v>1754.383</v>
      </c>
      <c r="C1468">
        <f>2279.62-Table3[[#This Row],[Item_Outlet_Sales]]</f>
        <v>525.23699999999985</v>
      </c>
      <c r="D1468">
        <f>Table3[[#This Row],[Column1]]*Table3[[#This Row],[Column1]]</f>
        <v>275873.90616899985</v>
      </c>
    </row>
    <row r="1469" spans="1:4" x14ac:dyDescent="0.25">
      <c r="A1469" t="s">
        <v>23</v>
      </c>
      <c r="B1469">
        <v>1524.682</v>
      </c>
      <c r="C1469">
        <f>2279.62-Table3[[#This Row],[Item_Outlet_Sales]]</f>
        <v>754.93799999999987</v>
      </c>
      <c r="D1469">
        <f>Table3[[#This Row],[Column1]]*Table3[[#This Row],[Column1]]</f>
        <v>569931.38384399982</v>
      </c>
    </row>
    <row r="1470" spans="1:4" x14ac:dyDescent="0.25">
      <c r="A1470" t="s">
        <v>23</v>
      </c>
      <c r="B1470">
        <v>5031.4506000000001</v>
      </c>
      <c r="C1470">
        <f>2279.62-Table3[[#This Row],[Item_Outlet_Sales]]</f>
        <v>-2751.8306000000002</v>
      </c>
      <c r="D1470">
        <f>Table3[[#This Row],[Column1]]*Table3[[#This Row],[Column1]]</f>
        <v>7572571.6510963617</v>
      </c>
    </row>
    <row r="1471" spans="1:4" x14ac:dyDescent="0.25">
      <c r="A1471" t="s">
        <v>23</v>
      </c>
      <c r="B1471">
        <v>2969.4679999999998</v>
      </c>
      <c r="C1471">
        <f>2279.62-Table3[[#This Row],[Item_Outlet_Sales]]</f>
        <v>-689.84799999999996</v>
      </c>
      <c r="D1471">
        <f>Table3[[#This Row],[Column1]]*Table3[[#This Row],[Column1]]</f>
        <v>475890.26310399995</v>
      </c>
    </row>
    <row r="1472" spans="1:4" x14ac:dyDescent="0.25">
      <c r="A1472" t="s">
        <v>23</v>
      </c>
      <c r="B1472">
        <v>1787.0072</v>
      </c>
      <c r="C1472">
        <f>2279.62-Table3[[#This Row],[Item_Outlet_Sales]]</f>
        <v>492.61279999999988</v>
      </c>
      <c r="D1472">
        <f>Table3[[#This Row],[Column1]]*Table3[[#This Row],[Column1]]</f>
        <v>242667.37072383988</v>
      </c>
    </row>
    <row r="1473" spans="1:4" x14ac:dyDescent="0.25">
      <c r="A1473" t="s">
        <v>23</v>
      </c>
      <c r="B1473">
        <v>255.66720000000001</v>
      </c>
      <c r="C1473">
        <f>2279.62-Table3[[#This Row],[Item_Outlet_Sales]]</f>
        <v>2023.9527999999998</v>
      </c>
      <c r="D1473">
        <f>Table3[[#This Row],[Column1]]*Table3[[#This Row],[Column1]]</f>
        <v>4096384.9366278392</v>
      </c>
    </row>
    <row r="1474" spans="1:4" x14ac:dyDescent="0.25">
      <c r="A1474" t="s">
        <v>23</v>
      </c>
      <c r="B1474">
        <v>1957.452</v>
      </c>
      <c r="C1474">
        <f>2279.62-Table3[[#This Row],[Item_Outlet_Sales]]</f>
        <v>322.16799999999989</v>
      </c>
      <c r="D1474">
        <f>Table3[[#This Row],[Column1]]*Table3[[#This Row],[Column1]]</f>
        <v>103792.22022399993</v>
      </c>
    </row>
    <row r="1475" spans="1:4" x14ac:dyDescent="0.25">
      <c r="A1475" t="s">
        <v>23</v>
      </c>
      <c r="B1475">
        <v>1743.0644</v>
      </c>
      <c r="C1475">
        <f>2279.62-Table3[[#This Row],[Item_Outlet_Sales]]</f>
        <v>536.55559999999991</v>
      </c>
      <c r="D1475">
        <f>Table3[[#This Row],[Column1]]*Table3[[#This Row],[Column1]]</f>
        <v>287891.91189135989</v>
      </c>
    </row>
    <row r="1476" spans="1:4" x14ac:dyDescent="0.25">
      <c r="A1476" t="s">
        <v>23</v>
      </c>
      <c r="B1476">
        <v>703.08479999999997</v>
      </c>
      <c r="C1476">
        <f>2279.62-Table3[[#This Row],[Item_Outlet_Sales]]</f>
        <v>1576.5351999999998</v>
      </c>
      <c r="D1476">
        <f>Table3[[#This Row],[Column1]]*Table3[[#This Row],[Column1]]</f>
        <v>2485463.2368390393</v>
      </c>
    </row>
    <row r="1477" spans="1:4" x14ac:dyDescent="0.25">
      <c r="A1477" t="s">
        <v>23</v>
      </c>
      <c r="B1477">
        <v>1773.6912</v>
      </c>
      <c r="C1477">
        <f>2279.62-Table3[[#This Row],[Item_Outlet_Sales]]</f>
        <v>505.92879999999991</v>
      </c>
      <c r="D1477">
        <f>Table3[[#This Row],[Column1]]*Table3[[#This Row],[Column1]]</f>
        <v>255963.95066943992</v>
      </c>
    </row>
    <row r="1478" spans="1:4" x14ac:dyDescent="0.25">
      <c r="A1478" t="s">
        <v>23</v>
      </c>
      <c r="B1478">
        <v>4364.3190000000004</v>
      </c>
      <c r="C1478">
        <f>2279.62-Table3[[#This Row],[Item_Outlet_Sales]]</f>
        <v>-2084.6990000000005</v>
      </c>
      <c r="D1478">
        <f>Table3[[#This Row],[Column1]]*Table3[[#This Row],[Column1]]</f>
        <v>4345969.9206010019</v>
      </c>
    </row>
    <row r="1479" spans="1:4" x14ac:dyDescent="0.25">
      <c r="A1479" t="s">
        <v>23</v>
      </c>
      <c r="B1479">
        <v>249.00919999999999</v>
      </c>
      <c r="C1479">
        <f>2279.62-Table3[[#This Row],[Item_Outlet_Sales]]</f>
        <v>2030.6107999999999</v>
      </c>
      <c r="D1479">
        <f>Table3[[#This Row],[Column1]]*Table3[[#This Row],[Column1]]</f>
        <v>4123380.2210766398</v>
      </c>
    </row>
    <row r="1480" spans="1:4" x14ac:dyDescent="0.25">
      <c r="A1480" t="s">
        <v>23</v>
      </c>
      <c r="B1480">
        <v>383.50080000000003</v>
      </c>
      <c r="C1480">
        <f>2279.62-Table3[[#This Row],[Item_Outlet_Sales]]</f>
        <v>1896.1191999999999</v>
      </c>
      <c r="D1480">
        <f>Table3[[#This Row],[Column1]]*Table3[[#This Row],[Column1]]</f>
        <v>3595268.0206086393</v>
      </c>
    </row>
    <row r="1481" spans="1:4" x14ac:dyDescent="0.25">
      <c r="A1481" t="s">
        <v>23</v>
      </c>
      <c r="B1481">
        <v>2348.9423999999999</v>
      </c>
      <c r="C1481">
        <f>2279.62-Table3[[#This Row],[Item_Outlet_Sales]]</f>
        <v>-69.322400000000016</v>
      </c>
      <c r="D1481">
        <f>Table3[[#This Row],[Column1]]*Table3[[#This Row],[Column1]]</f>
        <v>4805.5951417600027</v>
      </c>
    </row>
    <row r="1482" spans="1:4" x14ac:dyDescent="0.25">
      <c r="A1482" t="s">
        <v>23</v>
      </c>
      <c r="B1482">
        <v>6705.2718000000004</v>
      </c>
      <c r="C1482">
        <f>2279.62-Table3[[#This Row],[Item_Outlet_Sales]]</f>
        <v>-4425.6518000000005</v>
      </c>
      <c r="D1482">
        <f>Table3[[#This Row],[Column1]]*Table3[[#This Row],[Column1]]</f>
        <v>19586393.854843244</v>
      </c>
    </row>
    <row r="1483" spans="1:4" x14ac:dyDescent="0.25">
      <c r="A1483" t="s">
        <v>23</v>
      </c>
      <c r="B1483">
        <v>1525.3478</v>
      </c>
      <c r="C1483">
        <f>2279.62-Table3[[#This Row],[Item_Outlet_Sales]]</f>
        <v>754.27219999999988</v>
      </c>
      <c r="D1483">
        <f>Table3[[#This Row],[Column1]]*Table3[[#This Row],[Column1]]</f>
        <v>568926.55169283983</v>
      </c>
    </row>
    <row r="1484" spans="1:4" x14ac:dyDescent="0.25">
      <c r="A1484" t="s">
        <v>23</v>
      </c>
      <c r="B1484">
        <v>3837.0054</v>
      </c>
      <c r="C1484">
        <f>2279.62-Table3[[#This Row],[Item_Outlet_Sales]]</f>
        <v>-1557.3854000000001</v>
      </c>
      <c r="D1484">
        <f>Table3[[#This Row],[Column1]]*Table3[[#This Row],[Column1]]</f>
        <v>2425449.2841331605</v>
      </c>
    </row>
    <row r="1485" spans="1:4" x14ac:dyDescent="0.25">
      <c r="A1485" t="s">
        <v>23</v>
      </c>
      <c r="B1485">
        <v>1073.2696000000001</v>
      </c>
      <c r="C1485">
        <f>2279.62-Table3[[#This Row],[Item_Outlet_Sales]]</f>
        <v>1206.3503999999998</v>
      </c>
      <c r="D1485">
        <f>Table3[[#This Row],[Column1]]*Table3[[#This Row],[Column1]]</f>
        <v>1455281.2875801595</v>
      </c>
    </row>
    <row r="1486" spans="1:4" x14ac:dyDescent="0.25">
      <c r="A1486" t="s">
        <v>23</v>
      </c>
      <c r="B1486">
        <v>1230.3984</v>
      </c>
      <c r="C1486">
        <f>2279.62-Table3[[#This Row],[Item_Outlet_Sales]]</f>
        <v>1049.2215999999999</v>
      </c>
      <c r="D1486">
        <f>Table3[[#This Row],[Column1]]*Table3[[#This Row],[Column1]]</f>
        <v>1100865.9659065597</v>
      </c>
    </row>
    <row r="1487" spans="1:4" x14ac:dyDescent="0.25">
      <c r="A1487" t="s">
        <v>23</v>
      </c>
      <c r="B1487">
        <v>308.93119999999999</v>
      </c>
      <c r="C1487">
        <f>2279.62-Table3[[#This Row],[Item_Outlet_Sales]]</f>
        <v>1970.6887999999999</v>
      </c>
      <c r="D1487">
        <f>Table3[[#This Row],[Column1]]*Table3[[#This Row],[Column1]]</f>
        <v>3883614.3464454394</v>
      </c>
    </row>
    <row r="1488" spans="1:4" x14ac:dyDescent="0.25">
      <c r="A1488" t="s">
        <v>23</v>
      </c>
      <c r="B1488">
        <v>2908.2143999999998</v>
      </c>
      <c r="C1488">
        <f>2279.62-Table3[[#This Row],[Item_Outlet_Sales]]</f>
        <v>-628.59439999999995</v>
      </c>
      <c r="D1488">
        <f>Table3[[#This Row],[Column1]]*Table3[[#This Row],[Column1]]</f>
        <v>395130.91971135995</v>
      </c>
    </row>
    <row r="1489" spans="1:4" x14ac:dyDescent="0.25">
      <c r="A1489" t="s">
        <v>23</v>
      </c>
      <c r="B1489">
        <v>1691.7978000000001</v>
      </c>
      <c r="C1489">
        <f>2279.62-Table3[[#This Row],[Item_Outlet_Sales]]</f>
        <v>587.82219999999984</v>
      </c>
      <c r="D1489">
        <f>Table3[[#This Row],[Column1]]*Table3[[#This Row],[Column1]]</f>
        <v>345534.9388128398</v>
      </c>
    </row>
    <row r="1490" spans="1:4" x14ac:dyDescent="0.25">
      <c r="A1490" t="s">
        <v>23</v>
      </c>
      <c r="B1490">
        <v>1733.7431999999999</v>
      </c>
      <c r="C1490">
        <f>2279.62-Table3[[#This Row],[Item_Outlet_Sales]]</f>
        <v>545.8768</v>
      </c>
      <c r="D1490">
        <f>Table3[[#This Row],[Column1]]*Table3[[#This Row],[Column1]]</f>
        <v>297981.48077824002</v>
      </c>
    </row>
    <row r="1491" spans="1:4" x14ac:dyDescent="0.25">
      <c r="A1491" t="s">
        <v>23</v>
      </c>
      <c r="B1491">
        <v>175.77119999999999</v>
      </c>
      <c r="C1491">
        <f>2279.62-Table3[[#This Row],[Item_Outlet_Sales]]</f>
        <v>2103.8487999999998</v>
      </c>
      <c r="D1491">
        <f>Table3[[#This Row],[Column1]]*Table3[[#This Row],[Column1]]</f>
        <v>4426179.7732614391</v>
      </c>
    </row>
    <row r="1492" spans="1:4" x14ac:dyDescent="0.25">
      <c r="A1492" t="s">
        <v>23</v>
      </c>
      <c r="B1492">
        <v>6072.0959999999995</v>
      </c>
      <c r="C1492">
        <f>2279.62-Table3[[#This Row],[Item_Outlet_Sales]]</f>
        <v>-3792.4759999999997</v>
      </c>
      <c r="D1492">
        <f>Table3[[#This Row],[Column1]]*Table3[[#This Row],[Column1]]</f>
        <v>14382874.210575998</v>
      </c>
    </row>
    <row r="1493" spans="1:4" x14ac:dyDescent="0.25">
      <c r="A1493" t="s">
        <v>23</v>
      </c>
      <c r="B1493">
        <v>2330.3000000000002</v>
      </c>
      <c r="C1493">
        <f>2279.62-Table3[[#This Row],[Item_Outlet_Sales]]</f>
        <v>-50.680000000000291</v>
      </c>
      <c r="D1493">
        <f>Table3[[#This Row],[Column1]]*Table3[[#This Row],[Column1]]</f>
        <v>2568.4624000000294</v>
      </c>
    </row>
    <row r="1494" spans="1:4" x14ac:dyDescent="0.25">
      <c r="A1494" t="s">
        <v>23</v>
      </c>
      <c r="B1494">
        <v>7136.7102000000004</v>
      </c>
      <c r="C1494">
        <f>2279.62-Table3[[#This Row],[Item_Outlet_Sales]]</f>
        <v>-4857.0902000000006</v>
      </c>
      <c r="D1494">
        <f>Table3[[#This Row],[Column1]]*Table3[[#This Row],[Column1]]</f>
        <v>23591325.210936047</v>
      </c>
    </row>
    <row r="1495" spans="1:4" x14ac:dyDescent="0.25">
      <c r="A1495" t="s">
        <v>23</v>
      </c>
      <c r="B1495">
        <v>296.28100000000001</v>
      </c>
      <c r="C1495">
        <f>2279.62-Table3[[#This Row],[Item_Outlet_Sales]]</f>
        <v>1983.3389999999999</v>
      </c>
      <c r="D1495">
        <f>Table3[[#This Row],[Column1]]*Table3[[#This Row],[Column1]]</f>
        <v>3933633.5889209998</v>
      </c>
    </row>
    <row r="1496" spans="1:4" x14ac:dyDescent="0.25">
      <c r="A1496" t="s">
        <v>23</v>
      </c>
      <c r="B1496">
        <v>1906.8512000000001</v>
      </c>
      <c r="C1496">
        <f>2279.62-Table3[[#This Row],[Item_Outlet_Sales]]</f>
        <v>372.76879999999983</v>
      </c>
      <c r="D1496">
        <f>Table3[[#This Row],[Column1]]*Table3[[#This Row],[Column1]]</f>
        <v>138956.57825343986</v>
      </c>
    </row>
    <row r="1497" spans="1:4" x14ac:dyDescent="0.25">
      <c r="A1497" t="s">
        <v>23</v>
      </c>
      <c r="B1497">
        <v>1777.6859999999999</v>
      </c>
      <c r="C1497">
        <f>2279.62-Table3[[#This Row],[Item_Outlet_Sales]]</f>
        <v>501.93399999999997</v>
      </c>
      <c r="D1497">
        <f>Table3[[#This Row],[Column1]]*Table3[[#This Row],[Column1]]</f>
        <v>251937.74035599997</v>
      </c>
    </row>
    <row r="1498" spans="1:4" x14ac:dyDescent="0.25">
      <c r="A1498" t="s">
        <v>23</v>
      </c>
      <c r="B1498">
        <v>945.43600000000004</v>
      </c>
      <c r="C1498">
        <f>2279.62-Table3[[#This Row],[Item_Outlet_Sales]]</f>
        <v>1334.1839999999997</v>
      </c>
      <c r="D1498">
        <f>Table3[[#This Row],[Column1]]*Table3[[#This Row],[Column1]]</f>
        <v>1780046.9458559994</v>
      </c>
    </row>
    <row r="1499" spans="1:4" x14ac:dyDescent="0.25">
      <c r="A1499" t="s">
        <v>23</v>
      </c>
      <c r="B1499">
        <v>182.42920000000001</v>
      </c>
      <c r="C1499">
        <f>2279.62-Table3[[#This Row],[Item_Outlet_Sales]]</f>
        <v>2097.1907999999999</v>
      </c>
      <c r="D1499">
        <f>Table3[[#This Row],[Column1]]*Table3[[#This Row],[Column1]]</f>
        <v>4398209.251604639</v>
      </c>
    </row>
    <row r="1500" spans="1:4" x14ac:dyDescent="0.25">
      <c r="A1500" t="s">
        <v>23</v>
      </c>
      <c r="B1500">
        <v>1675.1528000000001</v>
      </c>
      <c r="C1500">
        <f>2279.62-Table3[[#This Row],[Item_Outlet_Sales]]</f>
        <v>604.46719999999982</v>
      </c>
      <c r="D1500">
        <f>Table3[[#This Row],[Column1]]*Table3[[#This Row],[Column1]]</f>
        <v>365380.59587583976</v>
      </c>
    </row>
    <row r="1501" spans="1:4" x14ac:dyDescent="0.25">
      <c r="A1501" t="s">
        <v>23</v>
      </c>
      <c r="B1501">
        <v>343.55279999999999</v>
      </c>
      <c r="C1501">
        <f>2279.62-Table3[[#This Row],[Item_Outlet_Sales]]</f>
        <v>1936.0672</v>
      </c>
      <c r="D1501">
        <f>Table3[[#This Row],[Column1]]*Table3[[#This Row],[Column1]]</f>
        <v>3748356.2029158399</v>
      </c>
    </row>
    <row r="1502" spans="1:4" x14ac:dyDescent="0.25">
      <c r="A1502" t="s">
        <v>23</v>
      </c>
      <c r="B1502">
        <v>245.68020000000001</v>
      </c>
      <c r="C1502">
        <f>2279.62-Table3[[#This Row],[Item_Outlet_Sales]]</f>
        <v>2033.9397999999999</v>
      </c>
      <c r="D1502">
        <f>Table3[[#This Row],[Column1]]*Table3[[#This Row],[Column1]]</f>
        <v>4136911.1100240396</v>
      </c>
    </row>
    <row r="1503" spans="1:4" x14ac:dyDescent="0.25">
      <c r="A1503" t="s">
        <v>23</v>
      </c>
      <c r="B1503">
        <v>1358.232</v>
      </c>
      <c r="C1503">
        <f>2279.62-Table3[[#This Row],[Item_Outlet_Sales]]</f>
        <v>921.38799999999992</v>
      </c>
      <c r="D1503">
        <f>Table3[[#This Row],[Column1]]*Table3[[#This Row],[Column1]]</f>
        <v>848955.84654399985</v>
      </c>
    </row>
    <row r="1504" spans="1:4" x14ac:dyDescent="0.25">
      <c r="A1504" t="s">
        <v>23</v>
      </c>
      <c r="B1504">
        <v>6867.0612000000001</v>
      </c>
      <c r="C1504">
        <f>2279.62-Table3[[#This Row],[Item_Outlet_Sales]]</f>
        <v>-4587.4412000000002</v>
      </c>
      <c r="D1504">
        <f>Table3[[#This Row],[Column1]]*Table3[[#This Row],[Column1]]</f>
        <v>21044616.763457444</v>
      </c>
    </row>
    <row r="1505" spans="1:4" x14ac:dyDescent="0.25">
      <c r="A1505" t="s">
        <v>23</v>
      </c>
      <c r="B1505">
        <v>183.76079999999999</v>
      </c>
      <c r="C1505">
        <f>2279.62-Table3[[#This Row],[Item_Outlet_Sales]]</f>
        <v>2095.8591999999999</v>
      </c>
      <c r="D1505">
        <f>Table3[[#This Row],[Column1]]*Table3[[#This Row],[Column1]]</f>
        <v>4392625.786224639</v>
      </c>
    </row>
    <row r="1506" spans="1:4" x14ac:dyDescent="0.25">
      <c r="A1506" t="s">
        <v>23</v>
      </c>
      <c r="B1506">
        <v>122.5072</v>
      </c>
      <c r="C1506">
        <f>2279.62-Table3[[#This Row],[Item_Outlet_Sales]]</f>
        <v>2157.1127999999999</v>
      </c>
      <c r="D1506">
        <f>Table3[[#This Row],[Column1]]*Table3[[#This Row],[Column1]]</f>
        <v>4653135.6319238394</v>
      </c>
    </row>
    <row r="1507" spans="1:4" x14ac:dyDescent="0.25">
      <c r="A1507" t="s">
        <v>23</v>
      </c>
      <c r="B1507">
        <v>2749.7539999999999</v>
      </c>
      <c r="C1507">
        <f>2279.62-Table3[[#This Row],[Item_Outlet_Sales]]</f>
        <v>-470.13400000000001</v>
      </c>
      <c r="D1507">
        <f>Table3[[#This Row],[Column1]]*Table3[[#This Row],[Column1]]</f>
        <v>221025.97795600002</v>
      </c>
    </row>
    <row r="1508" spans="1:4" x14ac:dyDescent="0.25">
      <c r="A1508" t="s">
        <v>23</v>
      </c>
      <c r="B1508">
        <v>958.75199999999995</v>
      </c>
      <c r="C1508">
        <f>2279.62-Table3[[#This Row],[Item_Outlet_Sales]]</f>
        <v>1320.8679999999999</v>
      </c>
      <c r="D1508">
        <f>Table3[[#This Row],[Column1]]*Table3[[#This Row],[Column1]]</f>
        <v>1744692.2734239998</v>
      </c>
    </row>
    <row r="1509" spans="1:4" x14ac:dyDescent="0.25">
      <c r="A1509" t="s">
        <v>23</v>
      </c>
      <c r="B1509">
        <v>1444.1202000000001</v>
      </c>
      <c r="C1509">
        <f>2279.62-Table3[[#This Row],[Item_Outlet_Sales]]</f>
        <v>835.49979999999982</v>
      </c>
      <c r="D1509">
        <f>Table3[[#This Row],[Column1]]*Table3[[#This Row],[Column1]]</f>
        <v>698059.91580003966</v>
      </c>
    </row>
    <row r="1510" spans="1:4" x14ac:dyDescent="0.25">
      <c r="A1510" t="s">
        <v>23</v>
      </c>
      <c r="B1510">
        <v>615.19920000000002</v>
      </c>
      <c r="C1510">
        <f>2279.62-Table3[[#This Row],[Item_Outlet_Sales]]</f>
        <v>1664.4207999999999</v>
      </c>
      <c r="D1510">
        <f>Table3[[#This Row],[Column1]]*Table3[[#This Row],[Column1]]</f>
        <v>2770296.5994726396</v>
      </c>
    </row>
    <row r="1511" spans="1:4" x14ac:dyDescent="0.25">
      <c r="A1511" t="s">
        <v>23</v>
      </c>
      <c r="B1511">
        <v>7170.6660000000002</v>
      </c>
      <c r="C1511">
        <f>2279.62-Table3[[#This Row],[Item_Outlet_Sales]]</f>
        <v>-4891.0460000000003</v>
      </c>
      <c r="D1511">
        <f>Table3[[#This Row],[Column1]]*Table3[[#This Row],[Column1]]</f>
        <v>23922330.974116001</v>
      </c>
    </row>
    <row r="1512" spans="1:4" x14ac:dyDescent="0.25">
      <c r="A1512" t="s">
        <v>23</v>
      </c>
      <c r="B1512">
        <v>1621.8887999999999</v>
      </c>
      <c r="C1512">
        <f>2279.62-Table3[[#This Row],[Item_Outlet_Sales]]</f>
        <v>657.73119999999994</v>
      </c>
      <c r="D1512">
        <f>Table3[[#This Row],[Column1]]*Table3[[#This Row],[Column1]]</f>
        <v>432610.33145343995</v>
      </c>
    </row>
    <row r="1513" spans="1:4" x14ac:dyDescent="0.25">
      <c r="A1513" t="s">
        <v>23</v>
      </c>
      <c r="B1513">
        <v>3020.0688</v>
      </c>
      <c r="C1513">
        <f>2279.62-Table3[[#This Row],[Item_Outlet_Sales]]</f>
        <v>-740.44880000000012</v>
      </c>
      <c r="D1513">
        <f>Table3[[#This Row],[Column1]]*Table3[[#This Row],[Column1]]</f>
        <v>548264.42542144016</v>
      </c>
    </row>
    <row r="1514" spans="1:4" x14ac:dyDescent="0.25">
      <c r="A1514" t="s">
        <v>23</v>
      </c>
      <c r="B1514">
        <v>1201.1032</v>
      </c>
      <c r="C1514">
        <f>2279.62-Table3[[#This Row],[Item_Outlet_Sales]]</f>
        <v>1078.5167999999999</v>
      </c>
      <c r="D1514">
        <f>Table3[[#This Row],[Column1]]*Table3[[#This Row],[Column1]]</f>
        <v>1163198.4878822397</v>
      </c>
    </row>
    <row r="1515" spans="1:4" x14ac:dyDescent="0.25">
      <c r="A1515" t="s">
        <v>23</v>
      </c>
      <c r="B1515">
        <v>1505.3738000000001</v>
      </c>
      <c r="C1515">
        <f>2279.62-Table3[[#This Row],[Item_Outlet_Sales]]</f>
        <v>774.24619999999982</v>
      </c>
      <c r="D1515">
        <f>Table3[[#This Row],[Column1]]*Table3[[#This Row],[Column1]]</f>
        <v>599457.17821443977</v>
      </c>
    </row>
    <row r="1516" spans="1:4" x14ac:dyDescent="0.25">
      <c r="A1516" t="s">
        <v>23</v>
      </c>
      <c r="B1516">
        <v>3078.6592000000001</v>
      </c>
      <c r="C1516">
        <f>2279.62-Table3[[#This Row],[Item_Outlet_Sales]]</f>
        <v>-799.03920000000016</v>
      </c>
      <c r="D1516">
        <f>Table3[[#This Row],[Column1]]*Table3[[#This Row],[Column1]]</f>
        <v>638463.64313664031</v>
      </c>
    </row>
    <row r="1517" spans="1:4" x14ac:dyDescent="0.25">
      <c r="A1517" t="s">
        <v>23</v>
      </c>
      <c r="B1517">
        <v>2936.1779999999999</v>
      </c>
      <c r="C1517">
        <f>2279.62-Table3[[#This Row],[Item_Outlet_Sales]]</f>
        <v>-656.55799999999999</v>
      </c>
      <c r="D1517">
        <f>Table3[[#This Row],[Column1]]*Table3[[#This Row],[Column1]]</f>
        <v>431068.40736399998</v>
      </c>
    </row>
    <row r="1518" spans="1:4" x14ac:dyDescent="0.25">
      <c r="A1518" t="s">
        <v>23</v>
      </c>
      <c r="B1518">
        <v>2492.7552000000001</v>
      </c>
      <c r="C1518">
        <f>2279.62-Table3[[#This Row],[Item_Outlet_Sales]]</f>
        <v>-213.13520000000017</v>
      </c>
      <c r="D1518">
        <f>Table3[[#This Row],[Column1]]*Table3[[#This Row],[Column1]]</f>
        <v>45426.613479040068</v>
      </c>
    </row>
    <row r="1519" spans="1:4" x14ac:dyDescent="0.25">
      <c r="A1519" t="s">
        <v>23</v>
      </c>
      <c r="B1519">
        <v>1145.1759999999999</v>
      </c>
      <c r="C1519">
        <f>2279.62-Table3[[#This Row],[Item_Outlet_Sales]]</f>
        <v>1134.444</v>
      </c>
      <c r="D1519">
        <f>Table3[[#This Row],[Column1]]*Table3[[#This Row],[Column1]]</f>
        <v>1286963.1891359999</v>
      </c>
    </row>
    <row r="1520" spans="1:4" x14ac:dyDescent="0.25">
      <c r="A1520" t="s">
        <v>23</v>
      </c>
      <c r="B1520">
        <v>2278.3676</v>
      </c>
      <c r="C1520">
        <f>2279.62-Table3[[#This Row],[Item_Outlet_Sales]]</f>
        <v>1.2523999999998523</v>
      </c>
      <c r="D1520">
        <f>Table3[[#This Row],[Column1]]*Table3[[#This Row],[Column1]]</f>
        <v>1.5685057599996299</v>
      </c>
    </row>
    <row r="1521" spans="1:4" x14ac:dyDescent="0.25">
      <c r="A1521" t="s">
        <v>23</v>
      </c>
      <c r="B1521">
        <v>467.39159999999998</v>
      </c>
      <c r="C1521">
        <f>2279.62-Table3[[#This Row],[Item_Outlet_Sales]]</f>
        <v>1812.2284</v>
      </c>
      <c r="D1521">
        <f>Table3[[#This Row],[Column1]]*Table3[[#This Row],[Column1]]</f>
        <v>3284171.77376656</v>
      </c>
    </row>
    <row r="1522" spans="1:4" x14ac:dyDescent="0.25">
      <c r="A1522" t="s">
        <v>23</v>
      </c>
      <c r="B1522">
        <v>1347.5791999999999</v>
      </c>
      <c r="C1522">
        <f>2279.62-Table3[[#This Row],[Item_Outlet_Sales]]</f>
        <v>932.04079999999999</v>
      </c>
      <c r="D1522">
        <f>Table3[[#This Row],[Column1]]*Table3[[#This Row],[Column1]]</f>
        <v>868700.05286464002</v>
      </c>
    </row>
    <row r="1523" spans="1:4" x14ac:dyDescent="0.25">
      <c r="A1523" t="s">
        <v>23</v>
      </c>
      <c r="B1523">
        <v>4124.6310000000003</v>
      </c>
      <c r="C1523">
        <f>2279.62-Table3[[#This Row],[Item_Outlet_Sales]]</f>
        <v>-1845.0110000000004</v>
      </c>
      <c r="D1523">
        <f>Table3[[#This Row],[Column1]]*Table3[[#This Row],[Column1]]</f>
        <v>3404065.5901210015</v>
      </c>
    </row>
    <row r="1524" spans="1:4" x14ac:dyDescent="0.25">
      <c r="A1524" t="s">
        <v>23</v>
      </c>
      <c r="B1524">
        <v>237.69059999999999</v>
      </c>
      <c r="C1524">
        <f>2279.62-Table3[[#This Row],[Item_Outlet_Sales]]</f>
        <v>2041.9294</v>
      </c>
      <c r="D1524">
        <f>Table3[[#This Row],[Column1]]*Table3[[#This Row],[Column1]]</f>
        <v>4169475.6745843599</v>
      </c>
    </row>
    <row r="1525" spans="1:4" x14ac:dyDescent="0.25">
      <c r="A1525" t="s">
        <v>23</v>
      </c>
      <c r="B1525">
        <v>693.09780000000001</v>
      </c>
      <c r="C1525">
        <f>2279.62-Table3[[#This Row],[Item_Outlet_Sales]]</f>
        <v>1586.5221999999999</v>
      </c>
      <c r="D1525">
        <f>Table3[[#This Row],[Column1]]*Table3[[#This Row],[Column1]]</f>
        <v>2517052.6910928395</v>
      </c>
    </row>
    <row r="1526" spans="1:4" x14ac:dyDescent="0.25">
      <c r="A1526" t="s">
        <v>23</v>
      </c>
      <c r="B1526">
        <v>225.7062</v>
      </c>
      <c r="C1526">
        <f>2279.62-Table3[[#This Row],[Item_Outlet_Sales]]</f>
        <v>2053.9137999999998</v>
      </c>
      <c r="D1526">
        <f>Table3[[#This Row],[Column1]]*Table3[[#This Row],[Column1]]</f>
        <v>4218561.8978304388</v>
      </c>
    </row>
    <row r="1527" spans="1:4" x14ac:dyDescent="0.25">
      <c r="A1527" t="s">
        <v>23</v>
      </c>
      <c r="B1527">
        <v>2931.5174000000002</v>
      </c>
      <c r="C1527">
        <f>2279.62-Table3[[#This Row],[Item_Outlet_Sales]]</f>
        <v>-651.89740000000029</v>
      </c>
      <c r="D1527">
        <f>Table3[[#This Row],[Column1]]*Table3[[#This Row],[Column1]]</f>
        <v>424970.22012676037</v>
      </c>
    </row>
    <row r="1528" spans="1:4" x14ac:dyDescent="0.25">
      <c r="A1528" t="s">
        <v>23</v>
      </c>
      <c r="B1528">
        <v>3214.4823999999999</v>
      </c>
      <c r="C1528">
        <f>2279.62-Table3[[#This Row],[Item_Outlet_Sales]]</f>
        <v>-934.86239999999998</v>
      </c>
      <c r="D1528">
        <f>Table3[[#This Row],[Column1]]*Table3[[#This Row],[Column1]]</f>
        <v>873967.70693375997</v>
      </c>
    </row>
    <row r="1529" spans="1:4" x14ac:dyDescent="0.25">
      <c r="A1529" t="s">
        <v>23</v>
      </c>
      <c r="B1529">
        <v>3203.1637999999998</v>
      </c>
      <c r="C1529">
        <f>2279.62-Table3[[#This Row],[Item_Outlet_Sales]]</f>
        <v>-923.54379999999992</v>
      </c>
      <c r="D1529">
        <f>Table3[[#This Row],[Column1]]*Table3[[#This Row],[Column1]]</f>
        <v>852933.15051843983</v>
      </c>
    </row>
    <row r="1530" spans="1:4" x14ac:dyDescent="0.25">
      <c r="A1530" t="s">
        <v>23</v>
      </c>
      <c r="B1530">
        <v>322.24720000000002</v>
      </c>
      <c r="C1530">
        <f>2279.62-Table3[[#This Row],[Item_Outlet_Sales]]</f>
        <v>1957.3727999999999</v>
      </c>
      <c r="D1530">
        <f>Table3[[#This Row],[Column1]]*Table3[[#This Row],[Column1]]</f>
        <v>3831308.2781798397</v>
      </c>
    </row>
    <row r="1531" spans="1:4" x14ac:dyDescent="0.25">
      <c r="A1531" t="s">
        <v>23</v>
      </c>
      <c r="B1531">
        <v>555.27719999999999</v>
      </c>
      <c r="C1531">
        <f>2279.62-Table3[[#This Row],[Item_Outlet_Sales]]</f>
        <v>1724.3427999999999</v>
      </c>
      <c r="D1531">
        <f>Table3[[#This Row],[Column1]]*Table3[[#This Row],[Column1]]</f>
        <v>2973358.0919118398</v>
      </c>
    </row>
    <row r="1532" spans="1:4" x14ac:dyDescent="0.25">
      <c r="A1532" t="s">
        <v>23</v>
      </c>
      <c r="B1532">
        <v>2077.2959999999998</v>
      </c>
      <c r="C1532">
        <f>2279.62-Table3[[#This Row],[Item_Outlet_Sales]]</f>
        <v>202.32400000000007</v>
      </c>
      <c r="D1532">
        <f>Table3[[#This Row],[Column1]]*Table3[[#This Row],[Column1]]</f>
        <v>40935.000976000025</v>
      </c>
    </row>
    <row r="1533" spans="1:4" x14ac:dyDescent="0.25">
      <c r="A1533" t="s">
        <v>23</v>
      </c>
      <c r="B1533">
        <v>5182.5871999999999</v>
      </c>
      <c r="C1533">
        <f>2279.62-Table3[[#This Row],[Item_Outlet_Sales]]</f>
        <v>-2902.9672</v>
      </c>
      <c r="D1533">
        <f>Table3[[#This Row],[Column1]]*Table3[[#This Row],[Column1]]</f>
        <v>8427218.5642758403</v>
      </c>
    </row>
    <row r="1534" spans="1:4" x14ac:dyDescent="0.25">
      <c r="A1534" t="s">
        <v>23</v>
      </c>
      <c r="B1534">
        <v>1211.7560000000001</v>
      </c>
      <c r="C1534">
        <f>2279.62-Table3[[#This Row],[Item_Outlet_Sales]]</f>
        <v>1067.8639999999998</v>
      </c>
      <c r="D1534">
        <f>Table3[[#This Row],[Column1]]*Table3[[#This Row],[Column1]]</f>
        <v>1140333.5224959997</v>
      </c>
    </row>
    <row r="1535" spans="1:4" x14ac:dyDescent="0.25">
      <c r="A1535" t="s">
        <v>23</v>
      </c>
      <c r="B1535">
        <v>203.73480000000001</v>
      </c>
      <c r="C1535">
        <f>2279.62-Table3[[#This Row],[Item_Outlet_Sales]]</f>
        <v>2075.8851999999997</v>
      </c>
      <c r="D1535">
        <f>Table3[[#This Row],[Column1]]*Table3[[#This Row],[Column1]]</f>
        <v>4309299.3635790385</v>
      </c>
    </row>
    <row r="1536" spans="1:4" x14ac:dyDescent="0.25">
      <c r="A1536" t="s">
        <v>23</v>
      </c>
      <c r="B1536">
        <v>552.61400000000003</v>
      </c>
      <c r="C1536">
        <f>2279.62-Table3[[#This Row],[Item_Outlet_Sales]]</f>
        <v>1727.0059999999999</v>
      </c>
      <c r="D1536">
        <f>Table3[[#This Row],[Column1]]*Table3[[#This Row],[Column1]]</f>
        <v>2982549.7240359997</v>
      </c>
    </row>
    <row r="1537" spans="1:4" x14ac:dyDescent="0.25">
      <c r="A1537" t="s">
        <v>23</v>
      </c>
      <c r="B1537">
        <v>892.83780000000002</v>
      </c>
      <c r="C1537">
        <f>2279.62-Table3[[#This Row],[Item_Outlet_Sales]]</f>
        <v>1386.7821999999999</v>
      </c>
      <c r="D1537">
        <f>Table3[[#This Row],[Column1]]*Table3[[#This Row],[Column1]]</f>
        <v>1923164.8702368396</v>
      </c>
    </row>
    <row r="1538" spans="1:4" x14ac:dyDescent="0.25">
      <c r="A1538" t="s">
        <v>23</v>
      </c>
      <c r="B1538">
        <v>1592.5935999999999</v>
      </c>
      <c r="C1538">
        <f>2279.62-Table3[[#This Row],[Item_Outlet_Sales]]</f>
        <v>687.02639999999997</v>
      </c>
      <c r="D1538">
        <f>Table3[[#This Row],[Column1]]*Table3[[#This Row],[Column1]]</f>
        <v>472005.27429695998</v>
      </c>
    </row>
    <row r="1539" spans="1:4" x14ac:dyDescent="0.25">
      <c r="A1539" t="s">
        <v>23</v>
      </c>
      <c r="B1539">
        <v>3795.06</v>
      </c>
      <c r="C1539">
        <f>2279.62-Table3[[#This Row],[Item_Outlet_Sales]]</f>
        <v>-1515.44</v>
      </c>
      <c r="D1539">
        <f>Table3[[#This Row],[Column1]]*Table3[[#This Row],[Column1]]</f>
        <v>2296558.3936000001</v>
      </c>
    </row>
    <row r="1540" spans="1:4" x14ac:dyDescent="0.25">
      <c r="A1540" t="s">
        <v>23</v>
      </c>
      <c r="B1540">
        <v>466.06</v>
      </c>
      <c r="C1540">
        <f>2279.62-Table3[[#This Row],[Item_Outlet_Sales]]</f>
        <v>1813.56</v>
      </c>
      <c r="D1540">
        <f>Table3[[#This Row],[Column1]]*Table3[[#This Row],[Column1]]</f>
        <v>3288999.8735999996</v>
      </c>
    </row>
    <row r="1541" spans="1:4" x14ac:dyDescent="0.25">
      <c r="A1541" t="s">
        <v>23</v>
      </c>
      <c r="B1541">
        <v>591.89620000000002</v>
      </c>
      <c r="C1541">
        <f>2279.62-Table3[[#This Row],[Item_Outlet_Sales]]</f>
        <v>1687.7237999999998</v>
      </c>
      <c r="D1541">
        <f>Table3[[#This Row],[Column1]]*Table3[[#This Row],[Column1]]</f>
        <v>2848411.6250864393</v>
      </c>
    </row>
    <row r="1542" spans="1:4" x14ac:dyDescent="0.25">
      <c r="A1542" t="s">
        <v>23</v>
      </c>
      <c r="B1542">
        <v>4500.808</v>
      </c>
      <c r="C1542">
        <f>2279.62-Table3[[#This Row],[Item_Outlet_Sales]]</f>
        <v>-2221.1880000000001</v>
      </c>
      <c r="D1542">
        <f>Table3[[#This Row],[Column1]]*Table3[[#This Row],[Column1]]</f>
        <v>4933676.1313440008</v>
      </c>
    </row>
    <row r="1543" spans="1:4" x14ac:dyDescent="0.25">
      <c r="A1543" t="s">
        <v>23</v>
      </c>
      <c r="B1543">
        <v>4250.4672</v>
      </c>
      <c r="C1543">
        <f>2279.62-Table3[[#This Row],[Item_Outlet_Sales]]</f>
        <v>-1970.8472000000002</v>
      </c>
      <c r="D1543">
        <f>Table3[[#This Row],[Column1]]*Table3[[#This Row],[Column1]]</f>
        <v>3884238.6857478404</v>
      </c>
    </row>
    <row r="1544" spans="1:4" x14ac:dyDescent="0.25">
      <c r="A1544" t="s">
        <v>23</v>
      </c>
      <c r="B1544">
        <v>1278.336</v>
      </c>
      <c r="C1544">
        <f>2279.62-Table3[[#This Row],[Item_Outlet_Sales]]</f>
        <v>1001.2839999999999</v>
      </c>
      <c r="D1544">
        <f>Table3[[#This Row],[Column1]]*Table3[[#This Row],[Column1]]</f>
        <v>1002569.6486559998</v>
      </c>
    </row>
    <row r="1545" spans="1:4" x14ac:dyDescent="0.25">
      <c r="A1545" t="s">
        <v>23</v>
      </c>
      <c r="B1545">
        <v>3197.1716000000001</v>
      </c>
      <c r="C1545">
        <f>2279.62-Table3[[#This Row],[Item_Outlet_Sales]]</f>
        <v>-917.55160000000024</v>
      </c>
      <c r="D1545">
        <f>Table3[[#This Row],[Column1]]*Table3[[#This Row],[Column1]]</f>
        <v>841900.93866256042</v>
      </c>
    </row>
    <row r="1546" spans="1:4" x14ac:dyDescent="0.25">
      <c r="A1546" t="s">
        <v>23</v>
      </c>
      <c r="B1546">
        <v>2960.1468</v>
      </c>
      <c r="C1546">
        <f>2279.62-Table3[[#This Row],[Item_Outlet_Sales]]</f>
        <v>-680.52680000000009</v>
      </c>
      <c r="D1546">
        <f>Table3[[#This Row],[Column1]]*Table3[[#This Row],[Column1]]</f>
        <v>463116.72551824013</v>
      </c>
    </row>
    <row r="1547" spans="1:4" x14ac:dyDescent="0.25">
      <c r="A1547" t="s">
        <v>23</v>
      </c>
      <c r="B1547">
        <v>2972.797</v>
      </c>
      <c r="C1547">
        <f>2279.62-Table3[[#This Row],[Item_Outlet_Sales]]</f>
        <v>-693.17700000000013</v>
      </c>
      <c r="D1547">
        <f>Table3[[#This Row],[Column1]]*Table3[[#This Row],[Column1]]</f>
        <v>480494.35332900018</v>
      </c>
    </row>
    <row r="1548" spans="1:4" x14ac:dyDescent="0.25">
      <c r="A1548" t="s">
        <v>23</v>
      </c>
      <c r="B1548">
        <v>110.5228</v>
      </c>
      <c r="C1548">
        <f>2279.62-Table3[[#This Row],[Item_Outlet_Sales]]</f>
        <v>2169.0971999999997</v>
      </c>
      <c r="D1548">
        <f>Table3[[#This Row],[Column1]]*Table3[[#This Row],[Column1]]</f>
        <v>4704982.663047839</v>
      </c>
    </row>
    <row r="1549" spans="1:4" x14ac:dyDescent="0.25">
      <c r="A1549" t="s">
        <v>23</v>
      </c>
      <c r="B1549">
        <v>591.23040000000003</v>
      </c>
      <c r="C1549">
        <f>2279.62-Table3[[#This Row],[Item_Outlet_Sales]]</f>
        <v>1688.3896</v>
      </c>
      <c r="D1549">
        <f>Table3[[#This Row],[Column1]]*Table3[[#This Row],[Column1]]</f>
        <v>2850659.44138816</v>
      </c>
    </row>
    <row r="1550" spans="1:4" x14ac:dyDescent="0.25">
      <c r="A1550" t="s">
        <v>23</v>
      </c>
      <c r="B1550">
        <v>6331.7579999999998</v>
      </c>
      <c r="C1550">
        <f>2279.62-Table3[[#This Row],[Item_Outlet_Sales]]</f>
        <v>-4052.1379999999999</v>
      </c>
      <c r="D1550">
        <f>Table3[[#This Row],[Column1]]*Table3[[#This Row],[Column1]]</f>
        <v>16419822.371043999</v>
      </c>
    </row>
    <row r="1551" spans="1:4" x14ac:dyDescent="0.25">
      <c r="A1551" t="s">
        <v>23</v>
      </c>
      <c r="B1551">
        <v>4327.7</v>
      </c>
      <c r="C1551">
        <f>2279.62-Table3[[#This Row],[Item_Outlet_Sales]]</f>
        <v>-2048.08</v>
      </c>
      <c r="D1551">
        <f>Table3[[#This Row],[Column1]]*Table3[[#This Row],[Column1]]</f>
        <v>4194631.6864</v>
      </c>
    </row>
    <row r="1552" spans="1:4" x14ac:dyDescent="0.25">
      <c r="A1552" t="s">
        <v>23</v>
      </c>
      <c r="B1552">
        <v>180.43180000000001</v>
      </c>
      <c r="C1552">
        <f>2279.62-Table3[[#This Row],[Item_Outlet_Sales]]</f>
        <v>2099.1882000000001</v>
      </c>
      <c r="D1552">
        <f>Table3[[#This Row],[Column1]]*Table3[[#This Row],[Column1]]</f>
        <v>4406591.0990192406</v>
      </c>
    </row>
    <row r="1553" spans="1:4" x14ac:dyDescent="0.25">
      <c r="A1553" t="s">
        <v>23</v>
      </c>
      <c r="B1553">
        <v>4857.6768000000002</v>
      </c>
      <c r="C1553">
        <f>2279.62-Table3[[#This Row],[Item_Outlet_Sales]]</f>
        <v>-2578.0568000000003</v>
      </c>
      <c r="D1553">
        <f>Table3[[#This Row],[Column1]]*Table3[[#This Row],[Column1]]</f>
        <v>6646376.8640262419</v>
      </c>
    </row>
    <row r="1554" spans="1:4" x14ac:dyDescent="0.25">
      <c r="A1554" t="s">
        <v>23</v>
      </c>
      <c r="B1554">
        <v>596.55679999999995</v>
      </c>
      <c r="C1554">
        <f>2279.62-Table3[[#This Row],[Item_Outlet_Sales]]</f>
        <v>1683.0632000000001</v>
      </c>
      <c r="D1554">
        <f>Table3[[#This Row],[Column1]]*Table3[[#This Row],[Column1]]</f>
        <v>2832701.7351942402</v>
      </c>
    </row>
    <row r="1555" spans="1:4" x14ac:dyDescent="0.25">
      <c r="A1555" t="s">
        <v>23</v>
      </c>
      <c r="B1555">
        <v>123.83880000000001</v>
      </c>
      <c r="C1555">
        <f>2279.62-Table3[[#This Row],[Item_Outlet_Sales]]</f>
        <v>2155.7811999999999</v>
      </c>
      <c r="D1555">
        <f>Table3[[#This Row],[Column1]]*Table3[[#This Row],[Column1]]</f>
        <v>4647392.5822734395</v>
      </c>
    </row>
    <row r="1556" spans="1:4" x14ac:dyDescent="0.25">
      <c r="A1556" t="s">
        <v>23</v>
      </c>
      <c r="B1556">
        <v>918.80399999999997</v>
      </c>
      <c r="C1556">
        <f>2279.62-Table3[[#This Row],[Item_Outlet_Sales]]</f>
        <v>1360.8159999999998</v>
      </c>
      <c r="D1556">
        <f>Table3[[#This Row],[Column1]]*Table3[[#This Row],[Column1]]</f>
        <v>1851820.1858559994</v>
      </c>
    </row>
    <row r="1557" spans="1:4" x14ac:dyDescent="0.25">
      <c r="A1557" t="s">
        <v>23</v>
      </c>
      <c r="B1557">
        <v>4586.0303999999996</v>
      </c>
      <c r="C1557">
        <f>2279.62-Table3[[#This Row],[Item_Outlet_Sales]]</f>
        <v>-2306.4103999999998</v>
      </c>
      <c r="D1557">
        <f>Table3[[#This Row],[Column1]]*Table3[[#This Row],[Column1]]</f>
        <v>5319528.9332281593</v>
      </c>
    </row>
    <row r="1558" spans="1:4" x14ac:dyDescent="0.25">
      <c r="A1558" t="s">
        <v>23</v>
      </c>
      <c r="B1558">
        <v>637.17060000000004</v>
      </c>
      <c r="C1558">
        <f>2279.62-Table3[[#This Row],[Item_Outlet_Sales]]</f>
        <v>1642.4494</v>
      </c>
      <c r="D1558">
        <f>Table3[[#This Row],[Column1]]*Table3[[#This Row],[Column1]]</f>
        <v>2697640.03156036</v>
      </c>
    </row>
    <row r="1559" spans="1:4" x14ac:dyDescent="0.25">
      <c r="A1559" t="s">
        <v>23</v>
      </c>
      <c r="B1559">
        <v>4346.3424000000005</v>
      </c>
      <c r="C1559">
        <f>2279.62-Table3[[#This Row],[Item_Outlet_Sales]]</f>
        <v>-2066.7224000000006</v>
      </c>
      <c r="D1559">
        <f>Table3[[#This Row],[Column1]]*Table3[[#This Row],[Column1]]</f>
        <v>4271341.4786617626</v>
      </c>
    </row>
    <row r="1560" spans="1:4" x14ac:dyDescent="0.25">
      <c r="A1560" t="s">
        <v>23</v>
      </c>
      <c r="B1560">
        <v>3285.723</v>
      </c>
      <c r="C1560">
        <f>2279.62-Table3[[#This Row],[Item_Outlet_Sales]]</f>
        <v>-1006.1030000000001</v>
      </c>
      <c r="D1560">
        <f>Table3[[#This Row],[Column1]]*Table3[[#This Row],[Column1]]</f>
        <v>1012243.2466090001</v>
      </c>
    </row>
    <row r="1561" spans="1:4" x14ac:dyDescent="0.25">
      <c r="A1561" t="s">
        <v>23</v>
      </c>
      <c r="B1561">
        <v>2619.2572</v>
      </c>
      <c r="C1561">
        <f>2279.62-Table3[[#This Row],[Item_Outlet_Sales]]</f>
        <v>-339.63720000000012</v>
      </c>
      <c r="D1561">
        <f>Table3[[#This Row],[Column1]]*Table3[[#This Row],[Column1]]</f>
        <v>115353.42762384008</v>
      </c>
    </row>
    <row r="1562" spans="1:4" x14ac:dyDescent="0.25">
      <c r="A1562" t="s">
        <v>23</v>
      </c>
      <c r="B1562">
        <v>1318.2840000000001</v>
      </c>
      <c r="C1562">
        <f>2279.62-Table3[[#This Row],[Item_Outlet_Sales]]</f>
        <v>961.33599999999979</v>
      </c>
      <c r="D1562">
        <f>Table3[[#This Row],[Column1]]*Table3[[#This Row],[Column1]]</f>
        <v>924166.90489599959</v>
      </c>
    </row>
    <row r="1563" spans="1:4" x14ac:dyDescent="0.25">
      <c r="A1563" t="s">
        <v>23</v>
      </c>
      <c r="B1563">
        <v>1771.028</v>
      </c>
      <c r="C1563">
        <f>2279.62-Table3[[#This Row],[Item_Outlet_Sales]]</f>
        <v>508.59199999999987</v>
      </c>
      <c r="D1563">
        <f>Table3[[#This Row],[Column1]]*Table3[[#This Row],[Column1]]</f>
        <v>258665.82246399988</v>
      </c>
    </row>
    <row r="1564" spans="1:4" x14ac:dyDescent="0.25">
      <c r="A1564" t="s">
        <v>23</v>
      </c>
      <c r="B1564">
        <v>107.8596</v>
      </c>
      <c r="C1564">
        <f>2279.62-Table3[[#This Row],[Item_Outlet_Sales]]</f>
        <v>2171.7604000000001</v>
      </c>
      <c r="D1564">
        <f>Table3[[#This Row],[Column1]]*Table3[[#This Row],[Column1]]</f>
        <v>4716543.2350081606</v>
      </c>
    </row>
    <row r="1565" spans="1:4" x14ac:dyDescent="0.25">
      <c r="A1565" t="s">
        <v>23</v>
      </c>
      <c r="B1565">
        <v>517.32659999999998</v>
      </c>
      <c r="C1565">
        <f>2279.62-Table3[[#This Row],[Item_Outlet_Sales]]</f>
        <v>1762.2934</v>
      </c>
      <c r="D1565">
        <f>Table3[[#This Row],[Column1]]*Table3[[#This Row],[Column1]]</f>
        <v>3105678.0276835603</v>
      </c>
    </row>
    <row r="1566" spans="1:4" x14ac:dyDescent="0.25">
      <c r="A1566" t="s">
        <v>23</v>
      </c>
      <c r="B1566">
        <v>2233.0931999999998</v>
      </c>
      <c r="C1566">
        <f>2279.62-Table3[[#This Row],[Item_Outlet_Sales]]</f>
        <v>46.526800000000094</v>
      </c>
      <c r="D1566">
        <f>Table3[[#This Row],[Column1]]*Table3[[#This Row],[Column1]]</f>
        <v>2164.7431182400087</v>
      </c>
    </row>
    <row r="1567" spans="1:4" x14ac:dyDescent="0.25">
      <c r="A1567" t="s">
        <v>23</v>
      </c>
      <c r="B1567">
        <v>3675.2159999999999</v>
      </c>
      <c r="C1567">
        <f>2279.62-Table3[[#This Row],[Item_Outlet_Sales]]</f>
        <v>-1395.596</v>
      </c>
      <c r="D1567">
        <f>Table3[[#This Row],[Column1]]*Table3[[#This Row],[Column1]]</f>
        <v>1947688.1952160001</v>
      </c>
    </row>
    <row r="1568" spans="1:4" x14ac:dyDescent="0.25">
      <c r="A1568" t="s">
        <v>23</v>
      </c>
      <c r="B1568">
        <v>2516.7240000000002</v>
      </c>
      <c r="C1568">
        <f>2279.62-Table3[[#This Row],[Item_Outlet_Sales]]</f>
        <v>-237.10400000000027</v>
      </c>
      <c r="D1568">
        <f>Table3[[#This Row],[Column1]]*Table3[[#This Row],[Column1]]</f>
        <v>56218.306816000128</v>
      </c>
    </row>
    <row r="1569" spans="1:4" x14ac:dyDescent="0.25">
      <c r="A1569" t="s">
        <v>23</v>
      </c>
      <c r="B1569">
        <v>1861.5768</v>
      </c>
      <c r="C1569">
        <f>2279.62-Table3[[#This Row],[Item_Outlet_Sales]]</f>
        <v>418.04319999999984</v>
      </c>
      <c r="D1569">
        <f>Table3[[#This Row],[Column1]]*Table3[[#This Row],[Column1]]</f>
        <v>174760.11706623988</v>
      </c>
    </row>
    <row r="1570" spans="1:4" x14ac:dyDescent="0.25">
      <c r="A1570" t="s">
        <v>23</v>
      </c>
      <c r="B1570">
        <v>6114.7071999999998</v>
      </c>
      <c r="C1570">
        <f>2279.62-Table3[[#This Row],[Item_Outlet_Sales]]</f>
        <v>-3835.0871999999999</v>
      </c>
      <c r="D1570">
        <f>Table3[[#This Row],[Column1]]*Table3[[#This Row],[Column1]]</f>
        <v>14707893.83160384</v>
      </c>
    </row>
    <row r="1571" spans="1:4" x14ac:dyDescent="0.25">
      <c r="A1571" t="s">
        <v>23</v>
      </c>
      <c r="B1571">
        <v>183.76079999999999</v>
      </c>
      <c r="C1571">
        <f>2279.62-Table3[[#This Row],[Item_Outlet_Sales]]</f>
        <v>2095.8591999999999</v>
      </c>
      <c r="D1571">
        <f>Table3[[#This Row],[Column1]]*Table3[[#This Row],[Column1]]</f>
        <v>4392625.786224639</v>
      </c>
    </row>
    <row r="1572" spans="1:4" x14ac:dyDescent="0.25">
      <c r="A1572" t="s">
        <v>23</v>
      </c>
      <c r="B1572">
        <v>2596.62</v>
      </c>
      <c r="C1572">
        <f>2279.62-Table3[[#This Row],[Item_Outlet_Sales]]</f>
        <v>-317</v>
      </c>
      <c r="D1572">
        <f>Table3[[#This Row],[Column1]]*Table3[[#This Row],[Column1]]</f>
        <v>100489</v>
      </c>
    </row>
    <row r="1573" spans="1:4" x14ac:dyDescent="0.25">
      <c r="A1573" t="s">
        <v>23</v>
      </c>
      <c r="B1573">
        <v>1749.7224000000001</v>
      </c>
      <c r="C1573">
        <f>2279.62-Table3[[#This Row],[Item_Outlet_Sales]]</f>
        <v>529.89759999999978</v>
      </c>
      <c r="D1573">
        <f>Table3[[#This Row],[Column1]]*Table3[[#This Row],[Column1]]</f>
        <v>280791.46648575977</v>
      </c>
    </row>
    <row r="1574" spans="1:4" x14ac:dyDescent="0.25">
      <c r="A1574" t="s">
        <v>23</v>
      </c>
      <c r="B1574">
        <v>5609.3649999999998</v>
      </c>
      <c r="C1574">
        <f>2279.62-Table3[[#This Row],[Item_Outlet_Sales]]</f>
        <v>-3329.7449999999999</v>
      </c>
      <c r="D1574">
        <f>Table3[[#This Row],[Column1]]*Table3[[#This Row],[Column1]]</f>
        <v>11087201.765024999</v>
      </c>
    </row>
    <row r="1575" spans="1:4" x14ac:dyDescent="0.25">
      <c r="A1575" t="s">
        <v>23</v>
      </c>
      <c r="B1575">
        <v>428.77519999999998</v>
      </c>
      <c r="C1575">
        <f>2279.62-Table3[[#This Row],[Item_Outlet_Sales]]</f>
        <v>1850.8447999999999</v>
      </c>
      <c r="D1575">
        <f>Table3[[#This Row],[Column1]]*Table3[[#This Row],[Column1]]</f>
        <v>3425626.4736870392</v>
      </c>
    </row>
    <row r="1576" spans="1:4" x14ac:dyDescent="0.25">
      <c r="A1576" t="s">
        <v>23</v>
      </c>
      <c r="B1576">
        <v>534.63739999999996</v>
      </c>
      <c r="C1576">
        <f>2279.62-Table3[[#This Row],[Item_Outlet_Sales]]</f>
        <v>1744.9825999999998</v>
      </c>
      <c r="D1576">
        <f>Table3[[#This Row],[Column1]]*Table3[[#This Row],[Column1]]</f>
        <v>3044964.2743027592</v>
      </c>
    </row>
    <row r="1577" spans="1:4" x14ac:dyDescent="0.25">
      <c r="A1577" t="s">
        <v>23</v>
      </c>
      <c r="B1577">
        <v>1722.4246000000001</v>
      </c>
      <c r="C1577">
        <f>2279.62-Table3[[#This Row],[Item_Outlet_Sales]]</f>
        <v>557.19539999999984</v>
      </c>
      <c r="D1577">
        <f>Table3[[#This Row],[Column1]]*Table3[[#This Row],[Column1]]</f>
        <v>310466.71378115984</v>
      </c>
    </row>
    <row r="1578" spans="1:4" x14ac:dyDescent="0.25">
      <c r="A1578" t="s">
        <v>23</v>
      </c>
      <c r="B1578">
        <v>1725.7536</v>
      </c>
      <c r="C1578">
        <f>2279.62-Table3[[#This Row],[Item_Outlet_Sales]]</f>
        <v>553.86639999999989</v>
      </c>
      <c r="D1578">
        <f>Table3[[#This Row],[Column1]]*Table3[[#This Row],[Column1]]</f>
        <v>306767.98904895986</v>
      </c>
    </row>
    <row r="1579" spans="1:4" x14ac:dyDescent="0.25">
      <c r="A1579" t="s">
        <v>23</v>
      </c>
      <c r="B1579">
        <v>2117.2440000000001</v>
      </c>
      <c r="C1579">
        <f>2279.62-Table3[[#This Row],[Item_Outlet_Sales]]</f>
        <v>162.37599999999975</v>
      </c>
      <c r="D1579">
        <f>Table3[[#This Row],[Column1]]*Table3[[#This Row],[Column1]]</f>
        <v>26365.96537599992</v>
      </c>
    </row>
    <row r="1580" spans="1:4" x14ac:dyDescent="0.25">
      <c r="A1580" t="s">
        <v>23</v>
      </c>
      <c r="B1580">
        <v>3815.0340000000001</v>
      </c>
      <c r="C1580">
        <f>2279.62-Table3[[#This Row],[Item_Outlet_Sales]]</f>
        <v>-1535.4140000000002</v>
      </c>
      <c r="D1580">
        <f>Table3[[#This Row],[Column1]]*Table3[[#This Row],[Column1]]</f>
        <v>2357496.1513960008</v>
      </c>
    </row>
    <row r="1581" spans="1:4" x14ac:dyDescent="0.25">
      <c r="A1581" t="s">
        <v>23</v>
      </c>
      <c r="B1581">
        <v>4828.3815999999997</v>
      </c>
      <c r="C1581">
        <f>2279.62-Table3[[#This Row],[Item_Outlet_Sales]]</f>
        <v>-2548.7615999999998</v>
      </c>
      <c r="D1581">
        <f>Table3[[#This Row],[Column1]]*Table3[[#This Row],[Column1]]</f>
        <v>6496185.6936345594</v>
      </c>
    </row>
    <row r="1582" spans="1:4" x14ac:dyDescent="0.25">
      <c r="A1582" t="s">
        <v>23</v>
      </c>
      <c r="B1582">
        <v>2450.1439999999998</v>
      </c>
      <c r="C1582">
        <f>2279.62-Table3[[#This Row],[Item_Outlet_Sales]]</f>
        <v>-170.52399999999989</v>
      </c>
      <c r="D1582">
        <f>Table3[[#This Row],[Column1]]*Table3[[#This Row],[Column1]]</f>
        <v>29078.434575999963</v>
      </c>
    </row>
    <row r="1583" spans="1:4" x14ac:dyDescent="0.25">
      <c r="A1583" t="s">
        <v>23</v>
      </c>
      <c r="B1583">
        <v>1659.1736000000001</v>
      </c>
      <c r="C1583">
        <f>2279.62-Table3[[#This Row],[Item_Outlet_Sales]]</f>
        <v>620.44639999999981</v>
      </c>
      <c r="D1583">
        <f>Table3[[#This Row],[Column1]]*Table3[[#This Row],[Column1]]</f>
        <v>384953.73527295975</v>
      </c>
    </row>
    <row r="1584" spans="1:4" x14ac:dyDescent="0.25">
      <c r="A1584" t="s">
        <v>23</v>
      </c>
      <c r="B1584">
        <v>3950.1914000000002</v>
      </c>
      <c r="C1584">
        <f>2279.62-Table3[[#This Row],[Item_Outlet_Sales]]</f>
        <v>-1670.5714000000003</v>
      </c>
      <c r="D1584">
        <f>Table3[[#This Row],[Column1]]*Table3[[#This Row],[Column1]]</f>
        <v>2790808.8024979611</v>
      </c>
    </row>
    <row r="1585" spans="1:4" x14ac:dyDescent="0.25">
      <c r="A1585" t="s">
        <v>23</v>
      </c>
      <c r="B1585">
        <v>5866.3638000000001</v>
      </c>
      <c r="C1585">
        <f>2279.62-Table3[[#This Row],[Item_Outlet_Sales]]</f>
        <v>-3586.7438000000002</v>
      </c>
      <c r="D1585">
        <f>Table3[[#This Row],[Column1]]*Table3[[#This Row],[Column1]]</f>
        <v>12864731.086838441</v>
      </c>
    </row>
    <row r="1586" spans="1:4" x14ac:dyDescent="0.25">
      <c r="A1586" t="s">
        <v>23</v>
      </c>
      <c r="B1586">
        <v>1216.4166</v>
      </c>
      <c r="C1586">
        <f>2279.62-Table3[[#This Row],[Item_Outlet_Sales]]</f>
        <v>1063.2033999999999</v>
      </c>
      <c r="D1586">
        <f>Table3[[#This Row],[Column1]]*Table3[[#This Row],[Column1]]</f>
        <v>1130401.4697715598</v>
      </c>
    </row>
    <row r="1587" spans="1:4" x14ac:dyDescent="0.25">
      <c r="A1587" t="s">
        <v>23</v>
      </c>
      <c r="B1587">
        <v>1629.8784000000001</v>
      </c>
      <c r="C1587">
        <f>2279.62-Table3[[#This Row],[Item_Outlet_Sales]]</f>
        <v>649.74159999999983</v>
      </c>
      <c r="D1587">
        <f>Table3[[#This Row],[Column1]]*Table3[[#This Row],[Column1]]</f>
        <v>422164.14677055978</v>
      </c>
    </row>
    <row r="1588" spans="1:4" x14ac:dyDescent="0.25">
      <c r="A1588" t="s">
        <v>23</v>
      </c>
      <c r="B1588">
        <v>221.04560000000001</v>
      </c>
      <c r="C1588">
        <f>2279.62-Table3[[#This Row],[Item_Outlet_Sales]]</f>
        <v>2058.5744</v>
      </c>
      <c r="D1588">
        <f>Table3[[#This Row],[Column1]]*Table3[[#This Row],[Column1]]</f>
        <v>4237728.5603353595</v>
      </c>
    </row>
    <row r="1589" spans="1:4" x14ac:dyDescent="0.25">
      <c r="A1589" t="s">
        <v>23</v>
      </c>
      <c r="B1589">
        <v>3874.2901999999999</v>
      </c>
      <c r="C1589">
        <f>2279.62-Table3[[#This Row],[Item_Outlet_Sales]]</f>
        <v>-1594.6702</v>
      </c>
      <c r="D1589">
        <f>Table3[[#This Row],[Column1]]*Table3[[#This Row],[Column1]]</f>
        <v>2542973.0467680399</v>
      </c>
    </row>
    <row r="1590" spans="1:4" x14ac:dyDescent="0.25">
      <c r="A1590" t="s">
        <v>23</v>
      </c>
      <c r="B1590">
        <v>647.1576</v>
      </c>
      <c r="C1590">
        <f>2279.62-Table3[[#This Row],[Item_Outlet_Sales]]</f>
        <v>1632.4623999999999</v>
      </c>
      <c r="D1590">
        <f>Table3[[#This Row],[Column1]]*Table3[[#This Row],[Column1]]</f>
        <v>2664933.4874137598</v>
      </c>
    </row>
    <row r="1591" spans="1:4" x14ac:dyDescent="0.25">
      <c r="A1591" t="s">
        <v>23</v>
      </c>
      <c r="B1591">
        <v>1605.9096</v>
      </c>
      <c r="C1591">
        <f>2279.62-Table3[[#This Row],[Item_Outlet_Sales]]</f>
        <v>673.71039999999994</v>
      </c>
      <c r="D1591">
        <f>Table3[[#This Row],[Column1]]*Table3[[#This Row],[Column1]]</f>
        <v>453885.70306815993</v>
      </c>
    </row>
    <row r="1592" spans="1:4" x14ac:dyDescent="0.25">
      <c r="A1592" t="s">
        <v>23</v>
      </c>
      <c r="B1592">
        <v>2071.3038000000001</v>
      </c>
      <c r="C1592">
        <f>2279.62-Table3[[#This Row],[Item_Outlet_Sales]]</f>
        <v>208.31619999999975</v>
      </c>
      <c r="D1592">
        <f>Table3[[#This Row],[Column1]]*Table3[[#This Row],[Column1]]</f>
        <v>43395.639182439896</v>
      </c>
    </row>
    <row r="1593" spans="1:4" x14ac:dyDescent="0.25">
      <c r="A1593" t="s">
        <v>23</v>
      </c>
      <c r="B1593">
        <v>5141.3076000000001</v>
      </c>
      <c r="C1593">
        <f>2279.62-Table3[[#This Row],[Item_Outlet_Sales]]</f>
        <v>-2861.6876000000002</v>
      </c>
      <c r="D1593">
        <f>Table3[[#This Row],[Column1]]*Table3[[#This Row],[Column1]]</f>
        <v>8189255.919993761</v>
      </c>
    </row>
    <row r="1594" spans="1:4" x14ac:dyDescent="0.25">
      <c r="A1594" t="s">
        <v>23</v>
      </c>
      <c r="B1594">
        <v>1505.3738000000001</v>
      </c>
      <c r="C1594">
        <f>2279.62-Table3[[#This Row],[Item_Outlet_Sales]]</f>
        <v>774.24619999999982</v>
      </c>
      <c r="D1594">
        <f>Table3[[#This Row],[Column1]]*Table3[[#This Row],[Column1]]</f>
        <v>599457.17821443977</v>
      </c>
    </row>
    <row r="1595" spans="1:4" x14ac:dyDescent="0.25">
      <c r="A1595" t="s">
        <v>23</v>
      </c>
      <c r="B1595">
        <v>5522.8109999999997</v>
      </c>
      <c r="C1595">
        <f>2279.62-Table3[[#This Row],[Item_Outlet_Sales]]</f>
        <v>-3243.1909999999998</v>
      </c>
      <c r="D1595">
        <f>Table3[[#This Row],[Column1]]*Table3[[#This Row],[Column1]]</f>
        <v>10518287.862480998</v>
      </c>
    </row>
    <row r="1596" spans="1:4" x14ac:dyDescent="0.25">
      <c r="A1596" t="s">
        <v>23</v>
      </c>
      <c r="B1596">
        <v>619.19399999999996</v>
      </c>
      <c r="C1596">
        <f>2279.62-Table3[[#This Row],[Item_Outlet_Sales]]</f>
        <v>1660.4259999999999</v>
      </c>
      <c r="D1596">
        <f>Table3[[#This Row],[Column1]]*Table3[[#This Row],[Column1]]</f>
        <v>2757014.5014759996</v>
      </c>
    </row>
    <row r="1597" spans="1:4" x14ac:dyDescent="0.25">
      <c r="A1597" t="s">
        <v>23</v>
      </c>
      <c r="B1597">
        <v>2297.0100000000002</v>
      </c>
      <c r="C1597">
        <f>2279.62-Table3[[#This Row],[Item_Outlet_Sales]]</f>
        <v>-17.390000000000327</v>
      </c>
      <c r="D1597">
        <f>Table3[[#This Row],[Column1]]*Table3[[#This Row],[Column1]]</f>
        <v>302.41210000001138</v>
      </c>
    </row>
    <row r="1598" spans="1:4" x14ac:dyDescent="0.25">
      <c r="A1598" t="s">
        <v>23</v>
      </c>
      <c r="B1598">
        <v>2621.9204</v>
      </c>
      <c r="C1598">
        <f>2279.62-Table3[[#This Row],[Item_Outlet_Sales]]</f>
        <v>-342.30040000000008</v>
      </c>
      <c r="D1598">
        <f>Table3[[#This Row],[Column1]]*Table3[[#This Row],[Column1]]</f>
        <v>117169.56384016006</v>
      </c>
    </row>
    <row r="1599" spans="1:4" x14ac:dyDescent="0.25">
      <c r="A1599" t="s">
        <v>23</v>
      </c>
      <c r="B1599">
        <v>790.97040000000004</v>
      </c>
      <c r="C1599">
        <f>2279.62-Table3[[#This Row],[Item_Outlet_Sales]]</f>
        <v>1488.6495999999997</v>
      </c>
      <c r="D1599">
        <f>Table3[[#This Row],[Column1]]*Table3[[#This Row],[Column1]]</f>
        <v>2216077.6315801591</v>
      </c>
    </row>
    <row r="1600" spans="1:4" x14ac:dyDescent="0.25">
      <c r="A1600" t="s">
        <v>23</v>
      </c>
      <c r="B1600">
        <v>309.59699999999998</v>
      </c>
      <c r="C1600">
        <f>2279.62-Table3[[#This Row],[Item_Outlet_Sales]]</f>
        <v>1970.0229999999999</v>
      </c>
      <c r="D1600">
        <f>Table3[[#This Row],[Column1]]*Table3[[#This Row],[Column1]]</f>
        <v>3880990.6205289997</v>
      </c>
    </row>
    <row r="1601" spans="1:4" x14ac:dyDescent="0.25">
      <c r="A1601" t="s">
        <v>23</v>
      </c>
      <c r="B1601">
        <v>2237.0880000000002</v>
      </c>
      <c r="C1601">
        <f>2279.62-Table3[[#This Row],[Item_Outlet_Sales]]</f>
        <v>42.531999999999698</v>
      </c>
      <c r="D1601">
        <f>Table3[[#This Row],[Column1]]*Table3[[#This Row],[Column1]]</f>
        <v>1808.9710239999742</v>
      </c>
    </row>
    <row r="1602" spans="1:4" x14ac:dyDescent="0.25">
      <c r="A1602" t="s">
        <v>23</v>
      </c>
      <c r="B1602">
        <v>2694.4926</v>
      </c>
      <c r="C1602">
        <f>2279.62-Table3[[#This Row],[Item_Outlet_Sales]]</f>
        <v>-414.87260000000015</v>
      </c>
      <c r="D1602">
        <f>Table3[[#This Row],[Column1]]*Table3[[#This Row],[Column1]]</f>
        <v>172119.27423076011</v>
      </c>
    </row>
    <row r="1603" spans="1:4" x14ac:dyDescent="0.25">
      <c r="A1603" t="s">
        <v>23</v>
      </c>
      <c r="B1603">
        <v>234.36160000000001</v>
      </c>
      <c r="C1603">
        <f>2279.62-Table3[[#This Row],[Item_Outlet_Sales]]</f>
        <v>2045.2583999999999</v>
      </c>
      <c r="D1603">
        <f>Table3[[#This Row],[Column1]]*Table3[[#This Row],[Column1]]</f>
        <v>4183081.9227705598</v>
      </c>
    </row>
    <row r="1604" spans="1:4" x14ac:dyDescent="0.25">
      <c r="A1604" t="s">
        <v>23</v>
      </c>
      <c r="B1604">
        <v>3089.9778000000001</v>
      </c>
      <c r="C1604">
        <f>2279.62-Table3[[#This Row],[Item_Outlet_Sales]]</f>
        <v>-810.35780000000022</v>
      </c>
      <c r="D1604">
        <f>Table3[[#This Row],[Column1]]*Table3[[#This Row],[Column1]]</f>
        <v>656679.7640208404</v>
      </c>
    </row>
    <row r="1605" spans="1:4" x14ac:dyDescent="0.25">
      <c r="A1605" t="s">
        <v>23</v>
      </c>
      <c r="B1605">
        <v>958.75199999999995</v>
      </c>
      <c r="C1605">
        <f>2279.62-Table3[[#This Row],[Item_Outlet_Sales]]</f>
        <v>1320.8679999999999</v>
      </c>
      <c r="D1605">
        <f>Table3[[#This Row],[Column1]]*Table3[[#This Row],[Column1]]</f>
        <v>1744692.2734239998</v>
      </c>
    </row>
    <row r="1606" spans="1:4" x14ac:dyDescent="0.25">
      <c r="A1606" t="s">
        <v>23</v>
      </c>
      <c r="B1606">
        <v>299.61</v>
      </c>
      <c r="C1606">
        <f>2279.62-Table3[[#This Row],[Item_Outlet_Sales]]</f>
        <v>1980.0099999999998</v>
      </c>
      <c r="D1606">
        <f>Table3[[#This Row],[Column1]]*Table3[[#This Row],[Column1]]</f>
        <v>3920439.600099999</v>
      </c>
    </row>
    <row r="1607" spans="1:4" x14ac:dyDescent="0.25">
      <c r="A1607" t="s">
        <v>23</v>
      </c>
      <c r="B1607">
        <v>2428.8384000000001</v>
      </c>
      <c r="C1607">
        <f>2279.62-Table3[[#This Row],[Item_Outlet_Sales]]</f>
        <v>-149.2184000000002</v>
      </c>
      <c r="D1607">
        <f>Table3[[#This Row],[Column1]]*Table3[[#This Row],[Column1]]</f>
        <v>22266.130898560059</v>
      </c>
    </row>
    <row r="1608" spans="1:4" x14ac:dyDescent="0.25">
      <c r="A1608" t="s">
        <v>23</v>
      </c>
      <c r="B1608">
        <v>327.5736</v>
      </c>
      <c r="C1608">
        <f>2279.62-Table3[[#This Row],[Item_Outlet_Sales]]</f>
        <v>1952.0463999999999</v>
      </c>
      <c r="D1608">
        <f>Table3[[#This Row],[Column1]]*Table3[[#This Row],[Column1]]</f>
        <v>3810485.1477529597</v>
      </c>
    </row>
    <row r="1609" spans="1:4" x14ac:dyDescent="0.25">
      <c r="A1609" t="s">
        <v>23</v>
      </c>
      <c r="B1609">
        <v>3169.2080000000001</v>
      </c>
      <c r="C1609">
        <f>2279.62-Table3[[#This Row],[Item_Outlet_Sales]]</f>
        <v>-889.58800000000019</v>
      </c>
      <c r="D1609">
        <f>Table3[[#This Row],[Column1]]*Table3[[#This Row],[Column1]]</f>
        <v>791366.80974400032</v>
      </c>
    </row>
    <row r="1610" spans="1:4" x14ac:dyDescent="0.25">
      <c r="A1610" t="s">
        <v>23</v>
      </c>
      <c r="B1610">
        <v>3605.3069999999998</v>
      </c>
      <c r="C1610">
        <f>2279.62-Table3[[#This Row],[Item_Outlet_Sales]]</f>
        <v>-1325.6869999999999</v>
      </c>
      <c r="D1610">
        <f>Table3[[#This Row],[Column1]]*Table3[[#This Row],[Column1]]</f>
        <v>1757446.0219689996</v>
      </c>
    </row>
    <row r="1611" spans="1:4" x14ac:dyDescent="0.25">
      <c r="A1611" t="s">
        <v>23</v>
      </c>
      <c r="B1611">
        <v>394.15359999999998</v>
      </c>
      <c r="C1611">
        <f>2279.62-Table3[[#This Row],[Item_Outlet_Sales]]</f>
        <v>1885.4663999999998</v>
      </c>
      <c r="D1611">
        <f>Table3[[#This Row],[Column1]]*Table3[[#This Row],[Column1]]</f>
        <v>3554983.545528959</v>
      </c>
    </row>
    <row r="1612" spans="1:4" x14ac:dyDescent="0.25">
      <c r="A1612" t="s">
        <v>23</v>
      </c>
      <c r="B1612">
        <v>5000.8238000000001</v>
      </c>
      <c r="C1612">
        <f>2279.62-Table3[[#This Row],[Item_Outlet_Sales]]</f>
        <v>-2721.2038000000002</v>
      </c>
      <c r="D1612">
        <f>Table3[[#This Row],[Column1]]*Table3[[#This Row],[Column1]]</f>
        <v>7404950.1211344413</v>
      </c>
    </row>
    <row r="1613" spans="1:4" x14ac:dyDescent="0.25">
      <c r="A1613" t="s">
        <v>23</v>
      </c>
      <c r="B1613">
        <v>1667.829</v>
      </c>
      <c r="C1613">
        <f>2279.62-Table3[[#This Row],[Item_Outlet_Sales]]</f>
        <v>611.79099999999994</v>
      </c>
      <c r="D1613">
        <f>Table3[[#This Row],[Column1]]*Table3[[#This Row],[Column1]]</f>
        <v>374288.2276809999</v>
      </c>
    </row>
    <row r="1614" spans="1:4" x14ac:dyDescent="0.25">
      <c r="A1614" t="s">
        <v>23</v>
      </c>
      <c r="B1614">
        <v>5034.7795999999998</v>
      </c>
      <c r="C1614">
        <f>2279.62-Table3[[#This Row],[Item_Outlet_Sales]]</f>
        <v>-2755.1596</v>
      </c>
      <c r="D1614">
        <f>Table3[[#This Row],[Column1]]*Table3[[#This Row],[Column1]]</f>
        <v>7590904.4214721601</v>
      </c>
    </row>
    <row r="1615" spans="1:4" x14ac:dyDescent="0.25">
      <c r="A1615" t="s">
        <v>23</v>
      </c>
      <c r="B1615">
        <v>1201.769</v>
      </c>
      <c r="C1615">
        <f>2279.62-Table3[[#This Row],[Item_Outlet_Sales]]</f>
        <v>1077.8509999999999</v>
      </c>
      <c r="D1615">
        <f>Table3[[#This Row],[Column1]]*Table3[[#This Row],[Column1]]</f>
        <v>1161762.7782009998</v>
      </c>
    </row>
    <row r="1616" spans="1:4" x14ac:dyDescent="0.25">
      <c r="A1616" t="s">
        <v>23</v>
      </c>
      <c r="B1616">
        <v>225.7062</v>
      </c>
      <c r="C1616">
        <f>2279.62-Table3[[#This Row],[Item_Outlet_Sales]]</f>
        <v>2053.9137999999998</v>
      </c>
      <c r="D1616">
        <f>Table3[[#This Row],[Column1]]*Table3[[#This Row],[Column1]]</f>
        <v>4218561.8978304388</v>
      </c>
    </row>
    <row r="1617" spans="1:4" x14ac:dyDescent="0.25">
      <c r="A1617" t="s">
        <v>23</v>
      </c>
      <c r="B1617">
        <v>1817.634</v>
      </c>
      <c r="C1617">
        <f>2279.62-Table3[[#This Row],[Item_Outlet_Sales]]</f>
        <v>461.98599999999988</v>
      </c>
      <c r="D1617">
        <f>Table3[[#This Row],[Column1]]*Table3[[#This Row],[Column1]]</f>
        <v>213431.06419599988</v>
      </c>
    </row>
    <row r="1618" spans="1:4" x14ac:dyDescent="0.25">
      <c r="A1618" t="s">
        <v>23</v>
      </c>
      <c r="B1618">
        <v>5725.88</v>
      </c>
      <c r="C1618">
        <f>2279.62-Table3[[#This Row],[Item_Outlet_Sales]]</f>
        <v>-3446.26</v>
      </c>
      <c r="D1618">
        <f>Table3[[#This Row],[Column1]]*Table3[[#This Row],[Column1]]</f>
        <v>11876707.987600001</v>
      </c>
    </row>
    <row r="1619" spans="1:4" x14ac:dyDescent="0.25">
      <c r="A1619" t="s">
        <v>23</v>
      </c>
      <c r="B1619">
        <v>264.98840000000001</v>
      </c>
      <c r="C1619">
        <f>2279.62-Table3[[#This Row],[Item_Outlet_Sales]]</f>
        <v>2014.6315999999999</v>
      </c>
      <c r="D1619">
        <f>Table3[[#This Row],[Column1]]*Table3[[#This Row],[Column1]]</f>
        <v>4058740.4837185596</v>
      </c>
    </row>
    <row r="1620" spans="1:4" x14ac:dyDescent="0.25">
      <c r="A1620" t="s">
        <v>23</v>
      </c>
      <c r="B1620">
        <v>1737.7380000000001</v>
      </c>
      <c r="C1620">
        <f>2279.62-Table3[[#This Row],[Item_Outlet_Sales]]</f>
        <v>541.88199999999983</v>
      </c>
      <c r="D1620">
        <f>Table3[[#This Row],[Column1]]*Table3[[#This Row],[Column1]]</f>
        <v>293636.10192399984</v>
      </c>
    </row>
    <row r="1621" spans="1:4" x14ac:dyDescent="0.25">
      <c r="A1621" t="s">
        <v>23</v>
      </c>
      <c r="B1621">
        <v>1629.8784000000001</v>
      </c>
      <c r="C1621">
        <f>2279.62-Table3[[#This Row],[Item_Outlet_Sales]]</f>
        <v>649.74159999999983</v>
      </c>
      <c r="D1621">
        <f>Table3[[#This Row],[Column1]]*Table3[[#This Row],[Column1]]</f>
        <v>422164.14677055978</v>
      </c>
    </row>
    <row r="1622" spans="1:4" x14ac:dyDescent="0.25">
      <c r="A1622" t="s">
        <v>23</v>
      </c>
      <c r="B1622">
        <v>764.33839999999998</v>
      </c>
      <c r="C1622">
        <f>2279.62-Table3[[#This Row],[Item_Outlet_Sales]]</f>
        <v>1515.2815999999998</v>
      </c>
      <c r="D1622">
        <f>Table3[[#This Row],[Column1]]*Table3[[#This Row],[Column1]]</f>
        <v>2296078.3272985592</v>
      </c>
    </row>
    <row r="1623" spans="1:4" x14ac:dyDescent="0.25">
      <c r="A1623" t="s">
        <v>23</v>
      </c>
      <c r="B1623">
        <v>126.502</v>
      </c>
      <c r="C1623">
        <f>2279.62-Table3[[#This Row],[Item_Outlet_Sales]]</f>
        <v>2153.1179999999999</v>
      </c>
      <c r="D1623">
        <f>Table3[[#This Row],[Column1]]*Table3[[#This Row],[Column1]]</f>
        <v>4635917.1219239999</v>
      </c>
    </row>
    <row r="1624" spans="1:4" x14ac:dyDescent="0.25">
      <c r="A1624" t="s">
        <v>23</v>
      </c>
      <c r="B1624">
        <v>3516.7556</v>
      </c>
      <c r="C1624">
        <f>2279.62-Table3[[#This Row],[Item_Outlet_Sales]]</f>
        <v>-1237.1356000000001</v>
      </c>
      <c r="D1624">
        <f>Table3[[#This Row],[Column1]]*Table3[[#This Row],[Column1]]</f>
        <v>1530504.4927873602</v>
      </c>
    </row>
    <row r="1625" spans="1:4" x14ac:dyDescent="0.25">
      <c r="A1625" t="s">
        <v>23</v>
      </c>
      <c r="B1625">
        <v>1069.2747999999999</v>
      </c>
      <c r="C1625">
        <f>2279.62-Table3[[#This Row],[Item_Outlet_Sales]]</f>
        <v>1210.3452</v>
      </c>
      <c r="D1625">
        <f>Table3[[#This Row],[Column1]]*Table3[[#This Row],[Column1]]</f>
        <v>1464935.5031630399</v>
      </c>
    </row>
    <row r="1626" spans="1:4" x14ac:dyDescent="0.25">
      <c r="A1626" t="s">
        <v>23</v>
      </c>
      <c r="B1626">
        <v>3453.5046000000002</v>
      </c>
      <c r="C1626">
        <f>2279.62-Table3[[#This Row],[Item_Outlet_Sales]]</f>
        <v>-1173.8846000000003</v>
      </c>
      <c r="D1626">
        <f>Table3[[#This Row],[Column1]]*Table3[[#This Row],[Column1]]</f>
        <v>1378005.0541171608</v>
      </c>
    </row>
    <row r="1627" spans="1:4" x14ac:dyDescent="0.25">
      <c r="A1627" t="s">
        <v>23</v>
      </c>
      <c r="B1627">
        <v>2316.9839999999999</v>
      </c>
      <c r="C1627">
        <f>2279.62-Table3[[#This Row],[Item_Outlet_Sales]]</f>
        <v>-37.364000000000033</v>
      </c>
      <c r="D1627">
        <f>Table3[[#This Row],[Column1]]*Table3[[#This Row],[Column1]]</f>
        <v>1396.0684960000024</v>
      </c>
    </row>
    <row r="1628" spans="1:4" x14ac:dyDescent="0.25">
      <c r="A1628" t="s">
        <v>23</v>
      </c>
      <c r="B1628">
        <v>2716.4639999999999</v>
      </c>
      <c r="C1628">
        <f>2279.62-Table3[[#This Row],[Item_Outlet_Sales]]</f>
        <v>-436.84400000000005</v>
      </c>
      <c r="D1628">
        <f>Table3[[#This Row],[Column1]]*Table3[[#This Row],[Column1]]</f>
        <v>190832.68033600005</v>
      </c>
    </row>
    <row r="1629" spans="1:4" x14ac:dyDescent="0.25">
      <c r="A1629" t="s">
        <v>23</v>
      </c>
      <c r="B1629">
        <v>449.41500000000002</v>
      </c>
      <c r="C1629">
        <f>2279.62-Table3[[#This Row],[Item_Outlet_Sales]]</f>
        <v>1830.2049999999999</v>
      </c>
      <c r="D1629">
        <f>Table3[[#This Row],[Column1]]*Table3[[#This Row],[Column1]]</f>
        <v>3349650.3420249997</v>
      </c>
    </row>
    <row r="1630" spans="1:4" x14ac:dyDescent="0.25">
      <c r="A1630" t="s">
        <v>23</v>
      </c>
      <c r="B1630">
        <v>89.882999999999996</v>
      </c>
      <c r="C1630">
        <f>2279.62-Table3[[#This Row],[Item_Outlet_Sales]]</f>
        <v>2189.7370000000001</v>
      </c>
      <c r="D1630">
        <f>Table3[[#This Row],[Column1]]*Table3[[#This Row],[Column1]]</f>
        <v>4794948.1291690003</v>
      </c>
    </row>
    <row r="1631" spans="1:4" x14ac:dyDescent="0.25">
      <c r="A1631" t="s">
        <v>23</v>
      </c>
      <c r="B1631">
        <v>322.91300000000001</v>
      </c>
      <c r="C1631">
        <f>2279.62-Table3[[#This Row],[Item_Outlet_Sales]]</f>
        <v>1956.7069999999999</v>
      </c>
      <c r="D1631">
        <f>Table3[[#This Row],[Column1]]*Table3[[#This Row],[Column1]]</f>
        <v>3828702.2838489995</v>
      </c>
    </row>
    <row r="1632" spans="1:4" x14ac:dyDescent="0.25">
      <c r="A1632" t="s">
        <v>23</v>
      </c>
      <c r="B1632">
        <v>5487.5236000000004</v>
      </c>
      <c r="C1632">
        <f>2279.62-Table3[[#This Row],[Item_Outlet_Sales]]</f>
        <v>-3207.9036000000006</v>
      </c>
      <c r="D1632">
        <f>Table3[[#This Row],[Column1]]*Table3[[#This Row],[Column1]]</f>
        <v>10290645.506892964</v>
      </c>
    </row>
    <row r="1633" spans="1:4" x14ac:dyDescent="0.25">
      <c r="A1633" t="s">
        <v>23</v>
      </c>
      <c r="B1633">
        <v>1981.4208000000001</v>
      </c>
      <c r="C1633">
        <f>2279.62-Table3[[#This Row],[Item_Outlet_Sales]]</f>
        <v>298.19919999999979</v>
      </c>
      <c r="D1633">
        <f>Table3[[#This Row],[Column1]]*Table3[[#This Row],[Column1]]</f>
        <v>88922.762880639872</v>
      </c>
    </row>
    <row r="1634" spans="1:4" x14ac:dyDescent="0.25">
      <c r="A1634" t="s">
        <v>23</v>
      </c>
      <c r="B1634">
        <v>872.86379999999997</v>
      </c>
      <c r="C1634">
        <f>2279.62-Table3[[#This Row],[Item_Outlet_Sales]]</f>
        <v>1406.7561999999998</v>
      </c>
      <c r="D1634">
        <f>Table3[[#This Row],[Column1]]*Table3[[#This Row],[Column1]]</f>
        <v>1978963.0062384394</v>
      </c>
    </row>
    <row r="1635" spans="1:4" x14ac:dyDescent="0.25">
      <c r="A1635" t="s">
        <v>23</v>
      </c>
      <c r="B1635">
        <v>175.77119999999999</v>
      </c>
      <c r="C1635">
        <f>2279.62-Table3[[#This Row],[Item_Outlet_Sales]]</f>
        <v>2103.8487999999998</v>
      </c>
      <c r="D1635">
        <f>Table3[[#This Row],[Column1]]*Table3[[#This Row],[Column1]]</f>
        <v>4426179.7732614391</v>
      </c>
    </row>
    <row r="1636" spans="1:4" x14ac:dyDescent="0.25">
      <c r="A1636" t="s">
        <v>23</v>
      </c>
      <c r="B1636">
        <v>1962.7783999999999</v>
      </c>
      <c r="C1636">
        <f>2279.62-Table3[[#This Row],[Item_Outlet_Sales]]</f>
        <v>316.84159999999997</v>
      </c>
      <c r="D1636">
        <f>Table3[[#This Row],[Column1]]*Table3[[#This Row],[Column1]]</f>
        <v>100388.59949055998</v>
      </c>
    </row>
    <row r="1637" spans="1:4" x14ac:dyDescent="0.25">
      <c r="A1637" t="s">
        <v>23</v>
      </c>
      <c r="B1637">
        <v>2025.3635999999999</v>
      </c>
      <c r="C1637">
        <f>2279.62-Table3[[#This Row],[Item_Outlet_Sales]]</f>
        <v>254.25639999999999</v>
      </c>
      <c r="D1637">
        <f>Table3[[#This Row],[Column1]]*Table3[[#This Row],[Column1]]</f>
        <v>64646.316940959994</v>
      </c>
    </row>
    <row r="1638" spans="1:4" x14ac:dyDescent="0.25">
      <c r="A1638" t="s">
        <v>23</v>
      </c>
      <c r="B1638">
        <v>45.940199999999997</v>
      </c>
      <c r="C1638">
        <f>2279.62-Table3[[#This Row],[Item_Outlet_Sales]]</f>
        <v>2233.6797999999999</v>
      </c>
      <c r="D1638">
        <f>Table3[[#This Row],[Column1]]*Table3[[#This Row],[Column1]]</f>
        <v>4989325.4489280395</v>
      </c>
    </row>
    <row r="1639" spans="1:4" x14ac:dyDescent="0.25">
      <c r="A1639" t="s">
        <v>23</v>
      </c>
      <c r="B1639">
        <v>2783.0439999999999</v>
      </c>
      <c r="C1639">
        <f>2279.62-Table3[[#This Row],[Item_Outlet_Sales]]</f>
        <v>-503.42399999999998</v>
      </c>
      <c r="D1639">
        <f>Table3[[#This Row],[Column1]]*Table3[[#This Row],[Column1]]</f>
        <v>253435.72377599997</v>
      </c>
    </row>
    <row r="1640" spans="1:4" x14ac:dyDescent="0.25">
      <c r="A1640" t="s">
        <v>23</v>
      </c>
      <c r="B1640">
        <v>3200.5005999999998</v>
      </c>
      <c r="C1640">
        <f>2279.62-Table3[[#This Row],[Item_Outlet_Sales]]</f>
        <v>-920.88059999999996</v>
      </c>
      <c r="D1640">
        <f>Table3[[#This Row],[Column1]]*Table3[[#This Row],[Column1]]</f>
        <v>848021.07945635996</v>
      </c>
    </row>
    <row r="1641" spans="1:4" x14ac:dyDescent="0.25">
      <c r="A1641" t="s">
        <v>23</v>
      </c>
      <c r="B1641">
        <v>233.03</v>
      </c>
      <c r="C1641">
        <f>2279.62-Table3[[#This Row],[Item_Outlet_Sales]]</f>
        <v>2046.59</v>
      </c>
      <c r="D1641">
        <f>Table3[[#This Row],[Column1]]*Table3[[#This Row],[Column1]]</f>
        <v>4188530.6280999999</v>
      </c>
    </row>
    <row r="1642" spans="1:4" x14ac:dyDescent="0.25">
      <c r="A1642" t="s">
        <v>23</v>
      </c>
      <c r="B1642">
        <v>476.04700000000003</v>
      </c>
      <c r="C1642">
        <f>2279.62-Table3[[#This Row],[Item_Outlet_Sales]]</f>
        <v>1803.5729999999999</v>
      </c>
      <c r="D1642">
        <f>Table3[[#This Row],[Column1]]*Table3[[#This Row],[Column1]]</f>
        <v>3252875.5663289996</v>
      </c>
    </row>
    <row r="1643" spans="1:4" x14ac:dyDescent="0.25">
      <c r="A1643" t="s">
        <v>23</v>
      </c>
      <c r="B1643">
        <v>3173.8685999999998</v>
      </c>
      <c r="C1643">
        <f>2279.62-Table3[[#This Row],[Item_Outlet_Sales]]</f>
        <v>-894.2485999999999</v>
      </c>
      <c r="D1643">
        <f>Table3[[#This Row],[Column1]]*Table3[[#This Row],[Column1]]</f>
        <v>799680.55860195984</v>
      </c>
    </row>
    <row r="1644" spans="1:4" x14ac:dyDescent="0.25">
      <c r="A1644" t="s">
        <v>23</v>
      </c>
      <c r="B1644">
        <v>790.97040000000004</v>
      </c>
      <c r="C1644">
        <f>2279.62-Table3[[#This Row],[Item_Outlet_Sales]]</f>
        <v>1488.6495999999997</v>
      </c>
      <c r="D1644">
        <f>Table3[[#This Row],[Column1]]*Table3[[#This Row],[Column1]]</f>
        <v>2216077.6315801591</v>
      </c>
    </row>
    <row r="1645" spans="1:4" x14ac:dyDescent="0.25">
      <c r="A1645" t="s">
        <v>23</v>
      </c>
      <c r="B1645">
        <v>153.13399999999999</v>
      </c>
      <c r="C1645">
        <f>2279.62-Table3[[#This Row],[Item_Outlet_Sales]]</f>
        <v>2126.4859999999999</v>
      </c>
      <c r="D1645">
        <f>Table3[[#This Row],[Column1]]*Table3[[#This Row],[Column1]]</f>
        <v>4521942.7081959993</v>
      </c>
    </row>
    <row r="1646" spans="1:4" x14ac:dyDescent="0.25">
      <c r="A1646" t="s">
        <v>23</v>
      </c>
      <c r="B1646">
        <v>2101.2647999999999</v>
      </c>
      <c r="C1646">
        <f>2279.62-Table3[[#This Row],[Item_Outlet_Sales]]</f>
        <v>178.35519999999997</v>
      </c>
      <c r="D1646">
        <f>Table3[[#This Row],[Column1]]*Table3[[#This Row],[Column1]]</f>
        <v>31810.57736703999</v>
      </c>
    </row>
    <row r="1647" spans="1:4" x14ac:dyDescent="0.25">
      <c r="A1647" t="s">
        <v>23</v>
      </c>
      <c r="B1647">
        <v>1018.674</v>
      </c>
      <c r="C1647">
        <f>2279.62-Table3[[#This Row],[Item_Outlet_Sales]]</f>
        <v>1260.9459999999999</v>
      </c>
      <c r="D1647">
        <f>Table3[[#This Row],[Column1]]*Table3[[#This Row],[Column1]]</f>
        <v>1589984.8149159998</v>
      </c>
    </row>
    <row r="1648" spans="1:4" x14ac:dyDescent="0.25">
      <c r="A1648" t="s">
        <v>23</v>
      </c>
      <c r="B1648">
        <v>624.5204</v>
      </c>
      <c r="C1648">
        <f>2279.62-Table3[[#This Row],[Item_Outlet_Sales]]</f>
        <v>1655.0996</v>
      </c>
      <c r="D1648">
        <f>Table3[[#This Row],[Column1]]*Table3[[#This Row],[Column1]]</f>
        <v>2739354.6859201603</v>
      </c>
    </row>
    <row r="1649" spans="1:4" x14ac:dyDescent="0.25">
      <c r="A1649" t="s">
        <v>23</v>
      </c>
      <c r="B1649">
        <v>1180.4634000000001</v>
      </c>
      <c r="C1649">
        <f>2279.62-Table3[[#This Row],[Item_Outlet_Sales]]</f>
        <v>1099.1565999999998</v>
      </c>
      <c r="D1649">
        <f>Table3[[#This Row],[Column1]]*Table3[[#This Row],[Column1]]</f>
        <v>1208145.2313235595</v>
      </c>
    </row>
    <row r="1650" spans="1:4" x14ac:dyDescent="0.25">
      <c r="A1650" t="s">
        <v>23</v>
      </c>
      <c r="B1650">
        <v>982.72080000000005</v>
      </c>
      <c r="C1650">
        <f>2279.62-Table3[[#This Row],[Item_Outlet_Sales]]</f>
        <v>1296.8991999999998</v>
      </c>
      <c r="D1650">
        <f>Table3[[#This Row],[Column1]]*Table3[[#This Row],[Column1]]</f>
        <v>1681947.5349606397</v>
      </c>
    </row>
    <row r="1651" spans="1:4" x14ac:dyDescent="0.25">
      <c r="A1651" t="s">
        <v>23</v>
      </c>
      <c r="B1651">
        <v>958.75199999999995</v>
      </c>
      <c r="C1651">
        <f>2279.62-Table3[[#This Row],[Item_Outlet_Sales]]</f>
        <v>1320.8679999999999</v>
      </c>
      <c r="D1651">
        <f>Table3[[#This Row],[Column1]]*Table3[[#This Row],[Column1]]</f>
        <v>1744692.2734239998</v>
      </c>
    </row>
    <row r="1652" spans="1:4" x14ac:dyDescent="0.25">
      <c r="A1652" t="s">
        <v>23</v>
      </c>
      <c r="B1652">
        <v>3648.5839999999998</v>
      </c>
      <c r="C1652">
        <f>2279.62-Table3[[#This Row],[Item_Outlet_Sales]]</f>
        <v>-1368.9639999999999</v>
      </c>
      <c r="D1652">
        <f>Table3[[#This Row],[Column1]]*Table3[[#This Row],[Column1]]</f>
        <v>1874062.4332959999</v>
      </c>
    </row>
    <row r="1653" spans="1:4" x14ac:dyDescent="0.25">
      <c r="A1653" t="s">
        <v>23</v>
      </c>
      <c r="B1653">
        <v>671.12639999999999</v>
      </c>
      <c r="C1653">
        <f>2279.62-Table3[[#This Row],[Item_Outlet_Sales]]</f>
        <v>1608.4935999999998</v>
      </c>
      <c r="D1653">
        <f>Table3[[#This Row],[Column1]]*Table3[[#This Row],[Column1]]</f>
        <v>2587251.6612409595</v>
      </c>
    </row>
    <row r="1654" spans="1:4" x14ac:dyDescent="0.25">
      <c r="A1654" t="s">
        <v>23</v>
      </c>
      <c r="B1654">
        <v>190.4188</v>
      </c>
      <c r="C1654">
        <f>2279.62-Table3[[#This Row],[Item_Outlet_Sales]]</f>
        <v>2089.2012</v>
      </c>
      <c r="D1654">
        <f>Table3[[#This Row],[Column1]]*Table3[[#This Row],[Column1]]</f>
        <v>4364761.6540814396</v>
      </c>
    </row>
    <row r="1655" spans="1:4" x14ac:dyDescent="0.25">
      <c r="A1655" t="s">
        <v>23</v>
      </c>
      <c r="B1655">
        <v>2865.6032</v>
      </c>
      <c r="C1655">
        <f>2279.62-Table3[[#This Row],[Item_Outlet_Sales]]</f>
        <v>-585.98320000000012</v>
      </c>
      <c r="D1655">
        <f>Table3[[#This Row],[Column1]]*Table3[[#This Row],[Column1]]</f>
        <v>343376.31068224012</v>
      </c>
    </row>
    <row r="1656" spans="1:4" x14ac:dyDescent="0.25">
      <c r="A1656" t="s">
        <v>23</v>
      </c>
      <c r="B1656">
        <v>36.619</v>
      </c>
      <c r="C1656">
        <f>2279.62-Table3[[#This Row],[Item_Outlet_Sales]]</f>
        <v>2243.0009999999997</v>
      </c>
      <c r="D1656">
        <f>Table3[[#This Row],[Column1]]*Table3[[#This Row],[Column1]]</f>
        <v>5031053.4860009989</v>
      </c>
    </row>
    <row r="1657" spans="1:4" x14ac:dyDescent="0.25">
      <c r="A1657" t="s">
        <v>23</v>
      </c>
      <c r="B1657">
        <v>2666.529</v>
      </c>
      <c r="C1657">
        <f>2279.62-Table3[[#This Row],[Item_Outlet_Sales]]</f>
        <v>-386.90900000000011</v>
      </c>
      <c r="D1657">
        <f>Table3[[#This Row],[Column1]]*Table3[[#This Row],[Column1]]</f>
        <v>149698.5742810001</v>
      </c>
    </row>
    <row r="1658" spans="1:4" x14ac:dyDescent="0.25">
      <c r="A1658" t="s">
        <v>23</v>
      </c>
      <c r="B1658">
        <v>934.78319999999997</v>
      </c>
      <c r="C1658">
        <f>2279.62-Table3[[#This Row],[Item_Outlet_Sales]]</f>
        <v>1344.8368</v>
      </c>
      <c r="D1658">
        <f>Table3[[#This Row],[Column1]]*Table3[[#This Row],[Column1]]</f>
        <v>1808586.0186342401</v>
      </c>
    </row>
    <row r="1659" spans="1:4" x14ac:dyDescent="0.25">
      <c r="A1659" t="s">
        <v>23</v>
      </c>
      <c r="B1659">
        <v>2833.6448</v>
      </c>
      <c r="C1659">
        <f>2279.62-Table3[[#This Row],[Item_Outlet_Sales]]</f>
        <v>-554.02480000000014</v>
      </c>
      <c r="D1659">
        <f>Table3[[#This Row],[Column1]]*Table3[[#This Row],[Column1]]</f>
        <v>306943.47901504015</v>
      </c>
    </row>
    <row r="1660" spans="1:4" x14ac:dyDescent="0.25">
      <c r="A1660" t="s">
        <v>23</v>
      </c>
      <c r="B1660">
        <v>1733.0773999999999</v>
      </c>
      <c r="C1660">
        <f>2279.62-Table3[[#This Row],[Item_Outlet_Sales]]</f>
        <v>546.54259999999999</v>
      </c>
      <c r="D1660">
        <f>Table3[[#This Row],[Column1]]*Table3[[#This Row],[Column1]]</f>
        <v>298708.81361476</v>
      </c>
    </row>
    <row r="1661" spans="1:4" x14ac:dyDescent="0.25">
      <c r="A1661" t="s">
        <v>23</v>
      </c>
      <c r="B1661">
        <v>1755.7146</v>
      </c>
      <c r="C1661">
        <f>2279.62-Table3[[#This Row],[Item_Outlet_Sales]]</f>
        <v>523.90539999999987</v>
      </c>
      <c r="D1661">
        <f>Table3[[#This Row],[Column1]]*Table3[[#This Row],[Column1]]</f>
        <v>274476.86814915988</v>
      </c>
    </row>
    <row r="1662" spans="1:4" x14ac:dyDescent="0.25">
      <c r="A1662" t="s">
        <v>23</v>
      </c>
      <c r="B1662">
        <v>561.93520000000001</v>
      </c>
      <c r="C1662">
        <f>2279.62-Table3[[#This Row],[Item_Outlet_Sales]]</f>
        <v>1717.6848</v>
      </c>
      <c r="D1662">
        <f>Table3[[#This Row],[Column1]]*Table3[[#This Row],[Column1]]</f>
        <v>2950441.0721510402</v>
      </c>
    </row>
    <row r="1663" spans="1:4" x14ac:dyDescent="0.25">
      <c r="A1663" t="s">
        <v>23</v>
      </c>
      <c r="B1663">
        <v>1803.6522</v>
      </c>
      <c r="C1663">
        <f>2279.62-Table3[[#This Row],[Item_Outlet_Sales]]</f>
        <v>475.9677999999999</v>
      </c>
      <c r="D1663">
        <f>Table3[[#This Row],[Column1]]*Table3[[#This Row],[Column1]]</f>
        <v>226545.34663683991</v>
      </c>
    </row>
    <row r="1664" spans="1:4" x14ac:dyDescent="0.25">
      <c r="A1664" t="s">
        <v>23</v>
      </c>
      <c r="B1664">
        <v>1145.1759999999999</v>
      </c>
      <c r="C1664">
        <f>2279.62-Table3[[#This Row],[Item_Outlet_Sales]]</f>
        <v>1134.444</v>
      </c>
      <c r="D1664">
        <f>Table3[[#This Row],[Column1]]*Table3[[#This Row],[Column1]]</f>
        <v>1286963.1891359999</v>
      </c>
    </row>
    <row r="1665" spans="1:4" x14ac:dyDescent="0.25">
      <c r="A1665" t="s">
        <v>23</v>
      </c>
      <c r="B1665">
        <v>3723.8193999999999</v>
      </c>
      <c r="C1665">
        <f>2279.62-Table3[[#This Row],[Item_Outlet_Sales]]</f>
        <v>-1444.1994</v>
      </c>
      <c r="D1665">
        <f>Table3[[#This Row],[Column1]]*Table3[[#This Row],[Column1]]</f>
        <v>2085711.90696036</v>
      </c>
    </row>
    <row r="1666" spans="1:4" x14ac:dyDescent="0.25">
      <c r="A1666" t="s">
        <v>23</v>
      </c>
      <c r="B1666">
        <v>37.950600000000001</v>
      </c>
      <c r="C1666">
        <f>2279.62-Table3[[#This Row],[Item_Outlet_Sales]]</f>
        <v>2241.6693999999998</v>
      </c>
      <c r="D1666">
        <f>Table3[[#This Row],[Column1]]*Table3[[#This Row],[Column1]]</f>
        <v>5025081.6988963587</v>
      </c>
    </row>
    <row r="1667" spans="1:4" x14ac:dyDescent="0.25">
      <c r="A1667" t="s">
        <v>23</v>
      </c>
      <c r="B1667">
        <v>259.66199999999998</v>
      </c>
      <c r="C1667">
        <f>2279.62-Table3[[#This Row],[Item_Outlet_Sales]]</f>
        <v>2019.9579999999999</v>
      </c>
      <c r="D1667">
        <f>Table3[[#This Row],[Column1]]*Table3[[#This Row],[Column1]]</f>
        <v>4080230.3217639993</v>
      </c>
    </row>
    <row r="1668" spans="1:4" x14ac:dyDescent="0.25">
      <c r="A1668" t="s">
        <v>23</v>
      </c>
      <c r="B1668">
        <v>3630.6073999999999</v>
      </c>
      <c r="C1668">
        <f>2279.62-Table3[[#This Row],[Item_Outlet_Sales]]</f>
        <v>-1350.9874</v>
      </c>
      <c r="D1668">
        <f>Table3[[#This Row],[Column1]]*Table3[[#This Row],[Column1]]</f>
        <v>1825166.9549587599</v>
      </c>
    </row>
    <row r="1669" spans="1:4" x14ac:dyDescent="0.25">
      <c r="A1669" t="s">
        <v>23</v>
      </c>
      <c r="B1669">
        <v>549.28499999999997</v>
      </c>
      <c r="C1669">
        <f>2279.62-Table3[[#This Row],[Item_Outlet_Sales]]</f>
        <v>1730.335</v>
      </c>
      <c r="D1669">
        <f>Table3[[#This Row],[Column1]]*Table3[[#This Row],[Column1]]</f>
        <v>2994059.2122249999</v>
      </c>
    </row>
    <row r="1670" spans="1:4" x14ac:dyDescent="0.25">
      <c r="A1670" t="s">
        <v>23</v>
      </c>
      <c r="B1670">
        <v>2741.0985999999998</v>
      </c>
      <c r="C1670">
        <f>2279.62-Table3[[#This Row],[Item_Outlet_Sales]]</f>
        <v>-461.47859999999991</v>
      </c>
      <c r="D1670">
        <f>Table3[[#This Row],[Column1]]*Table3[[#This Row],[Column1]]</f>
        <v>212962.49825795993</v>
      </c>
    </row>
    <row r="1671" spans="1:4" x14ac:dyDescent="0.25">
      <c r="A1671" t="s">
        <v>23</v>
      </c>
      <c r="B1671">
        <v>517.32659999999998</v>
      </c>
      <c r="C1671">
        <f>2279.62-Table3[[#This Row],[Item_Outlet_Sales]]</f>
        <v>1762.2934</v>
      </c>
      <c r="D1671">
        <f>Table3[[#This Row],[Column1]]*Table3[[#This Row],[Column1]]</f>
        <v>3105678.0276835603</v>
      </c>
    </row>
    <row r="1672" spans="1:4" x14ac:dyDescent="0.25">
      <c r="A1672" t="s">
        <v>23</v>
      </c>
      <c r="B1672">
        <v>3782.4097999999999</v>
      </c>
      <c r="C1672">
        <f>2279.62-Table3[[#This Row],[Item_Outlet_Sales]]</f>
        <v>-1502.7898</v>
      </c>
      <c r="D1672">
        <f>Table3[[#This Row],[Column1]]*Table3[[#This Row],[Column1]]</f>
        <v>2258377.1829840401</v>
      </c>
    </row>
    <row r="1673" spans="1:4" x14ac:dyDescent="0.25">
      <c r="A1673" t="s">
        <v>23</v>
      </c>
      <c r="B1673">
        <v>3075.9960000000001</v>
      </c>
      <c r="C1673">
        <f>2279.62-Table3[[#This Row],[Item_Outlet_Sales]]</f>
        <v>-796.3760000000002</v>
      </c>
      <c r="D1673">
        <f>Table3[[#This Row],[Column1]]*Table3[[#This Row],[Column1]]</f>
        <v>634214.73337600031</v>
      </c>
    </row>
    <row r="1674" spans="1:4" x14ac:dyDescent="0.25">
      <c r="A1674" t="s">
        <v>23</v>
      </c>
      <c r="B1674">
        <v>3930.8832000000002</v>
      </c>
      <c r="C1674">
        <f>2279.62-Table3[[#This Row],[Item_Outlet_Sales]]</f>
        <v>-1651.2632000000003</v>
      </c>
      <c r="D1674">
        <f>Table3[[#This Row],[Column1]]*Table3[[#This Row],[Column1]]</f>
        <v>2726670.155674241</v>
      </c>
    </row>
    <row r="1675" spans="1:4" x14ac:dyDescent="0.25">
      <c r="A1675" t="s">
        <v>23</v>
      </c>
      <c r="B1675">
        <v>41.945399999999999</v>
      </c>
      <c r="C1675">
        <f>2279.62-Table3[[#This Row],[Item_Outlet_Sales]]</f>
        <v>2237.6745999999998</v>
      </c>
      <c r="D1675">
        <f>Table3[[#This Row],[Column1]]*Table3[[#This Row],[Column1]]</f>
        <v>5007187.6154851597</v>
      </c>
    </row>
    <row r="1676" spans="1:4" x14ac:dyDescent="0.25">
      <c r="A1676" t="s">
        <v>23</v>
      </c>
      <c r="B1676">
        <v>6855.0767999999998</v>
      </c>
      <c r="C1676">
        <f>2279.62-Table3[[#This Row],[Item_Outlet_Sales]]</f>
        <v>-4575.4567999999999</v>
      </c>
      <c r="D1676">
        <f>Table3[[#This Row],[Column1]]*Table3[[#This Row],[Column1]]</f>
        <v>20934804.928666238</v>
      </c>
    </row>
    <row r="1677" spans="1:4" x14ac:dyDescent="0.25">
      <c r="A1677" t="s">
        <v>23</v>
      </c>
      <c r="B1677">
        <v>5153.2920000000004</v>
      </c>
      <c r="C1677">
        <f>2279.62-Table3[[#This Row],[Item_Outlet_Sales]]</f>
        <v>-2873.6720000000005</v>
      </c>
      <c r="D1677">
        <f>Table3[[#This Row],[Column1]]*Table3[[#This Row],[Column1]]</f>
        <v>8257990.7635840029</v>
      </c>
    </row>
    <row r="1678" spans="1:4" x14ac:dyDescent="0.25">
      <c r="A1678" t="s">
        <v>23</v>
      </c>
      <c r="B1678">
        <v>1246.3776</v>
      </c>
      <c r="C1678">
        <f>2279.62-Table3[[#This Row],[Item_Outlet_Sales]]</f>
        <v>1033.2423999999999</v>
      </c>
      <c r="D1678">
        <f>Table3[[#This Row],[Column1]]*Table3[[#This Row],[Column1]]</f>
        <v>1067589.8571577596</v>
      </c>
    </row>
    <row r="1679" spans="1:4" x14ac:dyDescent="0.25">
      <c r="A1679" t="s">
        <v>23</v>
      </c>
      <c r="B1679">
        <v>196.411</v>
      </c>
      <c r="C1679">
        <f>2279.62-Table3[[#This Row],[Item_Outlet_Sales]]</f>
        <v>2083.2089999999998</v>
      </c>
      <c r="D1679">
        <f>Table3[[#This Row],[Column1]]*Table3[[#This Row],[Column1]]</f>
        <v>4339759.7376809996</v>
      </c>
    </row>
    <row r="1680" spans="1:4" x14ac:dyDescent="0.25">
      <c r="A1680" t="s">
        <v>23</v>
      </c>
      <c r="B1680">
        <v>3099.9648000000002</v>
      </c>
      <c r="C1680">
        <f>2279.62-Table3[[#This Row],[Item_Outlet_Sales]]</f>
        <v>-820.3448000000003</v>
      </c>
      <c r="D1680">
        <f>Table3[[#This Row],[Column1]]*Table3[[#This Row],[Column1]]</f>
        <v>672965.59088704048</v>
      </c>
    </row>
    <row r="1681" spans="1:4" x14ac:dyDescent="0.25">
      <c r="A1681" t="s">
        <v>23</v>
      </c>
      <c r="B1681">
        <v>1794.3309999999999</v>
      </c>
      <c r="C1681">
        <f>2279.62-Table3[[#This Row],[Item_Outlet_Sales]]</f>
        <v>485.28899999999999</v>
      </c>
      <c r="D1681">
        <f>Table3[[#This Row],[Column1]]*Table3[[#This Row],[Column1]]</f>
        <v>235505.41352099998</v>
      </c>
    </row>
    <row r="1682" spans="1:4" x14ac:dyDescent="0.25">
      <c r="A1682" t="s">
        <v>23</v>
      </c>
      <c r="B1682">
        <v>1625.8835999999999</v>
      </c>
      <c r="C1682">
        <f>2279.62-Table3[[#This Row],[Item_Outlet_Sales]]</f>
        <v>653.7364</v>
      </c>
      <c r="D1682">
        <f>Table3[[#This Row],[Column1]]*Table3[[#This Row],[Column1]]</f>
        <v>427371.28068496002</v>
      </c>
    </row>
    <row r="1683" spans="1:4" x14ac:dyDescent="0.25">
      <c r="A1683" t="s">
        <v>23</v>
      </c>
      <c r="B1683">
        <v>170.44479999999999</v>
      </c>
      <c r="C1683">
        <f>2279.62-Table3[[#This Row],[Item_Outlet_Sales]]</f>
        <v>2109.1751999999997</v>
      </c>
      <c r="D1683">
        <f>Table3[[#This Row],[Column1]]*Table3[[#This Row],[Column1]]</f>
        <v>4448620.0242950385</v>
      </c>
    </row>
    <row r="1684" spans="1:4" x14ac:dyDescent="0.25">
      <c r="A1684" t="s">
        <v>23</v>
      </c>
      <c r="B1684">
        <v>551.28240000000005</v>
      </c>
      <c r="C1684">
        <f>2279.62-Table3[[#This Row],[Item_Outlet_Sales]]</f>
        <v>1728.3375999999998</v>
      </c>
      <c r="D1684">
        <f>Table3[[#This Row],[Column1]]*Table3[[#This Row],[Column1]]</f>
        <v>2987150.8595737596</v>
      </c>
    </row>
    <row r="1685" spans="1:4" x14ac:dyDescent="0.25">
      <c r="A1685" t="s">
        <v>23</v>
      </c>
      <c r="B1685">
        <v>2862.94</v>
      </c>
      <c r="C1685">
        <f>2279.62-Table3[[#This Row],[Item_Outlet_Sales]]</f>
        <v>-583.32000000000016</v>
      </c>
      <c r="D1685">
        <f>Table3[[#This Row],[Column1]]*Table3[[#This Row],[Column1]]</f>
        <v>340262.2224000002</v>
      </c>
    </row>
    <row r="1686" spans="1:4" x14ac:dyDescent="0.25">
      <c r="A1686" t="s">
        <v>23</v>
      </c>
      <c r="B1686">
        <v>185.75819999999999</v>
      </c>
      <c r="C1686">
        <f>2279.62-Table3[[#This Row],[Item_Outlet_Sales]]</f>
        <v>2093.8617999999997</v>
      </c>
      <c r="D1686">
        <f>Table3[[#This Row],[Column1]]*Table3[[#This Row],[Column1]]</f>
        <v>4384257.2374992389</v>
      </c>
    </row>
    <row r="1687" spans="1:4" x14ac:dyDescent="0.25">
      <c r="A1687" t="s">
        <v>23</v>
      </c>
      <c r="B1687">
        <v>347.54759999999999</v>
      </c>
      <c r="C1687">
        <f>2279.62-Table3[[#This Row],[Item_Outlet_Sales]]</f>
        <v>1932.0724</v>
      </c>
      <c r="D1687">
        <f>Table3[[#This Row],[Column1]]*Table3[[#This Row],[Column1]]</f>
        <v>3732903.75884176</v>
      </c>
    </row>
    <row r="1688" spans="1:4" x14ac:dyDescent="0.25">
      <c r="A1688" t="s">
        <v>23</v>
      </c>
      <c r="B1688">
        <v>1323.6104</v>
      </c>
      <c r="C1688">
        <f>2279.62-Table3[[#This Row],[Item_Outlet_Sales]]</f>
        <v>956.00959999999986</v>
      </c>
      <c r="D1688">
        <f>Table3[[#This Row],[Column1]]*Table3[[#This Row],[Column1]]</f>
        <v>913954.35529215971</v>
      </c>
    </row>
    <row r="1689" spans="1:4" x14ac:dyDescent="0.25">
      <c r="A1689" t="s">
        <v>23</v>
      </c>
      <c r="B1689">
        <v>5704.5744000000004</v>
      </c>
      <c r="C1689">
        <f>2279.62-Table3[[#This Row],[Item_Outlet_Sales]]</f>
        <v>-3424.9544000000005</v>
      </c>
      <c r="D1689">
        <f>Table3[[#This Row],[Column1]]*Table3[[#This Row],[Column1]]</f>
        <v>11730312.642079365</v>
      </c>
    </row>
    <row r="1690" spans="1:4" x14ac:dyDescent="0.25">
      <c r="A1690" t="s">
        <v>23</v>
      </c>
      <c r="B1690">
        <v>9251.9567999999999</v>
      </c>
      <c r="C1690">
        <f>2279.62-Table3[[#This Row],[Item_Outlet_Sales]]</f>
        <v>-6972.3368</v>
      </c>
      <c r="D1690">
        <f>Table3[[#This Row],[Column1]]*Table3[[#This Row],[Column1]]</f>
        <v>48613480.452634238</v>
      </c>
    </row>
    <row r="1691" spans="1:4" x14ac:dyDescent="0.25">
      <c r="A1691" t="s">
        <v>23</v>
      </c>
      <c r="B1691">
        <v>525.98199999999997</v>
      </c>
      <c r="C1691">
        <f>2279.62-Table3[[#This Row],[Item_Outlet_Sales]]</f>
        <v>1753.6379999999999</v>
      </c>
      <c r="D1691">
        <f>Table3[[#This Row],[Column1]]*Table3[[#This Row],[Column1]]</f>
        <v>3075246.2350439997</v>
      </c>
    </row>
    <row r="1692" spans="1:4" x14ac:dyDescent="0.25">
      <c r="A1692" t="s">
        <v>23</v>
      </c>
      <c r="B1692">
        <v>2048.6666</v>
      </c>
      <c r="C1692">
        <f>2279.62-Table3[[#This Row],[Item_Outlet_Sales]]</f>
        <v>230.95339999999987</v>
      </c>
      <c r="D1692">
        <f>Table3[[#This Row],[Column1]]*Table3[[#This Row],[Column1]]</f>
        <v>53339.472971559939</v>
      </c>
    </row>
    <row r="1693" spans="1:4" x14ac:dyDescent="0.25">
      <c r="A1693" t="s">
        <v>23</v>
      </c>
      <c r="B1693">
        <v>10993.6896</v>
      </c>
      <c r="C1693">
        <f>2279.62-Table3[[#This Row],[Item_Outlet_Sales]]</f>
        <v>-8714.0695999999989</v>
      </c>
      <c r="D1693">
        <f>Table3[[#This Row],[Column1]]*Table3[[#This Row],[Column1]]</f>
        <v>75935008.993644148</v>
      </c>
    </row>
    <row r="1694" spans="1:4" x14ac:dyDescent="0.25">
      <c r="A1694" t="s">
        <v>23</v>
      </c>
      <c r="B1694">
        <v>39.948</v>
      </c>
      <c r="C1694">
        <f>2279.62-Table3[[#This Row],[Item_Outlet_Sales]]</f>
        <v>2239.672</v>
      </c>
      <c r="D1694">
        <f>Table3[[#This Row],[Column1]]*Table3[[#This Row],[Column1]]</f>
        <v>5016130.6675840002</v>
      </c>
    </row>
    <row r="1695" spans="1:4" x14ac:dyDescent="0.25">
      <c r="A1695" t="s">
        <v>23</v>
      </c>
      <c r="B1695">
        <v>1426.1436000000001</v>
      </c>
      <c r="C1695">
        <f>2279.62-Table3[[#This Row],[Item_Outlet_Sales]]</f>
        <v>853.47639999999978</v>
      </c>
      <c r="D1695">
        <f>Table3[[#This Row],[Column1]]*Table3[[#This Row],[Column1]]</f>
        <v>728421.96535695961</v>
      </c>
    </row>
    <row r="1696" spans="1:4" x14ac:dyDescent="0.25">
      <c r="A1696" t="s">
        <v>23</v>
      </c>
      <c r="B1696">
        <v>3579.3407999999999</v>
      </c>
      <c r="C1696">
        <f>2279.62-Table3[[#This Row],[Item_Outlet_Sales]]</f>
        <v>-1299.7208000000001</v>
      </c>
      <c r="D1696">
        <f>Table3[[#This Row],[Column1]]*Table3[[#This Row],[Column1]]</f>
        <v>1689274.1579526402</v>
      </c>
    </row>
    <row r="1697" spans="1:4" x14ac:dyDescent="0.25">
      <c r="A1697" t="s">
        <v>23</v>
      </c>
      <c r="B1697">
        <v>2931.5174000000002</v>
      </c>
      <c r="C1697">
        <f>2279.62-Table3[[#This Row],[Item_Outlet_Sales]]</f>
        <v>-651.89740000000029</v>
      </c>
      <c r="D1697">
        <f>Table3[[#This Row],[Column1]]*Table3[[#This Row],[Column1]]</f>
        <v>424970.22012676037</v>
      </c>
    </row>
    <row r="1698" spans="1:4" x14ac:dyDescent="0.25">
      <c r="A1698" t="s">
        <v>23</v>
      </c>
      <c r="B1698">
        <v>509.33699999999999</v>
      </c>
      <c r="C1698">
        <f>2279.62-Table3[[#This Row],[Item_Outlet_Sales]]</f>
        <v>1770.2829999999999</v>
      </c>
      <c r="D1698">
        <f>Table3[[#This Row],[Column1]]*Table3[[#This Row],[Column1]]</f>
        <v>3133901.9000889994</v>
      </c>
    </row>
    <row r="1699" spans="1:4" x14ac:dyDescent="0.25">
      <c r="A1699" t="s">
        <v>23</v>
      </c>
      <c r="B1699">
        <v>2863.6057999999998</v>
      </c>
      <c r="C1699">
        <f>2279.62-Table3[[#This Row],[Item_Outlet_Sales]]</f>
        <v>-583.98579999999993</v>
      </c>
      <c r="D1699">
        <f>Table3[[#This Row],[Column1]]*Table3[[#This Row],[Column1]]</f>
        <v>341039.4146016399</v>
      </c>
    </row>
    <row r="1700" spans="1:4" x14ac:dyDescent="0.25">
      <c r="A1700" t="s">
        <v>23</v>
      </c>
      <c r="B1700">
        <v>2696.49</v>
      </c>
      <c r="C1700">
        <f>2279.62-Table3[[#This Row],[Item_Outlet_Sales]]</f>
        <v>-416.86999999999989</v>
      </c>
      <c r="D1700">
        <f>Table3[[#This Row],[Column1]]*Table3[[#This Row],[Column1]]</f>
        <v>173780.59689999992</v>
      </c>
    </row>
    <row r="1701" spans="1:4" x14ac:dyDescent="0.25">
      <c r="A1701" t="s">
        <v>23</v>
      </c>
      <c r="B1701">
        <v>194.4136</v>
      </c>
      <c r="C1701">
        <f>2279.62-Table3[[#This Row],[Item_Outlet_Sales]]</f>
        <v>2085.2064</v>
      </c>
      <c r="D1701">
        <f>Table3[[#This Row],[Column1]]*Table3[[#This Row],[Column1]]</f>
        <v>4348085.7306009606</v>
      </c>
    </row>
    <row r="1702" spans="1:4" x14ac:dyDescent="0.25">
      <c r="A1702" t="s">
        <v>23</v>
      </c>
      <c r="B1702">
        <v>2546.6849999999999</v>
      </c>
      <c r="C1702">
        <f>2279.62-Table3[[#This Row],[Item_Outlet_Sales]]</f>
        <v>-267.06500000000005</v>
      </c>
      <c r="D1702">
        <f>Table3[[#This Row],[Column1]]*Table3[[#This Row],[Column1]]</f>
        <v>71323.714225000032</v>
      </c>
    </row>
    <row r="1703" spans="1:4" x14ac:dyDescent="0.25">
      <c r="A1703" t="s">
        <v>23</v>
      </c>
      <c r="B1703">
        <v>195.74520000000001</v>
      </c>
      <c r="C1703">
        <f>2279.62-Table3[[#This Row],[Item_Outlet_Sales]]</f>
        <v>2083.8748000000001</v>
      </c>
      <c r="D1703">
        <f>Table3[[#This Row],[Column1]]*Table3[[#This Row],[Column1]]</f>
        <v>4342534.1820750404</v>
      </c>
    </row>
    <row r="1704" spans="1:4" x14ac:dyDescent="0.25">
      <c r="A1704" t="s">
        <v>23</v>
      </c>
      <c r="B1704">
        <v>6478.2340000000004</v>
      </c>
      <c r="C1704">
        <f>2279.62-Table3[[#This Row],[Item_Outlet_Sales]]</f>
        <v>-4198.6140000000005</v>
      </c>
      <c r="D1704">
        <f>Table3[[#This Row],[Column1]]*Table3[[#This Row],[Column1]]</f>
        <v>17628359.520996004</v>
      </c>
    </row>
    <row r="1705" spans="1:4" x14ac:dyDescent="0.25">
      <c r="A1705" t="s">
        <v>23</v>
      </c>
      <c r="B1705">
        <v>605.87800000000004</v>
      </c>
      <c r="C1705">
        <f>2279.62-Table3[[#This Row],[Item_Outlet_Sales]]</f>
        <v>1673.7419999999997</v>
      </c>
      <c r="D1705">
        <f>Table3[[#This Row],[Column1]]*Table3[[#This Row],[Column1]]</f>
        <v>2801412.2825639993</v>
      </c>
    </row>
    <row r="1706" spans="1:4" x14ac:dyDescent="0.25">
      <c r="A1706" t="s">
        <v>23</v>
      </c>
      <c r="B1706">
        <v>5880.3455999999996</v>
      </c>
      <c r="C1706">
        <f>2279.62-Table3[[#This Row],[Item_Outlet_Sales]]</f>
        <v>-3600.7255999999998</v>
      </c>
      <c r="D1706">
        <f>Table3[[#This Row],[Column1]]*Table3[[#This Row],[Column1]]</f>
        <v>12965224.846495358</v>
      </c>
    </row>
    <row r="1707" spans="1:4" x14ac:dyDescent="0.25">
      <c r="A1707" t="s">
        <v>23</v>
      </c>
      <c r="B1707">
        <v>3435.5279999999998</v>
      </c>
      <c r="C1707">
        <f>2279.62-Table3[[#This Row],[Item_Outlet_Sales]]</f>
        <v>-1155.9079999999999</v>
      </c>
      <c r="D1707">
        <f>Table3[[#This Row],[Column1]]*Table3[[#This Row],[Column1]]</f>
        <v>1336123.3044639998</v>
      </c>
    </row>
    <row r="1708" spans="1:4" x14ac:dyDescent="0.25">
      <c r="A1708" t="s">
        <v>23</v>
      </c>
      <c r="B1708">
        <v>2586.6329999999998</v>
      </c>
      <c r="C1708">
        <f>2279.62-Table3[[#This Row],[Item_Outlet_Sales]]</f>
        <v>-307.01299999999992</v>
      </c>
      <c r="D1708">
        <f>Table3[[#This Row],[Column1]]*Table3[[#This Row],[Column1]]</f>
        <v>94256.982168999952</v>
      </c>
    </row>
    <row r="1709" spans="1:4" x14ac:dyDescent="0.25">
      <c r="A1709" t="s">
        <v>23</v>
      </c>
      <c r="B1709">
        <v>1906.8512000000001</v>
      </c>
      <c r="C1709">
        <f>2279.62-Table3[[#This Row],[Item_Outlet_Sales]]</f>
        <v>372.76879999999983</v>
      </c>
      <c r="D1709">
        <f>Table3[[#This Row],[Column1]]*Table3[[#This Row],[Column1]]</f>
        <v>138956.57825343986</v>
      </c>
    </row>
    <row r="1710" spans="1:4" x14ac:dyDescent="0.25">
      <c r="A1710" t="s">
        <v>23</v>
      </c>
      <c r="B1710">
        <v>683.11080000000004</v>
      </c>
      <c r="C1710">
        <f>2279.62-Table3[[#This Row],[Item_Outlet_Sales]]</f>
        <v>1596.5092</v>
      </c>
      <c r="D1710">
        <f>Table3[[#This Row],[Column1]]*Table3[[#This Row],[Column1]]</f>
        <v>2548841.6256846399</v>
      </c>
    </row>
    <row r="1711" spans="1:4" x14ac:dyDescent="0.25">
      <c r="A1711" t="s">
        <v>23</v>
      </c>
      <c r="B1711">
        <v>4514.1239999999998</v>
      </c>
      <c r="C1711">
        <f>2279.62-Table3[[#This Row],[Item_Outlet_Sales]]</f>
        <v>-2234.5039999999999</v>
      </c>
      <c r="D1711">
        <f>Table3[[#This Row],[Column1]]*Table3[[#This Row],[Column1]]</f>
        <v>4993008.1260159994</v>
      </c>
    </row>
    <row r="1712" spans="1:4" x14ac:dyDescent="0.25">
      <c r="A1712" t="s">
        <v>23</v>
      </c>
      <c r="B1712">
        <v>937.44640000000004</v>
      </c>
      <c r="C1712">
        <f>2279.62-Table3[[#This Row],[Item_Outlet_Sales]]</f>
        <v>1342.1735999999999</v>
      </c>
      <c r="D1712">
        <f>Table3[[#This Row],[Column1]]*Table3[[#This Row],[Column1]]</f>
        <v>1801429.9725369597</v>
      </c>
    </row>
    <row r="1713" spans="1:4" x14ac:dyDescent="0.25">
      <c r="A1713" t="s">
        <v>23</v>
      </c>
      <c r="B1713">
        <v>4745.8224</v>
      </c>
      <c r="C1713">
        <f>2279.62-Table3[[#This Row],[Item_Outlet_Sales]]</f>
        <v>-2466.2024000000001</v>
      </c>
      <c r="D1713">
        <f>Table3[[#This Row],[Column1]]*Table3[[#This Row],[Column1]]</f>
        <v>6082154.2777657602</v>
      </c>
    </row>
    <row r="1714" spans="1:4" x14ac:dyDescent="0.25">
      <c r="A1714" t="s">
        <v>23</v>
      </c>
      <c r="B1714">
        <v>3466.1547999999998</v>
      </c>
      <c r="C1714">
        <f>2279.62-Table3[[#This Row],[Item_Outlet_Sales]]</f>
        <v>-1186.5347999999999</v>
      </c>
      <c r="D1714">
        <f>Table3[[#This Row],[Column1]]*Table3[[#This Row],[Column1]]</f>
        <v>1407864.8316110398</v>
      </c>
    </row>
    <row r="1715" spans="1:4" x14ac:dyDescent="0.25">
      <c r="A1715" t="s">
        <v>23</v>
      </c>
      <c r="B1715">
        <v>3938.8728000000001</v>
      </c>
      <c r="C1715">
        <f>2279.62-Table3[[#This Row],[Item_Outlet_Sales]]</f>
        <v>-1659.2528000000002</v>
      </c>
      <c r="D1715">
        <f>Table3[[#This Row],[Column1]]*Table3[[#This Row],[Column1]]</f>
        <v>2753119.8543078406</v>
      </c>
    </row>
    <row r="1716" spans="1:4" x14ac:dyDescent="0.25">
      <c r="A1716" t="s">
        <v>23</v>
      </c>
      <c r="B1716">
        <v>170.44479999999999</v>
      </c>
      <c r="C1716">
        <f>2279.62-Table3[[#This Row],[Item_Outlet_Sales]]</f>
        <v>2109.1751999999997</v>
      </c>
      <c r="D1716">
        <f>Table3[[#This Row],[Column1]]*Table3[[#This Row],[Column1]]</f>
        <v>4448620.0242950385</v>
      </c>
    </row>
    <row r="1717" spans="1:4" x14ac:dyDescent="0.25">
      <c r="A1717" t="s">
        <v>23</v>
      </c>
      <c r="B1717">
        <v>421.45139999999998</v>
      </c>
      <c r="C1717">
        <f>2279.62-Table3[[#This Row],[Item_Outlet_Sales]]</f>
        <v>1858.1686</v>
      </c>
      <c r="D1717">
        <f>Table3[[#This Row],[Column1]]*Table3[[#This Row],[Column1]]</f>
        <v>3452790.5460259598</v>
      </c>
    </row>
    <row r="1718" spans="1:4" x14ac:dyDescent="0.25">
      <c r="A1718" t="s">
        <v>23</v>
      </c>
      <c r="B1718">
        <v>280.9676</v>
      </c>
      <c r="C1718">
        <f>2279.62-Table3[[#This Row],[Item_Outlet_Sales]]</f>
        <v>1998.6523999999999</v>
      </c>
      <c r="D1718">
        <f>Table3[[#This Row],[Column1]]*Table3[[#This Row],[Column1]]</f>
        <v>3994611.4160257597</v>
      </c>
    </row>
    <row r="1719" spans="1:4" x14ac:dyDescent="0.25">
      <c r="A1719" t="s">
        <v>23</v>
      </c>
      <c r="B1719">
        <v>6636.6944000000003</v>
      </c>
      <c r="C1719">
        <f>2279.62-Table3[[#This Row],[Item_Outlet_Sales]]</f>
        <v>-4357.0744000000004</v>
      </c>
      <c r="D1719">
        <f>Table3[[#This Row],[Column1]]*Table3[[#This Row],[Column1]]</f>
        <v>18984097.327135365</v>
      </c>
    </row>
    <row r="1720" spans="1:4" x14ac:dyDescent="0.25">
      <c r="A1720" t="s">
        <v>23</v>
      </c>
      <c r="B1720">
        <v>1779.6833999999999</v>
      </c>
      <c r="C1720">
        <f>2279.62-Table3[[#This Row],[Item_Outlet_Sales]]</f>
        <v>499.9366</v>
      </c>
      <c r="D1720">
        <f>Table3[[#This Row],[Column1]]*Table3[[#This Row],[Column1]]</f>
        <v>249936.60401956001</v>
      </c>
    </row>
    <row r="1721" spans="1:4" x14ac:dyDescent="0.25">
      <c r="A1721" t="s">
        <v>23</v>
      </c>
      <c r="B1721">
        <v>4913.6040000000003</v>
      </c>
      <c r="C1721">
        <f>2279.62-Table3[[#This Row],[Item_Outlet_Sales]]</f>
        <v>-2633.9840000000004</v>
      </c>
      <c r="D1721">
        <f>Table3[[#This Row],[Column1]]*Table3[[#This Row],[Column1]]</f>
        <v>6937871.7122560022</v>
      </c>
    </row>
    <row r="1722" spans="1:4" x14ac:dyDescent="0.25">
      <c r="A1722" t="s">
        <v>23</v>
      </c>
      <c r="B1722">
        <v>4149.9314000000004</v>
      </c>
      <c r="C1722">
        <f>2279.62-Table3[[#This Row],[Item_Outlet_Sales]]</f>
        <v>-1870.3114000000005</v>
      </c>
      <c r="D1722">
        <f>Table3[[#This Row],[Column1]]*Table3[[#This Row],[Column1]]</f>
        <v>3498064.7329699621</v>
      </c>
    </row>
    <row r="1723" spans="1:4" x14ac:dyDescent="0.25">
      <c r="A1723" t="s">
        <v>23</v>
      </c>
      <c r="B1723">
        <v>1528.6768</v>
      </c>
      <c r="C1723">
        <f>2279.62-Table3[[#This Row],[Item_Outlet_Sales]]</f>
        <v>750.94319999999993</v>
      </c>
      <c r="D1723">
        <f>Table3[[#This Row],[Column1]]*Table3[[#This Row],[Column1]]</f>
        <v>563915.68962623994</v>
      </c>
    </row>
    <row r="1724" spans="1:4" x14ac:dyDescent="0.25">
      <c r="A1724" t="s">
        <v>23</v>
      </c>
      <c r="B1724">
        <v>918.80399999999997</v>
      </c>
      <c r="C1724">
        <f>2279.62-Table3[[#This Row],[Item_Outlet_Sales]]</f>
        <v>1360.8159999999998</v>
      </c>
      <c r="D1724">
        <f>Table3[[#This Row],[Column1]]*Table3[[#This Row],[Column1]]</f>
        <v>1851820.1858559994</v>
      </c>
    </row>
    <row r="1725" spans="1:4" x14ac:dyDescent="0.25">
      <c r="A1725" t="s">
        <v>23</v>
      </c>
      <c r="B1725">
        <v>575.25120000000004</v>
      </c>
      <c r="C1725">
        <f>2279.62-Table3[[#This Row],[Item_Outlet_Sales]]</f>
        <v>1704.3687999999997</v>
      </c>
      <c r="D1725">
        <f>Table3[[#This Row],[Column1]]*Table3[[#This Row],[Column1]]</f>
        <v>2904873.0064134393</v>
      </c>
    </row>
    <row r="1726" spans="1:4" x14ac:dyDescent="0.25">
      <c r="A1726" t="s">
        <v>23</v>
      </c>
      <c r="B1726">
        <v>3739.1327999999999</v>
      </c>
      <c r="C1726">
        <f>2279.62-Table3[[#This Row],[Item_Outlet_Sales]]</f>
        <v>-1459.5128</v>
      </c>
      <c r="D1726">
        <f>Table3[[#This Row],[Column1]]*Table3[[#This Row],[Column1]]</f>
        <v>2130177.6133638397</v>
      </c>
    </row>
    <row r="1727" spans="1:4" x14ac:dyDescent="0.25">
      <c r="A1727" t="s">
        <v>23</v>
      </c>
      <c r="B1727">
        <v>4567.3879999999999</v>
      </c>
      <c r="C1727">
        <f>2279.62-Table3[[#This Row],[Item_Outlet_Sales]]</f>
        <v>-2287.768</v>
      </c>
      <c r="D1727">
        <f>Table3[[#This Row],[Column1]]*Table3[[#This Row],[Column1]]</f>
        <v>5233882.4218239998</v>
      </c>
    </row>
    <row r="1728" spans="1:4" x14ac:dyDescent="0.25">
      <c r="A1728" t="s">
        <v>23</v>
      </c>
      <c r="B1728">
        <v>5033.4480000000003</v>
      </c>
      <c r="C1728">
        <f>2279.62-Table3[[#This Row],[Item_Outlet_Sales]]</f>
        <v>-2753.8280000000004</v>
      </c>
      <c r="D1728">
        <f>Table3[[#This Row],[Column1]]*Table3[[#This Row],[Column1]]</f>
        <v>7583568.6535840025</v>
      </c>
    </row>
    <row r="1729" spans="1:4" x14ac:dyDescent="0.25">
      <c r="A1729" t="s">
        <v>23</v>
      </c>
      <c r="B1729">
        <v>227.70359999999999</v>
      </c>
      <c r="C1729">
        <f>2279.62-Table3[[#This Row],[Item_Outlet_Sales]]</f>
        <v>2051.9164000000001</v>
      </c>
      <c r="D1729">
        <f>Table3[[#This Row],[Column1]]*Table3[[#This Row],[Column1]]</f>
        <v>4210360.9125889605</v>
      </c>
    </row>
    <row r="1730" spans="1:4" x14ac:dyDescent="0.25">
      <c r="A1730" t="s">
        <v>23</v>
      </c>
      <c r="B1730">
        <v>230.36680000000001</v>
      </c>
      <c r="C1730">
        <f>2279.62-Table3[[#This Row],[Item_Outlet_Sales]]</f>
        <v>2049.2532000000001</v>
      </c>
      <c r="D1730">
        <f>Table3[[#This Row],[Column1]]*Table3[[#This Row],[Column1]]</f>
        <v>4199438.6777102407</v>
      </c>
    </row>
    <row r="1731" spans="1:4" x14ac:dyDescent="0.25">
      <c r="A1731" t="s">
        <v>23</v>
      </c>
      <c r="B1731">
        <v>1744.396</v>
      </c>
      <c r="C1731">
        <f>2279.62-Table3[[#This Row],[Item_Outlet_Sales]]</f>
        <v>535.22399999999993</v>
      </c>
      <c r="D1731">
        <f>Table3[[#This Row],[Column1]]*Table3[[#This Row],[Column1]]</f>
        <v>286464.73017599992</v>
      </c>
    </row>
    <row r="1732" spans="1:4" x14ac:dyDescent="0.25">
      <c r="A1732" t="s">
        <v>23</v>
      </c>
      <c r="B1732">
        <v>186.42400000000001</v>
      </c>
      <c r="C1732">
        <f>2279.62-Table3[[#This Row],[Item_Outlet_Sales]]</f>
        <v>2093.1959999999999</v>
      </c>
      <c r="D1732">
        <f>Table3[[#This Row],[Column1]]*Table3[[#This Row],[Column1]]</f>
        <v>4381469.4944159994</v>
      </c>
    </row>
    <row r="1733" spans="1:4" x14ac:dyDescent="0.25">
      <c r="A1733" t="s">
        <v>23</v>
      </c>
      <c r="B1733">
        <v>181.0976</v>
      </c>
      <c r="C1733">
        <f>2279.62-Table3[[#This Row],[Item_Outlet_Sales]]</f>
        <v>2098.5223999999998</v>
      </c>
      <c r="D1733">
        <f>Table3[[#This Row],[Column1]]*Table3[[#This Row],[Column1]]</f>
        <v>4403796.263301759</v>
      </c>
    </row>
    <row r="1734" spans="1:4" x14ac:dyDescent="0.25">
      <c r="A1734" t="s">
        <v>23</v>
      </c>
      <c r="B1734">
        <v>1918.8356000000001</v>
      </c>
      <c r="C1734">
        <f>2279.62-Table3[[#This Row],[Item_Outlet_Sales]]</f>
        <v>360.78439999999978</v>
      </c>
      <c r="D1734">
        <f>Table3[[#This Row],[Column1]]*Table3[[#This Row],[Column1]]</f>
        <v>130165.38328335984</v>
      </c>
    </row>
    <row r="1735" spans="1:4" x14ac:dyDescent="0.25">
      <c r="A1735" t="s">
        <v>23</v>
      </c>
      <c r="B1735">
        <v>3705.1770000000001</v>
      </c>
      <c r="C1735">
        <f>2279.62-Table3[[#This Row],[Item_Outlet_Sales]]</f>
        <v>-1425.5570000000002</v>
      </c>
      <c r="D1735">
        <f>Table3[[#This Row],[Column1]]*Table3[[#This Row],[Column1]]</f>
        <v>2032212.7602490007</v>
      </c>
    </row>
    <row r="1736" spans="1:4" x14ac:dyDescent="0.25">
      <c r="A1736" t="s">
        <v>23</v>
      </c>
      <c r="B1736">
        <v>3410.2276000000002</v>
      </c>
      <c r="C1736">
        <f>2279.62-Table3[[#This Row],[Item_Outlet_Sales]]</f>
        <v>-1130.6076000000003</v>
      </c>
      <c r="D1736">
        <f>Table3[[#This Row],[Column1]]*Table3[[#This Row],[Column1]]</f>
        <v>1278273.5451777605</v>
      </c>
    </row>
    <row r="1737" spans="1:4" x14ac:dyDescent="0.25">
      <c r="A1737" t="s">
        <v>23</v>
      </c>
      <c r="B1737">
        <v>1518.0239999999999</v>
      </c>
      <c r="C1737">
        <f>2279.62-Table3[[#This Row],[Item_Outlet_Sales]]</f>
        <v>761.596</v>
      </c>
      <c r="D1737">
        <f>Table3[[#This Row],[Column1]]*Table3[[#This Row],[Column1]]</f>
        <v>580028.46721599996</v>
      </c>
    </row>
    <row r="1738" spans="1:4" x14ac:dyDescent="0.25">
      <c r="A1738" t="s">
        <v>23</v>
      </c>
      <c r="B1738">
        <v>1230.3984</v>
      </c>
      <c r="C1738">
        <f>2279.62-Table3[[#This Row],[Item_Outlet_Sales]]</f>
        <v>1049.2215999999999</v>
      </c>
      <c r="D1738">
        <f>Table3[[#This Row],[Column1]]*Table3[[#This Row],[Column1]]</f>
        <v>1100865.9659065597</v>
      </c>
    </row>
    <row r="1739" spans="1:4" x14ac:dyDescent="0.25">
      <c r="A1739" t="s">
        <v>23</v>
      </c>
      <c r="B1739">
        <v>1174.4712</v>
      </c>
      <c r="C1739">
        <f>2279.62-Table3[[#This Row],[Item_Outlet_Sales]]</f>
        <v>1105.1487999999999</v>
      </c>
      <c r="D1739">
        <f>Table3[[#This Row],[Column1]]*Table3[[#This Row],[Column1]]</f>
        <v>1221353.8701414398</v>
      </c>
    </row>
    <row r="1740" spans="1:4" x14ac:dyDescent="0.25">
      <c r="A1740" t="s">
        <v>23</v>
      </c>
      <c r="B1740">
        <v>2609.9360000000001</v>
      </c>
      <c r="C1740">
        <f>2279.62-Table3[[#This Row],[Item_Outlet_Sales]]</f>
        <v>-330.31600000000026</v>
      </c>
      <c r="D1740">
        <f>Table3[[#This Row],[Column1]]*Table3[[#This Row],[Column1]]</f>
        <v>109108.65985600017</v>
      </c>
    </row>
    <row r="1741" spans="1:4" x14ac:dyDescent="0.25">
      <c r="A1741" t="s">
        <v>23</v>
      </c>
      <c r="B1741">
        <v>3426.2067999999999</v>
      </c>
      <c r="C1741">
        <f>2279.62-Table3[[#This Row],[Item_Outlet_Sales]]</f>
        <v>-1146.5868</v>
      </c>
      <c r="D1741">
        <f>Table3[[#This Row],[Column1]]*Table3[[#This Row],[Column1]]</f>
        <v>1314661.28993424</v>
      </c>
    </row>
    <row r="1742" spans="1:4" x14ac:dyDescent="0.25">
      <c r="A1742" t="s">
        <v>23</v>
      </c>
      <c r="B1742">
        <v>1402.1748</v>
      </c>
      <c r="C1742">
        <f>2279.62-Table3[[#This Row],[Item_Outlet_Sales]]</f>
        <v>877.44519999999989</v>
      </c>
      <c r="D1742">
        <f>Table3[[#This Row],[Column1]]*Table3[[#This Row],[Column1]]</f>
        <v>769910.07900303975</v>
      </c>
    </row>
    <row r="1743" spans="1:4" x14ac:dyDescent="0.25">
      <c r="A1743" t="s">
        <v>23</v>
      </c>
      <c r="B1743">
        <v>164.45259999999999</v>
      </c>
      <c r="C1743">
        <f>2279.62-Table3[[#This Row],[Item_Outlet_Sales]]</f>
        <v>2115.1673999999998</v>
      </c>
      <c r="D1743">
        <f>Table3[[#This Row],[Column1]]*Table3[[#This Row],[Column1]]</f>
        <v>4473933.1300227595</v>
      </c>
    </row>
    <row r="1744" spans="1:4" x14ac:dyDescent="0.25">
      <c r="A1744" t="s">
        <v>23</v>
      </c>
      <c r="B1744">
        <v>2085.9513999999999</v>
      </c>
      <c r="C1744">
        <f>2279.62-Table3[[#This Row],[Item_Outlet_Sales]]</f>
        <v>193.66859999999997</v>
      </c>
      <c r="D1744">
        <f>Table3[[#This Row],[Column1]]*Table3[[#This Row],[Column1]]</f>
        <v>37507.526625959988</v>
      </c>
    </row>
    <row r="1745" spans="1:4" x14ac:dyDescent="0.25">
      <c r="A1745" t="s">
        <v>23</v>
      </c>
      <c r="B1745">
        <v>4607.3360000000002</v>
      </c>
      <c r="C1745">
        <f>2279.62-Table3[[#This Row],[Item_Outlet_Sales]]</f>
        <v>-2327.7160000000003</v>
      </c>
      <c r="D1745">
        <f>Table3[[#This Row],[Column1]]*Table3[[#This Row],[Column1]]</f>
        <v>5418261.7766560018</v>
      </c>
    </row>
    <row r="1746" spans="1:4" x14ac:dyDescent="0.25">
      <c r="A1746" t="s">
        <v>23</v>
      </c>
      <c r="B1746">
        <v>1797.66</v>
      </c>
      <c r="C1746">
        <f>2279.62-Table3[[#This Row],[Item_Outlet_Sales]]</f>
        <v>481.95999999999981</v>
      </c>
      <c r="D1746">
        <f>Table3[[#This Row],[Column1]]*Table3[[#This Row],[Column1]]</f>
        <v>232285.44159999982</v>
      </c>
    </row>
    <row r="1747" spans="1:4" x14ac:dyDescent="0.25">
      <c r="A1747" t="s">
        <v>23</v>
      </c>
      <c r="B1747">
        <v>517.99239999999998</v>
      </c>
      <c r="C1747">
        <f>2279.62-Table3[[#This Row],[Item_Outlet_Sales]]</f>
        <v>1761.6275999999998</v>
      </c>
      <c r="D1747">
        <f>Table3[[#This Row],[Column1]]*Table3[[#This Row],[Column1]]</f>
        <v>3103331.8010817594</v>
      </c>
    </row>
    <row r="1748" spans="1:4" x14ac:dyDescent="0.25">
      <c r="A1748" t="s">
        <v>23</v>
      </c>
      <c r="B1748">
        <v>4093.3384000000001</v>
      </c>
      <c r="C1748">
        <f>2279.62-Table3[[#This Row],[Item_Outlet_Sales]]</f>
        <v>-1813.7184000000002</v>
      </c>
      <c r="D1748">
        <f>Table3[[#This Row],[Column1]]*Table3[[#This Row],[Column1]]</f>
        <v>3289574.4344985606</v>
      </c>
    </row>
    <row r="1749" spans="1:4" x14ac:dyDescent="0.25">
      <c r="A1749" t="s">
        <v>23</v>
      </c>
      <c r="B1749">
        <v>5690.5925999999999</v>
      </c>
      <c r="C1749">
        <f>2279.62-Table3[[#This Row],[Item_Outlet_Sales]]</f>
        <v>-3410.9726000000001</v>
      </c>
      <c r="D1749">
        <f>Table3[[#This Row],[Column1]]*Table3[[#This Row],[Column1]]</f>
        <v>11634734.077950761</v>
      </c>
    </row>
    <row r="1750" spans="1:4" x14ac:dyDescent="0.25">
      <c r="A1750" t="s">
        <v>23</v>
      </c>
      <c r="B1750">
        <v>1579.9434000000001</v>
      </c>
      <c r="C1750">
        <f>2279.62-Table3[[#This Row],[Item_Outlet_Sales]]</f>
        <v>699.67659999999978</v>
      </c>
      <c r="D1750">
        <f>Table3[[#This Row],[Column1]]*Table3[[#This Row],[Column1]]</f>
        <v>489547.3445875597</v>
      </c>
    </row>
    <row r="1751" spans="1:4" x14ac:dyDescent="0.25">
      <c r="A1751" t="s">
        <v>23</v>
      </c>
      <c r="B1751">
        <v>127.1678</v>
      </c>
      <c r="C1751">
        <f>2279.62-Table3[[#This Row],[Item_Outlet_Sales]]</f>
        <v>2152.4521999999997</v>
      </c>
      <c r="D1751">
        <f>Table3[[#This Row],[Column1]]*Table3[[#This Row],[Column1]]</f>
        <v>4633050.4732848387</v>
      </c>
    </row>
    <row r="1752" spans="1:4" x14ac:dyDescent="0.25">
      <c r="A1752" t="s">
        <v>23</v>
      </c>
      <c r="B1752">
        <v>4532.7664000000004</v>
      </c>
      <c r="C1752">
        <f>2279.62-Table3[[#This Row],[Item_Outlet_Sales]]</f>
        <v>-2253.1464000000005</v>
      </c>
      <c r="D1752">
        <f>Table3[[#This Row],[Column1]]*Table3[[#This Row],[Column1]]</f>
        <v>5076668.6998329628</v>
      </c>
    </row>
    <row r="1753" spans="1:4" x14ac:dyDescent="0.25">
      <c r="A1753" t="s">
        <v>23</v>
      </c>
      <c r="B1753">
        <v>4649.9471999999996</v>
      </c>
      <c r="C1753">
        <f>2279.62-Table3[[#This Row],[Item_Outlet_Sales]]</f>
        <v>-2370.3271999999997</v>
      </c>
      <c r="D1753">
        <f>Table3[[#This Row],[Column1]]*Table3[[#This Row],[Column1]]</f>
        <v>5618451.0350598386</v>
      </c>
    </row>
    <row r="1754" spans="1:4" x14ac:dyDescent="0.25">
      <c r="A1754" t="s">
        <v>23</v>
      </c>
      <c r="B1754">
        <v>4873.6559999999999</v>
      </c>
      <c r="C1754">
        <f>2279.62-Table3[[#This Row],[Item_Outlet_Sales]]</f>
        <v>-2594.0360000000001</v>
      </c>
      <c r="D1754">
        <f>Table3[[#This Row],[Column1]]*Table3[[#This Row],[Column1]]</f>
        <v>6729022.7692960007</v>
      </c>
    </row>
    <row r="1755" spans="1:4" x14ac:dyDescent="0.25">
      <c r="A1755" t="s">
        <v>23</v>
      </c>
      <c r="B1755">
        <v>5229.1931999999997</v>
      </c>
      <c r="C1755">
        <f>2279.62-Table3[[#This Row],[Item_Outlet_Sales]]</f>
        <v>-2949.5731999999998</v>
      </c>
      <c r="D1755">
        <f>Table3[[#This Row],[Column1]]*Table3[[#This Row],[Column1]]</f>
        <v>8699982.0621582381</v>
      </c>
    </row>
    <row r="1756" spans="1:4" x14ac:dyDescent="0.25">
      <c r="A1756" t="s">
        <v>23</v>
      </c>
      <c r="B1756">
        <v>158.46039999999999</v>
      </c>
      <c r="C1756">
        <f>2279.62-Table3[[#This Row],[Item_Outlet_Sales]]</f>
        <v>2121.1596</v>
      </c>
      <c r="D1756">
        <f>Table3[[#This Row],[Column1]]*Table3[[#This Row],[Column1]]</f>
        <v>4499318.0486721601</v>
      </c>
    </row>
    <row r="1757" spans="1:4" x14ac:dyDescent="0.25">
      <c r="A1757" t="s">
        <v>23</v>
      </c>
      <c r="B1757">
        <v>5351.0346</v>
      </c>
      <c r="C1757">
        <f>2279.62-Table3[[#This Row],[Item_Outlet_Sales]]</f>
        <v>-3071.4146000000001</v>
      </c>
      <c r="D1757">
        <f>Table3[[#This Row],[Column1]]*Table3[[#This Row],[Column1]]</f>
        <v>9433587.6450931598</v>
      </c>
    </row>
    <row r="1758" spans="1:4" x14ac:dyDescent="0.25">
      <c r="A1758" t="s">
        <v>23</v>
      </c>
      <c r="B1758">
        <v>2770.3937999999998</v>
      </c>
      <c r="C1758">
        <f>2279.62-Table3[[#This Row],[Item_Outlet_Sales]]</f>
        <v>-490.77379999999994</v>
      </c>
      <c r="D1758">
        <f>Table3[[#This Row],[Column1]]*Table3[[#This Row],[Column1]]</f>
        <v>240858.92276643994</v>
      </c>
    </row>
    <row r="1759" spans="1:4" x14ac:dyDescent="0.25">
      <c r="A1759" t="s">
        <v>23</v>
      </c>
      <c r="B1759">
        <v>210.39279999999999</v>
      </c>
      <c r="C1759">
        <f>2279.62-Table3[[#This Row],[Item_Outlet_Sales]]</f>
        <v>2069.2271999999998</v>
      </c>
      <c r="D1759">
        <f>Table3[[#This Row],[Column1]]*Table3[[#This Row],[Column1]]</f>
        <v>4281701.2052198388</v>
      </c>
    </row>
    <row r="1760" spans="1:4" x14ac:dyDescent="0.25">
      <c r="A1760" t="s">
        <v>23</v>
      </c>
      <c r="B1760">
        <v>383.50080000000003</v>
      </c>
      <c r="C1760">
        <f>2279.62-Table3[[#This Row],[Item_Outlet_Sales]]</f>
        <v>1896.1191999999999</v>
      </c>
      <c r="D1760">
        <f>Table3[[#This Row],[Column1]]*Table3[[#This Row],[Column1]]</f>
        <v>3595268.0206086393</v>
      </c>
    </row>
    <row r="1761" spans="1:4" x14ac:dyDescent="0.25">
      <c r="A1761" t="s">
        <v>23</v>
      </c>
      <c r="B1761">
        <v>4379.6324000000004</v>
      </c>
      <c r="C1761">
        <f>2279.62-Table3[[#This Row],[Item_Outlet_Sales]]</f>
        <v>-2100.0124000000005</v>
      </c>
      <c r="D1761">
        <f>Table3[[#This Row],[Column1]]*Table3[[#This Row],[Column1]]</f>
        <v>4410052.0801537624</v>
      </c>
    </row>
    <row r="1762" spans="1:4" x14ac:dyDescent="0.25">
      <c r="A1762" t="s">
        <v>23</v>
      </c>
      <c r="B1762">
        <v>3237.1196</v>
      </c>
      <c r="C1762">
        <f>2279.62-Table3[[#This Row],[Item_Outlet_Sales]]</f>
        <v>-957.4996000000001</v>
      </c>
      <c r="D1762">
        <f>Table3[[#This Row],[Column1]]*Table3[[#This Row],[Column1]]</f>
        <v>916805.48400016024</v>
      </c>
    </row>
    <row r="1763" spans="1:4" x14ac:dyDescent="0.25">
      <c r="A1763" t="s">
        <v>23</v>
      </c>
      <c r="B1763">
        <v>1041.9770000000001</v>
      </c>
      <c r="C1763">
        <f>2279.62-Table3[[#This Row],[Item_Outlet_Sales]]</f>
        <v>1237.6429999999998</v>
      </c>
      <c r="D1763">
        <f>Table3[[#This Row],[Column1]]*Table3[[#This Row],[Column1]]</f>
        <v>1531760.1954489995</v>
      </c>
    </row>
    <row r="1764" spans="1:4" x14ac:dyDescent="0.25">
      <c r="A1764" t="s">
        <v>23</v>
      </c>
      <c r="B1764">
        <v>3111.9492</v>
      </c>
      <c r="C1764">
        <f>2279.62-Table3[[#This Row],[Item_Outlet_Sales]]</f>
        <v>-832.32920000000013</v>
      </c>
      <c r="D1764">
        <f>Table3[[#This Row],[Column1]]*Table3[[#This Row],[Column1]]</f>
        <v>692771.89717264019</v>
      </c>
    </row>
    <row r="1765" spans="1:4" x14ac:dyDescent="0.25">
      <c r="A1765" t="s">
        <v>23</v>
      </c>
      <c r="B1765">
        <v>3374.2743999999998</v>
      </c>
      <c r="C1765">
        <f>2279.62-Table3[[#This Row],[Item_Outlet_Sales]]</f>
        <v>-1094.6543999999999</v>
      </c>
      <c r="D1765">
        <f>Table3[[#This Row],[Column1]]*Table3[[#This Row],[Column1]]</f>
        <v>1198268.2554393597</v>
      </c>
    </row>
    <row r="1766" spans="1:4" x14ac:dyDescent="0.25">
      <c r="A1766" t="s">
        <v>23</v>
      </c>
      <c r="B1766">
        <v>2706.4769999999999</v>
      </c>
      <c r="C1766">
        <f>2279.62-Table3[[#This Row],[Item_Outlet_Sales]]</f>
        <v>-426.85699999999997</v>
      </c>
      <c r="D1766">
        <f>Table3[[#This Row],[Column1]]*Table3[[#This Row],[Column1]]</f>
        <v>182206.89844899997</v>
      </c>
    </row>
    <row r="1767" spans="1:4" x14ac:dyDescent="0.25">
      <c r="A1767" t="s">
        <v>23</v>
      </c>
      <c r="B1767">
        <v>1162.4867999999999</v>
      </c>
      <c r="C1767">
        <f>2279.62-Table3[[#This Row],[Item_Outlet_Sales]]</f>
        <v>1117.1332</v>
      </c>
      <c r="D1767">
        <f>Table3[[#This Row],[Column1]]*Table3[[#This Row],[Column1]]</f>
        <v>1247986.5865422399</v>
      </c>
    </row>
    <row r="1768" spans="1:4" x14ac:dyDescent="0.25">
      <c r="A1768" t="s">
        <v>23</v>
      </c>
      <c r="B1768">
        <v>865.54</v>
      </c>
      <c r="C1768">
        <f>2279.62-Table3[[#This Row],[Item_Outlet_Sales]]</f>
        <v>1414.08</v>
      </c>
      <c r="D1768">
        <f>Table3[[#This Row],[Column1]]*Table3[[#This Row],[Column1]]</f>
        <v>1999622.2463999998</v>
      </c>
    </row>
    <row r="1769" spans="1:4" x14ac:dyDescent="0.25">
      <c r="A1769" t="s">
        <v>23</v>
      </c>
      <c r="B1769">
        <v>2844.2975999999999</v>
      </c>
      <c r="C1769">
        <f>2279.62-Table3[[#This Row],[Item_Outlet_Sales]]</f>
        <v>-564.67759999999998</v>
      </c>
      <c r="D1769">
        <f>Table3[[#This Row],[Column1]]*Table3[[#This Row],[Column1]]</f>
        <v>318860.79194175999</v>
      </c>
    </row>
    <row r="1770" spans="1:4" x14ac:dyDescent="0.25">
      <c r="A1770" t="s">
        <v>23</v>
      </c>
      <c r="B1770">
        <v>5303.0969999999998</v>
      </c>
      <c r="C1770">
        <f>2279.62-Table3[[#This Row],[Item_Outlet_Sales]]</f>
        <v>-3023.4769999999999</v>
      </c>
      <c r="D1770">
        <f>Table3[[#This Row],[Column1]]*Table3[[#This Row],[Column1]]</f>
        <v>9141413.1695289984</v>
      </c>
    </row>
    <row r="1771" spans="1:4" x14ac:dyDescent="0.25">
      <c r="A1771" t="s">
        <v>23</v>
      </c>
      <c r="B1771">
        <v>6079.4197999999997</v>
      </c>
      <c r="C1771">
        <f>2279.62-Table3[[#This Row],[Item_Outlet_Sales]]</f>
        <v>-3799.7997999999998</v>
      </c>
      <c r="D1771">
        <f>Table3[[#This Row],[Column1]]*Table3[[#This Row],[Column1]]</f>
        <v>14438478.520080037</v>
      </c>
    </row>
    <row r="1772" spans="1:4" x14ac:dyDescent="0.25">
      <c r="A1772" t="s">
        <v>23</v>
      </c>
      <c r="B1772">
        <v>966.74159999999995</v>
      </c>
      <c r="C1772">
        <f>2279.62-Table3[[#This Row],[Item_Outlet_Sales]]</f>
        <v>1312.8784000000001</v>
      </c>
      <c r="D1772">
        <f>Table3[[#This Row],[Column1]]*Table3[[#This Row],[Column1]]</f>
        <v>1723649.6931865602</v>
      </c>
    </row>
    <row r="1773" spans="1:4" x14ac:dyDescent="0.25">
      <c r="A1773" t="s">
        <v>23</v>
      </c>
      <c r="B1773">
        <v>2476.7759999999998</v>
      </c>
      <c r="C1773">
        <f>2279.62-Table3[[#This Row],[Item_Outlet_Sales]]</f>
        <v>-197.15599999999995</v>
      </c>
      <c r="D1773">
        <f>Table3[[#This Row],[Column1]]*Table3[[#This Row],[Column1]]</f>
        <v>38870.48833599998</v>
      </c>
    </row>
    <row r="1774" spans="1:4" x14ac:dyDescent="0.25">
      <c r="A1774" t="s">
        <v>23</v>
      </c>
      <c r="B1774">
        <v>1854.9187999999999</v>
      </c>
      <c r="C1774">
        <f>2279.62-Table3[[#This Row],[Item_Outlet_Sales]]</f>
        <v>424.70119999999997</v>
      </c>
      <c r="D1774">
        <f>Table3[[#This Row],[Column1]]*Table3[[#This Row],[Column1]]</f>
        <v>180371.10928143997</v>
      </c>
    </row>
    <row r="1775" spans="1:4" x14ac:dyDescent="0.25">
      <c r="A1775" t="s">
        <v>23</v>
      </c>
      <c r="B1775">
        <v>666.46579999999994</v>
      </c>
      <c r="C1775">
        <f>2279.62-Table3[[#This Row],[Item_Outlet_Sales]]</f>
        <v>1613.1541999999999</v>
      </c>
      <c r="D1775">
        <f>Table3[[#This Row],[Column1]]*Table3[[#This Row],[Column1]]</f>
        <v>2602266.4729776396</v>
      </c>
    </row>
    <row r="1776" spans="1:4" x14ac:dyDescent="0.25">
      <c r="A1776" t="s">
        <v>23</v>
      </c>
      <c r="B1776">
        <v>1846.9292</v>
      </c>
      <c r="C1776">
        <f>2279.62-Table3[[#This Row],[Item_Outlet_Sales]]</f>
        <v>432.69079999999985</v>
      </c>
      <c r="D1776">
        <f>Table3[[#This Row],[Column1]]*Table3[[#This Row],[Column1]]</f>
        <v>187221.32840463988</v>
      </c>
    </row>
    <row r="1777" spans="1:4" x14ac:dyDescent="0.25">
      <c r="A1777" t="s">
        <v>23</v>
      </c>
      <c r="B1777">
        <v>591.23040000000003</v>
      </c>
      <c r="C1777">
        <f>2279.62-Table3[[#This Row],[Item_Outlet_Sales]]</f>
        <v>1688.3896</v>
      </c>
      <c r="D1777">
        <f>Table3[[#This Row],[Column1]]*Table3[[#This Row],[Column1]]</f>
        <v>2850659.44138816</v>
      </c>
    </row>
    <row r="1778" spans="1:4" x14ac:dyDescent="0.25">
      <c r="A1778" t="s">
        <v>23</v>
      </c>
      <c r="B1778">
        <v>972.06799999999998</v>
      </c>
      <c r="C1778">
        <f>2279.62-Table3[[#This Row],[Item_Outlet_Sales]]</f>
        <v>1307.5519999999999</v>
      </c>
      <c r="D1778">
        <f>Table3[[#This Row],[Column1]]*Table3[[#This Row],[Column1]]</f>
        <v>1709692.2327039998</v>
      </c>
    </row>
    <row r="1779" spans="1:4" x14ac:dyDescent="0.25">
      <c r="A1779" t="s">
        <v>23</v>
      </c>
      <c r="B1779">
        <v>3419.5488</v>
      </c>
      <c r="C1779">
        <f>2279.62-Table3[[#This Row],[Item_Outlet_Sales]]</f>
        <v>-1139.9288000000001</v>
      </c>
      <c r="D1779">
        <f>Table3[[#This Row],[Column1]]*Table3[[#This Row],[Column1]]</f>
        <v>1299437.6690694403</v>
      </c>
    </row>
    <row r="1780" spans="1:4" x14ac:dyDescent="0.25">
      <c r="A1780" t="s">
        <v>23</v>
      </c>
      <c r="B1780">
        <v>2303.6680000000001</v>
      </c>
      <c r="C1780">
        <f>2279.62-Table3[[#This Row],[Item_Outlet_Sales]]</f>
        <v>-24.048000000000229</v>
      </c>
      <c r="D1780">
        <f>Table3[[#This Row],[Column1]]*Table3[[#This Row],[Column1]]</f>
        <v>578.30630400001098</v>
      </c>
    </row>
    <row r="1781" spans="1:4" x14ac:dyDescent="0.25">
      <c r="A1781" t="s">
        <v>23</v>
      </c>
      <c r="B1781">
        <v>3495.45</v>
      </c>
      <c r="C1781">
        <f>2279.62-Table3[[#This Row],[Item_Outlet_Sales]]</f>
        <v>-1215.83</v>
      </c>
      <c r="D1781">
        <f>Table3[[#This Row],[Column1]]*Table3[[#This Row],[Column1]]</f>
        <v>1478242.5888999999</v>
      </c>
    </row>
    <row r="1782" spans="1:4" x14ac:dyDescent="0.25">
      <c r="A1782" t="s">
        <v>23</v>
      </c>
      <c r="B1782">
        <v>982.72080000000005</v>
      </c>
      <c r="C1782">
        <f>2279.62-Table3[[#This Row],[Item_Outlet_Sales]]</f>
        <v>1296.8991999999998</v>
      </c>
      <c r="D1782">
        <f>Table3[[#This Row],[Column1]]*Table3[[#This Row],[Column1]]</f>
        <v>1681947.5349606397</v>
      </c>
    </row>
    <row r="1783" spans="1:4" x14ac:dyDescent="0.25">
      <c r="A1783" t="s">
        <v>23</v>
      </c>
      <c r="B1783">
        <v>1543.3244</v>
      </c>
      <c r="C1783">
        <f>2279.62-Table3[[#This Row],[Item_Outlet_Sales]]</f>
        <v>736.29559999999992</v>
      </c>
      <c r="D1783">
        <f>Table3[[#This Row],[Column1]]*Table3[[#This Row],[Column1]]</f>
        <v>542131.2105793599</v>
      </c>
    </row>
    <row r="1784" spans="1:4" x14ac:dyDescent="0.25">
      <c r="A1784" t="s">
        <v>23</v>
      </c>
      <c r="B1784">
        <v>1800.3232</v>
      </c>
      <c r="C1784">
        <f>2279.62-Table3[[#This Row],[Item_Outlet_Sales]]</f>
        <v>479.29679999999985</v>
      </c>
      <c r="D1784">
        <f>Table3[[#This Row],[Column1]]*Table3[[#This Row],[Column1]]</f>
        <v>229725.42249023984</v>
      </c>
    </row>
    <row r="1785" spans="1:4" x14ac:dyDescent="0.25">
      <c r="A1785" t="s">
        <v>23</v>
      </c>
      <c r="B1785">
        <v>2916.2040000000002</v>
      </c>
      <c r="C1785">
        <f>2279.62-Table3[[#This Row],[Item_Outlet_Sales]]</f>
        <v>-636.58400000000029</v>
      </c>
      <c r="D1785">
        <f>Table3[[#This Row],[Column1]]*Table3[[#This Row],[Column1]]</f>
        <v>405239.18905600038</v>
      </c>
    </row>
    <row r="1786" spans="1:4" x14ac:dyDescent="0.25">
      <c r="A1786" t="s">
        <v>23</v>
      </c>
      <c r="B1786">
        <v>3719.1588000000002</v>
      </c>
      <c r="C1786">
        <f>2279.62-Table3[[#This Row],[Item_Outlet_Sales]]</f>
        <v>-1439.5388000000003</v>
      </c>
      <c r="D1786">
        <f>Table3[[#This Row],[Column1]]*Table3[[#This Row],[Column1]]</f>
        <v>2072271.9567054408</v>
      </c>
    </row>
    <row r="1787" spans="1:4" x14ac:dyDescent="0.25">
      <c r="A1787" t="s">
        <v>23</v>
      </c>
      <c r="B1787">
        <v>3354.3004000000001</v>
      </c>
      <c r="C1787">
        <f>2279.62-Table3[[#This Row],[Item_Outlet_Sales]]</f>
        <v>-1074.6804000000002</v>
      </c>
      <c r="D1787">
        <f>Table3[[#This Row],[Column1]]*Table3[[#This Row],[Column1]]</f>
        <v>1154937.9621441604</v>
      </c>
    </row>
    <row r="1788" spans="1:4" x14ac:dyDescent="0.25">
      <c r="A1788" t="s">
        <v>23</v>
      </c>
      <c r="B1788">
        <v>7150.692</v>
      </c>
      <c r="C1788">
        <f>2279.62-Table3[[#This Row],[Item_Outlet_Sales]]</f>
        <v>-4871.0720000000001</v>
      </c>
      <c r="D1788">
        <f>Table3[[#This Row],[Column1]]*Table3[[#This Row],[Column1]]</f>
        <v>23727342.429184001</v>
      </c>
    </row>
    <row r="1789" spans="1:4" x14ac:dyDescent="0.25">
      <c r="A1789" t="s">
        <v>23</v>
      </c>
      <c r="B1789">
        <v>4602.6754000000001</v>
      </c>
      <c r="C1789">
        <f>2279.62-Table3[[#This Row],[Item_Outlet_Sales]]</f>
        <v>-2323.0554000000002</v>
      </c>
      <c r="D1789">
        <f>Table3[[#This Row],[Column1]]*Table3[[#This Row],[Column1]]</f>
        <v>5396586.391469161</v>
      </c>
    </row>
    <row r="1790" spans="1:4" x14ac:dyDescent="0.25">
      <c r="A1790" t="s">
        <v>23</v>
      </c>
      <c r="B1790">
        <v>3695.19</v>
      </c>
      <c r="C1790">
        <f>2279.62-Table3[[#This Row],[Item_Outlet_Sales]]</f>
        <v>-1415.5700000000002</v>
      </c>
      <c r="D1790">
        <f>Table3[[#This Row],[Column1]]*Table3[[#This Row],[Column1]]</f>
        <v>2003838.4249000004</v>
      </c>
    </row>
    <row r="1791" spans="1:4" x14ac:dyDescent="0.25">
      <c r="A1791" t="s">
        <v>23</v>
      </c>
      <c r="B1791">
        <v>377.5086</v>
      </c>
      <c r="C1791">
        <f>2279.62-Table3[[#This Row],[Item_Outlet_Sales]]</f>
        <v>1902.1113999999998</v>
      </c>
      <c r="D1791">
        <f>Table3[[#This Row],[Column1]]*Table3[[#This Row],[Column1]]</f>
        <v>3618027.778009959</v>
      </c>
    </row>
    <row r="1792" spans="1:4" x14ac:dyDescent="0.25">
      <c r="A1792" t="s">
        <v>23</v>
      </c>
      <c r="B1792">
        <v>3139.9128000000001</v>
      </c>
      <c r="C1792">
        <f>2279.62-Table3[[#This Row],[Item_Outlet_Sales]]</f>
        <v>-860.29280000000017</v>
      </c>
      <c r="D1792">
        <f>Table3[[#This Row],[Column1]]*Table3[[#This Row],[Column1]]</f>
        <v>740103.70173184026</v>
      </c>
    </row>
    <row r="1793" spans="1:4" x14ac:dyDescent="0.25">
      <c r="A1793" t="s">
        <v>23</v>
      </c>
      <c r="B1793">
        <v>4660.6000000000004</v>
      </c>
      <c r="C1793">
        <f>2279.62-Table3[[#This Row],[Item_Outlet_Sales]]</f>
        <v>-2380.9800000000005</v>
      </c>
      <c r="D1793">
        <f>Table3[[#This Row],[Column1]]*Table3[[#This Row],[Column1]]</f>
        <v>5669065.7604000019</v>
      </c>
    </row>
    <row r="1794" spans="1:4" x14ac:dyDescent="0.25">
      <c r="A1794" t="s">
        <v>23</v>
      </c>
      <c r="B1794">
        <v>3773.7543999999998</v>
      </c>
      <c r="C1794">
        <f>2279.62-Table3[[#This Row],[Item_Outlet_Sales]]</f>
        <v>-1494.1343999999999</v>
      </c>
      <c r="D1794">
        <f>Table3[[#This Row],[Column1]]*Table3[[#This Row],[Column1]]</f>
        <v>2232437.6052633598</v>
      </c>
    </row>
    <row r="1795" spans="1:4" x14ac:dyDescent="0.25">
      <c r="A1795" t="s">
        <v>23</v>
      </c>
      <c r="B1795">
        <v>1049.9666</v>
      </c>
      <c r="C1795">
        <f>2279.62-Table3[[#This Row],[Item_Outlet_Sales]]</f>
        <v>1229.6533999999999</v>
      </c>
      <c r="D1795">
        <f>Table3[[#This Row],[Column1]]*Table3[[#This Row],[Column1]]</f>
        <v>1512047.4841315597</v>
      </c>
    </row>
    <row r="1796" spans="1:4" x14ac:dyDescent="0.25">
      <c r="A1796" t="s">
        <v>23</v>
      </c>
      <c r="B1796">
        <v>527.31359999999995</v>
      </c>
      <c r="C1796">
        <f>2279.62-Table3[[#This Row],[Item_Outlet_Sales]]</f>
        <v>1752.3063999999999</v>
      </c>
      <c r="D1796">
        <f>Table3[[#This Row],[Column1]]*Table3[[#This Row],[Column1]]</f>
        <v>3070577.7194809597</v>
      </c>
    </row>
    <row r="1797" spans="1:4" x14ac:dyDescent="0.25">
      <c r="A1797" t="s">
        <v>23</v>
      </c>
      <c r="B1797">
        <v>123.83880000000001</v>
      </c>
      <c r="C1797">
        <f>2279.62-Table3[[#This Row],[Item_Outlet_Sales]]</f>
        <v>2155.7811999999999</v>
      </c>
      <c r="D1797">
        <f>Table3[[#This Row],[Column1]]*Table3[[#This Row],[Column1]]</f>
        <v>4647392.5822734395</v>
      </c>
    </row>
    <row r="1798" spans="1:4" x14ac:dyDescent="0.25">
      <c r="A1798" t="s">
        <v>23</v>
      </c>
      <c r="B1798">
        <v>1826.2893999999999</v>
      </c>
      <c r="C1798">
        <f>2279.62-Table3[[#This Row],[Item_Outlet_Sales]]</f>
        <v>453.3306</v>
      </c>
      <c r="D1798">
        <f>Table3[[#This Row],[Column1]]*Table3[[#This Row],[Column1]]</f>
        <v>205508.63289636001</v>
      </c>
    </row>
    <row r="1799" spans="1:4" x14ac:dyDescent="0.25">
      <c r="A1799" t="s">
        <v>23</v>
      </c>
      <c r="B1799">
        <v>3323.0077999999999</v>
      </c>
      <c r="C1799">
        <f>2279.62-Table3[[#This Row],[Item_Outlet_Sales]]</f>
        <v>-1043.3878</v>
      </c>
      <c r="D1799">
        <f>Table3[[#This Row],[Column1]]*Table3[[#This Row],[Column1]]</f>
        <v>1088658.1011888399</v>
      </c>
    </row>
    <row r="1800" spans="1:4" x14ac:dyDescent="0.25">
      <c r="A1800" t="s">
        <v>23</v>
      </c>
      <c r="B1800">
        <v>2103.9279999999999</v>
      </c>
      <c r="C1800">
        <f>2279.62-Table3[[#This Row],[Item_Outlet_Sales]]</f>
        <v>175.69200000000001</v>
      </c>
      <c r="D1800">
        <f>Table3[[#This Row],[Column1]]*Table3[[#This Row],[Column1]]</f>
        <v>30867.678864000001</v>
      </c>
    </row>
    <row r="1801" spans="1:4" x14ac:dyDescent="0.25">
      <c r="A1801" t="s">
        <v>23</v>
      </c>
      <c r="B1801">
        <v>243.68279999999999</v>
      </c>
      <c r="C1801">
        <f>2279.62-Table3[[#This Row],[Item_Outlet_Sales]]</f>
        <v>2035.9371999999998</v>
      </c>
      <c r="D1801">
        <f>Table3[[#This Row],[Column1]]*Table3[[#This Row],[Column1]]</f>
        <v>4145040.2823438393</v>
      </c>
    </row>
    <row r="1802" spans="1:4" x14ac:dyDescent="0.25">
      <c r="A1802" t="s">
        <v>23</v>
      </c>
      <c r="B1802">
        <v>1235.7248</v>
      </c>
      <c r="C1802">
        <f>2279.62-Table3[[#This Row],[Item_Outlet_Sales]]</f>
        <v>1043.8951999999999</v>
      </c>
      <c r="D1802">
        <f>Table3[[#This Row],[Column1]]*Table3[[#This Row],[Column1]]</f>
        <v>1089717.1885830399</v>
      </c>
    </row>
    <row r="1803" spans="1:4" x14ac:dyDescent="0.25">
      <c r="A1803" t="s">
        <v>23</v>
      </c>
      <c r="B1803">
        <v>463.39679999999998</v>
      </c>
      <c r="C1803">
        <f>2279.62-Table3[[#This Row],[Item_Outlet_Sales]]</f>
        <v>1816.2231999999999</v>
      </c>
      <c r="D1803">
        <f>Table3[[#This Row],[Column1]]*Table3[[#This Row],[Column1]]</f>
        <v>3298666.7122182394</v>
      </c>
    </row>
    <row r="1804" spans="1:4" x14ac:dyDescent="0.25">
      <c r="A1804" t="s">
        <v>23</v>
      </c>
      <c r="B1804">
        <v>1038.6479999999999</v>
      </c>
      <c r="C1804">
        <f>2279.62-Table3[[#This Row],[Item_Outlet_Sales]]</f>
        <v>1240.972</v>
      </c>
      <c r="D1804">
        <f>Table3[[#This Row],[Column1]]*Table3[[#This Row],[Column1]]</f>
        <v>1540011.5047839999</v>
      </c>
    </row>
    <row r="1805" spans="1:4" x14ac:dyDescent="0.25">
      <c r="A1805" t="s">
        <v>23</v>
      </c>
      <c r="B1805">
        <v>1534.0032000000001</v>
      </c>
      <c r="C1805">
        <f>2279.62-Table3[[#This Row],[Item_Outlet_Sales]]</f>
        <v>745.61679999999978</v>
      </c>
      <c r="D1805">
        <f>Table3[[#This Row],[Column1]]*Table3[[#This Row],[Column1]]</f>
        <v>555944.4124422397</v>
      </c>
    </row>
    <row r="1806" spans="1:4" x14ac:dyDescent="0.25">
      <c r="A1806" t="s">
        <v>23</v>
      </c>
      <c r="B1806">
        <v>447.41759999999999</v>
      </c>
      <c r="C1806">
        <f>2279.62-Table3[[#This Row],[Item_Outlet_Sales]]</f>
        <v>1832.2023999999999</v>
      </c>
      <c r="D1806">
        <f>Table3[[#This Row],[Column1]]*Table3[[#This Row],[Column1]]</f>
        <v>3356965.6345657595</v>
      </c>
    </row>
    <row r="1807" spans="1:4" x14ac:dyDescent="0.25">
      <c r="A1807" t="s">
        <v>23</v>
      </c>
      <c r="B1807">
        <v>1151.1682000000001</v>
      </c>
      <c r="C1807">
        <f>2279.62-Table3[[#This Row],[Item_Outlet_Sales]]</f>
        <v>1128.4517999999998</v>
      </c>
      <c r="D1807">
        <f>Table3[[#This Row],[Column1]]*Table3[[#This Row],[Column1]]</f>
        <v>1273403.4649232395</v>
      </c>
    </row>
    <row r="1808" spans="1:4" x14ac:dyDescent="0.25">
      <c r="A1808" t="s">
        <v>23</v>
      </c>
      <c r="B1808">
        <v>3083.9856</v>
      </c>
      <c r="C1808">
        <f>2279.62-Table3[[#This Row],[Item_Outlet_Sales]]</f>
        <v>-804.36560000000009</v>
      </c>
      <c r="D1808">
        <f>Table3[[#This Row],[Column1]]*Table3[[#This Row],[Column1]]</f>
        <v>647004.01846336015</v>
      </c>
    </row>
    <row r="1809" spans="1:4" x14ac:dyDescent="0.25">
      <c r="A1809" t="s">
        <v>23</v>
      </c>
      <c r="B1809">
        <v>2554.0088000000001</v>
      </c>
      <c r="C1809">
        <f>2279.62-Table3[[#This Row],[Item_Outlet_Sales]]</f>
        <v>-274.38880000000017</v>
      </c>
      <c r="D1809">
        <f>Table3[[#This Row],[Column1]]*Table3[[#This Row],[Column1]]</f>
        <v>75289.213565440092</v>
      </c>
    </row>
    <row r="1810" spans="1:4" x14ac:dyDescent="0.25">
      <c r="A1810" t="s">
        <v>23</v>
      </c>
      <c r="B1810">
        <v>3364.9531999999999</v>
      </c>
      <c r="C1810">
        <f>2279.62-Table3[[#This Row],[Item_Outlet_Sales]]</f>
        <v>-1085.3332</v>
      </c>
      <c r="D1810">
        <f>Table3[[#This Row],[Column1]]*Table3[[#This Row],[Column1]]</f>
        <v>1177948.15502224</v>
      </c>
    </row>
    <row r="1811" spans="1:4" x14ac:dyDescent="0.25">
      <c r="A1811" t="s">
        <v>23</v>
      </c>
      <c r="B1811">
        <v>3984.8130000000001</v>
      </c>
      <c r="C1811">
        <f>2279.62-Table3[[#This Row],[Item_Outlet_Sales]]</f>
        <v>-1705.1930000000002</v>
      </c>
      <c r="D1811">
        <f>Table3[[#This Row],[Column1]]*Table3[[#This Row],[Column1]]</f>
        <v>2907683.1672490006</v>
      </c>
    </row>
    <row r="1812" spans="1:4" x14ac:dyDescent="0.25">
      <c r="A1812" t="s">
        <v>23</v>
      </c>
      <c r="B1812">
        <v>2187.1529999999998</v>
      </c>
      <c r="C1812">
        <f>2279.62-Table3[[#This Row],[Item_Outlet_Sales]]</f>
        <v>92.467000000000098</v>
      </c>
      <c r="D1812">
        <f>Table3[[#This Row],[Column1]]*Table3[[#This Row],[Column1]]</f>
        <v>8550.146089000018</v>
      </c>
    </row>
    <row r="1813" spans="1:4" x14ac:dyDescent="0.25">
      <c r="A1813" t="s">
        <v>23</v>
      </c>
      <c r="B1813">
        <v>3169.2080000000001</v>
      </c>
      <c r="C1813">
        <f>2279.62-Table3[[#This Row],[Item_Outlet_Sales]]</f>
        <v>-889.58800000000019</v>
      </c>
      <c r="D1813">
        <f>Table3[[#This Row],[Column1]]*Table3[[#This Row],[Column1]]</f>
        <v>791366.80974400032</v>
      </c>
    </row>
    <row r="1814" spans="1:4" x14ac:dyDescent="0.25">
      <c r="A1814" t="s">
        <v>23</v>
      </c>
      <c r="B1814">
        <v>3235.788</v>
      </c>
      <c r="C1814">
        <f>2279.62-Table3[[#This Row],[Item_Outlet_Sales]]</f>
        <v>-956.16800000000012</v>
      </c>
      <c r="D1814">
        <f>Table3[[#This Row],[Column1]]*Table3[[#This Row],[Column1]]</f>
        <v>914257.24422400026</v>
      </c>
    </row>
    <row r="1815" spans="1:4" x14ac:dyDescent="0.25">
      <c r="A1815" t="s">
        <v>23</v>
      </c>
      <c r="B1815">
        <v>1041.3112000000001</v>
      </c>
      <c r="C1815">
        <f>2279.62-Table3[[#This Row],[Item_Outlet_Sales]]</f>
        <v>1238.3087999999998</v>
      </c>
      <c r="D1815">
        <f>Table3[[#This Row],[Column1]]*Table3[[#This Row],[Column1]]</f>
        <v>1533408.6841574395</v>
      </c>
    </row>
    <row r="1816" spans="1:4" x14ac:dyDescent="0.25">
      <c r="A1816" t="s">
        <v>23</v>
      </c>
      <c r="B1816">
        <v>2363.59</v>
      </c>
      <c r="C1816">
        <f>2279.62-Table3[[#This Row],[Item_Outlet_Sales]]</f>
        <v>-83.970000000000255</v>
      </c>
      <c r="D1816">
        <f>Table3[[#This Row],[Column1]]*Table3[[#This Row],[Column1]]</f>
        <v>7050.9609000000428</v>
      </c>
    </row>
    <row r="1817" spans="1:4" x14ac:dyDescent="0.25">
      <c r="A1817" t="s">
        <v>23</v>
      </c>
      <c r="B1817">
        <v>3215.8139999999999</v>
      </c>
      <c r="C1817">
        <f>2279.62-Table3[[#This Row],[Item_Outlet_Sales]]</f>
        <v>-936.19399999999996</v>
      </c>
      <c r="D1817">
        <f>Table3[[#This Row],[Column1]]*Table3[[#This Row],[Column1]]</f>
        <v>876459.20563599991</v>
      </c>
    </row>
    <row r="1818" spans="1:4" x14ac:dyDescent="0.25">
      <c r="A1818" t="s">
        <v>23</v>
      </c>
      <c r="B1818">
        <v>94.543599999999998</v>
      </c>
      <c r="C1818">
        <f>2279.62-Table3[[#This Row],[Item_Outlet_Sales]]</f>
        <v>2185.0763999999999</v>
      </c>
      <c r="D1818">
        <f>Table3[[#This Row],[Column1]]*Table3[[#This Row],[Column1]]</f>
        <v>4774558.8738369597</v>
      </c>
    </row>
    <row r="1819" spans="1:4" x14ac:dyDescent="0.25">
      <c r="A1819" t="s">
        <v>23</v>
      </c>
      <c r="B1819">
        <v>439.428</v>
      </c>
      <c r="C1819">
        <f>2279.62-Table3[[#This Row],[Item_Outlet_Sales]]</f>
        <v>1840.192</v>
      </c>
      <c r="D1819">
        <f>Table3[[#This Row],[Column1]]*Table3[[#This Row],[Column1]]</f>
        <v>3386306.596864</v>
      </c>
    </row>
    <row r="1820" spans="1:4" x14ac:dyDescent="0.25">
      <c r="A1820" t="s">
        <v>23</v>
      </c>
      <c r="B1820">
        <v>1047.3034</v>
      </c>
      <c r="C1820">
        <f>2279.62-Table3[[#This Row],[Item_Outlet_Sales]]</f>
        <v>1232.3165999999999</v>
      </c>
      <c r="D1820">
        <f>Table3[[#This Row],[Column1]]*Table3[[#This Row],[Column1]]</f>
        <v>1518604.2026355597</v>
      </c>
    </row>
    <row r="1821" spans="1:4" x14ac:dyDescent="0.25">
      <c r="A1821" t="s">
        <v>23</v>
      </c>
      <c r="B1821">
        <v>952.75980000000004</v>
      </c>
      <c r="C1821">
        <f>2279.62-Table3[[#This Row],[Item_Outlet_Sales]]</f>
        <v>1326.8601999999998</v>
      </c>
      <c r="D1821">
        <f>Table3[[#This Row],[Column1]]*Table3[[#This Row],[Column1]]</f>
        <v>1760557.9903440396</v>
      </c>
    </row>
    <row r="1822" spans="1:4" x14ac:dyDescent="0.25">
      <c r="A1822" t="s">
        <v>23</v>
      </c>
      <c r="B1822">
        <v>3207.8244</v>
      </c>
      <c r="C1822">
        <f>2279.62-Table3[[#This Row],[Item_Outlet_Sales]]</f>
        <v>-928.20440000000008</v>
      </c>
      <c r="D1822">
        <f>Table3[[#This Row],[Column1]]*Table3[[#This Row],[Column1]]</f>
        <v>861563.40817936009</v>
      </c>
    </row>
    <row r="1823" spans="1:4" x14ac:dyDescent="0.25">
      <c r="A1823" t="s">
        <v>23</v>
      </c>
      <c r="B1823">
        <v>7741.9224000000004</v>
      </c>
      <c r="C1823">
        <f>2279.62-Table3[[#This Row],[Item_Outlet_Sales]]</f>
        <v>-5462.3024000000005</v>
      </c>
      <c r="D1823">
        <f>Table3[[#This Row],[Column1]]*Table3[[#This Row],[Column1]]</f>
        <v>29836747.509045765</v>
      </c>
    </row>
    <row r="1824" spans="1:4" x14ac:dyDescent="0.25">
      <c r="A1824" t="s">
        <v>23</v>
      </c>
      <c r="B1824">
        <v>487.36559999999997</v>
      </c>
      <c r="C1824">
        <f>2279.62-Table3[[#This Row],[Item_Outlet_Sales]]</f>
        <v>1792.2543999999998</v>
      </c>
      <c r="D1824">
        <f>Table3[[#This Row],[Column1]]*Table3[[#This Row],[Column1]]</f>
        <v>3212175.8343193592</v>
      </c>
    </row>
    <row r="1825" spans="1:4" x14ac:dyDescent="0.25">
      <c r="A1825" t="s">
        <v>23</v>
      </c>
      <c r="B1825">
        <v>2251.0698000000002</v>
      </c>
      <c r="C1825">
        <f>2279.62-Table3[[#This Row],[Item_Outlet_Sales]]</f>
        <v>28.550199999999677</v>
      </c>
      <c r="D1825">
        <f>Table3[[#This Row],[Column1]]*Table3[[#This Row],[Column1]]</f>
        <v>815.11392003998151</v>
      </c>
    </row>
    <row r="1826" spans="1:4" x14ac:dyDescent="0.25">
      <c r="A1826" t="s">
        <v>23</v>
      </c>
      <c r="B1826">
        <v>8262.5779999999995</v>
      </c>
      <c r="C1826">
        <f>2279.62-Table3[[#This Row],[Item_Outlet_Sales]]</f>
        <v>-5982.9579999999996</v>
      </c>
      <c r="D1826">
        <f>Table3[[#This Row],[Column1]]*Table3[[#This Row],[Column1]]</f>
        <v>35795786.429763995</v>
      </c>
    </row>
    <row r="1827" spans="1:4" x14ac:dyDescent="0.25">
      <c r="A1827" t="s">
        <v>23</v>
      </c>
      <c r="B1827">
        <v>6327.7632000000003</v>
      </c>
      <c r="C1827">
        <f>2279.62-Table3[[#This Row],[Item_Outlet_Sales]]</f>
        <v>-4048.1432000000004</v>
      </c>
      <c r="D1827">
        <f>Table3[[#This Row],[Column1]]*Table3[[#This Row],[Column1]]</f>
        <v>16387463.367706243</v>
      </c>
    </row>
    <row r="1828" spans="1:4" x14ac:dyDescent="0.25">
      <c r="A1828" t="s">
        <v>23</v>
      </c>
      <c r="B1828">
        <v>966.74159999999995</v>
      </c>
      <c r="C1828">
        <f>2279.62-Table3[[#This Row],[Item_Outlet_Sales]]</f>
        <v>1312.8784000000001</v>
      </c>
      <c r="D1828">
        <f>Table3[[#This Row],[Column1]]*Table3[[#This Row],[Column1]]</f>
        <v>1723649.6931865602</v>
      </c>
    </row>
    <row r="1829" spans="1:4" x14ac:dyDescent="0.25">
      <c r="A1829" t="s">
        <v>23</v>
      </c>
      <c r="B1829">
        <v>2025.3635999999999</v>
      </c>
      <c r="C1829">
        <f>2279.62-Table3[[#This Row],[Item_Outlet_Sales]]</f>
        <v>254.25639999999999</v>
      </c>
      <c r="D1829">
        <f>Table3[[#This Row],[Column1]]*Table3[[#This Row],[Column1]]</f>
        <v>64646.316940959994</v>
      </c>
    </row>
    <row r="1830" spans="1:4" x14ac:dyDescent="0.25">
      <c r="A1830" t="s">
        <v>23</v>
      </c>
      <c r="B1830">
        <v>197.07679999999999</v>
      </c>
      <c r="C1830">
        <f>2279.62-Table3[[#This Row],[Item_Outlet_Sales]]</f>
        <v>2082.5432000000001</v>
      </c>
      <c r="D1830">
        <f>Table3[[#This Row],[Column1]]*Table3[[#This Row],[Column1]]</f>
        <v>4336986.1798662404</v>
      </c>
    </row>
    <row r="1831" spans="1:4" x14ac:dyDescent="0.25">
      <c r="A1831" t="s">
        <v>23</v>
      </c>
      <c r="B1831">
        <v>2856.2820000000002</v>
      </c>
      <c r="C1831">
        <f>2279.62-Table3[[#This Row],[Item_Outlet_Sales]]</f>
        <v>-576.66200000000026</v>
      </c>
      <c r="D1831">
        <f>Table3[[#This Row],[Column1]]*Table3[[#This Row],[Column1]]</f>
        <v>332539.06224400032</v>
      </c>
    </row>
    <row r="1832" spans="1:4" x14ac:dyDescent="0.25">
      <c r="A1832" t="s">
        <v>23</v>
      </c>
      <c r="B1832">
        <v>2371.5796</v>
      </c>
      <c r="C1832">
        <f>2279.62-Table3[[#This Row],[Item_Outlet_Sales]]</f>
        <v>-91.959600000000137</v>
      </c>
      <c r="D1832">
        <f>Table3[[#This Row],[Column1]]*Table3[[#This Row],[Column1]]</f>
        <v>8456.5680321600248</v>
      </c>
    </row>
    <row r="1833" spans="1:4" x14ac:dyDescent="0.25">
      <c r="A1833" t="s">
        <v>23</v>
      </c>
      <c r="B1833">
        <v>2106.5911999999998</v>
      </c>
      <c r="C1833">
        <f>2279.62-Table3[[#This Row],[Item_Outlet_Sales]]</f>
        <v>173.02880000000005</v>
      </c>
      <c r="D1833">
        <f>Table3[[#This Row],[Column1]]*Table3[[#This Row],[Column1]]</f>
        <v>29938.965629440016</v>
      </c>
    </row>
    <row r="1834" spans="1:4" x14ac:dyDescent="0.25">
      <c r="A1834" t="s">
        <v>23</v>
      </c>
      <c r="B1834">
        <v>1901.5247999999999</v>
      </c>
      <c r="C1834">
        <f>2279.62-Table3[[#This Row],[Item_Outlet_Sales]]</f>
        <v>378.09519999999998</v>
      </c>
      <c r="D1834">
        <f>Table3[[#This Row],[Column1]]*Table3[[#This Row],[Column1]]</f>
        <v>142955.98026303999</v>
      </c>
    </row>
    <row r="1835" spans="1:4" x14ac:dyDescent="0.25">
      <c r="A1835" t="s">
        <v>23</v>
      </c>
      <c r="B1835">
        <v>1514.6949999999999</v>
      </c>
      <c r="C1835">
        <f>2279.62-Table3[[#This Row],[Item_Outlet_Sales]]</f>
        <v>764.92499999999995</v>
      </c>
      <c r="D1835">
        <f>Table3[[#This Row],[Column1]]*Table3[[#This Row],[Column1]]</f>
        <v>585110.25562499987</v>
      </c>
    </row>
    <row r="1836" spans="1:4" x14ac:dyDescent="0.25">
      <c r="A1836" t="s">
        <v>23</v>
      </c>
      <c r="B1836">
        <v>455.40719999999999</v>
      </c>
      <c r="C1836">
        <f>2279.62-Table3[[#This Row],[Item_Outlet_Sales]]</f>
        <v>1824.2127999999998</v>
      </c>
      <c r="D1836">
        <f>Table3[[#This Row],[Column1]]*Table3[[#This Row],[Column1]]</f>
        <v>3327752.3396838391</v>
      </c>
    </row>
    <row r="1837" spans="1:4" x14ac:dyDescent="0.25">
      <c r="A1837" t="s">
        <v>23</v>
      </c>
      <c r="B1837">
        <v>602.54899999999998</v>
      </c>
      <c r="C1837">
        <f>2279.62-Table3[[#This Row],[Item_Outlet_Sales]]</f>
        <v>1677.0709999999999</v>
      </c>
      <c r="D1837">
        <f>Table3[[#This Row],[Column1]]*Table3[[#This Row],[Column1]]</f>
        <v>2812567.1390409996</v>
      </c>
    </row>
    <row r="1838" spans="1:4" x14ac:dyDescent="0.25">
      <c r="A1838" t="s">
        <v>23</v>
      </c>
      <c r="B1838">
        <v>592.56200000000001</v>
      </c>
      <c r="C1838">
        <f>2279.62-Table3[[#This Row],[Item_Outlet_Sales]]</f>
        <v>1687.058</v>
      </c>
      <c r="D1838">
        <f>Table3[[#This Row],[Column1]]*Table3[[#This Row],[Column1]]</f>
        <v>2846164.6953639998</v>
      </c>
    </row>
    <row r="1839" spans="1:4" x14ac:dyDescent="0.25">
      <c r="A1839" t="s">
        <v>23</v>
      </c>
      <c r="B1839">
        <v>1145.1759999999999</v>
      </c>
      <c r="C1839">
        <f>2279.62-Table3[[#This Row],[Item_Outlet_Sales]]</f>
        <v>1134.444</v>
      </c>
      <c r="D1839">
        <f>Table3[[#This Row],[Column1]]*Table3[[#This Row],[Column1]]</f>
        <v>1286963.1891359999</v>
      </c>
    </row>
    <row r="1840" spans="1:4" x14ac:dyDescent="0.25">
      <c r="A1840" t="s">
        <v>23</v>
      </c>
      <c r="B1840">
        <v>1398.18</v>
      </c>
      <c r="C1840">
        <f>2279.62-Table3[[#This Row],[Item_Outlet_Sales]]</f>
        <v>881.43999999999983</v>
      </c>
      <c r="D1840">
        <f>Table3[[#This Row],[Column1]]*Table3[[#This Row],[Column1]]</f>
        <v>776936.47359999968</v>
      </c>
    </row>
    <row r="1841" spans="1:4" x14ac:dyDescent="0.25">
      <c r="A1841" t="s">
        <v>23</v>
      </c>
      <c r="B1841">
        <v>3048.6981999999998</v>
      </c>
      <c r="C1841">
        <f>2279.62-Table3[[#This Row],[Item_Outlet_Sales]]</f>
        <v>-769.07819999999992</v>
      </c>
      <c r="D1841">
        <f>Table3[[#This Row],[Column1]]*Table3[[#This Row],[Column1]]</f>
        <v>591481.27771523991</v>
      </c>
    </row>
    <row r="1842" spans="1:4" x14ac:dyDescent="0.25">
      <c r="A1842" t="s">
        <v>23</v>
      </c>
      <c r="B1842">
        <v>2277.0360000000001</v>
      </c>
      <c r="C1842">
        <f>2279.62-Table3[[#This Row],[Item_Outlet_Sales]]</f>
        <v>2.5839999999998327</v>
      </c>
      <c r="D1842">
        <f>Table3[[#This Row],[Column1]]*Table3[[#This Row],[Column1]]</f>
        <v>6.6770559999991352</v>
      </c>
    </row>
    <row r="1843" spans="1:4" x14ac:dyDescent="0.25">
      <c r="A1843" t="s">
        <v>23</v>
      </c>
      <c r="B1843">
        <v>2302.3364000000001</v>
      </c>
      <c r="C1843">
        <f>2279.62-Table3[[#This Row],[Item_Outlet_Sales]]</f>
        <v>-22.716400000000249</v>
      </c>
      <c r="D1843">
        <f>Table3[[#This Row],[Column1]]*Table3[[#This Row],[Column1]]</f>
        <v>516.03482896001128</v>
      </c>
    </row>
    <row r="1844" spans="1:4" x14ac:dyDescent="0.25">
      <c r="A1844" t="s">
        <v>23</v>
      </c>
      <c r="B1844">
        <v>2805.0154000000002</v>
      </c>
      <c r="C1844">
        <f>2279.62-Table3[[#This Row],[Item_Outlet_Sales]]</f>
        <v>-525.39540000000034</v>
      </c>
      <c r="D1844">
        <f>Table3[[#This Row],[Column1]]*Table3[[#This Row],[Column1]]</f>
        <v>276040.32634116034</v>
      </c>
    </row>
    <row r="1845" spans="1:4" x14ac:dyDescent="0.25">
      <c r="A1845" t="s">
        <v>23</v>
      </c>
      <c r="B1845">
        <v>1605.9096</v>
      </c>
      <c r="C1845">
        <f>2279.62-Table3[[#This Row],[Item_Outlet_Sales]]</f>
        <v>673.71039999999994</v>
      </c>
      <c r="D1845">
        <f>Table3[[#This Row],[Column1]]*Table3[[#This Row],[Column1]]</f>
        <v>453885.70306815993</v>
      </c>
    </row>
    <row r="1846" spans="1:4" x14ac:dyDescent="0.25">
      <c r="A1846" t="s">
        <v>23</v>
      </c>
      <c r="B1846">
        <v>4012.1107999999999</v>
      </c>
      <c r="C1846">
        <f>2279.62-Table3[[#This Row],[Item_Outlet_Sales]]</f>
        <v>-1732.4908</v>
      </c>
      <c r="D1846">
        <f>Table3[[#This Row],[Column1]]*Table3[[#This Row],[Column1]]</f>
        <v>3001524.37208464</v>
      </c>
    </row>
    <row r="1847" spans="1:4" x14ac:dyDescent="0.25">
      <c r="A1847" t="s">
        <v>23</v>
      </c>
      <c r="B1847">
        <v>4278.4308000000001</v>
      </c>
      <c r="C1847">
        <f>2279.62-Table3[[#This Row],[Item_Outlet_Sales]]</f>
        <v>-1998.8108000000002</v>
      </c>
      <c r="D1847">
        <f>Table3[[#This Row],[Column1]]*Table3[[#This Row],[Column1]]</f>
        <v>3995244.6141966409</v>
      </c>
    </row>
    <row r="1848" spans="1:4" x14ac:dyDescent="0.25">
      <c r="A1848" t="s">
        <v>23</v>
      </c>
      <c r="B1848">
        <v>2660.5367999999999</v>
      </c>
      <c r="C1848">
        <f>2279.62-Table3[[#This Row],[Item_Outlet_Sales]]</f>
        <v>-380.91679999999997</v>
      </c>
      <c r="D1848">
        <f>Table3[[#This Row],[Column1]]*Table3[[#This Row],[Column1]]</f>
        <v>145097.60852223999</v>
      </c>
    </row>
    <row r="1849" spans="1:4" x14ac:dyDescent="0.25">
      <c r="A1849" t="s">
        <v>23</v>
      </c>
      <c r="B1849">
        <v>1833.6132</v>
      </c>
      <c r="C1849">
        <f>2279.62-Table3[[#This Row],[Item_Outlet_Sales]]</f>
        <v>446.00679999999988</v>
      </c>
      <c r="D1849">
        <f>Table3[[#This Row],[Column1]]*Table3[[#This Row],[Column1]]</f>
        <v>198922.06564623991</v>
      </c>
    </row>
    <row r="1850" spans="1:4" x14ac:dyDescent="0.25">
      <c r="A1850" t="s">
        <v>23</v>
      </c>
      <c r="B1850">
        <v>3793.7284</v>
      </c>
      <c r="C1850">
        <f>2279.62-Table3[[#This Row],[Item_Outlet_Sales]]</f>
        <v>-1514.1084000000001</v>
      </c>
      <c r="D1850">
        <f>Table3[[#This Row],[Column1]]*Table3[[#This Row],[Column1]]</f>
        <v>2292524.2469505602</v>
      </c>
    </row>
    <row r="1851" spans="1:4" x14ac:dyDescent="0.25">
      <c r="A1851" t="s">
        <v>23</v>
      </c>
      <c r="B1851">
        <v>2812.3391999999999</v>
      </c>
      <c r="C1851">
        <f>2279.62-Table3[[#This Row],[Item_Outlet_Sales]]</f>
        <v>-532.7192</v>
      </c>
      <c r="D1851">
        <f>Table3[[#This Row],[Column1]]*Table3[[#This Row],[Column1]]</f>
        <v>283789.74604863999</v>
      </c>
    </row>
    <row r="1852" spans="1:4" x14ac:dyDescent="0.25">
      <c r="A1852" t="s">
        <v>23</v>
      </c>
      <c r="B1852">
        <v>1105.8938000000001</v>
      </c>
      <c r="C1852">
        <f>2279.62-Table3[[#This Row],[Item_Outlet_Sales]]</f>
        <v>1173.7261999999998</v>
      </c>
      <c r="D1852">
        <f>Table3[[#This Row],[Column1]]*Table3[[#This Row],[Column1]]</f>
        <v>1377633.1925664395</v>
      </c>
    </row>
    <row r="1853" spans="1:4" x14ac:dyDescent="0.25">
      <c r="A1853" t="s">
        <v>23</v>
      </c>
      <c r="B1853">
        <v>1304.9680000000001</v>
      </c>
      <c r="C1853">
        <f>2279.62-Table3[[#This Row],[Item_Outlet_Sales]]</f>
        <v>974.65199999999982</v>
      </c>
      <c r="D1853">
        <f>Table3[[#This Row],[Column1]]*Table3[[#This Row],[Column1]]</f>
        <v>949946.52110399969</v>
      </c>
    </row>
    <row r="1854" spans="1:4" x14ac:dyDescent="0.25">
      <c r="A1854" t="s">
        <v>23</v>
      </c>
      <c r="B1854">
        <v>2817.6655999999998</v>
      </c>
      <c r="C1854">
        <f>2279.62-Table3[[#This Row],[Item_Outlet_Sales]]</f>
        <v>-538.04559999999992</v>
      </c>
      <c r="D1854">
        <f>Table3[[#This Row],[Column1]]*Table3[[#This Row],[Column1]]</f>
        <v>289493.06767935993</v>
      </c>
    </row>
    <row r="1855" spans="1:4" x14ac:dyDescent="0.25">
      <c r="A1855" t="s">
        <v>23</v>
      </c>
      <c r="B1855">
        <v>2024.0319999999999</v>
      </c>
      <c r="C1855">
        <f>2279.62-Table3[[#This Row],[Item_Outlet_Sales]]</f>
        <v>255.58799999999997</v>
      </c>
      <c r="D1855">
        <f>Table3[[#This Row],[Column1]]*Table3[[#This Row],[Column1]]</f>
        <v>65325.225743999981</v>
      </c>
    </row>
    <row r="1856" spans="1:4" x14ac:dyDescent="0.25">
      <c r="A1856" t="s">
        <v>23</v>
      </c>
      <c r="B1856">
        <v>3167.8764000000001</v>
      </c>
      <c r="C1856">
        <f>2279.62-Table3[[#This Row],[Item_Outlet_Sales]]</f>
        <v>-888.25640000000021</v>
      </c>
      <c r="D1856">
        <f>Table3[[#This Row],[Column1]]*Table3[[#This Row],[Column1]]</f>
        <v>788999.43214096036</v>
      </c>
    </row>
    <row r="1857" spans="1:4" x14ac:dyDescent="0.25">
      <c r="A1857" t="s">
        <v>23</v>
      </c>
      <c r="B1857">
        <v>4314.384</v>
      </c>
      <c r="C1857">
        <f>2279.62-Table3[[#This Row],[Item_Outlet_Sales]]</f>
        <v>-2034.7640000000001</v>
      </c>
      <c r="D1857">
        <f>Table3[[#This Row],[Column1]]*Table3[[#This Row],[Column1]]</f>
        <v>4140264.5356960003</v>
      </c>
    </row>
    <row r="1858" spans="1:4" x14ac:dyDescent="0.25">
      <c r="A1858" t="s">
        <v>23</v>
      </c>
      <c r="B1858">
        <v>253.00399999999999</v>
      </c>
      <c r="C1858">
        <f>2279.62-Table3[[#This Row],[Item_Outlet_Sales]]</f>
        <v>2026.616</v>
      </c>
      <c r="D1858">
        <f>Table3[[#This Row],[Column1]]*Table3[[#This Row],[Column1]]</f>
        <v>4107172.4114560001</v>
      </c>
    </row>
    <row r="1859" spans="1:4" x14ac:dyDescent="0.25">
      <c r="A1859" t="s">
        <v>23</v>
      </c>
      <c r="B1859">
        <v>8413.0488000000005</v>
      </c>
      <c r="C1859">
        <f>2279.62-Table3[[#This Row],[Item_Outlet_Sales]]</f>
        <v>-6133.4288000000006</v>
      </c>
      <c r="D1859">
        <f>Table3[[#This Row],[Column1]]*Table3[[#This Row],[Column1]]</f>
        <v>37618948.844669446</v>
      </c>
    </row>
    <row r="1860" spans="1:4" x14ac:dyDescent="0.25">
      <c r="A1860" t="s">
        <v>23</v>
      </c>
      <c r="B1860">
        <v>515.32920000000001</v>
      </c>
      <c r="C1860">
        <f>2279.62-Table3[[#This Row],[Item_Outlet_Sales]]</f>
        <v>1764.2907999999998</v>
      </c>
      <c r="D1860">
        <f>Table3[[#This Row],[Column1]]*Table3[[#This Row],[Column1]]</f>
        <v>3112722.0269646393</v>
      </c>
    </row>
    <row r="1861" spans="1:4" x14ac:dyDescent="0.25">
      <c r="A1861" t="s">
        <v>23</v>
      </c>
      <c r="B1861">
        <v>585.23820000000001</v>
      </c>
      <c r="C1861">
        <f>2279.62-Table3[[#This Row],[Item_Outlet_Sales]]</f>
        <v>1694.3817999999999</v>
      </c>
      <c r="D1861">
        <f>Table3[[#This Row],[Column1]]*Table3[[#This Row],[Column1]]</f>
        <v>2870929.6841712394</v>
      </c>
    </row>
    <row r="1862" spans="1:4" x14ac:dyDescent="0.25">
      <c r="A1862" t="s">
        <v>23</v>
      </c>
      <c r="B1862">
        <v>306.26799999999997</v>
      </c>
      <c r="C1862">
        <f>2279.62-Table3[[#This Row],[Item_Outlet_Sales]]</f>
        <v>1973.3519999999999</v>
      </c>
      <c r="D1862">
        <f>Table3[[#This Row],[Column1]]*Table3[[#This Row],[Column1]]</f>
        <v>3894118.1159039997</v>
      </c>
    </row>
    <row r="1863" spans="1:4" x14ac:dyDescent="0.25">
      <c r="A1863" t="s">
        <v>23</v>
      </c>
      <c r="B1863">
        <v>2548.6824000000001</v>
      </c>
      <c r="C1863">
        <f>2279.62-Table3[[#This Row],[Item_Outlet_Sales]]</f>
        <v>-269.06240000000025</v>
      </c>
      <c r="D1863">
        <f>Table3[[#This Row],[Column1]]*Table3[[#This Row],[Column1]]</f>
        <v>72394.575093760141</v>
      </c>
    </row>
    <row r="1864" spans="1:4" x14ac:dyDescent="0.25">
      <c r="A1864" t="s">
        <v>23</v>
      </c>
      <c r="B1864">
        <v>5475.5392000000002</v>
      </c>
      <c r="C1864">
        <f>2279.62-Table3[[#This Row],[Item_Outlet_Sales]]</f>
        <v>-3195.9192000000003</v>
      </c>
      <c r="D1864">
        <f>Table3[[#This Row],[Column1]]*Table3[[#This Row],[Column1]]</f>
        <v>10213899.532928642</v>
      </c>
    </row>
    <row r="1865" spans="1:4" x14ac:dyDescent="0.25">
      <c r="A1865" t="s">
        <v>23</v>
      </c>
      <c r="B1865">
        <v>258.3304</v>
      </c>
      <c r="C1865">
        <f>2279.62-Table3[[#This Row],[Item_Outlet_Sales]]</f>
        <v>2021.2895999999998</v>
      </c>
      <c r="D1865">
        <f>Table3[[#This Row],[Column1]]*Table3[[#This Row],[Column1]]</f>
        <v>4085611.6470681592</v>
      </c>
    </row>
    <row r="1866" spans="1:4" x14ac:dyDescent="0.25">
      <c r="A1866" t="s">
        <v>23</v>
      </c>
      <c r="B1866">
        <v>1148.5050000000001</v>
      </c>
      <c r="C1866">
        <f>2279.62-Table3[[#This Row],[Item_Outlet_Sales]]</f>
        <v>1131.1149999999998</v>
      </c>
      <c r="D1866">
        <f>Table3[[#This Row],[Column1]]*Table3[[#This Row],[Column1]]</f>
        <v>1279421.1432249995</v>
      </c>
    </row>
    <row r="1867" spans="1:4" x14ac:dyDescent="0.25">
      <c r="A1867" t="s">
        <v>23</v>
      </c>
      <c r="B1867">
        <v>4488.1578</v>
      </c>
      <c r="C1867">
        <f>2279.62-Table3[[#This Row],[Item_Outlet_Sales]]</f>
        <v>-2208.5378000000001</v>
      </c>
      <c r="D1867">
        <f>Table3[[#This Row],[Column1]]*Table3[[#This Row],[Column1]]</f>
        <v>4877639.21402884</v>
      </c>
    </row>
    <row r="1868" spans="1:4" x14ac:dyDescent="0.25">
      <c r="A1868" t="s">
        <v>23</v>
      </c>
      <c r="B1868">
        <v>4432.2305999999999</v>
      </c>
      <c r="C1868">
        <f>2279.62-Table3[[#This Row],[Item_Outlet_Sales]]</f>
        <v>-2152.6106</v>
      </c>
      <c r="D1868">
        <f>Table3[[#This Row],[Column1]]*Table3[[#This Row],[Column1]]</f>
        <v>4633732.3952323599</v>
      </c>
    </row>
    <row r="1869" spans="1:4" x14ac:dyDescent="0.25">
      <c r="A1869" t="s">
        <v>23</v>
      </c>
      <c r="B1869">
        <v>488.69720000000001</v>
      </c>
      <c r="C1869">
        <f>2279.62-Table3[[#This Row],[Item_Outlet_Sales]]</f>
        <v>1790.9227999999998</v>
      </c>
      <c r="D1869">
        <f>Table3[[#This Row],[Column1]]*Table3[[#This Row],[Column1]]</f>
        <v>3207404.4755598395</v>
      </c>
    </row>
    <row r="1870" spans="1:4" x14ac:dyDescent="0.25">
      <c r="A1870" t="s">
        <v>23</v>
      </c>
      <c r="B1870">
        <v>4199.8663999999999</v>
      </c>
      <c r="C1870">
        <f>2279.62-Table3[[#This Row],[Item_Outlet_Sales]]</f>
        <v>-1920.2464</v>
      </c>
      <c r="D1870">
        <f>Table3[[#This Row],[Column1]]*Table3[[#This Row],[Column1]]</f>
        <v>3687346.2367129601</v>
      </c>
    </row>
    <row r="1871" spans="1:4" x14ac:dyDescent="0.25">
      <c r="A1871" t="s">
        <v>23</v>
      </c>
      <c r="B1871">
        <v>1884.8797999999999</v>
      </c>
      <c r="C1871">
        <f>2279.62-Table3[[#This Row],[Item_Outlet_Sales]]</f>
        <v>394.74019999999996</v>
      </c>
      <c r="D1871">
        <f>Table3[[#This Row],[Column1]]*Table3[[#This Row],[Column1]]</f>
        <v>155819.82549603996</v>
      </c>
    </row>
    <row r="1872" spans="1:4" x14ac:dyDescent="0.25">
      <c r="A1872" t="s">
        <v>23</v>
      </c>
      <c r="B1872">
        <v>2105.2595999999999</v>
      </c>
      <c r="C1872">
        <f>2279.62-Table3[[#This Row],[Item_Outlet_Sales]]</f>
        <v>174.36040000000003</v>
      </c>
      <c r="D1872">
        <f>Table3[[#This Row],[Column1]]*Table3[[#This Row],[Column1]]</f>
        <v>30401.549088160009</v>
      </c>
    </row>
    <row r="1873" spans="1:4" x14ac:dyDescent="0.25">
      <c r="A1873" t="s">
        <v>23</v>
      </c>
      <c r="B1873">
        <v>2628.5783999999999</v>
      </c>
      <c r="C1873">
        <f>2279.62-Table3[[#This Row],[Item_Outlet_Sales]]</f>
        <v>-348.95839999999998</v>
      </c>
      <c r="D1873">
        <f>Table3[[#This Row],[Column1]]*Table3[[#This Row],[Column1]]</f>
        <v>121771.96493055999</v>
      </c>
    </row>
    <row r="1874" spans="1:4" x14ac:dyDescent="0.25">
      <c r="A1874" t="s">
        <v>23</v>
      </c>
      <c r="B1874">
        <v>3440.8544000000002</v>
      </c>
      <c r="C1874">
        <f>2279.62-Table3[[#This Row],[Item_Outlet_Sales]]</f>
        <v>-1161.2344000000003</v>
      </c>
      <c r="D1874">
        <f>Table3[[#This Row],[Column1]]*Table3[[#This Row],[Column1]]</f>
        <v>1348465.3317433607</v>
      </c>
    </row>
    <row r="1875" spans="1:4" x14ac:dyDescent="0.25">
      <c r="A1875" t="s">
        <v>23</v>
      </c>
      <c r="B1875">
        <v>1617.894</v>
      </c>
      <c r="C1875">
        <f>2279.62-Table3[[#This Row],[Item_Outlet_Sales]]</f>
        <v>661.72599999999989</v>
      </c>
      <c r="D1875">
        <f>Table3[[#This Row],[Column1]]*Table3[[#This Row],[Column1]]</f>
        <v>437881.29907599982</v>
      </c>
    </row>
    <row r="1876" spans="1:4" x14ac:dyDescent="0.25">
      <c r="A1876" t="s">
        <v>23</v>
      </c>
      <c r="B1876">
        <v>4538.0928000000004</v>
      </c>
      <c r="C1876">
        <f>2279.62-Table3[[#This Row],[Item_Outlet_Sales]]</f>
        <v>-2258.4728000000005</v>
      </c>
      <c r="D1876">
        <f>Table3[[#This Row],[Column1]]*Table3[[#This Row],[Column1]]</f>
        <v>5100699.3883398417</v>
      </c>
    </row>
    <row r="1877" spans="1:4" x14ac:dyDescent="0.25">
      <c r="A1877" t="s">
        <v>23</v>
      </c>
      <c r="B1877">
        <v>2323.6419999999998</v>
      </c>
      <c r="C1877">
        <f>2279.62-Table3[[#This Row],[Item_Outlet_Sales]]</f>
        <v>-44.021999999999935</v>
      </c>
      <c r="D1877">
        <f>Table3[[#This Row],[Column1]]*Table3[[#This Row],[Column1]]</f>
        <v>1937.9364839999942</v>
      </c>
    </row>
    <row r="1878" spans="1:4" x14ac:dyDescent="0.25">
      <c r="A1878" t="s">
        <v>23</v>
      </c>
      <c r="B1878">
        <v>419.45400000000001</v>
      </c>
      <c r="C1878">
        <f>2279.62-Table3[[#This Row],[Item_Outlet_Sales]]</f>
        <v>1860.1659999999999</v>
      </c>
      <c r="D1878">
        <f>Table3[[#This Row],[Column1]]*Table3[[#This Row],[Column1]]</f>
        <v>3460217.5475559998</v>
      </c>
    </row>
    <row r="1879" spans="1:4" x14ac:dyDescent="0.25">
      <c r="A1879" t="s">
        <v>23</v>
      </c>
      <c r="B1879">
        <v>3175.866</v>
      </c>
      <c r="C1879">
        <f>2279.62-Table3[[#This Row],[Item_Outlet_Sales]]</f>
        <v>-896.24600000000009</v>
      </c>
      <c r="D1879">
        <f>Table3[[#This Row],[Column1]]*Table3[[#This Row],[Column1]]</f>
        <v>803256.8925160002</v>
      </c>
    </row>
    <row r="1880" spans="1:4" x14ac:dyDescent="0.25">
      <c r="A1880" t="s">
        <v>23</v>
      </c>
      <c r="B1880">
        <v>3012.7449999999999</v>
      </c>
      <c r="C1880">
        <f>2279.62-Table3[[#This Row],[Item_Outlet_Sales]]</f>
        <v>-733.125</v>
      </c>
      <c r="D1880">
        <f>Table3[[#This Row],[Column1]]*Table3[[#This Row],[Column1]]</f>
        <v>537472.265625</v>
      </c>
    </row>
    <row r="1881" spans="1:4" x14ac:dyDescent="0.25">
      <c r="A1881" t="s">
        <v>23</v>
      </c>
      <c r="B1881">
        <v>1547.3191999999999</v>
      </c>
      <c r="C1881">
        <f>2279.62-Table3[[#This Row],[Item_Outlet_Sales]]</f>
        <v>732.30079999999998</v>
      </c>
      <c r="D1881">
        <f>Table3[[#This Row],[Column1]]*Table3[[#This Row],[Column1]]</f>
        <v>536264.46168064</v>
      </c>
    </row>
    <row r="1882" spans="1:4" x14ac:dyDescent="0.25">
      <c r="A1882" t="s">
        <v>23</v>
      </c>
      <c r="B1882">
        <v>1125.8678</v>
      </c>
      <c r="C1882">
        <f>2279.62-Table3[[#This Row],[Item_Outlet_Sales]]</f>
        <v>1153.7521999999999</v>
      </c>
      <c r="D1882">
        <f>Table3[[#This Row],[Column1]]*Table3[[#This Row],[Column1]]</f>
        <v>1331144.1390048398</v>
      </c>
    </row>
    <row r="1883" spans="1:4" x14ac:dyDescent="0.25">
      <c r="A1883" t="s">
        <v>23</v>
      </c>
      <c r="B1883">
        <v>3998.7948000000001</v>
      </c>
      <c r="C1883">
        <f>2279.62-Table3[[#This Row],[Item_Outlet_Sales]]</f>
        <v>-1719.1748000000002</v>
      </c>
      <c r="D1883">
        <f>Table3[[#This Row],[Column1]]*Table3[[#This Row],[Column1]]</f>
        <v>2955561.9929550407</v>
      </c>
    </row>
    <row r="1884" spans="1:4" x14ac:dyDescent="0.25">
      <c r="A1884" t="s">
        <v>23</v>
      </c>
      <c r="B1884">
        <v>4026.7584000000002</v>
      </c>
      <c r="C1884">
        <f>2279.62-Table3[[#This Row],[Item_Outlet_Sales]]</f>
        <v>-1747.1384000000003</v>
      </c>
      <c r="D1884">
        <f>Table3[[#This Row],[Column1]]*Table3[[#This Row],[Column1]]</f>
        <v>3052492.5887545608</v>
      </c>
    </row>
    <row r="1885" spans="1:4" x14ac:dyDescent="0.25">
      <c r="A1885" t="s">
        <v>23</v>
      </c>
      <c r="B1885">
        <v>2492.0893999999998</v>
      </c>
      <c r="C1885">
        <f>2279.62-Table3[[#This Row],[Item_Outlet_Sales]]</f>
        <v>-212.46939999999995</v>
      </c>
      <c r="D1885">
        <f>Table3[[#This Row],[Column1]]*Table3[[#This Row],[Column1]]</f>
        <v>45143.245936359977</v>
      </c>
    </row>
    <row r="1886" spans="1:4" x14ac:dyDescent="0.25">
      <c r="A1886" t="s">
        <v>23</v>
      </c>
      <c r="B1886">
        <v>1161.1551999999999</v>
      </c>
      <c r="C1886">
        <f>2279.62-Table3[[#This Row],[Item_Outlet_Sales]]</f>
        <v>1118.4648</v>
      </c>
      <c r="D1886">
        <f>Table3[[#This Row],[Column1]]*Table3[[#This Row],[Column1]]</f>
        <v>1250963.5088390398</v>
      </c>
    </row>
    <row r="1887" spans="1:4" x14ac:dyDescent="0.25">
      <c r="A1887" t="s">
        <v>23</v>
      </c>
      <c r="B1887">
        <v>6291.81</v>
      </c>
      <c r="C1887">
        <f>2279.62-Table3[[#This Row],[Item_Outlet_Sales]]</f>
        <v>-4012.1900000000005</v>
      </c>
      <c r="D1887">
        <f>Table3[[#This Row],[Column1]]*Table3[[#This Row],[Column1]]</f>
        <v>16097668.596100004</v>
      </c>
    </row>
    <row r="1888" spans="1:4" x14ac:dyDescent="0.25">
      <c r="A1888" t="s">
        <v>23</v>
      </c>
      <c r="B1888">
        <v>2876.2559999999999</v>
      </c>
      <c r="C1888">
        <f>2279.62-Table3[[#This Row],[Item_Outlet_Sales]]</f>
        <v>-596.63599999999997</v>
      </c>
      <c r="D1888">
        <f>Table3[[#This Row],[Column1]]*Table3[[#This Row],[Column1]]</f>
        <v>355974.51649599994</v>
      </c>
    </row>
    <row r="1889" spans="1:4" x14ac:dyDescent="0.25">
      <c r="A1889" t="s">
        <v>23</v>
      </c>
      <c r="B1889">
        <v>102.53319999999999</v>
      </c>
      <c r="C1889">
        <f>2279.62-Table3[[#This Row],[Item_Outlet_Sales]]</f>
        <v>2177.0868</v>
      </c>
      <c r="D1889">
        <f>Table3[[#This Row],[Column1]]*Table3[[#This Row],[Column1]]</f>
        <v>4739706.9347342402</v>
      </c>
    </row>
    <row r="1890" spans="1:4" x14ac:dyDescent="0.25">
      <c r="A1890" t="s">
        <v>23</v>
      </c>
      <c r="B1890">
        <v>671.12639999999999</v>
      </c>
      <c r="C1890">
        <f>2279.62-Table3[[#This Row],[Item_Outlet_Sales]]</f>
        <v>1608.4935999999998</v>
      </c>
      <c r="D1890">
        <f>Table3[[#This Row],[Column1]]*Table3[[#This Row],[Column1]]</f>
        <v>2587251.6612409595</v>
      </c>
    </row>
    <row r="1891" spans="1:4" x14ac:dyDescent="0.25">
      <c r="A1891" t="s">
        <v>23</v>
      </c>
      <c r="B1891">
        <v>3251.1014</v>
      </c>
      <c r="C1891">
        <f>2279.62-Table3[[#This Row],[Item_Outlet_Sales]]</f>
        <v>-971.48140000000012</v>
      </c>
      <c r="D1891">
        <f>Table3[[#This Row],[Column1]]*Table3[[#This Row],[Column1]]</f>
        <v>943776.11054596025</v>
      </c>
    </row>
    <row r="1892" spans="1:4" x14ac:dyDescent="0.25">
      <c r="A1892" t="s">
        <v>23</v>
      </c>
      <c r="B1892">
        <v>3585.3330000000001</v>
      </c>
      <c r="C1892">
        <f>2279.62-Table3[[#This Row],[Item_Outlet_Sales]]</f>
        <v>-1305.7130000000002</v>
      </c>
      <c r="D1892">
        <f>Table3[[#This Row],[Column1]]*Table3[[#This Row],[Column1]]</f>
        <v>1704886.4383690006</v>
      </c>
    </row>
    <row r="1893" spans="1:4" x14ac:dyDescent="0.25">
      <c r="A1893" t="s">
        <v>23</v>
      </c>
      <c r="B1893">
        <v>405.47219999999999</v>
      </c>
      <c r="C1893">
        <f>2279.62-Table3[[#This Row],[Item_Outlet_Sales]]</f>
        <v>1874.1478</v>
      </c>
      <c r="D1893">
        <f>Table3[[#This Row],[Column1]]*Table3[[#This Row],[Column1]]</f>
        <v>3512429.9762448398</v>
      </c>
    </row>
    <row r="1894" spans="1:4" x14ac:dyDescent="0.25">
      <c r="A1894" t="s">
        <v>23</v>
      </c>
      <c r="B1894">
        <v>722.39300000000003</v>
      </c>
      <c r="C1894">
        <f>2279.62-Table3[[#This Row],[Item_Outlet_Sales]]</f>
        <v>1557.2269999999999</v>
      </c>
      <c r="D1894">
        <f>Table3[[#This Row],[Column1]]*Table3[[#This Row],[Column1]]</f>
        <v>2424955.9295289996</v>
      </c>
    </row>
    <row r="1895" spans="1:4" x14ac:dyDescent="0.25">
      <c r="A1895" t="s">
        <v>23</v>
      </c>
      <c r="B1895">
        <v>1043.9744000000001</v>
      </c>
      <c r="C1895">
        <f>2279.62-Table3[[#This Row],[Item_Outlet_Sales]]</f>
        <v>1235.6455999999998</v>
      </c>
      <c r="D1895">
        <f>Table3[[#This Row],[Column1]]*Table3[[#This Row],[Column1]]</f>
        <v>1526820.0487993595</v>
      </c>
    </row>
    <row r="1896" spans="1:4" x14ac:dyDescent="0.25">
      <c r="A1896" t="s">
        <v>23</v>
      </c>
      <c r="B1896">
        <v>335.56319999999999</v>
      </c>
      <c r="C1896">
        <f>2279.62-Table3[[#This Row],[Item_Outlet_Sales]]</f>
        <v>1944.0567999999998</v>
      </c>
      <c r="D1896">
        <f>Table3[[#This Row],[Column1]]*Table3[[#This Row],[Column1]]</f>
        <v>3779356.8416262395</v>
      </c>
    </row>
    <row r="1897" spans="1:4" x14ac:dyDescent="0.25">
      <c r="A1897" t="s">
        <v>23</v>
      </c>
      <c r="B1897">
        <v>856.88459999999998</v>
      </c>
      <c r="C1897">
        <f>2279.62-Table3[[#This Row],[Item_Outlet_Sales]]</f>
        <v>1422.7354</v>
      </c>
      <c r="D1897">
        <f>Table3[[#This Row],[Column1]]*Table3[[#This Row],[Column1]]</f>
        <v>2024176.01841316</v>
      </c>
    </row>
    <row r="1898" spans="1:4" x14ac:dyDescent="0.25">
      <c r="A1898" t="s">
        <v>23</v>
      </c>
      <c r="B1898">
        <v>3691.1952000000001</v>
      </c>
      <c r="C1898">
        <f>2279.62-Table3[[#This Row],[Item_Outlet_Sales]]</f>
        <v>-1411.5752000000002</v>
      </c>
      <c r="D1898">
        <f>Table3[[#This Row],[Column1]]*Table3[[#This Row],[Column1]]</f>
        <v>1992544.5452550405</v>
      </c>
    </row>
    <row r="1899" spans="1:4" x14ac:dyDescent="0.25">
      <c r="A1899" t="s">
        <v>23</v>
      </c>
      <c r="B1899">
        <v>2055.9904000000001</v>
      </c>
      <c r="C1899">
        <f>2279.62-Table3[[#This Row],[Item_Outlet_Sales]]</f>
        <v>223.62959999999975</v>
      </c>
      <c r="D1899">
        <f>Table3[[#This Row],[Column1]]*Table3[[#This Row],[Column1]]</f>
        <v>50010.197996159892</v>
      </c>
    </row>
    <row r="1900" spans="1:4" x14ac:dyDescent="0.25">
      <c r="A1900" t="s">
        <v>23</v>
      </c>
      <c r="B1900">
        <v>802.95479999999998</v>
      </c>
      <c r="C1900">
        <f>2279.62-Table3[[#This Row],[Item_Outlet_Sales]]</f>
        <v>1476.6651999999999</v>
      </c>
      <c r="D1900">
        <f>Table3[[#This Row],[Column1]]*Table3[[#This Row],[Column1]]</f>
        <v>2180540.1128910398</v>
      </c>
    </row>
    <row r="1901" spans="1:4" x14ac:dyDescent="0.25">
      <c r="A1901" t="s">
        <v>23</v>
      </c>
      <c r="B1901">
        <v>4302.3995999999997</v>
      </c>
      <c r="C1901">
        <f>2279.62-Table3[[#This Row],[Item_Outlet_Sales]]</f>
        <v>-2022.7795999999998</v>
      </c>
      <c r="D1901">
        <f>Table3[[#This Row],[Column1]]*Table3[[#This Row],[Column1]]</f>
        <v>4091637.3101761593</v>
      </c>
    </row>
    <row r="1902" spans="1:4" x14ac:dyDescent="0.25">
      <c r="A1902" t="s">
        <v>23</v>
      </c>
      <c r="B1902">
        <v>498.01839999999999</v>
      </c>
      <c r="C1902">
        <f>2279.62-Table3[[#This Row],[Item_Outlet_Sales]]</f>
        <v>1781.6016</v>
      </c>
      <c r="D1902">
        <f>Table3[[#This Row],[Column1]]*Table3[[#This Row],[Column1]]</f>
        <v>3174104.2611225597</v>
      </c>
    </row>
    <row r="1903" spans="1:4" x14ac:dyDescent="0.25">
      <c r="A1903" t="s">
        <v>23</v>
      </c>
      <c r="B1903">
        <v>2220.4430000000002</v>
      </c>
      <c r="C1903">
        <f>2279.62-Table3[[#This Row],[Item_Outlet_Sales]]</f>
        <v>59.17699999999968</v>
      </c>
      <c r="D1903">
        <f>Table3[[#This Row],[Column1]]*Table3[[#This Row],[Column1]]</f>
        <v>3501.9173289999621</v>
      </c>
    </row>
    <row r="1904" spans="1:4" x14ac:dyDescent="0.25">
      <c r="A1904" t="s">
        <v>23</v>
      </c>
      <c r="B1904">
        <v>2354.2687999999998</v>
      </c>
      <c r="C1904">
        <f>2279.62-Table3[[#This Row],[Item_Outlet_Sales]]</f>
        <v>-74.648799999999937</v>
      </c>
      <c r="D1904">
        <f>Table3[[#This Row],[Column1]]*Table3[[#This Row],[Column1]]</f>
        <v>5572.4433414399909</v>
      </c>
    </row>
    <row r="1905" spans="1:4" x14ac:dyDescent="0.25">
      <c r="A1905" t="s">
        <v>23</v>
      </c>
      <c r="B1905">
        <v>2246.4092000000001</v>
      </c>
      <c r="C1905">
        <f>2279.62-Table3[[#This Row],[Item_Outlet_Sales]]</f>
        <v>33.210799999999836</v>
      </c>
      <c r="D1905">
        <f>Table3[[#This Row],[Column1]]*Table3[[#This Row],[Column1]]</f>
        <v>1102.9572366399891</v>
      </c>
    </row>
    <row r="1906" spans="1:4" x14ac:dyDescent="0.25">
      <c r="A1906" t="s">
        <v>23</v>
      </c>
      <c r="B1906">
        <v>1211.7560000000001</v>
      </c>
      <c r="C1906">
        <f>2279.62-Table3[[#This Row],[Item_Outlet_Sales]]</f>
        <v>1067.8639999999998</v>
      </c>
      <c r="D1906">
        <f>Table3[[#This Row],[Column1]]*Table3[[#This Row],[Column1]]</f>
        <v>1140333.5224959997</v>
      </c>
    </row>
    <row r="1907" spans="1:4" x14ac:dyDescent="0.25">
      <c r="A1907" t="s">
        <v>23</v>
      </c>
      <c r="B1907">
        <v>1749.7224000000001</v>
      </c>
      <c r="C1907">
        <f>2279.62-Table3[[#This Row],[Item_Outlet_Sales]]</f>
        <v>529.89759999999978</v>
      </c>
      <c r="D1907">
        <f>Table3[[#This Row],[Column1]]*Table3[[#This Row],[Column1]]</f>
        <v>280791.46648575977</v>
      </c>
    </row>
    <row r="1908" spans="1:4" x14ac:dyDescent="0.25">
      <c r="A1908" t="s">
        <v>23</v>
      </c>
      <c r="B1908">
        <v>10256.648999999999</v>
      </c>
      <c r="C1908">
        <f>2279.62-Table3[[#This Row],[Item_Outlet_Sales]]</f>
        <v>-7977.0289999999995</v>
      </c>
      <c r="D1908">
        <f>Table3[[#This Row],[Column1]]*Table3[[#This Row],[Column1]]</f>
        <v>63632991.666840993</v>
      </c>
    </row>
    <row r="1909" spans="1:4" x14ac:dyDescent="0.25">
      <c r="A1909" t="s">
        <v>23</v>
      </c>
      <c r="B1909">
        <v>1181.7950000000001</v>
      </c>
      <c r="C1909">
        <f>2279.62-Table3[[#This Row],[Item_Outlet_Sales]]</f>
        <v>1097.8249999999998</v>
      </c>
      <c r="D1909">
        <f>Table3[[#This Row],[Column1]]*Table3[[#This Row],[Column1]]</f>
        <v>1205219.7306249996</v>
      </c>
    </row>
    <row r="1910" spans="1:4" x14ac:dyDescent="0.25">
      <c r="A1910" t="s">
        <v>23</v>
      </c>
      <c r="B1910">
        <v>1565.9616000000001</v>
      </c>
      <c r="C1910">
        <f>2279.62-Table3[[#This Row],[Item_Outlet_Sales]]</f>
        <v>713.6583999999998</v>
      </c>
      <c r="D1910">
        <f>Table3[[#This Row],[Column1]]*Table3[[#This Row],[Column1]]</f>
        <v>509308.31189055974</v>
      </c>
    </row>
    <row r="1911" spans="1:4" x14ac:dyDescent="0.25">
      <c r="A1911" t="s">
        <v>23</v>
      </c>
      <c r="B1911">
        <v>1006.6896</v>
      </c>
      <c r="C1911">
        <f>2279.62-Table3[[#This Row],[Item_Outlet_Sales]]</f>
        <v>1272.9303999999997</v>
      </c>
      <c r="D1911">
        <f>Table3[[#This Row],[Column1]]*Table3[[#This Row],[Column1]]</f>
        <v>1620351.8032441593</v>
      </c>
    </row>
    <row r="1912" spans="1:4" x14ac:dyDescent="0.25">
      <c r="A1912" t="s">
        <v>23</v>
      </c>
      <c r="B1912">
        <v>1413.4934000000001</v>
      </c>
      <c r="C1912">
        <f>2279.62-Table3[[#This Row],[Item_Outlet_Sales]]</f>
        <v>866.12659999999983</v>
      </c>
      <c r="D1912">
        <f>Table3[[#This Row],[Column1]]*Table3[[#This Row],[Column1]]</f>
        <v>750175.28722755972</v>
      </c>
    </row>
    <row r="1913" spans="1:4" x14ac:dyDescent="0.25">
      <c r="A1913" t="s">
        <v>23</v>
      </c>
      <c r="B1913">
        <v>4986.8419999999996</v>
      </c>
      <c r="C1913">
        <f>2279.62-Table3[[#This Row],[Item_Outlet_Sales]]</f>
        <v>-2707.2219999999998</v>
      </c>
      <c r="D1913">
        <f>Table3[[#This Row],[Column1]]*Table3[[#This Row],[Column1]]</f>
        <v>7329050.9572839988</v>
      </c>
    </row>
    <row r="1914" spans="1:4" x14ac:dyDescent="0.25">
      <c r="A1914" t="s">
        <v>23</v>
      </c>
      <c r="B1914">
        <v>2290.3519999999999</v>
      </c>
      <c r="C1914">
        <f>2279.62-Table3[[#This Row],[Item_Outlet_Sales]]</f>
        <v>-10.731999999999971</v>
      </c>
      <c r="D1914">
        <f>Table3[[#This Row],[Column1]]*Table3[[#This Row],[Column1]]</f>
        <v>115.17582399999938</v>
      </c>
    </row>
    <row r="1915" spans="1:4" x14ac:dyDescent="0.25">
      <c r="A1915" t="s">
        <v>23</v>
      </c>
      <c r="B1915">
        <v>93.877799999999993</v>
      </c>
      <c r="C1915">
        <f>2279.62-Table3[[#This Row],[Item_Outlet_Sales]]</f>
        <v>2185.7421999999997</v>
      </c>
      <c r="D1915">
        <f>Table3[[#This Row],[Column1]]*Table3[[#This Row],[Column1]]</f>
        <v>4777468.9648608388</v>
      </c>
    </row>
    <row r="1916" spans="1:4" x14ac:dyDescent="0.25">
      <c r="A1916" t="s">
        <v>23</v>
      </c>
      <c r="B1916">
        <v>729.05100000000004</v>
      </c>
      <c r="C1916">
        <f>2279.62-Table3[[#This Row],[Item_Outlet_Sales]]</f>
        <v>1550.569</v>
      </c>
      <c r="D1916">
        <f>Table3[[#This Row],[Column1]]*Table3[[#This Row],[Column1]]</f>
        <v>2404264.2237609997</v>
      </c>
    </row>
    <row r="1917" spans="1:4" x14ac:dyDescent="0.25">
      <c r="A1917" t="s">
        <v>23</v>
      </c>
      <c r="B1917">
        <v>127.1678</v>
      </c>
      <c r="C1917">
        <f>2279.62-Table3[[#This Row],[Item_Outlet_Sales]]</f>
        <v>2152.4521999999997</v>
      </c>
      <c r="D1917">
        <f>Table3[[#This Row],[Column1]]*Table3[[#This Row],[Column1]]</f>
        <v>4633050.4732848387</v>
      </c>
    </row>
    <row r="1918" spans="1:4" x14ac:dyDescent="0.25">
      <c r="A1918" t="s">
        <v>23</v>
      </c>
      <c r="B1918">
        <v>1288.3230000000001</v>
      </c>
      <c r="C1918">
        <f>2279.62-Table3[[#This Row],[Item_Outlet_Sales]]</f>
        <v>991.2969999999998</v>
      </c>
      <c r="D1918">
        <f>Table3[[#This Row],[Column1]]*Table3[[#This Row],[Column1]]</f>
        <v>982669.74220899958</v>
      </c>
    </row>
    <row r="1919" spans="1:4" x14ac:dyDescent="0.25">
      <c r="A1919" t="s">
        <v>23</v>
      </c>
      <c r="B1919">
        <v>3588.6619999999998</v>
      </c>
      <c r="C1919">
        <f>2279.62-Table3[[#This Row],[Item_Outlet_Sales]]</f>
        <v>-1309.0419999999999</v>
      </c>
      <c r="D1919">
        <f>Table3[[#This Row],[Column1]]*Table3[[#This Row],[Column1]]</f>
        <v>1713590.9577639997</v>
      </c>
    </row>
    <row r="1920" spans="1:4" x14ac:dyDescent="0.25">
      <c r="A1920" t="s">
        <v>23</v>
      </c>
      <c r="B1920">
        <v>6704.6059999999998</v>
      </c>
      <c r="C1920">
        <f>2279.62-Table3[[#This Row],[Item_Outlet_Sales]]</f>
        <v>-4424.9859999999999</v>
      </c>
      <c r="D1920">
        <f>Table3[[#This Row],[Column1]]*Table3[[#This Row],[Column1]]</f>
        <v>19580501.100196</v>
      </c>
    </row>
    <row r="1921" spans="1:4" x14ac:dyDescent="0.25">
      <c r="A1921" t="s">
        <v>23</v>
      </c>
      <c r="B1921">
        <v>2087.2829999999999</v>
      </c>
      <c r="C1921">
        <f>2279.62-Table3[[#This Row],[Item_Outlet_Sales]]</f>
        <v>192.33699999999999</v>
      </c>
      <c r="D1921">
        <f>Table3[[#This Row],[Column1]]*Table3[[#This Row],[Column1]]</f>
        <v>36993.521568999997</v>
      </c>
    </row>
    <row r="1922" spans="1:4" x14ac:dyDescent="0.25">
      <c r="A1922" t="s">
        <v>23</v>
      </c>
      <c r="B1922">
        <v>6595.4147999999996</v>
      </c>
      <c r="C1922">
        <f>2279.62-Table3[[#This Row],[Item_Outlet_Sales]]</f>
        <v>-4315.7947999999997</v>
      </c>
      <c r="D1922">
        <f>Table3[[#This Row],[Column1]]*Table3[[#This Row],[Column1]]</f>
        <v>18626084.755707037</v>
      </c>
    </row>
    <row r="1923" spans="1:4" x14ac:dyDescent="0.25">
      <c r="A1923" t="s">
        <v>23</v>
      </c>
      <c r="B1923">
        <v>249.00919999999999</v>
      </c>
      <c r="C1923">
        <f>2279.62-Table3[[#This Row],[Item_Outlet_Sales]]</f>
        <v>2030.6107999999999</v>
      </c>
      <c r="D1923">
        <f>Table3[[#This Row],[Column1]]*Table3[[#This Row],[Column1]]</f>
        <v>4123380.2210766398</v>
      </c>
    </row>
    <row r="1924" spans="1:4" x14ac:dyDescent="0.25">
      <c r="A1924" t="s">
        <v>23</v>
      </c>
      <c r="B1924">
        <v>4579.3724000000002</v>
      </c>
      <c r="C1924">
        <f>2279.62-Table3[[#This Row],[Item_Outlet_Sales]]</f>
        <v>-2299.7524000000003</v>
      </c>
      <c r="D1924">
        <f>Table3[[#This Row],[Column1]]*Table3[[#This Row],[Column1]]</f>
        <v>5288861.1013057614</v>
      </c>
    </row>
    <row r="1925" spans="1:4" x14ac:dyDescent="0.25">
      <c r="A1925" t="s">
        <v>23</v>
      </c>
      <c r="B1925">
        <v>376.84280000000001</v>
      </c>
      <c r="C1925">
        <f>2279.62-Table3[[#This Row],[Item_Outlet_Sales]]</f>
        <v>1902.7772</v>
      </c>
      <c r="D1925">
        <f>Table3[[#This Row],[Column1]]*Table3[[#This Row],[Column1]]</f>
        <v>3620561.0728398398</v>
      </c>
    </row>
    <row r="1926" spans="1:4" x14ac:dyDescent="0.25">
      <c r="A1926" t="s">
        <v>23</v>
      </c>
      <c r="B1926">
        <v>47.271799999999999</v>
      </c>
      <c r="C1926">
        <f>2279.62-Table3[[#This Row],[Item_Outlet_Sales]]</f>
        <v>2232.3481999999999</v>
      </c>
      <c r="D1926">
        <f>Table3[[#This Row],[Column1]]*Table3[[#This Row],[Column1]]</f>
        <v>4983378.4860432399</v>
      </c>
    </row>
    <row r="1927" spans="1:4" x14ac:dyDescent="0.25">
      <c r="A1927" t="s">
        <v>23</v>
      </c>
      <c r="B1927">
        <v>163.7868</v>
      </c>
      <c r="C1927">
        <f>2279.62-Table3[[#This Row],[Item_Outlet_Sales]]</f>
        <v>2115.8332</v>
      </c>
      <c r="D1927">
        <f>Table3[[#This Row],[Column1]]*Table3[[#This Row],[Column1]]</f>
        <v>4476750.1302222405</v>
      </c>
    </row>
    <row r="1928" spans="1:4" x14ac:dyDescent="0.25">
      <c r="A1928" t="s">
        <v>23</v>
      </c>
      <c r="B1928">
        <v>2036.0164</v>
      </c>
      <c r="C1928">
        <f>2279.62-Table3[[#This Row],[Item_Outlet_Sales]]</f>
        <v>243.60359999999991</v>
      </c>
      <c r="D1928">
        <f>Table3[[#This Row],[Column1]]*Table3[[#This Row],[Column1]]</f>
        <v>59342.713932959959</v>
      </c>
    </row>
    <row r="1929" spans="1:4" x14ac:dyDescent="0.25">
      <c r="A1929" t="s">
        <v>23</v>
      </c>
      <c r="B1929">
        <v>3870.9612000000002</v>
      </c>
      <c r="C1929">
        <f>2279.62-Table3[[#This Row],[Item_Outlet_Sales]]</f>
        <v>-1591.3412000000003</v>
      </c>
      <c r="D1929">
        <f>Table3[[#This Row],[Column1]]*Table3[[#This Row],[Column1]]</f>
        <v>2532366.8148174412</v>
      </c>
    </row>
    <row r="1930" spans="1:4" x14ac:dyDescent="0.25">
      <c r="A1930" t="s">
        <v>23</v>
      </c>
      <c r="B1930">
        <v>2460.7968000000001</v>
      </c>
      <c r="C1930">
        <f>2279.62-Table3[[#This Row],[Item_Outlet_Sales]]</f>
        <v>-181.17680000000018</v>
      </c>
      <c r="D1930">
        <f>Table3[[#This Row],[Column1]]*Table3[[#This Row],[Column1]]</f>
        <v>32825.032858240069</v>
      </c>
    </row>
    <row r="1931" spans="1:4" x14ac:dyDescent="0.25">
      <c r="A1931" t="s">
        <v>23</v>
      </c>
      <c r="B1931">
        <v>828.92100000000005</v>
      </c>
      <c r="C1931">
        <f>2279.62-Table3[[#This Row],[Item_Outlet_Sales]]</f>
        <v>1450.6989999999998</v>
      </c>
      <c r="D1931">
        <f>Table3[[#This Row],[Column1]]*Table3[[#This Row],[Column1]]</f>
        <v>2104527.5886009997</v>
      </c>
    </row>
    <row r="1932" spans="1:4" x14ac:dyDescent="0.25">
      <c r="A1932" t="s">
        <v>23</v>
      </c>
      <c r="B1932">
        <v>3658.5709999999999</v>
      </c>
      <c r="C1932">
        <f>2279.62-Table3[[#This Row],[Item_Outlet_Sales]]</f>
        <v>-1378.951</v>
      </c>
      <c r="D1932">
        <f>Table3[[#This Row],[Column1]]*Table3[[#This Row],[Column1]]</f>
        <v>1901505.8604010001</v>
      </c>
    </row>
    <row r="1933" spans="1:4" x14ac:dyDescent="0.25">
      <c r="A1933" t="s">
        <v>23</v>
      </c>
      <c r="B1933">
        <v>1265.02</v>
      </c>
      <c r="C1933">
        <f>2279.62-Table3[[#This Row],[Item_Outlet_Sales]]</f>
        <v>1014.5999999999999</v>
      </c>
      <c r="D1933">
        <f>Table3[[#This Row],[Column1]]*Table3[[#This Row],[Column1]]</f>
        <v>1029413.1599999998</v>
      </c>
    </row>
    <row r="1934" spans="1:4" x14ac:dyDescent="0.25">
      <c r="A1934" t="s">
        <v>23</v>
      </c>
      <c r="B1934">
        <v>229.0352</v>
      </c>
      <c r="C1934">
        <f>2279.62-Table3[[#This Row],[Item_Outlet_Sales]]</f>
        <v>2050.5848000000001</v>
      </c>
      <c r="D1934">
        <f>Table3[[#This Row],[Column1]]*Table3[[#This Row],[Column1]]</f>
        <v>4204898.0219910406</v>
      </c>
    </row>
    <row r="1935" spans="1:4" x14ac:dyDescent="0.25">
      <c r="A1935" t="s">
        <v>23</v>
      </c>
      <c r="B1935">
        <v>162.45519999999999</v>
      </c>
      <c r="C1935">
        <f>2279.62-Table3[[#This Row],[Item_Outlet_Sales]]</f>
        <v>2117.1648</v>
      </c>
      <c r="D1935">
        <f>Table3[[#This Row],[Column1]]*Table3[[#This Row],[Column1]]</f>
        <v>4482386.7903590398</v>
      </c>
    </row>
    <row r="1936" spans="1:4" x14ac:dyDescent="0.25">
      <c r="A1936" t="s">
        <v>23</v>
      </c>
      <c r="B1936">
        <v>296.28100000000001</v>
      </c>
      <c r="C1936">
        <f>2279.62-Table3[[#This Row],[Item_Outlet_Sales]]</f>
        <v>1983.3389999999999</v>
      </c>
      <c r="D1936">
        <f>Table3[[#This Row],[Column1]]*Table3[[#This Row],[Column1]]</f>
        <v>3933633.5889209998</v>
      </c>
    </row>
    <row r="1937" spans="1:4" x14ac:dyDescent="0.25">
      <c r="A1937" t="s">
        <v>23</v>
      </c>
      <c r="B1937">
        <v>2588.6304</v>
      </c>
      <c r="C1937">
        <f>2279.62-Table3[[#This Row],[Item_Outlet_Sales]]</f>
        <v>-309.01040000000012</v>
      </c>
      <c r="D1937">
        <f>Table3[[#This Row],[Column1]]*Table3[[#This Row],[Column1]]</f>
        <v>95487.42730816007</v>
      </c>
    </row>
    <row r="1938" spans="1:4" x14ac:dyDescent="0.25">
      <c r="A1938" t="s">
        <v>23</v>
      </c>
      <c r="B1938">
        <v>1973.4312</v>
      </c>
      <c r="C1938">
        <f>2279.62-Table3[[#This Row],[Item_Outlet_Sales]]</f>
        <v>306.1887999999999</v>
      </c>
      <c r="D1938">
        <f>Table3[[#This Row],[Column1]]*Table3[[#This Row],[Column1]]</f>
        <v>93751.581245439942</v>
      </c>
    </row>
    <row r="1939" spans="1:4" x14ac:dyDescent="0.25">
      <c r="A1939" t="s">
        <v>23</v>
      </c>
      <c r="B1939">
        <v>1721.0930000000001</v>
      </c>
      <c r="C1939">
        <f>2279.62-Table3[[#This Row],[Item_Outlet_Sales]]</f>
        <v>558.52699999999982</v>
      </c>
      <c r="D1939">
        <f>Table3[[#This Row],[Column1]]*Table3[[#This Row],[Column1]]</f>
        <v>311952.40972899977</v>
      </c>
    </row>
    <row r="1940" spans="1:4" x14ac:dyDescent="0.25">
      <c r="A1940" t="s">
        <v>23</v>
      </c>
      <c r="B1940">
        <v>83.890799999999999</v>
      </c>
      <c r="C1940">
        <f>2279.62-Table3[[#This Row],[Item_Outlet_Sales]]</f>
        <v>2195.7291999999998</v>
      </c>
      <c r="D1940">
        <f>Table3[[#This Row],[Column1]]*Table3[[#This Row],[Column1]]</f>
        <v>4821226.7197326394</v>
      </c>
    </row>
    <row r="1941" spans="1:4" x14ac:dyDescent="0.25">
      <c r="A1941" t="s">
        <v>23</v>
      </c>
      <c r="B1941">
        <v>5359.69</v>
      </c>
      <c r="C1941">
        <f>2279.62-Table3[[#This Row],[Item_Outlet_Sales]]</f>
        <v>-3080.0699999999997</v>
      </c>
      <c r="D1941">
        <f>Table3[[#This Row],[Column1]]*Table3[[#This Row],[Column1]]</f>
        <v>9486831.2048999984</v>
      </c>
    </row>
    <row r="1942" spans="1:4" x14ac:dyDescent="0.25">
      <c r="A1942" t="s">
        <v>23</v>
      </c>
      <c r="B1942">
        <v>974.06539999999995</v>
      </c>
      <c r="C1942">
        <f>2279.62-Table3[[#This Row],[Item_Outlet_Sales]]</f>
        <v>1305.5545999999999</v>
      </c>
      <c r="D1942">
        <f>Table3[[#This Row],[Column1]]*Table3[[#This Row],[Column1]]</f>
        <v>1704472.8135811598</v>
      </c>
    </row>
    <row r="1943" spans="1:4" x14ac:dyDescent="0.25">
      <c r="A1943" t="s">
        <v>23</v>
      </c>
      <c r="B1943">
        <v>1687.8030000000001</v>
      </c>
      <c r="C1943">
        <f>2279.62-Table3[[#This Row],[Item_Outlet_Sales]]</f>
        <v>591.81699999999978</v>
      </c>
      <c r="D1943">
        <f>Table3[[#This Row],[Column1]]*Table3[[#This Row],[Column1]]</f>
        <v>350247.36148899974</v>
      </c>
    </row>
    <row r="1944" spans="1:4" x14ac:dyDescent="0.25">
      <c r="A1944" t="s">
        <v>23</v>
      </c>
      <c r="B1944">
        <v>355.53719999999998</v>
      </c>
      <c r="C1944">
        <f>2279.62-Table3[[#This Row],[Item_Outlet_Sales]]</f>
        <v>1924.0827999999999</v>
      </c>
      <c r="D1944">
        <f>Table3[[#This Row],[Column1]]*Table3[[#This Row],[Column1]]</f>
        <v>3702094.6212558397</v>
      </c>
    </row>
    <row r="1945" spans="1:4" x14ac:dyDescent="0.25">
      <c r="A1945" t="s">
        <v>23</v>
      </c>
      <c r="B1945">
        <v>1104.5622000000001</v>
      </c>
      <c r="C1945">
        <f>2279.62-Table3[[#This Row],[Item_Outlet_Sales]]</f>
        <v>1175.0577999999998</v>
      </c>
      <c r="D1945">
        <f>Table3[[#This Row],[Column1]]*Table3[[#This Row],[Column1]]</f>
        <v>1380760.8333408395</v>
      </c>
    </row>
    <row r="1946" spans="1:4" x14ac:dyDescent="0.25">
      <c r="A1946" t="s">
        <v>23</v>
      </c>
      <c r="B1946">
        <v>4870.9928</v>
      </c>
      <c r="C1946">
        <f>2279.62-Table3[[#This Row],[Item_Outlet_Sales]]</f>
        <v>-2591.3728000000001</v>
      </c>
      <c r="D1946">
        <f>Table3[[#This Row],[Column1]]*Table3[[#This Row],[Column1]]</f>
        <v>6715212.9885798404</v>
      </c>
    </row>
    <row r="1947" spans="1:4" x14ac:dyDescent="0.25">
      <c r="A1947" t="s">
        <v>23</v>
      </c>
      <c r="B1947">
        <v>3475.4760000000001</v>
      </c>
      <c r="C1947">
        <f>2279.62-Table3[[#This Row],[Item_Outlet_Sales]]</f>
        <v>-1195.8560000000002</v>
      </c>
      <c r="D1947">
        <f>Table3[[#This Row],[Column1]]*Table3[[#This Row],[Column1]]</f>
        <v>1430071.5727360006</v>
      </c>
    </row>
    <row r="1948" spans="1:4" x14ac:dyDescent="0.25">
      <c r="A1948" t="s">
        <v>23</v>
      </c>
      <c r="B1948">
        <v>455.40719999999999</v>
      </c>
      <c r="C1948">
        <f>2279.62-Table3[[#This Row],[Item_Outlet_Sales]]</f>
        <v>1824.2127999999998</v>
      </c>
      <c r="D1948">
        <f>Table3[[#This Row],[Column1]]*Table3[[#This Row],[Column1]]</f>
        <v>3327752.3396838391</v>
      </c>
    </row>
    <row r="1949" spans="1:4" x14ac:dyDescent="0.25">
      <c r="A1949" t="s">
        <v>23</v>
      </c>
      <c r="B1949">
        <v>1177.1343999999999</v>
      </c>
      <c r="C1949">
        <f>2279.62-Table3[[#This Row],[Item_Outlet_Sales]]</f>
        <v>1102.4856</v>
      </c>
      <c r="D1949">
        <f>Table3[[#This Row],[Column1]]*Table3[[#This Row],[Column1]]</f>
        <v>1215474.49820736</v>
      </c>
    </row>
    <row r="1950" spans="1:4" x14ac:dyDescent="0.25">
      <c r="A1950" t="s">
        <v>23</v>
      </c>
      <c r="B1950">
        <v>1239.7195999999999</v>
      </c>
      <c r="C1950">
        <f>2279.62-Table3[[#This Row],[Item_Outlet_Sales]]</f>
        <v>1039.9004</v>
      </c>
      <c r="D1950">
        <f>Table3[[#This Row],[Column1]]*Table3[[#This Row],[Column1]]</f>
        <v>1081392.84192016</v>
      </c>
    </row>
    <row r="1951" spans="1:4" x14ac:dyDescent="0.25">
      <c r="A1951" t="s">
        <v>23</v>
      </c>
      <c r="B1951">
        <v>2324.9735999999998</v>
      </c>
      <c r="C1951">
        <f>2279.62-Table3[[#This Row],[Item_Outlet_Sales]]</f>
        <v>-45.353599999999915</v>
      </c>
      <c r="D1951">
        <f>Table3[[#This Row],[Column1]]*Table3[[#This Row],[Column1]]</f>
        <v>2056.9490329599921</v>
      </c>
    </row>
    <row r="1952" spans="1:4" x14ac:dyDescent="0.25">
      <c r="A1952" t="s">
        <v>23</v>
      </c>
      <c r="B1952">
        <v>4247.8040000000001</v>
      </c>
      <c r="C1952">
        <f>2279.62-Table3[[#This Row],[Item_Outlet_Sales]]</f>
        <v>-1968.1840000000002</v>
      </c>
      <c r="D1952">
        <f>Table3[[#This Row],[Column1]]*Table3[[#This Row],[Column1]]</f>
        <v>3873748.2578560007</v>
      </c>
    </row>
    <row r="1953" spans="1:4" x14ac:dyDescent="0.25">
      <c r="A1953" t="s">
        <v>23</v>
      </c>
      <c r="B1953">
        <v>2596.62</v>
      </c>
      <c r="C1953">
        <f>2279.62-Table3[[#This Row],[Item_Outlet_Sales]]</f>
        <v>-317</v>
      </c>
      <c r="D1953">
        <f>Table3[[#This Row],[Column1]]*Table3[[#This Row],[Column1]]</f>
        <v>100489</v>
      </c>
    </row>
    <row r="1954" spans="1:4" x14ac:dyDescent="0.25">
      <c r="A1954" t="s">
        <v>23</v>
      </c>
      <c r="B1954">
        <v>425.44619999999998</v>
      </c>
      <c r="C1954">
        <f>2279.62-Table3[[#This Row],[Item_Outlet_Sales]]</f>
        <v>1854.1738</v>
      </c>
      <c r="D1954">
        <f>Table3[[#This Row],[Column1]]*Table3[[#This Row],[Column1]]</f>
        <v>3437960.48060644</v>
      </c>
    </row>
    <row r="1955" spans="1:4" x14ac:dyDescent="0.25">
      <c r="A1955" t="s">
        <v>23</v>
      </c>
      <c r="B1955">
        <v>1201.1032</v>
      </c>
      <c r="C1955">
        <f>2279.62-Table3[[#This Row],[Item_Outlet_Sales]]</f>
        <v>1078.5167999999999</v>
      </c>
      <c r="D1955">
        <f>Table3[[#This Row],[Column1]]*Table3[[#This Row],[Column1]]</f>
        <v>1163198.4878822397</v>
      </c>
    </row>
    <row r="1956" spans="1:4" x14ac:dyDescent="0.25">
      <c r="A1956" t="s">
        <v>23</v>
      </c>
      <c r="B1956">
        <v>2864.9373999999998</v>
      </c>
      <c r="C1956">
        <f>2279.62-Table3[[#This Row],[Item_Outlet_Sales]]</f>
        <v>-585.31739999999991</v>
      </c>
      <c r="D1956">
        <f>Table3[[#This Row],[Column1]]*Table3[[#This Row],[Column1]]</f>
        <v>342596.45874275989</v>
      </c>
    </row>
    <row r="1957" spans="1:4" x14ac:dyDescent="0.25">
      <c r="A1957" t="s">
        <v>23</v>
      </c>
      <c r="B1957">
        <v>3848.3240000000001</v>
      </c>
      <c r="C1957">
        <f>2279.62-Table3[[#This Row],[Item_Outlet_Sales]]</f>
        <v>-1568.7040000000002</v>
      </c>
      <c r="D1957">
        <f>Table3[[#This Row],[Column1]]*Table3[[#This Row],[Column1]]</f>
        <v>2460832.2396160006</v>
      </c>
    </row>
    <row r="1958" spans="1:4" x14ac:dyDescent="0.25">
      <c r="A1958" t="s">
        <v>23</v>
      </c>
      <c r="B1958">
        <v>619.85979999999995</v>
      </c>
      <c r="C1958">
        <f>2279.62-Table3[[#This Row],[Item_Outlet_Sales]]</f>
        <v>1659.7601999999999</v>
      </c>
      <c r="D1958">
        <f>Table3[[#This Row],[Column1]]*Table3[[#This Row],[Column1]]</f>
        <v>2754803.9215040398</v>
      </c>
    </row>
    <row r="1959" spans="1:4" x14ac:dyDescent="0.25">
      <c r="A1959" t="s">
        <v>23</v>
      </c>
      <c r="B1959">
        <v>3422.212</v>
      </c>
      <c r="C1959">
        <f>2279.62-Table3[[#This Row],[Item_Outlet_Sales]]</f>
        <v>-1142.5920000000001</v>
      </c>
      <c r="D1959">
        <f>Table3[[#This Row],[Column1]]*Table3[[#This Row],[Column1]]</f>
        <v>1305516.4784640002</v>
      </c>
    </row>
    <row r="1960" spans="1:4" x14ac:dyDescent="0.25">
      <c r="A1960" t="s">
        <v>23</v>
      </c>
      <c r="B1960">
        <v>2079.9591999999998</v>
      </c>
      <c r="C1960">
        <f>2279.62-Table3[[#This Row],[Item_Outlet_Sales]]</f>
        <v>199.66080000000011</v>
      </c>
      <c r="D1960">
        <f>Table3[[#This Row],[Column1]]*Table3[[#This Row],[Column1]]</f>
        <v>39864.435056640046</v>
      </c>
    </row>
    <row r="1961" spans="1:4" x14ac:dyDescent="0.25">
      <c r="A1961" t="s">
        <v>23</v>
      </c>
      <c r="B1961">
        <v>527.31359999999995</v>
      </c>
      <c r="C1961">
        <f>2279.62-Table3[[#This Row],[Item_Outlet_Sales]]</f>
        <v>1752.3063999999999</v>
      </c>
      <c r="D1961">
        <f>Table3[[#This Row],[Column1]]*Table3[[#This Row],[Column1]]</f>
        <v>3070577.7194809597</v>
      </c>
    </row>
    <row r="1962" spans="1:4" x14ac:dyDescent="0.25">
      <c r="A1962" t="s">
        <v>23</v>
      </c>
      <c r="B1962">
        <v>978.726</v>
      </c>
      <c r="C1962">
        <f>2279.62-Table3[[#This Row],[Item_Outlet_Sales]]</f>
        <v>1300.8939999999998</v>
      </c>
      <c r="D1962">
        <f>Table3[[#This Row],[Column1]]*Table3[[#This Row],[Column1]]</f>
        <v>1692325.1992359995</v>
      </c>
    </row>
    <row r="1963" spans="1:4" x14ac:dyDescent="0.25">
      <c r="A1963" t="s">
        <v>23</v>
      </c>
      <c r="B1963">
        <v>3339.6527999999998</v>
      </c>
      <c r="C1963">
        <f>2279.62-Table3[[#This Row],[Item_Outlet_Sales]]</f>
        <v>-1060.0328</v>
      </c>
      <c r="D1963">
        <f>Table3[[#This Row],[Column1]]*Table3[[#This Row],[Column1]]</f>
        <v>1123669.5370758399</v>
      </c>
    </row>
    <row r="1964" spans="1:4" x14ac:dyDescent="0.25">
      <c r="A1964" t="s">
        <v>23</v>
      </c>
      <c r="B1964">
        <v>5992.2</v>
      </c>
      <c r="C1964">
        <f>2279.62-Table3[[#This Row],[Item_Outlet_Sales]]</f>
        <v>-3712.58</v>
      </c>
      <c r="D1964">
        <f>Table3[[#This Row],[Column1]]*Table3[[#This Row],[Column1]]</f>
        <v>13783250.2564</v>
      </c>
    </row>
    <row r="1965" spans="1:4" x14ac:dyDescent="0.25">
      <c r="A1965" t="s">
        <v>23</v>
      </c>
      <c r="B1965">
        <v>2645.2233999999999</v>
      </c>
      <c r="C1965">
        <f>2279.62-Table3[[#This Row],[Item_Outlet_Sales]]</f>
        <v>-365.60339999999997</v>
      </c>
      <c r="D1965">
        <f>Table3[[#This Row],[Column1]]*Table3[[#This Row],[Column1]]</f>
        <v>133665.84609155997</v>
      </c>
    </row>
    <row r="1966" spans="1:4" x14ac:dyDescent="0.25">
      <c r="A1966" t="s">
        <v>23</v>
      </c>
      <c r="B1966">
        <v>592.56200000000001</v>
      </c>
      <c r="C1966">
        <f>2279.62-Table3[[#This Row],[Item_Outlet_Sales]]</f>
        <v>1687.058</v>
      </c>
      <c r="D1966">
        <f>Table3[[#This Row],[Column1]]*Table3[[#This Row],[Column1]]</f>
        <v>2846164.6953639998</v>
      </c>
    </row>
    <row r="1967" spans="1:4" x14ac:dyDescent="0.25">
      <c r="A1967" t="s">
        <v>23</v>
      </c>
      <c r="B1967">
        <v>567.26160000000004</v>
      </c>
      <c r="C1967">
        <f>2279.62-Table3[[#This Row],[Item_Outlet_Sales]]</f>
        <v>1712.3583999999998</v>
      </c>
      <c r="D1967">
        <f>Table3[[#This Row],[Column1]]*Table3[[#This Row],[Column1]]</f>
        <v>2932171.2900505597</v>
      </c>
    </row>
    <row r="1968" spans="1:4" x14ac:dyDescent="0.25">
      <c r="A1968" t="s">
        <v>23</v>
      </c>
      <c r="B1968">
        <v>2940.1727999999998</v>
      </c>
      <c r="C1968">
        <f>2279.62-Table3[[#This Row],[Item_Outlet_Sales]]</f>
        <v>-660.55279999999993</v>
      </c>
      <c r="D1968">
        <f>Table3[[#This Row],[Column1]]*Table3[[#This Row],[Column1]]</f>
        <v>436330.00158783991</v>
      </c>
    </row>
    <row r="1969" spans="1:4" x14ac:dyDescent="0.25">
      <c r="A1969" t="s">
        <v>23</v>
      </c>
      <c r="B1969">
        <v>114.5176</v>
      </c>
      <c r="C1969">
        <f>2279.62-Table3[[#This Row],[Item_Outlet_Sales]]</f>
        <v>2165.1023999999998</v>
      </c>
      <c r="D1969">
        <f>Table3[[#This Row],[Column1]]*Table3[[#This Row],[Column1]]</f>
        <v>4687668.402485759</v>
      </c>
    </row>
    <row r="1970" spans="1:4" x14ac:dyDescent="0.25">
      <c r="A1970" t="s">
        <v>23</v>
      </c>
      <c r="B1970">
        <v>4504.8028000000004</v>
      </c>
      <c r="C1970">
        <f>2279.62-Table3[[#This Row],[Item_Outlet_Sales]]</f>
        <v>-2225.1828000000005</v>
      </c>
      <c r="D1970">
        <f>Table3[[#This Row],[Column1]]*Table3[[#This Row],[Column1]]</f>
        <v>4951438.4934158418</v>
      </c>
    </row>
    <row r="1971" spans="1:4" x14ac:dyDescent="0.25">
      <c r="A1971" t="s">
        <v>23</v>
      </c>
      <c r="B1971">
        <v>3451.5072</v>
      </c>
      <c r="C1971">
        <f>2279.62-Table3[[#This Row],[Item_Outlet_Sales]]</f>
        <v>-1171.8872000000001</v>
      </c>
      <c r="D1971">
        <f>Table3[[#This Row],[Column1]]*Table3[[#This Row],[Column1]]</f>
        <v>1373319.6095238402</v>
      </c>
    </row>
    <row r="1972" spans="1:4" x14ac:dyDescent="0.25">
      <c r="A1972" t="s">
        <v>23</v>
      </c>
      <c r="B1972">
        <v>402.80900000000003</v>
      </c>
      <c r="C1972">
        <f>2279.62-Table3[[#This Row],[Item_Outlet_Sales]]</f>
        <v>1876.8109999999999</v>
      </c>
      <c r="D1972">
        <f>Table3[[#This Row],[Column1]]*Table3[[#This Row],[Column1]]</f>
        <v>3522419.5297209998</v>
      </c>
    </row>
    <row r="1973" spans="1:4" x14ac:dyDescent="0.25">
      <c r="A1973" t="s">
        <v>23</v>
      </c>
      <c r="B1973">
        <v>2716.4639999999999</v>
      </c>
      <c r="C1973">
        <f>2279.62-Table3[[#This Row],[Item_Outlet_Sales]]</f>
        <v>-436.84400000000005</v>
      </c>
      <c r="D1973">
        <f>Table3[[#This Row],[Column1]]*Table3[[#This Row],[Column1]]</f>
        <v>190832.68033600005</v>
      </c>
    </row>
    <row r="1974" spans="1:4" x14ac:dyDescent="0.25">
      <c r="A1974" t="s">
        <v>23</v>
      </c>
      <c r="B1974">
        <v>8028.8822</v>
      </c>
      <c r="C1974">
        <f>2279.62-Table3[[#This Row],[Item_Outlet_Sales]]</f>
        <v>-5749.2622000000001</v>
      </c>
      <c r="D1974">
        <f>Table3[[#This Row],[Column1]]*Table3[[#This Row],[Column1]]</f>
        <v>33054015.84434884</v>
      </c>
    </row>
    <row r="1975" spans="1:4" x14ac:dyDescent="0.25">
      <c r="A1975" t="s">
        <v>23</v>
      </c>
      <c r="B1975">
        <v>1314.2891999999999</v>
      </c>
      <c r="C1975">
        <f>2279.62-Table3[[#This Row],[Item_Outlet_Sales]]</f>
        <v>965.33079999999995</v>
      </c>
      <c r="D1975">
        <f>Table3[[#This Row],[Column1]]*Table3[[#This Row],[Column1]]</f>
        <v>931863.55342863989</v>
      </c>
    </row>
    <row r="1976" spans="1:4" x14ac:dyDescent="0.25">
      <c r="A1976" t="s">
        <v>23</v>
      </c>
      <c r="B1976">
        <v>4136.6153999999997</v>
      </c>
      <c r="C1976">
        <f>2279.62-Table3[[#This Row],[Item_Outlet_Sales]]</f>
        <v>-1856.9953999999998</v>
      </c>
      <c r="D1976">
        <f>Table3[[#This Row],[Column1]]*Table3[[#This Row],[Column1]]</f>
        <v>3448431.9156211591</v>
      </c>
    </row>
    <row r="1977" spans="1:4" x14ac:dyDescent="0.25">
      <c r="A1977" t="s">
        <v>23</v>
      </c>
      <c r="B1977">
        <v>2656.5419999999999</v>
      </c>
      <c r="C1977">
        <f>2279.62-Table3[[#This Row],[Item_Outlet_Sales]]</f>
        <v>-376.92200000000003</v>
      </c>
      <c r="D1977">
        <f>Table3[[#This Row],[Column1]]*Table3[[#This Row],[Column1]]</f>
        <v>142070.19408400002</v>
      </c>
    </row>
    <row r="1978" spans="1:4" x14ac:dyDescent="0.25">
      <c r="A1978" t="s">
        <v>23</v>
      </c>
      <c r="B1978">
        <v>2748.4223999999999</v>
      </c>
      <c r="C1978">
        <f>2279.62-Table3[[#This Row],[Item_Outlet_Sales]]</f>
        <v>-468.80240000000003</v>
      </c>
      <c r="D1978">
        <f>Table3[[#This Row],[Column1]]*Table3[[#This Row],[Column1]]</f>
        <v>219775.69024576002</v>
      </c>
    </row>
    <row r="1979" spans="1:4" x14ac:dyDescent="0.25">
      <c r="A1979" t="s">
        <v>23</v>
      </c>
      <c r="B1979">
        <v>337.56060000000002</v>
      </c>
      <c r="C1979">
        <f>2279.62-Table3[[#This Row],[Item_Outlet_Sales]]</f>
        <v>1942.0593999999999</v>
      </c>
      <c r="D1979">
        <f>Table3[[#This Row],[Column1]]*Table3[[#This Row],[Column1]]</f>
        <v>3771594.7131283595</v>
      </c>
    </row>
    <row r="1980" spans="1:4" x14ac:dyDescent="0.25">
      <c r="A1980" t="s">
        <v>23</v>
      </c>
      <c r="B1980">
        <v>2631.2415999999998</v>
      </c>
      <c r="C1980">
        <f>2279.62-Table3[[#This Row],[Item_Outlet_Sales]]</f>
        <v>-351.62159999999994</v>
      </c>
      <c r="D1980">
        <f>Table3[[#This Row],[Column1]]*Table3[[#This Row],[Column1]]</f>
        <v>123637.74958655996</v>
      </c>
    </row>
    <row r="1981" spans="1:4" x14ac:dyDescent="0.25">
      <c r="A1981" t="s">
        <v>23</v>
      </c>
      <c r="B1981">
        <v>2376.9059999999999</v>
      </c>
      <c r="C1981">
        <f>2279.62-Table3[[#This Row],[Item_Outlet_Sales]]</f>
        <v>-97.286000000000058</v>
      </c>
      <c r="D1981">
        <f>Table3[[#This Row],[Column1]]*Table3[[#This Row],[Column1]]</f>
        <v>9464.5657960000117</v>
      </c>
    </row>
    <row r="1982" spans="1:4" x14ac:dyDescent="0.25">
      <c r="A1982" t="s">
        <v>23</v>
      </c>
      <c r="B1982">
        <v>2597.2858000000001</v>
      </c>
      <c r="C1982">
        <f>2279.62-Table3[[#This Row],[Item_Outlet_Sales]]</f>
        <v>-317.66580000000022</v>
      </c>
      <c r="D1982">
        <f>Table3[[#This Row],[Column1]]*Table3[[#This Row],[Column1]]</f>
        <v>100911.56048964013</v>
      </c>
    </row>
    <row r="1983" spans="1:4" x14ac:dyDescent="0.25">
      <c r="A1983" t="s">
        <v>23</v>
      </c>
      <c r="B1983">
        <v>319.584</v>
      </c>
      <c r="C1983">
        <f>2279.62-Table3[[#This Row],[Item_Outlet_Sales]]</f>
        <v>1960.0359999999998</v>
      </c>
      <c r="D1983">
        <f>Table3[[#This Row],[Column1]]*Table3[[#This Row],[Column1]]</f>
        <v>3841741.1212959993</v>
      </c>
    </row>
    <row r="1984" spans="1:4" x14ac:dyDescent="0.25">
      <c r="A1984" t="s">
        <v>23</v>
      </c>
      <c r="B1984">
        <v>2782.3782000000001</v>
      </c>
      <c r="C1984">
        <f>2279.62-Table3[[#This Row],[Item_Outlet_Sales]]</f>
        <v>-502.75820000000022</v>
      </c>
      <c r="D1984">
        <f>Table3[[#This Row],[Column1]]*Table3[[#This Row],[Column1]]</f>
        <v>252765.80766724021</v>
      </c>
    </row>
    <row r="1985" spans="1:4" x14ac:dyDescent="0.25">
      <c r="A1985" t="s">
        <v>23</v>
      </c>
      <c r="B1985">
        <v>327.5736</v>
      </c>
      <c r="C1985">
        <f>2279.62-Table3[[#This Row],[Item_Outlet_Sales]]</f>
        <v>1952.0463999999999</v>
      </c>
      <c r="D1985">
        <f>Table3[[#This Row],[Column1]]*Table3[[#This Row],[Column1]]</f>
        <v>3810485.1477529597</v>
      </c>
    </row>
    <row r="1986" spans="1:4" x14ac:dyDescent="0.25">
      <c r="A1986" t="s">
        <v>23</v>
      </c>
      <c r="B1986">
        <v>1576.6143999999999</v>
      </c>
      <c r="C1986">
        <f>2279.62-Table3[[#This Row],[Item_Outlet_Sales]]</f>
        <v>703.00559999999996</v>
      </c>
      <c r="D1986">
        <f>Table3[[#This Row],[Column1]]*Table3[[#This Row],[Column1]]</f>
        <v>494216.87363135995</v>
      </c>
    </row>
    <row r="1987" spans="1:4" x14ac:dyDescent="0.25">
      <c r="A1987" t="s">
        <v>23</v>
      </c>
      <c r="B1987">
        <v>1071.9380000000001</v>
      </c>
      <c r="C1987">
        <f>2279.62-Table3[[#This Row],[Item_Outlet_Sales]]</f>
        <v>1207.6819999999998</v>
      </c>
      <c r="D1987">
        <f>Table3[[#This Row],[Column1]]*Table3[[#This Row],[Column1]]</f>
        <v>1458495.8131239994</v>
      </c>
    </row>
    <row r="1988" spans="1:4" x14ac:dyDescent="0.25">
      <c r="A1988" t="s">
        <v>23</v>
      </c>
      <c r="B1988">
        <v>1895.5326</v>
      </c>
      <c r="C1988">
        <f>2279.62-Table3[[#This Row],[Item_Outlet_Sales]]</f>
        <v>384.08739999999989</v>
      </c>
      <c r="D1988">
        <f>Table3[[#This Row],[Column1]]*Table3[[#This Row],[Column1]]</f>
        <v>147523.13083875991</v>
      </c>
    </row>
    <row r="1989" spans="1:4" x14ac:dyDescent="0.25">
      <c r="A1989" t="s">
        <v>23</v>
      </c>
      <c r="B1989">
        <v>191.08459999999999</v>
      </c>
      <c r="C1989">
        <f>2279.62-Table3[[#This Row],[Item_Outlet_Sales]]</f>
        <v>2088.5353999999998</v>
      </c>
      <c r="D1989">
        <f>Table3[[#This Row],[Column1]]*Table3[[#This Row],[Column1]]</f>
        <v>4361980.1170531586</v>
      </c>
    </row>
    <row r="1990" spans="1:4" x14ac:dyDescent="0.25">
      <c r="A1990" t="s">
        <v>23</v>
      </c>
      <c r="B1990">
        <v>331.5684</v>
      </c>
      <c r="C1990">
        <f>2279.62-Table3[[#This Row],[Item_Outlet_Sales]]</f>
        <v>1948.0515999999998</v>
      </c>
      <c r="D1990">
        <f>Table3[[#This Row],[Column1]]*Table3[[#This Row],[Column1]]</f>
        <v>3794905.0362625592</v>
      </c>
    </row>
    <row r="1991" spans="1:4" x14ac:dyDescent="0.25">
      <c r="A1991" t="s">
        <v>23</v>
      </c>
      <c r="B1991">
        <v>1061.951</v>
      </c>
      <c r="C1991">
        <f>2279.62-Table3[[#This Row],[Item_Outlet_Sales]]</f>
        <v>1217.6689999999999</v>
      </c>
      <c r="D1991">
        <f>Table3[[#This Row],[Column1]]*Table3[[#This Row],[Column1]]</f>
        <v>1482717.7935609997</v>
      </c>
    </row>
    <row r="1992" spans="1:4" x14ac:dyDescent="0.25">
      <c r="A1992" t="s">
        <v>23</v>
      </c>
      <c r="B1992">
        <v>2388.8904000000002</v>
      </c>
      <c r="C1992">
        <f>2279.62-Table3[[#This Row],[Item_Outlet_Sales]]</f>
        <v>-109.27040000000034</v>
      </c>
      <c r="D1992">
        <f>Table3[[#This Row],[Column1]]*Table3[[#This Row],[Column1]]</f>
        <v>11940.020316160073</v>
      </c>
    </row>
    <row r="1993" spans="1:4" x14ac:dyDescent="0.25">
      <c r="A1993" t="s">
        <v>23</v>
      </c>
      <c r="B1993">
        <v>2406.2012</v>
      </c>
      <c r="C1993">
        <f>2279.62-Table3[[#This Row],[Item_Outlet_Sales]]</f>
        <v>-126.58120000000008</v>
      </c>
      <c r="D1993">
        <f>Table3[[#This Row],[Column1]]*Table3[[#This Row],[Column1]]</f>
        <v>16022.80019344002</v>
      </c>
    </row>
    <row r="1994" spans="1:4" x14ac:dyDescent="0.25">
      <c r="A1994" t="s">
        <v>23</v>
      </c>
      <c r="B1994">
        <v>4567.3879999999999</v>
      </c>
      <c r="C1994">
        <f>2279.62-Table3[[#This Row],[Item_Outlet_Sales]]</f>
        <v>-2287.768</v>
      </c>
      <c r="D1994">
        <f>Table3[[#This Row],[Column1]]*Table3[[#This Row],[Column1]]</f>
        <v>5233882.4218239998</v>
      </c>
    </row>
    <row r="1995" spans="1:4" x14ac:dyDescent="0.25">
      <c r="A1995" t="s">
        <v>23</v>
      </c>
      <c r="B1995">
        <v>3004.0895999999998</v>
      </c>
      <c r="C1995">
        <f>2279.62-Table3[[#This Row],[Item_Outlet_Sales]]</f>
        <v>-724.4695999999999</v>
      </c>
      <c r="D1995">
        <f>Table3[[#This Row],[Column1]]*Table3[[#This Row],[Column1]]</f>
        <v>524856.20132415986</v>
      </c>
    </row>
    <row r="1996" spans="1:4" x14ac:dyDescent="0.25">
      <c r="A1996" t="s">
        <v>23</v>
      </c>
      <c r="B1996">
        <v>4138.6127999999999</v>
      </c>
      <c r="C1996">
        <f>2279.62-Table3[[#This Row],[Item_Outlet_Sales]]</f>
        <v>-1858.9928</v>
      </c>
      <c r="D1996">
        <f>Table3[[#This Row],[Column1]]*Table3[[#This Row],[Column1]]</f>
        <v>3455854.23045184</v>
      </c>
    </row>
    <row r="1997" spans="1:4" x14ac:dyDescent="0.25">
      <c r="A1997" t="s">
        <v>23</v>
      </c>
      <c r="B1997">
        <v>2892.9009999999998</v>
      </c>
      <c r="C1997">
        <f>2279.62-Table3[[#This Row],[Item_Outlet_Sales]]</f>
        <v>-613.28099999999995</v>
      </c>
      <c r="D1997">
        <f>Table3[[#This Row],[Column1]]*Table3[[#This Row],[Column1]]</f>
        <v>376113.58496099996</v>
      </c>
    </row>
    <row r="1998" spans="1:4" x14ac:dyDescent="0.25">
      <c r="A1998" t="s">
        <v>23</v>
      </c>
      <c r="B1998">
        <v>1832.2816</v>
      </c>
      <c r="C1998">
        <f>2279.62-Table3[[#This Row],[Item_Outlet_Sales]]</f>
        <v>447.33839999999987</v>
      </c>
      <c r="D1998">
        <f>Table3[[#This Row],[Column1]]*Table3[[#This Row],[Column1]]</f>
        <v>200111.64411455987</v>
      </c>
    </row>
    <row r="1999" spans="1:4" x14ac:dyDescent="0.25">
      <c r="A1999" t="s">
        <v>23</v>
      </c>
      <c r="B1999">
        <v>847.5634</v>
      </c>
      <c r="C1999">
        <f>2279.62-Table3[[#This Row],[Item_Outlet_Sales]]</f>
        <v>1432.0565999999999</v>
      </c>
      <c r="D1999">
        <f>Table3[[#This Row],[Column1]]*Table3[[#This Row],[Column1]]</f>
        <v>2050786.1056035596</v>
      </c>
    </row>
    <row r="2000" spans="1:4" x14ac:dyDescent="0.25">
      <c r="A2000" t="s">
        <v>23</v>
      </c>
      <c r="B2000">
        <v>1635.8706</v>
      </c>
      <c r="C2000">
        <f>2279.62-Table3[[#This Row],[Item_Outlet_Sales]]</f>
        <v>643.74939999999992</v>
      </c>
      <c r="D2000">
        <f>Table3[[#This Row],[Column1]]*Table3[[#This Row],[Column1]]</f>
        <v>414413.29000035988</v>
      </c>
    </row>
    <row r="2001" spans="1:4" x14ac:dyDescent="0.25">
      <c r="A2001" t="s">
        <v>23</v>
      </c>
      <c r="B2001">
        <v>2450.1439999999998</v>
      </c>
      <c r="C2001">
        <f>2279.62-Table3[[#This Row],[Item_Outlet_Sales]]</f>
        <v>-170.52399999999989</v>
      </c>
      <c r="D2001">
        <f>Table3[[#This Row],[Column1]]*Table3[[#This Row],[Column1]]</f>
        <v>29078.434575999963</v>
      </c>
    </row>
    <row r="2002" spans="1:4" x14ac:dyDescent="0.25">
      <c r="A2002" t="s">
        <v>23</v>
      </c>
      <c r="B2002">
        <v>5084.0487999999996</v>
      </c>
      <c r="C2002">
        <f>2279.62-Table3[[#This Row],[Item_Outlet_Sales]]</f>
        <v>-2804.4287999999997</v>
      </c>
      <c r="D2002">
        <f>Table3[[#This Row],[Column1]]*Table3[[#This Row],[Column1]]</f>
        <v>7864820.8942694385</v>
      </c>
    </row>
    <row r="2003" spans="1:4" x14ac:dyDescent="0.25">
      <c r="A2003" t="s">
        <v>23</v>
      </c>
      <c r="B2003">
        <v>639.16800000000001</v>
      </c>
      <c r="C2003">
        <f>2279.62-Table3[[#This Row],[Item_Outlet_Sales]]</f>
        <v>1640.4519999999998</v>
      </c>
      <c r="D2003">
        <f>Table3[[#This Row],[Column1]]*Table3[[#This Row],[Column1]]</f>
        <v>2691082.764303999</v>
      </c>
    </row>
    <row r="2004" spans="1:4" x14ac:dyDescent="0.25">
      <c r="A2004" t="s">
        <v>23</v>
      </c>
      <c r="B2004">
        <v>1470.0863999999999</v>
      </c>
      <c r="C2004">
        <f>2279.62-Table3[[#This Row],[Item_Outlet_Sales]]</f>
        <v>809.53359999999998</v>
      </c>
      <c r="D2004">
        <f>Table3[[#This Row],[Column1]]*Table3[[#This Row],[Column1]]</f>
        <v>655344.64952896</v>
      </c>
    </row>
    <row r="2005" spans="1:4" x14ac:dyDescent="0.25">
      <c r="A2005" t="s">
        <v>23</v>
      </c>
      <c r="B2005">
        <v>2428.8384000000001</v>
      </c>
      <c r="C2005">
        <f>2279.62-Table3[[#This Row],[Item_Outlet_Sales]]</f>
        <v>-149.2184000000002</v>
      </c>
      <c r="D2005">
        <f>Table3[[#This Row],[Column1]]*Table3[[#This Row],[Column1]]</f>
        <v>22266.130898560059</v>
      </c>
    </row>
    <row r="2006" spans="1:4" x14ac:dyDescent="0.25">
      <c r="A2006" t="s">
        <v>23</v>
      </c>
      <c r="B2006">
        <v>2516.7240000000002</v>
      </c>
      <c r="C2006">
        <f>2279.62-Table3[[#This Row],[Item_Outlet_Sales]]</f>
        <v>-237.10400000000027</v>
      </c>
      <c r="D2006">
        <f>Table3[[#This Row],[Column1]]*Table3[[#This Row],[Column1]]</f>
        <v>56218.306816000128</v>
      </c>
    </row>
    <row r="2007" spans="1:4" x14ac:dyDescent="0.25">
      <c r="A2007" t="s">
        <v>23</v>
      </c>
      <c r="B2007">
        <v>3185.1871999999998</v>
      </c>
      <c r="C2007">
        <f>2279.62-Table3[[#This Row],[Item_Outlet_Sales]]</f>
        <v>-905.56719999999996</v>
      </c>
      <c r="D2007">
        <f>Table3[[#This Row],[Column1]]*Table3[[#This Row],[Column1]]</f>
        <v>820051.95371583989</v>
      </c>
    </row>
    <row r="2008" spans="1:4" x14ac:dyDescent="0.25">
      <c r="A2008" t="s">
        <v>23</v>
      </c>
      <c r="B2008">
        <v>988.04719999999998</v>
      </c>
      <c r="C2008">
        <f>2279.62-Table3[[#This Row],[Item_Outlet_Sales]]</f>
        <v>1291.5727999999999</v>
      </c>
      <c r="D2008">
        <f>Table3[[#This Row],[Column1]]*Table3[[#This Row],[Column1]]</f>
        <v>1668160.2976998398</v>
      </c>
    </row>
    <row r="2009" spans="1:4" x14ac:dyDescent="0.25">
      <c r="A2009" t="s">
        <v>23</v>
      </c>
      <c r="B2009">
        <v>1757.712</v>
      </c>
      <c r="C2009">
        <f>2279.62-Table3[[#This Row],[Item_Outlet_Sales]]</f>
        <v>521.9079999999999</v>
      </c>
      <c r="D2009">
        <f>Table3[[#This Row],[Column1]]*Table3[[#This Row],[Column1]]</f>
        <v>272387.96046399989</v>
      </c>
    </row>
    <row r="2010" spans="1:4" x14ac:dyDescent="0.25">
      <c r="A2010" t="s">
        <v>23</v>
      </c>
      <c r="B2010">
        <v>6026.8216000000002</v>
      </c>
      <c r="C2010">
        <f>2279.62-Table3[[#This Row],[Item_Outlet_Sales]]</f>
        <v>-3747.2016000000003</v>
      </c>
      <c r="D2010">
        <f>Table3[[#This Row],[Column1]]*Table3[[#This Row],[Column1]]</f>
        <v>14041519.831042562</v>
      </c>
    </row>
    <row r="2011" spans="1:4" x14ac:dyDescent="0.25">
      <c r="A2011" t="s">
        <v>23</v>
      </c>
      <c r="B2011">
        <v>761.67520000000002</v>
      </c>
      <c r="C2011">
        <f>2279.62-Table3[[#This Row],[Item_Outlet_Sales]]</f>
        <v>1517.9447999999998</v>
      </c>
      <c r="D2011">
        <f>Table3[[#This Row],[Column1]]*Table3[[#This Row],[Column1]]</f>
        <v>2304156.4158470393</v>
      </c>
    </row>
    <row r="2012" spans="1:4" x14ac:dyDescent="0.25">
      <c r="A2012" t="s">
        <v>23</v>
      </c>
      <c r="B2012">
        <v>768.99900000000002</v>
      </c>
      <c r="C2012">
        <f>2279.62-Table3[[#This Row],[Item_Outlet_Sales]]</f>
        <v>1510.6209999999999</v>
      </c>
      <c r="D2012">
        <f>Table3[[#This Row],[Column1]]*Table3[[#This Row],[Column1]]</f>
        <v>2281975.8056409997</v>
      </c>
    </row>
    <row r="2013" spans="1:4" x14ac:dyDescent="0.25">
      <c r="A2013" t="s">
        <v>23</v>
      </c>
      <c r="B2013">
        <v>4374.3059999999996</v>
      </c>
      <c r="C2013">
        <f>2279.62-Table3[[#This Row],[Item_Outlet_Sales]]</f>
        <v>-2094.6859999999997</v>
      </c>
      <c r="D2013">
        <f>Table3[[#This Row],[Column1]]*Table3[[#This Row],[Column1]]</f>
        <v>4387709.438595999</v>
      </c>
    </row>
    <row r="2014" spans="1:4" x14ac:dyDescent="0.25">
      <c r="A2014" t="s">
        <v>23</v>
      </c>
      <c r="B2014">
        <v>205.06639999999999</v>
      </c>
      <c r="C2014">
        <f>2279.62-Table3[[#This Row],[Item_Outlet_Sales]]</f>
        <v>2074.5535999999997</v>
      </c>
      <c r="D2014">
        <f>Table3[[#This Row],[Column1]]*Table3[[#This Row],[Column1]]</f>
        <v>4303772.639272959</v>
      </c>
    </row>
    <row r="2015" spans="1:4" x14ac:dyDescent="0.25">
      <c r="A2015" t="s">
        <v>23</v>
      </c>
      <c r="B2015">
        <v>354.2056</v>
      </c>
      <c r="C2015">
        <f>2279.62-Table3[[#This Row],[Item_Outlet_Sales]]</f>
        <v>1925.4143999999999</v>
      </c>
      <c r="D2015">
        <f>Table3[[#This Row],[Column1]]*Table3[[#This Row],[Column1]]</f>
        <v>3707220.6117273597</v>
      </c>
    </row>
    <row r="2016" spans="1:4" x14ac:dyDescent="0.25">
      <c r="A2016" t="s">
        <v>23</v>
      </c>
      <c r="B2016">
        <v>1518.0239999999999</v>
      </c>
      <c r="C2016">
        <f>2279.62-Table3[[#This Row],[Item_Outlet_Sales]]</f>
        <v>761.596</v>
      </c>
      <c r="D2016">
        <f>Table3[[#This Row],[Column1]]*Table3[[#This Row],[Column1]]</f>
        <v>580028.46721599996</v>
      </c>
    </row>
    <row r="2017" spans="1:4" x14ac:dyDescent="0.25">
      <c r="A2017" t="s">
        <v>23</v>
      </c>
      <c r="B2017">
        <v>1325.6078</v>
      </c>
      <c r="C2017">
        <f>2279.62-Table3[[#This Row],[Item_Outlet_Sales]]</f>
        <v>954.01219999999989</v>
      </c>
      <c r="D2017">
        <f>Table3[[#This Row],[Column1]]*Table3[[#This Row],[Column1]]</f>
        <v>910139.27774883981</v>
      </c>
    </row>
    <row r="2018" spans="1:4" x14ac:dyDescent="0.25">
      <c r="A2018" t="s">
        <v>23</v>
      </c>
      <c r="B2018">
        <v>458.07040000000001</v>
      </c>
      <c r="C2018">
        <f>2279.62-Table3[[#This Row],[Item_Outlet_Sales]]</f>
        <v>1821.5495999999998</v>
      </c>
      <c r="D2018">
        <f>Table3[[#This Row],[Column1]]*Table3[[#This Row],[Column1]]</f>
        <v>3318042.9452601592</v>
      </c>
    </row>
    <row r="2019" spans="1:4" x14ac:dyDescent="0.25">
      <c r="A2019" t="s">
        <v>23</v>
      </c>
      <c r="B2019">
        <v>905.48800000000006</v>
      </c>
      <c r="C2019">
        <f>2279.62-Table3[[#This Row],[Item_Outlet_Sales]]</f>
        <v>1374.1319999999998</v>
      </c>
      <c r="D2019">
        <f>Table3[[#This Row],[Column1]]*Table3[[#This Row],[Column1]]</f>
        <v>1888238.7534239995</v>
      </c>
    </row>
    <row r="2020" spans="1:4" x14ac:dyDescent="0.25">
      <c r="A2020" t="s">
        <v>23</v>
      </c>
      <c r="B2020">
        <v>2267.7148000000002</v>
      </c>
      <c r="C2020">
        <f>2279.62-Table3[[#This Row],[Item_Outlet_Sales]]</f>
        <v>11.905199999999695</v>
      </c>
      <c r="D2020">
        <f>Table3[[#This Row],[Column1]]*Table3[[#This Row],[Column1]]</f>
        <v>141.73378703999273</v>
      </c>
    </row>
    <row r="2021" spans="1:4" x14ac:dyDescent="0.25">
      <c r="A2021" t="s">
        <v>23</v>
      </c>
      <c r="B2021">
        <v>1685.8055999999999</v>
      </c>
      <c r="C2021">
        <f>2279.62-Table3[[#This Row],[Item_Outlet_Sales]]</f>
        <v>593.81439999999998</v>
      </c>
      <c r="D2021">
        <f>Table3[[#This Row],[Column1]]*Table3[[#This Row],[Column1]]</f>
        <v>352615.54164735996</v>
      </c>
    </row>
    <row r="2022" spans="1:4" x14ac:dyDescent="0.25">
      <c r="A2022" t="s">
        <v>23</v>
      </c>
      <c r="B2022">
        <v>2750.4198000000001</v>
      </c>
      <c r="C2022">
        <f>2279.62-Table3[[#This Row],[Item_Outlet_Sales]]</f>
        <v>-470.79980000000023</v>
      </c>
      <c r="D2022">
        <f>Table3[[#This Row],[Column1]]*Table3[[#This Row],[Column1]]</f>
        <v>221652.45168004022</v>
      </c>
    </row>
    <row r="2023" spans="1:4" x14ac:dyDescent="0.25">
      <c r="A2023" t="s">
        <v>23</v>
      </c>
      <c r="B2023">
        <v>981.38919999999996</v>
      </c>
      <c r="C2023">
        <f>2279.62-Table3[[#This Row],[Item_Outlet_Sales]]</f>
        <v>1298.2307999999998</v>
      </c>
      <c r="D2023">
        <f>Table3[[#This Row],[Column1]]*Table3[[#This Row],[Column1]]</f>
        <v>1685403.2100686396</v>
      </c>
    </row>
    <row r="2024" spans="1:4" x14ac:dyDescent="0.25">
      <c r="A2024" t="s">
        <v>23</v>
      </c>
      <c r="B2024">
        <v>7646.0472</v>
      </c>
      <c r="C2024">
        <f>2279.62-Table3[[#This Row],[Item_Outlet_Sales]]</f>
        <v>-5366.4272000000001</v>
      </c>
      <c r="D2024">
        <f>Table3[[#This Row],[Column1]]*Table3[[#This Row],[Column1]]</f>
        <v>28798540.892899841</v>
      </c>
    </row>
    <row r="2025" spans="1:4" x14ac:dyDescent="0.25">
      <c r="A2025" t="s">
        <v>23</v>
      </c>
      <c r="B2025">
        <v>1539.9954</v>
      </c>
      <c r="C2025">
        <f>2279.62-Table3[[#This Row],[Item_Outlet_Sales]]</f>
        <v>739.62459999999987</v>
      </c>
      <c r="D2025">
        <f>Table3[[#This Row],[Column1]]*Table3[[#This Row],[Column1]]</f>
        <v>547044.54892515985</v>
      </c>
    </row>
    <row r="2026" spans="1:4" x14ac:dyDescent="0.25">
      <c r="A2026" t="s">
        <v>23</v>
      </c>
      <c r="B2026">
        <v>243.68279999999999</v>
      </c>
      <c r="C2026">
        <f>2279.62-Table3[[#This Row],[Item_Outlet_Sales]]</f>
        <v>2035.9371999999998</v>
      </c>
      <c r="D2026">
        <f>Table3[[#This Row],[Column1]]*Table3[[#This Row],[Column1]]</f>
        <v>4145040.2823438393</v>
      </c>
    </row>
    <row r="2027" spans="1:4" x14ac:dyDescent="0.25">
      <c r="A2027" t="s">
        <v>23</v>
      </c>
      <c r="B2027">
        <v>2458.1336000000001</v>
      </c>
      <c r="C2027">
        <f>2279.62-Table3[[#This Row],[Item_Outlet_Sales]]</f>
        <v>-178.51360000000022</v>
      </c>
      <c r="D2027">
        <f>Table3[[#This Row],[Column1]]*Table3[[#This Row],[Column1]]</f>
        <v>31867.105384960079</v>
      </c>
    </row>
    <row r="2028" spans="1:4" x14ac:dyDescent="0.25">
      <c r="A2028" t="s">
        <v>23</v>
      </c>
      <c r="B2028">
        <v>8388.4141999999993</v>
      </c>
      <c r="C2028">
        <f>2279.62-Table3[[#This Row],[Item_Outlet_Sales]]</f>
        <v>-6108.7941999999994</v>
      </c>
      <c r="D2028">
        <f>Table3[[#This Row],[Column1]]*Table3[[#This Row],[Column1]]</f>
        <v>37317366.577953629</v>
      </c>
    </row>
    <row r="2029" spans="1:4" x14ac:dyDescent="0.25">
      <c r="A2029" t="s">
        <v>23</v>
      </c>
      <c r="B2029">
        <v>1797.66</v>
      </c>
      <c r="C2029">
        <f>2279.62-Table3[[#This Row],[Item_Outlet_Sales]]</f>
        <v>481.95999999999981</v>
      </c>
      <c r="D2029">
        <f>Table3[[#This Row],[Column1]]*Table3[[#This Row],[Column1]]</f>
        <v>232285.44159999982</v>
      </c>
    </row>
    <row r="2030" spans="1:4" x14ac:dyDescent="0.25">
      <c r="A2030" t="s">
        <v>23</v>
      </c>
      <c r="B2030">
        <v>2460.7968000000001</v>
      </c>
      <c r="C2030">
        <f>2279.62-Table3[[#This Row],[Item_Outlet_Sales]]</f>
        <v>-181.17680000000018</v>
      </c>
      <c r="D2030">
        <f>Table3[[#This Row],[Column1]]*Table3[[#This Row],[Column1]]</f>
        <v>32825.032858240069</v>
      </c>
    </row>
    <row r="2031" spans="1:4" x14ac:dyDescent="0.25">
      <c r="A2031" t="s">
        <v>23</v>
      </c>
      <c r="B2031">
        <v>2700.4848000000002</v>
      </c>
      <c r="C2031">
        <f>2279.62-Table3[[#This Row],[Item_Outlet_Sales]]</f>
        <v>-420.86480000000029</v>
      </c>
      <c r="D2031">
        <f>Table3[[#This Row],[Column1]]*Table3[[#This Row],[Column1]]</f>
        <v>177127.17987904025</v>
      </c>
    </row>
    <row r="2032" spans="1:4" x14ac:dyDescent="0.25">
      <c r="A2032" t="s">
        <v>23</v>
      </c>
      <c r="B2032">
        <v>4026.7584000000002</v>
      </c>
      <c r="C2032">
        <f>2279.62-Table3[[#This Row],[Item_Outlet_Sales]]</f>
        <v>-1747.1384000000003</v>
      </c>
      <c r="D2032">
        <f>Table3[[#This Row],[Column1]]*Table3[[#This Row],[Column1]]</f>
        <v>3052492.5887545608</v>
      </c>
    </row>
    <row r="2033" spans="1:4" x14ac:dyDescent="0.25">
      <c r="A2033" t="s">
        <v>23</v>
      </c>
      <c r="B2033">
        <v>44.608600000000003</v>
      </c>
      <c r="C2033">
        <f>2279.62-Table3[[#This Row],[Item_Outlet_Sales]]</f>
        <v>2235.0113999999999</v>
      </c>
      <c r="D2033">
        <f>Table3[[#This Row],[Column1]]*Table3[[#This Row],[Column1]]</f>
        <v>4995275.9581299592</v>
      </c>
    </row>
    <row r="2034" spans="1:4" x14ac:dyDescent="0.25">
      <c r="A2034" t="s">
        <v>23</v>
      </c>
      <c r="B2034">
        <v>5394.9773999999998</v>
      </c>
      <c r="C2034">
        <f>2279.62-Table3[[#This Row],[Item_Outlet_Sales]]</f>
        <v>-3115.3573999999999</v>
      </c>
      <c r="D2034">
        <f>Table3[[#This Row],[Column1]]*Table3[[#This Row],[Column1]]</f>
        <v>9705451.7297347598</v>
      </c>
    </row>
    <row r="2035" spans="1:4" x14ac:dyDescent="0.25">
      <c r="A2035" t="s">
        <v>23</v>
      </c>
      <c r="B2035">
        <v>3946.8624</v>
      </c>
      <c r="C2035">
        <f>2279.62-Table3[[#This Row],[Item_Outlet_Sales]]</f>
        <v>-1667.2424000000001</v>
      </c>
      <c r="D2035">
        <f>Table3[[#This Row],[Column1]]*Table3[[#This Row],[Column1]]</f>
        <v>2779697.2203577603</v>
      </c>
    </row>
    <row r="2036" spans="1:4" x14ac:dyDescent="0.25">
      <c r="A2036" t="s">
        <v>23</v>
      </c>
      <c r="B2036">
        <v>1438.1279999999999</v>
      </c>
      <c r="C2036">
        <f>2279.62-Table3[[#This Row],[Item_Outlet_Sales]]</f>
        <v>841.49199999999996</v>
      </c>
      <c r="D2036">
        <f>Table3[[#This Row],[Column1]]*Table3[[#This Row],[Column1]]</f>
        <v>708108.78606399999</v>
      </c>
    </row>
    <row r="2037" spans="1:4" x14ac:dyDescent="0.25">
      <c r="A2037" t="s">
        <v>23</v>
      </c>
      <c r="B2037">
        <v>529.31100000000004</v>
      </c>
      <c r="C2037">
        <f>2279.62-Table3[[#This Row],[Item_Outlet_Sales]]</f>
        <v>1750.3089999999997</v>
      </c>
      <c r="D2037">
        <f>Table3[[#This Row],[Column1]]*Table3[[#This Row],[Column1]]</f>
        <v>3063581.595480999</v>
      </c>
    </row>
    <row r="2038" spans="1:4" x14ac:dyDescent="0.25">
      <c r="A2038" t="s">
        <v>23</v>
      </c>
      <c r="B2038">
        <v>1314.9549999999999</v>
      </c>
      <c r="C2038">
        <f>2279.62-Table3[[#This Row],[Item_Outlet_Sales]]</f>
        <v>964.66499999999996</v>
      </c>
      <c r="D2038">
        <f>Table3[[#This Row],[Column1]]*Table3[[#This Row],[Column1]]</f>
        <v>930578.56222499989</v>
      </c>
    </row>
    <row r="2039" spans="1:4" x14ac:dyDescent="0.25">
      <c r="A2039" t="s">
        <v>23</v>
      </c>
      <c r="B2039">
        <v>583.24080000000004</v>
      </c>
      <c r="C2039">
        <f>2279.62-Table3[[#This Row],[Item_Outlet_Sales]]</f>
        <v>1696.3791999999999</v>
      </c>
      <c r="D2039">
        <f>Table3[[#This Row],[Column1]]*Table3[[#This Row],[Column1]]</f>
        <v>2877702.3901926395</v>
      </c>
    </row>
    <row r="2040" spans="1:4" x14ac:dyDescent="0.25">
      <c r="A2040" t="s">
        <v>23</v>
      </c>
      <c r="B2040">
        <v>3630.6073999999999</v>
      </c>
      <c r="C2040">
        <f>2279.62-Table3[[#This Row],[Item_Outlet_Sales]]</f>
        <v>-1350.9874</v>
      </c>
      <c r="D2040">
        <f>Table3[[#This Row],[Column1]]*Table3[[#This Row],[Column1]]</f>
        <v>1825166.9549587599</v>
      </c>
    </row>
    <row r="2041" spans="1:4" x14ac:dyDescent="0.25">
      <c r="A2041" t="s">
        <v>23</v>
      </c>
      <c r="B2041">
        <v>388.16140000000001</v>
      </c>
      <c r="C2041">
        <f>2279.62-Table3[[#This Row],[Item_Outlet_Sales]]</f>
        <v>1891.4585999999999</v>
      </c>
      <c r="D2041">
        <f>Table3[[#This Row],[Column1]]*Table3[[#This Row],[Column1]]</f>
        <v>3577615.6355139599</v>
      </c>
    </row>
    <row r="2042" spans="1:4" x14ac:dyDescent="0.25">
      <c r="A2042" t="s">
        <v>23</v>
      </c>
      <c r="B2042">
        <v>1404.1722</v>
      </c>
      <c r="C2042">
        <f>2279.62-Table3[[#This Row],[Item_Outlet_Sales]]</f>
        <v>875.44779999999992</v>
      </c>
      <c r="D2042">
        <f>Table3[[#This Row],[Column1]]*Table3[[#This Row],[Column1]]</f>
        <v>766408.85052483983</v>
      </c>
    </row>
    <row r="2043" spans="1:4" x14ac:dyDescent="0.25">
      <c r="A2043" t="s">
        <v>23</v>
      </c>
      <c r="B2043">
        <v>1948.1307999999999</v>
      </c>
      <c r="C2043">
        <f>2279.62-Table3[[#This Row],[Item_Outlet_Sales]]</f>
        <v>331.48919999999998</v>
      </c>
      <c r="D2043">
        <f>Table3[[#This Row],[Column1]]*Table3[[#This Row],[Column1]]</f>
        <v>109885.08971664</v>
      </c>
    </row>
    <row r="2044" spans="1:4" x14ac:dyDescent="0.25">
      <c r="A2044" t="s">
        <v>23</v>
      </c>
      <c r="B2044">
        <v>3418.8829999999998</v>
      </c>
      <c r="C2044">
        <f>2279.62-Table3[[#This Row],[Item_Outlet_Sales]]</f>
        <v>-1139.2629999999999</v>
      </c>
      <c r="D2044">
        <f>Table3[[#This Row],[Column1]]*Table3[[#This Row],[Column1]]</f>
        <v>1297920.1831689999</v>
      </c>
    </row>
    <row r="2045" spans="1:4" x14ac:dyDescent="0.25">
      <c r="A2045" t="s">
        <v>23</v>
      </c>
      <c r="B2045">
        <v>1310.2944</v>
      </c>
      <c r="C2045">
        <f>2279.62-Table3[[#This Row],[Item_Outlet_Sales]]</f>
        <v>969.32559999999989</v>
      </c>
      <c r="D2045">
        <f>Table3[[#This Row],[Column1]]*Table3[[#This Row],[Column1]]</f>
        <v>939592.11881535978</v>
      </c>
    </row>
    <row r="2046" spans="1:4" x14ac:dyDescent="0.25">
      <c r="A2046" t="s">
        <v>23</v>
      </c>
      <c r="B2046">
        <v>2783.0439999999999</v>
      </c>
      <c r="C2046">
        <f>2279.62-Table3[[#This Row],[Item_Outlet_Sales]]</f>
        <v>-503.42399999999998</v>
      </c>
      <c r="D2046">
        <f>Table3[[#This Row],[Column1]]*Table3[[#This Row],[Column1]]</f>
        <v>253435.72377599997</v>
      </c>
    </row>
    <row r="2047" spans="1:4" x14ac:dyDescent="0.25">
      <c r="A2047" t="s">
        <v>23</v>
      </c>
      <c r="B2047">
        <v>591.23040000000003</v>
      </c>
      <c r="C2047">
        <f>2279.62-Table3[[#This Row],[Item_Outlet_Sales]]</f>
        <v>1688.3896</v>
      </c>
      <c r="D2047">
        <f>Table3[[#This Row],[Column1]]*Table3[[#This Row],[Column1]]</f>
        <v>2850659.44138816</v>
      </c>
    </row>
    <row r="2048" spans="1:4" x14ac:dyDescent="0.25">
      <c r="A2048" t="s">
        <v>23</v>
      </c>
      <c r="B2048">
        <v>3769.7595999999999</v>
      </c>
      <c r="C2048">
        <f>2279.62-Table3[[#This Row],[Item_Outlet_Sales]]</f>
        <v>-1490.1396</v>
      </c>
      <c r="D2048">
        <f>Table3[[#This Row],[Column1]]*Table3[[#This Row],[Column1]]</f>
        <v>2220516.0274881599</v>
      </c>
    </row>
    <row r="2049" spans="1:4" x14ac:dyDescent="0.25">
      <c r="A2049" t="s">
        <v>23</v>
      </c>
      <c r="B2049">
        <v>12117.56</v>
      </c>
      <c r="C2049">
        <f>2279.62-Table3[[#This Row],[Item_Outlet_Sales]]</f>
        <v>-9837.9399999999987</v>
      </c>
      <c r="D2049">
        <f>Table3[[#This Row],[Column1]]*Table3[[#This Row],[Column1]]</f>
        <v>96785063.443599969</v>
      </c>
    </row>
    <row r="2050" spans="1:4" x14ac:dyDescent="0.25">
      <c r="A2050" t="s">
        <v>23</v>
      </c>
      <c r="B2050">
        <v>549.28499999999997</v>
      </c>
      <c r="C2050">
        <f>2279.62-Table3[[#This Row],[Item_Outlet_Sales]]</f>
        <v>1730.335</v>
      </c>
      <c r="D2050">
        <f>Table3[[#This Row],[Column1]]*Table3[[#This Row],[Column1]]</f>
        <v>2994059.2122249999</v>
      </c>
    </row>
    <row r="2051" spans="1:4" x14ac:dyDescent="0.25">
      <c r="A2051" t="s">
        <v>23</v>
      </c>
      <c r="B2051">
        <v>6574.7749999999996</v>
      </c>
      <c r="C2051">
        <f>2279.62-Table3[[#This Row],[Item_Outlet_Sales]]</f>
        <v>-4295.1549999999997</v>
      </c>
      <c r="D2051">
        <f>Table3[[#This Row],[Column1]]*Table3[[#This Row],[Column1]]</f>
        <v>18448356.474024996</v>
      </c>
    </row>
    <row r="2052" spans="1:4" x14ac:dyDescent="0.25">
      <c r="A2052" t="s">
        <v>23</v>
      </c>
      <c r="B2052">
        <v>2106.5911999999998</v>
      </c>
      <c r="C2052">
        <f>2279.62-Table3[[#This Row],[Item_Outlet_Sales]]</f>
        <v>173.02880000000005</v>
      </c>
      <c r="D2052">
        <f>Table3[[#This Row],[Column1]]*Table3[[#This Row],[Column1]]</f>
        <v>29938.965629440016</v>
      </c>
    </row>
    <row r="2053" spans="1:4" x14ac:dyDescent="0.25">
      <c r="A2053" t="s">
        <v>23</v>
      </c>
      <c r="B2053">
        <v>2588.6304</v>
      </c>
      <c r="C2053">
        <f>2279.62-Table3[[#This Row],[Item_Outlet_Sales]]</f>
        <v>-309.01040000000012</v>
      </c>
      <c r="D2053">
        <f>Table3[[#This Row],[Column1]]*Table3[[#This Row],[Column1]]</f>
        <v>95487.42730816007</v>
      </c>
    </row>
    <row r="2054" spans="1:4" x14ac:dyDescent="0.25">
      <c r="A2054" t="s">
        <v>23</v>
      </c>
      <c r="B2054">
        <v>3199.8348000000001</v>
      </c>
      <c r="C2054">
        <f>2279.62-Table3[[#This Row],[Item_Outlet_Sales]]</f>
        <v>-920.2148000000002</v>
      </c>
      <c r="D2054">
        <f>Table3[[#This Row],[Column1]]*Table3[[#This Row],[Column1]]</f>
        <v>846795.27813904034</v>
      </c>
    </row>
    <row r="2055" spans="1:4" x14ac:dyDescent="0.25">
      <c r="A2055" t="s">
        <v>23</v>
      </c>
      <c r="B2055">
        <v>1948.1307999999999</v>
      </c>
      <c r="C2055">
        <f>2279.62-Table3[[#This Row],[Item_Outlet_Sales]]</f>
        <v>331.48919999999998</v>
      </c>
      <c r="D2055">
        <f>Table3[[#This Row],[Column1]]*Table3[[#This Row],[Column1]]</f>
        <v>109885.08971664</v>
      </c>
    </row>
    <row r="2056" spans="1:4" x14ac:dyDescent="0.25">
      <c r="A2056" t="s">
        <v>23</v>
      </c>
      <c r="B2056">
        <v>5355.0294000000004</v>
      </c>
      <c r="C2056">
        <f>2279.62-Table3[[#This Row],[Item_Outlet_Sales]]</f>
        <v>-3075.4094000000005</v>
      </c>
      <c r="D2056">
        <f>Table3[[#This Row],[Column1]]*Table3[[#This Row],[Column1]]</f>
        <v>9458142.9776083622</v>
      </c>
    </row>
    <row r="2057" spans="1:4" x14ac:dyDescent="0.25">
      <c r="A2057" t="s">
        <v>23</v>
      </c>
      <c r="B2057">
        <v>1713.7692</v>
      </c>
      <c r="C2057">
        <f>2279.62-Table3[[#This Row],[Item_Outlet_Sales]]</f>
        <v>565.85079999999994</v>
      </c>
      <c r="D2057">
        <f>Table3[[#This Row],[Column1]]*Table3[[#This Row],[Column1]]</f>
        <v>320187.12786063994</v>
      </c>
    </row>
    <row r="2058" spans="1:4" x14ac:dyDescent="0.25">
      <c r="A2058" t="s">
        <v>23</v>
      </c>
      <c r="B2058">
        <v>670.4606</v>
      </c>
      <c r="C2058">
        <f>2279.62-Table3[[#This Row],[Item_Outlet_Sales]]</f>
        <v>1609.1594</v>
      </c>
      <c r="D2058">
        <f>Table3[[#This Row],[Column1]]*Table3[[#This Row],[Column1]]</f>
        <v>2589393.9746083599</v>
      </c>
    </row>
    <row r="2059" spans="1:4" x14ac:dyDescent="0.25">
      <c r="A2059" t="s">
        <v>23</v>
      </c>
      <c r="B2059">
        <v>652.48400000000004</v>
      </c>
      <c r="C2059">
        <f>2279.62-Table3[[#This Row],[Item_Outlet_Sales]]</f>
        <v>1627.136</v>
      </c>
      <c r="D2059">
        <f>Table3[[#This Row],[Column1]]*Table3[[#This Row],[Column1]]</f>
        <v>2647571.562496</v>
      </c>
    </row>
    <row r="2060" spans="1:4" x14ac:dyDescent="0.25">
      <c r="A2060" t="s">
        <v>23</v>
      </c>
      <c r="B2060">
        <v>5645.9840000000004</v>
      </c>
      <c r="C2060">
        <f>2279.62-Table3[[#This Row],[Item_Outlet_Sales]]</f>
        <v>-3366.3640000000005</v>
      </c>
      <c r="D2060">
        <f>Table3[[#This Row],[Column1]]*Table3[[#This Row],[Column1]]</f>
        <v>11332406.580496004</v>
      </c>
    </row>
    <row r="2061" spans="1:4" x14ac:dyDescent="0.25">
      <c r="A2061" t="s">
        <v>23</v>
      </c>
      <c r="B2061">
        <v>3974.826</v>
      </c>
      <c r="C2061">
        <f>2279.62-Table3[[#This Row],[Item_Outlet_Sales]]</f>
        <v>-1695.2060000000001</v>
      </c>
      <c r="D2061">
        <f>Table3[[#This Row],[Column1]]*Table3[[#This Row],[Column1]]</f>
        <v>2873723.3824360003</v>
      </c>
    </row>
    <row r="2062" spans="1:4" x14ac:dyDescent="0.25">
      <c r="A2062" t="s">
        <v>23</v>
      </c>
      <c r="B2062">
        <v>4261.12</v>
      </c>
      <c r="C2062">
        <f>2279.62-Table3[[#This Row],[Item_Outlet_Sales]]</f>
        <v>-1981.5</v>
      </c>
      <c r="D2062">
        <f>Table3[[#This Row],[Column1]]*Table3[[#This Row],[Column1]]</f>
        <v>3926342.25</v>
      </c>
    </row>
    <row r="2063" spans="1:4" x14ac:dyDescent="0.25">
      <c r="A2063" t="s">
        <v>23</v>
      </c>
      <c r="B2063">
        <v>1992.7393999999999</v>
      </c>
      <c r="C2063">
        <f>2279.62-Table3[[#This Row],[Item_Outlet_Sales]]</f>
        <v>286.88059999999996</v>
      </c>
      <c r="D2063">
        <f>Table3[[#This Row],[Column1]]*Table3[[#This Row],[Column1]]</f>
        <v>82300.478656359977</v>
      </c>
    </row>
    <row r="2064" spans="1:4" x14ac:dyDescent="0.25">
      <c r="A2064" t="s">
        <v>23</v>
      </c>
      <c r="B2064">
        <v>2299.6732000000002</v>
      </c>
      <c r="C2064">
        <f>2279.62-Table3[[#This Row],[Item_Outlet_Sales]]</f>
        <v>-20.053200000000288</v>
      </c>
      <c r="D2064">
        <f>Table3[[#This Row],[Column1]]*Table3[[#This Row],[Column1]]</f>
        <v>402.13083024001156</v>
      </c>
    </row>
    <row r="2065" spans="1:4" x14ac:dyDescent="0.25">
      <c r="A2065" t="s">
        <v>23</v>
      </c>
      <c r="B2065">
        <v>1202.4348</v>
      </c>
      <c r="C2065">
        <f>2279.62-Table3[[#This Row],[Item_Outlet_Sales]]</f>
        <v>1077.1851999999999</v>
      </c>
      <c r="D2065">
        <f>Table3[[#This Row],[Column1]]*Table3[[#This Row],[Column1]]</f>
        <v>1160327.9550990397</v>
      </c>
    </row>
    <row r="2066" spans="1:4" x14ac:dyDescent="0.25">
      <c r="A2066" t="s">
        <v>23</v>
      </c>
      <c r="B2066">
        <v>2057.9877999999999</v>
      </c>
      <c r="C2066">
        <f>2279.62-Table3[[#This Row],[Item_Outlet_Sales]]</f>
        <v>221.63220000000001</v>
      </c>
      <c r="D2066">
        <f>Table3[[#This Row],[Column1]]*Table3[[#This Row],[Column1]]</f>
        <v>49120.832076840008</v>
      </c>
    </row>
    <row r="2067" spans="1:4" x14ac:dyDescent="0.25">
      <c r="A2067" t="s">
        <v>23</v>
      </c>
      <c r="B2067">
        <v>1069.2747999999999</v>
      </c>
      <c r="C2067">
        <f>2279.62-Table3[[#This Row],[Item_Outlet_Sales]]</f>
        <v>1210.3452</v>
      </c>
      <c r="D2067">
        <f>Table3[[#This Row],[Column1]]*Table3[[#This Row],[Column1]]</f>
        <v>1464935.5031630399</v>
      </c>
    </row>
    <row r="2068" spans="1:4" x14ac:dyDescent="0.25">
      <c r="A2068" t="s">
        <v>23</v>
      </c>
      <c r="B2068">
        <v>2768.3964000000001</v>
      </c>
      <c r="C2068">
        <f>2279.62-Table3[[#This Row],[Item_Outlet_Sales]]</f>
        <v>-488.77640000000019</v>
      </c>
      <c r="D2068">
        <f>Table3[[#This Row],[Column1]]*Table3[[#This Row],[Column1]]</f>
        <v>238902.36919696018</v>
      </c>
    </row>
    <row r="2069" spans="1:4" x14ac:dyDescent="0.25">
      <c r="A2069" t="s">
        <v>23</v>
      </c>
      <c r="B2069">
        <v>2073.9670000000001</v>
      </c>
      <c r="C2069">
        <f>2279.62-Table3[[#This Row],[Item_Outlet_Sales]]</f>
        <v>205.65299999999979</v>
      </c>
      <c r="D2069">
        <f>Table3[[#This Row],[Column1]]*Table3[[#This Row],[Column1]]</f>
        <v>42293.156408999916</v>
      </c>
    </row>
    <row r="2070" spans="1:4" x14ac:dyDescent="0.25">
      <c r="A2070" t="s">
        <v>23</v>
      </c>
      <c r="B2070">
        <v>1006.6896</v>
      </c>
      <c r="C2070">
        <f>2279.62-Table3[[#This Row],[Item_Outlet_Sales]]</f>
        <v>1272.9303999999997</v>
      </c>
      <c r="D2070">
        <f>Table3[[#This Row],[Column1]]*Table3[[#This Row],[Column1]]</f>
        <v>1620351.8032441593</v>
      </c>
    </row>
    <row r="2071" spans="1:4" x14ac:dyDescent="0.25">
      <c r="A2071" t="s">
        <v>23</v>
      </c>
      <c r="B2071">
        <v>614.53340000000003</v>
      </c>
      <c r="C2071">
        <f>2279.62-Table3[[#This Row],[Item_Outlet_Sales]]</f>
        <v>1665.0865999999999</v>
      </c>
      <c r="D2071">
        <f>Table3[[#This Row],[Column1]]*Table3[[#This Row],[Column1]]</f>
        <v>2772513.3854995593</v>
      </c>
    </row>
    <row r="2072" spans="1:4" x14ac:dyDescent="0.25">
      <c r="A2072" t="s">
        <v>23</v>
      </c>
      <c r="B2072">
        <v>3279.0650000000001</v>
      </c>
      <c r="C2072">
        <f>2279.62-Table3[[#This Row],[Item_Outlet_Sales]]</f>
        <v>-999.44500000000016</v>
      </c>
      <c r="D2072">
        <f>Table3[[#This Row],[Column1]]*Table3[[#This Row],[Column1]]</f>
        <v>998890.30802500038</v>
      </c>
    </row>
    <row r="2073" spans="1:4" x14ac:dyDescent="0.25">
      <c r="A2073" t="s">
        <v>23</v>
      </c>
      <c r="B2073">
        <v>5424.9384</v>
      </c>
      <c r="C2073">
        <f>2279.62-Table3[[#This Row],[Item_Outlet_Sales]]</f>
        <v>-3145.3184000000001</v>
      </c>
      <c r="D2073">
        <f>Table3[[#This Row],[Column1]]*Table3[[#This Row],[Column1]]</f>
        <v>9893027.8373785615</v>
      </c>
    </row>
    <row r="2074" spans="1:4" x14ac:dyDescent="0.25">
      <c r="A2074" t="s">
        <v>23</v>
      </c>
      <c r="B2074">
        <v>1859.5794000000001</v>
      </c>
      <c r="C2074">
        <f>2279.62-Table3[[#This Row],[Item_Outlet_Sales]]</f>
        <v>420.04059999999981</v>
      </c>
      <c r="D2074">
        <f>Table3[[#This Row],[Column1]]*Table3[[#This Row],[Column1]]</f>
        <v>176434.10564835984</v>
      </c>
    </row>
    <row r="2075" spans="1:4" x14ac:dyDescent="0.25">
      <c r="A2075" t="s">
        <v>23</v>
      </c>
      <c r="B2075">
        <v>878.85599999999999</v>
      </c>
      <c r="C2075">
        <f>2279.62-Table3[[#This Row],[Item_Outlet_Sales]]</f>
        <v>1400.7639999999999</v>
      </c>
      <c r="D2075">
        <f>Table3[[#This Row],[Column1]]*Table3[[#This Row],[Column1]]</f>
        <v>1962139.7836959998</v>
      </c>
    </row>
    <row r="2076" spans="1:4" x14ac:dyDescent="0.25">
      <c r="A2076" t="s">
        <v>23</v>
      </c>
      <c r="B2076">
        <v>6021.4952000000003</v>
      </c>
      <c r="C2076">
        <f>2279.62-Table3[[#This Row],[Item_Outlet_Sales]]</f>
        <v>-3741.8752000000004</v>
      </c>
      <c r="D2076">
        <f>Table3[[#This Row],[Column1]]*Table3[[#This Row],[Column1]]</f>
        <v>14001630.012375044</v>
      </c>
    </row>
    <row r="2077" spans="1:4" x14ac:dyDescent="0.25">
      <c r="A2077" t="s">
        <v>23</v>
      </c>
      <c r="B2077">
        <v>612.53599999999994</v>
      </c>
      <c r="C2077">
        <f>2279.62-Table3[[#This Row],[Item_Outlet_Sales]]</f>
        <v>1667.0839999999998</v>
      </c>
      <c r="D2077">
        <f>Table3[[#This Row],[Column1]]*Table3[[#This Row],[Column1]]</f>
        <v>2779169.0630559996</v>
      </c>
    </row>
    <row r="2078" spans="1:4" x14ac:dyDescent="0.25">
      <c r="A2078" t="s">
        <v>23</v>
      </c>
      <c r="B2078">
        <v>222.37719999999999</v>
      </c>
      <c r="C2078">
        <f>2279.62-Table3[[#This Row],[Item_Outlet_Sales]]</f>
        <v>2057.2428</v>
      </c>
      <c r="D2078">
        <f>Table3[[#This Row],[Column1]]*Table3[[#This Row],[Column1]]</f>
        <v>4232247.9381518401</v>
      </c>
    </row>
    <row r="2079" spans="1:4" x14ac:dyDescent="0.25">
      <c r="A2079" t="s">
        <v>23</v>
      </c>
      <c r="B2079">
        <v>2783.7098000000001</v>
      </c>
      <c r="C2079">
        <f>2279.62-Table3[[#This Row],[Item_Outlet_Sales]]</f>
        <v>-504.0898000000002</v>
      </c>
      <c r="D2079">
        <f>Table3[[#This Row],[Column1]]*Table3[[#This Row],[Column1]]</f>
        <v>254106.52646404019</v>
      </c>
    </row>
    <row r="2080" spans="1:4" x14ac:dyDescent="0.25">
      <c r="A2080" t="s">
        <v>23</v>
      </c>
      <c r="B2080">
        <v>792.30200000000002</v>
      </c>
      <c r="C2080">
        <f>2279.62-Table3[[#This Row],[Item_Outlet_Sales]]</f>
        <v>1487.3179999999998</v>
      </c>
      <c r="D2080">
        <f>Table3[[#This Row],[Column1]]*Table3[[#This Row],[Column1]]</f>
        <v>2212114.8331239992</v>
      </c>
    </row>
    <row r="2081" spans="1:4" x14ac:dyDescent="0.25">
      <c r="A2081" t="s">
        <v>23</v>
      </c>
      <c r="B2081">
        <v>2376.9059999999999</v>
      </c>
      <c r="C2081">
        <f>2279.62-Table3[[#This Row],[Item_Outlet_Sales]]</f>
        <v>-97.286000000000058</v>
      </c>
      <c r="D2081">
        <f>Table3[[#This Row],[Column1]]*Table3[[#This Row],[Column1]]</f>
        <v>9464.5657960000117</v>
      </c>
    </row>
    <row r="2082" spans="1:4" x14ac:dyDescent="0.25">
      <c r="A2082" t="s">
        <v>23</v>
      </c>
      <c r="B2082">
        <v>1071.9380000000001</v>
      </c>
      <c r="C2082">
        <f>2279.62-Table3[[#This Row],[Item_Outlet_Sales]]</f>
        <v>1207.6819999999998</v>
      </c>
      <c r="D2082">
        <f>Table3[[#This Row],[Column1]]*Table3[[#This Row],[Column1]]</f>
        <v>1458495.8131239994</v>
      </c>
    </row>
    <row r="2083" spans="1:4" x14ac:dyDescent="0.25">
      <c r="A2083" t="s">
        <v>23</v>
      </c>
      <c r="B2083">
        <v>767.00160000000005</v>
      </c>
      <c r="C2083">
        <f>2279.62-Table3[[#This Row],[Item_Outlet_Sales]]</f>
        <v>1512.6183999999998</v>
      </c>
      <c r="D2083">
        <f>Table3[[#This Row],[Column1]]*Table3[[#This Row],[Column1]]</f>
        <v>2288014.4240185595</v>
      </c>
    </row>
    <row r="2084" spans="1:4" x14ac:dyDescent="0.25">
      <c r="A2084" t="s">
        <v>23</v>
      </c>
      <c r="B2084">
        <v>3159.8868000000002</v>
      </c>
      <c r="C2084">
        <f>2279.62-Table3[[#This Row],[Item_Outlet_Sales]]</f>
        <v>-880.26680000000033</v>
      </c>
      <c r="D2084">
        <f>Table3[[#This Row],[Column1]]*Table3[[#This Row],[Column1]]</f>
        <v>774869.63918224059</v>
      </c>
    </row>
    <row r="2085" spans="1:4" x14ac:dyDescent="0.25">
      <c r="A2085" t="s">
        <v>23</v>
      </c>
      <c r="B2085">
        <v>4828.3815999999997</v>
      </c>
      <c r="C2085">
        <f>2279.62-Table3[[#This Row],[Item_Outlet_Sales]]</f>
        <v>-2548.7615999999998</v>
      </c>
      <c r="D2085">
        <f>Table3[[#This Row],[Column1]]*Table3[[#This Row],[Column1]]</f>
        <v>6496185.6936345594</v>
      </c>
    </row>
    <row r="2086" spans="1:4" x14ac:dyDescent="0.25">
      <c r="A2086" t="s">
        <v>23</v>
      </c>
      <c r="B2086">
        <v>906.81960000000004</v>
      </c>
      <c r="C2086">
        <f>2279.62-Table3[[#This Row],[Item_Outlet_Sales]]</f>
        <v>1372.8003999999999</v>
      </c>
      <c r="D2086">
        <f>Table3[[#This Row],[Column1]]*Table3[[#This Row],[Column1]]</f>
        <v>1884580.9382401595</v>
      </c>
    </row>
    <row r="2087" spans="1:4" x14ac:dyDescent="0.25">
      <c r="A2087" t="s">
        <v>23</v>
      </c>
      <c r="B2087">
        <v>4376.9691999999995</v>
      </c>
      <c r="C2087">
        <f>2279.62-Table3[[#This Row],[Item_Outlet_Sales]]</f>
        <v>-2097.3491999999997</v>
      </c>
      <c r="D2087">
        <f>Table3[[#This Row],[Column1]]*Table3[[#This Row],[Column1]]</f>
        <v>4398873.6667406382</v>
      </c>
    </row>
    <row r="2088" spans="1:4" x14ac:dyDescent="0.25">
      <c r="A2088" t="s">
        <v>23</v>
      </c>
      <c r="B2088">
        <v>639.16800000000001</v>
      </c>
      <c r="C2088">
        <f>2279.62-Table3[[#This Row],[Item_Outlet_Sales]]</f>
        <v>1640.4519999999998</v>
      </c>
      <c r="D2088">
        <f>Table3[[#This Row],[Column1]]*Table3[[#This Row],[Column1]]</f>
        <v>2691082.764303999</v>
      </c>
    </row>
    <row r="2089" spans="1:4" x14ac:dyDescent="0.25">
      <c r="A2089" t="s">
        <v>23</v>
      </c>
      <c r="B2089">
        <v>3781.7440000000001</v>
      </c>
      <c r="C2089">
        <f>2279.62-Table3[[#This Row],[Item_Outlet_Sales]]</f>
        <v>-1502.1240000000003</v>
      </c>
      <c r="D2089">
        <f>Table3[[#This Row],[Column1]]*Table3[[#This Row],[Column1]]</f>
        <v>2256376.5113760009</v>
      </c>
    </row>
    <row r="2090" spans="1:4" x14ac:dyDescent="0.25">
      <c r="A2090" t="s">
        <v>23</v>
      </c>
      <c r="B2090">
        <v>593.2278</v>
      </c>
      <c r="C2090">
        <f>2279.62-Table3[[#This Row],[Item_Outlet_Sales]]</f>
        <v>1686.3921999999998</v>
      </c>
      <c r="D2090">
        <f>Table3[[#This Row],[Column1]]*Table3[[#This Row],[Column1]]</f>
        <v>2843918.6522208392</v>
      </c>
    </row>
    <row r="2091" spans="1:4" x14ac:dyDescent="0.25">
      <c r="A2091" t="s">
        <v>23</v>
      </c>
      <c r="B2091">
        <v>115.18340000000001</v>
      </c>
      <c r="C2091">
        <f>2279.62-Table3[[#This Row],[Item_Outlet_Sales]]</f>
        <v>2164.4366</v>
      </c>
      <c r="D2091">
        <f>Table3[[#This Row],[Column1]]*Table3[[#This Row],[Column1]]</f>
        <v>4684785.7954195598</v>
      </c>
    </row>
    <row r="2092" spans="1:4" x14ac:dyDescent="0.25">
      <c r="A2092" t="s">
        <v>23</v>
      </c>
      <c r="B2092">
        <v>3472.1469999999999</v>
      </c>
      <c r="C2092">
        <f>2279.62-Table3[[#This Row],[Item_Outlet_Sales]]</f>
        <v>-1192.527</v>
      </c>
      <c r="D2092">
        <f>Table3[[#This Row],[Column1]]*Table3[[#This Row],[Column1]]</f>
        <v>1422120.6457290002</v>
      </c>
    </row>
    <row r="2093" spans="1:4" x14ac:dyDescent="0.25">
      <c r="A2093" t="s">
        <v>23</v>
      </c>
      <c r="B2093">
        <v>1596.5884000000001</v>
      </c>
      <c r="C2093">
        <f>2279.62-Table3[[#This Row],[Item_Outlet_Sales]]</f>
        <v>683.0315999999998</v>
      </c>
      <c r="D2093">
        <f>Table3[[#This Row],[Column1]]*Table3[[#This Row],[Column1]]</f>
        <v>466532.16659855971</v>
      </c>
    </row>
    <row r="2094" spans="1:4" x14ac:dyDescent="0.25">
      <c r="A2094" t="s">
        <v>23</v>
      </c>
      <c r="B2094">
        <v>3289.0520000000001</v>
      </c>
      <c r="C2094">
        <f>2279.62-Table3[[#This Row],[Item_Outlet_Sales]]</f>
        <v>-1009.4320000000002</v>
      </c>
      <c r="D2094">
        <f>Table3[[#This Row],[Column1]]*Table3[[#This Row],[Column1]]</f>
        <v>1018952.9626240005</v>
      </c>
    </row>
    <row r="2095" spans="1:4" x14ac:dyDescent="0.25">
      <c r="A2095" t="s">
        <v>23</v>
      </c>
      <c r="B2095">
        <v>699.09</v>
      </c>
      <c r="C2095">
        <f>2279.62-Table3[[#This Row],[Item_Outlet_Sales]]</f>
        <v>1580.5299999999997</v>
      </c>
      <c r="D2095">
        <f>Table3[[#This Row],[Column1]]*Table3[[#This Row],[Column1]]</f>
        <v>2498075.080899999</v>
      </c>
    </row>
    <row r="2096" spans="1:4" x14ac:dyDescent="0.25">
      <c r="A2096" t="s">
        <v>23</v>
      </c>
      <c r="B2096">
        <v>6207.9192000000003</v>
      </c>
      <c r="C2096">
        <f>2279.62-Table3[[#This Row],[Item_Outlet_Sales]]</f>
        <v>-3928.2992000000004</v>
      </c>
      <c r="D2096">
        <f>Table3[[#This Row],[Column1]]*Table3[[#This Row],[Column1]]</f>
        <v>15431534.604720643</v>
      </c>
    </row>
    <row r="2097" spans="1:4" x14ac:dyDescent="0.25">
      <c r="A2097" t="s">
        <v>23</v>
      </c>
      <c r="B2097">
        <v>399.48</v>
      </c>
      <c r="C2097">
        <f>2279.62-Table3[[#This Row],[Item_Outlet_Sales]]</f>
        <v>1880.1399999999999</v>
      </c>
      <c r="D2097">
        <f>Table3[[#This Row],[Column1]]*Table3[[#This Row],[Column1]]</f>
        <v>3534926.4195999997</v>
      </c>
    </row>
    <row r="2098" spans="1:4" x14ac:dyDescent="0.25">
      <c r="A2098" t="s">
        <v>23</v>
      </c>
      <c r="B2098">
        <v>4042.7375999999999</v>
      </c>
      <c r="C2098">
        <f>2279.62-Table3[[#This Row],[Item_Outlet_Sales]]</f>
        <v>-1763.1176</v>
      </c>
      <c r="D2098">
        <f>Table3[[#This Row],[Column1]]*Table3[[#This Row],[Column1]]</f>
        <v>3108583.6714297603</v>
      </c>
    </row>
    <row r="2099" spans="1:4" x14ac:dyDescent="0.25">
      <c r="A2099" t="s">
        <v>23</v>
      </c>
      <c r="B2099">
        <v>2540.6927999999998</v>
      </c>
      <c r="C2099">
        <f>2279.62-Table3[[#This Row],[Item_Outlet_Sales]]</f>
        <v>-261.07279999999992</v>
      </c>
      <c r="D2099">
        <f>Table3[[#This Row],[Column1]]*Table3[[#This Row],[Column1]]</f>
        <v>68159.006899839951</v>
      </c>
    </row>
    <row r="2100" spans="1:4" x14ac:dyDescent="0.25">
      <c r="A2100" t="s">
        <v>23</v>
      </c>
      <c r="B2100">
        <v>6528.1689999999999</v>
      </c>
      <c r="C2100">
        <f>2279.62-Table3[[#This Row],[Item_Outlet_Sales]]</f>
        <v>-4248.549</v>
      </c>
      <c r="D2100">
        <f>Table3[[#This Row],[Column1]]*Table3[[#This Row],[Column1]]</f>
        <v>18050168.605400998</v>
      </c>
    </row>
    <row r="2101" spans="1:4" x14ac:dyDescent="0.25">
      <c r="A2101" t="s">
        <v>23</v>
      </c>
      <c r="B2101">
        <v>2586.6329999999998</v>
      </c>
      <c r="C2101">
        <f>2279.62-Table3[[#This Row],[Item_Outlet_Sales]]</f>
        <v>-307.01299999999992</v>
      </c>
      <c r="D2101">
        <f>Table3[[#This Row],[Column1]]*Table3[[#This Row],[Column1]]</f>
        <v>94256.982168999952</v>
      </c>
    </row>
    <row r="2102" spans="1:4" x14ac:dyDescent="0.25">
      <c r="A2102" t="s">
        <v>23</v>
      </c>
      <c r="B2102">
        <v>790.97040000000004</v>
      </c>
      <c r="C2102">
        <f>2279.62-Table3[[#This Row],[Item_Outlet_Sales]]</f>
        <v>1488.6495999999997</v>
      </c>
      <c r="D2102">
        <f>Table3[[#This Row],[Column1]]*Table3[[#This Row],[Column1]]</f>
        <v>2216077.6315801591</v>
      </c>
    </row>
    <row r="2103" spans="1:4" x14ac:dyDescent="0.25">
      <c r="A2103" t="s">
        <v>23</v>
      </c>
      <c r="B2103">
        <v>1158.492</v>
      </c>
      <c r="C2103">
        <f>2279.62-Table3[[#This Row],[Item_Outlet_Sales]]</f>
        <v>1121.1279999999999</v>
      </c>
      <c r="D2103">
        <f>Table3[[#This Row],[Column1]]*Table3[[#This Row],[Column1]]</f>
        <v>1256927.9923839998</v>
      </c>
    </row>
    <row r="2104" spans="1:4" x14ac:dyDescent="0.25">
      <c r="A2104" t="s">
        <v>23</v>
      </c>
      <c r="B2104">
        <v>5327.0658000000003</v>
      </c>
      <c r="C2104">
        <f>2279.62-Table3[[#This Row],[Item_Outlet_Sales]]</f>
        <v>-3047.4458000000004</v>
      </c>
      <c r="D2104">
        <f>Table3[[#This Row],[Column1]]*Table3[[#This Row],[Column1]]</f>
        <v>9286925.9039376434</v>
      </c>
    </row>
    <row r="2105" spans="1:4" x14ac:dyDescent="0.25">
      <c r="A2105" t="s">
        <v>23</v>
      </c>
      <c r="B2105">
        <v>4288.4178000000002</v>
      </c>
      <c r="C2105">
        <f>2279.62-Table3[[#This Row],[Item_Outlet_Sales]]</f>
        <v>-2008.7978000000003</v>
      </c>
      <c r="D2105">
        <f>Table3[[#This Row],[Column1]]*Table3[[#This Row],[Column1]]</f>
        <v>4035268.6012848411</v>
      </c>
    </row>
    <row r="2106" spans="1:4" x14ac:dyDescent="0.25">
      <c r="A2106" t="s">
        <v>23</v>
      </c>
      <c r="B2106">
        <v>4566.7222000000002</v>
      </c>
      <c r="C2106">
        <f>2279.62-Table3[[#This Row],[Item_Outlet_Sales]]</f>
        <v>-2287.1022000000003</v>
      </c>
      <c r="D2106">
        <f>Table3[[#This Row],[Column1]]*Table3[[#This Row],[Column1]]</f>
        <v>5230836.4732448412</v>
      </c>
    </row>
    <row r="2107" spans="1:4" x14ac:dyDescent="0.25">
      <c r="A2107" t="s">
        <v>23</v>
      </c>
      <c r="B2107">
        <v>3903.5853999999999</v>
      </c>
      <c r="C2107">
        <f>2279.62-Table3[[#This Row],[Item_Outlet_Sales]]</f>
        <v>-1623.9654</v>
      </c>
      <c r="D2107">
        <f>Table3[[#This Row],[Column1]]*Table3[[#This Row],[Column1]]</f>
        <v>2637263.6203971603</v>
      </c>
    </row>
    <row r="2108" spans="1:4" x14ac:dyDescent="0.25">
      <c r="A2108" t="s">
        <v>23</v>
      </c>
      <c r="B2108">
        <v>111.18859999999999</v>
      </c>
      <c r="C2108">
        <f>2279.62-Table3[[#This Row],[Item_Outlet_Sales]]</f>
        <v>2168.4313999999999</v>
      </c>
      <c r="D2108">
        <f>Table3[[#This Row],[Column1]]*Table3[[#This Row],[Column1]]</f>
        <v>4702094.7365059601</v>
      </c>
    </row>
    <row r="2109" spans="1:4" x14ac:dyDescent="0.25">
      <c r="A2109" t="s">
        <v>23</v>
      </c>
      <c r="B2109">
        <v>2596.62</v>
      </c>
      <c r="C2109">
        <f>2279.62-Table3[[#This Row],[Item_Outlet_Sales]]</f>
        <v>-317</v>
      </c>
      <c r="D2109">
        <f>Table3[[#This Row],[Column1]]*Table3[[#This Row],[Column1]]</f>
        <v>100489</v>
      </c>
    </row>
    <row r="2110" spans="1:4" x14ac:dyDescent="0.25">
      <c r="A2110" t="s">
        <v>23</v>
      </c>
      <c r="B2110">
        <v>41.279600000000002</v>
      </c>
      <c r="C2110">
        <f>2279.62-Table3[[#This Row],[Item_Outlet_Sales]]</f>
        <v>2238.3404</v>
      </c>
      <c r="D2110">
        <f>Table3[[#This Row],[Column1]]*Table3[[#This Row],[Column1]]</f>
        <v>5010167.7462721597</v>
      </c>
    </row>
    <row r="2111" spans="1:4" x14ac:dyDescent="0.25">
      <c r="A2111" t="s">
        <v>23</v>
      </c>
      <c r="B2111">
        <v>2707.1428000000001</v>
      </c>
      <c r="C2111">
        <f>2279.62-Table3[[#This Row],[Item_Outlet_Sales]]</f>
        <v>-427.52280000000019</v>
      </c>
      <c r="D2111">
        <f>Table3[[#This Row],[Column1]]*Table3[[#This Row],[Column1]]</f>
        <v>182775.74451984017</v>
      </c>
    </row>
    <row r="2112" spans="1:4" x14ac:dyDescent="0.25">
      <c r="A2112" t="s">
        <v>23</v>
      </c>
      <c r="B2112">
        <v>1427.4752000000001</v>
      </c>
      <c r="C2112">
        <f>2279.62-Table3[[#This Row],[Item_Outlet_Sales]]</f>
        <v>852.1447999999998</v>
      </c>
      <c r="D2112">
        <f>Table3[[#This Row],[Column1]]*Table3[[#This Row],[Column1]]</f>
        <v>726150.7601670397</v>
      </c>
    </row>
    <row r="2113" spans="1:4" x14ac:dyDescent="0.25">
      <c r="A2113" t="s">
        <v>23</v>
      </c>
      <c r="B2113">
        <v>191.08459999999999</v>
      </c>
      <c r="C2113">
        <f>2279.62-Table3[[#This Row],[Item_Outlet_Sales]]</f>
        <v>2088.5353999999998</v>
      </c>
      <c r="D2113">
        <f>Table3[[#This Row],[Column1]]*Table3[[#This Row],[Column1]]</f>
        <v>4361980.1170531586</v>
      </c>
    </row>
    <row r="2114" spans="1:4" x14ac:dyDescent="0.25">
      <c r="A2114" t="s">
        <v>23</v>
      </c>
      <c r="B2114">
        <v>47.937600000000003</v>
      </c>
      <c r="C2114">
        <f>2279.62-Table3[[#This Row],[Item_Outlet_Sales]]</f>
        <v>2231.6823999999997</v>
      </c>
      <c r="D2114">
        <f>Table3[[#This Row],[Column1]]*Table3[[#This Row],[Column1]]</f>
        <v>4980406.3344697589</v>
      </c>
    </row>
    <row r="2115" spans="1:4" x14ac:dyDescent="0.25">
      <c r="A2115" t="s">
        <v>23</v>
      </c>
      <c r="B2115">
        <v>985.38400000000001</v>
      </c>
      <c r="C2115">
        <f>2279.62-Table3[[#This Row],[Item_Outlet_Sales]]</f>
        <v>1294.2359999999999</v>
      </c>
      <c r="D2115">
        <f>Table3[[#This Row],[Column1]]*Table3[[#This Row],[Column1]]</f>
        <v>1675046.8236959996</v>
      </c>
    </row>
    <row r="2116" spans="1:4" x14ac:dyDescent="0.25">
      <c r="A2116" t="s">
        <v>23</v>
      </c>
      <c r="B2116">
        <v>926.79359999999997</v>
      </c>
      <c r="C2116">
        <f>2279.62-Table3[[#This Row],[Item_Outlet_Sales]]</f>
        <v>1352.8263999999999</v>
      </c>
      <c r="D2116">
        <f>Table3[[#This Row],[Column1]]*Table3[[#This Row],[Column1]]</f>
        <v>1830139.2685369598</v>
      </c>
    </row>
    <row r="2117" spans="1:4" x14ac:dyDescent="0.25">
      <c r="A2117" t="s">
        <v>23</v>
      </c>
      <c r="B2117">
        <v>2768.3964000000001</v>
      </c>
      <c r="C2117">
        <f>2279.62-Table3[[#This Row],[Item_Outlet_Sales]]</f>
        <v>-488.77640000000019</v>
      </c>
      <c r="D2117">
        <f>Table3[[#This Row],[Column1]]*Table3[[#This Row],[Column1]]</f>
        <v>238902.36919696018</v>
      </c>
    </row>
    <row r="2118" spans="1:4" x14ac:dyDescent="0.25">
      <c r="A2118" t="s">
        <v>23</v>
      </c>
      <c r="B2118">
        <v>3020.0688</v>
      </c>
      <c r="C2118">
        <f>2279.62-Table3[[#This Row],[Item_Outlet_Sales]]</f>
        <v>-740.44880000000012</v>
      </c>
      <c r="D2118">
        <f>Table3[[#This Row],[Column1]]*Table3[[#This Row],[Column1]]</f>
        <v>548264.42542144016</v>
      </c>
    </row>
    <row r="2119" spans="1:4" x14ac:dyDescent="0.25">
      <c r="A2119" t="s">
        <v>23</v>
      </c>
      <c r="B2119">
        <v>2929.52</v>
      </c>
      <c r="C2119">
        <f>2279.62-Table3[[#This Row],[Item_Outlet_Sales]]</f>
        <v>-649.90000000000009</v>
      </c>
      <c r="D2119">
        <f>Table3[[#This Row],[Column1]]*Table3[[#This Row],[Column1]]</f>
        <v>422370.01000000013</v>
      </c>
    </row>
    <row r="2120" spans="1:4" x14ac:dyDescent="0.25">
      <c r="A2120" t="s">
        <v>23</v>
      </c>
      <c r="B2120">
        <v>2157.192</v>
      </c>
      <c r="C2120">
        <f>2279.62-Table3[[#This Row],[Item_Outlet_Sales]]</f>
        <v>122.42799999999988</v>
      </c>
      <c r="D2120">
        <f>Table3[[#This Row],[Column1]]*Table3[[#This Row],[Column1]]</f>
        <v>14988.615183999971</v>
      </c>
    </row>
    <row r="2121" spans="1:4" x14ac:dyDescent="0.25">
      <c r="A2121" t="s">
        <v>23</v>
      </c>
      <c r="B2121">
        <v>4965.5364</v>
      </c>
      <c r="C2121">
        <f>2279.62-Table3[[#This Row],[Item_Outlet_Sales]]</f>
        <v>-2685.9164000000001</v>
      </c>
      <c r="D2121">
        <f>Table3[[#This Row],[Column1]]*Table3[[#This Row],[Column1]]</f>
        <v>7214146.9077889603</v>
      </c>
    </row>
    <row r="2122" spans="1:4" x14ac:dyDescent="0.25">
      <c r="A2122" t="s">
        <v>23</v>
      </c>
      <c r="B2122">
        <v>1960.7809999999999</v>
      </c>
      <c r="C2122">
        <f>2279.62-Table3[[#This Row],[Item_Outlet_Sales]]</f>
        <v>318.83899999999994</v>
      </c>
      <c r="D2122">
        <f>Table3[[#This Row],[Column1]]*Table3[[#This Row],[Column1]]</f>
        <v>101658.30792099996</v>
      </c>
    </row>
    <row r="2123" spans="1:4" x14ac:dyDescent="0.25">
      <c r="A2123" t="s">
        <v>23</v>
      </c>
      <c r="B2123">
        <v>1737.7380000000001</v>
      </c>
      <c r="C2123">
        <f>2279.62-Table3[[#This Row],[Item_Outlet_Sales]]</f>
        <v>541.88199999999983</v>
      </c>
      <c r="D2123">
        <f>Table3[[#This Row],[Column1]]*Table3[[#This Row],[Column1]]</f>
        <v>293636.10192399984</v>
      </c>
    </row>
    <row r="2124" spans="1:4" x14ac:dyDescent="0.25">
      <c r="A2124" t="s">
        <v>23</v>
      </c>
      <c r="B2124">
        <v>2241.7485999999999</v>
      </c>
      <c r="C2124">
        <f>2279.62-Table3[[#This Row],[Item_Outlet_Sales]]</f>
        <v>37.871399999999994</v>
      </c>
      <c r="D2124">
        <f>Table3[[#This Row],[Column1]]*Table3[[#This Row],[Column1]]</f>
        <v>1434.2429379599996</v>
      </c>
    </row>
    <row r="2125" spans="1:4" x14ac:dyDescent="0.25">
      <c r="A2125" t="s">
        <v>23</v>
      </c>
      <c r="B2125">
        <v>1078.596</v>
      </c>
      <c r="C2125">
        <f>2279.62-Table3[[#This Row],[Item_Outlet_Sales]]</f>
        <v>1201.0239999999999</v>
      </c>
      <c r="D2125">
        <f>Table3[[#This Row],[Column1]]*Table3[[#This Row],[Column1]]</f>
        <v>1442458.6485759998</v>
      </c>
    </row>
    <row r="2126" spans="1:4" x14ac:dyDescent="0.25">
      <c r="A2126" t="s">
        <v>23</v>
      </c>
      <c r="B2126">
        <v>2624.5835999999999</v>
      </c>
      <c r="C2126">
        <f>2279.62-Table3[[#This Row],[Item_Outlet_Sales]]</f>
        <v>-344.96360000000004</v>
      </c>
      <c r="D2126">
        <f>Table3[[#This Row],[Column1]]*Table3[[#This Row],[Column1]]</f>
        <v>118999.88532496004</v>
      </c>
    </row>
    <row r="2127" spans="1:4" x14ac:dyDescent="0.25">
      <c r="A2127" t="s">
        <v>23</v>
      </c>
      <c r="B2127">
        <v>1571.288</v>
      </c>
      <c r="C2127">
        <f>2279.62-Table3[[#This Row],[Item_Outlet_Sales]]</f>
        <v>708.33199999999988</v>
      </c>
      <c r="D2127">
        <f>Table3[[#This Row],[Column1]]*Table3[[#This Row],[Column1]]</f>
        <v>501734.22222399985</v>
      </c>
    </row>
    <row r="2128" spans="1:4" x14ac:dyDescent="0.25">
      <c r="A2128" t="s">
        <v>23</v>
      </c>
      <c r="B2128">
        <v>1917.5039999999999</v>
      </c>
      <c r="C2128">
        <f>2279.62-Table3[[#This Row],[Item_Outlet_Sales]]</f>
        <v>362.11599999999999</v>
      </c>
      <c r="D2128">
        <f>Table3[[#This Row],[Column1]]*Table3[[#This Row],[Column1]]</f>
        <v>131127.99745599998</v>
      </c>
    </row>
    <row r="2129" spans="1:4" x14ac:dyDescent="0.25">
      <c r="A2129" t="s">
        <v>23</v>
      </c>
      <c r="B2129">
        <v>685.10820000000001</v>
      </c>
      <c r="C2129">
        <f>2279.62-Table3[[#This Row],[Item_Outlet_Sales]]</f>
        <v>1594.5117999999998</v>
      </c>
      <c r="D2129">
        <f>Table3[[#This Row],[Column1]]*Table3[[#This Row],[Column1]]</f>
        <v>2542467.8803392393</v>
      </c>
    </row>
    <row r="2130" spans="1:4" x14ac:dyDescent="0.25">
      <c r="A2130" t="s">
        <v>23</v>
      </c>
      <c r="B2130">
        <v>6474.2392</v>
      </c>
      <c r="C2130">
        <f>2279.62-Table3[[#This Row],[Item_Outlet_Sales]]</f>
        <v>-4194.6192000000001</v>
      </c>
      <c r="D2130">
        <f>Table3[[#This Row],[Column1]]*Table3[[#This Row],[Column1]]</f>
        <v>17594830.233008642</v>
      </c>
    </row>
    <row r="2131" spans="1:4" x14ac:dyDescent="0.25">
      <c r="A2131" t="s">
        <v>23</v>
      </c>
      <c r="B2131">
        <v>3629.9416000000001</v>
      </c>
      <c r="C2131">
        <f>2279.62-Table3[[#This Row],[Item_Outlet_Sales]]</f>
        <v>-1350.3216000000002</v>
      </c>
      <c r="D2131">
        <f>Table3[[#This Row],[Column1]]*Table3[[#This Row],[Column1]]</f>
        <v>1823368.4234265606</v>
      </c>
    </row>
    <row r="2132" spans="1:4" x14ac:dyDescent="0.25">
      <c r="A2132" t="s">
        <v>23</v>
      </c>
      <c r="B2132">
        <v>6759.2016000000003</v>
      </c>
      <c r="C2132">
        <f>2279.62-Table3[[#This Row],[Item_Outlet_Sales]]</f>
        <v>-4479.5816000000004</v>
      </c>
      <c r="D2132">
        <f>Table3[[#This Row],[Column1]]*Table3[[#This Row],[Column1]]</f>
        <v>20066651.311058562</v>
      </c>
    </row>
    <row r="2133" spans="1:4" x14ac:dyDescent="0.25">
      <c r="A2133" t="s">
        <v>23</v>
      </c>
      <c r="B2133">
        <v>3179.1950000000002</v>
      </c>
      <c r="C2133">
        <f>2279.62-Table3[[#This Row],[Item_Outlet_Sales]]</f>
        <v>-899.57500000000027</v>
      </c>
      <c r="D2133">
        <f>Table3[[#This Row],[Column1]]*Table3[[#This Row],[Column1]]</f>
        <v>809235.1806250005</v>
      </c>
    </row>
    <row r="2134" spans="1:4" x14ac:dyDescent="0.25">
      <c r="A2134" t="s">
        <v>23</v>
      </c>
      <c r="B2134">
        <v>4604.6728000000003</v>
      </c>
      <c r="C2134">
        <f>2279.62-Table3[[#This Row],[Item_Outlet_Sales]]</f>
        <v>-2325.0528000000004</v>
      </c>
      <c r="D2134">
        <f>Table3[[#This Row],[Column1]]*Table3[[#This Row],[Column1]]</f>
        <v>5405870.522787842</v>
      </c>
    </row>
    <row r="2135" spans="1:4" x14ac:dyDescent="0.25">
      <c r="A2135" t="s">
        <v>23</v>
      </c>
      <c r="B2135">
        <v>5329.0631999999996</v>
      </c>
      <c r="C2135">
        <f>2279.62-Table3[[#This Row],[Item_Outlet_Sales]]</f>
        <v>-3049.4431999999997</v>
      </c>
      <c r="D2135">
        <f>Table3[[#This Row],[Column1]]*Table3[[#This Row],[Column1]]</f>
        <v>9299103.8300262373</v>
      </c>
    </row>
    <row r="2136" spans="1:4" x14ac:dyDescent="0.25">
      <c r="A2136" t="s">
        <v>23</v>
      </c>
      <c r="B2136">
        <v>4141.2759999999998</v>
      </c>
      <c r="C2136">
        <f>2279.62-Table3[[#This Row],[Item_Outlet_Sales]]</f>
        <v>-1861.6559999999999</v>
      </c>
      <c r="D2136">
        <f>Table3[[#This Row],[Column1]]*Table3[[#This Row],[Column1]]</f>
        <v>3465763.0623359997</v>
      </c>
    </row>
    <row r="2137" spans="1:4" x14ac:dyDescent="0.25">
      <c r="A2137" t="s">
        <v>23</v>
      </c>
      <c r="B2137">
        <v>2910.2118</v>
      </c>
      <c r="C2137">
        <f>2279.62-Table3[[#This Row],[Item_Outlet_Sales]]</f>
        <v>-630.59180000000015</v>
      </c>
      <c r="D2137">
        <f>Table3[[#This Row],[Column1]]*Table3[[#This Row],[Column1]]</f>
        <v>397646.01822724019</v>
      </c>
    </row>
    <row r="2138" spans="1:4" x14ac:dyDescent="0.25">
      <c r="A2138" t="s">
        <v>23</v>
      </c>
      <c r="B2138">
        <v>1281.665</v>
      </c>
      <c r="C2138">
        <f>2279.62-Table3[[#This Row],[Item_Outlet_Sales]]</f>
        <v>997.95499999999993</v>
      </c>
      <c r="D2138">
        <f>Table3[[#This Row],[Column1]]*Table3[[#This Row],[Column1]]</f>
        <v>995914.18202499987</v>
      </c>
    </row>
    <row r="2139" spans="1:4" x14ac:dyDescent="0.25">
      <c r="A2139" t="s">
        <v>23</v>
      </c>
      <c r="B2139">
        <v>293.61779999999999</v>
      </c>
      <c r="C2139">
        <f>2279.62-Table3[[#This Row],[Item_Outlet_Sales]]</f>
        <v>1986.0021999999999</v>
      </c>
      <c r="D2139">
        <f>Table3[[#This Row],[Column1]]*Table3[[#This Row],[Column1]]</f>
        <v>3944204.7384048398</v>
      </c>
    </row>
    <row r="2140" spans="1:4" x14ac:dyDescent="0.25">
      <c r="A2140" t="s">
        <v>23</v>
      </c>
      <c r="B2140">
        <v>1695.1268</v>
      </c>
      <c r="C2140">
        <f>2279.62-Table3[[#This Row],[Item_Outlet_Sales]]</f>
        <v>584.49319999999989</v>
      </c>
      <c r="D2140">
        <f>Table3[[#This Row],[Column1]]*Table3[[#This Row],[Column1]]</f>
        <v>341632.30084623984</v>
      </c>
    </row>
    <row r="2141" spans="1:4" x14ac:dyDescent="0.25">
      <c r="A2141" t="s">
        <v>23</v>
      </c>
      <c r="B2141">
        <v>6207.9192000000003</v>
      </c>
      <c r="C2141">
        <f>2279.62-Table3[[#This Row],[Item_Outlet_Sales]]</f>
        <v>-3928.2992000000004</v>
      </c>
      <c r="D2141">
        <f>Table3[[#This Row],[Column1]]*Table3[[#This Row],[Column1]]</f>
        <v>15431534.604720643</v>
      </c>
    </row>
    <row r="2142" spans="1:4" x14ac:dyDescent="0.25">
      <c r="A2142" t="s">
        <v>23</v>
      </c>
      <c r="B2142">
        <v>97.206800000000001</v>
      </c>
      <c r="C2142">
        <f>2279.62-Table3[[#This Row],[Item_Outlet_Sales]]</f>
        <v>2182.4132</v>
      </c>
      <c r="D2142">
        <f>Table3[[#This Row],[Column1]]*Table3[[#This Row],[Column1]]</f>
        <v>4762927.3755342402</v>
      </c>
    </row>
    <row r="2143" spans="1:4" x14ac:dyDescent="0.25">
      <c r="A2143" t="s">
        <v>23</v>
      </c>
      <c r="B2143">
        <v>675.78700000000003</v>
      </c>
      <c r="C2143">
        <f>2279.62-Table3[[#This Row],[Item_Outlet_Sales]]</f>
        <v>1603.8329999999999</v>
      </c>
      <c r="D2143">
        <f>Table3[[#This Row],[Column1]]*Table3[[#This Row],[Column1]]</f>
        <v>2572280.2918889998</v>
      </c>
    </row>
    <row r="2144" spans="1:4" x14ac:dyDescent="0.25">
      <c r="A2144" t="s">
        <v>23</v>
      </c>
      <c r="B2144">
        <v>3094.6383999999998</v>
      </c>
      <c r="C2144">
        <f>2279.62-Table3[[#This Row],[Item_Outlet_Sales]]</f>
        <v>-815.01839999999993</v>
      </c>
      <c r="D2144">
        <f>Table3[[#This Row],[Column1]]*Table3[[#This Row],[Column1]]</f>
        <v>664254.99233855994</v>
      </c>
    </row>
    <row r="2145" spans="1:4" x14ac:dyDescent="0.25">
      <c r="A2145" t="s">
        <v>23</v>
      </c>
      <c r="B2145">
        <v>982.72080000000005</v>
      </c>
      <c r="C2145">
        <f>2279.62-Table3[[#This Row],[Item_Outlet_Sales]]</f>
        <v>1296.8991999999998</v>
      </c>
      <c r="D2145">
        <f>Table3[[#This Row],[Column1]]*Table3[[#This Row],[Column1]]</f>
        <v>1681947.5349606397</v>
      </c>
    </row>
    <row r="2146" spans="1:4" x14ac:dyDescent="0.25">
      <c r="A2146" t="s">
        <v>23</v>
      </c>
      <c r="B2146">
        <v>1018.0082</v>
      </c>
      <c r="C2146">
        <f>2279.62-Table3[[#This Row],[Item_Outlet_Sales]]</f>
        <v>1261.6117999999999</v>
      </c>
      <c r="D2146">
        <f>Table3[[#This Row],[Column1]]*Table3[[#This Row],[Column1]]</f>
        <v>1591664.3338992398</v>
      </c>
    </row>
    <row r="2147" spans="1:4" x14ac:dyDescent="0.25">
      <c r="A2147" t="s">
        <v>23</v>
      </c>
      <c r="B2147">
        <v>711.07439999999997</v>
      </c>
      <c r="C2147">
        <f>2279.62-Table3[[#This Row],[Item_Outlet_Sales]]</f>
        <v>1568.5455999999999</v>
      </c>
      <c r="D2147">
        <f>Table3[[#This Row],[Column1]]*Table3[[#This Row],[Column1]]</f>
        <v>2460335.2992793596</v>
      </c>
    </row>
    <row r="2148" spans="1:4" x14ac:dyDescent="0.25">
      <c r="A2148" t="s">
        <v>23</v>
      </c>
      <c r="B2148">
        <v>2996.1</v>
      </c>
      <c r="C2148">
        <f>2279.62-Table3[[#This Row],[Item_Outlet_Sales]]</f>
        <v>-716.48</v>
      </c>
      <c r="D2148">
        <f>Table3[[#This Row],[Column1]]*Table3[[#This Row],[Column1]]</f>
        <v>513343.59040000004</v>
      </c>
    </row>
    <row r="2149" spans="1:4" x14ac:dyDescent="0.25">
      <c r="A2149" t="s">
        <v>23</v>
      </c>
      <c r="B2149">
        <v>3247.7723999999998</v>
      </c>
      <c r="C2149">
        <f>2279.62-Table3[[#This Row],[Item_Outlet_Sales]]</f>
        <v>-968.15239999999994</v>
      </c>
      <c r="D2149">
        <f>Table3[[#This Row],[Column1]]*Table3[[#This Row],[Column1]]</f>
        <v>937319.06962575985</v>
      </c>
    </row>
    <row r="2150" spans="1:4" x14ac:dyDescent="0.25">
      <c r="A2150" t="s">
        <v>23</v>
      </c>
      <c r="B2150">
        <v>3448.8440000000001</v>
      </c>
      <c r="C2150">
        <f>2279.62-Table3[[#This Row],[Item_Outlet_Sales]]</f>
        <v>-1169.2240000000002</v>
      </c>
      <c r="D2150">
        <f>Table3[[#This Row],[Column1]]*Table3[[#This Row],[Column1]]</f>
        <v>1367084.7621760003</v>
      </c>
    </row>
    <row r="2151" spans="1:4" x14ac:dyDescent="0.25">
      <c r="A2151" t="s">
        <v>23</v>
      </c>
      <c r="B2151">
        <v>3199.1689999999999</v>
      </c>
      <c r="C2151">
        <f>2279.62-Table3[[#This Row],[Item_Outlet_Sales]]</f>
        <v>-919.54899999999998</v>
      </c>
      <c r="D2151">
        <f>Table3[[#This Row],[Column1]]*Table3[[#This Row],[Column1]]</f>
        <v>845570.36340099992</v>
      </c>
    </row>
    <row r="2152" spans="1:4" x14ac:dyDescent="0.25">
      <c r="A2152" t="s">
        <v>23</v>
      </c>
      <c r="B2152">
        <v>3972.8285999999998</v>
      </c>
      <c r="C2152">
        <f>2279.62-Table3[[#This Row],[Item_Outlet_Sales]]</f>
        <v>-1693.2085999999999</v>
      </c>
      <c r="D2152">
        <f>Table3[[#This Row],[Column1]]*Table3[[#This Row],[Column1]]</f>
        <v>2866955.3631139598</v>
      </c>
    </row>
    <row r="2153" spans="1:4" x14ac:dyDescent="0.25">
      <c r="A2153" t="s">
        <v>23</v>
      </c>
      <c r="B2153">
        <v>1791.6677999999999</v>
      </c>
      <c r="C2153">
        <f>2279.62-Table3[[#This Row],[Item_Outlet_Sales]]</f>
        <v>487.95219999999995</v>
      </c>
      <c r="D2153">
        <f>Table3[[#This Row],[Column1]]*Table3[[#This Row],[Column1]]</f>
        <v>238097.34948483994</v>
      </c>
    </row>
    <row r="2154" spans="1:4" x14ac:dyDescent="0.25">
      <c r="A2154" t="s">
        <v>23</v>
      </c>
      <c r="B2154">
        <v>1797.66</v>
      </c>
      <c r="C2154">
        <f>2279.62-Table3[[#This Row],[Item_Outlet_Sales]]</f>
        <v>481.95999999999981</v>
      </c>
      <c r="D2154">
        <f>Table3[[#This Row],[Column1]]*Table3[[#This Row],[Column1]]</f>
        <v>232285.44159999982</v>
      </c>
    </row>
    <row r="2155" spans="1:4" x14ac:dyDescent="0.25">
      <c r="A2155" t="s">
        <v>23</v>
      </c>
      <c r="B2155">
        <v>3846.9924000000001</v>
      </c>
      <c r="C2155">
        <f>2279.62-Table3[[#This Row],[Item_Outlet_Sales]]</f>
        <v>-1567.3724000000002</v>
      </c>
      <c r="D2155">
        <f>Table3[[#This Row],[Column1]]*Table3[[#This Row],[Column1]]</f>
        <v>2456656.2402817607</v>
      </c>
    </row>
    <row r="2156" spans="1:4" x14ac:dyDescent="0.25">
      <c r="A2156" t="s">
        <v>23</v>
      </c>
      <c r="B2156">
        <v>2085.2856000000002</v>
      </c>
      <c r="C2156">
        <f>2279.62-Table3[[#This Row],[Item_Outlet_Sales]]</f>
        <v>194.33439999999973</v>
      </c>
      <c r="D2156">
        <f>Table3[[#This Row],[Column1]]*Table3[[#This Row],[Column1]]</f>
        <v>37765.859023359895</v>
      </c>
    </row>
    <row r="2157" spans="1:4" x14ac:dyDescent="0.25">
      <c r="A2157" t="s">
        <v>23</v>
      </c>
      <c r="B2157">
        <v>2816.3339999999998</v>
      </c>
      <c r="C2157">
        <f>2279.62-Table3[[#This Row],[Item_Outlet_Sales]]</f>
        <v>-536.71399999999994</v>
      </c>
      <c r="D2157">
        <f>Table3[[#This Row],[Column1]]*Table3[[#This Row],[Column1]]</f>
        <v>288061.91779599997</v>
      </c>
    </row>
    <row r="2158" spans="1:4" x14ac:dyDescent="0.25">
      <c r="A2158" t="s">
        <v>23</v>
      </c>
      <c r="B2158">
        <v>524.65039999999999</v>
      </c>
      <c r="C2158">
        <f>2279.62-Table3[[#This Row],[Item_Outlet_Sales]]</f>
        <v>1754.9695999999999</v>
      </c>
      <c r="D2158">
        <f>Table3[[#This Row],[Column1]]*Table3[[#This Row],[Column1]]</f>
        <v>3079918.2969241599</v>
      </c>
    </row>
    <row r="2159" spans="1:4" x14ac:dyDescent="0.25">
      <c r="A2159" t="s">
        <v>23</v>
      </c>
      <c r="B2159">
        <v>1178.4659999999999</v>
      </c>
      <c r="C2159">
        <f>2279.62-Table3[[#This Row],[Item_Outlet_Sales]]</f>
        <v>1101.154</v>
      </c>
      <c r="D2159">
        <f>Table3[[#This Row],[Column1]]*Table3[[#This Row],[Column1]]</f>
        <v>1212540.1317159999</v>
      </c>
    </row>
    <row r="2160" spans="1:4" x14ac:dyDescent="0.25">
      <c r="A2160" t="s">
        <v>23</v>
      </c>
      <c r="B2160">
        <v>1565.9616000000001</v>
      </c>
      <c r="C2160">
        <f>2279.62-Table3[[#This Row],[Item_Outlet_Sales]]</f>
        <v>713.6583999999998</v>
      </c>
      <c r="D2160">
        <f>Table3[[#This Row],[Column1]]*Table3[[#This Row],[Column1]]</f>
        <v>509308.31189055974</v>
      </c>
    </row>
    <row r="2161" spans="1:4" x14ac:dyDescent="0.25">
      <c r="A2161" t="s">
        <v>23</v>
      </c>
      <c r="B2161">
        <v>6970.9260000000004</v>
      </c>
      <c r="C2161">
        <f>2279.62-Table3[[#This Row],[Item_Outlet_Sales]]</f>
        <v>-4691.3060000000005</v>
      </c>
      <c r="D2161">
        <f>Table3[[#This Row],[Column1]]*Table3[[#This Row],[Column1]]</f>
        <v>22008351.985636003</v>
      </c>
    </row>
    <row r="2162" spans="1:4" x14ac:dyDescent="0.25">
      <c r="A2162" t="s">
        <v>23</v>
      </c>
      <c r="B2162">
        <v>777.65440000000001</v>
      </c>
      <c r="C2162">
        <f>2279.62-Table3[[#This Row],[Item_Outlet_Sales]]</f>
        <v>1501.9656</v>
      </c>
      <c r="D2162">
        <f>Table3[[#This Row],[Column1]]*Table3[[#This Row],[Column1]]</f>
        <v>2255900.6635833601</v>
      </c>
    </row>
    <row r="2163" spans="1:4" x14ac:dyDescent="0.25">
      <c r="A2163" t="s">
        <v>23</v>
      </c>
      <c r="B2163">
        <v>309.59699999999998</v>
      </c>
      <c r="C2163">
        <f>2279.62-Table3[[#This Row],[Item_Outlet_Sales]]</f>
        <v>1970.0229999999999</v>
      </c>
      <c r="D2163">
        <f>Table3[[#This Row],[Column1]]*Table3[[#This Row],[Column1]]</f>
        <v>3880990.6205289997</v>
      </c>
    </row>
    <row r="2164" spans="1:4" x14ac:dyDescent="0.25">
      <c r="A2164" t="s">
        <v>23</v>
      </c>
      <c r="B2164">
        <v>9562.2196000000004</v>
      </c>
      <c r="C2164">
        <f>2279.62-Table3[[#This Row],[Item_Outlet_Sales]]</f>
        <v>-7282.5996000000005</v>
      </c>
      <c r="D2164">
        <f>Table3[[#This Row],[Column1]]*Table3[[#This Row],[Column1]]</f>
        <v>53036256.933920167</v>
      </c>
    </row>
    <row r="2165" spans="1:4" x14ac:dyDescent="0.25">
      <c r="A2165" t="s">
        <v>23</v>
      </c>
      <c r="B2165">
        <v>3265.7489999999998</v>
      </c>
      <c r="C2165">
        <f>2279.62-Table3[[#This Row],[Item_Outlet_Sales]]</f>
        <v>-986.12899999999991</v>
      </c>
      <c r="D2165">
        <f>Table3[[#This Row],[Column1]]*Table3[[#This Row],[Column1]]</f>
        <v>972450.40464099986</v>
      </c>
    </row>
    <row r="2166" spans="1:4" x14ac:dyDescent="0.25">
      <c r="A2166" t="s">
        <v>23</v>
      </c>
      <c r="B2166">
        <v>739.03800000000001</v>
      </c>
      <c r="C2166">
        <f>2279.62-Table3[[#This Row],[Item_Outlet_Sales]]</f>
        <v>1540.5819999999999</v>
      </c>
      <c r="D2166">
        <f>Table3[[#This Row],[Column1]]*Table3[[#This Row],[Column1]]</f>
        <v>2373392.8987239995</v>
      </c>
    </row>
    <row r="2167" spans="1:4" x14ac:dyDescent="0.25">
      <c r="A2167" t="s">
        <v>23</v>
      </c>
      <c r="B2167">
        <v>181.0976</v>
      </c>
      <c r="C2167">
        <f>2279.62-Table3[[#This Row],[Item_Outlet_Sales]]</f>
        <v>2098.5223999999998</v>
      </c>
      <c r="D2167">
        <f>Table3[[#This Row],[Column1]]*Table3[[#This Row],[Column1]]</f>
        <v>4403796.263301759</v>
      </c>
    </row>
    <row r="2168" spans="1:4" x14ac:dyDescent="0.25">
      <c r="A2168" t="s">
        <v>23</v>
      </c>
      <c r="B2168">
        <v>4656.6052</v>
      </c>
      <c r="C2168">
        <f>2279.62-Table3[[#This Row],[Item_Outlet_Sales]]</f>
        <v>-2376.9852000000001</v>
      </c>
      <c r="D2168">
        <f>Table3[[#This Row],[Column1]]*Table3[[#This Row],[Column1]]</f>
        <v>5650058.6410190407</v>
      </c>
    </row>
    <row r="2169" spans="1:4" x14ac:dyDescent="0.25">
      <c r="A2169" t="s">
        <v>23</v>
      </c>
      <c r="B2169">
        <v>2192.4794000000002</v>
      </c>
      <c r="C2169">
        <f>2279.62-Table3[[#This Row],[Item_Outlet_Sales]]</f>
        <v>87.140599999999722</v>
      </c>
      <c r="D2169">
        <f>Table3[[#This Row],[Column1]]*Table3[[#This Row],[Column1]]</f>
        <v>7593.4841683599516</v>
      </c>
    </row>
    <row r="2170" spans="1:4" x14ac:dyDescent="0.25">
      <c r="A2170" t="s">
        <v>23</v>
      </c>
      <c r="B2170">
        <v>3238.4512</v>
      </c>
      <c r="C2170">
        <f>2279.62-Table3[[#This Row],[Item_Outlet_Sales]]</f>
        <v>-958.83120000000008</v>
      </c>
      <c r="D2170">
        <f>Table3[[#This Row],[Column1]]*Table3[[#This Row],[Column1]]</f>
        <v>919357.27009344019</v>
      </c>
    </row>
    <row r="2171" spans="1:4" x14ac:dyDescent="0.25">
      <c r="A2171" t="s">
        <v>23</v>
      </c>
      <c r="B2171">
        <v>2463.46</v>
      </c>
      <c r="C2171">
        <f>2279.62-Table3[[#This Row],[Item_Outlet_Sales]]</f>
        <v>-183.84000000000015</v>
      </c>
      <c r="D2171">
        <f>Table3[[#This Row],[Column1]]*Table3[[#This Row],[Column1]]</f>
        <v>33797.145600000054</v>
      </c>
    </row>
    <row r="2172" spans="1:4" x14ac:dyDescent="0.25">
      <c r="A2172" t="s">
        <v>23</v>
      </c>
      <c r="B2172">
        <v>2293.0151999999998</v>
      </c>
      <c r="C2172">
        <f>2279.62-Table3[[#This Row],[Item_Outlet_Sales]]</f>
        <v>-13.395199999999932</v>
      </c>
      <c r="D2172">
        <f>Table3[[#This Row],[Column1]]*Table3[[#This Row],[Column1]]</f>
        <v>179.43138303999817</v>
      </c>
    </row>
    <row r="2173" spans="1:4" x14ac:dyDescent="0.25">
      <c r="A2173" t="s">
        <v>23</v>
      </c>
      <c r="B2173">
        <v>3914.904</v>
      </c>
      <c r="C2173">
        <f>2279.62-Table3[[#This Row],[Item_Outlet_Sales]]</f>
        <v>-1635.2840000000001</v>
      </c>
      <c r="D2173">
        <f>Table3[[#This Row],[Column1]]*Table3[[#This Row],[Column1]]</f>
        <v>2674153.7606560001</v>
      </c>
    </row>
    <row r="2174" spans="1:4" x14ac:dyDescent="0.25">
      <c r="A2174" t="s">
        <v>23</v>
      </c>
      <c r="B2174">
        <v>329.57100000000003</v>
      </c>
      <c r="C2174">
        <f>2279.62-Table3[[#This Row],[Item_Outlet_Sales]]</f>
        <v>1950.049</v>
      </c>
      <c r="D2174">
        <f>Table3[[#This Row],[Column1]]*Table3[[#This Row],[Column1]]</f>
        <v>3802691.102401</v>
      </c>
    </row>
    <row r="2175" spans="1:4" x14ac:dyDescent="0.25">
      <c r="A2175" t="s">
        <v>23</v>
      </c>
      <c r="B2175">
        <v>2365.5873999999999</v>
      </c>
      <c r="C2175">
        <f>2279.62-Table3[[#This Row],[Item_Outlet_Sales]]</f>
        <v>-85.967399999999998</v>
      </c>
      <c r="D2175">
        <f>Table3[[#This Row],[Column1]]*Table3[[#This Row],[Column1]]</f>
        <v>7390.39386276</v>
      </c>
    </row>
    <row r="2176" spans="1:4" x14ac:dyDescent="0.25">
      <c r="A2176" t="s">
        <v>23</v>
      </c>
      <c r="B2176">
        <v>523.31880000000001</v>
      </c>
      <c r="C2176">
        <f>2279.62-Table3[[#This Row],[Item_Outlet_Sales]]</f>
        <v>1756.3011999999999</v>
      </c>
      <c r="D2176">
        <f>Table3[[#This Row],[Column1]]*Table3[[#This Row],[Column1]]</f>
        <v>3084593.9051214396</v>
      </c>
    </row>
    <row r="2177" spans="1:4" x14ac:dyDescent="0.25">
      <c r="A2177" t="s">
        <v>23</v>
      </c>
      <c r="B2177">
        <v>1094.5752</v>
      </c>
      <c r="C2177">
        <f>2279.62-Table3[[#This Row],[Item_Outlet_Sales]]</f>
        <v>1185.0447999999999</v>
      </c>
      <c r="D2177">
        <f>Table3[[#This Row],[Column1]]*Table3[[#This Row],[Column1]]</f>
        <v>1404331.1780070397</v>
      </c>
    </row>
    <row r="2178" spans="1:4" x14ac:dyDescent="0.25">
      <c r="A2178" t="s">
        <v>23</v>
      </c>
      <c r="B2178">
        <v>1704.4480000000001</v>
      </c>
      <c r="C2178">
        <f>2279.62-Table3[[#This Row],[Item_Outlet_Sales]]</f>
        <v>575.1719999999998</v>
      </c>
      <c r="D2178">
        <f>Table3[[#This Row],[Column1]]*Table3[[#This Row],[Column1]]</f>
        <v>330822.82958399976</v>
      </c>
    </row>
    <row r="2179" spans="1:4" x14ac:dyDescent="0.25">
      <c r="A2179" t="s">
        <v>23</v>
      </c>
      <c r="B2179">
        <v>719.06399999999996</v>
      </c>
      <c r="C2179">
        <f>2279.62-Table3[[#This Row],[Item_Outlet_Sales]]</f>
        <v>1560.556</v>
      </c>
      <c r="D2179">
        <f>Table3[[#This Row],[Column1]]*Table3[[#This Row],[Column1]]</f>
        <v>2435335.0291360002</v>
      </c>
    </row>
    <row r="2180" spans="1:4" x14ac:dyDescent="0.25">
      <c r="A2180" t="s">
        <v>23</v>
      </c>
      <c r="B2180">
        <v>3781.7440000000001</v>
      </c>
      <c r="C2180">
        <f>2279.62-Table3[[#This Row],[Item_Outlet_Sales]]</f>
        <v>-1502.1240000000003</v>
      </c>
      <c r="D2180">
        <f>Table3[[#This Row],[Column1]]*Table3[[#This Row],[Column1]]</f>
        <v>2256376.5113760009</v>
      </c>
    </row>
    <row r="2181" spans="1:4" x14ac:dyDescent="0.25">
      <c r="A2181" t="s">
        <v>23</v>
      </c>
      <c r="B2181">
        <v>1845.5976000000001</v>
      </c>
      <c r="C2181">
        <f>2279.62-Table3[[#This Row],[Item_Outlet_Sales]]</f>
        <v>434.02239999999983</v>
      </c>
      <c r="D2181">
        <f>Table3[[#This Row],[Column1]]*Table3[[#This Row],[Column1]]</f>
        <v>188375.44370175985</v>
      </c>
    </row>
    <row r="2182" spans="1:4" x14ac:dyDescent="0.25">
      <c r="A2182" t="s">
        <v>23</v>
      </c>
      <c r="B2182">
        <v>751.02239999999995</v>
      </c>
      <c r="C2182">
        <f>2279.62-Table3[[#This Row],[Item_Outlet_Sales]]</f>
        <v>1528.5976000000001</v>
      </c>
      <c r="D2182">
        <f>Table3[[#This Row],[Column1]]*Table3[[#This Row],[Column1]]</f>
        <v>2336610.6227257601</v>
      </c>
    </row>
    <row r="2183" spans="1:4" x14ac:dyDescent="0.25">
      <c r="A2183" t="s">
        <v>23</v>
      </c>
      <c r="B2183">
        <v>159.792</v>
      </c>
      <c r="C2183">
        <f>2279.62-Table3[[#This Row],[Item_Outlet_Sales]]</f>
        <v>2119.828</v>
      </c>
      <c r="D2183">
        <f>Table3[[#This Row],[Column1]]*Table3[[#This Row],[Column1]]</f>
        <v>4493670.7495839996</v>
      </c>
    </row>
    <row r="2184" spans="1:4" x14ac:dyDescent="0.25">
      <c r="A2184" t="s">
        <v>23</v>
      </c>
      <c r="B2184">
        <v>1980.7550000000001</v>
      </c>
      <c r="C2184">
        <f>2279.62-Table3[[#This Row],[Item_Outlet_Sales]]</f>
        <v>298.86499999999978</v>
      </c>
      <c r="D2184">
        <f>Table3[[#This Row],[Column1]]*Table3[[#This Row],[Column1]]</f>
        <v>89320.288224999866</v>
      </c>
    </row>
    <row r="2185" spans="1:4" x14ac:dyDescent="0.25">
      <c r="A2185" t="s">
        <v>23</v>
      </c>
      <c r="B2185">
        <v>2956.152</v>
      </c>
      <c r="C2185">
        <f>2279.62-Table3[[#This Row],[Item_Outlet_Sales]]</f>
        <v>-676.53200000000015</v>
      </c>
      <c r="D2185">
        <f>Table3[[#This Row],[Column1]]*Table3[[#This Row],[Column1]]</f>
        <v>457695.5470240002</v>
      </c>
    </row>
    <row r="2186" spans="1:4" x14ac:dyDescent="0.25">
      <c r="A2186" t="s">
        <v>23</v>
      </c>
      <c r="B2186">
        <v>1687.1371999999999</v>
      </c>
      <c r="C2186">
        <f>2279.62-Table3[[#This Row],[Item_Outlet_Sales]]</f>
        <v>592.4828</v>
      </c>
      <c r="D2186">
        <f>Table3[[#This Row],[Column1]]*Table3[[#This Row],[Column1]]</f>
        <v>351035.86829583999</v>
      </c>
    </row>
    <row r="2187" spans="1:4" x14ac:dyDescent="0.25">
      <c r="A2187" t="s">
        <v>23</v>
      </c>
      <c r="B2187">
        <v>1659.8394000000001</v>
      </c>
      <c r="C2187">
        <f>2279.62-Table3[[#This Row],[Item_Outlet_Sales]]</f>
        <v>619.78059999999982</v>
      </c>
      <c r="D2187">
        <f>Table3[[#This Row],[Column1]]*Table3[[#This Row],[Column1]]</f>
        <v>384127.9921363598</v>
      </c>
    </row>
    <row r="2188" spans="1:4" x14ac:dyDescent="0.25">
      <c r="A2188" t="s">
        <v>23</v>
      </c>
      <c r="B2188">
        <v>167.7816</v>
      </c>
      <c r="C2188">
        <f>2279.62-Table3[[#This Row],[Item_Outlet_Sales]]</f>
        <v>2111.8384000000001</v>
      </c>
      <c r="D2188">
        <f>Table3[[#This Row],[Column1]]*Table3[[#This Row],[Column1]]</f>
        <v>4459861.4277145602</v>
      </c>
    </row>
    <row r="2189" spans="1:4" x14ac:dyDescent="0.25">
      <c r="A2189" t="s">
        <v>23</v>
      </c>
      <c r="B2189">
        <v>2001.3948</v>
      </c>
      <c r="C2189">
        <f>2279.62-Table3[[#This Row],[Item_Outlet_Sales]]</f>
        <v>278.22519999999986</v>
      </c>
      <c r="D2189">
        <f>Table3[[#This Row],[Column1]]*Table3[[#This Row],[Column1]]</f>
        <v>77409.261915039926</v>
      </c>
    </row>
    <row r="2190" spans="1:4" x14ac:dyDescent="0.25">
      <c r="A2190" t="s">
        <v>23</v>
      </c>
      <c r="B2190">
        <v>559.27200000000005</v>
      </c>
      <c r="C2190">
        <f>2279.62-Table3[[#This Row],[Item_Outlet_Sales]]</f>
        <v>1720.348</v>
      </c>
      <c r="D2190">
        <f>Table3[[#This Row],[Column1]]*Table3[[#This Row],[Column1]]</f>
        <v>2959597.2411039998</v>
      </c>
    </row>
    <row r="2191" spans="1:4" x14ac:dyDescent="0.25">
      <c r="A2191" t="s">
        <v>23</v>
      </c>
      <c r="B2191">
        <v>2492.7552000000001</v>
      </c>
      <c r="C2191">
        <f>2279.62-Table3[[#This Row],[Item_Outlet_Sales]]</f>
        <v>-213.13520000000017</v>
      </c>
      <c r="D2191">
        <f>Table3[[#This Row],[Column1]]*Table3[[#This Row],[Column1]]</f>
        <v>45426.613479040068</v>
      </c>
    </row>
    <row r="2192" spans="1:4" x14ac:dyDescent="0.25">
      <c r="A2192" t="s">
        <v>23</v>
      </c>
      <c r="B2192">
        <v>3844.9949999999999</v>
      </c>
      <c r="C2192">
        <f>2279.62-Table3[[#This Row],[Item_Outlet_Sales]]</f>
        <v>-1565.375</v>
      </c>
      <c r="D2192">
        <f>Table3[[#This Row],[Column1]]*Table3[[#This Row],[Column1]]</f>
        <v>2450398.890625</v>
      </c>
    </row>
    <row r="2193" spans="1:4" x14ac:dyDescent="0.25">
      <c r="A2193" t="s">
        <v>23</v>
      </c>
      <c r="B2193">
        <v>69.243200000000002</v>
      </c>
      <c r="C2193">
        <f>2279.62-Table3[[#This Row],[Item_Outlet_Sales]]</f>
        <v>2210.3768</v>
      </c>
      <c r="D2193">
        <f>Table3[[#This Row],[Column1]]*Table3[[#This Row],[Column1]]</f>
        <v>4885765.5979782399</v>
      </c>
    </row>
    <row r="2194" spans="1:4" x14ac:dyDescent="0.25">
      <c r="A2194" t="s">
        <v>23</v>
      </c>
      <c r="B2194">
        <v>3691.1952000000001</v>
      </c>
      <c r="C2194">
        <f>2279.62-Table3[[#This Row],[Item_Outlet_Sales]]</f>
        <v>-1411.5752000000002</v>
      </c>
      <c r="D2194">
        <f>Table3[[#This Row],[Column1]]*Table3[[#This Row],[Column1]]</f>
        <v>1992544.5452550405</v>
      </c>
    </row>
    <row r="2195" spans="1:4" x14ac:dyDescent="0.25">
      <c r="A2195" t="s">
        <v>23</v>
      </c>
      <c r="B2195">
        <v>1840.9369999999999</v>
      </c>
      <c r="C2195">
        <f>2279.62-Table3[[#This Row],[Item_Outlet_Sales]]</f>
        <v>438.68299999999999</v>
      </c>
      <c r="D2195">
        <f>Table3[[#This Row],[Column1]]*Table3[[#This Row],[Column1]]</f>
        <v>192442.774489</v>
      </c>
    </row>
    <row r="2196" spans="1:4" x14ac:dyDescent="0.25">
      <c r="A2196" t="s">
        <v>23</v>
      </c>
      <c r="B2196">
        <v>1000.6974</v>
      </c>
      <c r="C2196">
        <f>2279.62-Table3[[#This Row],[Item_Outlet_Sales]]</f>
        <v>1278.9225999999999</v>
      </c>
      <c r="D2196">
        <f>Table3[[#This Row],[Column1]]*Table3[[#This Row],[Column1]]</f>
        <v>1635643.0167907597</v>
      </c>
    </row>
    <row r="2197" spans="1:4" x14ac:dyDescent="0.25">
      <c r="A2197" t="s">
        <v>23</v>
      </c>
      <c r="B2197">
        <v>3435.5279999999998</v>
      </c>
      <c r="C2197">
        <f>2279.62-Table3[[#This Row],[Item_Outlet_Sales]]</f>
        <v>-1155.9079999999999</v>
      </c>
      <c r="D2197">
        <f>Table3[[#This Row],[Column1]]*Table3[[#This Row],[Column1]]</f>
        <v>1336123.3044639998</v>
      </c>
    </row>
    <row r="2198" spans="1:4" x14ac:dyDescent="0.25">
      <c r="A2198" t="s">
        <v>23</v>
      </c>
      <c r="B2198">
        <v>5772.4859999999999</v>
      </c>
      <c r="C2198">
        <f>2279.62-Table3[[#This Row],[Item_Outlet_Sales]]</f>
        <v>-3492.866</v>
      </c>
      <c r="D2198">
        <f>Table3[[#This Row],[Column1]]*Table3[[#This Row],[Column1]]</f>
        <v>12200112.893956</v>
      </c>
    </row>
    <row r="2199" spans="1:4" x14ac:dyDescent="0.25">
      <c r="A2199" t="s">
        <v>23</v>
      </c>
      <c r="B2199">
        <v>4761.8015999999998</v>
      </c>
      <c r="C2199">
        <f>2279.62-Table3[[#This Row],[Item_Outlet_Sales]]</f>
        <v>-2482.1815999999999</v>
      </c>
      <c r="D2199">
        <f>Table3[[#This Row],[Column1]]*Table3[[#This Row],[Column1]]</f>
        <v>6161225.4953785595</v>
      </c>
    </row>
    <row r="2200" spans="1:4" x14ac:dyDescent="0.25">
      <c r="A2200" t="s">
        <v>23</v>
      </c>
      <c r="B2200">
        <v>3001.4263999999998</v>
      </c>
      <c r="C2200">
        <f>2279.62-Table3[[#This Row],[Item_Outlet_Sales]]</f>
        <v>-721.80639999999994</v>
      </c>
      <c r="D2200">
        <f>Table3[[#This Row],[Column1]]*Table3[[#This Row],[Column1]]</f>
        <v>521004.47908095992</v>
      </c>
    </row>
    <row r="2201" spans="1:4" x14ac:dyDescent="0.25">
      <c r="A2201" t="s">
        <v>23</v>
      </c>
      <c r="B2201">
        <v>3113.2808</v>
      </c>
      <c r="C2201">
        <f>2279.62-Table3[[#This Row],[Item_Outlet_Sales]]</f>
        <v>-833.66080000000011</v>
      </c>
      <c r="D2201">
        <f>Table3[[#This Row],[Column1]]*Table3[[#This Row],[Column1]]</f>
        <v>694990.32945664017</v>
      </c>
    </row>
    <row r="2202" spans="1:4" x14ac:dyDescent="0.25">
      <c r="A2202" t="s">
        <v>23</v>
      </c>
      <c r="B2202">
        <v>5179.924</v>
      </c>
      <c r="C2202">
        <f>2279.62-Table3[[#This Row],[Item_Outlet_Sales]]</f>
        <v>-2900.3040000000001</v>
      </c>
      <c r="D2202">
        <f>Table3[[#This Row],[Column1]]*Table3[[#This Row],[Column1]]</f>
        <v>8411763.2924160007</v>
      </c>
    </row>
    <row r="2203" spans="1:4" x14ac:dyDescent="0.25">
      <c r="A2203" t="s">
        <v>23</v>
      </c>
      <c r="B2203">
        <v>169.779</v>
      </c>
      <c r="C2203">
        <f>2279.62-Table3[[#This Row],[Item_Outlet_Sales]]</f>
        <v>2109.8409999999999</v>
      </c>
      <c r="D2203">
        <f>Table3[[#This Row],[Column1]]*Table3[[#This Row],[Column1]]</f>
        <v>4451429.0452809995</v>
      </c>
    </row>
    <row r="2204" spans="1:4" x14ac:dyDescent="0.25">
      <c r="A2204" t="s">
        <v>23</v>
      </c>
      <c r="B2204">
        <v>1607.9069999999999</v>
      </c>
      <c r="C2204">
        <f>2279.62-Table3[[#This Row],[Item_Outlet_Sales]]</f>
        <v>671.71299999999997</v>
      </c>
      <c r="D2204">
        <f>Table3[[#This Row],[Column1]]*Table3[[#This Row],[Column1]]</f>
        <v>451198.35436899995</v>
      </c>
    </row>
    <row r="2205" spans="1:4" x14ac:dyDescent="0.25">
      <c r="A2205" t="s">
        <v>23</v>
      </c>
      <c r="B2205">
        <v>1574.617</v>
      </c>
      <c r="C2205">
        <f>2279.62-Table3[[#This Row],[Item_Outlet_Sales]]</f>
        <v>705.00299999999993</v>
      </c>
      <c r="D2205">
        <f>Table3[[#This Row],[Column1]]*Table3[[#This Row],[Column1]]</f>
        <v>497029.23000899988</v>
      </c>
    </row>
    <row r="2206" spans="1:4" x14ac:dyDescent="0.25">
      <c r="A2206" t="s">
        <v>23</v>
      </c>
      <c r="B2206">
        <v>2375.5744</v>
      </c>
      <c r="C2206">
        <f>2279.62-Table3[[#This Row],[Item_Outlet_Sales]]</f>
        <v>-95.954400000000078</v>
      </c>
      <c r="D2206">
        <f>Table3[[#This Row],[Column1]]*Table3[[#This Row],[Column1]]</f>
        <v>9207.2468793600146</v>
      </c>
    </row>
    <row r="2207" spans="1:4" x14ac:dyDescent="0.25">
      <c r="A2207" t="s">
        <v>23</v>
      </c>
      <c r="B2207">
        <v>8868.4560000000001</v>
      </c>
      <c r="C2207">
        <f>2279.62-Table3[[#This Row],[Item_Outlet_Sales]]</f>
        <v>-6588.8360000000002</v>
      </c>
      <c r="D2207">
        <f>Table3[[#This Row],[Column1]]*Table3[[#This Row],[Column1]]</f>
        <v>43412759.834896006</v>
      </c>
    </row>
    <row r="2208" spans="1:4" x14ac:dyDescent="0.25">
      <c r="A2208" t="s">
        <v>23</v>
      </c>
      <c r="B2208">
        <v>3621.9520000000002</v>
      </c>
      <c r="C2208">
        <f>2279.62-Table3[[#This Row],[Item_Outlet_Sales]]</f>
        <v>-1342.3320000000003</v>
      </c>
      <c r="D2208">
        <f>Table3[[#This Row],[Column1]]*Table3[[#This Row],[Column1]]</f>
        <v>1801855.1982240009</v>
      </c>
    </row>
    <row r="2209" spans="1:4" x14ac:dyDescent="0.25">
      <c r="A2209" t="s">
        <v>23</v>
      </c>
      <c r="B2209">
        <v>3022.0662000000002</v>
      </c>
      <c r="C2209">
        <f>2279.62-Table3[[#This Row],[Item_Outlet_Sales]]</f>
        <v>-742.44620000000032</v>
      </c>
      <c r="D2209">
        <f>Table3[[#This Row],[Column1]]*Table3[[#This Row],[Column1]]</f>
        <v>551226.35989444051</v>
      </c>
    </row>
    <row r="2210" spans="1:4" x14ac:dyDescent="0.25">
      <c r="A2210" t="s">
        <v>23</v>
      </c>
      <c r="B2210">
        <v>5759.17</v>
      </c>
      <c r="C2210">
        <f>2279.62-Table3[[#This Row],[Item_Outlet_Sales]]</f>
        <v>-3479.55</v>
      </c>
      <c r="D2210">
        <f>Table3[[#This Row],[Column1]]*Table3[[#This Row],[Column1]]</f>
        <v>12107268.202500001</v>
      </c>
    </row>
    <row r="2211" spans="1:4" x14ac:dyDescent="0.25">
      <c r="A2211" t="s">
        <v>23</v>
      </c>
      <c r="B2211">
        <v>3661.9</v>
      </c>
      <c r="C2211">
        <f>2279.62-Table3[[#This Row],[Item_Outlet_Sales]]</f>
        <v>-1382.2800000000002</v>
      </c>
      <c r="D2211">
        <f>Table3[[#This Row],[Column1]]*Table3[[#This Row],[Column1]]</f>
        <v>1910697.9984000006</v>
      </c>
    </row>
    <row r="2212" spans="1:4" x14ac:dyDescent="0.25">
      <c r="A2212" t="s">
        <v>23</v>
      </c>
      <c r="B2212">
        <v>312.92599999999999</v>
      </c>
      <c r="C2212">
        <f>2279.62-Table3[[#This Row],[Item_Outlet_Sales]]</f>
        <v>1966.694</v>
      </c>
      <c r="D2212">
        <f>Table3[[#This Row],[Column1]]*Table3[[#This Row],[Column1]]</f>
        <v>3867885.2896360001</v>
      </c>
    </row>
    <row r="2213" spans="1:4" x14ac:dyDescent="0.25">
      <c r="A2213" t="s">
        <v>23</v>
      </c>
      <c r="B2213">
        <v>1094.5752</v>
      </c>
      <c r="C2213">
        <f>2279.62-Table3[[#This Row],[Item_Outlet_Sales]]</f>
        <v>1185.0447999999999</v>
      </c>
      <c r="D2213">
        <f>Table3[[#This Row],[Column1]]*Table3[[#This Row],[Column1]]</f>
        <v>1404331.1780070397</v>
      </c>
    </row>
    <row r="2214" spans="1:4" x14ac:dyDescent="0.25">
      <c r="A2214" t="s">
        <v>23</v>
      </c>
      <c r="B2214">
        <v>2440.8227999999999</v>
      </c>
      <c r="C2214">
        <f>2279.62-Table3[[#This Row],[Item_Outlet_Sales]]</f>
        <v>-161.20280000000002</v>
      </c>
      <c r="D2214">
        <f>Table3[[#This Row],[Column1]]*Table3[[#This Row],[Column1]]</f>
        <v>25986.342727840009</v>
      </c>
    </row>
    <row r="2215" spans="1:4" x14ac:dyDescent="0.25">
      <c r="A2215" t="s">
        <v>23</v>
      </c>
      <c r="B2215">
        <v>978.726</v>
      </c>
      <c r="C2215">
        <f>2279.62-Table3[[#This Row],[Item_Outlet_Sales]]</f>
        <v>1300.8939999999998</v>
      </c>
      <c r="D2215">
        <f>Table3[[#This Row],[Column1]]*Table3[[#This Row],[Column1]]</f>
        <v>1692325.1992359995</v>
      </c>
    </row>
    <row r="2216" spans="1:4" x14ac:dyDescent="0.25">
      <c r="A2216" t="s">
        <v>23</v>
      </c>
      <c r="B2216">
        <v>2153.1972000000001</v>
      </c>
      <c r="C2216">
        <f>2279.62-Table3[[#This Row],[Item_Outlet_Sales]]</f>
        <v>126.42279999999982</v>
      </c>
      <c r="D2216">
        <f>Table3[[#This Row],[Column1]]*Table3[[#This Row],[Column1]]</f>
        <v>15982.724359839956</v>
      </c>
    </row>
    <row r="2217" spans="1:4" x14ac:dyDescent="0.25">
      <c r="A2217" t="s">
        <v>23</v>
      </c>
      <c r="B2217">
        <v>5978.2182000000003</v>
      </c>
      <c r="C2217">
        <f>2279.62-Table3[[#This Row],[Item_Outlet_Sales]]</f>
        <v>-3698.5982000000004</v>
      </c>
      <c r="D2217">
        <f>Table3[[#This Row],[Column1]]*Table3[[#This Row],[Column1]]</f>
        <v>13679628.645043243</v>
      </c>
    </row>
    <row r="2218" spans="1:4" x14ac:dyDescent="0.25">
      <c r="A2218" t="s">
        <v>23</v>
      </c>
      <c r="B2218">
        <v>2077.2959999999998</v>
      </c>
      <c r="C2218">
        <f>2279.62-Table3[[#This Row],[Item_Outlet_Sales]]</f>
        <v>202.32400000000007</v>
      </c>
      <c r="D2218">
        <f>Table3[[#This Row],[Column1]]*Table3[[#This Row],[Column1]]</f>
        <v>40935.000976000025</v>
      </c>
    </row>
    <row r="2219" spans="1:4" x14ac:dyDescent="0.25">
      <c r="A2219" t="s">
        <v>23</v>
      </c>
      <c r="B2219">
        <v>1021.3372000000001</v>
      </c>
      <c r="C2219">
        <f>2279.62-Table3[[#This Row],[Item_Outlet_Sales]]</f>
        <v>1258.2828</v>
      </c>
      <c r="D2219">
        <f>Table3[[#This Row],[Column1]]*Table3[[#This Row],[Column1]]</f>
        <v>1583275.60477584</v>
      </c>
    </row>
    <row r="2220" spans="1:4" x14ac:dyDescent="0.25">
      <c r="A2220" t="s">
        <v>23</v>
      </c>
      <c r="B2220">
        <v>3515.424</v>
      </c>
      <c r="C2220">
        <f>2279.62-Table3[[#This Row],[Item_Outlet_Sales]]</f>
        <v>-1235.8040000000001</v>
      </c>
      <c r="D2220">
        <f>Table3[[#This Row],[Column1]]*Table3[[#This Row],[Column1]]</f>
        <v>1527211.5264160002</v>
      </c>
    </row>
    <row r="2221" spans="1:4" x14ac:dyDescent="0.25">
      <c r="A2221" t="s">
        <v>23</v>
      </c>
      <c r="B2221">
        <v>1278.336</v>
      </c>
      <c r="C2221">
        <f>2279.62-Table3[[#This Row],[Item_Outlet_Sales]]</f>
        <v>1001.2839999999999</v>
      </c>
      <c r="D2221">
        <f>Table3[[#This Row],[Column1]]*Table3[[#This Row],[Column1]]</f>
        <v>1002569.6486559998</v>
      </c>
    </row>
    <row r="2222" spans="1:4" x14ac:dyDescent="0.25">
      <c r="A2222" t="s">
        <v>23</v>
      </c>
      <c r="B2222">
        <v>4693.8900000000003</v>
      </c>
      <c r="C2222">
        <f>2279.62-Table3[[#This Row],[Item_Outlet_Sales]]</f>
        <v>-2414.2700000000004</v>
      </c>
      <c r="D2222">
        <f>Table3[[#This Row],[Column1]]*Table3[[#This Row],[Column1]]</f>
        <v>5828699.6329000024</v>
      </c>
    </row>
    <row r="2223" spans="1:4" x14ac:dyDescent="0.25">
      <c r="A2223" t="s">
        <v>23</v>
      </c>
      <c r="B2223">
        <v>3859.6426000000001</v>
      </c>
      <c r="C2223">
        <f>2279.62-Table3[[#This Row],[Item_Outlet_Sales]]</f>
        <v>-1580.0226000000002</v>
      </c>
      <c r="D2223">
        <f>Table3[[#This Row],[Column1]]*Table3[[#This Row],[Column1]]</f>
        <v>2496471.4165107608</v>
      </c>
    </row>
    <row r="2224" spans="1:4" x14ac:dyDescent="0.25">
      <c r="A2224" t="s">
        <v>23</v>
      </c>
      <c r="B2224">
        <v>4436.8912</v>
      </c>
      <c r="C2224">
        <f>2279.62-Table3[[#This Row],[Item_Outlet_Sales]]</f>
        <v>-2157.2712000000001</v>
      </c>
      <c r="D2224">
        <f>Table3[[#This Row],[Column1]]*Table3[[#This Row],[Column1]]</f>
        <v>4653819.0303494409</v>
      </c>
    </row>
    <row r="2225" spans="1:4" x14ac:dyDescent="0.25">
      <c r="A2225" t="s">
        <v>23</v>
      </c>
      <c r="B2225">
        <v>6088.0752000000002</v>
      </c>
      <c r="C2225">
        <f>2279.62-Table3[[#This Row],[Item_Outlet_Sales]]</f>
        <v>-3808.4552000000003</v>
      </c>
      <c r="D2225">
        <f>Table3[[#This Row],[Column1]]*Table3[[#This Row],[Column1]]</f>
        <v>14504331.010407042</v>
      </c>
    </row>
    <row r="2226" spans="1:4" x14ac:dyDescent="0.25">
      <c r="A2226" t="s">
        <v>23</v>
      </c>
      <c r="B2226">
        <v>2596.62</v>
      </c>
      <c r="C2226">
        <f>2279.62-Table3[[#This Row],[Item_Outlet_Sales]]</f>
        <v>-317</v>
      </c>
      <c r="D2226">
        <f>Table3[[#This Row],[Column1]]*Table3[[#This Row],[Column1]]</f>
        <v>100489</v>
      </c>
    </row>
    <row r="2227" spans="1:4" x14ac:dyDescent="0.25">
      <c r="A2227" t="s">
        <v>23</v>
      </c>
      <c r="B2227">
        <v>1257.0304000000001</v>
      </c>
      <c r="C2227">
        <f>2279.62-Table3[[#This Row],[Item_Outlet_Sales]]</f>
        <v>1022.5895999999998</v>
      </c>
      <c r="D2227">
        <f>Table3[[#This Row],[Column1]]*Table3[[#This Row],[Column1]]</f>
        <v>1045689.4900281596</v>
      </c>
    </row>
    <row r="2228" spans="1:4" x14ac:dyDescent="0.25">
      <c r="A2228" t="s">
        <v>23</v>
      </c>
      <c r="B2228">
        <v>3781.7440000000001</v>
      </c>
      <c r="C2228">
        <f>2279.62-Table3[[#This Row],[Item_Outlet_Sales]]</f>
        <v>-1502.1240000000003</v>
      </c>
      <c r="D2228">
        <f>Table3[[#This Row],[Column1]]*Table3[[#This Row],[Column1]]</f>
        <v>2256376.5113760009</v>
      </c>
    </row>
    <row r="2229" spans="1:4" x14ac:dyDescent="0.25">
      <c r="A2229" t="s">
        <v>23</v>
      </c>
      <c r="B2229">
        <v>1701.7847999999999</v>
      </c>
      <c r="C2229">
        <f>2279.62-Table3[[#This Row],[Item_Outlet_Sales]]</f>
        <v>577.83519999999999</v>
      </c>
      <c r="D2229">
        <f>Table3[[#This Row],[Column1]]*Table3[[#This Row],[Column1]]</f>
        <v>333893.51835903997</v>
      </c>
    </row>
    <row r="2230" spans="1:4" x14ac:dyDescent="0.25">
      <c r="A2230" t="s">
        <v>23</v>
      </c>
      <c r="B2230">
        <v>2226.4351999999999</v>
      </c>
      <c r="C2230">
        <f>2279.62-Table3[[#This Row],[Item_Outlet_Sales]]</f>
        <v>53.184799999999996</v>
      </c>
      <c r="D2230">
        <f>Table3[[#This Row],[Column1]]*Table3[[#This Row],[Column1]]</f>
        <v>2828.6229510399994</v>
      </c>
    </row>
    <row r="2231" spans="1:4" x14ac:dyDescent="0.25">
      <c r="A2231" t="s">
        <v>23</v>
      </c>
      <c r="B2231">
        <v>91.214600000000004</v>
      </c>
      <c r="C2231">
        <f>2279.62-Table3[[#This Row],[Item_Outlet_Sales]]</f>
        <v>2188.4054000000001</v>
      </c>
      <c r="D2231">
        <f>Table3[[#This Row],[Column1]]*Table3[[#This Row],[Column1]]</f>
        <v>4789118.1947491607</v>
      </c>
    </row>
    <row r="2232" spans="1:4" x14ac:dyDescent="0.25">
      <c r="A2232" t="s">
        <v>23</v>
      </c>
      <c r="B2232">
        <v>4705.8743999999997</v>
      </c>
      <c r="C2232">
        <f>2279.62-Table3[[#This Row],[Item_Outlet_Sales]]</f>
        <v>-2426.2543999999998</v>
      </c>
      <c r="D2232">
        <f>Table3[[#This Row],[Column1]]*Table3[[#This Row],[Column1]]</f>
        <v>5886710.4135193592</v>
      </c>
    </row>
    <row r="2233" spans="1:4" x14ac:dyDescent="0.25">
      <c r="A2233" t="s">
        <v>23</v>
      </c>
      <c r="B2233">
        <v>1211.7560000000001</v>
      </c>
      <c r="C2233">
        <f>2279.62-Table3[[#This Row],[Item_Outlet_Sales]]</f>
        <v>1067.8639999999998</v>
      </c>
      <c r="D2233">
        <f>Table3[[#This Row],[Column1]]*Table3[[#This Row],[Column1]]</f>
        <v>1140333.5224959997</v>
      </c>
    </row>
    <row r="2234" spans="1:4" x14ac:dyDescent="0.25">
      <c r="A2234" t="s">
        <v>23</v>
      </c>
      <c r="B2234">
        <v>910.81439999999998</v>
      </c>
      <c r="C2234">
        <f>2279.62-Table3[[#This Row],[Item_Outlet_Sales]]</f>
        <v>1368.8055999999999</v>
      </c>
      <c r="D2234">
        <f>Table3[[#This Row],[Column1]]*Table3[[#This Row],[Column1]]</f>
        <v>1873628.7705913598</v>
      </c>
    </row>
    <row r="2235" spans="1:4" x14ac:dyDescent="0.25">
      <c r="A2235" t="s">
        <v>23</v>
      </c>
      <c r="B2235">
        <v>3954.8519999999999</v>
      </c>
      <c r="C2235">
        <f>2279.62-Table3[[#This Row],[Item_Outlet_Sales]]</f>
        <v>-1675.232</v>
      </c>
      <c r="D2235">
        <f>Table3[[#This Row],[Column1]]*Table3[[#This Row],[Column1]]</f>
        <v>2806402.2538239998</v>
      </c>
    </row>
    <row r="2236" spans="1:4" x14ac:dyDescent="0.25">
      <c r="A2236" t="s">
        <v>23</v>
      </c>
      <c r="B2236">
        <v>4247.8040000000001</v>
      </c>
      <c r="C2236">
        <f>2279.62-Table3[[#This Row],[Item_Outlet_Sales]]</f>
        <v>-1968.1840000000002</v>
      </c>
      <c r="D2236">
        <f>Table3[[#This Row],[Column1]]*Table3[[#This Row],[Column1]]</f>
        <v>3873748.2578560007</v>
      </c>
    </row>
    <row r="2237" spans="1:4" x14ac:dyDescent="0.25">
      <c r="A2237" t="s">
        <v>23</v>
      </c>
      <c r="B2237">
        <v>2404.8696</v>
      </c>
      <c r="C2237">
        <f>2279.62-Table3[[#This Row],[Item_Outlet_Sales]]</f>
        <v>-125.2496000000001</v>
      </c>
      <c r="D2237">
        <f>Table3[[#This Row],[Column1]]*Table3[[#This Row],[Column1]]</f>
        <v>15687.462300160025</v>
      </c>
    </row>
    <row r="2238" spans="1:4" x14ac:dyDescent="0.25">
      <c r="A2238" t="s">
        <v>23</v>
      </c>
      <c r="B2238">
        <v>2703.1480000000001</v>
      </c>
      <c r="C2238">
        <f>2279.62-Table3[[#This Row],[Item_Outlet_Sales]]</f>
        <v>-423.52800000000025</v>
      </c>
      <c r="D2238">
        <f>Table3[[#This Row],[Column1]]*Table3[[#This Row],[Column1]]</f>
        <v>179375.96678400022</v>
      </c>
    </row>
    <row r="2239" spans="1:4" x14ac:dyDescent="0.25">
      <c r="A2239" t="s">
        <v>23</v>
      </c>
      <c r="B2239">
        <v>3412.8908000000001</v>
      </c>
      <c r="C2239">
        <f>2279.62-Table3[[#This Row],[Item_Outlet_Sales]]</f>
        <v>-1133.2708000000002</v>
      </c>
      <c r="D2239">
        <f>Table3[[#This Row],[Column1]]*Table3[[#This Row],[Column1]]</f>
        <v>1284302.7061326406</v>
      </c>
    </row>
    <row r="2240" spans="1:4" x14ac:dyDescent="0.25">
      <c r="A2240" t="s">
        <v>23</v>
      </c>
      <c r="B2240">
        <v>4157.2551999999996</v>
      </c>
      <c r="C2240">
        <f>2279.62-Table3[[#This Row],[Item_Outlet_Sales]]</f>
        <v>-1877.6351999999997</v>
      </c>
      <c r="D2240">
        <f>Table3[[#This Row],[Column1]]*Table3[[#This Row],[Column1]]</f>
        <v>3525513.9442790388</v>
      </c>
    </row>
    <row r="2241" spans="1:4" x14ac:dyDescent="0.25">
      <c r="A2241" t="s">
        <v>23</v>
      </c>
      <c r="B2241">
        <v>2103.2622000000001</v>
      </c>
      <c r="C2241">
        <f>2279.62-Table3[[#This Row],[Item_Outlet_Sales]]</f>
        <v>176.35779999999977</v>
      </c>
      <c r="D2241">
        <f>Table3[[#This Row],[Column1]]*Table3[[#This Row],[Column1]]</f>
        <v>31102.073620839918</v>
      </c>
    </row>
    <row r="2242" spans="1:4" x14ac:dyDescent="0.25">
      <c r="A2242" t="s">
        <v>23</v>
      </c>
      <c r="B2242">
        <v>649.82079999999996</v>
      </c>
      <c r="C2242">
        <f>2279.62-Table3[[#This Row],[Item_Outlet_Sales]]</f>
        <v>1629.7991999999999</v>
      </c>
      <c r="D2242">
        <f>Table3[[#This Row],[Column1]]*Table3[[#This Row],[Column1]]</f>
        <v>2656245.43232064</v>
      </c>
    </row>
    <row r="2243" spans="1:4" x14ac:dyDescent="0.25">
      <c r="A2243" t="s">
        <v>23</v>
      </c>
      <c r="B2243">
        <v>3249.1039999999998</v>
      </c>
      <c r="C2243">
        <f>2279.62-Table3[[#This Row],[Item_Outlet_Sales]]</f>
        <v>-969.48399999999992</v>
      </c>
      <c r="D2243">
        <f>Table3[[#This Row],[Column1]]*Table3[[#This Row],[Column1]]</f>
        <v>939899.22625599988</v>
      </c>
    </row>
    <row r="2244" spans="1:4" x14ac:dyDescent="0.25">
      <c r="A2244" t="s">
        <v>23</v>
      </c>
      <c r="B2244">
        <v>280.9676</v>
      </c>
      <c r="C2244">
        <f>2279.62-Table3[[#This Row],[Item_Outlet_Sales]]</f>
        <v>1998.6523999999999</v>
      </c>
      <c r="D2244">
        <f>Table3[[#This Row],[Column1]]*Table3[[#This Row],[Column1]]</f>
        <v>3994611.4160257597</v>
      </c>
    </row>
    <row r="2245" spans="1:4" x14ac:dyDescent="0.25">
      <c r="A2245" t="s">
        <v>23</v>
      </c>
      <c r="B2245">
        <v>1078.596</v>
      </c>
      <c r="C2245">
        <f>2279.62-Table3[[#This Row],[Item_Outlet_Sales]]</f>
        <v>1201.0239999999999</v>
      </c>
      <c r="D2245">
        <f>Table3[[#This Row],[Column1]]*Table3[[#This Row],[Column1]]</f>
        <v>1442458.6485759998</v>
      </c>
    </row>
    <row r="2246" spans="1:4" x14ac:dyDescent="0.25">
      <c r="A2246" t="s">
        <v>23</v>
      </c>
      <c r="B2246">
        <v>2087.2829999999999</v>
      </c>
      <c r="C2246">
        <f>2279.62-Table3[[#This Row],[Item_Outlet_Sales]]</f>
        <v>192.33699999999999</v>
      </c>
      <c r="D2246">
        <f>Table3[[#This Row],[Column1]]*Table3[[#This Row],[Column1]]</f>
        <v>36993.521568999997</v>
      </c>
    </row>
    <row r="2247" spans="1:4" x14ac:dyDescent="0.25">
      <c r="A2247" t="s">
        <v>23</v>
      </c>
      <c r="B2247">
        <v>1997.4</v>
      </c>
      <c r="C2247">
        <f>2279.62-Table3[[#This Row],[Item_Outlet_Sales]]</f>
        <v>282.2199999999998</v>
      </c>
      <c r="D2247">
        <f>Table3[[#This Row],[Column1]]*Table3[[#This Row],[Column1]]</f>
        <v>79648.128399999885</v>
      </c>
    </row>
    <row r="2248" spans="1:4" x14ac:dyDescent="0.25">
      <c r="A2248" t="s">
        <v>23</v>
      </c>
      <c r="B2248">
        <v>5313.0839999999998</v>
      </c>
      <c r="C2248">
        <f>2279.62-Table3[[#This Row],[Item_Outlet_Sales]]</f>
        <v>-3033.4639999999999</v>
      </c>
      <c r="D2248">
        <f>Table3[[#This Row],[Column1]]*Table3[[#This Row],[Column1]]</f>
        <v>9201903.8392960001</v>
      </c>
    </row>
    <row r="2249" spans="1:4" x14ac:dyDescent="0.25">
      <c r="A2249" t="s">
        <v>23</v>
      </c>
      <c r="B2249">
        <v>2731.1116000000002</v>
      </c>
      <c r="C2249">
        <f>2279.62-Table3[[#This Row],[Item_Outlet_Sales]]</f>
        <v>-451.49160000000029</v>
      </c>
      <c r="D2249">
        <f>Table3[[#This Row],[Column1]]*Table3[[#This Row],[Column1]]</f>
        <v>203844.66487056026</v>
      </c>
    </row>
    <row r="2250" spans="1:4" x14ac:dyDescent="0.25">
      <c r="A2250" t="s">
        <v>23</v>
      </c>
      <c r="B2250">
        <v>490.69459999999998</v>
      </c>
      <c r="C2250">
        <f>2279.62-Table3[[#This Row],[Item_Outlet_Sales]]</f>
        <v>1788.9253999999999</v>
      </c>
      <c r="D2250">
        <f>Table3[[#This Row],[Column1]]*Table3[[#This Row],[Column1]]</f>
        <v>3200254.0867651594</v>
      </c>
    </row>
    <row r="2251" spans="1:4" x14ac:dyDescent="0.25">
      <c r="A2251" t="s">
        <v>23</v>
      </c>
      <c r="B2251">
        <v>1047.3034</v>
      </c>
      <c r="C2251">
        <f>2279.62-Table3[[#This Row],[Item_Outlet_Sales]]</f>
        <v>1232.3165999999999</v>
      </c>
      <c r="D2251">
        <f>Table3[[#This Row],[Column1]]*Table3[[#This Row],[Column1]]</f>
        <v>1518604.2026355597</v>
      </c>
    </row>
    <row r="2252" spans="1:4" x14ac:dyDescent="0.25">
      <c r="A2252" t="s">
        <v>23</v>
      </c>
      <c r="B2252">
        <v>484.70240000000001</v>
      </c>
      <c r="C2252">
        <f>2279.62-Table3[[#This Row],[Item_Outlet_Sales]]</f>
        <v>1794.9175999999998</v>
      </c>
      <c r="D2252">
        <f>Table3[[#This Row],[Column1]]*Table3[[#This Row],[Column1]]</f>
        <v>3221729.1907897592</v>
      </c>
    </row>
    <row r="2253" spans="1:4" x14ac:dyDescent="0.25">
      <c r="A2253" t="s">
        <v>23</v>
      </c>
      <c r="B2253">
        <v>784.97820000000002</v>
      </c>
      <c r="C2253">
        <f>2279.62-Table3[[#This Row],[Item_Outlet_Sales]]</f>
        <v>1494.6417999999999</v>
      </c>
      <c r="D2253">
        <f>Table3[[#This Row],[Column1]]*Table3[[#This Row],[Column1]]</f>
        <v>2233954.1103072395</v>
      </c>
    </row>
    <row r="2254" spans="1:4" x14ac:dyDescent="0.25">
      <c r="A2254" t="s">
        <v>23</v>
      </c>
      <c r="B2254">
        <v>545.29020000000003</v>
      </c>
      <c r="C2254">
        <f>2279.62-Table3[[#This Row],[Item_Outlet_Sales]]</f>
        <v>1734.3298</v>
      </c>
      <c r="D2254">
        <f>Table3[[#This Row],[Column1]]*Table3[[#This Row],[Column1]]</f>
        <v>3007899.8551680399</v>
      </c>
    </row>
    <row r="2255" spans="1:4" x14ac:dyDescent="0.25">
      <c r="A2255" t="s">
        <v>23</v>
      </c>
      <c r="B2255">
        <v>5976.2208000000001</v>
      </c>
      <c r="C2255">
        <f>2279.62-Table3[[#This Row],[Item_Outlet_Sales]]</f>
        <v>-3696.6008000000002</v>
      </c>
      <c r="D2255">
        <f>Table3[[#This Row],[Column1]]*Table3[[#This Row],[Column1]]</f>
        <v>13664857.474560641</v>
      </c>
    </row>
    <row r="2256" spans="1:4" x14ac:dyDescent="0.25">
      <c r="A2256" t="s">
        <v>23</v>
      </c>
      <c r="B2256">
        <v>452.74400000000003</v>
      </c>
      <c r="C2256">
        <f>2279.62-Table3[[#This Row],[Item_Outlet_Sales]]</f>
        <v>1826.8759999999997</v>
      </c>
      <c r="D2256">
        <f>Table3[[#This Row],[Column1]]*Table3[[#This Row],[Column1]]</f>
        <v>3337475.9193759989</v>
      </c>
    </row>
    <row r="2257" spans="1:4" x14ac:dyDescent="0.25">
      <c r="A2257" t="s">
        <v>23</v>
      </c>
      <c r="B2257">
        <v>3112.6149999999998</v>
      </c>
      <c r="C2257">
        <f>2279.62-Table3[[#This Row],[Item_Outlet_Sales]]</f>
        <v>-832.99499999999989</v>
      </c>
      <c r="D2257">
        <f>Table3[[#This Row],[Column1]]*Table3[[#This Row],[Column1]]</f>
        <v>693880.67002499977</v>
      </c>
    </row>
    <row r="2258" spans="1:4" x14ac:dyDescent="0.25">
      <c r="A2258" t="s">
        <v>23</v>
      </c>
      <c r="B2258">
        <v>4180.5582000000004</v>
      </c>
      <c r="C2258">
        <f>2279.62-Table3[[#This Row],[Item_Outlet_Sales]]</f>
        <v>-1900.9382000000005</v>
      </c>
      <c r="D2258">
        <f>Table3[[#This Row],[Column1]]*Table3[[#This Row],[Column1]]</f>
        <v>3613566.0402192418</v>
      </c>
    </row>
    <row r="2259" spans="1:4" x14ac:dyDescent="0.25">
      <c r="A2259" t="s">
        <v>23</v>
      </c>
      <c r="B2259">
        <v>1656.5103999999999</v>
      </c>
      <c r="C2259">
        <f>2279.62-Table3[[#This Row],[Item_Outlet_Sales]]</f>
        <v>623.1096</v>
      </c>
      <c r="D2259">
        <f>Table3[[#This Row],[Column1]]*Table3[[#This Row],[Column1]]</f>
        <v>388265.57361215999</v>
      </c>
    </row>
    <row r="2260" spans="1:4" x14ac:dyDescent="0.25">
      <c r="A2260" t="s">
        <v>23</v>
      </c>
      <c r="B2260">
        <v>319.584</v>
      </c>
      <c r="C2260">
        <f>2279.62-Table3[[#This Row],[Item_Outlet_Sales]]</f>
        <v>1960.0359999999998</v>
      </c>
      <c r="D2260">
        <f>Table3[[#This Row],[Column1]]*Table3[[#This Row],[Column1]]</f>
        <v>3841741.1212959993</v>
      </c>
    </row>
    <row r="2261" spans="1:4" x14ac:dyDescent="0.25">
      <c r="A2261" t="s">
        <v>23</v>
      </c>
      <c r="B2261">
        <v>1895.5326</v>
      </c>
      <c r="C2261">
        <f>2279.62-Table3[[#This Row],[Item_Outlet_Sales]]</f>
        <v>384.08739999999989</v>
      </c>
      <c r="D2261">
        <f>Table3[[#This Row],[Column1]]*Table3[[#This Row],[Column1]]</f>
        <v>147523.13083875991</v>
      </c>
    </row>
    <row r="2262" spans="1:4" x14ac:dyDescent="0.25">
      <c r="A2262" t="s">
        <v>23</v>
      </c>
      <c r="B2262">
        <v>423.44880000000001</v>
      </c>
      <c r="C2262">
        <f>2279.62-Table3[[#This Row],[Item_Outlet_Sales]]</f>
        <v>1856.1711999999998</v>
      </c>
      <c r="D2262">
        <f>Table3[[#This Row],[Column1]]*Table3[[#This Row],[Column1]]</f>
        <v>3445371.5237094392</v>
      </c>
    </row>
    <row r="2263" spans="1:4" x14ac:dyDescent="0.25">
      <c r="A2263" t="s">
        <v>23</v>
      </c>
      <c r="B2263">
        <v>6543.4823999999999</v>
      </c>
      <c r="C2263">
        <f>2279.62-Table3[[#This Row],[Item_Outlet_Sales]]</f>
        <v>-4263.8624</v>
      </c>
      <c r="D2263">
        <f>Table3[[#This Row],[Column1]]*Table3[[#This Row],[Column1]]</f>
        <v>18180522.56613376</v>
      </c>
    </row>
    <row r="2264" spans="1:4" x14ac:dyDescent="0.25">
      <c r="A2264" t="s">
        <v>23</v>
      </c>
      <c r="B2264">
        <v>2117.2440000000001</v>
      </c>
      <c r="C2264">
        <f>2279.62-Table3[[#This Row],[Item_Outlet_Sales]]</f>
        <v>162.37599999999975</v>
      </c>
      <c r="D2264">
        <f>Table3[[#This Row],[Column1]]*Table3[[#This Row],[Column1]]</f>
        <v>26365.96537599992</v>
      </c>
    </row>
    <row r="2265" spans="1:4" x14ac:dyDescent="0.25">
      <c r="A2265" t="s">
        <v>23</v>
      </c>
      <c r="B2265">
        <v>724.3904</v>
      </c>
      <c r="C2265">
        <f>2279.62-Table3[[#This Row],[Item_Outlet_Sales]]</f>
        <v>1555.2295999999999</v>
      </c>
      <c r="D2265">
        <f>Table3[[#This Row],[Column1]]*Table3[[#This Row],[Column1]]</f>
        <v>2418739.1087161596</v>
      </c>
    </row>
    <row r="2266" spans="1:4" x14ac:dyDescent="0.25">
      <c r="A2266" t="s">
        <v>23</v>
      </c>
      <c r="B2266">
        <v>1584.604</v>
      </c>
      <c r="C2266">
        <f>2279.62-Table3[[#This Row],[Item_Outlet_Sales]]</f>
        <v>695.01599999999985</v>
      </c>
      <c r="D2266">
        <f>Table3[[#This Row],[Column1]]*Table3[[#This Row],[Column1]]</f>
        <v>483047.24025599979</v>
      </c>
    </row>
    <row r="2267" spans="1:4" x14ac:dyDescent="0.25">
      <c r="A2267" t="s">
        <v>23</v>
      </c>
      <c r="B2267">
        <v>3342.3159999999998</v>
      </c>
      <c r="C2267">
        <f>2279.62-Table3[[#This Row],[Item_Outlet_Sales]]</f>
        <v>-1062.6959999999999</v>
      </c>
      <c r="D2267">
        <f>Table3[[#This Row],[Column1]]*Table3[[#This Row],[Column1]]</f>
        <v>1129322.7884159999</v>
      </c>
    </row>
    <row r="2268" spans="1:4" x14ac:dyDescent="0.25">
      <c r="A2268" t="s">
        <v>23</v>
      </c>
      <c r="B2268">
        <v>247.01179999999999</v>
      </c>
      <c r="C2268">
        <f>2279.62-Table3[[#This Row],[Item_Outlet_Sales]]</f>
        <v>2032.6081999999999</v>
      </c>
      <c r="D2268">
        <f>Table3[[#This Row],[Column1]]*Table3[[#This Row],[Column1]]</f>
        <v>4131496.0947072394</v>
      </c>
    </row>
    <row r="2269" spans="1:4" x14ac:dyDescent="0.25">
      <c r="A2269" t="s">
        <v>23</v>
      </c>
      <c r="B2269">
        <v>5339.0501999999997</v>
      </c>
      <c r="C2269">
        <f>2279.62-Table3[[#This Row],[Item_Outlet_Sales]]</f>
        <v>-3059.4301999999998</v>
      </c>
      <c r="D2269">
        <f>Table3[[#This Row],[Column1]]*Table3[[#This Row],[Column1]]</f>
        <v>9360113.1486720387</v>
      </c>
    </row>
    <row r="2270" spans="1:4" x14ac:dyDescent="0.25">
      <c r="A2270" t="s">
        <v>23</v>
      </c>
      <c r="B2270">
        <v>1605.9096</v>
      </c>
      <c r="C2270">
        <f>2279.62-Table3[[#This Row],[Item_Outlet_Sales]]</f>
        <v>673.71039999999994</v>
      </c>
      <c r="D2270">
        <f>Table3[[#This Row],[Column1]]*Table3[[#This Row],[Column1]]</f>
        <v>453885.70306815993</v>
      </c>
    </row>
    <row r="2271" spans="1:4" x14ac:dyDescent="0.25">
      <c r="A2271" t="s">
        <v>23</v>
      </c>
      <c r="B2271">
        <v>7425.0015999999996</v>
      </c>
      <c r="C2271">
        <f>2279.62-Table3[[#This Row],[Item_Outlet_Sales]]</f>
        <v>-5145.3815999999997</v>
      </c>
      <c r="D2271">
        <f>Table3[[#This Row],[Column1]]*Table3[[#This Row],[Column1]]</f>
        <v>26474951.809618559</v>
      </c>
    </row>
    <row r="2272" spans="1:4" x14ac:dyDescent="0.25">
      <c r="A2272" t="s">
        <v>23</v>
      </c>
      <c r="B2272">
        <v>6964.9337999999998</v>
      </c>
      <c r="C2272">
        <f>2279.62-Table3[[#This Row],[Item_Outlet_Sales]]</f>
        <v>-4685.3137999999999</v>
      </c>
      <c r="D2272">
        <f>Table3[[#This Row],[Column1]]*Table3[[#This Row],[Column1]]</f>
        <v>21952165.40447044</v>
      </c>
    </row>
    <row r="2273" spans="1:4" x14ac:dyDescent="0.25">
      <c r="A2273" t="s">
        <v>23</v>
      </c>
      <c r="B2273">
        <v>1807.6469999999999</v>
      </c>
      <c r="C2273">
        <f>2279.62-Table3[[#This Row],[Item_Outlet_Sales]]</f>
        <v>471.97299999999996</v>
      </c>
      <c r="D2273">
        <f>Table3[[#This Row],[Column1]]*Table3[[#This Row],[Column1]]</f>
        <v>222758.51272899995</v>
      </c>
    </row>
    <row r="2274" spans="1:4" x14ac:dyDescent="0.25">
      <c r="A2274" t="s">
        <v>23</v>
      </c>
      <c r="B2274">
        <v>259.66199999999998</v>
      </c>
      <c r="C2274">
        <f>2279.62-Table3[[#This Row],[Item_Outlet_Sales]]</f>
        <v>2019.9579999999999</v>
      </c>
      <c r="D2274">
        <f>Table3[[#This Row],[Column1]]*Table3[[#This Row],[Column1]]</f>
        <v>4080230.3217639993</v>
      </c>
    </row>
    <row r="2275" spans="1:4" x14ac:dyDescent="0.25">
      <c r="A2275" t="s">
        <v>23</v>
      </c>
      <c r="B2275">
        <v>622.52300000000002</v>
      </c>
      <c r="C2275">
        <f>2279.62-Table3[[#This Row],[Item_Outlet_Sales]]</f>
        <v>1657.0969999999998</v>
      </c>
      <c r="D2275">
        <f>Table3[[#This Row],[Column1]]*Table3[[#This Row],[Column1]]</f>
        <v>2745970.4674089993</v>
      </c>
    </row>
    <row r="2276" spans="1:4" x14ac:dyDescent="0.25">
      <c r="A2276" t="s">
        <v>23</v>
      </c>
      <c r="B2276">
        <v>804.28639999999996</v>
      </c>
      <c r="C2276">
        <f>2279.62-Table3[[#This Row],[Item_Outlet_Sales]]</f>
        <v>1475.3335999999999</v>
      </c>
      <c r="D2276">
        <f>Table3[[#This Row],[Column1]]*Table3[[#This Row],[Column1]]</f>
        <v>2176609.2312889597</v>
      </c>
    </row>
    <row r="2277" spans="1:4" x14ac:dyDescent="0.25">
      <c r="A2277" t="s">
        <v>23</v>
      </c>
      <c r="B2277">
        <v>2460.7968000000001</v>
      </c>
      <c r="C2277">
        <f>2279.62-Table3[[#This Row],[Item_Outlet_Sales]]</f>
        <v>-181.17680000000018</v>
      </c>
      <c r="D2277">
        <f>Table3[[#This Row],[Column1]]*Table3[[#This Row],[Column1]]</f>
        <v>32825.032858240069</v>
      </c>
    </row>
    <row r="2278" spans="1:4" x14ac:dyDescent="0.25">
      <c r="A2278" t="s">
        <v>23</v>
      </c>
      <c r="B2278">
        <v>7317.1419999999998</v>
      </c>
      <c r="C2278">
        <f>2279.62-Table3[[#This Row],[Item_Outlet_Sales]]</f>
        <v>-5037.5219999999999</v>
      </c>
      <c r="D2278">
        <f>Table3[[#This Row],[Column1]]*Table3[[#This Row],[Column1]]</f>
        <v>25376627.900483999</v>
      </c>
    </row>
    <row r="2279" spans="1:4" x14ac:dyDescent="0.25">
      <c r="A2279" t="s">
        <v>23</v>
      </c>
      <c r="B2279">
        <v>5752.5119999999997</v>
      </c>
      <c r="C2279">
        <f>2279.62-Table3[[#This Row],[Item_Outlet_Sales]]</f>
        <v>-3472.8919999999998</v>
      </c>
      <c r="D2279">
        <f>Table3[[#This Row],[Column1]]*Table3[[#This Row],[Column1]]</f>
        <v>12060978.843663998</v>
      </c>
    </row>
    <row r="2280" spans="1:4" x14ac:dyDescent="0.25">
      <c r="A2280" t="s">
        <v>23</v>
      </c>
      <c r="B2280">
        <v>729.71680000000003</v>
      </c>
      <c r="C2280">
        <f>2279.62-Table3[[#This Row],[Item_Outlet_Sales]]</f>
        <v>1549.9031999999997</v>
      </c>
      <c r="D2280">
        <f>Table3[[#This Row],[Column1]]*Table3[[#This Row],[Column1]]</f>
        <v>2402199.9293702394</v>
      </c>
    </row>
    <row r="2281" spans="1:4" x14ac:dyDescent="0.25">
      <c r="A2281" t="s">
        <v>23</v>
      </c>
      <c r="B2281">
        <v>4566.7222000000002</v>
      </c>
      <c r="C2281">
        <f>2279.62-Table3[[#This Row],[Item_Outlet_Sales]]</f>
        <v>-2287.1022000000003</v>
      </c>
      <c r="D2281">
        <f>Table3[[#This Row],[Column1]]*Table3[[#This Row],[Column1]]</f>
        <v>5230836.4732448412</v>
      </c>
    </row>
    <row r="2282" spans="1:4" x14ac:dyDescent="0.25">
      <c r="A2282" t="s">
        <v>23</v>
      </c>
      <c r="B2282">
        <v>4753.8119999999999</v>
      </c>
      <c r="C2282">
        <f>2279.62-Table3[[#This Row],[Item_Outlet_Sales]]</f>
        <v>-2474.192</v>
      </c>
      <c r="D2282">
        <f>Table3[[#This Row],[Column1]]*Table3[[#This Row],[Column1]]</f>
        <v>6121626.0528640002</v>
      </c>
    </row>
    <row r="2283" spans="1:4" x14ac:dyDescent="0.25">
      <c r="A2283" t="s">
        <v>23</v>
      </c>
      <c r="B2283">
        <v>595.22519999999997</v>
      </c>
      <c r="C2283">
        <f>2279.62-Table3[[#This Row],[Item_Outlet_Sales]]</f>
        <v>1684.3948</v>
      </c>
      <c r="D2283">
        <f>Table3[[#This Row],[Column1]]*Table3[[#This Row],[Column1]]</f>
        <v>2837185.8422670402</v>
      </c>
    </row>
    <row r="2284" spans="1:4" x14ac:dyDescent="0.25">
      <c r="A2284" t="s">
        <v>23</v>
      </c>
      <c r="B2284">
        <v>2687.8346000000001</v>
      </c>
      <c r="C2284">
        <f>2279.62-Table3[[#This Row],[Item_Outlet_Sales]]</f>
        <v>-408.21460000000025</v>
      </c>
      <c r="D2284">
        <f>Table3[[#This Row],[Column1]]*Table3[[#This Row],[Column1]]</f>
        <v>166639.1596531602</v>
      </c>
    </row>
    <row r="2285" spans="1:4" x14ac:dyDescent="0.25">
      <c r="A2285" t="s">
        <v>23</v>
      </c>
      <c r="B2285">
        <v>192.4162</v>
      </c>
      <c r="C2285">
        <f>2279.62-Table3[[#This Row],[Item_Outlet_Sales]]</f>
        <v>2087.2037999999998</v>
      </c>
      <c r="D2285">
        <f>Table3[[#This Row],[Column1]]*Table3[[#This Row],[Column1]]</f>
        <v>4356419.7027344387</v>
      </c>
    </row>
    <row r="2286" spans="1:4" x14ac:dyDescent="0.25">
      <c r="A2286" t="s">
        <v>23</v>
      </c>
      <c r="B2286">
        <v>1627.2152000000001</v>
      </c>
      <c r="C2286">
        <f>2279.62-Table3[[#This Row],[Item_Outlet_Sales]]</f>
        <v>652.4047999999998</v>
      </c>
      <c r="D2286">
        <f>Table3[[#This Row],[Column1]]*Table3[[#This Row],[Column1]]</f>
        <v>425632.02306303976</v>
      </c>
    </row>
    <row r="2287" spans="1:4" x14ac:dyDescent="0.25">
      <c r="A2287" t="s">
        <v>23</v>
      </c>
      <c r="B2287">
        <v>141.81540000000001</v>
      </c>
      <c r="C2287">
        <f>2279.62-Table3[[#This Row],[Item_Outlet_Sales]]</f>
        <v>2137.8045999999999</v>
      </c>
      <c r="D2287">
        <f>Table3[[#This Row],[Column1]]*Table3[[#This Row],[Column1]]</f>
        <v>4570208.5077811601</v>
      </c>
    </row>
    <row r="2288" spans="1:4" x14ac:dyDescent="0.25">
      <c r="A2288" t="s">
        <v>23</v>
      </c>
      <c r="B2288">
        <v>3271.7411999999999</v>
      </c>
      <c r="C2288">
        <f>2279.62-Table3[[#This Row],[Item_Outlet_Sales]]</f>
        <v>-992.12120000000004</v>
      </c>
      <c r="D2288">
        <f>Table3[[#This Row],[Column1]]*Table3[[#This Row],[Column1]]</f>
        <v>984304.47548944014</v>
      </c>
    </row>
    <row r="2289" spans="1:4" x14ac:dyDescent="0.25">
      <c r="A2289" t="s">
        <v>23</v>
      </c>
      <c r="B2289">
        <v>628.51520000000005</v>
      </c>
      <c r="C2289">
        <f>2279.62-Table3[[#This Row],[Item_Outlet_Sales]]</f>
        <v>1651.1047999999998</v>
      </c>
      <c r="D2289">
        <f>Table3[[#This Row],[Column1]]*Table3[[#This Row],[Column1]]</f>
        <v>2726147.0605830397</v>
      </c>
    </row>
    <row r="2290" spans="1:4" x14ac:dyDescent="0.25">
      <c r="A2290" t="s">
        <v>23</v>
      </c>
      <c r="B2290">
        <v>3105.2912000000001</v>
      </c>
      <c r="C2290">
        <f>2279.62-Table3[[#This Row],[Item_Outlet_Sales]]</f>
        <v>-825.67120000000023</v>
      </c>
      <c r="D2290">
        <f>Table3[[#This Row],[Column1]]*Table3[[#This Row],[Column1]]</f>
        <v>681732.93050944037</v>
      </c>
    </row>
    <row r="2291" spans="1:4" x14ac:dyDescent="0.25">
      <c r="A2291" t="s">
        <v>23</v>
      </c>
      <c r="B2291">
        <v>1446.1176</v>
      </c>
      <c r="C2291">
        <f>2279.62-Table3[[#This Row],[Item_Outlet_Sales]]</f>
        <v>833.50239999999985</v>
      </c>
      <c r="D2291">
        <f>Table3[[#This Row],[Column1]]*Table3[[#This Row],[Column1]]</f>
        <v>694726.2508057598</v>
      </c>
    </row>
    <row r="2292" spans="1:4" x14ac:dyDescent="0.25">
      <c r="A2292" t="s">
        <v>23</v>
      </c>
      <c r="B2292">
        <v>1014.6792</v>
      </c>
      <c r="C2292">
        <f>2279.62-Table3[[#This Row],[Item_Outlet_Sales]]</f>
        <v>1264.9407999999999</v>
      </c>
      <c r="D2292">
        <f>Table3[[#This Row],[Column1]]*Table3[[#This Row],[Column1]]</f>
        <v>1600075.2275046397</v>
      </c>
    </row>
    <row r="2293" spans="1:4" x14ac:dyDescent="0.25">
      <c r="A2293" t="s">
        <v>23</v>
      </c>
      <c r="B2293">
        <v>4876.9849999999997</v>
      </c>
      <c r="C2293">
        <f>2279.62-Table3[[#This Row],[Item_Outlet_Sales]]</f>
        <v>-2597.3649999999998</v>
      </c>
      <c r="D2293">
        <f>Table3[[#This Row],[Column1]]*Table3[[#This Row],[Column1]]</f>
        <v>6746304.9432249991</v>
      </c>
    </row>
    <row r="2294" spans="1:4" x14ac:dyDescent="0.25">
      <c r="A2294" t="s">
        <v>23</v>
      </c>
      <c r="B2294">
        <v>4287.7520000000004</v>
      </c>
      <c r="C2294">
        <f>2279.62-Table3[[#This Row],[Item_Outlet_Sales]]</f>
        <v>-2008.1320000000005</v>
      </c>
      <c r="D2294">
        <f>Table3[[#This Row],[Column1]]*Table3[[#This Row],[Column1]]</f>
        <v>4032594.129424002</v>
      </c>
    </row>
    <row r="2295" spans="1:4" x14ac:dyDescent="0.25">
      <c r="A2295" t="s">
        <v>23</v>
      </c>
      <c r="B2295">
        <v>1265.02</v>
      </c>
      <c r="C2295">
        <f>2279.62-Table3[[#This Row],[Item_Outlet_Sales]]</f>
        <v>1014.5999999999999</v>
      </c>
      <c r="D2295">
        <f>Table3[[#This Row],[Column1]]*Table3[[#This Row],[Column1]]</f>
        <v>1029413.1599999998</v>
      </c>
    </row>
    <row r="2296" spans="1:4" x14ac:dyDescent="0.25">
      <c r="A2296" t="s">
        <v>23</v>
      </c>
      <c r="B2296">
        <v>3488.1262000000002</v>
      </c>
      <c r="C2296">
        <f>2279.62-Table3[[#This Row],[Item_Outlet_Sales]]</f>
        <v>-1208.5062000000003</v>
      </c>
      <c r="D2296">
        <f>Table3[[#This Row],[Column1]]*Table3[[#This Row],[Column1]]</f>
        <v>1460487.2354384407</v>
      </c>
    </row>
    <row r="2297" spans="1:4" x14ac:dyDescent="0.25">
      <c r="A2297" t="s">
        <v>23</v>
      </c>
      <c r="B2297">
        <v>3515.424</v>
      </c>
      <c r="C2297">
        <f>2279.62-Table3[[#This Row],[Item_Outlet_Sales]]</f>
        <v>-1235.8040000000001</v>
      </c>
      <c r="D2297">
        <f>Table3[[#This Row],[Column1]]*Table3[[#This Row],[Column1]]</f>
        <v>1527211.5264160002</v>
      </c>
    </row>
    <row r="2298" spans="1:4" x14ac:dyDescent="0.25">
      <c r="A2298" t="s">
        <v>23</v>
      </c>
      <c r="B2298">
        <v>3179.8607999999999</v>
      </c>
      <c r="C2298">
        <f>2279.62-Table3[[#This Row],[Item_Outlet_Sales]]</f>
        <v>-900.24080000000004</v>
      </c>
      <c r="D2298">
        <f>Table3[[#This Row],[Column1]]*Table3[[#This Row],[Column1]]</f>
        <v>810433.49798464007</v>
      </c>
    </row>
    <row r="2299" spans="1:4" x14ac:dyDescent="0.25">
      <c r="A2299" t="s">
        <v>23</v>
      </c>
      <c r="B2299">
        <v>2387.5587999999998</v>
      </c>
      <c r="C2299">
        <f>2279.62-Table3[[#This Row],[Item_Outlet_Sales]]</f>
        <v>-107.9387999999999</v>
      </c>
      <c r="D2299">
        <f>Table3[[#This Row],[Column1]]*Table3[[#This Row],[Column1]]</f>
        <v>11650.784545439979</v>
      </c>
    </row>
    <row r="2300" spans="1:4" x14ac:dyDescent="0.25">
      <c r="A2300" t="s">
        <v>23</v>
      </c>
      <c r="B2300">
        <v>6636.6944000000003</v>
      </c>
      <c r="C2300">
        <f>2279.62-Table3[[#This Row],[Item_Outlet_Sales]]</f>
        <v>-4357.0744000000004</v>
      </c>
      <c r="D2300">
        <f>Table3[[#This Row],[Column1]]*Table3[[#This Row],[Column1]]</f>
        <v>18984097.327135365</v>
      </c>
    </row>
    <row r="2301" spans="1:4" x14ac:dyDescent="0.25">
      <c r="A2301" t="s">
        <v>23</v>
      </c>
      <c r="B2301">
        <v>2994.7683999999999</v>
      </c>
      <c r="C2301">
        <f>2279.62-Table3[[#This Row],[Item_Outlet_Sales]]</f>
        <v>-715.14840000000004</v>
      </c>
      <c r="D2301">
        <f>Table3[[#This Row],[Column1]]*Table3[[#This Row],[Column1]]</f>
        <v>511437.23402256006</v>
      </c>
    </row>
    <row r="2302" spans="1:4" x14ac:dyDescent="0.25">
      <c r="A2302" t="s">
        <v>23</v>
      </c>
      <c r="B2302">
        <v>1794.3309999999999</v>
      </c>
      <c r="C2302">
        <f>2279.62-Table3[[#This Row],[Item_Outlet_Sales]]</f>
        <v>485.28899999999999</v>
      </c>
      <c r="D2302">
        <f>Table3[[#This Row],[Column1]]*Table3[[#This Row],[Column1]]</f>
        <v>235505.41352099998</v>
      </c>
    </row>
    <row r="2303" spans="1:4" x14ac:dyDescent="0.25">
      <c r="A2303" t="s">
        <v>23</v>
      </c>
      <c r="B2303">
        <v>2756.4119999999998</v>
      </c>
      <c r="C2303">
        <f>2279.62-Table3[[#This Row],[Item_Outlet_Sales]]</f>
        <v>-476.79199999999992</v>
      </c>
      <c r="D2303">
        <f>Table3[[#This Row],[Column1]]*Table3[[#This Row],[Column1]]</f>
        <v>227330.61126399992</v>
      </c>
    </row>
    <row r="2304" spans="1:4" x14ac:dyDescent="0.25">
      <c r="A2304" t="s">
        <v>23</v>
      </c>
      <c r="B2304">
        <v>219.714</v>
      </c>
      <c r="C2304">
        <f>2279.62-Table3[[#This Row],[Item_Outlet_Sales]]</f>
        <v>2059.9059999999999</v>
      </c>
      <c r="D2304">
        <f>Table3[[#This Row],[Column1]]*Table3[[#This Row],[Column1]]</f>
        <v>4243212.728836</v>
      </c>
    </row>
    <row r="2305" spans="1:4" x14ac:dyDescent="0.25">
      <c r="A2305" t="s">
        <v>23</v>
      </c>
      <c r="B2305">
        <v>4595.3516</v>
      </c>
      <c r="C2305">
        <f>2279.62-Table3[[#This Row],[Item_Outlet_Sales]]</f>
        <v>-2315.7316000000001</v>
      </c>
      <c r="D2305">
        <f>Table3[[#This Row],[Column1]]*Table3[[#This Row],[Column1]]</f>
        <v>5362612.8432385605</v>
      </c>
    </row>
    <row r="2306" spans="1:4" x14ac:dyDescent="0.25">
      <c r="A2306" t="s">
        <v>23</v>
      </c>
      <c r="B2306">
        <v>191.75040000000001</v>
      </c>
      <c r="C2306">
        <f>2279.62-Table3[[#This Row],[Item_Outlet_Sales]]</f>
        <v>2087.8696</v>
      </c>
      <c r="D2306">
        <f>Table3[[#This Row],[Column1]]*Table3[[#This Row],[Column1]]</f>
        <v>4359199.4666041601</v>
      </c>
    </row>
    <row r="2307" spans="1:4" x14ac:dyDescent="0.25">
      <c r="A2307" t="s">
        <v>23</v>
      </c>
      <c r="B2307">
        <v>1114.5491999999999</v>
      </c>
      <c r="C2307">
        <f>2279.62-Table3[[#This Row],[Item_Outlet_Sales]]</f>
        <v>1165.0708</v>
      </c>
      <c r="D2307">
        <f>Table3[[#This Row],[Column1]]*Table3[[#This Row],[Column1]]</f>
        <v>1357389.96901264</v>
      </c>
    </row>
    <row r="2308" spans="1:4" x14ac:dyDescent="0.25">
      <c r="A2308" t="s">
        <v>23</v>
      </c>
      <c r="B2308">
        <v>2993.4367999999999</v>
      </c>
      <c r="C2308">
        <f>2279.62-Table3[[#This Row],[Item_Outlet_Sales]]</f>
        <v>-713.81680000000006</v>
      </c>
      <c r="D2308">
        <f>Table3[[#This Row],[Column1]]*Table3[[#This Row],[Column1]]</f>
        <v>509534.42396224011</v>
      </c>
    </row>
    <row r="2309" spans="1:4" x14ac:dyDescent="0.25">
      <c r="A2309" t="s">
        <v>23</v>
      </c>
      <c r="B2309">
        <v>4933.5780000000004</v>
      </c>
      <c r="C2309">
        <f>2279.62-Table3[[#This Row],[Item_Outlet_Sales]]</f>
        <v>-2653.9580000000005</v>
      </c>
      <c r="D2309">
        <f>Table3[[#This Row],[Column1]]*Table3[[#This Row],[Column1]]</f>
        <v>7043493.0657640025</v>
      </c>
    </row>
    <row r="2310" spans="1:4" x14ac:dyDescent="0.25">
      <c r="A2310" t="s">
        <v>23</v>
      </c>
      <c r="B2310">
        <v>370.1848</v>
      </c>
      <c r="C2310">
        <f>2279.62-Table3[[#This Row],[Item_Outlet_Sales]]</f>
        <v>1909.4351999999999</v>
      </c>
      <c r="D2310">
        <f>Table3[[#This Row],[Column1]]*Table3[[#This Row],[Column1]]</f>
        <v>3645942.7829990396</v>
      </c>
    </row>
    <row r="2311" spans="1:4" x14ac:dyDescent="0.25">
      <c r="A2311" t="s">
        <v>23</v>
      </c>
      <c r="B2311">
        <v>948.0992</v>
      </c>
      <c r="C2311">
        <f>2279.62-Table3[[#This Row],[Item_Outlet_Sales]]</f>
        <v>1331.5207999999998</v>
      </c>
      <c r="D2311">
        <f>Table3[[#This Row],[Column1]]*Table3[[#This Row],[Column1]]</f>
        <v>1772947.6408326395</v>
      </c>
    </row>
    <row r="2312" spans="1:4" x14ac:dyDescent="0.25">
      <c r="A2312" t="s">
        <v>23</v>
      </c>
      <c r="B2312">
        <v>1102.5648000000001</v>
      </c>
      <c r="C2312">
        <f>2279.62-Table3[[#This Row],[Item_Outlet_Sales]]</f>
        <v>1177.0551999999998</v>
      </c>
      <c r="D2312">
        <f>Table3[[#This Row],[Column1]]*Table3[[#This Row],[Column1]]</f>
        <v>1385458.9438470395</v>
      </c>
    </row>
    <row r="2313" spans="1:4" x14ac:dyDescent="0.25">
      <c r="A2313" t="s">
        <v>23</v>
      </c>
      <c r="B2313">
        <v>1751.0540000000001</v>
      </c>
      <c r="C2313">
        <f>2279.62-Table3[[#This Row],[Item_Outlet_Sales]]</f>
        <v>528.5659999999998</v>
      </c>
      <c r="D2313">
        <f>Table3[[#This Row],[Column1]]*Table3[[#This Row],[Column1]]</f>
        <v>279382.0163559998</v>
      </c>
    </row>
    <row r="2314" spans="1:4" x14ac:dyDescent="0.25">
      <c r="A2314" t="s">
        <v>23</v>
      </c>
      <c r="B2314">
        <v>2277.0360000000001</v>
      </c>
      <c r="C2314">
        <f>2279.62-Table3[[#This Row],[Item_Outlet_Sales]]</f>
        <v>2.5839999999998327</v>
      </c>
      <c r="D2314">
        <f>Table3[[#This Row],[Column1]]*Table3[[#This Row],[Column1]]</f>
        <v>6.6770559999991352</v>
      </c>
    </row>
    <row r="2315" spans="1:4" x14ac:dyDescent="0.25">
      <c r="A2315" t="s">
        <v>23</v>
      </c>
      <c r="B2315">
        <v>1193.1135999999999</v>
      </c>
      <c r="C2315">
        <f>2279.62-Table3[[#This Row],[Item_Outlet_Sales]]</f>
        <v>1086.5064</v>
      </c>
      <c r="D2315">
        <f>Table3[[#This Row],[Column1]]*Table3[[#This Row],[Column1]]</f>
        <v>1180496.15724096</v>
      </c>
    </row>
    <row r="2316" spans="1:4" x14ac:dyDescent="0.25">
      <c r="A2316" t="s">
        <v>23</v>
      </c>
      <c r="B2316">
        <v>126.502</v>
      </c>
      <c r="C2316">
        <f>2279.62-Table3[[#This Row],[Item_Outlet_Sales]]</f>
        <v>2153.1179999999999</v>
      </c>
      <c r="D2316">
        <f>Table3[[#This Row],[Column1]]*Table3[[#This Row],[Column1]]</f>
        <v>4635917.1219239999</v>
      </c>
    </row>
    <row r="2317" spans="1:4" x14ac:dyDescent="0.25">
      <c r="A2317" t="s">
        <v>23</v>
      </c>
      <c r="B2317">
        <v>2404.2037999999998</v>
      </c>
      <c r="C2317">
        <f>2279.62-Table3[[#This Row],[Item_Outlet_Sales]]</f>
        <v>-124.58379999999988</v>
      </c>
      <c r="D2317">
        <f>Table3[[#This Row],[Column1]]*Table3[[#This Row],[Column1]]</f>
        <v>15521.12322243997</v>
      </c>
    </row>
    <row r="2318" spans="1:4" x14ac:dyDescent="0.25">
      <c r="A2318" t="s">
        <v>23</v>
      </c>
      <c r="B2318">
        <v>2285.0255999999999</v>
      </c>
      <c r="C2318">
        <f>2279.62-Table3[[#This Row],[Item_Outlet_Sales]]</f>
        <v>-5.4056000000000495</v>
      </c>
      <c r="D2318">
        <f>Table3[[#This Row],[Column1]]*Table3[[#This Row],[Column1]]</f>
        <v>29.220511360000536</v>
      </c>
    </row>
    <row r="2319" spans="1:4" x14ac:dyDescent="0.25">
      <c r="A2319" t="s">
        <v>23</v>
      </c>
      <c r="B2319">
        <v>824.92619999999999</v>
      </c>
      <c r="C2319">
        <f>2279.62-Table3[[#This Row],[Item_Outlet_Sales]]</f>
        <v>1454.6938</v>
      </c>
      <c r="D2319">
        <f>Table3[[#This Row],[Column1]]*Table3[[#This Row],[Column1]]</f>
        <v>2116134.0517584402</v>
      </c>
    </row>
    <row r="2320" spans="1:4" x14ac:dyDescent="0.25">
      <c r="A2320" t="s">
        <v>23</v>
      </c>
      <c r="B2320">
        <v>1890.8720000000001</v>
      </c>
      <c r="C2320">
        <f>2279.62-Table3[[#This Row],[Item_Outlet_Sales]]</f>
        <v>388.74799999999982</v>
      </c>
      <c r="D2320">
        <f>Table3[[#This Row],[Column1]]*Table3[[#This Row],[Column1]]</f>
        <v>151125.00750399986</v>
      </c>
    </row>
    <row r="2321" spans="1:4" x14ac:dyDescent="0.25">
      <c r="A2321" t="s">
        <v>23</v>
      </c>
      <c r="B2321">
        <v>2343.616</v>
      </c>
      <c r="C2321">
        <f>2279.62-Table3[[#This Row],[Item_Outlet_Sales]]</f>
        <v>-63.996000000000095</v>
      </c>
      <c r="D2321">
        <f>Table3[[#This Row],[Column1]]*Table3[[#This Row],[Column1]]</f>
        <v>4095.4880160000121</v>
      </c>
    </row>
    <row r="2322" spans="1:4" x14ac:dyDescent="0.25">
      <c r="A2322" t="s">
        <v>23</v>
      </c>
      <c r="B2322">
        <v>3745.125</v>
      </c>
      <c r="C2322">
        <f>2279.62-Table3[[#This Row],[Item_Outlet_Sales]]</f>
        <v>-1465.5050000000001</v>
      </c>
      <c r="D2322">
        <f>Table3[[#This Row],[Column1]]*Table3[[#This Row],[Column1]]</f>
        <v>2147704.9050250002</v>
      </c>
    </row>
    <row r="2323" spans="1:4" x14ac:dyDescent="0.25">
      <c r="A2323" t="s">
        <v>23</v>
      </c>
      <c r="B2323">
        <v>1709.1086</v>
      </c>
      <c r="C2323">
        <f>2279.62-Table3[[#This Row],[Item_Outlet_Sales]]</f>
        <v>570.51139999999987</v>
      </c>
      <c r="D2323">
        <f>Table3[[#This Row],[Column1]]*Table3[[#This Row],[Column1]]</f>
        <v>325483.25752995984</v>
      </c>
    </row>
    <row r="2324" spans="1:4" x14ac:dyDescent="0.25">
      <c r="A2324" t="s">
        <v>23</v>
      </c>
      <c r="B2324">
        <v>5369.0111999999999</v>
      </c>
      <c r="C2324">
        <f>2279.62-Table3[[#This Row],[Item_Outlet_Sales]]</f>
        <v>-3089.3912</v>
      </c>
      <c r="D2324">
        <f>Table3[[#This Row],[Column1]]*Table3[[#This Row],[Column1]]</f>
        <v>9544337.9866374396</v>
      </c>
    </row>
    <row r="2325" spans="1:4" x14ac:dyDescent="0.25">
      <c r="A2325" t="s">
        <v>23</v>
      </c>
      <c r="B2325">
        <v>6191.94</v>
      </c>
      <c r="C2325">
        <f>2279.62-Table3[[#This Row],[Item_Outlet_Sales]]</f>
        <v>-3912.3199999999997</v>
      </c>
      <c r="D2325">
        <f>Table3[[#This Row],[Column1]]*Table3[[#This Row],[Column1]]</f>
        <v>15306247.782399997</v>
      </c>
    </row>
    <row r="2326" spans="1:4" x14ac:dyDescent="0.25">
      <c r="A2326" t="s">
        <v>23</v>
      </c>
      <c r="B2326">
        <v>6338.4160000000002</v>
      </c>
      <c r="C2326">
        <f>2279.62-Table3[[#This Row],[Item_Outlet_Sales]]</f>
        <v>-4058.7960000000003</v>
      </c>
      <c r="D2326">
        <f>Table3[[#This Row],[Column1]]*Table3[[#This Row],[Column1]]</f>
        <v>16473824.969616001</v>
      </c>
    </row>
    <row r="2327" spans="1:4" x14ac:dyDescent="0.25">
      <c r="A2327" t="s">
        <v>23</v>
      </c>
      <c r="B2327">
        <v>926.79359999999997</v>
      </c>
      <c r="C2327">
        <f>2279.62-Table3[[#This Row],[Item_Outlet_Sales]]</f>
        <v>1352.8263999999999</v>
      </c>
      <c r="D2327">
        <f>Table3[[#This Row],[Column1]]*Table3[[#This Row],[Column1]]</f>
        <v>1830139.2685369598</v>
      </c>
    </row>
    <row r="2328" spans="1:4" x14ac:dyDescent="0.25">
      <c r="A2328" t="s">
        <v>23</v>
      </c>
      <c r="B2328">
        <v>1549.3166000000001</v>
      </c>
      <c r="C2328">
        <f>2279.62-Table3[[#This Row],[Item_Outlet_Sales]]</f>
        <v>730.30339999999978</v>
      </c>
      <c r="D2328">
        <f>Table3[[#This Row],[Column1]]*Table3[[#This Row],[Column1]]</f>
        <v>533343.05605155963</v>
      </c>
    </row>
    <row r="2329" spans="1:4" x14ac:dyDescent="0.25">
      <c r="A2329" t="s">
        <v>23</v>
      </c>
      <c r="B2329">
        <v>980.05759999999998</v>
      </c>
      <c r="C2329">
        <f>2279.62-Table3[[#This Row],[Item_Outlet_Sales]]</f>
        <v>1299.5623999999998</v>
      </c>
      <c r="D2329">
        <f>Table3[[#This Row],[Column1]]*Table3[[#This Row],[Column1]]</f>
        <v>1688862.4314937594</v>
      </c>
    </row>
    <row r="2330" spans="1:4" x14ac:dyDescent="0.25">
      <c r="A2330" t="s">
        <v>23</v>
      </c>
      <c r="B2330">
        <v>1737.7380000000001</v>
      </c>
      <c r="C2330">
        <f>2279.62-Table3[[#This Row],[Item_Outlet_Sales]]</f>
        <v>541.88199999999983</v>
      </c>
      <c r="D2330">
        <f>Table3[[#This Row],[Column1]]*Table3[[#This Row],[Column1]]</f>
        <v>293636.10192399984</v>
      </c>
    </row>
    <row r="2331" spans="1:4" x14ac:dyDescent="0.25">
      <c r="A2331" t="s">
        <v>23</v>
      </c>
      <c r="B2331">
        <v>631.8442</v>
      </c>
      <c r="C2331">
        <f>2279.62-Table3[[#This Row],[Item_Outlet_Sales]]</f>
        <v>1647.7757999999999</v>
      </c>
      <c r="D2331">
        <f>Table3[[#This Row],[Column1]]*Table3[[#This Row],[Column1]]</f>
        <v>2715165.0870656394</v>
      </c>
    </row>
    <row r="2332" spans="1:4" x14ac:dyDescent="0.25">
      <c r="A2332" t="s">
        <v>23</v>
      </c>
      <c r="B2332">
        <v>1326.2736</v>
      </c>
      <c r="C2332">
        <f>2279.62-Table3[[#This Row],[Item_Outlet_Sales]]</f>
        <v>953.3463999999999</v>
      </c>
      <c r="D2332">
        <f>Table3[[#This Row],[Column1]]*Table3[[#This Row],[Column1]]</f>
        <v>908869.35839295981</v>
      </c>
    </row>
    <row r="2333" spans="1:4" x14ac:dyDescent="0.25">
      <c r="A2333" t="s">
        <v>23</v>
      </c>
      <c r="B2333">
        <v>1549.3166000000001</v>
      </c>
      <c r="C2333">
        <f>2279.62-Table3[[#This Row],[Item_Outlet_Sales]]</f>
        <v>730.30339999999978</v>
      </c>
      <c r="D2333">
        <f>Table3[[#This Row],[Column1]]*Table3[[#This Row],[Column1]]</f>
        <v>533343.05605155963</v>
      </c>
    </row>
    <row r="2334" spans="1:4" x14ac:dyDescent="0.25">
      <c r="A2334" t="s">
        <v>23</v>
      </c>
      <c r="B2334">
        <v>2780.3807999999999</v>
      </c>
      <c r="C2334">
        <f>2279.62-Table3[[#This Row],[Item_Outlet_Sales]]</f>
        <v>-500.76080000000002</v>
      </c>
      <c r="D2334">
        <f>Table3[[#This Row],[Column1]]*Table3[[#This Row],[Column1]]</f>
        <v>250761.37881664</v>
      </c>
    </row>
    <row r="2335" spans="1:4" x14ac:dyDescent="0.25">
      <c r="A2335" t="s">
        <v>23</v>
      </c>
      <c r="B2335">
        <v>1029.9926</v>
      </c>
      <c r="C2335">
        <f>2279.62-Table3[[#This Row],[Item_Outlet_Sales]]</f>
        <v>1249.6273999999999</v>
      </c>
      <c r="D2335">
        <f>Table3[[#This Row],[Column1]]*Table3[[#This Row],[Column1]]</f>
        <v>1561568.6388307596</v>
      </c>
    </row>
    <row r="2336" spans="1:4" x14ac:dyDescent="0.25">
      <c r="A2336" t="s">
        <v>23</v>
      </c>
      <c r="B2336">
        <v>1211.7560000000001</v>
      </c>
      <c r="C2336">
        <f>2279.62-Table3[[#This Row],[Item_Outlet_Sales]]</f>
        <v>1067.8639999999998</v>
      </c>
      <c r="D2336">
        <f>Table3[[#This Row],[Column1]]*Table3[[#This Row],[Column1]]</f>
        <v>1140333.5224959997</v>
      </c>
    </row>
    <row r="2337" spans="1:4" x14ac:dyDescent="0.25">
      <c r="A2337" t="s">
        <v>23</v>
      </c>
      <c r="B2337">
        <v>2125.2336</v>
      </c>
      <c r="C2337">
        <f>2279.62-Table3[[#This Row],[Item_Outlet_Sales]]</f>
        <v>154.38639999999987</v>
      </c>
      <c r="D2337">
        <f>Table3[[#This Row],[Column1]]*Table3[[#This Row],[Column1]]</f>
        <v>23835.16050495996</v>
      </c>
    </row>
    <row r="2338" spans="1:4" x14ac:dyDescent="0.25">
      <c r="A2338" t="s">
        <v>23</v>
      </c>
      <c r="B2338">
        <v>47.271799999999999</v>
      </c>
      <c r="C2338">
        <f>2279.62-Table3[[#This Row],[Item_Outlet_Sales]]</f>
        <v>2232.3481999999999</v>
      </c>
      <c r="D2338">
        <f>Table3[[#This Row],[Column1]]*Table3[[#This Row],[Column1]]</f>
        <v>4983378.4860432399</v>
      </c>
    </row>
    <row r="2339" spans="1:4" x14ac:dyDescent="0.25">
      <c r="A2339" t="s">
        <v>23</v>
      </c>
      <c r="B2339">
        <v>1498.05</v>
      </c>
      <c r="C2339">
        <f>2279.62-Table3[[#This Row],[Item_Outlet_Sales]]</f>
        <v>781.56999999999994</v>
      </c>
      <c r="D2339">
        <f>Table3[[#This Row],[Column1]]*Table3[[#This Row],[Column1]]</f>
        <v>610851.66489999986</v>
      </c>
    </row>
    <row r="2340" spans="1:4" x14ac:dyDescent="0.25">
      <c r="A2340" t="s">
        <v>23</v>
      </c>
      <c r="B2340">
        <v>121.1756</v>
      </c>
      <c r="C2340">
        <f>2279.62-Table3[[#This Row],[Item_Outlet_Sales]]</f>
        <v>2158.4443999999999</v>
      </c>
      <c r="D2340">
        <f>Table3[[#This Row],[Column1]]*Table3[[#This Row],[Column1]]</f>
        <v>4658882.2278913595</v>
      </c>
    </row>
    <row r="2341" spans="1:4" x14ac:dyDescent="0.25">
      <c r="A2341" t="s">
        <v>23</v>
      </c>
      <c r="B2341">
        <v>4474.1760000000004</v>
      </c>
      <c r="C2341">
        <f>2279.62-Table3[[#This Row],[Item_Outlet_Sales]]</f>
        <v>-2194.5560000000005</v>
      </c>
      <c r="D2341">
        <f>Table3[[#This Row],[Column1]]*Table3[[#This Row],[Column1]]</f>
        <v>4816076.0371360024</v>
      </c>
    </row>
    <row r="2342" spans="1:4" x14ac:dyDescent="0.25">
      <c r="A2342" t="s">
        <v>23</v>
      </c>
      <c r="B2342">
        <v>305.60219999999998</v>
      </c>
      <c r="C2342">
        <f>2279.62-Table3[[#This Row],[Item_Outlet_Sales]]</f>
        <v>1974.0177999999999</v>
      </c>
      <c r="D2342">
        <f>Table3[[#This Row],[Column1]]*Table3[[#This Row],[Column1]]</f>
        <v>3896746.2747168392</v>
      </c>
    </row>
    <row r="2343" spans="1:4" x14ac:dyDescent="0.25">
      <c r="A2343" t="s">
        <v>23</v>
      </c>
      <c r="B2343">
        <v>1514.6949999999999</v>
      </c>
      <c r="C2343">
        <f>2279.62-Table3[[#This Row],[Item_Outlet_Sales]]</f>
        <v>764.92499999999995</v>
      </c>
      <c r="D2343">
        <f>Table3[[#This Row],[Column1]]*Table3[[#This Row],[Column1]]</f>
        <v>585110.25562499987</v>
      </c>
    </row>
    <row r="2344" spans="1:4" x14ac:dyDescent="0.25">
      <c r="A2344" t="s">
        <v>23</v>
      </c>
      <c r="B2344">
        <v>3271.7411999999999</v>
      </c>
      <c r="C2344">
        <f>2279.62-Table3[[#This Row],[Item_Outlet_Sales]]</f>
        <v>-992.12120000000004</v>
      </c>
      <c r="D2344">
        <f>Table3[[#This Row],[Column1]]*Table3[[#This Row],[Column1]]</f>
        <v>984304.47548944014</v>
      </c>
    </row>
    <row r="2345" spans="1:4" x14ac:dyDescent="0.25">
      <c r="A2345" t="s">
        <v>23</v>
      </c>
      <c r="B2345">
        <v>2500.7447999999999</v>
      </c>
      <c r="C2345">
        <f>2279.62-Table3[[#This Row],[Item_Outlet_Sales]]</f>
        <v>-221.12480000000005</v>
      </c>
      <c r="D2345">
        <f>Table3[[#This Row],[Column1]]*Table3[[#This Row],[Column1]]</f>
        <v>48896.177175040022</v>
      </c>
    </row>
    <row r="2346" spans="1:4" x14ac:dyDescent="0.25">
      <c r="A2346" t="s">
        <v>23</v>
      </c>
      <c r="B2346">
        <v>3398.2431999999999</v>
      </c>
      <c r="C2346">
        <f>2279.62-Table3[[#This Row],[Item_Outlet_Sales]]</f>
        <v>-1118.6232</v>
      </c>
      <c r="D2346">
        <f>Table3[[#This Row],[Column1]]*Table3[[#This Row],[Column1]]</f>
        <v>1251317.8635782399</v>
      </c>
    </row>
    <row r="2347" spans="1:4" x14ac:dyDescent="0.25">
      <c r="A2347" t="s">
        <v>23</v>
      </c>
      <c r="B2347">
        <v>96.540999999999997</v>
      </c>
      <c r="C2347">
        <f>2279.62-Table3[[#This Row],[Item_Outlet_Sales]]</f>
        <v>2183.0789999999997</v>
      </c>
      <c r="D2347">
        <f>Table3[[#This Row],[Column1]]*Table3[[#This Row],[Column1]]</f>
        <v>4765833.9202409992</v>
      </c>
    </row>
    <row r="2348" spans="1:4" x14ac:dyDescent="0.25">
      <c r="A2348" t="s">
        <v>23</v>
      </c>
      <c r="B2348">
        <v>2306.9969999999998</v>
      </c>
      <c r="C2348">
        <f>2279.62-Table3[[#This Row],[Item_Outlet_Sales]]</f>
        <v>-27.376999999999953</v>
      </c>
      <c r="D2348">
        <f>Table3[[#This Row],[Column1]]*Table3[[#This Row],[Column1]]</f>
        <v>749.5001289999974</v>
      </c>
    </row>
    <row r="2349" spans="1:4" x14ac:dyDescent="0.25">
      <c r="A2349" t="s">
        <v>23</v>
      </c>
      <c r="B2349">
        <v>4996.8289999999997</v>
      </c>
      <c r="C2349">
        <f>2279.62-Table3[[#This Row],[Item_Outlet_Sales]]</f>
        <v>-2717.2089999999998</v>
      </c>
      <c r="D2349">
        <f>Table3[[#This Row],[Column1]]*Table3[[#This Row],[Column1]]</f>
        <v>7383224.7496809987</v>
      </c>
    </row>
    <row r="2350" spans="1:4" x14ac:dyDescent="0.25">
      <c r="A2350" t="s">
        <v>23</v>
      </c>
      <c r="B2350">
        <v>6897.6880000000001</v>
      </c>
      <c r="C2350">
        <f>2279.62-Table3[[#This Row],[Item_Outlet_Sales]]</f>
        <v>-4618.0680000000002</v>
      </c>
      <c r="D2350">
        <f>Table3[[#This Row],[Column1]]*Table3[[#This Row],[Column1]]</f>
        <v>21326552.052624002</v>
      </c>
    </row>
    <row r="2351" spans="1:4" x14ac:dyDescent="0.25">
      <c r="A2351" t="s">
        <v>23</v>
      </c>
      <c r="B2351">
        <v>2646.5549999999998</v>
      </c>
      <c r="C2351">
        <f>2279.62-Table3[[#This Row],[Item_Outlet_Sales]]</f>
        <v>-366.93499999999995</v>
      </c>
      <c r="D2351">
        <f>Table3[[#This Row],[Column1]]*Table3[[#This Row],[Column1]]</f>
        <v>134641.29422499996</v>
      </c>
    </row>
    <row r="2352" spans="1:4" x14ac:dyDescent="0.25">
      <c r="A2352" t="s">
        <v>23</v>
      </c>
      <c r="B2352">
        <v>8474.3024000000005</v>
      </c>
      <c r="C2352">
        <f>2279.62-Table3[[#This Row],[Item_Outlet_Sales]]</f>
        <v>-6194.6824000000006</v>
      </c>
      <c r="D2352">
        <f>Table3[[#This Row],[Column1]]*Table3[[#This Row],[Column1]]</f>
        <v>38374090.036869764</v>
      </c>
    </row>
    <row r="2353" spans="1:4" x14ac:dyDescent="0.25">
      <c r="A2353" t="s">
        <v>23</v>
      </c>
      <c r="B2353">
        <v>1298.31</v>
      </c>
      <c r="C2353">
        <f>2279.62-Table3[[#This Row],[Item_Outlet_Sales]]</f>
        <v>981.31</v>
      </c>
      <c r="D2353">
        <f>Table3[[#This Row],[Column1]]*Table3[[#This Row],[Column1]]</f>
        <v>962969.31609999994</v>
      </c>
    </row>
    <row r="2354" spans="1:4" x14ac:dyDescent="0.25">
      <c r="A2354" t="s">
        <v>23</v>
      </c>
      <c r="B2354">
        <v>194.4136</v>
      </c>
      <c r="C2354">
        <f>2279.62-Table3[[#This Row],[Item_Outlet_Sales]]</f>
        <v>2085.2064</v>
      </c>
      <c r="D2354">
        <f>Table3[[#This Row],[Column1]]*Table3[[#This Row],[Column1]]</f>
        <v>4348085.7306009606</v>
      </c>
    </row>
    <row r="2355" spans="1:4" x14ac:dyDescent="0.25">
      <c r="A2355" t="s">
        <v>23</v>
      </c>
      <c r="B2355">
        <v>2759.0752000000002</v>
      </c>
      <c r="C2355">
        <f>2279.62-Table3[[#This Row],[Item_Outlet_Sales]]</f>
        <v>-479.45520000000033</v>
      </c>
      <c r="D2355">
        <f>Table3[[#This Row],[Column1]]*Table3[[#This Row],[Column1]]</f>
        <v>229877.28880704031</v>
      </c>
    </row>
    <row r="2356" spans="1:4" x14ac:dyDescent="0.25">
      <c r="A2356" t="s">
        <v>23</v>
      </c>
      <c r="B2356">
        <v>1547.3191999999999</v>
      </c>
      <c r="C2356">
        <f>2279.62-Table3[[#This Row],[Item_Outlet_Sales]]</f>
        <v>732.30079999999998</v>
      </c>
      <c r="D2356">
        <f>Table3[[#This Row],[Column1]]*Table3[[#This Row],[Column1]]</f>
        <v>536264.46168064</v>
      </c>
    </row>
    <row r="2357" spans="1:4" x14ac:dyDescent="0.25">
      <c r="A2357" t="s">
        <v>23</v>
      </c>
      <c r="B2357">
        <v>422.11720000000003</v>
      </c>
      <c r="C2357">
        <f>2279.62-Table3[[#This Row],[Item_Outlet_Sales]]</f>
        <v>1857.5027999999998</v>
      </c>
      <c r="D2357">
        <f>Table3[[#This Row],[Column1]]*Table3[[#This Row],[Column1]]</f>
        <v>3450316.6520078392</v>
      </c>
    </row>
    <row r="2358" spans="1:4" x14ac:dyDescent="0.25">
      <c r="A2358" t="s">
        <v>23</v>
      </c>
      <c r="B2358">
        <v>3243.7775999999999</v>
      </c>
      <c r="C2358">
        <f>2279.62-Table3[[#This Row],[Item_Outlet_Sales]]</f>
        <v>-964.1576</v>
      </c>
      <c r="D2358">
        <f>Table3[[#This Row],[Column1]]*Table3[[#This Row],[Column1]]</f>
        <v>929599.87763776002</v>
      </c>
    </row>
    <row r="2359" spans="1:4" x14ac:dyDescent="0.25">
      <c r="A2359" t="s">
        <v>23</v>
      </c>
      <c r="B2359">
        <v>633.84159999999997</v>
      </c>
      <c r="C2359">
        <f>2279.62-Table3[[#This Row],[Item_Outlet_Sales]]</f>
        <v>1645.7783999999999</v>
      </c>
      <c r="D2359">
        <f>Table3[[#This Row],[Column1]]*Table3[[#This Row],[Column1]]</f>
        <v>2708586.5419065598</v>
      </c>
    </row>
    <row r="2360" spans="1:4" x14ac:dyDescent="0.25">
      <c r="A2360" t="s">
        <v>23</v>
      </c>
      <c r="B2360">
        <v>7393.0432000000001</v>
      </c>
      <c r="C2360">
        <f>2279.62-Table3[[#This Row],[Item_Outlet_Sales]]</f>
        <v>-5113.4232000000002</v>
      </c>
      <c r="D2360">
        <f>Table3[[#This Row],[Column1]]*Table3[[#This Row],[Column1]]</f>
        <v>26147096.822298244</v>
      </c>
    </row>
    <row r="2361" spans="1:4" x14ac:dyDescent="0.25">
      <c r="A2361" t="s">
        <v>23</v>
      </c>
      <c r="B2361">
        <v>703.08479999999997</v>
      </c>
      <c r="C2361">
        <f>2279.62-Table3[[#This Row],[Item_Outlet_Sales]]</f>
        <v>1576.5351999999998</v>
      </c>
      <c r="D2361">
        <f>Table3[[#This Row],[Column1]]*Table3[[#This Row],[Column1]]</f>
        <v>2485463.2368390393</v>
      </c>
    </row>
    <row r="2362" spans="1:4" x14ac:dyDescent="0.25">
      <c r="A2362" t="s">
        <v>23</v>
      </c>
      <c r="B2362">
        <v>182.42920000000001</v>
      </c>
      <c r="C2362">
        <f>2279.62-Table3[[#This Row],[Item_Outlet_Sales]]</f>
        <v>2097.1907999999999</v>
      </c>
      <c r="D2362">
        <f>Table3[[#This Row],[Column1]]*Table3[[#This Row],[Column1]]</f>
        <v>4398209.251604639</v>
      </c>
    </row>
    <row r="2363" spans="1:4" x14ac:dyDescent="0.25">
      <c r="A2363" t="s">
        <v>23</v>
      </c>
      <c r="B2363">
        <v>962.74680000000001</v>
      </c>
      <c r="C2363">
        <f>2279.62-Table3[[#This Row],[Item_Outlet_Sales]]</f>
        <v>1316.8732</v>
      </c>
      <c r="D2363">
        <f>Table3[[#This Row],[Column1]]*Table3[[#This Row],[Column1]]</f>
        <v>1734155.02487824</v>
      </c>
    </row>
    <row r="2364" spans="1:4" x14ac:dyDescent="0.25">
      <c r="A2364" t="s">
        <v>23</v>
      </c>
      <c r="B2364">
        <v>2241.0828000000001</v>
      </c>
      <c r="C2364">
        <f>2279.62-Table3[[#This Row],[Item_Outlet_Sales]]</f>
        <v>38.537199999999757</v>
      </c>
      <c r="D2364">
        <f>Table3[[#This Row],[Column1]]*Table3[[#This Row],[Column1]]</f>
        <v>1485.1157838399813</v>
      </c>
    </row>
    <row r="2365" spans="1:4" x14ac:dyDescent="0.25">
      <c r="A2365" t="s">
        <v>23</v>
      </c>
      <c r="B2365">
        <v>852.22400000000005</v>
      </c>
      <c r="C2365">
        <f>2279.62-Table3[[#This Row],[Item_Outlet_Sales]]</f>
        <v>1427.3959999999997</v>
      </c>
      <c r="D2365">
        <f>Table3[[#This Row],[Column1]]*Table3[[#This Row],[Column1]]</f>
        <v>2037459.3408159993</v>
      </c>
    </row>
    <row r="2366" spans="1:4" x14ac:dyDescent="0.25">
      <c r="A2366" t="s">
        <v>23</v>
      </c>
      <c r="B2366">
        <v>394.15359999999998</v>
      </c>
      <c r="C2366">
        <f>2279.62-Table3[[#This Row],[Item_Outlet_Sales]]</f>
        <v>1885.4663999999998</v>
      </c>
      <c r="D2366">
        <f>Table3[[#This Row],[Column1]]*Table3[[#This Row],[Column1]]</f>
        <v>3554983.545528959</v>
      </c>
    </row>
    <row r="2367" spans="1:4" x14ac:dyDescent="0.25">
      <c r="A2367" t="s">
        <v>23</v>
      </c>
      <c r="B2367">
        <v>4012.1107999999999</v>
      </c>
      <c r="C2367">
        <f>2279.62-Table3[[#This Row],[Item_Outlet_Sales]]</f>
        <v>-1732.4908</v>
      </c>
      <c r="D2367">
        <f>Table3[[#This Row],[Column1]]*Table3[[#This Row],[Column1]]</f>
        <v>3001524.37208464</v>
      </c>
    </row>
    <row r="2368" spans="1:4" x14ac:dyDescent="0.25">
      <c r="A2368" t="s">
        <v>23</v>
      </c>
      <c r="B2368">
        <v>3078.6592000000001</v>
      </c>
      <c r="C2368">
        <f>2279.62-Table3[[#This Row],[Item_Outlet_Sales]]</f>
        <v>-799.03920000000016</v>
      </c>
      <c r="D2368">
        <f>Table3[[#This Row],[Column1]]*Table3[[#This Row],[Column1]]</f>
        <v>638463.64313664031</v>
      </c>
    </row>
    <row r="2369" spans="1:4" x14ac:dyDescent="0.25">
      <c r="A2369" t="s">
        <v>23</v>
      </c>
      <c r="B2369">
        <v>1218.414</v>
      </c>
      <c r="C2369">
        <f>2279.62-Table3[[#This Row],[Item_Outlet_Sales]]</f>
        <v>1061.2059999999999</v>
      </c>
      <c r="D2369">
        <f>Table3[[#This Row],[Column1]]*Table3[[#This Row],[Column1]]</f>
        <v>1126158.1744359997</v>
      </c>
    </row>
    <row r="2370" spans="1:4" x14ac:dyDescent="0.25">
      <c r="A2370" t="s">
        <v>23</v>
      </c>
      <c r="B2370">
        <v>171.11060000000001</v>
      </c>
      <c r="C2370">
        <f>2279.62-Table3[[#This Row],[Item_Outlet_Sales]]</f>
        <v>2108.5093999999999</v>
      </c>
      <c r="D2370">
        <f>Table3[[#This Row],[Column1]]*Table3[[#This Row],[Column1]]</f>
        <v>4445811.8898883592</v>
      </c>
    </row>
    <row r="2371" spans="1:4" x14ac:dyDescent="0.25">
      <c r="A2371" t="s">
        <v>23</v>
      </c>
      <c r="B2371">
        <v>166.45</v>
      </c>
      <c r="C2371">
        <f>2279.62-Table3[[#This Row],[Item_Outlet_Sales]]</f>
        <v>2113.17</v>
      </c>
      <c r="D2371">
        <f>Table3[[#This Row],[Column1]]*Table3[[#This Row],[Column1]]</f>
        <v>4465487.4489000002</v>
      </c>
    </row>
    <row r="2372" spans="1:4" x14ac:dyDescent="0.25">
      <c r="A2372" t="s">
        <v>23</v>
      </c>
      <c r="B2372">
        <v>5056.7510000000002</v>
      </c>
      <c r="C2372">
        <f>2279.62-Table3[[#This Row],[Item_Outlet_Sales]]</f>
        <v>-2777.1310000000003</v>
      </c>
      <c r="D2372">
        <f>Table3[[#This Row],[Column1]]*Table3[[#This Row],[Column1]]</f>
        <v>7712456.5911610015</v>
      </c>
    </row>
    <row r="2373" spans="1:4" x14ac:dyDescent="0.25">
      <c r="A2373" t="s">
        <v>23</v>
      </c>
      <c r="B2373">
        <v>5287.7835999999998</v>
      </c>
      <c r="C2373">
        <f>2279.62-Table3[[#This Row],[Item_Outlet_Sales]]</f>
        <v>-3008.1635999999999</v>
      </c>
      <c r="D2373">
        <f>Table3[[#This Row],[Column1]]*Table3[[#This Row],[Column1]]</f>
        <v>9049048.2443649583</v>
      </c>
    </row>
    <row r="2374" spans="1:4" x14ac:dyDescent="0.25">
      <c r="A2374" t="s">
        <v>23</v>
      </c>
      <c r="B2374">
        <v>179.76599999999999</v>
      </c>
      <c r="C2374">
        <f>2279.62-Table3[[#This Row],[Item_Outlet_Sales]]</f>
        <v>2099.8539999999998</v>
      </c>
      <c r="D2374">
        <f>Table3[[#This Row],[Column1]]*Table3[[#This Row],[Column1]]</f>
        <v>4409386.8213159991</v>
      </c>
    </row>
    <row r="2375" spans="1:4" x14ac:dyDescent="0.25">
      <c r="A2375" t="s">
        <v>23</v>
      </c>
      <c r="B2375">
        <v>1757.712</v>
      </c>
      <c r="C2375">
        <f>2279.62-Table3[[#This Row],[Item_Outlet_Sales]]</f>
        <v>521.9079999999999</v>
      </c>
      <c r="D2375">
        <f>Table3[[#This Row],[Column1]]*Table3[[#This Row],[Column1]]</f>
        <v>272387.96046399989</v>
      </c>
    </row>
    <row r="2376" spans="1:4" x14ac:dyDescent="0.25">
      <c r="A2376" t="s">
        <v>23</v>
      </c>
      <c r="B2376">
        <v>2106.5911999999998</v>
      </c>
      <c r="C2376">
        <f>2279.62-Table3[[#This Row],[Item_Outlet_Sales]]</f>
        <v>173.02880000000005</v>
      </c>
      <c r="D2376">
        <f>Table3[[#This Row],[Column1]]*Table3[[#This Row],[Column1]]</f>
        <v>29938.965629440016</v>
      </c>
    </row>
    <row r="2377" spans="1:4" x14ac:dyDescent="0.25">
      <c r="A2377" t="s">
        <v>23</v>
      </c>
      <c r="B2377">
        <v>442.09120000000001</v>
      </c>
      <c r="C2377">
        <f>2279.62-Table3[[#This Row],[Item_Outlet_Sales]]</f>
        <v>1837.5287999999998</v>
      </c>
      <c r="D2377">
        <f>Table3[[#This Row],[Column1]]*Table3[[#This Row],[Column1]]</f>
        <v>3376512.0908294395</v>
      </c>
    </row>
    <row r="2378" spans="1:4" x14ac:dyDescent="0.25">
      <c r="A2378" t="s">
        <v>23</v>
      </c>
      <c r="B2378">
        <v>677.11860000000001</v>
      </c>
      <c r="C2378">
        <f>2279.62-Table3[[#This Row],[Item_Outlet_Sales]]</f>
        <v>1602.5013999999999</v>
      </c>
      <c r="D2378">
        <f>Table3[[#This Row],[Column1]]*Table3[[#This Row],[Column1]]</f>
        <v>2568010.7370019597</v>
      </c>
    </row>
    <row r="2379" spans="1:4" x14ac:dyDescent="0.25">
      <c r="A2379" t="s">
        <v>23</v>
      </c>
      <c r="B2379">
        <v>308.93119999999999</v>
      </c>
      <c r="C2379">
        <f>2279.62-Table3[[#This Row],[Item_Outlet_Sales]]</f>
        <v>1970.6887999999999</v>
      </c>
      <c r="D2379">
        <f>Table3[[#This Row],[Column1]]*Table3[[#This Row],[Column1]]</f>
        <v>3883614.3464454394</v>
      </c>
    </row>
    <row r="2380" spans="1:4" x14ac:dyDescent="0.25">
      <c r="A2380" t="s">
        <v>23</v>
      </c>
      <c r="B2380">
        <v>3237.1196</v>
      </c>
      <c r="C2380">
        <f>2279.62-Table3[[#This Row],[Item_Outlet_Sales]]</f>
        <v>-957.4996000000001</v>
      </c>
      <c r="D2380">
        <f>Table3[[#This Row],[Column1]]*Table3[[#This Row],[Column1]]</f>
        <v>916805.48400016024</v>
      </c>
    </row>
    <row r="2381" spans="1:4" x14ac:dyDescent="0.25">
      <c r="A2381" t="s">
        <v>23</v>
      </c>
      <c r="B2381">
        <v>1488.0630000000001</v>
      </c>
      <c r="C2381">
        <f>2279.62-Table3[[#This Row],[Item_Outlet_Sales]]</f>
        <v>791.55699999999979</v>
      </c>
      <c r="D2381">
        <f>Table3[[#This Row],[Column1]]*Table3[[#This Row],[Column1]]</f>
        <v>626562.48424899962</v>
      </c>
    </row>
    <row r="2382" spans="1:4" x14ac:dyDescent="0.25">
      <c r="A2382" t="s">
        <v>23</v>
      </c>
      <c r="B2382">
        <v>2281.6966000000002</v>
      </c>
      <c r="C2382">
        <f>2279.62-Table3[[#This Row],[Item_Outlet_Sales]]</f>
        <v>-2.076600000000326</v>
      </c>
      <c r="D2382">
        <f>Table3[[#This Row],[Column1]]*Table3[[#This Row],[Column1]]</f>
        <v>4.312267560001354</v>
      </c>
    </row>
    <row r="2383" spans="1:4" x14ac:dyDescent="0.25">
      <c r="A2383" t="s">
        <v>23</v>
      </c>
      <c r="B2383">
        <v>923.46460000000002</v>
      </c>
      <c r="C2383">
        <f>2279.62-Table3[[#This Row],[Item_Outlet_Sales]]</f>
        <v>1356.1553999999999</v>
      </c>
      <c r="D2383">
        <f>Table3[[#This Row],[Column1]]*Table3[[#This Row],[Column1]]</f>
        <v>1839157.4689491596</v>
      </c>
    </row>
    <row r="2384" spans="1:4" x14ac:dyDescent="0.25">
      <c r="A2384" t="s">
        <v>23</v>
      </c>
      <c r="B2384">
        <v>5779.1440000000002</v>
      </c>
      <c r="C2384">
        <f>2279.62-Table3[[#This Row],[Item_Outlet_Sales]]</f>
        <v>-3499.5240000000003</v>
      </c>
      <c r="D2384">
        <f>Table3[[#This Row],[Column1]]*Table3[[#This Row],[Column1]]</f>
        <v>12246668.226576002</v>
      </c>
    </row>
    <row r="2385" spans="1:4" x14ac:dyDescent="0.25">
      <c r="A2385" t="s">
        <v>23</v>
      </c>
      <c r="B2385">
        <v>2570.6538</v>
      </c>
      <c r="C2385">
        <f>2279.62-Table3[[#This Row],[Item_Outlet_Sales]]</f>
        <v>-291.03380000000016</v>
      </c>
      <c r="D2385">
        <f>Table3[[#This Row],[Column1]]*Table3[[#This Row],[Column1]]</f>
        <v>84700.672742440089</v>
      </c>
    </row>
    <row r="2386" spans="1:4" x14ac:dyDescent="0.25">
      <c r="A2386" t="s">
        <v>23</v>
      </c>
      <c r="B2386">
        <v>7033.5111999999999</v>
      </c>
      <c r="C2386">
        <f>2279.62-Table3[[#This Row],[Item_Outlet_Sales]]</f>
        <v>-4753.8912</v>
      </c>
      <c r="D2386">
        <f>Table3[[#This Row],[Column1]]*Table3[[#This Row],[Column1]]</f>
        <v>22599481.54143744</v>
      </c>
    </row>
    <row r="2387" spans="1:4" x14ac:dyDescent="0.25">
      <c r="A2387" t="s">
        <v>23</v>
      </c>
      <c r="B2387">
        <v>1715.1007999999999</v>
      </c>
      <c r="C2387">
        <f>2279.62-Table3[[#This Row],[Item_Outlet_Sales]]</f>
        <v>564.51919999999996</v>
      </c>
      <c r="D2387">
        <f>Table3[[#This Row],[Column1]]*Table3[[#This Row],[Column1]]</f>
        <v>318681.92716863996</v>
      </c>
    </row>
    <row r="2388" spans="1:4" x14ac:dyDescent="0.25">
      <c r="A2388" t="s">
        <v>23</v>
      </c>
      <c r="B2388">
        <v>3704.5111999999999</v>
      </c>
      <c r="C2388">
        <f>2279.62-Table3[[#This Row],[Item_Outlet_Sales]]</f>
        <v>-1424.8912</v>
      </c>
      <c r="D2388">
        <f>Table3[[#This Row],[Column1]]*Table3[[#This Row],[Column1]]</f>
        <v>2030314.93183744</v>
      </c>
    </row>
    <row r="2389" spans="1:4" x14ac:dyDescent="0.25">
      <c r="A2389" t="s">
        <v>23</v>
      </c>
      <c r="B2389">
        <v>759.01199999999994</v>
      </c>
      <c r="C2389">
        <f>2279.62-Table3[[#This Row],[Item_Outlet_Sales]]</f>
        <v>1520.6079999999999</v>
      </c>
      <c r="D2389">
        <f>Table3[[#This Row],[Column1]]*Table3[[#This Row],[Column1]]</f>
        <v>2312248.6896639997</v>
      </c>
    </row>
    <row r="2390" spans="1:4" x14ac:dyDescent="0.25">
      <c r="A2390" t="s">
        <v>23</v>
      </c>
      <c r="B2390">
        <v>422.11720000000003</v>
      </c>
      <c r="C2390">
        <f>2279.62-Table3[[#This Row],[Item_Outlet_Sales]]</f>
        <v>1857.5027999999998</v>
      </c>
      <c r="D2390">
        <f>Table3[[#This Row],[Column1]]*Table3[[#This Row],[Column1]]</f>
        <v>3450316.6520078392</v>
      </c>
    </row>
    <row r="2391" spans="1:4" x14ac:dyDescent="0.25">
      <c r="A2391" t="s">
        <v>23</v>
      </c>
      <c r="B2391">
        <v>4474.1760000000004</v>
      </c>
      <c r="C2391">
        <f>2279.62-Table3[[#This Row],[Item_Outlet_Sales]]</f>
        <v>-2194.5560000000005</v>
      </c>
      <c r="D2391">
        <f>Table3[[#This Row],[Column1]]*Table3[[#This Row],[Column1]]</f>
        <v>4816076.0371360024</v>
      </c>
    </row>
    <row r="2392" spans="1:4" x14ac:dyDescent="0.25">
      <c r="A2392" t="s">
        <v>23</v>
      </c>
      <c r="B2392">
        <v>3954.8519999999999</v>
      </c>
      <c r="C2392">
        <f>2279.62-Table3[[#This Row],[Item_Outlet_Sales]]</f>
        <v>-1675.232</v>
      </c>
      <c r="D2392">
        <f>Table3[[#This Row],[Column1]]*Table3[[#This Row],[Column1]]</f>
        <v>2806402.2538239998</v>
      </c>
    </row>
    <row r="2393" spans="1:4" x14ac:dyDescent="0.25">
      <c r="A2393" t="s">
        <v>23</v>
      </c>
      <c r="B2393">
        <v>2077.2959999999998</v>
      </c>
      <c r="C2393">
        <f>2279.62-Table3[[#This Row],[Item_Outlet_Sales]]</f>
        <v>202.32400000000007</v>
      </c>
      <c r="D2393">
        <f>Table3[[#This Row],[Column1]]*Table3[[#This Row],[Column1]]</f>
        <v>40935.000976000025</v>
      </c>
    </row>
    <row r="2394" spans="1:4" x14ac:dyDescent="0.25">
      <c r="A2394" t="s">
        <v>23</v>
      </c>
      <c r="B2394">
        <v>1134.5232000000001</v>
      </c>
      <c r="C2394">
        <f>2279.62-Table3[[#This Row],[Item_Outlet_Sales]]</f>
        <v>1145.0967999999998</v>
      </c>
      <c r="D2394">
        <f>Table3[[#This Row],[Column1]]*Table3[[#This Row],[Column1]]</f>
        <v>1311246.6813702395</v>
      </c>
    </row>
    <row r="2395" spans="1:4" x14ac:dyDescent="0.25">
      <c r="A2395" t="s">
        <v>23</v>
      </c>
      <c r="B2395">
        <v>190.4188</v>
      </c>
      <c r="C2395">
        <f>2279.62-Table3[[#This Row],[Item_Outlet_Sales]]</f>
        <v>2089.2012</v>
      </c>
      <c r="D2395">
        <f>Table3[[#This Row],[Column1]]*Table3[[#This Row],[Column1]]</f>
        <v>4364761.6540814396</v>
      </c>
    </row>
    <row r="2396" spans="1:4" x14ac:dyDescent="0.25">
      <c r="A2396" t="s">
        <v>23</v>
      </c>
      <c r="B2396">
        <v>3691.1952000000001</v>
      </c>
      <c r="C2396">
        <f>2279.62-Table3[[#This Row],[Item_Outlet_Sales]]</f>
        <v>-1411.5752000000002</v>
      </c>
      <c r="D2396">
        <f>Table3[[#This Row],[Column1]]*Table3[[#This Row],[Column1]]</f>
        <v>1992544.5452550405</v>
      </c>
    </row>
    <row r="2397" spans="1:4" x14ac:dyDescent="0.25">
      <c r="A2397" t="s">
        <v>23</v>
      </c>
      <c r="B2397">
        <v>83.890799999999999</v>
      </c>
      <c r="C2397">
        <f>2279.62-Table3[[#This Row],[Item_Outlet_Sales]]</f>
        <v>2195.7291999999998</v>
      </c>
      <c r="D2397">
        <f>Table3[[#This Row],[Column1]]*Table3[[#This Row],[Column1]]</f>
        <v>4821226.7197326394</v>
      </c>
    </row>
    <row r="2398" spans="1:4" x14ac:dyDescent="0.25">
      <c r="A2398" t="s">
        <v>23</v>
      </c>
      <c r="B2398">
        <v>4963.5389999999998</v>
      </c>
      <c r="C2398">
        <f>2279.62-Table3[[#This Row],[Item_Outlet_Sales]]</f>
        <v>-2683.9189999999999</v>
      </c>
      <c r="D2398">
        <f>Table3[[#This Row],[Column1]]*Table3[[#This Row],[Column1]]</f>
        <v>7203421.1985609997</v>
      </c>
    </row>
    <row r="2399" spans="1:4" x14ac:dyDescent="0.25">
      <c r="A2399" t="s">
        <v>23</v>
      </c>
      <c r="B2399">
        <v>4586.0303999999996</v>
      </c>
      <c r="C2399">
        <f>2279.62-Table3[[#This Row],[Item_Outlet_Sales]]</f>
        <v>-2306.4103999999998</v>
      </c>
      <c r="D2399">
        <f>Table3[[#This Row],[Column1]]*Table3[[#This Row],[Column1]]</f>
        <v>5319528.9332281593</v>
      </c>
    </row>
    <row r="2400" spans="1:4" x14ac:dyDescent="0.25">
      <c r="A2400" t="s">
        <v>23</v>
      </c>
      <c r="B2400">
        <v>3728.48</v>
      </c>
      <c r="C2400">
        <f>2279.62-Table3[[#This Row],[Item_Outlet_Sales]]</f>
        <v>-1448.8600000000001</v>
      </c>
      <c r="D2400">
        <f>Table3[[#This Row],[Column1]]*Table3[[#This Row],[Column1]]</f>
        <v>2099195.2996000005</v>
      </c>
    </row>
    <row r="2401" spans="1:4" x14ac:dyDescent="0.25">
      <c r="A2401" t="s">
        <v>23</v>
      </c>
      <c r="B2401">
        <v>3214.4823999999999</v>
      </c>
      <c r="C2401">
        <f>2279.62-Table3[[#This Row],[Item_Outlet_Sales]]</f>
        <v>-934.86239999999998</v>
      </c>
      <c r="D2401">
        <f>Table3[[#This Row],[Column1]]*Table3[[#This Row],[Column1]]</f>
        <v>873967.70693375997</v>
      </c>
    </row>
    <row r="2402" spans="1:4" x14ac:dyDescent="0.25">
      <c r="A2402" t="s">
        <v>23</v>
      </c>
      <c r="B2402">
        <v>6474.2392</v>
      </c>
      <c r="C2402">
        <f>2279.62-Table3[[#This Row],[Item_Outlet_Sales]]</f>
        <v>-4194.6192000000001</v>
      </c>
      <c r="D2402">
        <f>Table3[[#This Row],[Column1]]*Table3[[#This Row],[Column1]]</f>
        <v>17594830.233008642</v>
      </c>
    </row>
    <row r="2403" spans="1:4" x14ac:dyDescent="0.25">
      <c r="A2403" t="s">
        <v>23</v>
      </c>
      <c r="B2403">
        <v>3823.0236</v>
      </c>
      <c r="C2403">
        <f>2279.62-Table3[[#This Row],[Item_Outlet_Sales]]</f>
        <v>-1543.4036000000001</v>
      </c>
      <c r="D2403">
        <f>Table3[[#This Row],[Column1]]*Table3[[#This Row],[Column1]]</f>
        <v>2382094.6724929605</v>
      </c>
    </row>
    <row r="2404" spans="1:4" x14ac:dyDescent="0.25">
      <c r="A2404" t="s">
        <v>23</v>
      </c>
      <c r="B2404">
        <v>165.7842</v>
      </c>
      <c r="C2404">
        <f>2279.62-Table3[[#This Row],[Item_Outlet_Sales]]</f>
        <v>2113.8357999999998</v>
      </c>
      <c r="D2404">
        <f>Table3[[#This Row],[Column1]]*Table3[[#This Row],[Column1]]</f>
        <v>4468301.7893616389</v>
      </c>
    </row>
    <row r="2405" spans="1:4" x14ac:dyDescent="0.25">
      <c r="A2405" t="s">
        <v>23</v>
      </c>
      <c r="B2405">
        <v>316.92079999999999</v>
      </c>
      <c r="C2405">
        <f>2279.62-Table3[[#This Row],[Item_Outlet_Sales]]</f>
        <v>1962.6992</v>
      </c>
      <c r="D2405">
        <f>Table3[[#This Row],[Column1]]*Table3[[#This Row],[Column1]]</f>
        <v>3852188.1496806401</v>
      </c>
    </row>
    <row r="2406" spans="1:4" x14ac:dyDescent="0.25">
      <c r="A2406" t="s">
        <v>23</v>
      </c>
      <c r="B2406">
        <v>2259.0594000000001</v>
      </c>
      <c r="C2406">
        <f>2279.62-Table3[[#This Row],[Item_Outlet_Sales]]</f>
        <v>20.560599999999795</v>
      </c>
      <c r="D2406">
        <f>Table3[[#This Row],[Column1]]*Table3[[#This Row],[Column1]]</f>
        <v>422.73827235999158</v>
      </c>
    </row>
    <row r="2407" spans="1:4" x14ac:dyDescent="0.25">
      <c r="A2407" t="s">
        <v>23</v>
      </c>
      <c r="B2407">
        <v>3935.5437999999999</v>
      </c>
      <c r="C2407">
        <f>2279.62-Table3[[#This Row],[Item_Outlet_Sales]]</f>
        <v>-1655.9238</v>
      </c>
      <c r="D2407">
        <f>Table3[[#This Row],[Column1]]*Table3[[#This Row],[Column1]]</f>
        <v>2742083.6314064399</v>
      </c>
    </row>
    <row r="2408" spans="1:4" x14ac:dyDescent="0.25">
      <c r="A2408" t="s">
        <v>23</v>
      </c>
      <c r="B2408">
        <v>1516.6923999999999</v>
      </c>
      <c r="C2408">
        <f>2279.62-Table3[[#This Row],[Item_Outlet_Sales]]</f>
        <v>762.92759999999998</v>
      </c>
      <c r="D2408">
        <f>Table3[[#This Row],[Column1]]*Table3[[#This Row],[Column1]]</f>
        <v>582058.52284175996</v>
      </c>
    </row>
    <row r="2409" spans="1:4" x14ac:dyDescent="0.25">
      <c r="A2409" t="s">
        <v>23</v>
      </c>
      <c r="B2409">
        <v>2612.5992000000001</v>
      </c>
      <c r="C2409">
        <f>2279.62-Table3[[#This Row],[Item_Outlet_Sales]]</f>
        <v>-332.97920000000022</v>
      </c>
      <c r="D2409">
        <f>Table3[[#This Row],[Column1]]*Table3[[#This Row],[Column1]]</f>
        <v>110875.14763264015</v>
      </c>
    </row>
    <row r="2410" spans="1:4" x14ac:dyDescent="0.25">
      <c r="A2410" t="s">
        <v>23</v>
      </c>
      <c r="B2410">
        <v>2940.1727999999998</v>
      </c>
      <c r="C2410">
        <f>2279.62-Table3[[#This Row],[Item_Outlet_Sales]]</f>
        <v>-660.55279999999993</v>
      </c>
      <c r="D2410">
        <f>Table3[[#This Row],[Column1]]*Table3[[#This Row],[Column1]]</f>
        <v>436330.00158783991</v>
      </c>
    </row>
    <row r="2411" spans="1:4" x14ac:dyDescent="0.25">
      <c r="A2411" t="s">
        <v>23</v>
      </c>
      <c r="B2411">
        <v>2261.0567999999998</v>
      </c>
      <c r="C2411">
        <f>2279.62-Table3[[#This Row],[Item_Outlet_Sales]]</f>
        <v>18.563200000000052</v>
      </c>
      <c r="D2411">
        <f>Table3[[#This Row],[Column1]]*Table3[[#This Row],[Column1]]</f>
        <v>344.59239424000191</v>
      </c>
    </row>
    <row r="2412" spans="1:4" x14ac:dyDescent="0.25">
      <c r="A2412" t="s">
        <v>23</v>
      </c>
      <c r="B2412">
        <v>1813.6392000000001</v>
      </c>
      <c r="C2412">
        <f>2279.62-Table3[[#This Row],[Item_Outlet_Sales]]</f>
        <v>465.98079999999982</v>
      </c>
      <c r="D2412">
        <f>Table3[[#This Row],[Column1]]*Table3[[#This Row],[Column1]]</f>
        <v>217138.10596863984</v>
      </c>
    </row>
    <row r="2413" spans="1:4" x14ac:dyDescent="0.25">
      <c r="A2413" t="s">
        <v>23</v>
      </c>
      <c r="B2413">
        <v>1258.3620000000001</v>
      </c>
      <c r="C2413">
        <f>2279.62-Table3[[#This Row],[Item_Outlet_Sales]]</f>
        <v>1021.2579999999998</v>
      </c>
      <c r="D2413">
        <f>Table3[[#This Row],[Column1]]*Table3[[#This Row],[Column1]]</f>
        <v>1042967.9025639996</v>
      </c>
    </row>
    <row r="2414" spans="1:4" x14ac:dyDescent="0.25">
      <c r="A2414" t="s">
        <v>23</v>
      </c>
      <c r="B2414">
        <v>5522.8109999999997</v>
      </c>
      <c r="C2414">
        <f>2279.62-Table3[[#This Row],[Item_Outlet_Sales]]</f>
        <v>-3243.1909999999998</v>
      </c>
      <c r="D2414">
        <f>Table3[[#This Row],[Column1]]*Table3[[#This Row],[Column1]]</f>
        <v>10518287.862480998</v>
      </c>
    </row>
    <row r="2415" spans="1:4" x14ac:dyDescent="0.25">
      <c r="A2415" t="s">
        <v>23</v>
      </c>
      <c r="B2415">
        <v>894.83519999999999</v>
      </c>
      <c r="C2415">
        <f>2279.62-Table3[[#This Row],[Item_Outlet_Sales]]</f>
        <v>1384.7847999999999</v>
      </c>
      <c r="D2415">
        <f>Table3[[#This Row],[Column1]]*Table3[[#This Row],[Column1]]</f>
        <v>1917628.9423110397</v>
      </c>
    </row>
    <row r="2416" spans="1:4" x14ac:dyDescent="0.25">
      <c r="A2416" t="s">
        <v>23</v>
      </c>
      <c r="B2416">
        <v>1693.7952</v>
      </c>
      <c r="C2416">
        <f>2279.62-Table3[[#This Row],[Item_Outlet_Sales]]</f>
        <v>585.82479999999987</v>
      </c>
      <c r="D2416">
        <f>Table3[[#This Row],[Column1]]*Table3[[#This Row],[Column1]]</f>
        <v>343190.69629503984</v>
      </c>
    </row>
    <row r="2417" spans="1:4" x14ac:dyDescent="0.25">
      <c r="A2417" t="s">
        <v>23</v>
      </c>
      <c r="B2417">
        <v>5438.9201999999996</v>
      </c>
      <c r="C2417">
        <f>2279.62-Table3[[#This Row],[Item_Outlet_Sales]]</f>
        <v>-3159.3001999999997</v>
      </c>
      <c r="D2417">
        <f>Table3[[#This Row],[Column1]]*Table3[[#This Row],[Column1]]</f>
        <v>9981177.7537200376</v>
      </c>
    </row>
    <row r="2418" spans="1:4" x14ac:dyDescent="0.25">
      <c r="A2418" t="s">
        <v>23</v>
      </c>
      <c r="B2418">
        <v>8217.3035999999993</v>
      </c>
      <c r="C2418">
        <f>2279.62-Table3[[#This Row],[Item_Outlet_Sales]]</f>
        <v>-5937.6835999999994</v>
      </c>
      <c r="D2418">
        <f>Table3[[#This Row],[Column1]]*Table3[[#This Row],[Column1]]</f>
        <v>35256086.533708952</v>
      </c>
    </row>
    <row r="2419" spans="1:4" x14ac:dyDescent="0.25">
      <c r="A2419" t="s">
        <v>23</v>
      </c>
      <c r="B2419">
        <v>3715.1640000000002</v>
      </c>
      <c r="C2419">
        <f>2279.62-Table3[[#This Row],[Item_Outlet_Sales]]</f>
        <v>-1435.5440000000003</v>
      </c>
      <c r="D2419">
        <f>Table3[[#This Row],[Column1]]*Table3[[#This Row],[Column1]]</f>
        <v>2060786.575936001</v>
      </c>
    </row>
    <row r="2420" spans="1:4" x14ac:dyDescent="0.25">
      <c r="A2420" t="s">
        <v>23</v>
      </c>
      <c r="B2420">
        <v>416.125</v>
      </c>
      <c r="C2420">
        <f>2279.62-Table3[[#This Row],[Item_Outlet_Sales]]</f>
        <v>1863.4949999999999</v>
      </c>
      <c r="D2420">
        <f>Table3[[#This Row],[Column1]]*Table3[[#This Row],[Column1]]</f>
        <v>3472613.6150249997</v>
      </c>
    </row>
    <row r="2421" spans="1:4" x14ac:dyDescent="0.25">
      <c r="A2421" t="s">
        <v>23</v>
      </c>
      <c r="B2421">
        <v>264.32260000000002</v>
      </c>
      <c r="C2421">
        <f>2279.62-Table3[[#This Row],[Item_Outlet_Sales]]</f>
        <v>2015.2973999999999</v>
      </c>
      <c r="D2421">
        <f>Table3[[#This Row],[Column1]]*Table3[[#This Row],[Column1]]</f>
        <v>4061423.6104467595</v>
      </c>
    </row>
    <row r="2422" spans="1:4" x14ac:dyDescent="0.25">
      <c r="A2422" t="s">
        <v>23</v>
      </c>
      <c r="B2422">
        <v>595.22519999999997</v>
      </c>
      <c r="C2422">
        <f>2279.62-Table3[[#This Row],[Item_Outlet_Sales]]</f>
        <v>1684.3948</v>
      </c>
      <c r="D2422">
        <f>Table3[[#This Row],[Column1]]*Table3[[#This Row],[Column1]]</f>
        <v>2837185.8422670402</v>
      </c>
    </row>
    <row r="2423" spans="1:4" x14ac:dyDescent="0.25">
      <c r="A2423" t="s">
        <v>23</v>
      </c>
      <c r="B2423">
        <v>239.68799999999999</v>
      </c>
      <c r="C2423">
        <f>2279.62-Table3[[#This Row],[Item_Outlet_Sales]]</f>
        <v>2039.9319999999998</v>
      </c>
      <c r="D2423">
        <f>Table3[[#This Row],[Column1]]*Table3[[#This Row],[Column1]]</f>
        <v>4161322.5646239989</v>
      </c>
    </row>
    <row r="2424" spans="1:4" x14ac:dyDescent="0.25">
      <c r="A2424" t="s">
        <v>23</v>
      </c>
      <c r="B2424">
        <v>2067.3090000000002</v>
      </c>
      <c r="C2424">
        <f>2279.62-Table3[[#This Row],[Item_Outlet_Sales]]</f>
        <v>212.31099999999969</v>
      </c>
      <c r="D2424">
        <f>Table3[[#This Row],[Column1]]*Table3[[#This Row],[Column1]]</f>
        <v>45075.960720999872</v>
      </c>
    </row>
    <row r="2425" spans="1:4" x14ac:dyDescent="0.25">
      <c r="A2425" t="s">
        <v>23</v>
      </c>
      <c r="B2425">
        <v>2550.0140000000001</v>
      </c>
      <c r="C2425">
        <f>2279.62-Table3[[#This Row],[Item_Outlet_Sales]]</f>
        <v>-270.39400000000023</v>
      </c>
      <c r="D2425">
        <f>Table3[[#This Row],[Column1]]*Table3[[#This Row],[Column1]]</f>
        <v>73112.915236000132</v>
      </c>
    </row>
    <row r="2426" spans="1:4" x14ac:dyDescent="0.25">
      <c r="A2426" t="s">
        <v>23</v>
      </c>
      <c r="B2426">
        <v>583.24080000000004</v>
      </c>
      <c r="C2426">
        <f>2279.62-Table3[[#This Row],[Item_Outlet_Sales]]</f>
        <v>1696.3791999999999</v>
      </c>
      <c r="D2426">
        <f>Table3[[#This Row],[Column1]]*Table3[[#This Row],[Column1]]</f>
        <v>2877702.3901926395</v>
      </c>
    </row>
    <row r="2427" spans="1:4" x14ac:dyDescent="0.25">
      <c r="A2427" t="s">
        <v>23</v>
      </c>
      <c r="B2427">
        <v>697.09259999999995</v>
      </c>
      <c r="C2427">
        <f>2279.62-Table3[[#This Row],[Item_Outlet_Sales]]</f>
        <v>1582.5273999999999</v>
      </c>
      <c r="D2427">
        <f>Table3[[#This Row],[Column1]]*Table3[[#This Row],[Column1]]</f>
        <v>2504392.97175076</v>
      </c>
    </row>
    <row r="2428" spans="1:4" x14ac:dyDescent="0.25">
      <c r="A2428" t="s">
        <v>23</v>
      </c>
      <c r="B2428">
        <v>3705.1770000000001</v>
      </c>
      <c r="C2428">
        <f>2279.62-Table3[[#This Row],[Item_Outlet_Sales]]</f>
        <v>-1425.5570000000002</v>
      </c>
      <c r="D2428">
        <f>Table3[[#This Row],[Column1]]*Table3[[#This Row],[Column1]]</f>
        <v>2032212.7602490007</v>
      </c>
    </row>
    <row r="2429" spans="1:4" x14ac:dyDescent="0.25">
      <c r="A2429" t="s">
        <v>23</v>
      </c>
      <c r="B2429">
        <v>1607.9069999999999</v>
      </c>
      <c r="C2429">
        <f>2279.62-Table3[[#This Row],[Item_Outlet_Sales]]</f>
        <v>671.71299999999997</v>
      </c>
      <c r="D2429">
        <f>Table3[[#This Row],[Column1]]*Table3[[#This Row],[Column1]]</f>
        <v>451198.35436899995</v>
      </c>
    </row>
    <row r="2430" spans="1:4" x14ac:dyDescent="0.25">
      <c r="A2430" t="s">
        <v>23</v>
      </c>
      <c r="B2430">
        <v>645.82600000000002</v>
      </c>
      <c r="C2430">
        <f>2279.62-Table3[[#This Row],[Item_Outlet_Sales]]</f>
        <v>1633.7939999999999</v>
      </c>
      <c r="D2430">
        <f>Table3[[#This Row],[Column1]]*Table3[[#This Row],[Column1]]</f>
        <v>2669282.8344359994</v>
      </c>
    </row>
    <row r="2431" spans="1:4" x14ac:dyDescent="0.25">
      <c r="A2431" t="s">
        <v>23</v>
      </c>
      <c r="B2431">
        <v>176.43700000000001</v>
      </c>
      <c r="C2431">
        <f>2279.62-Table3[[#This Row],[Item_Outlet_Sales]]</f>
        <v>2103.183</v>
      </c>
      <c r="D2431">
        <f>Table3[[#This Row],[Column1]]*Table3[[#This Row],[Column1]]</f>
        <v>4423378.7314889999</v>
      </c>
    </row>
    <row r="2432" spans="1:4" x14ac:dyDescent="0.25">
      <c r="A2432" t="s">
        <v>23</v>
      </c>
      <c r="B2432">
        <v>406.13799999999998</v>
      </c>
      <c r="C2432">
        <f>2279.62-Table3[[#This Row],[Item_Outlet_Sales]]</f>
        <v>1873.482</v>
      </c>
      <c r="D2432">
        <f>Table3[[#This Row],[Column1]]*Table3[[#This Row],[Column1]]</f>
        <v>3509934.8043239997</v>
      </c>
    </row>
    <row r="2433" spans="1:4" x14ac:dyDescent="0.25">
      <c r="A2433" t="s">
        <v>23</v>
      </c>
      <c r="B2433">
        <v>468.72320000000002</v>
      </c>
      <c r="C2433">
        <f>2279.62-Table3[[#This Row],[Item_Outlet_Sales]]</f>
        <v>1810.8968</v>
      </c>
      <c r="D2433">
        <f>Table3[[#This Row],[Column1]]*Table3[[#This Row],[Column1]]</f>
        <v>3279347.2202502401</v>
      </c>
    </row>
    <row r="2434" spans="1:4" x14ac:dyDescent="0.25">
      <c r="A2434" t="s">
        <v>23</v>
      </c>
      <c r="B2434">
        <v>6817.7920000000004</v>
      </c>
      <c r="C2434">
        <f>2279.62-Table3[[#This Row],[Item_Outlet_Sales]]</f>
        <v>-4538.1720000000005</v>
      </c>
      <c r="D2434">
        <f>Table3[[#This Row],[Column1]]*Table3[[#This Row],[Column1]]</f>
        <v>20595005.101584006</v>
      </c>
    </row>
    <row r="2435" spans="1:4" x14ac:dyDescent="0.25">
      <c r="A2435" t="s">
        <v>23</v>
      </c>
      <c r="B2435">
        <v>295.61520000000002</v>
      </c>
      <c r="C2435">
        <f>2279.62-Table3[[#This Row],[Item_Outlet_Sales]]</f>
        <v>1984.0047999999999</v>
      </c>
      <c r="D2435">
        <f>Table3[[#This Row],[Column1]]*Table3[[#This Row],[Column1]]</f>
        <v>3936275.0464230399</v>
      </c>
    </row>
    <row r="2436" spans="1:4" x14ac:dyDescent="0.25">
      <c r="A2436" t="s">
        <v>23</v>
      </c>
      <c r="B2436">
        <v>4921.5936000000002</v>
      </c>
      <c r="C2436">
        <f>2279.62-Table3[[#This Row],[Item_Outlet_Sales]]</f>
        <v>-2641.9736000000003</v>
      </c>
      <c r="D2436">
        <f>Table3[[#This Row],[Column1]]*Table3[[#This Row],[Column1]]</f>
        <v>6980024.5030969614</v>
      </c>
    </row>
    <row r="2437" spans="1:4" x14ac:dyDescent="0.25">
      <c r="A2437" t="s">
        <v>23</v>
      </c>
      <c r="B2437">
        <v>5346.3739999999998</v>
      </c>
      <c r="C2437">
        <f>2279.62-Table3[[#This Row],[Item_Outlet_Sales]]</f>
        <v>-3066.7539999999999</v>
      </c>
      <c r="D2437">
        <f>Table3[[#This Row],[Column1]]*Table3[[#This Row],[Column1]]</f>
        <v>9404980.0965160001</v>
      </c>
    </row>
    <row r="2438" spans="1:4" x14ac:dyDescent="0.25">
      <c r="A2438" t="s">
        <v>23</v>
      </c>
      <c r="B2438">
        <v>2387.5587999999998</v>
      </c>
      <c r="C2438">
        <f>2279.62-Table3[[#This Row],[Item_Outlet_Sales]]</f>
        <v>-107.9387999999999</v>
      </c>
      <c r="D2438">
        <f>Table3[[#This Row],[Column1]]*Table3[[#This Row],[Column1]]</f>
        <v>11650.784545439979</v>
      </c>
    </row>
    <row r="2439" spans="1:4" x14ac:dyDescent="0.25">
      <c r="A2439" t="s">
        <v>23</v>
      </c>
      <c r="B2439">
        <v>3145.9050000000002</v>
      </c>
      <c r="C2439">
        <f>2279.62-Table3[[#This Row],[Item_Outlet_Sales]]</f>
        <v>-866.28500000000031</v>
      </c>
      <c r="D2439">
        <f>Table3[[#This Row],[Column1]]*Table3[[#This Row],[Column1]]</f>
        <v>750449.70122500055</v>
      </c>
    </row>
    <row r="2440" spans="1:4" x14ac:dyDescent="0.25">
      <c r="A2440" t="s">
        <v>23</v>
      </c>
      <c r="B2440">
        <v>2526.7109999999998</v>
      </c>
      <c r="C2440">
        <f>2279.62-Table3[[#This Row],[Item_Outlet_Sales]]</f>
        <v>-247.09099999999989</v>
      </c>
      <c r="D2440">
        <f>Table3[[#This Row],[Column1]]*Table3[[#This Row],[Column1]]</f>
        <v>61053.962280999949</v>
      </c>
    </row>
    <row r="2441" spans="1:4" x14ac:dyDescent="0.25">
      <c r="A2441" t="s">
        <v>23</v>
      </c>
      <c r="B2441">
        <v>3214.4823999999999</v>
      </c>
      <c r="C2441">
        <f>2279.62-Table3[[#This Row],[Item_Outlet_Sales]]</f>
        <v>-934.86239999999998</v>
      </c>
      <c r="D2441">
        <f>Table3[[#This Row],[Column1]]*Table3[[#This Row],[Column1]]</f>
        <v>873967.70693375997</v>
      </c>
    </row>
    <row r="2442" spans="1:4" x14ac:dyDescent="0.25">
      <c r="A2442" t="s">
        <v>23</v>
      </c>
      <c r="B2442">
        <v>1057.9562000000001</v>
      </c>
      <c r="C2442">
        <f>2279.62-Table3[[#This Row],[Item_Outlet_Sales]]</f>
        <v>1221.6637999999998</v>
      </c>
      <c r="D2442">
        <f>Table3[[#This Row],[Column1]]*Table3[[#This Row],[Column1]]</f>
        <v>1492462.4402304396</v>
      </c>
    </row>
    <row r="2443" spans="1:4" x14ac:dyDescent="0.25">
      <c r="A2443" t="s">
        <v>23</v>
      </c>
      <c r="B2443">
        <v>4727.18</v>
      </c>
      <c r="C2443">
        <f>2279.62-Table3[[#This Row],[Item_Outlet_Sales]]</f>
        <v>-2447.5600000000004</v>
      </c>
      <c r="D2443">
        <f>Table3[[#This Row],[Column1]]*Table3[[#This Row],[Column1]]</f>
        <v>5990549.9536000015</v>
      </c>
    </row>
    <row r="2444" spans="1:4" x14ac:dyDescent="0.25">
      <c r="A2444" t="s">
        <v>23</v>
      </c>
      <c r="B2444">
        <v>4492.8184000000001</v>
      </c>
      <c r="C2444">
        <f>2279.62-Table3[[#This Row],[Item_Outlet_Sales]]</f>
        <v>-2213.1984000000002</v>
      </c>
      <c r="D2444">
        <f>Table3[[#This Row],[Column1]]*Table3[[#This Row],[Column1]]</f>
        <v>4898247.157762561</v>
      </c>
    </row>
    <row r="2445" spans="1:4" x14ac:dyDescent="0.25">
      <c r="A2445" t="s">
        <v>23</v>
      </c>
      <c r="B2445">
        <v>539.298</v>
      </c>
      <c r="C2445">
        <f>2279.62-Table3[[#This Row],[Item_Outlet_Sales]]</f>
        <v>1740.3219999999999</v>
      </c>
      <c r="D2445">
        <f>Table3[[#This Row],[Column1]]*Table3[[#This Row],[Column1]]</f>
        <v>3028720.6636839998</v>
      </c>
    </row>
    <row r="2446" spans="1:4" x14ac:dyDescent="0.25">
      <c r="A2446" t="s">
        <v>23</v>
      </c>
      <c r="B2446">
        <v>1428.1410000000001</v>
      </c>
      <c r="C2446">
        <f>2279.62-Table3[[#This Row],[Item_Outlet_Sales]]</f>
        <v>851.47899999999981</v>
      </c>
      <c r="D2446">
        <f>Table3[[#This Row],[Column1]]*Table3[[#This Row],[Column1]]</f>
        <v>725016.48744099971</v>
      </c>
    </row>
    <row r="2447" spans="1:4" x14ac:dyDescent="0.25">
      <c r="A2447" t="s">
        <v>23</v>
      </c>
      <c r="B2447">
        <v>1410.8302000000001</v>
      </c>
      <c r="C2447">
        <f>2279.62-Table3[[#This Row],[Item_Outlet_Sales]]</f>
        <v>868.78979999999979</v>
      </c>
      <c r="D2447">
        <f>Table3[[#This Row],[Column1]]*Table3[[#This Row],[Column1]]</f>
        <v>754795.71658403962</v>
      </c>
    </row>
    <row r="2448" spans="1:4" x14ac:dyDescent="0.25">
      <c r="A2448" t="s">
        <v>23</v>
      </c>
      <c r="B2448">
        <v>1105.2280000000001</v>
      </c>
      <c r="C2448">
        <f>2279.62-Table3[[#This Row],[Item_Outlet_Sales]]</f>
        <v>1174.3919999999998</v>
      </c>
      <c r="D2448">
        <f>Table3[[#This Row],[Column1]]*Table3[[#This Row],[Column1]]</f>
        <v>1379196.5696639996</v>
      </c>
    </row>
    <row r="2449" spans="1:4" x14ac:dyDescent="0.25">
      <c r="A2449" t="s">
        <v>23</v>
      </c>
      <c r="B2449">
        <v>531.30840000000001</v>
      </c>
      <c r="C2449">
        <f>2279.62-Table3[[#This Row],[Item_Outlet_Sales]]</f>
        <v>1748.3116</v>
      </c>
      <c r="D2449">
        <f>Table3[[#This Row],[Column1]]*Table3[[#This Row],[Column1]]</f>
        <v>3056593.4506945601</v>
      </c>
    </row>
    <row r="2450" spans="1:4" x14ac:dyDescent="0.25">
      <c r="A2450" t="s">
        <v>23</v>
      </c>
      <c r="B2450">
        <v>3397.5774000000001</v>
      </c>
      <c r="C2450">
        <f>2279.62-Table3[[#This Row],[Item_Outlet_Sales]]</f>
        <v>-1117.9574000000002</v>
      </c>
      <c r="D2450">
        <f>Table3[[#This Row],[Column1]]*Table3[[#This Row],[Column1]]</f>
        <v>1249828.7482147606</v>
      </c>
    </row>
    <row r="2451" spans="1:4" x14ac:dyDescent="0.25">
      <c r="A2451" t="s">
        <v>23</v>
      </c>
      <c r="B2451">
        <v>4181.2240000000002</v>
      </c>
      <c r="C2451">
        <f>2279.62-Table3[[#This Row],[Item_Outlet_Sales]]</f>
        <v>-1901.6040000000003</v>
      </c>
      <c r="D2451">
        <f>Table3[[#This Row],[Column1]]*Table3[[#This Row],[Column1]]</f>
        <v>3616097.772816001</v>
      </c>
    </row>
    <row r="2452" spans="1:4" x14ac:dyDescent="0.25">
      <c r="A2452" t="s">
        <v>23</v>
      </c>
      <c r="B2452">
        <v>1895.5326</v>
      </c>
      <c r="C2452">
        <f>2279.62-Table3[[#This Row],[Item_Outlet_Sales]]</f>
        <v>384.08739999999989</v>
      </c>
      <c r="D2452">
        <f>Table3[[#This Row],[Column1]]*Table3[[#This Row],[Column1]]</f>
        <v>147523.13083875991</v>
      </c>
    </row>
    <row r="2453" spans="1:4" x14ac:dyDescent="0.25">
      <c r="A2453" t="s">
        <v>23</v>
      </c>
      <c r="B2453">
        <v>1125.202</v>
      </c>
      <c r="C2453">
        <f>2279.62-Table3[[#This Row],[Item_Outlet_Sales]]</f>
        <v>1154.4179999999999</v>
      </c>
      <c r="D2453">
        <f>Table3[[#This Row],[Column1]]*Table3[[#This Row],[Column1]]</f>
        <v>1332680.9187239998</v>
      </c>
    </row>
    <row r="2454" spans="1:4" x14ac:dyDescent="0.25">
      <c r="A2454" t="s">
        <v>23</v>
      </c>
      <c r="B2454">
        <v>4399.6063999999997</v>
      </c>
      <c r="C2454">
        <f>2279.62-Table3[[#This Row],[Item_Outlet_Sales]]</f>
        <v>-2119.9863999999998</v>
      </c>
      <c r="D2454">
        <f>Table3[[#This Row],[Column1]]*Table3[[#This Row],[Column1]]</f>
        <v>4494342.3361849589</v>
      </c>
    </row>
    <row r="2455" spans="1:4" x14ac:dyDescent="0.25">
      <c r="A2455" t="s">
        <v>23</v>
      </c>
      <c r="B2455">
        <v>619.19399999999996</v>
      </c>
      <c r="C2455">
        <f>2279.62-Table3[[#This Row],[Item_Outlet_Sales]]</f>
        <v>1660.4259999999999</v>
      </c>
      <c r="D2455">
        <f>Table3[[#This Row],[Column1]]*Table3[[#This Row],[Column1]]</f>
        <v>2757014.5014759996</v>
      </c>
    </row>
    <row r="2456" spans="1:4" x14ac:dyDescent="0.25">
      <c r="A2456" t="s">
        <v>23</v>
      </c>
      <c r="B2456">
        <v>3178.5291999999999</v>
      </c>
      <c r="C2456">
        <f>2279.62-Table3[[#This Row],[Item_Outlet_Sales]]</f>
        <v>-898.90920000000006</v>
      </c>
      <c r="D2456">
        <f>Table3[[#This Row],[Column1]]*Table3[[#This Row],[Column1]]</f>
        <v>808037.74984464014</v>
      </c>
    </row>
    <row r="2457" spans="1:4" x14ac:dyDescent="0.25">
      <c r="A2457" t="s">
        <v>23</v>
      </c>
      <c r="B2457">
        <v>2976.1260000000002</v>
      </c>
      <c r="C2457">
        <f>2279.62-Table3[[#This Row],[Item_Outlet_Sales]]</f>
        <v>-696.50600000000031</v>
      </c>
      <c r="D2457">
        <f>Table3[[#This Row],[Column1]]*Table3[[#This Row],[Column1]]</f>
        <v>485120.60803600046</v>
      </c>
    </row>
    <row r="2458" spans="1:4" x14ac:dyDescent="0.25">
      <c r="A2458" t="s">
        <v>23</v>
      </c>
      <c r="B2458">
        <v>1342.2528</v>
      </c>
      <c r="C2458">
        <f>2279.62-Table3[[#This Row],[Item_Outlet_Sales]]</f>
        <v>937.36719999999991</v>
      </c>
      <c r="D2458">
        <f>Table3[[#This Row],[Column1]]*Table3[[#This Row],[Column1]]</f>
        <v>878657.26763583987</v>
      </c>
    </row>
    <row r="2459" spans="1:4" x14ac:dyDescent="0.25">
      <c r="A2459" t="s">
        <v>23</v>
      </c>
      <c r="B2459">
        <v>2512.7292000000002</v>
      </c>
      <c r="C2459">
        <f>2279.62-Table3[[#This Row],[Item_Outlet_Sales]]</f>
        <v>-233.10920000000033</v>
      </c>
      <c r="D2459">
        <f>Table3[[#This Row],[Column1]]*Table3[[#This Row],[Column1]]</f>
        <v>54339.899124640157</v>
      </c>
    </row>
    <row r="2460" spans="1:4" x14ac:dyDescent="0.25">
      <c r="A2460" t="s">
        <v>23</v>
      </c>
      <c r="B2460">
        <v>4288.4178000000002</v>
      </c>
      <c r="C2460">
        <f>2279.62-Table3[[#This Row],[Item_Outlet_Sales]]</f>
        <v>-2008.7978000000003</v>
      </c>
      <c r="D2460">
        <f>Table3[[#This Row],[Column1]]*Table3[[#This Row],[Column1]]</f>
        <v>4035268.6012848411</v>
      </c>
    </row>
    <row r="2461" spans="1:4" x14ac:dyDescent="0.25">
      <c r="A2461" t="s">
        <v>23</v>
      </c>
      <c r="B2461">
        <v>89.217200000000005</v>
      </c>
      <c r="C2461">
        <f>2279.62-Table3[[#This Row],[Item_Outlet_Sales]]</f>
        <v>2190.4027999999998</v>
      </c>
      <c r="D2461">
        <f>Table3[[#This Row],[Column1]]*Table3[[#This Row],[Column1]]</f>
        <v>4797864.4262478389</v>
      </c>
    </row>
    <row r="2462" spans="1:4" x14ac:dyDescent="0.25">
      <c r="A2462" t="s">
        <v>23</v>
      </c>
      <c r="B2462">
        <v>5592.72</v>
      </c>
      <c r="C2462">
        <f>2279.62-Table3[[#This Row],[Item_Outlet_Sales]]</f>
        <v>-3313.1000000000004</v>
      </c>
      <c r="D2462">
        <f>Table3[[#This Row],[Column1]]*Table3[[#This Row],[Column1]]</f>
        <v>10976631.610000003</v>
      </c>
    </row>
    <row r="2463" spans="1:4" x14ac:dyDescent="0.25">
      <c r="A2463" t="s">
        <v>23</v>
      </c>
      <c r="B2463">
        <v>499.35</v>
      </c>
      <c r="C2463">
        <f>2279.62-Table3[[#This Row],[Item_Outlet_Sales]]</f>
        <v>1780.27</v>
      </c>
      <c r="D2463">
        <f>Table3[[#This Row],[Column1]]*Table3[[#This Row],[Column1]]</f>
        <v>3169361.2728999997</v>
      </c>
    </row>
    <row r="2464" spans="1:4" x14ac:dyDescent="0.25">
      <c r="A2464" t="s">
        <v>23</v>
      </c>
      <c r="B2464">
        <v>4436.8912</v>
      </c>
      <c r="C2464">
        <f>2279.62-Table3[[#This Row],[Item_Outlet_Sales]]</f>
        <v>-2157.2712000000001</v>
      </c>
      <c r="D2464">
        <f>Table3[[#This Row],[Column1]]*Table3[[#This Row],[Column1]]</f>
        <v>4653819.0303494409</v>
      </c>
    </row>
    <row r="2465" spans="1:4" x14ac:dyDescent="0.25">
      <c r="A2465" t="s">
        <v>23</v>
      </c>
      <c r="B2465">
        <v>959.41780000000006</v>
      </c>
      <c r="C2465">
        <f>2279.62-Table3[[#This Row],[Item_Outlet_Sales]]</f>
        <v>1320.2021999999997</v>
      </c>
      <c r="D2465">
        <f>Table3[[#This Row],[Column1]]*Table3[[#This Row],[Column1]]</f>
        <v>1742933.8488848393</v>
      </c>
    </row>
    <row r="2466" spans="1:4" x14ac:dyDescent="0.25">
      <c r="A2466" t="s">
        <v>23</v>
      </c>
      <c r="B2466">
        <v>3463.4915999999998</v>
      </c>
      <c r="C2466">
        <f>2279.62-Table3[[#This Row],[Item_Outlet_Sales]]</f>
        <v>-1183.8715999999999</v>
      </c>
      <c r="D2466">
        <f>Table3[[#This Row],[Column1]]*Table3[[#This Row],[Column1]]</f>
        <v>1401551.9652865599</v>
      </c>
    </row>
    <row r="2467" spans="1:4" x14ac:dyDescent="0.25">
      <c r="A2467" t="s">
        <v>23</v>
      </c>
      <c r="B2467">
        <v>401.47739999999999</v>
      </c>
      <c r="C2467">
        <f>2279.62-Table3[[#This Row],[Item_Outlet_Sales]]</f>
        <v>1878.1425999999999</v>
      </c>
      <c r="D2467">
        <f>Table3[[#This Row],[Column1]]*Table3[[#This Row],[Column1]]</f>
        <v>3527419.6259347596</v>
      </c>
    </row>
    <row r="2468" spans="1:4" x14ac:dyDescent="0.25">
      <c r="A2468" t="s">
        <v>23</v>
      </c>
      <c r="B2468">
        <v>3757.7752</v>
      </c>
      <c r="C2468">
        <f>2279.62-Table3[[#This Row],[Item_Outlet_Sales]]</f>
        <v>-1478.1552000000001</v>
      </c>
      <c r="D2468">
        <f>Table3[[#This Row],[Column1]]*Table3[[#This Row],[Column1]]</f>
        <v>2184942.7952870405</v>
      </c>
    </row>
    <row r="2469" spans="1:4" x14ac:dyDescent="0.25">
      <c r="A2469" t="s">
        <v>23</v>
      </c>
      <c r="B2469">
        <v>1565.9616000000001</v>
      </c>
      <c r="C2469">
        <f>2279.62-Table3[[#This Row],[Item_Outlet_Sales]]</f>
        <v>713.6583999999998</v>
      </c>
      <c r="D2469">
        <f>Table3[[#This Row],[Column1]]*Table3[[#This Row],[Column1]]</f>
        <v>509308.31189055974</v>
      </c>
    </row>
    <row r="2470" spans="1:4" x14ac:dyDescent="0.25">
      <c r="A2470" t="s">
        <v>23</v>
      </c>
      <c r="B2470">
        <v>1138.518</v>
      </c>
      <c r="C2470">
        <f>2279.62-Table3[[#This Row],[Item_Outlet_Sales]]</f>
        <v>1141.1019999999999</v>
      </c>
      <c r="D2470">
        <f>Table3[[#This Row],[Column1]]*Table3[[#This Row],[Column1]]</f>
        <v>1302113.7744039998</v>
      </c>
    </row>
    <row r="2471" spans="1:4" x14ac:dyDescent="0.25">
      <c r="A2471" t="s">
        <v>23</v>
      </c>
      <c r="B2471">
        <v>441.42540000000002</v>
      </c>
      <c r="C2471">
        <f>2279.62-Table3[[#This Row],[Item_Outlet_Sales]]</f>
        <v>1838.1945999999998</v>
      </c>
      <c r="D2471">
        <f>Table3[[#This Row],[Column1]]*Table3[[#This Row],[Column1]]</f>
        <v>3378959.3874691594</v>
      </c>
    </row>
    <row r="2472" spans="1:4" x14ac:dyDescent="0.25">
      <c r="A2472" t="s">
        <v>23</v>
      </c>
      <c r="B2472">
        <v>4345.0108</v>
      </c>
      <c r="C2472">
        <f>2279.62-Table3[[#This Row],[Item_Outlet_Sales]]</f>
        <v>-2065.3908000000001</v>
      </c>
      <c r="D2472">
        <f>Table3[[#This Row],[Column1]]*Table3[[#This Row],[Column1]]</f>
        <v>4265839.1567246402</v>
      </c>
    </row>
    <row r="2473" spans="1:4" x14ac:dyDescent="0.25">
      <c r="A2473" t="s">
        <v>23</v>
      </c>
      <c r="B2473">
        <v>2576.6460000000002</v>
      </c>
      <c r="C2473">
        <f>2279.62-Table3[[#This Row],[Item_Outlet_Sales]]</f>
        <v>-297.02600000000029</v>
      </c>
      <c r="D2473">
        <f>Table3[[#This Row],[Column1]]*Table3[[#This Row],[Column1]]</f>
        <v>88224.444676000174</v>
      </c>
    </row>
    <row r="2474" spans="1:4" x14ac:dyDescent="0.25">
      <c r="A2474" t="s">
        <v>23</v>
      </c>
      <c r="B2474">
        <v>247.67760000000001</v>
      </c>
      <c r="C2474">
        <f>2279.62-Table3[[#This Row],[Item_Outlet_Sales]]</f>
        <v>2031.9423999999999</v>
      </c>
      <c r="D2474">
        <f>Table3[[#This Row],[Column1]]*Table3[[#This Row],[Column1]]</f>
        <v>4128789.9169177595</v>
      </c>
    </row>
    <row r="2475" spans="1:4" x14ac:dyDescent="0.25">
      <c r="A2475" t="s">
        <v>23</v>
      </c>
      <c r="B2475">
        <v>2227.1010000000001</v>
      </c>
      <c r="C2475">
        <f>2279.62-Table3[[#This Row],[Item_Outlet_Sales]]</f>
        <v>52.518999999999778</v>
      </c>
      <c r="D2475">
        <f>Table3[[#This Row],[Column1]]*Table3[[#This Row],[Column1]]</f>
        <v>2758.2453609999766</v>
      </c>
    </row>
    <row r="2476" spans="1:4" x14ac:dyDescent="0.25">
      <c r="A2476" t="s">
        <v>23</v>
      </c>
      <c r="B2476">
        <v>2239.0853999999999</v>
      </c>
      <c r="C2476">
        <f>2279.62-Table3[[#This Row],[Item_Outlet_Sales]]</f>
        <v>40.534599999999955</v>
      </c>
      <c r="D2476">
        <f>Table3[[#This Row],[Column1]]*Table3[[#This Row],[Column1]]</f>
        <v>1643.0537971599963</v>
      </c>
    </row>
    <row r="2477" spans="1:4" x14ac:dyDescent="0.25">
      <c r="A2477" t="s">
        <v>23</v>
      </c>
      <c r="B2477">
        <v>788.30719999999997</v>
      </c>
      <c r="C2477">
        <f>2279.62-Table3[[#This Row],[Item_Outlet_Sales]]</f>
        <v>1491.3127999999999</v>
      </c>
      <c r="D2477">
        <f>Table3[[#This Row],[Column1]]*Table3[[#This Row],[Column1]]</f>
        <v>2224013.8674438396</v>
      </c>
    </row>
    <row r="2478" spans="1:4" x14ac:dyDescent="0.25">
      <c r="A2478" t="s">
        <v>23</v>
      </c>
      <c r="B2478">
        <v>1133.8574000000001</v>
      </c>
      <c r="C2478">
        <f>2279.62-Table3[[#This Row],[Item_Outlet_Sales]]</f>
        <v>1145.7625999999998</v>
      </c>
      <c r="D2478">
        <f>Table3[[#This Row],[Column1]]*Table3[[#This Row],[Column1]]</f>
        <v>1312771.9355587596</v>
      </c>
    </row>
    <row r="2479" spans="1:4" x14ac:dyDescent="0.25">
      <c r="A2479" t="s">
        <v>23</v>
      </c>
      <c r="B2479">
        <v>1017.3424</v>
      </c>
      <c r="C2479">
        <f>2279.62-Table3[[#This Row],[Item_Outlet_Sales]]</f>
        <v>1262.2775999999999</v>
      </c>
      <c r="D2479">
        <f>Table3[[#This Row],[Column1]]*Table3[[#This Row],[Column1]]</f>
        <v>1593344.7394617598</v>
      </c>
    </row>
    <row r="2480" spans="1:4" x14ac:dyDescent="0.25">
      <c r="A2480" t="s">
        <v>23</v>
      </c>
      <c r="B2480">
        <v>4377.6350000000002</v>
      </c>
      <c r="C2480">
        <f>2279.62-Table3[[#This Row],[Item_Outlet_Sales]]</f>
        <v>-2098.0150000000003</v>
      </c>
      <c r="D2480">
        <f>Table3[[#This Row],[Column1]]*Table3[[#This Row],[Column1]]</f>
        <v>4401666.9402250014</v>
      </c>
    </row>
    <row r="2481" spans="1:4" x14ac:dyDescent="0.25">
      <c r="A2481" t="s">
        <v>23</v>
      </c>
      <c r="B2481">
        <v>2117.2440000000001</v>
      </c>
      <c r="C2481">
        <f>2279.62-Table3[[#This Row],[Item_Outlet_Sales]]</f>
        <v>162.37599999999975</v>
      </c>
      <c r="D2481">
        <f>Table3[[#This Row],[Column1]]*Table3[[#This Row],[Column1]]</f>
        <v>26365.96537599992</v>
      </c>
    </row>
    <row r="2482" spans="1:4" x14ac:dyDescent="0.25">
      <c r="A2482" t="s">
        <v>23</v>
      </c>
      <c r="B2482">
        <v>1024.6661999999999</v>
      </c>
      <c r="C2482">
        <f>2279.62-Table3[[#This Row],[Item_Outlet_Sales]]</f>
        <v>1254.9538</v>
      </c>
      <c r="D2482">
        <f>Table3[[#This Row],[Column1]]*Table3[[#This Row],[Column1]]</f>
        <v>1574909.0401344399</v>
      </c>
    </row>
    <row r="2483" spans="1:4" x14ac:dyDescent="0.25">
      <c r="A2483" t="s">
        <v>23</v>
      </c>
      <c r="B2483">
        <v>2013.3792000000001</v>
      </c>
      <c r="C2483">
        <f>2279.62-Table3[[#This Row],[Item_Outlet_Sales]]</f>
        <v>266.24079999999981</v>
      </c>
      <c r="D2483">
        <f>Table3[[#This Row],[Column1]]*Table3[[#This Row],[Column1]]</f>
        <v>70884.1635846399</v>
      </c>
    </row>
    <row r="2484" spans="1:4" x14ac:dyDescent="0.25">
      <c r="A2484" t="s">
        <v>23</v>
      </c>
      <c r="B2484">
        <v>705.74800000000005</v>
      </c>
      <c r="C2484">
        <f>2279.62-Table3[[#This Row],[Item_Outlet_Sales]]</f>
        <v>1573.8719999999998</v>
      </c>
      <c r="D2484">
        <f>Table3[[#This Row],[Column1]]*Table3[[#This Row],[Column1]]</f>
        <v>2477073.0723839994</v>
      </c>
    </row>
    <row r="2485" spans="1:4" x14ac:dyDescent="0.25">
      <c r="A2485" t="s">
        <v>23</v>
      </c>
      <c r="B2485">
        <v>3448.8440000000001</v>
      </c>
      <c r="C2485">
        <f>2279.62-Table3[[#This Row],[Item_Outlet_Sales]]</f>
        <v>-1169.2240000000002</v>
      </c>
      <c r="D2485">
        <f>Table3[[#This Row],[Column1]]*Table3[[#This Row],[Column1]]</f>
        <v>1367084.7621760003</v>
      </c>
    </row>
    <row r="2486" spans="1:4" x14ac:dyDescent="0.25">
      <c r="A2486" t="s">
        <v>23</v>
      </c>
      <c r="B2486">
        <v>4466.1863999999996</v>
      </c>
      <c r="C2486">
        <f>2279.62-Table3[[#This Row],[Item_Outlet_Sales]]</f>
        <v>-2186.5663999999997</v>
      </c>
      <c r="D2486">
        <f>Table3[[#This Row],[Column1]]*Table3[[#This Row],[Column1]]</f>
        <v>4781072.6216089586</v>
      </c>
    </row>
    <row r="2487" spans="1:4" x14ac:dyDescent="0.25">
      <c r="A2487" t="s">
        <v>23</v>
      </c>
      <c r="B2487">
        <v>253.00399999999999</v>
      </c>
      <c r="C2487">
        <f>2279.62-Table3[[#This Row],[Item_Outlet_Sales]]</f>
        <v>2026.616</v>
      </c>
      <c r="D2487">
        <f>Table3[[#This Row],[Column1]]*Table3[[#This Row],[Column1]]</f>
        <v>4107172.4114560001</v>
      </c>
    </row>
    <row r="2488" spans="1:4" x14ac:dyDescent="0.25">
      <c r="A2488" t="s">
        <v>23</v>
      </c>
      <c r="B2488">
        <v>2628.5783999999999</v>
      </c>
      <c r="C2488">
        <f>2279.62-Table3[[#This Row],[Item_Outlet_Sales]]</f>
        <v>-348.95839999999998</v>
      </c>
      <c r="D2488">
        <f>Table3[[#This Row],[Column1]]*Table3[[#This Row],[Column1]]</f>
        <v>121771.96493055999</v>
      </c>
    </row>
    <row r="2489" spans="1:4" x14ac:dyDescent="0.25">
      <c r="A2489" t="s">
        <v>23</v>
      </c>
      <c r="B2489">
        <v>2526.7109999999998</v>
      </c>
      <c r="C2489">
        <f>2279.62-Table3[[#This Row],[Item_Outlet_Sales]]</f>
        <v>-247.09099999999989</v>
      </c>
      <c r="D2489">
        <f>Table3[[#This Row],[Column1]]*Table3[[#This Row],[Column1]]</f>
        <v>61053.962280999949</v>
      </c>
    </row>
    <row r="2490" spans="1:4" x14ac:dyDescent="0.25">
      <c r="A2490" t="s">
        <v>23</v>
      </c>
      <c r="B2490">
        <v>413.46179999999998</v>
      </c>
      <c r="C2490">
        <f>2279.62-Table3[[#This Row],[Item_Outlet_Sales]]</f>
        <v>1866.1581999999999</v>
      </c>
      <c r="D2490">
        <f>Table3[[#This Row],[Column1]]*Table3[[#This Row],[Column1]]</f>
        <v>3482546.4274272393</v>
      </c>
    </row>
    <row r="2491" spans="1:4" x14ac:dyDescent="0.25">
      <c r="A2491" t="s">
        <v>23</v>
      </c>
      <c r="B2491">
        <v>2410.1959999999999</v>
      </c>
      <c r="C2491">
        <f>2279.62-Table3[[#This Row],[Item_Outlet_Sales]]</f>
        <v>-130.57600000000002</v>
      </c>
      <c r="D2491">
        <f>Table3[[#This Row],[Column1]]*Table3[[#This Row],[Column1]]</f>
        <v>17050.091776000005</v>
      </c>
    </row>
    <row r="2492" spans="1:4" x14ac:dyDescent="0.25">
      <c r="A2492" t="s">
        <v>23</v>
      </c>
      <c r="B2492">
        <v>344.88440000000003</v>
      </c>
      <c r="C2492">
        <f>2279.62-Table3[[#This Row],[Item_Outlet_Sales]]</f>
        <v>1934.7356</v>
      </c>
      <c r="D2492">
        <f>Table3[[#This Row],[Column1]]*Table3[[#This Row],[Column1]]</f>
        <v>3743201.8419073601</v>
      </c>
    </row>
    <row r="2493" spans="1:4" x14ac:dyDescent="0.25">
      <c r="A2493" t="s">
        <v>23</v>
      </c>
      <c r="B2493">
        <v>3124.5994000000001</v>
      </c>
      <c r="C2493">
        <f>2279.62-Table3[[#This Row],[Item_Outlet_Sales]]</f>
        <v>-844.97940000000017</v>
      </c>
      <c r="D2493">
        <f>Table3[[#This Row],[Column1]]*Table3[[#This Row],[Column1]]</f>
        <v>713990.18642436026</v>
      </c>
    </row>
    <row r="2494" spans="1:4" x14ac:dyDescent="0.25">
      <c r="A2494" t="s">
        <v>23</v>
      </c>
      <c r="B2494">
        <v>589.23299999999995</v>
      </c>
      <c r="C2494">
        <f>2279.62-Table3[[#This Row],[Item_Outlet_Sales]]</f>
        <v>1690.3869999999999</v>
      </c>
      <c r="D2494">
        <f>Table3[[#This Row],[Column1]]*Table3[[#This Row],[Column1]]</f>
        <v>2857408.2097689998</v>
      </c>
    </row>
    <row r="2495" spans="1:4" x14ac:dyDescent="0.25">
      <c r="A2495" t="s">
        <v>23</v>
      </c>
      <c r="B2495">
        <v>7883.0720000000001</v>
      </c>
      <c r="C2495">
        <f>2279.62-Table3[[#This Row],[Item_Outlet_Sales]]</f>
        <v>-5603.4520000000002</v>
      </c>
      <c r="D2495">
        <f>Table3[[#This Row],[Column1]]*Table3[[#This Row],[Column1]]</f>
        <v>31398674.316304002</v>
      </c>
    </row>
    <row r="2496" spans="1:4" x14ac:dyDescent="0.25">
      <c r="A2496" t="s">
        <v>23</v>
      </c>
      <c r="B2496">
        <v>2954.1545999999998</v>
      </c>
      <c r="C2496">
        <f>2279.62-Table3[[#This Row],[Item_Outlet_Sales]]</f>
        <v>-674.53459999999995</v>
      </c>
      <c r="D2496">
        <f>Table3[[#This Row],[Column1]]*Table3[[#This Row],[Column1]]</f>
        <v>454996.92659715994</v>
      </c>
    </row>
    <row r="2497" spans="1:4" x14ac:dyDescent="0.25">
      <c r="A2497" t="s">
        <v>23</v>
      </c>
      <c r="B2497">
        <v>4442.2175999999999</v>
      </c>
      <c r="C2497">
        <f>2279.62-Table3[[#This Row],[Item_Outlet_Sales]]</f>
        <v>-2162.5976000000001</v>
      </c>
      <c r="D2497">
        <f>Table3[[#This Row],[Column1]]*Table3[[#This Row],[Column1]]</f>
        <v>4676828.3795257602</v>
      </c>
    </row>
    <row r="2498" spans="1:4" x14ac:dyDescent="0.25">
      <c r="A2498" t="s">
        <v>23</v>
      </c>
      <c r="B2498">
        <v>242.35120000000001</v>
      </c>
      <c r="C2498">
        <f>2279.62-Table3[[#This Row],[Item_Outlet_Sales]]</f>
        <v>2037.2687999999998</v>
      </c>
      <c r="D2498">
        <f>Table3[[#This Row],[Column1]]*Table3[[#This Row],[Column1]]</f>
        <v>4150464.1634534393</v>
      </c>
    </row>
    <row r="2499" spans="1:4" x14ac:dyDescent="0.25">
      <c r="A2499" t="s">
        <v>23</v>
      </c>
      <c r="B2499">
        <v>292.952</v>
      </c>
      <c r="C2499">
        <f>2279.62-Table3[[#This Row],[Item_Outlet_Sales]]</f>
        <v>1986.6679999999999</v>
      </c>
      <c r="D2499">
        <f>Table3[[#This Row],[Column1]]*Table3[[#This Row],[Column1]]</f>
        <v>3946849.7422239995</v>
      </c>
    </row>
    <row r="2500" spans="1:4" x14ac:dyDescent="0.25">
      <c r="A2500" t="s">
        <v>23</v>
      </c>
      <c r="B2500">
        <v>629.18100000000004</v>
      </c>
      <c r="C2500">
        <f>2279.62-Table3[[#This Row],[Item_Outlet_Sales]]</f>
        <v>1650.4389999999999</v>
      </c>
      <c r="D2500">
        <f>Table3[[#This Row],[Column1]]*Table3[[#This Row],[Column1]]</f>
        <v>2723948.8927209997</v>
      </c>
    </row>
    <row r="2501" spans="1:4" x14ac:dyDescent="0.25">
      <c r="A2501" t="s">
        <v>23</v>
      </c>
      <c r="B2501">
        <v>1030.6584</v>
      </c>
      <c r="C2501">
        <f>2279.62-Table3[[#This Row],[Item_Outlet_Sales]]</f>
        <v>1248.9615999999999</v>
      </c>
      <c r="D2501">
        <f>Table3[[#This Row],[Column1]]*Table3[[#This Row],[Column1]]</f>
        <v>1559905.0782745597</v>
      </c>
    </row>
    <row r="2502" spans="1:4" x14ac:dyDescent="0.25">
      <c r="A2502" t="s">
        <v>23</v>
      </c>
      <c r="B2502">
        <v>1015.345</v>
      </c>
      <c r="C2502">
        <f>2279.62-Table3[[#This Row],[Item_Outlet_Sales]]</f>
        <v>1264.2749999999999</v>
      </c>
      <c r="D2502">
        <f>Table3[[#This Row],[Column1]]*Table3[[#This Row],[Column1]]</f>
        <v>1598391.2756249995</v>
      </c>
    </row>
    <row r="2503" spans="1:4" x14ac:dyDescent="0.25">
      <c r="A2503" t="s">
        <v>23</v>
      </c>
      <c r="B2503">
        <v>1845.5976000000001</v>
      </c>
      <c r="C2503">
        <f>2279.62-Table3[[#This Row],[Item_Outlet_Sales]]</f>
        <v>434.02239999999983</v>
      </c>
      <c r="D2503">
        <f>Table3[[#This Row],[Column1]]*Table3[[#This Row],[Column1]]</f>
        <v>188375.44370175985</v>
      </c>
    </row>
    <row r="2504" spans="1:4" x14ac:dyDescent="0.25">
      <c r="A2504" t="s">
        <v>23</v>
      </c>
      <c r="B2504">
        <v>307.59960000000001</v>
      </c>
      <c r="C2504">
        <f>2279.62-Table3[[#This Row],[Item_Outlet_Sales]]</f>
        <v>1972.0203999999999</v>
      </c>
      <c r="D2504">
        <f>Table3[[#This Row],[Column1]]*Table3[[#This Row],[Column1]]</f>
        <v>3888864.4580161595</v>
      </c>
    </row>
    <row r="2505" spans="1:4" x14ac:dyDescent="0.25">
      <c r="A2505" t="s">
        <v>23</v>
      </c>
      <c r="B2505">
        <v>108.5254</v>
      </c>
      <c r="C2505">
        <f>2279.62-Table3[[#This Row],[Item_Outlet_Sales]]</f>
        <v>2171.0945999999999</v>
      </c>
      <c r="D2505">
        <f>Table3[[#This Row],[Column1]]*Table3[[#This Row],[Column1]]</f>
        <v>4713651.7621491598</v>
      </c>
    </row>
    <row r="2506" spans="1:4" x14ac:dyDescent="0.25">
      <c r="A2506" t="s">
        <v>23</v>
      </c>
      <c r="B2506">
        <v>745.69600000000003</v>
      </c>
      <c r="C2506">
        <f>2279.62-Table3[[#This Row],[Item_Outlet_Sales]]</f>
        <v>1533.924</v>
      </c>
      <c r="D2506">
        <f>Table3[[#This Row],[Column1]]*Table3[[#This Row],[Column1]]</f>
        <v>2352922.8377760001</v>
      </c>
    </row>
    <row r="2507" spans="1:4" x14ac:dyDescent="0.25">
      <c r="A2507" t="s">
        <v>23</v>
      </c>
      <c r="B2507">
        <v>1378.2059999999999</v>
      </c>
      <c r="C2507">
        <f>2279.62-Table3[[#This Row],[Item_Outlet_Sales]]</f>
        <v>901.41399999999999</v>
      </c>
      <c r="D2507">
        <f>Table3[[#This Row],[Column1]]*Table3[[#This Row],[Column1]]</f>
        <v>812547.19939600001</v>
      </c>
    </row>
    <row r="2508" spans="1:4" x14ac:dyDescent="0.25">
      <c r="A2508" t="s">
        <v>23</v>
      </c>
      <c r="B2508">
        <v>524.65039999999999</v>
      </c>
      <c r="C2508">
        <f>2279.62-Table3[[#This Row],[Item_Outlet_Sales]]</f>
        <v>1754.9695999999999</v>
      </c>
      <c r="D2508">
        <f>Table3[[#This Row],[Column1]]*Table3[[#This Row],[Column1]]</f>
        <v>3079918.2969241599</v>
      </c>
    </row>
    <row r="2509" spans="1:4" x14ac:dyDescent="0.25">
      <c r="A2509" t="s">
        <v>23</v>
      </c>
      <c r="B2509">
        <v>1547.9849999999999</v>
      </c>
      <c r="C2509">
        <f>2279.62-Table3[[#This Row],[Item_Outlet_Sales]]</f>
        <v>731.63499999999999</v>
      </c>
      <c r="D2509">
        <f>Table3[[#This Row],[Column1]]*Table3[[#This Row],[Column1]]</f>
        <v>535289.77322500001</v>
      </c>
    </row>
    <row r="2510" spans="1:4" x14ac:dyDescent="0.25">
      <c r="A2510" t="s">
        <v>23</v>
      </c>
      <c r="B2510">
        <v>1677.816</v>
      </c>
      <c r="C2510">
        <f>2279.62-Table3[[#This Row],[Item_Outlet_Sales]]</f>
        <v>601.80399999999986</v>
      </c>
      <c r="D2510">
        <f>Table3[[#This Row],[Column1]]*Table3[[#This Row],[Column1]]</f>
        <v>362168.05441599985</v>
      </c>
    </row>
    <row r="2511" spans="1:4" x14ac:dyDescent="0.25">
      <c r="A2511" t="s">
        <v>23</v>
      </c>
      <c r="B2511">
        <v>874.86120000000005</v>
      </c>
      <c r="C2511">
        <f>2279.62-Table3[[#This Row],[Item_Outlet_Sales]]</f>
        <v>1404.7587999999998</v>
      </c>
      <c r="D2511">
        <f>Table3[[#This Row],[Column1]]*Table3[[#This Row],[Column1]]</f>
        <v>1973347.2861774396</v>
      </c>
    </row>
    <row r="2512" spans="1:4" x14ac:dyDescent="0.25">
      <c r="A2512" t="s">
        <v>23</v>
      </c>
      <c r="B2512">
        <v>1662.5026</v>
      </c>
      <c r="C2512">
        <f>2279.62-Table3[[#This Row],[Item_Outlet_Sales]]</f>
        <v>617.11739999999986</v>
      </c>
      <c r="D2512">
        <f>Table3[[#This Row],[Column1]]*Table3[[#This Row],[Column1]]</f>
        <v>380833.88538275985</v>
      </c>
    </row>
    <row r="2513" spans="1:4" x14ac:dyDescent="0.25">
      <c r="A2513" t="s">
        <v>23</v>
      </c>
      <c r="B2513">
        <v>2217.114</v>
      </c>
      <c r="C2513">
        <f>2279.62-Table3[[#This Row],[Item_Outlet_Sales]]</f>
        <v>62.505999999999858</v>
      </c>
      <c r="D2513">
        <f>Table3[[#This Row],[Column1]]*Table3[[#This Row],[Column1]]</f>
        <v>3907.0000359999822</v>
      </c>
    </row>
    <row r="2514" spans="1:4" x14ac:dyDescent="0.25">
      <c r="A2514" t="s">
        <v>23</v>
      </c>
      <c r="B2514">
        <v>1258.3620000000001</v>
      </c>
      <c r="C2514">
        <f>2279.62-Table3[[#This Row],[Item_Outlet_Sales]]</f>
        <v>1021.2579999999998</v>
      </c>
      <c r="D2514">
        <f>Table3[[#This Row],[Column1]]*Table3[[#This Row],[Column1]]</f>
        <v>1042967.9025639996</v>
      </c>
    </row>
    <row r="2515" spans="1:4" x14ac:dyDescent="0.25">
      <c r="A2515" t="s">
        <v>23</v>
      </c>
      <c r="B2515">
        <v>3705.1770000000001</v>
      </c>
      <c r="C2515">
        <f>2279.62-Table3[[#This Row],[Item_Outlet_Sales]]</f>
        <v>-1425.5570000000002</v>
      </c>
      <c r="D2515">
        <f>Table3[[#This Row],[Column1]]*Table3[[#This Row],[Column1]]</f>
        <v>2032212.7602490007</v>
      </c>
    </row>
    <row r="2516" spans="1:4" x14ac:dyDescent="0.25">
      <c r="A2516" t="s">
        <v>23</v>
      </c>
      <c r="B2516">
        <v>2059.9852000000001</v>
      </c>
      <c r="C2516">
        <f>2279.62-Table3[[#This Row],[Item_Outlet_Sales]]</f>
        <v>219.63479999999981</v>
      </c>
      <c r="D2516">
        <f>Table3[[#This Row],[Column1]]*Table3[[#This Row],[Column1]]</f>
        <v>48239.445371039918</v>
      </c>
    </row>
    <row r="2517" spans="1:4" x14ac:dyDescent="0.25">
      <c r="A2517" t="s">
        <v>23</v>
      </c>
      <c r="B2517">
        <v>3387.5904</v>
      </c>
      <c r="C2517">
        <f>2279.62-Table3[[#This Row],[Item_Outlet_Sales]]</f>
        <v>-1107.9704000000002</v>
      </c>
      <c r="D2517">
        <f>Table3[[#This Row],[Column1]]*Table3[[#This Row],[Column1]]</f>
        <v>1227598.4072761603</v>
      </c>
    </row>
    <row r="2518" spans="1:4" x14ac:dyDescent="0.25">
      <c r="A2518" t="s">
        <v>23</v>
      </c>
      <c r="B2518">
        <v>303.60480000000001</v>
      </c>
      <c r="C2518">
        <f>2279.62-Table3[[#This Row],[Item_Outlet_Sales]]</f>
        <v>1976.0151999999998</v>
      </c>
      <c r="D2518">
        <f>Table3[[#This Row],[Column1]]*Table3[[#This Row],[Column1]]</f>
        <v>3904636.0706310393</v>
      </c>
    </row>
    <row r="2519" spans="1:4" x14ac:dyDescent="0.25">
      <c r="A2519" t="s">
        <v>23</v>
      </c>
      <c r="B2519">
        <v>380.83760000000001</v>
      </c>
      <c r="C2519">
        <f>2279.62-Table3[[#This Row],[Item_Outlet_Sales]]</f>
        <v>1898.7823999999998</v>
      </c>
      <c r="D2519">
        <f>Table3[[#This Row],[Column1]]*Table3[[#This Row],[Column1]]</f>
        <v>3605374.6025497592</v>
      </c>
    </row>
    <row r="2520" spans="1:4" x14ac:dyDescent="0.25">
      <c r="A2520" t="s">
        <v>23</v>
      </c>
      <c r="B2520">
        <v>4434.2280000000001</v>
      </c>
      <c r="C2520">
        <f>2279.62-Table3[[#This Row],[Item_Outlet_Sales]]</f>
        <v>-2154.6080000000002</v>
      </c>
      <c r="D2520">
        <f>Table3[[#This Row],[Column1]]*Table3[[#This Row],[Column1]]</f>
        <v>4642335.6336640008</v>
      </c>
    </row>
    <row r="2521" spans="1:4" x14ac:dyDescent="0.25">
      <c r="A2521" t="s">
        <v>23</v>
      </c>
      <c r="B2521">
        <v>4277.7650000000003</v>
      </c>
      <c r="C2521">
        <f>2279.62-Table3[[#This Row],[Item_Outlet_Sales]]</f>
        <v>-1998.1450000000004</v>
      </c>
      <c r="D2521">
        <f>Table3[[#This Row],[Column1]]*Table3[[#This Row],[Column1]]</f>
        <v>3992583.4410250019</v>
      </c>
    </row>
    <row r="2522" spans="1:4" x14ac:dyDescent="0.25">
      <c r="A2522" t="s">
        <v>23</v>
      </c>
      <c r="B2522">
        <v>4287.7520000000004</v>
      </c>
      <c r="C2522">
        <f>2279.62-Table3[[#This Row],[Item_Outlet_Sales]]</f>
        <v>-2008.1320000000005</v>
      </c>
      <c r="D2522">
        <f>Table3[[#This Row],[Column1]]*Table3[[#This Row],[Column1]]</f>
        <v>4032594.129424002</v>
      </c>
    </row>
    <row r="2523" spans="1:4" x14ac:dyDescent="0.25">
      <c r="A2523" t="s">
        <v>23</v>
      </c>
      <c r="B2523">
        <v>2607.2728000000002</v>
      </c>
      <c r="C2523">
        <f>2279.62-Table3[[#This Row],[Item_Outlet_Sales]]</f>
        <v>-327.6528000000003</v>
      </c>
      <c r="D2523">
        <f>Table3[[#This Row],[Column1]]*Table3[[#This Row],[Column1]]</f>
        <v>107356.3573478402</v>
      </c>
    </row>
    <row r="2524" spans="1:4" x14ac:dyDescent="0.25">
      <c r="A2524" t="s">
        <v>23</v>
      </c>
      <c r="B2524">
        <v>4277.7650000000003</v>
      </c>
      <c r="C2524">
        <f>2279.62-Table3[[#This Row],[Item_Outlet_Sales]]</f>
        <v>-1998.1450000000004</v>
      </c>
      <c r="D2524">
        <f>Table3[[#This Row],[Column1]]*Table3[[#This Row],[Column1]]</f>
        <v>3992583.4410250019</v>
      </c>
    </row>
    <row r="2525" spans="1:4" x14ac:dyDescent="0.25">
      <c r="A2525" t="s">
        <v>23</v>
      </c>
      <c r="B2525">
        <v>155.7972</v>
      </c>
      <c r="C2525">
        <f>2279.62-Table3[[#This Row],[Item_Outlet_Sales]]</f>
        <v>2123.8227999999999</v>
      </c>
      <c r="D2525">
        <f>Table3[[#This Row],[Column1]]*Table3[[#This Row],[Column1]]</f>
        <v>4510623.2857998395</v>
      </c>
    </row>
    <row r="2526" spans="1:4" x14ac:dyDescent="0.25">
      <c r="A2526" t="s">
        <v>23</v>
      </c>
      <c r="B2526">
        <v>1222.4087999999999</v>
      </c>
      <c r="C2526">
        <f>2279.62-Table3[[#This Row],[Item_Outlet_Sales]]</f>
        <v>1057.2112</v>
      </c>
      <c r="D2526">
        <f>Table3[[#This Row],[Column1]]*Table3[[#This Row],[Column1]]</f>
        <v>1117695.5214054398</v>
      </c>
    </row>
    <row r="2527" spans="1:4" x14ac:dyDescent="0.25">
      <c r="A2527" t="s">
        <v>23</v>
      </c>
      <c r="B2527">
        <v>2106.5911999999998</v>
      </c>
      <c r="C2527">
        <f>2279.62-Table3[[#This Row],[Item_Outlet_Sales]]</f>
        <v>173.02880000000005</v>
      </c>
      <c r="D2527">
        <f>Table3[[#This Row],[Column1]]*Table3[[#This Row],[Column1]]</f>
        <v>29938.965629440016</v>
      </c>
    </row>
    <row r="2528" spans="1:4" x14ac:dyDescent="0.25">
      <c r="A2528" t="s">
        <v>23</v>
      </c>
      <c r="B2528">
        <v>4508.1318000000001</v>
      </c>
      <c r="C2528">
        <f>2279.62-Table3[[#This Row],[Item_Outlet_Sales]]</f>
        <v>-2228.5118000000002</v>
      </c>
      <c r="D2528">
        <f>Table3[[#This Row],[Column1]]*Table3[[#This Row],[Column1]]</f>
        <v>4966264.8427392412</v>
      </c>
    </row>
    <row r="2529" spans="1:4" x14ac:dyDescent="0.25">
      <c r="A2529" t="s">
        <v>23</v>
      </c>
      <c r="B2529">
        <v>9069.5275999999994</v>
      </c>
      <c r="C2529">
        <f>2279.62-Table3[[#This Row],[Item_Outlet_Sales]]</f>
        <v>-6789.9075999999995</v>
      </c>
      <c r="D2529">
        <f>Table3[[#This Row],[Column1]]*Table3[[#This Row],[Column1]]</f>
        <v>46102845.216537751</v>
      </c>
    </row>
    <row r="2530" spans="1:4" x14ac:dyDescent="0.25">
      <c r="A2530" t="s">
        <v>23</v>
      </c>
      <c r="B2530">
        <v>5672.616</v>
      </c>
      <c r="C2530">
        <f>2279.62-Table3[[#This Row],[Item_Outlet_Sales]]</f>
        <v>-3392.9960000000001</v>
      </c>
      <c r="D2530">
        <f>Table3[[#This Row],[Column1]]*Table3[[#This Row],[Column1]]</f>
        <v>11512421.856016001</v>
      </c>
    </row>
    <row r="2531" spans="1:4" x14ac:dyDescent="0.25">
      <c r="A2531" t="s">
        <v>23</v>
      </c>
      <c r="B2531">
        <v>2960.1468</v>
      </c>
      <c r="C2531">
        <f>2279.62-Table3[[#This Row],[Item_Outlet_Sales]]</f>
        <v>-680.52680000000009</v>
      </c>
      <c r="D2531">
        <f>Table3[[#This Row],[Column1]]*Table3[[#This Row],[Column1]]</f>
        <v>463116.72551824013</v>
      </c>
    </row>
    <row r="2532" spans="1:4" x14ac:dyDescent="0.25">
      <c r="A2532" t="s">
        <v>23</v>
      </c>
      <c r="B2532">
        <v>1557.972</v>
      </c>
      <c r="C2532">
        <f>2279.62-Table3[[#This Row],[Item_Outlet_Sales]]</f>
        <v>721.64799999999991</v>
      </c>
      <c r="D2532">
        <f>Table3[[#This Row],[Column1]]*Table3[[#This Row],[Column1]]</f>
        <v>520775.83590399986</v>
      </c>
    </row>
    <row r="2533" spans="1:4" x14ac:dyDescent="0.25">
      <c r="A2533" t="s">
        <v>23</v>
      </c>
      <c r="B2533">
        <v>365.52420000000001</v>
      </c>
      <c r="C2533">
        <f>2279.62-Table3[[#This Row],[Item_Outlet_Sales]]</f>
        <v>1914.0957999999998</v>
      </c>
      <c r="D2533">
        <f>Table3[[#This Row],[Column1]]*Table3[[#This Row],[Column1]]</f>
        <v>3663762.7315776395</v>
      </c>
    </row>
    <row r="2534" spans="1:4" x14ac:dyDescent="0.25">
      <c r="A2534" t="s">
        <v>23</v>
      </c>
      <c r="B2534">
        <v>126.502</v>
      </c>
      <c r="C2534">
        <f>2279.62-Table3[[#This Row],[Item_Outlet_Sales]]</f>
        <v>2153.1179999999999</v>
      </c>
      <c r="D2534">
        <f>Table3[[#This Row],[Column1]]*Table3[[#This Row],[Column1]]</f>
        <v>4635917.1219239999</v>
      </c>
    </row>
    <row r="2535" spans="1:4" x14ac:dyDescent="0.25">
      <c r="A2535" t="s">
        <v>23</v>
      </c>
      <c r="B2535">
        <v>1695.7926</v>
      </c>
      <c r="C2535">
        <f>2279.62-Table3[[#This Row],[Item_Outlet_Sales]]</f>
        <v>583.8273999999999</v>
      </c>
      <c r="D2535">
        <f>Table3[[#This Row],[Column1]]*Table3[[#This Row],[Column1]]</f>
        <v>340854.4329907599</v>
      </c>
    </row>
    <row r="2536" spans="1:4" x14ac:dyDescent="0.25">
      <c r="A2536" t="s">
        <v>23</v>
      </c>
      <c r="B2536">
        <v>6056.1167999999998</v>
      </c>
      <c r="C2536">
        <f>2279.62-Table3[[#This Row],[Item_Outlet_Sales]]</f>
        <v>-3776.4967999999999</v>
      </c>
      <c r="D2536">
        <f>Table3[[#This Row],[Column1]]*Table3[[#This Row],[Column1]]</f>
        <v>14261928.080410238</v>
      </c>
    </row>
    <row r="2537" spans="1:4" x14ac:dyDescent="0.25">
      <c r="A2537" t="s">
        <v>23</v>
      </c>
      <c r="B2537">
        <v>1488.7288000000001</v>
      </c>
      <c r="C2537">
        <f>2279.62-Table3[[#This Row],[Item_Outlet_Sales]]</f>
        <v>790.8911999999998</v>
      </c>
      <c r="D2537">
        <f>Table3[[#This Row],[Column1]]*Table3[[#This Row],[Column1]]</f>
        <v>625508.89023743966</v>
      </c>
    </row>
    <row r="2538" spans="1:4" x14ac:dyDescent="0.25">
      <c r="A2538" t="s">
        <v>23</v>
      </c>
      <c r="B2538">
        <v>569.25900000000001</v>
      </c>
      <c r="C2538">
        <f>2279.62-Table3[[#This Row],[Item_Outlet_Sales]]</f>
        <v>1710.3609999999999</v>
      </c>
      <c r="D2538">
        <f>Table3[[#This Row],[Column1]]*Table3[[#This Row],[Column1]]</f>
        <v>2925334.7503209994</v>
      </c>
    </row>
    <row r="2539" spans="1:4" x14ac:dyDescent="0.25">
      <c r="A2539" t="s">
        <v>23</v>
      </c>
      <c r="B2539">
        <v>463.39679999999998</v>
      </c>
      <c r="C2539">
        <f>2279.62-Table3[[#This Row],[Item_Outlet_Sales]]</f>
        <v>1816.2231999999999</v>
      </c>
      <c r="D2539">
        <f>Table3[[#This Row],[Column1]]*Table3[[#This Row],[Column1]]</f>
        <v>3298666.7122182394</v>
      </c>
    </row>
    <row r="2540" spans="1:4" x14ac:dyDescent="0.25">
      <c r="A2540" t="s">
        <v>23</v>
      </c>
      <c r="B2540">
        <v>131.82839999999999</v>
      </c>
      <c r="C2540">
        <f>2279.62-Table3[[#This Row],[Item_Outlet_Sales]]</f>
        <v>2147.7916</v>
      </c>
      <c r="D2540">
        <f>Table3[[#This Row],[Column1]]*Table3[[#This Row],[Column1]]</f>
        <v>4613008.7570305597</v>
      </c>
    </row>
    <row r="2541" spans="1:4" x14ac:dyDescent="0.25">
      <c r="A2541" t="s">
        <v>23</v>
      </c>
      <c r="B2541">
        <v>3301.7022000000002</v>
      </c>
      <c r="C2541">
        <f>2279.62-Table3[[#This Row],[Item_Outlet_Sales]]</f>
        <v>-1022.0822000000003</v>
      </c>
      <c r="D2541">
        <f>Table3[[#This Row],[Column1]]*Table3[[#This Row],[Column1]]</f>
        <v>1044652.0235568406</v>
      </c>
    </row>
    <row r="2542" spans="1:4" x14ac:dyDescent="0.25">
      <c r="A2542" t="s">
        <v>23</v>
      </c>
      <c r="B2542">
        <v>1471.4179999999999</v>
      </c>
      <c r="C2542">
        <f>2279.62-Table3[[#This Row],[Item_Outlet_Sales]]</f>
        <v>808.202</v>
      </c>
      <c r="D2542">
        <f>Table3[[#This Row],[Column1]]*Table3[[#This Row],[Column1]]</f>
        <v>653190.47280400002</v>
      </c>
    </row>
    <row r="2543" spans="1:4" x14ac:dyDescent="0.25">
      <c r="A2543" t="s">
        <v>23</v>
      </c>
      <c r="B2543">
        <v>249.00919999999999</v>
      </c>
      <c r="C2543">
        <f>2279.62-Table3[[#This Row],[Item_Outlet_Sales]]</f>
        <v>2030.6107999999999</v>
      </c>
      <c r="D2543">
        <f>Table3[[#This Row],[Column1]]*Table3[[#This Row],[Column1]]</f>
        <v>4123380.2210766398</v>
      </c>
    </row>
    <row r="2544" spans="1:4" x14ac:dyDescent="0.25">
      <c r="A2544" t="s">
        <v>23</v>
      </c>
      <c r="B2544">
        <v>563.26679999999999</v>
      </c>
      <c r="C2544">
        <f>2279.62-Table3[[#This Row],[Item_Outlet_Sales]]</f>
        <v>1716.3532</v>
      </c>
      <c r="D2544">
        <f>Table3[[#This Row],[Column1]]*Table3[[#This Row],[Column1]]</f>
        <v>2945868.3071502401</v>
      </c>
    </row>
    <row r="2545" spans="1:4" x14ac:dyDescent="0.25">
      <c r="A2545" t="s">
        <v>23</v>
      </c>
      <c r="B2545">
        <v>968.73900000000003</v>
      </c>
      <c r="C2545">
        <f>2279.62-Table3[[#This Row],[Item_Outlet_Sales]]</f>
        <v>1310.8809999999999</v>
      </c>
      <c r="D2545">
        <f>Table3[[#This Row],[Column1]]*Table3[[#This Row],[Column1]]</f>
        <v>1718408.9961609996</v>
      </c>
    </row>
    <row r="2546" spans="1:4" x14ac:dyDescent="0.25">
      <c r="A2546" t="s">
        <v>23</v>
      </c>
      <c r="B2546">
        <v>3844.9949999999999</v>
      </c>
      <c r="C2546">
        <f>2279.62-Table3[[#This Row],[Item_Outlet_Sales]]</f>
        <v>-1565.375</v>
      </c>
      <c r="D2546">
        <f>Table3[[#This Row],[Column1]]*Table3[[#This Row],[Column1]]</f>
        <v>2450398.890625</v>
      </c>
    </row>
    <row r="2547" spans="1:4" x14ac:dyDescent="0.25">
      <c r="A2547" t="s">
        <v>23</v>
      </c>
      <c r="B2547">
        <v>2255.7303999999999</v>
      </c>
      <c r="C2547">
        <f>2279.62-Table3[[#This Row],[Item_Outlet_Sales]]</f>
        <v>23.889599999999973</v>
      </c>
      <c r="D2547">
        <f>Table3[[#This Row],[Column1]]*Table3[[#This Row],[Column1]]</f>
        <v>570.71298815999876</v>
      </c>
    </row>
    <row r="2548" spans="1:4" x14ac:dyDescent="0.25">
      <c r="A2548" t="s">
        <v>23</v>
      </c>
      <c r="B2548">
        <v>1448.115</v>
      </c>
      <c r="C2548">
        <f>2279.62-Table3[[#This Row],[Item_Outlet_Sales]]</f>
        <v>831.50499999999988</v>
      </c>
      <c r="D2548">
        <f>Table3[[#This Row],[Column1]]*Table3[[#This Row],[Column1]]</f>
        <v>691400.56502499979</v>
      </c>
    </row>
    <row r="2549" spans="1:4" x14ac:dyDescent="0.25">
      <c r="A2549" t="s">
        <v>23</v>
      </c>
      <c r="B2549">
        <v>4166.5763999999999</v>
      </c>
      <c r="C2549">
        <f>2279.62-Table3[[#This Row],[Item_Outlet_Sales]]</f>
        <v>-1886.9564</v>
      </c>
      <c r="D2549">
        <f>Table3[[#This Row],[Column1]]*Table3[[#This Row],[Column1]]</f>
        <v>3560604.4555009599</v>
      </c>
    </row>
    <row r="2550" spans="1:4" x14ac:dyDescent="0.25">
      <c r="A2550" t="s">
        <v>23</v>
      </c>
      <c r="B2550">
        <v>2014.7108000000001</v>
      </c>
      <c r="C2550">
        <f>2279.62-Table3[[#This Row],[Item_Outlet_Sales]]</f>
        <v>264.90919999999983</v>
      </c>
      <c r="D2550">
        <f>Table3[[#This Row],[Column1]]*Table3[[#This Row],[Column1]]</f>
        <v>70176.884244639907</v>
      </c>
    </row>
    <row r="2551" spans="1:4" x14ac:dyDescent="0.25">
      <c r="A2551" t="s">
        <v>23</v>
      </c>
      <c r="B2551">
        <v>1504.0422000000001</v>
      </c>
      <c r="C2551">
        <f>2279.62-Table3[[#This Row],[Item_Outlet_Sales]]</f>
        <v>775.5777999999998</v>
      </c>
      <c r="D2551">
        <f>Table3[[#This Row],[Column1]]*Table3[[#This Row],[Column1]]</f>
        <v>601520.92385283974</v>
      </c>
    </row>
    <row r="2552" spans="1:4" x14ac:dyDescent="0.25">
      <c r="A2552" t="s">
        <v>23</v>
      </c>
      <c r="B2552">
        <v>1278.336</v>
      </c>
      <c r="C2552">
        <f>2279.62-Table3[[#This Row],[Item_Outlet_Sales]]</f>
        <v>1001.2839999999999</v>
      </c>
      <c r="D2552">
        <f>Table3[[#This Row],[Column1]]*Table3[[#This Row],[Column1]]</f>
        <v>1002569.6486559998</v>
      </c>
    </row>
    <row r="2553" spans="1:4" x14ac:dyDescent="0.25">
      <c r="A2553" t="s">
        <v>23</v>
      </c>
      <c r="B2553">
        <v>280.9676</v>
      </c>
      <c r="C2553">
        <f>2279.62-Table3[[#This Row],[Item_Outlet_Sales]]</f>
        <v>1998.6523999999999</v>
      </c>
      <c r="D2553">
        <f>Table3[[#This Row],[Column1]]*Table3[[#This Row],[Column1]]</f>
        <v>3994611.4160257597</v>
      </c>
    </row>
    <row r="2554" spans="1:4" x14ac:dyDescent="0.25">
      <c r="A2554" t="s">
        <v>23</v>
      </c>
      <c r="B2554">
        <v>3914.904</v>
      </c>
      <c r="C2554">
        <f>2279.62-Table3[[#This Row],[Item_Outlet_Sales]]</f>
        <v>-1635.2840000000001</v>
      </c>
      <c r="D2554">
        <f>Table3[[#This Row],[Column1]]*Table3[[#This Row],[Column1]]</f>
        <v>2674153.7606560001</v>
      </c>
    </row>
    <row r="2555" spans="1:4" x14ac:dyDescent="0.25">
      <c r="A2555" t="s">
        <v>23</v>
      </c>
      <c r="B2555">
        <v>689.76880000000006</v>
      </c>
      <c r="C2555">
        <f>2279.62-Table3[[#This Row],[Item_Outlet_Sales]]</f>
        <v>1589.8511999999998</v>
      </c>
      <c r="D2555">
        <f>Table3[[#This Row],[Column1]]*Table3[[#This Row],[Column1]]</f>
        <v>2527626.8381414395</v>
      </c>
    </row>
    <row r="2556" spans="1:4" x14ac:dyDescent="0.25">
      <c r="A2556" t="s">
        <v>23</v>
      </c>
      <c r="B2556">
        <v>282.29919999999998</v>
      </c>
      <c r="C2556">
        <f>2279.62-Table3[[#This Row],[Item_Outlet_Sales]]</f>
        <v>1997.3208</v>
      </c>
      <c r="D2556">
        <f>Table3[[#This Row],[Column1]]*Table3[[#This Row],[Column1]]</f>
        <v>3989290.3781126398</v>
      </c>
    </row>
    <row r="2557" spans="1:4" x14ac:dyDescent="0.25">
      <c r="A2557" t="s">
        <v>23</v>
      </c>
      <c r="B2557">
        <v>769.66480000000001</v>
      </c>
      <c r="C2557">
        <f>2279.62-Table3[[#This Row],[Item_Outlet_Sales]]</f>
        <v>1509.9551999999999</v>
      </c>
      <c r="D2557">
        <f>Table3[[#This Row],[Column1]]*Table3[[#This Row],[Column1]]</f>
        <v>2279964.7060070396</v>
      </c>
    </row>
    <row r="2558" spans="1:4" x14ac:dyDescent="0.25">
      <c r="A2558" t="s">
        <v>23</v>
      </c>
      <c r="B2558">
        <v>4152.5946000000004</v>
      </c>
      <c r="C2558">
        <f>2279.62-Table3[[#This Row],[Item_Outlet_Sales]]</f>
        <v>-1872.9746000000005</v>
      </c>
      <c r="D2558">
        <f>Table3[[#This Row],[Column1]]*Table3[[#This Row],[Column1]]</f>
        <v>3508033.8522451618</v>
      </c>
    </row>
    <row r="2559" spans="1:4" x14ac:dyDescent="0.25">
      <c r="A2559" t="s">
        <v>23</v>
      </c>
      <c r="B2559">
        <v>2277.0360000000001</v>
      </c>
      <c r="C2559">
        <f>2279.62-Table3[[#This Row],[Item_Outlet_Sales]]</f>
        <v>2.5839999999998327</v>
      </c>
      <c r="D2559">
        <f>Table3[[#This Row],[Column1]]*Table3[[#This Row],[Column1]]</f>
        <v>6.6770559999991352</v>
      </c>
    </row>
    <row r="2560" spans="1:4" x14ac:dyDescent="0.25">
      <c r="A2560" t="s">
        <v>23</v>
      </c>
      <c r="B2560">
        <v>2716.4639999999999</v>
      </c>
      <c r="C2560">
        <f>2279.62-Table3[[#This Row],[Item_Outlet_Sales]]</f>
        <v>-436.84400000000005</v>
      </c>
      <c r="D2560">
        <f>Table3[[#This Row],[Column1]]*Table3[[#This Row],[Column1]]</f>
        <v>190832.68033600005</v>
      </c>
    </row>
    <row r="2561" spans="1:4" x14ac:dyDescent="0.25">
      <c r="A2561" t="s">
        <v>23</v>
      </c>
      <c r="B2561">
        <v>7100.7569999999996</v>
      </c>
      <c r="C2561">
        <f>2279.62-Table3[[#This Row],[Item_Outlet_Sales]]</f>
        <v>-4821.1369999999997</v>
      </c>
      <c r="D2561">
        <f>Table3[[#This Row],[Column1]]*Table3[[#This Row],[Column1]]</f>
        <v>23243361.972768996</v>
      </c>
    </row>
    <row r="2562" spans="1:4" x14ac:dyDescent="0.25">
      <c r="A2562" t="s">
        <v>23</v>
      </c>
      <c r="B2562">
        <v>433.43579999999997</v>
      </c>
      <c r="C2562">
        <f>2279.62-Table3[[#This Row],[Item_Outlet_Sales]]</f>
        <v>1846.1841999999999</v>
      </c>
      <c r="D2562">
        <f>Table3[[#This Row],[Column1]]*Table3[[#This Row],[Column1]]</f>
        <v>3408396.1003296399</v>
      </c>
    </row>
    <row r="2563" spans="1:4" x14ac:dyDescent="0.25">
      <c r="A2563" t="s">
        <v>23</v>
      </c>
      <c r="B2563">
        <v>2388.8904000000002</v>
      </c>
      <c r="C2563">
        <f>2279.62-Table3[[#This Row],[Item_Outlet_Sales]]</f>
        <v>-109.27040000000034</v>
      </c>
      <c r="D2563">
        <f>Table3[[#This Row],[Column1]]*Table3[[#This Row],[Column1]]</f>
        <v>11940.020316160073</v>
      </c>
    </row>
    <row r="2564" spans="1:4" x14ac:dyDescent="0.25">
      <c r="A2564" t="s">
        <v>23</v>
      </c>
      <c r="B2564">
        <v>1868.2348</v>
      </c>
      <c r="C2564">
        <f>2279.62-Table3[[#This Row],[Item_Outlet_Sales]]</f>
        <v>411.38519999999994</v>
      </c>
      <c r="D2564">
        <f>Table3[[#This Row],[Column1]]*Table3[[#This Row],[Column1]]</f>
        <v>169237.78277903996</v>
      </c>
    </row>
    <row r="2565" spans="1:4" x14ac:dyDescent="0.25">
      <c r="A2565" t="s">
        <v>23</v>
      </c>
      <c r="B2565">
        <v>370.1848</v>
      </c>
      <c r="C2565">
        <f>2279.62-Table3[[#This Row],[Item_Outlet_Sales]]</f>
        <v>1909.4351999999999</v>
      </c>
      <c r="D2565">
        <f>Table3[[#This Row],[Column1]]*Table3[[#This Row],[Column1]]</f>
        <v>3645942.7829990396</v>
      </c>
    </row>
    <row r="2566" spans="1:4" x14ac:dyDescent="0.25">
      <c r="A2566" t="s">
        <v>23</v>
      </c>
      <c r="B2566">
        <v>1516.0265999999999</v>
      </c>
      <c r="C2566">
        <f>2279.62-Table3[[#This Row],[Item_Outlet_Sales]]</f>
        <v>763.59339999999997</v>
      </c>
      <c r="D2566">
        <f>Table3[[#This Row],[Column1]]*Table3[[#This Row],[Column1]]</f>
        <v>583074.88052355999</v>
      </c>
    </row>
    <row r="2567" spans="1:4" x14ac:dyDescent="0.25">
      <c r="A2567" t="s">
        <v>23</v>
      </c>
      <c r="B2567">
        <v>592.56200000000001</v>
      </c>
      <c r="C2567">
        <f>2279.62-Table3[[#This Row],[Item_Outlet_Sales]]</f>
        <v>1687.058</v>
      </c>
      <c r="D2567">
        <f>Table3[[#This Row],[Column1]]*Table3[[#This Row],[Column1]]</f>
        <v>2846164.6953639998</v>
      </c>
    </row>
    <row r="2568" spans="1:4" x14ac:dyDescent="0.25">
      <c r="A2568" t="s">
        <v>23</v>
      </c>
      <c r="B2568">
        <v>1255.6987999999999</v>
      </c>
      <c r="C2568">
        <f>2279.62-Table3[[#This Row],[Item_Outlet_Sales]]</f>
        <v>1023.9212</v>
      </c>
      <c r="D2568">
        <f>Table3[[#This Row],[Column1]]*Table3[[#This Row],[Column1]]</f>
        <v>1048414.6238094399</v>
      </c>
    </row>
    <row r="2569" spans="1:4" x14ac:dyDescent="0.25">
      <c r="A2569" t="s">
        <v>23</v>
      </c>
      <c r="B2569">
        <v>1917.5039999999999</v>
      </c>
      <c r="C2569">
        <f>2279.62-Table3[[#This Row],[Item_Outlet_Sales]]</f>
        <v>362.11599999999999</v>
      </c>
      <c r="D2569">
        <f>Table3[[#This Row],[Column1]]*Table3[[#This Row],[Column1]]</f>
        <v>131127.99745599998</v>
      </c>
    </row>
    <row r="2570" spans="1:4" x14ac:dyDescent="0.25">
      <c r="A2570" t="s">
        <v>23</v>
      </c>
      <c r="B2570">
        <v>4454.2020000000002</v>
      </c>
      <c r="C2570">
        <f>2279.62-Table3[[#This Row],[Item_Outlet_Sales]]</f>
        <v>-2174.5820000000003</v>
      </c>
      <c r="D2570">
        <f>Table3[[#This Row],[Column1]]*Table3[[#This Row],[Column1]]</f>
        <v>4728806.8747240016</v>
      </c>
    </row>
    <row r="2571" spans="1:4" x14ac:dyDescent="0.25">
      <c r="A2571" t="s">
        <v>23</v>
      </c>
      <c r="B2571">
        <v>1677.816</v>
      </c>
      <c r="C2571">
        <f>2279.62-Table3[[#This Row],[Item_Outlet_Sales]]</f>
        <v>601.80399999999986</v>
      </c>
      <c r="D2571">
        <f>Table3[[#This Row],[Column1]]*Table3[[#This Row],[Column1]]</f>
        <v>362168.05441599985</v>
      </c>
    </row>
    <row r="2572" spans="1:4" x14ac:dyDescent="0.25">
      <c r="A2572" t="s">
        <v>23</v>
      </c>
      <c r="B2572">
        <v>1937.4780000000001</v>
      </c>
      <c r="C2572">
        <f>2279.62-Table3[[#This Row],[Item_Outlet_Sales]]</f>
        <v>342.14199999999983</v>
      </c>
      <c r="D2572">
        <f>Table3[[#This Row],[Column1]]*Table3[[#This Row],[Column1]]</f>
        <v>117061.14816399988</v>
      </c>
    </row>
    <row r="2573" spans="1:4" x14ac:dyDescent="0.25">
      <c r="A2573" t="s">
        <v>23</v>
      </c>
      <c r="B2573">
        <v>296.9468</v>
      </c>
      <c r="C2573">
        <f>2279.62-Table3[[#This Row],[Item_Outlet_Sales]]</f>
        <v>1982.6732</v>
      </c>
      <c r="D2573">
        <f>Table3[[#This Row],[Column1]]*Table3[[#This Row],[Column1]]</f>
        <v>3930993.01799824</v>
      </c>
    </row>
    <row r="2574" spans="1:4" x14ac:dyDescent="0.25">
      <c r="A2574" t="s">
        <v>23</v>
      </c>
      <c r="B2574">
        <v>4502.1396000000004</v>
      </c>
      <c r="C2574">
        <f>2279.62-Table3[[#This Row],[Item_Outlet_Sales]]</f>
        <v>-2222.5196000000005</v>
      </c>
      <c r="D2574">
        <f>Table3[[#This Row],[Column1]]*Table3[[#This Row],[Column1]]</f>
        <v>4939593.3723841626</v>
      </c>
    </row>
    <row r="2575" spans="1:4" x14ac:dyDescent="0.25">
      <c r="A2575" t="s">
        <v>23</v>
      </c>
      <c r="B2575">
        <v>2138.5495999999998</v>
      </c>
      <c r="C2575">
        <f>2279.62-Table3[[#This Row],[Item_Outlet_Sales]]</f>
        <v>141.07040000000006</v>
      </c>
      <c r="D2575">
        <f>Table3[[#This Row],[Column1]]*Table3[[#This Row],[Column1]]</f>
        <v>19900.857756160018</v>
      </c>
    </row>
    <row r="2576" spans="1:4" x14ac:dyDescent="0.25">
      <c r="A2576" t="s">
        <v>23</v>
      </c>
      <c r="B2576">
        <v>2145.2076000000002</v>
      </c>
      <c r="C2576">
        <f>2279.62-Table3[[#This Row],[Item_Outlet_Sales]]</f>
        <v>134.41239999999971</v>
      </c>
      <c r="D2576">
        <f>Table3[[#This Row],[Column1]]*Table3[[#This Row],[Column1]]</f>
        <v>18066.69327375992</v>
      </c>
    </row>
    <row r="2577" spans="1:4" x14ac:dyDescent="0.25">
      <c r="A2577" t="s">
        <v>23</v>
      </c>
      <c r="B2577">
        <v>356.86880000000002</v>
      </c>
      <c r="C2577">
        <f>2279.62-Table3[[#This Row],[Item_Outlet_Sales]]</f>
        <v>1922.7511999999999</v>
      </c>
      <c r="D2577">
        <f>Table3[[#This Row],[Column1]]*Table3[[#This Row],[Column1]]</f>
        <v>3696972.1771014398</v>
      </c>
    </row>
    <row r="2578" spans="1:4" x14ac:dyDescent="0.25">
      <c r="A2578" t="s">
        <v>23</v>
      </c>
      <c r="B2578">
        <v>3600.6464000000001</v>
      </c>
      <c r="C2578">
        <f>2279.62-Table3[[#This Row],[Item_Outlet_Sales]]</f>
        <v>-1321.0264000000002</v>
      </c>
      <c r="D2578">
        <f>Table3[[#This Row],[Column1]]*Table3[[#This Row],[Column1]]</f>
        <v>1745110.7494969605</v>
      </c>
    </row>
    <row r="2579" spans="1:4" x14ac:dyDescent="0.25">
      <c r="A2579" t="s">
        <v>23</v>
      </c>
      <c r="B2579">
        <v>88.551400000000001</v>
      </c>
      <c r="C2579">
        <f>2279.62-Table3[[#This Row],[Item_Outlet_Sales]]</f>
        <v>2191.0686000000001</v>
      </c>
      <c r="D2579">
        <f>Table3[[#This Row],[Column1]]*Table3[[#This Row],[Column1]]</f>
        <v>4800781.60990596</v>
      </c>
    </row>
    <row r="2580" spans="1:4" x14ac:dyDescent="0.25">
      <c r="A2580" t="s">
        <v>23</v>
      </c>
      <c r="B2580">
        <v>8789.8916000000008</v>
      </c>
      <c r="C2580">
        <f>2279.62-Table3[[#This Row],[Item_Outlet_Sales]]</f>
        <v>-6510.2716000000009</v>
      </c>
      <c r="D2580">
        <f>Table3[[#This Row],[Column1]]*Table3[[#This Row],[Column1]]</f>
        <v>42383636.305766575</v>
      </c>
    </row>
    <row r="2581" spans="1:4" x14ac:dyDescent="0.25">
      <c r="A2581" t="s">
        <v>23</v>
      </c>
      <c r="B2581">
        <v>1149.8366000000001</v>
      </c>
      <c r="C2581">
        <f>2279.62-Table3[[#This Row],[Item_Outlet_Sales]]</f>
        <v>1129.7833999999998</v>
      </c>
      <c r="D2581">
        <f>Table3[[#This Row],[Column1]]*Table3[[#This Row],[Column1]]</f>
        <v>1276410.5309155595</v>
      </c>
    </row>
    <row r="2582" spans="1:4" x14ac:dyDescent="0.25">
      <c r="A2582" t="s">
        <v>23</v>
      </c>
      <c r="B2582">
        <v>3281.0623999999998</v>
      </c>
      <c r="C2582">
        <f>2279.62-Table3[[#This Row],[Item_Outlet_Sales]]</f>
        <v>-1001.4423999999999</v>
      </c>
      <c r="D2582">
        <f>Table3[[#This Row],[Column1]]*Table3[[#This Row],[Column1]]</f>
        <v>1002886.8805177598</v>
      </c>
    </row>
    <row r="2583" spans="1:4" x14ac:dyDescent="0.25">
      <c r="A2583" t="s">
        <v>23</v>
      </c>
      <c r="B2583">
        <v>10306.584000000001</v>
      </c>
      <c r="C2583">
        <f>2279.62-Table3[[#This Row],[Item_Outlet_Sales]]</f>
        <v>-8026.9640000000009</v>
      </c>
      <c r="D2583">
        <f>Table3[[#This Row],[Column1]]*Table3[[#This Row],[Column1]]</f>
        <v>64432151.057296015</v>
      </c>
    </row>
    <row r="2584" spans="1:4" x14ac:dyDescent="0.25">
      <c r="A2584" t="s">
        <v>23</v>
      </c>
      <c r="B2584">
        <v>932.12</v>
      </c>
      <c r="C2584">
        <f>2279.62-Table3[[#This Row],[Item_Outlet_Sales]]</f>
        <v>1347.5</v>
      </c>
      <c r="D2584">
        <f>Table3[[#This Row],[Column1]]*Table3[[#This Row],[Column1]]</f>
        <v>1815756.25</v>
      </c>
    </row>
    <row r="2585" spans="1:4" x14ac:dyDescent="0.25">
      <c r="A2585" t="s">
        <v>23</v>
      </c>
      <c r="B2585">
        <v>2184.4897999999998</v>
      </c>
      <c r="C2585">
        <f>2279.62-Table3[[#This Row],[Item_Outlet_Sales]]</f>
        <v>95.130200000000059</v>
      </c>
      <c r="D2585">
        <f>Table3[[#This Row],[Column1]]*Table3[[#This Row],[Column1]]</f>
        <v>9049.7549520400116</v>
      </c>
    </row>
    <row r="2586" spans="1:4" x14ac:dyDescent="0.25">
      <c r="A2586" t="s">
        <v>23</v>
      </c>
      <c r="B2586">
        <v>527.31359999999995</v>
      </c>
      <c r="C2586">
        <f>2279.62-Table3[[#This Row],[Item_Outlet_Sales]]</f>
        <v>1752.3063999999999</v>
      </c>
      <c r="D2586">
        <f>Table3[[#This Row],[Column1]]*Table3[[#This Row],[Column1]]</f>
        <v>3070577.7194809597</v>
      </c>
    </row>
    <row r="2587" spans="1:4" x14ac:dyDescent="0.25">
      <c r="A2587" t="s">
        <v>23</v>
      </c>
      <c r="B2587">
        <v>2609.9360000000001</v>
      </c>
      <c r="C2587">
        <f>2279.62-Table3[[#This Row],[Item_Outlet_Sales]]</f>
        <v>-330.31600000000026</v>
      </c>
      <c r="D2587">
        <f>Table3[[#This Row],[Column1]]*Table3[[#This Row],[Column1]]</f>
        <v>109108.65985600017</v>
      </c>
    </row>
    <row r="2588" spans="1:4" x14ac:dyDescent="0.25">
      <c r="A2588" t="s">
        <v>23</v>
      </c>
      <c r="B2588">
        <v>2450.1439999999998</v>
      </c>
      <c r="C2588">
        <f>2279.62-Table3[[#This Row],[Item_Outlet_Sales]]</f>
        <v>-170.52399999999989</v>
      </c>
      <c r="D2588">
        <f>Table3[[#This Row],[Column1]]*Table3[[#This Row],[Column1]]</f>
        <v>29078.434575999963</v>
      </c>
    </row>
    <row r="2589" spans="1:4" x14ac:dyDescent="0.25">
      <c r="A2589" t="s">
        <v>23</v>
      </c>
      <c r="B2589">
        <v>2263.7199999999998</v>
      </c>
      <c r="C2589">
        <f>2279.62-Table3[[#This Row],[Item_Outlet_Sales]]</f>
        <v>15.900000000000091</v>
      </c>
      <c r="D2589">
        <f>Table3[[#This Row],[Column1]]*Table3[[#This Row],[Column1]]</f>
        <v>252.8100000000029</v>
      </c>
    </row>
    <row r="2590" spans="1:4" x14ac:dyDescent="0.25">
      <c r="A2590" t="s">
        <v>23</v>
      </c>
      <c r="B2590">
        <v>6275.165</v>
      </c>
      <c r="C2590">
        <f>2279.62-Table3[[#This Row],[Item_Outlet_Sales]]</f>
        <v>-3995.5450000000001</v>
      </c>
      <c r="D2590">
        <f>Table3[[#This Row],[Column1]]*Table3[[#This Row],[Column1]]</f>
        <v>15964379.847025001</v>
      </c>
    </row>
    <row r="2591" spans="1:4" x14ac:dyDescent="0.25">
      <c r="A2591" t="s">
        <v>23</v>
      </c>
      <c r="B2591">
        <v>1870.8979999999999</v>
      </c>
      <c r="C2591">
        <f>2279.62-Table3[[#This Row],[Item_Outlet_Sales]]</f>
        <v>408.72199999999998</v>
      </c>
      <c r="D2591">
        <f>Table3[[#This Row],[Column1]]*Table3[[#This Row],[Column1]]</f>
        <v>167053.67328399999</v>
      </c>
    </row>
    <row r="2592" spans="1:4" x14ac:dyDescent="0.25">
      <c r="A2592" t="s">
        <v>23</v>
      </c>
      <c r="B2592">
        <v>898.83</v>
      </c>
      <c r="C2592">
        <f>2279.62-Table3[[#This Row],[Item_Outlet_Sales]]</f>
        <v>1380.79</v>
      </c>
      <c r="D2592">
        <f>Table3[[#This Row],[Column1]]*Table3[[#This Row],[Column1]]</f>
        <v>1906581.0240999998</v>
      </c>
    </row>
    <row r="2593" spans="1:4" x14ac:dyDescent="0.25">
      <c r="A2593" t="s">
        <v>23</v>
      </c>
      <c r="B2593">
        <v>6669.3185999999996</v>
      </c>
      <c r="C2593">
        <f>2279.62-Table3[[#This Row],[Item_Outlet_Sales]]</f>
        <v>-4389.6985999999997</v>
      </c>
      <c r="D2593">
        <f>Table3[[#This Row],[Column1]]*Table3[[#This Row],[Column1]]</f>
        <v>19269453.798841957</v>
      </c>
    </row>
    <row r="2594" spans="1:4" x14ac:dyDescent="0.25">
      <c r="A2594" t="s">
        <v>23</v>
      </c>
      <c r="B2594">
        <v>7105.4175999999998</v>
      </c>
      <c r="C2594">
        <f>2279.62-Table3[[#This Row],[Item_Outlet_Sales]]</f>
        <v>-4825.7975999999999</v>
      </c>
      <c r="D2594">
        <f>Table3[[#This Row],[Column1]]*Table3[[#This Row],[Column1]]</f>
        <v>23288322.47616576</v>
      </c>
    </row>
    <row r="2595" spans="1:4" x14ac:dyDescent="0.25">
      <c r="A2595" t="s">
        <v>23</v>
      </c>
      <c r="B2595">
        <v>176.43700000000001</v>
      </c>
      <c r="C2595">
        <f>2279.62-Table3[[#This Row],[Item_Outlet_Sales]]</f>
        <v>2103.183</v>
      </c>
      <c r="D2595">
        <f>Table3[[#This Row],[Column1]]*Table3[[#This Row],[Column1]]</f>
        <v>4423378.7314889999</v>
      </c>
    </row>
    <row r="2596" spans="1:4" x14ac:dyDescent="0.25">
      <c r="A2596" t="s">
        <v>23</v>
      </c>
      <c r="B2596">
        <v>4587.3620000000001</v>
      </c>
      <c r="C2596">
        <f>2279.62-Table3[[#This Row],[Item_Outlet_Sales]]</f>
        <v>-2307.7420000000002</v>
      </c>
      <c r="D2596">
        <f>Table3[[#This Row],[Column1]]*Table3[[#This Row],[Column1]]</f>
        <v>5325673.1385640008</v>
      </c>
    </row>
    <row r="2597" spans="1:4" x14ac:dyDescent="0.25">
      <c r="A2597" t="s">
        <v>23</v>
      </c>
      <c r="B2597">
        <v>1034.6532</v>
      </c>
      <c r="C2597">
        <f>2279.62-Table3[[#This Row],[Item_Outlet_Sales]]</f>
        <v>1244.9667999999999</v>
      </c>
      <c r="D2597">
        <f>Table3[[#This Row],[Column1]]*Table3[[#This Row],[Column1]]</f>
        <v>1549942.3331022398</v>
      </c>
    </row>
    <row r="2598" spans="1:4" x14ac:dyDescent="0.25">
      <c r="A2598" t="s">
        <v>23</v>
      </c>
      <c r="B2598">
        <v>415.45920000000001</v>
      </c>
      <c r="C2598">
        <f>2279.62-Table3[[#This Row],[Item_Outlet_Sales]]</f>
        <v>1864.1607999999999</v>
      </c>
      <c r="D2598">
        <f>Table3[[#This Row],[Column1]]*Table3[[#This Row],[Column1]]</f>
        <v>3475095.4882566393</v>
      </c>
    </row>
    <row r="2599" spans="1:4" x14ac:dyDescent="0.25">
      <c r="A2599" t="s">
        <v>23</v>
      </c>
      <c r="B2599">
        <v>1669.8263999999999</v>
      </c>
      <c r="C2599">
        <f>2279.62-Table3[[#This Row],[Item_Outlet_Sales]]</f>
        <v>609.79359999999997</v>
      </c>
      <c r="D2599">
        <f>Table3[[#This Row],[Column1]]*Table3[[#This Row],[Column1]]</f>
        <v>371848.23460095999</v>
      </c>
    </row>
    <row r="2600" spans="1:4" x14ac:dyDescent="0.25">
      <c r="A2600" t="s">
        <v>23</v>
      </c>
      <c r="B2600">
        <v>151.13659999999999</v>
      </c>
      <c r="C2600">
        <f>2279.62-Table3[[#This Row],[Item_Outlet_Sales]]</f>
        <v>2128.4834000000001</v>
      </c>
      <c r="D2600">
        <f>Table3[[#This Row],[Column1]]*Table3[[#This Row],[Column1]]</f>
        <v>4530441.5840755599</v>
      </c>
    </row>
    <row r="2601" spans="1:4" x14ac:dyDescent="0.25">
      <c r="A2601" t="s">
        <v>23</v>
      </c>
      <c r="B2601">
        <v>311.59440000000001</v>
      </c>
      <c r="C2601">
        <f>2279.62-Table3[[#This Row],[Item_Outlet_Sales]]</f>
        <v>1968.0255999999999</v>
      </c>
      <c r="D2601">
        <f>Table3[[#This Row],[Column1]]*Table3[[#This Row],[Column1]]</f>
        <v>3873124.7622553599</v>
      </c>
    </row>
    <row r="2602" spans="1:4" x14ac:dyDescent="0.25">
      <c r="A2602" t="s">
        <v>23</v>
      </c>
      <c r="B2602">
        <v>3691.1952000000001</v>
      </c>
      <c r="C2602">
        <f>2279.62-Table3[[#This Row],[Item_Outlet_Sales]]</f>
        <v>-1411.5752000000002</v>
      </c>
      <c r="D2602">
        <f>Table3[[#This Row],[Column1]]*Table3[[#This Row],[Column1]]</f>
        <v>1992544.5452550405</v>
      </c>
    </row>
    <row r="2603" spans="1:4" x14ac:dyDescent="0.25">
      <c r="A2603" t="s">
        <v>23</v>
      </c>
      <c r="B2603">
        <v>170.44479999999999</v>
      </c>
      <c r="C2603">
        <f>2279.62-Table3[[#This Row],[Item_Outlet_Sales]]</f>
        <v>2109.1751999999997</v>
      </c>
      <c r="D2603">
        <f>Table3[[#This Row],[Column1]]*Table3[[#This Row],[Column1]]</f>
        <v>4448620.0242950385</v>
      </c>
    </row>
    <row r="2604" spans="1:4" x14ac:dyDescent="0.25">
      <c r="A2604" t="s">
        <v>23</v>
      </c>
      <c r="B2604">
        <v>958.75199999999995</v>
      </c>
      <c r="C2604">
        <f>2279.62-Table3[[#This Row],[Item_Outlet_Sales]]</f>
        <v>1320.8679999999999</v>
      </c>
      <c r="D2604">
        <f>Table3[[#This Row],[Column1]]*Table3[[#This Row],[Column1]]</f>
        <v>1744692.2734239998</v>
      </c>
    </row>
    <row r="2605" spans="1:4" x14ac:dyDescent="0.25">
      <c r="A2605" t="s">
        <v>23</v>
      </c>
      <c r="B2605">
        <v>1418.154</v>
      </c>
      <c r="C2605">
        <f>2279.62-Table3[[#This Row],[Item_Outlet_Sales]]</f>
        <v>861.46599999999989</v>
      </c>
      <c r="D2605">
        <f>Table3[[#This Row],[Column1]]*Table3[[#This Row],[Column1]]</f>
        <v>742123.66915599979</v>
      </c>
    </row>
    <row r="2606" spans="1:4" x14ac:dyDescent="0.25">
      <c r="A2606" t="s">
        <v>23</v>
      </c>
      <c r="B2606">
        <v>1125.202</v>
      </c>
      <c r="C2606">
        <f>2279.62-Table3[[#This Row],[Item_Outlet_Sales]]</f>
        <v>1154.4179999999999</v>
      </c>
      <c r="D2606">
        <f>Table3[[#This Row],[Column1]]*Table3[[#This Row],[Column1]]</f>
        <v>1332680.9187239998</v>
      </c>
    </row>
    <row r="2607" spans="1:4" x14ac:dyDescent="0.25">
      <c r="A2607" t="s">
        <v>23</v>
      </c>
      <c r="B2607">
        <v>9554.23</v>
      </c>
      <c r="C2607">
        <f>2279.62-Table3[[#This Row],[Item_Outlet_Sales]]</f>
        <v>-7274.61</v>
      </c>
      <c r="D2607">
        <f>Table3[[#This Row],[Column1]]*Table3[[#This Row],[Column1]]</f>
        <v>52919950.652099997</v>
      </c>
    </row>
    <row r="2608" spans="1:4" x14ac:dyDescent="0.25">
      <c r="A2608" t="s">
        <v>23</v>
      </c>
      <c r="B2608">
        <v>691.10040000000004</v>
      </c>
      <c r="C2608">
        <f>2279.62-Table3[[#This Row],[Item_Outlet_Sales]]</f>
        <v>1588.5195999999999</v>
      </c>
      <c r="D2608">
        <f>Table3[[#This Row],[Column1]]*Table3[[#This Row],[Column1]]</f>
        <v>2523394.5195841594</v>
      </c>
    </row>
    <row r="2609" spans="1:4" x14ac:dyDescent="0.25">
      <c r="A2609" t="s">
        <v>23</v>
      </c>
      <c r="B2609">
        <v>1829.6184000000001</v>
      </c>
      <c r="C2609">
        <f>2279.62-Table3[[#This Row],[Item_Outlet_Sales]]</f>
        <v>450.00159999999983</v>
      </c>
      <c r="D2609">
        <f>Table3[[#This Row],[Column1]]*Table3[[#This Row],[Column1]]</f>
        <v>202501.44000255983</v>
      </c>
    </row>
    <row r="2610" spans="1:4" x14ac:dyDescent="0.25">
      <c r="A2610" t="s">
        <v>23</v>
      </c>
      <c r="B2610">
        <v>2109.2543999999998</v>
      </c>
      <c r="C2610">
        <f>2279.62-Table3[[#This Row],[Item_Outlet_Sales]]</f>
        <v>170.36560000000009</v>
      </c>
      <c r="D2610">
        <f>Table3[[#This Row],[Column1]]*Table3[[#This Row],[Column1]]</f>
        <v>29024.43766336003</v>
      </c>
    </row>
    <row r="2611" spans="1:4" x14ac:dyDescent="0.25">
      <c r="A2611" t="s">
        <v>23</v>
      </c>
      <c r="B2611">
        <v>2111.9176000000002</v>
      </c>
      <c r="C2611">
        <f>2279.62-Table3[[#This Row],[Item_Outlet_Sales]]</f>
        <v>167.70239999999967</v>
      </c>
      <c r="D2611">
        <f>Table3[[#This Row],[Column1]]*Table3[[#This Row],[Column1]]</f>
        <v>28124.09496575989</v>
      </c>
    </row>
    <row r="2612" spans="1:4" x14ac:dyDescent="0.25">
      <c r="A2612" t="s">
        <v>23</v>
      </c>
      <c r="B2612">
        <v>1677.816</v>
      </c>
      <c r="C2612">
        <f>2279.62-Table3[[#This Row],[Item_Outlet_Sales]]</f>
        <v>601.80399999999986</v>
      </c>
      <c r="D2612">
        <f>Table3[[#This Row],[Column1]]*Table3[[#This Row],[Column1]]</f>
        <v>362168.05441599985</v>
      </c>
    </row>
    <row r="2613" spans="1:4" x14ac:dyDescent="0.25">
      <c r="A2613" t="s">
        <v>23</v>
      </c>
      <c r="B2613">
        <v>2316.9839999999999</v>
      </c>
      <c r="C2613">
        <f>2279.62-Table3[[#This Row],[Item_Outlet_Sales]]</f>
        <v>-37.364000000000033</v>
      </c>
      <c r="D2613">
        <f>Table3[[#This Row],[Column1]]*Table3[[#This Row],[Column1]]</f>
        <v>1396.0684960000024</v>
      </c>
    </row>
    <row r="2614" spans="1:4" x14ac:dyDescent="0.25">
      <c r="A2614" t="s">
        <v>23</v>
      </c>
      <c r="B2614">
        <v>1609.9043999999999</v>
      </c>
      <c r="C2614">
        <f>2279.62-Table3[[#This Row],[Item_Outlet_Sales]]</f>
        <v>669.71559999999999</v>
      </c>
      <c r="D2614">
        <f>Table3[[#This Row],[Column1]]*Table3[[#This Row],[Column1]]</f>
        <v>448518.98488335998</v>
      </c>
    </row>
    <row r="2615" spans="1:4" x14ac:dyDescent="0.25">
      <c r="A2615" t="s">
        <v>23</v>
      </c>
      <c r="B2615">
        <v>343.55279999999999</v>
      </c>
      <c r="C2615">
        <f>2279.62-Table3[[#This Row],[Item_Outlet_Sales]]</f>
        <v>1936.0672</v>
      </c>
      <c r="D2615">
        <f>Table3[[#This Row],[Column1]]*Table3[[#This Row],[Column1]]</f>
        <v>3748356.2029158399</v>
      </c>
    </row>
    <row r="2616" spans="1:4" x14ac:dyDescent="0.25">
      <c r="A2616" t="s">
        <v>23</v>
      </c>
      <c r="B2616">
        <v>2719.7930000000001</v>
      </c>
      <c r="C2616">
        <f>2279.62-Table3[[#This Row],[Item_Outlet_Sales]]</f>
        <v>-440.17300000000023</v>
      </c>
      <c r="D2616">
        <f>Table3[[#This Row],[Column1]]*Table3[[#This Row],[Column1]]</f>
        <v>193752.26992900021</v>
      </c>
    </row>
    <row r="2617" spans="1:4" x14ac:dyDescent="0.25">
      <c r="A2617" t="s">
        <v>23</v>
      </c>
      <c r="B2617">
        <v>173.108</v>
      </c>
      <c r="C2617">
        <f>2279.62-Table3[[#This Row],[Item_Outlet_Sales]]</f>
        <v>2106.5119999999997</v>
      </c>
      <c r="D2617">
        <f>Table3[[#This Row],[Column1]]*Table3[[#This Row],[Column1]]</f>
        <v>4437392.8061439991</v>
      </c>
    </row>
    <row r="2618" spans="1:4" x14ac:dyDescent="0.25">
      <c r="A2618" t="s">
        <v>23</v>
      </c>
      <c r="B2618">
        <v>442.75700000000001</v>
      </c>
      <c r="C2618">
        <f>2279.62-Table3[[#This Row],[Item_Outlet_Sales]]</f>
        <v>1836.8629999999998</v>
      </c>
      <c r="D2618">
        <f>Table3[[#This Row],[Column1]]*Table3[[#This Row],[Column1]]</f>
        <v>3374065.6807689993</v>
      </c>
    </row>
    <row r="2619" spans="1:4" x14ac:dyDescent="0.25">
      <c r="A2619" t="s">
        <v>23</v>
      </c>
      <c r="B2619">
        <v>1324.942</v>
      </c>
      <c r="C2619">
        <f>2279.62-Table3[[#This Row],[Item_Outlet_Sales]]</f>
        <v>954.67799999999988</v>
      </c>
      <c r="D2619">
        <f>Table3[[#This Row],[Column1]]*Table3[[#This Row],[Column1]]</f>
        <v>911410.08368399972</v>
      </c>
    </row>
    <row r="2620" spans="1:4" x14ac:dyDescent="0.25">
      <c r="A2620" t="s">
        <v>23</v>
      </c>
      <c r="B2620">
        <v>1012.016</v>
      </c>
      <c r="C2620">
        <f>2279.62-Table3[[#This Row],[Item_Outlet_Sales]]</f>
        <v>1267.6039999999998</v>
      </c>
      <c r="D2620">
        <f>Table3[[#This Row],[Column1]]*Table3[[#This Row],[Column1]]</f>
        <v>1606819.9008159996</v>
      </c>
    </row>
    <row r="2621" spans="1:4" x14ac:dyDescent="0.25">
      <c r="A2621" t="s">
        <v>23</v>
      </c>
      <c r="B2621">
        <v>1090.5804000000001</v>
      </c>
      <c r="C2621">
        <f>2279.62-Table3[[#This Row],[Item_Outlet_Sales]]</f>
        <v>1189.0395999999998</v>
      </c>
      <c r="D2621">
        <f>Table3[[#This Row],[Column1]]*Table3[[#This Row],[Column1]]</f>
        <v>1413815.1703681597</v>
      </c>
    </row>
    <row r="2622" spans="1:4" x14ac:dyDescent="0.25">
      <c r="A2622" t="s">
        <v>23</v>
      </c>
      <c r="B2622">
        <v>2354.2687999999998</v>
      </c>
      <c r="C2622">
        <f>2279.62-Table3[[#This Row],[Item_Outlet_Sales]]</f>
        <v>-74.648799999999937</v>
      </c>
      <c r="D2622">
        <f>Table3[[#This Row],[Column1]]*Table3[[#This Row],[Column1]]</f>
        <v>5572.4433414399909</v>
      </c>
    </row>
    <row r="2623" spans="1:4" x14ac:dyDescent="0.25">
      <c r="A2623" t="s">
        <v>23</v>
      </c>
      <c r="B2623">
        <v>5487.5236000000004</v>
      </c>
      <c r="C2623">
        <f>2279.62-Table3[[#This Row],[Item_Outlet_Sales]]</f>
        <v>-3207.9036000000006</v>
      </c>
      <c r="D2623">
        <f>Table3[[#This Row],[Column1]]*Table3[[#This Row],[Column1]]</f>
        <v>10290645.506892964</v>
      </c>
    </row>
    <row r="2624" spans="1:4" x14ac:dyDescent="0.25">
      <c r="A2624" t="s">
        <v>23</v>
      </c>
      <c r="B2624">
        <v>379.50599999999997</v>
      </c>
      <c r="C2624">
        <f>2279.62-Table3[[#This Row],[Item_Outlet_Sales]]</f>
        <v>1900.114</v>
      </c>
      <c r="D2624">
        <f>Table3[[#This Row],[Column1]]*Table3[[#This Row],[Column1]]</f>
        <v>3610433.212996</v>
      </c>
    </row>
    <row r="2625" spans="1:4" x14ac:dyDescent="0.25">
      <c r="A2625" t="s">
        <v>23</v>
      </c>
      <c r="B2625">
        <v>1132.5257999999999</v>
      </c>
      <c r="C2625">
        <f>2279.62-Table3[[#This Row],[Item_Outlet_Sales]]</f>
        <v>1147.0942</v>
      </c>
      <c r="D2625">
        <f>Table3[[#This Row],[Column1]]*Table3[[#This Row],[Column1]]</f>
        <v>1315825.1036736399</v>
      </c>
    </row>
    <row r="2626" spans="1:4" x14ac:dyDescent="0.25">
      <c r="A2626" t="s">
        <v>23</v>
      </c>
      <c r="B2626">
        <v>4527.4399999999996</v>
      </c>
      <c r="C2626">
        <f>2279.62-Table3[[#This Row],[Item_Outlet_Sales]]</f>
        <v>-2247.8199999999997</v>
      </c>
      <c r="D2626">
        <f>Table3[[#This Row],[Column1]]*Table3[[#This Row],[Column1]]</f>
        <v>5052694.7523999987</v>
      </c>
    </row>
    <row r="2627" spans="1:4" x14ac:dyDescent="0.25">
      <c r="A2627" t="s">
        <v>23</v>
      </c>
      <c r="B2627">
        <v>245.68020000000001</v>
      </c>
      <c r="C2627">
        <f>2279.62-Table3[[#This Row],[Item_Outlet_Sales]]</f>
        <v>2033.9397999999999</v>
      </c>
      <c r="D2627">
        <f>Table3[[#This Row],[Column1]]*Table3[[#This Row],[Column1]]</f>
        <v>4136911.1100240396</v>
      </c>
    </row>
    <row r="2628" spans="1:4" x14ac:dyDescent="0.25">
      <c r="A2628" t="s">
        <v>23</v>
      </c>
      <c r="B2628">
        <v>51.932400000000001</v>
      </c>
      <c r="C2628">
        <f>2279.62-Table3[[#This Row],[Item_Outlet_Sales]]</f>
        <v>2227.6875999999997</v>
      </c>
      <c r="D2628">
        <f>Table3[[#This Row],[Column1]]*Table3[[#This Row],[Column1]]</f>
        <v>4962592.0431937585</v>
      </c>
    </row>
    <row r="2629" spans="1:4" x14ac:dyDescent="0.25">
      <c r="A2629" t="s">
        <v>23</v>
      </c>
      <c r="B2629">
        <v>173.108</v>
      </c>
      <c r="C2629">
        <f>2279.62-Table3[[#This Row],[Item_Outlet_Sales]]</f>
        <v>2106.5119999999997</v>
      </c>
      <c r="D2629">
        <f>Table3[[#This Row],[Column1]]*Table3[[#This Row],[Column1]]</f>
        <v>4437392.8061439991</v>
      </c>
    </row>
    <row r="2630" spans="1:4" x14ac:dyDescent="0.25">
      <c r="A2630" t="s">
        <v>23</v>
      </c>
      <c r="B2630">
        <v>199.74</v>
      </c>
      <c r="C2630">
        <f>2279.62-Table3[[#This Row],[Item_Outlet_Sales]]</f>
        <v>2079.88</v>
      </c>
      <c r="D2630">
        <f>Table3[[#This Row],[Column1]]*Table3[[#This Row],[Column1]]</f>
        <v>4325900.8144000005</v>
      </c>
    </row>
    <row r="2631" spans="1:4" x14ac:dyDescent="0.25">
      <c r="A2631" t="s">
        <v>23</v>
      </c>
      <c r="B2631">
        <v>1838.2737999999999</v>
      </c>
      <c r="C2631">
        <f>2279.62-Table3[[#This Row],[Item_Outlet_Sales]]</f>
        <v>441.34619999999995</v>
      </c>
      <c r="D2631">
        <f>Table3[[#This Row],[Column1]]*Table3[[#This Row],[Column1]]</f>
        <v>194786.46825443997</v>
      </c>
    </row>
    <row r="2632" spans="1:4" x14ac:dyDescent="0.25">
      <c r="A2632" t="s">
        <v>23</v>
      </c>
      <c r="B2632">
        <v>3367.6163999999999</v>
      </c>
      <c r="C2632">
        <f>2279.62-Table3[[#This Row],[Item_Outlet_Sales]]</f>
        <v>-1087.9964</v>
      </c>
      <c r="D2632">
        <f>Table3[[#This Row],[Column1]]*Table3[[#This Row],[Column1]]</f>
        <v>1183736.16641296</v>
      </c>
    </row>
    <row r="2633" spans="1:4" x14ac:dyDescent="0.25">
      <c r="A2633" t="s">
        <v>23</v>
      </c>
      <c r="B2633">
        <v>607.87540000000001</v>
      </c>
      <c r="C2633">
        <f>2279.62-Table3[[#This Row],[Item_Outlet_Sales]]</f>
        <v>1671.7446</v>
      </c>
      <c r="D2633">
        <f>Table3[[#This Row],[Column1]]*Table3[[#This Row],[Column1]]</f>
        <v>2794730.0076291598</v>
      </c>
    </row>
    <row r="2634" spans="1:4" x14ac:dyDescent="0.25">
      <c r="A2634" t="s">
        <v>23</v>
      </c>
      <c r="B2634">
        <v>264.98840000000001</v>
      </c>
      <c r="C2634">
        <f>2279.62-Table3[[#This Row],[Item_Outlet_Sales]]</f>
        <v>2014.6315999999999</v>
      </c>
      <c r="D2634">
        <f>Table3[[#This Row],[Column1]]*Table3[[#This Row],[Column1]]</f>
        <v>4058740.4837185596</v>
      </c>
    </row>
    <row r="2635" spans="1:4" x14ac:dyDescent="0.25">
      <c r="A2635" t="s">
        <v>23</v>
      </c>
      <c r="B2635">
        <v>1006.6896</v>
      </c>
      <c r="C2635">
        <f>2279.62-Table3[[#This Row],[Item_Outlet_Sales]]</f>
        <v>1272.9303999999997</v>
      </c>
      <c r="D2635">
        <f>Table3[[#This Row],[Column1]]*Table3[[#This Row],[Column1]]</f>
        <v>1620351.8032441593</v>
      </c>
    </row>
    <row r="2636" spans="1:4" x14ac:dyDescent="0.25">
      <c r="A2636" t="s">
        <v>23</v>
      </c>
      <c r="B2636">
        <v>125.83620000000001</v>
      </c>
      <c r="C2636">
        <f>2279.62-Table3[[#This Row],[Item_Outlet_Sales]]</f>
        <v>2153.7837999999997</v>
      </c>
      <c r="D2636">
        <f>Table3[[#This Row],[Column1]]*Table3[[#This Row],[Column1]]</f>
        <v>4638784.6571424389</v>
      </c>
    </row>
    <row r="2637" spans="1:4" x14ac:dyDescent="0.25">
      <c r="A2637" t="s">
        <v>23</v>
      </c>
      <c r="B2637">
        <v>371.51639999999998</v>
      </c>
      <c r="C2637">
        <f>2279.62-Table3[[#This Row],[Item_Outlet_Sales]]</f>
        <v>1908.1035999999999</v>
      </c>
      <c r="D2637">
        <f>Table3[[#This Row],[Column1]]*Table3[[#This Row],[Column1]]</f>
        <v>3640859.3483329597</v>
      </c>
    </row>
    <row r="2638" spans="1:4" x14ac:dyDescent="0.25">
      <c r="A2638" t="s">
        <v>23</v>
      </c>
      <c r="B2638">
        <v>1597.92</v>
      </c>
      <c r="C2638">
        <f>2279.62-Table3[[#This Row],[Item_Outlet_Sales]]</f>
        <v>681.69999999999982</v>
      </c>
      <c r="D2638">
        <f>Table3[[#This Row],[Column1]]*Table3[[#This Row],[Column1]]</f>
        <v>464714.88999999972</v>
      </c>
    </row>
    <row r="2639" spans="1:4" x14ac:dyDescent="0.25">
      <c r="A2639" t="s">
        <v>23</v>
      </c>
      <c r="B2639">
        <v>231.69839999999999</v>
      </c>
      <c r="C2639">
        <f>2279.62-Table3[[#This Row],[Item_Outlet_Sales]]</f>
        <v>2047.9215999999999</v>
      </c>
      <c r="D2639">
        <f>Table3[[#This Row],[Column1]]*Table3[[#This Row],[Column1]]</f>
        <v>4193982.8797465595</v>
      </c>
    </row>
    <row r="2640" spans="1:4" x14ac:dyDescent="0.25">
      <c r="A2640" t="s">
        <v>23</v>
      </c>
      <c r="B2640">
        <v>4979.5182000000004</v>
      </c>
      <c r="C2640">
        <f>2279.62-Table3[[#This Row],[Item_Outlet_Sales]]</f>
        <v>-2699.8982000000005</v>
      </c>
      <c r="D2640">
        <f>Table3[[#This Row],[Column1]]*Table3[[#This Row],[Column1]]</f>
        <v>7289450.2903632428</v>
      </c>
    </row>
    <row r="2641" spans="1:4" x14ac:dyDescent="0.25">
      <c r="A2641" t="s">
        <v>23</v>
      </c>
      <c r="B2641">
        <v>3723.1536000000001</v>
      </c>
      <c r="C2641">
        <f>2279.62-Table3[[#This Row],[Item_Outlet_Sales]]</f>
        <v>-1443.5336000000002</v>
      </c>
      <c r="D2641">
        <f>Table3[[#This Row],[Column1]]*Table3[[#This Row],[Column1]]</f>
        <v>2083789.2543289606</v>
      </c>
    </row>
    <row r="2642" spans="1:4" x14ac:dyDescent="0.25">
      <c r="A2642" t="s">
        <v>23</v>
      </c>
      <c r="B2642">
        <v>2199.1374000000001</v>
      </c>
      <c r="C2642">
        <f>2279.62-Table3[[#This Row],[Item_Outlet_Sales]]</f>
        <v>80.48259999999982</v>
      </c>
      <c r="D2642">
        <f>Table3[[#This Row],[Column1]]*Table3[[#This Row],[Column1]]</f>
        <v>6477.4489027599711</v>
      </c>
    </row>
    <row r="2643" spans="1:4" x14ac:dyDescent="0.25">
      <c r="A2643" t="s">
        <v>23</v>
      </c>
      <c r="B2643">
        <v>157.12880000000001</v>
      </c>
      <c r="C2643">
        <f>2279.62-Table3[[#This Row],[Item_Outlet_Sales]]</f>
        <v>2122.4911999999999</v>
      </c>
      <c r="D2643">
        <f>Table3[[#This Row],[Column1]]*Table3[[#This Row],[Column1]]</f>
        <v>4504968.8940774398</v>
      </c>
    </row>
    <row r="2644" spans="1:4" x14ac:dyDescent="0.25">
      <c r="A2644" t="s">
        <v>23</v>
      </c>
      <c r="B2644">
        <v>515.32920000000001</v>
      </c>
      <c r="C2644">
        <f>2279.62-Table3[[#This Row],[Item_Outlet_Sales]]</f>
        <v>1764.2907999999998</v>
      </c>
      <c r="D2644">
        <f>Table3[[#This Row],[Column1]]*Table3[[#This Row],[Column1]]</f>
        <v>3112722.0269646393</v>
      </c>
    </row>
    <row r="2645" spans="1:4" x14ac:dyDescent="0.25">
      <c r="A2645" t="s">
        <v>23</v>
      </c>
      <c r="B2645">
        <v>5888.3352000000004</v>
      </c>
      <c r="C2645">
        <f>2279.62-Table3[[#This Row],[Item_Outlet_Sales]]</f>
        <v>-3608.7152000000006</v>
      </c>
      <c r="D2645">
        <f>Table3[[#This Row],[Column1]]*Table3[[#This Row],[Column1]]</f>
        <v>13022825.394711044</v>
      </c>
    </row>
    <row r="2646" spans="1:4" x14ac:dyDescent="0.25">
      <c r="A2646" t="s">
        <v>23</v>
      </c>
      <c r="B2646">
        <v>1288.3230000000001</v>
      </c>
      <c r="C2646">
        <f>2279.62-Table3[[#This Row],[Item_Outlet_Sales]]</f>
        <v>991.2969999999998</v>
      </c>
      <c r="D2646">
        <f>Table3[[#This Row],[Column1]]*Table3[[#This Row],[Column1]]</f>
        <v>982669.74220899958</v>
      </c>
    </row>
    <row r="2647" spans="1:4" x14ac:dyDescent="0.25">
      <c r="A2647" t="s">
        <v>23</v>
      </c>
      <c r="B2647">
        <v>1567.9590000000001</v>
      </c>
      <c r="C2647">
        <f>2279.62-Table3[[#This Row],[Item_Outlet_Sales]]</f>
        <v>711.66099999999983</v>
      </c>
      <c r="D2647">
        <f>Table3[[#This Row],[Column1]]*Table3[[#This Row],[Column1]]</f>
        <v>506461.37892099976</v>
      </c>
    </row>
    <row r="2648" spans="1:4" x14ac:dyDescent="0.25">
      <c r="A2648" t="s">
        <v>23</v>
      </c>
      <c r="B2648">
        <v>6474.2392</v>
      </c>
      <c r="C2648">
        <f>2279.62-Table3[[#This Row],[Item_Outlet_Sales]]</f>
        <v>-4194.6192000000001</v>
      </c>
      <c r="D2648">
        <f>Table3[[#This Row],[Column1]]*Table3[[#This Row],[Column1]]</f>
        <v>17594830.233008642</v>
      </c>
    </row>
    <row r="2649" spans="1:4" x14ac:dyDescent="0.25">
      <c r="A2649" t="s">
        <v>23</v>
      </c>
      <c r="B2649">
        <v>2572.6511999999998</v>
      </c>
      <c r="C2649">
        <f>2279.62-Table3[[#This Row],[Item_Outlet_Sales]]</f>
        <v>-293.0311999999999</v>
      </c>
      <c r="D2649">
        <f>Table3[[#This Row],[Column1]]*Table3[[#This Row],[Column1]]</f>
        <v>85867.284173439941</v>
      </c>
    </row>
    <row r="2650" spans="1:4" x14ac:dyDescent="0.25">
      <c r="A2650" t="s">
        <v>23</v>
      </c>
      <c r="B2650">
        <v>1179.1318000000001</v>
      </c>
      <c r="C2650">
        <f>2279.62-Table3[[#This Row],[Item_Outlet_Sales]]</f>
        <v>1100.4881999999998</v>
      </c>
      <c r="D2650">
        <f>Table3[[#This Row],[Column1]]*Table3[[#This Row],[Column1]]</f>
        <v>1211074.2783392395</v>
      </c>
    </row>
    <row r="2651" spans="1:4" x14ac:dyDescent="0.25">
      <c r="A2651" t="s">
        <v>23</v>
      </c>
      <c r="B2651">
        <v>195.74520000000001</v>
      </c>
      <c r="C2651">
        <f>2279.62-Table3[[#This Row],[Item_Outlet_Sales]]</f>
        <v>2083.8748000000001</v>
      </c>
      <c r="D2651">
        <f>Table3[[#This Row],[Column1]]*Table3[[#This Row],[Column1]]</f>
        <v>4342534.1820750404</v>
      </c>
    </row>
    <row r="2652" spans="1:4" x14ac:dyDescent="0.25">
      <c r="A2652" t="s">
        <v>23</v>
      </c>
      <c r="B2652">
        <v>2822.9920000000002</v>
      </c>
      <c r="C2652">
        <f>2279.62-Table3[[#This Row],[Item_Outlet_Sales]]</f>
        <v>-543.3720000000003</v>
      </c>
      <c r="D2652">
        <f>Table3[[#This Row],[Column1]]*Table3[[#This Row],[Column1]]</f>
        <v>295253.13038400031</v>
      </c>
    </row>
    <row r="2653" spans="1:4" x14ac:dyDescent="0.25">
      <c r="A2653" t="s">
        <v>23</v>
      </c>
      <c r="B2653">
        <v>3237.1196</v>
      </c>
      <c r="C2653">
        <f>2279.62-Table3[[#This Row],[Item_Outlet_Sales]]</f>
        <v>-957.4996000000001</v>
      </c>
      <c r="D2653">
        <f>Table3[[#This Row],[Column1]]*Table3[[#This Row],[Column1]]</f>
        <v>916805.48400016024</v>
      </c>
    </row>
    <row r="2654" spans="1:4" x14ac:dyDescent="0.25">
      <c r="A2654" t="s">
        <v>23</v>
      </c>
      <c r="B2654">
        <v>2471.4495999999999</v>
      </c>
      <c r="C2654">
        <f>2279.62-Table3[[#This Row],[Item_Outlet_Sales]]</f>
        <v>-191.82960000000003</v>
      </c>
      <c r="D2654">
        <f>Table3[[#This Row],[Column1]]*Table3[[#This Row],[Column1]]</f>
        <v>36798.595436160009</v>
      </c>
    </row>
    <row r="2655" spans="1:4" x14ac:dyDescent="0.25">
      <c r="A2655" t="s">
        <v>23</v>
      </c>
      <c r="B2655">
        <v>644.49440000000004</v>
      </c>
      <c r="C2655">
        <f>2279.62-Table3[[#This Row],[Item_Outlet_Sales]]</f>
        <v>1635.1255999999998</v>
      </c>
      <c r="D2655">
        <f>Table3[[#This Row],[Column1]]*Table3[[#This Row],[Column1]]</f>
        <v>2673635.7277753595</v>
      </c>
    </row>
    <row r="2656" spans="1:4" x14ac:dyDescent="0.25">
      <c r="A2656" t="s">
        <v>23</v>
      </c>
      <c r="B2656">
        <v>3563.3616000000002</v>
      </c>
      <c r="C2656">
        <f>2279.62-Table3[[#This Row],[Item_Outlet_Sales]]</f>
        <v>-1283.7416000000003</v>
      </c>
      <c r="D2656">
        <f>Table3[[#This Row],[Column1]]*Table3[[#This Row],[Column1]]</f>
        <v>1647992.4955705607</v>
      </c>
    </row>
    <row r="2657" spans="1:4" x14ac:dyDescent="0.25">
      <c r="A2657" t="s">
        <v>23</v>
      </c>
      <c r="B2657">
        <v>1911.5118</v>
      </c>
      <c r="C2657">
        <f>2279.62-Table3[[#This Row],[Item_Outlet_Sales]]</f>
        <v>368.1081999999999</v>
      </c>
      <c r="D2657">
        <f>Table3[[#This Row],[Column1]]*Table3[[#This Row],[Column1]]</f>
        <v>135503.64690723992</v>
      </c>
    </row>
    <row r="2658" spans="1:4" x14ac:dyDescent="0.25">
      <c r="A2658" t="s">
        <v>23</v>
      </c>
      <c r="B2658">
        <v>356.86880000000002</v>
      </c>
      <c r="C2658">
        <f>2279.62-Table3[[#This Row],[Item_Outlet_Sales]]</f>
        <v>1922.7511999999999</v>
      </c>
      <c r="D2658">
        <f>Table3[[#This Row],[Column1]]*Table3[[#This Row],[Column1]]</f>
        <v>3696972.1771014398</v>
      </c>
    </row>
    <row r="2659" spans="1:4" x14ac:dyDescent="0.25">
      <c r="A2659" t="s">
        <v>23</v>
      </c>
      <c r="B2659">
        <v>2649.884</v>
      </c>
      <c r="C2659">
        <f>2279.62-Table3[[#This Row],[Item_Outlet_Sales]]</f>
        <v>-370.26400000000012</v>
      </c>
      <c r="D2659">
        <f>Table3[[#This Row],[Column1]]*Table3[[#This Row],[Column1]]</f>
        <v>137095.42969600009</v>
      </c>
    </row>
    <row r="2660" spans="1:4" x14ac:dyDescent="0.25">
      <c r="A2660" t="s">
        <v>23</v>
      </c>
      <c r="B2660">
        <v>1374.2112</v>
      </c>
      <c r="C2660">
        <f>2279.62-Table3[[#This Row],[Item_Outlet_Sales]]</f>
        <v>905.40879999999993</v>
      </c>
      <c r="D2660">
        <f>Table3[[#This Row],[Column1]]*Table3[[#This Row],[Column1]]</f>
        <v>819765.09511743987</v>
      </c>
    </row>
    <row r="2661" spans="1:4" x14ac:dyDescent="0.25">
      <c r="A2661" t="s">
        <v>23</v>
      </c>
      <c r="B2661">
        <v>3691.1952000000001</v>
      </c>
      <c r="C2661">
        <f>2279.62-Table3[[#This Row],[Item_Outlet_Sales]]</f>
        <v>-1411.5752000000002</v>
      </c>
      <c r="D2661">
        <f>Table3[[#This Row],[Column1]]*Table3[[#This Row],[Column1]]</f>
        <v>1992544.5452550405</v>
      </c>
    </row>
    <row r="2662" spans="1:4" x14ac:dyDescent="0.25">
      <c r="A2662" t="s">
        <v>23</v>
      </c>
      <c r="B2662">
        <v>2446.8150000000001</v>
      </c>
      <c r="C2662">
        <f>2279.62-Table3[[#This Row],[Item_Outlet_Sales]]</f>
        <v>-167.19500000000016</v>
      </c>
      <c r="D2662">
        <f>Table3[[#This Row],[Column1]]*Table3[[#This Row],[Column1]]</f>
        <v>27954.168025000054</v>
      </c>
    </row>
    <row r="2663" spans="1:4" x14ac:dyDescent="0.25">
      <c r="A2663" t="s">
        <v>23</v>
      </c>
      <c r="B2663">
        <v>703.08479999999997</v>
      </c>
      <c r="C2663">
        <f>2279.62-Table3[[#This Row],[Item_Outlet_Sales]]</f>
        <v>1576.5351999999998</v>
      </c>
      <c r="D2663">
        <f>Table3[[#This Row],[Column1]]*Table3[[#This Row],[Column1]]</f>
        <v>2485463.2368390393</v>
      </c>
    </row>
    <row r="2664" spans="1:4" x14ac:dyDescent="0.25">
      <c r="A2664" t="s">
        <v>23</v>
      </c>
      <c r="B2664">
        <v>1442.7886000000001</v>
      </c>
      <c r="C2664">
        <f>2279.62-Table3[[#This Row],[Item_Outlet_Sales]]</f>
        <v>836.8313999999998</v>
      </c>
      <c r="D2664">
        <f>Table3[[#This Row],[Column1]]*Table3[[#This Row],[Column1]]</f>
        <v>700286.7920259597</v>
      </c>
    </row>
    <row r="2665" spans="1:4" x14ac:dyDescent="0.25">
      <c r="A2665" t="s">
        <v>23</v>
      </c>
      <c r="B2665">
        <v>1342.2528</v>
      </c>
      <c r="C2665">
        <f>2279.62-Table3[[#This Row],[Item_Outlet_Sales]]</f>
        <v>937.36719999999991</v>
      </c>
      <c r="D2665">
        <f>Table3[[#This Row],[Column1]]*Table3[[#This Row],[Column1]]</f>
        <v>878657.26763583987</v>
      </c>
    </row>
    <row r="2666" spans="1:4" x14ac:dyDescent="0.25">
      <c r="A2666" t="s">
        <v>23</v>
      </c>
      <c r="B2666">
        <v>265.6542</v>
      </c>
      <c r="C2666">
        <f>2279.62-Table3[[#This Row],[Item_Outlet_Sales]]</f>
        <v>2013.9657999999999</v>
      </c>
      <c r="D2666">
        <f>Table3[[#This Row],[Column1]]*Table3[[#This Row],[Column1]]</f>
        <v>4056058.24356964</v>
      </c>
    </row>
    <row r="2667" spans="1:4" x14ac:dyDescent="0.25">
      <c r="A2667" t="s">
        <v>23</v>
      </c>
      <c r="B2667">
        <v>3094.6383999999998</v>
      </c>
      <c r="C2667">
        <f>2279.62-Table3[[#This Row],[Item_Outlet_Sales]]</f>
        <v>-815.01839999999993</v>
      </c>
      <c r="D2667">
        <f>Table3[[#This Row],[Column1]]*Table3[[#This Row],[Column1]]</f>
        <v>664254.99233855994</v>
      </c>
    </row>
    <row r="2668" spans="1:4" x14ac:dyDescent="0.25">
      <c r="A2668" t="s">
        <v>23</v>
      </c>
      <c r="B2668">
        <v>1428.1410000000001</v>
      </c>
      <c r="C2668">
        <f>2279.62-Table3[[#This Row],[Item_Outlet_Sales]]</f>
        <v>851.47899999999981</v>
      </c>
      <c r="D2668">
        <f>Table3[[#This Row],[Column1]]*Table3[[#This Row],[Column1]]</f>
        <v>725016.48744099971</v>
      </c>
    </row>
    <row r="2669" spans="1:4" x14ac:dyDescent="0.25">
      <c r="A2669" t="s">
        <v>23</v>
      </c>
      <c r="B2669">
        <v>1720.4272000000001</v>
      </c>
      <c r="C2669">
        <f>2279.62-Table3[[#This Row],[Item_Outlet_Sales]]</f>
        <v>559.19279999999981</v>
      </c>
      <c r="D2669">
        <f>Table3[[#This Row],[Column1]]*Table3[[#This Row],[Column1]]</f>
        <v>312696.5875718398</v>
      </c>
    </row>
    <row r="2670" spans="1:4" x14ac:dyDescent="0.25">
      <c r="A2670" t="s">
        <v>23</v>
      </c>
      <c r="B2670">
        <v>1470.0863999999999</v>
      </c>
      <c r="C2670">
        <f>2279.62-Table3[[#This Row],[Item_Outlet_Sales]]</f>
        <v>809.53359999999998</v>
      </c>
      <c r="D2670">
        <f>Table3[[#This Row],[Column1]]*Table3[[#This Row],[Column1]]</f>
        <v>655344.64952896</v>
      </c>
    </row>
    <row r="2671" spans="1:4" x14ac:dyDescent="0.25">
      <c r="A2671" t="s">
        <v>23</v>
      </c>
      <c r="B2671">
        <v>5912.3040000000001</v>
      </c>
      <c r="C2671">
        <f>2279.62-Table3[[#This Row],[Item_Outlet_Sales]]</f>
        <v>-3632.6840000000002</v>
      </c>
      <c r="D2671">
        <f>Table3[[#This Row],[Column1]]*Table3[[#This Row],[Column1]]</f>
        <v>13196393.043856001</v>
      </c>
    </row>
    <row r="2672" spans="1:4" x14ac:dyDescent="0.25">
      <c r="A2672" t="s">
        <v>23</v>
      </c>
      <c r="B2672">
        <v>5289.1152000000002</v>
      </c>
      <c r="C2672">
        <f>2279.62-Table3[[#This Row],[Item_Outlet_Sales]]</f>
        <v>-3009.4952000000003</v>
      </c>
      <c r="D2672">
        <f>Table3[[#This Row],[Column1]]*Table3[[#This Row],[Column1]]</f>
        <v>9057061.3588230424</v>
      </c>
    </row>
    <row r="2673" spans="1:4" x14ac:dyDescent="0.25">
      <c r="A2673" t="s">
        <v>23</v>
      </c>
      <c r="B2673">
        <v>3453.5046000000002</v>
      </c>
      <c r="C2673">
        <f>2279.62-Table3[[#This Row],[Item_Outlet_Sales]]</f>
        <v>-1173.8846000000003</v>
      </c>
      <c r="D2673">
        <f>Table3[[#This Row],[Column1]]*Table3[[#This Row],[Column1]]</f>
        <v>1378005.0541171608</v>
      </c>
    </row>
    <row r="2674" spans="1:4" x14ac:dyDescent="0.25">
      <c r="A2674" t="s">
        <v>23</v>
      </c>
      <c r="B2674">
        <v>2150.5340000000001</v>
      </c>
      <c r="C2674">
        <f>2279.62-Table3[[#This Row],[Item_Outlet_Sales]]</f>
        <v>129.08599999999979</v>
      </c>
      <c r="D2674">
        <f>Table3[[#This Row],[Column1]]*Table3[[#This Row],[Column1]]</f>
        <v>16663.195395999945</v>
      </c>
    </row>
    <row r="2675" spans="1:4" x14ac:dyDescent="0.25">
      <c r="A2675" t="s">
        <v>23</v>
      </c>
      <c r="B2675">
        <v>3205.8270000000002</v>
      </c>
      <c r="C2675">
        <f>2279.62-Table3[[#This Row],[Item_Outlet_Sales]]</f>
        <v>-926.20700000000033</v>
      </c>
      <c r="D2675">
        <f>Table3[[#This Row],[Column1]]*Table3[[#This Row],[Column1]]</f>
        <v>857859.4068490006</v>
      </c>
    </row>
    <row r="2676" spans="1:4" x14ac:dyDescent="0.25">
      <c r="A2676" t="s">
        <v>23</v>
      </c>
      <c r="B2676">
        <v>3894.93</v>
      </c>
      <c r="C2676">
        <f>2279.62-Table3[[#This Row],[Item_Outlet_Sales]]</f>
        <v>-1615.31</v>
      </c>
      <c r="D2676">
        <f>Table3[[#This Row],[Column1]]*Table3[[#This Row],[Column1]]</f>
        <v>2609226.3961</v>
      </c>
    </row>
    <row r="2677" spans="1:4" x14ac:dyDescent="0.25">
      <c r="A2677" t="s">
        <v>23</v>
      </c>
      <c r="B2677">
        <v>1545.9875999999999</v>
      </c>
      <c r="C2677">
        <f>2279.62-Table3[[#This Row],[Item_Outlet_Sales]]</f>
        <v>733.63239999999996</v>
      </c>
      <c r="D2677">
        <f>Table3[[#This Row],[Column1]]*Table3[[#This Row],[Column1]]</f>
        <v>538216.49832975992</v>
      </c>
    </row>
    <row r="2678" spans="1:4" x14ac:dyDescent="0.25">
      <c r="A2678" t="s">
        <v>23</v>
      </c>
      <c r="B2678">
        <v>482.03919999999999</v>
      </c>
      <c r="C2678">
        <f>2279.62-Table3[[#This Row],[Item_Outlet_Sales]]</f>
        <v>1797.5808</v>
      </c>
      <c r="D2678">
        <f>Table3[[#This Row],[Column1]]*Table3[[#This Row],[Column1]]</f>
        <v>3231296.73252864</v>
      </c>
    </row>
    <row r="2679" spans="1:4" x14ac:dyDescent="0.25">
      <c r="A2679" t="s">
        <v>23</v>
      </c>
      <c r="B2679">
        <v>2356.9319999999998</v>
      </c>
      <c r="C2679">
        <f>2279.62-Table3[[#This Row],[Item_Outlet_Sales]]</f>
        <v>-77.311999999999898</v>
      </c>
      <c r="D2679">
        <f>Table3[[#This Row],[Column1]]*Table3[[#This Row],[Column1]]</f>
        <v>5977.1453439999841</v>
      </c>
    </row>
    <row r="2680" spans="1:4" x14ac:dyDescent="0.25">
      <c r="A2680" t="s">
        <v>23</v>
      </c>
      <c r="B2680">
        <v>2061.3168000000001</v>
      </c>
      <c r="C2680">
        <f>2279.62-Table3[[#This Row],[Item_Outlet_Sales]]</f>
        <v>218.30319999999983</v>
      </c>
      <c r="D2680">
        <f>Table3[[#This Row],[Column1]]*Table3[[#This Row],[Column1]]</f>
        <v>47656.287130239929</v>
      </c>
    </row>
    <row r="2681" spans="1:4" x14ac:dyDescent="0.25">
      <c r="A2681" t="s">
        <v>23</v>
      </c>
      <c r="B2681">
        <v>4566.7222000000002</v>
      </c>
      <c r="C2681">
        <f>2279.62-Table3[[#This Row],[Item_Outlet_Sales]]</f>
        <v>-2287.1022000000003</v>
      </c>
      <c r="D2681">
        <f>Table3[[#This Row],[Column1]]*Table3[[#This Row],[Column1]]</f>
        <v>5230836.4732448412</v>
      </c>
    </row>
    <row r="2682" spans="1:4" x14ac:dyDescent="0.25">
      <c r="A2682" t="s">
        <v>23</v>
      </c>
      <c r="B2682">
        <v>3387.5904</v>
      </c>
      <c r="C2682">
        <f>2279.62-Table3[[#This Row],[Item_Outlet_Sales]]</f>
        <v>-1107.9704000000002</v>
      </c>
      <c r="D2682">
        <f>Table3[[#This Row],[Column1]]*Table3[[#This Row],[Column1]]</f>
        <v>1227598.4072761603</v>
      </c>
    </row>
    <row r="2683" spans="1:4" x14ac:dyDescent="0.25">
      <c r="A2683" t="s">
        <v>23</v>
      </c>
      <c r="B2683">
        <v>5932.2780000000002</v>
      </c>
      <c r="C2683">
        <f>2279.62-Table3[[#This Row],[Item_Outlet_Sales]]</f>
        <v>-3652.6580000000004</v>
      </c>
      <c r="D2683">
        <f>Table3[[#This Row],[Column1]]*Table3[[#This Row],[Column1]]</f>
        <v>13341910.464964002</v>
      </c>
    </row>
    <row r="2684" spans="1:4" x14ac:dyDescent="0.25">
      <c r="A2684" t="s">
        <v>23</v>
      </c>
      <c r="B2684">
        <v>3225.1352000000002</v>
      </c>
      <c r="C2684">
        <f>2279.62-Table3[[#This Row],[Item_Outlet_Sales]]</f>
        <v>-945.51520000000028</v>
      </c>
      <c r="D2684">
        <f>Table3[[#This Row],[Column1]]*Table3[[#This Row],[Column1]]</f>
        <v>893998.99343104055</v>
      </c>
    </row>
    <row r="2685" spans="1:4" x14ac:dyDescent="0.25">
      <c r="A2685" t="s">
        <v>23</v>
      </c>
      <c r="B2685">
        <v>1133.8574000000001</v>
      </c>
      <c r="C2685">
        <f>2279.62-Table3[[#This Row],[Item_Outlet_Sales]]</f>
        <v>1145.7625999999998</v>
      </c>
      <c r="D2685">
        <f>Table3[[#This Row],[Column1]]*Table3[[#This Row],[Column1]]</f>
        <v>1312771.9355587596</v>
      </c>
    </row>
    <row r="2686" spans="1:4" x14ac:dyDescent="0.25">
      <c r="A2686" t="s">
        <v>23</v>
      </c>
      <c r="B2686">
        <v>6881.0429999999997</v>
      </c>
      <c r="C2686">
        <f>2279.62-Table3[[#This Row],[Item_Outlet_Sales]]</f>
        <v>-4601.4229999999998</v>
      </c>
      <c r="D2686">
        <f>Table3[[#This Row],[Column1]]*Table3[[#This Row],[Column1]]</f>
        <v>21173093.624929</v>
      </c>
    </row>
    <row r="2687" spans="1:4" x14ac:dyDescent="0.25">
      <c r="A2687" t="s">
        <v>23</v>
      </c>
      <c r="B2687">
        <v>175.77119999999999</v>
      </c>
      <c r="C2687">
        <f>2279.62-Table3[[#This Row],[Item_Outlet_Sales]]</f>
        <v>2103.8487999999998</v>
      </c>
      <c r="D2687">
        <f>Table3[[#This Row],[Column1]]*Table3[[#This Row],[Column1]]</f>
        <v>4426179.7732614391</v>
      </c>
    </row>
    <row r="2688" spans="1:4" x14ac:dyDescent="0.25">
      <c r="A2688" t="s">
        <v>23</v>
      </c>
      <c r="B2688">
        <v>1406.1695999999999</v>
      </c>
      <c r="C2688">
        <f>2279.62-Table3[[#This Row],[Item_Outlet_Sales]]</f>
        <v>873.45039999999995</v>
      </c>
      <c r="D2688">
        <f>Table3[[#This Row],[Column1]]*Table3[[#This Row],[Column1]]</f>
        <v>762915.60126015986</v>
      </c>
    </row>
    <row r="2689" spans="1:4" x14ac:dyDescent="0.25">
      <c r="A2689" t="s">
        <v>23</v>
      </c>
      <c r="B2689">
        <v>1597.92</v>
      </c>
      <c r="C2689">
        <f>2279.62-Table3[[#This Row],[Item_Outlet_Sales]]</f>
        <v>681.69999999999982</v>
      </c>
      <c r="D2689">
        <f>Table3[[#This Row],[Column1]]*Table3[[#This Row],[Column1]]</f>
        <v>464714.88999999972</v>
      </c>
    </row>
    <row r="2690" spans="1:4" x14ac:dyDescent="0.25">
      <c r="A2690" t="s">
        <v>23</v>
      </c>
      <c r="B2690">
        <v>882.18499999999995</v>
      </c>
      <c r="C2690">
        <f>2279.62-Table3[[#This Row],[Item_Outlet_Sales]]</f>
        <v>1397.4349999999999</v>
      </c>
      <c r="D2690">
        <f>Table3[[#This Row],[Column1]]*Table3[[#This Row],[Column1]]</f>
        <v>1952824.5792249998</v>
      </c>
    </row>
    <row r="2691" spans="1:4" x14ac:dyDescent="0.25">
      <c r="A2691" t="s">
        <v>23</v>
      </c>
      <c r="B2691">
        <v>980.05759999999998</v>
      </c>
      <c r="C2691">
        <f>2279.62-Table3[[#This Row],[Item_Outlet_Sales]]</f>
        <v>1299.5623999999998</v>
      </c>
      <c r="D2691">
        <f>Table3[[#This Row],[Column1]]*Table3[[#This Row],[Column1]]</f>
        <v>1688862.4314937594</v>
      </c>
    </row>
    <row r="2692" spans="1:4" x14ac:dyDescent="0.25">
      <c r="A2692" t="s">
        <v>23</v>
      </c>
      <c r="B2692">
        <v>4731.1747999999998</v>
      </c>
      <c r="C2692">
        <f>2279.62-Table3[[#This Row],[Item_Outlet_Sales]]</f>
        <v>-2451.5547999999999</v>
      </c>
      <c r="D2692">
        <f>Table3[[#This Row],[Column1]]*Table3[[#This Row],[Column1]]</f>
        <v>6010120.9374030391</v>
      </c>
    </row>
    <row r="2693" spans="1:4" x14ac:dyDescent="0.25">
      <c r="A2693" t="s">
        <v>23</v>
      </c>
      <c r="B2693">
        <v>1492.0578</v>
      </c>
      <c r="C2693">
        <f>2279.62-Table3[[#This Row],[Item_Outlet_Sales]]</f>
        <v>787.56219999999985</v>
      </c>
      <c r="D2693">
        <f>Table3[[#This Row],[Column1]]*Table3[[#This Row],[Column1]]</f>
        <v>620254.21886883979</v>
      </c>
    </row>
    <row r="2694" spans="1:4" x14ac:dyDescent="0.25">
      <c r="A2694" t="s">
        <v>23</v>
      </c>
      <c r="B2694">
        <v>3338.3211999999999</v>
      </c>
      <c r="C2694">
        <f>2279.62-Table3[[#This Row],[Item_Outlet_Sales]]</f>
        <v>-1058.7012</v>
      </c>
      <c r="D2694">
        <f>Table3[[#This Row],[Column1]]*Table3[[#This Row],[Column1]]</f>
        <v>1120848.23088144</v>
      </c>
    </row>
    <row r="2695" spans="1:4" x14ac:dyDescent="0.25">
      <c r="A2695" t="s">
        <v>23</v>
      </c>
      <c r="B2695">
        <v>5892.33</v>
      </c>
      <c r="C2695">
        <f>2279.62-Table3[[#This Row],[Item_Outlet_Sales]]</f>
        <v>-3612.71</v>
      </c>
      <c r="D2695">
        <f>Table3[[#This Row],[Column1]]*Table3[[#This Row],[Column1]]</f>
        <v>13051673.5441</v>
      </c>
    </row>
    <row r="2696" spans="1:4" x14ac:dyDescent="0.25">
      <c r="A2696" t="s">
        <v>23</v>
      </c>
      <c r="B2696">
        <v>5540.7875999999997</v>
      </c>
      <c r="C2696">
        <f>2279.62-Table3[[#This Row],[Item_Outlet_Sales]]</f>
        <v>-3261.1675999999998</v>
      </c>
      <c r="D2696">
        <f>Table3[[#This Row],[Column1]]*Table3[[#This Row],[Column1]]</f>
        <v>10635214.115289759</v>
      </c>
    </row>
    <row r="2697" spans="1:4" x14ac:dyDescent="0.25">
      <c r="A2697" t="s">
        <v>23</v>
      </c>
      <c r="B2697">
        <v>3349.6397999999999</v>
      </c>
      <c r="C2697">
        <f>2279.62-Table3[[#This Row],[Item_Outlet_Sales]]</f>
        <v>-1070.0198</v>
      </c>
      <c r="D2697">
        <f>Table3[[#This Row],[Column1]]*Table3[[#This Row],[Column1]]</f>
        <v>1144942.37239204</v>
      </c>
    </row>
    <row r="2698" spans="1:4" x14ac:dyDescent="0.25">
      <c r="A2698" t="s">
        <v>23</v>
      </c>
      <c r="B2698">
        <v>1259.6936000000001</v>
      </c>
      <c r="C2698">
        <f>2279.62-Table3[[#This Row],[Item_Outlet_Sales]]</f>
        <v>1019.9263999999998</v>
      </c>
      <c r="D2698">
        <f>Table3[[#This Row],[Column1]]*Table3[[#This Row],[Column1]]</f>
        <v>1040249.8614169597</v>
      </c>
    </row>
    <row r="2699" spans="1:4" x14ac:dyDescent="0.25">
      <c r="A2699" t="s">
        <v>23</v>
      </c>
      <c r="B2699">
        <v>251.67240000000001</v>
      </c>
      <c r="C2699">
        <f>2279.62-Table3[[#This Row],[Item_Outlet_Sales]]</f>
        <v>2027.9476</v>
      </c>
      <c r="D2699">
        <f>Table3[[#This Row],[Column1]]*Table3[[#This Row],[Column1]]</f>
        <v>4112571.4683457599</v>
      </c>
    </row>
    <row r="2700" spans="1:4" x14ac:dyDescent="0.25">
      <c r="A2700" t="s">
        <v>23</v>
      </c>
      <c r="B2700">
        <v>2217.114</v>
      </c>
      <c r="C2700">
        <f>2279.62-Table3[[#This Row],[Item_Outlet_Sales]]</f>
        <v>62.505999999999858</v>
      </c>
      <c r="D2700">
        <f>Table3[[#This Row],[Column1]]*Table3[[#This Row],[Column1]]</f>
        <v>3907.0000359999822</v>
      </c>
    </row>
    <row r="2701" spans="1:4" x14ac:dyDescent="0.25">
      <c r="A2701" t="s">
        <v>23</v>
      </c>
      <c r="B2701">
        <v>4165.2448000000004</v>
      </c>
      <c r="C2701">
        <f>2279.62-Table3[[#This Row],[Item_Outlet_Sales]]</f>
        <v>-1885.6248000000005</v>
      </c>
      <c r="D2701">
        <f>Table3[[#This Row],[Column1]]*Table3[[#This Row],[Column1]]</f>
        <v>3555580.8863750417</v>
      </c>
    </row>
    <row r="2702" spans="1:4" x14ac:dyDescent="0.25">
      <c r="A2702" t="s">
        <v>23</v>
      </c>
      <c r="B2702">
        <v>3410.2276000000002</v>
      </c>
      <c r="C2702">
        <f>2279.62-Table3[[#This Row],[Item_Outlet_Sales]]</f>
        <v>-1130.6076000000003</v>
      </c>
      <c r="D2702">
        <f>Table3[[#This Row],[Column1]]*Table3[[#This Row],[Column1]]</f>
        <v>1278273.5451777605</v>
      </c>
    </row>
    <row r="2703" spans="1:4" x14ac:dyDescent="0.25">
      <c r="A2703" t="s">
        <v>23</v>
      </c>
      <c r="B2703">
        <v>1689.8004000000001</v>
      </c>
      <c r="C2703">
        <f>2279.62-Table3[[#This Row],[Item_Outlet_Sales]]</f>
        <v>589.81959999999981</v>
      </c>
      <c r="D2703">
        <f>Table3[[#This Row],[Column1]]*Table3[[#This Row],[Column1]]</f>
        <v>347887.16054415976</v>
      </c>
    </row>
    <row r="2704" spans="1:4" x14ac:dyDescent="0.25">
      <c r="A2704" t="s">
        <v>23</v>
      </c>
      <c r="B2704">
        <v>1605.9096</v>
      </c>
      <c r="C2704">
        <f>2279.62-Table3[[#This Row],[Item_Outlet_Sales]]</f>
        <v>673.71039999999994</v>
      </c>
      <c r="D2704">
        <f>Table3[[#This Row],[Column1]]*Table3[[#This Row],[Column1]]</f>
        <v>453885.70306815993</v>
      </c>
    </row>
    <row r="2705" spans="1:4" x14ac:dyDescent="0.25">
      <c r="A2705" t="s">
        <v>23</v>
      </c>
      <c r="B2705">
        <v>1416.8224</v>
      </c>
      <c r="C2705">
        <f>2279.62-Table3[[#This Row],[Item_Outlet_Sales]]</f>
        <v>862.79759999999987</v>
      </c>
      <c r="D2705">
        <f>Table3[[#This Row],[Column1]]*Table3[[#This Row],[Column1]]</f>
        <v>744419.69856575981</v>
      </c>
    </row>
    <row r="2706" spans="1:4" x14ac:dyDescent="0.25">
      <c r="A2706" t="s">
        <v>23</v>
      </c>
      <c r="B2706">
        <v>1278.336</v>
      </c>
      <c r="C2706">
        <f>2279.62-Table3[[#This Row],[Item_Outlet_Sales]]</f>
        <v>1001.2839999999999</v>
      </c>
      <c r="D2706">
        <f>Table3[[#This Row],[Column1]]*Table3[[#This Row],[Column1]]</f>
        <v>1002569.6486559998</v>
      </c>
    </row>
    <row r="2707" spans="1:4" x14ac:dyDescent="0.25">
      <c r="A2707" t="s">
        <v>23</v>
      </c>
      <c r="B2707">
        <v>2182.4924000000001</v>
      </c>
      <c r="C2707">
        <f>2279.62-Table3[[#This Row],[Item_Outlet_Sales]]</f>
        <v>97.127599999999802</v>
      </c>
      <c r="D2707">
        <f>Table3[[#This Row],[Column1]]*Table3[[#This Row],[Column1]]</f>
        <v>9433.770681759961</v>
      </c>
    </row>
    <row r="2708" spans="1:4" x14ac:dyDescent="0.25">
      <c r="A2708" t="s">
        <v>23</v>
      </c>
      <c r="B2708">
        <v>1627.8810000000001</v>
      </c>
      <c r="C2708">
        <f>2279.62-Table3[[#This Row],[Item_Outlet_Sales]]</f>
        <v>651.73899999999981</v>
      </c>
      <c r="D2708">
        <f>Table3[[#This Row],[Column1]]*Table3[[#This Row],[Column1]]</f>
        <v>424763.72412099974</v>
      </c>
    </row>
    <row r="2709" spans="1:4" x14ac:dyDescent="0.25">
      <c r="A2709" t="s">
        <v>23</v>
      </c>
      <c r="B2709">
        <v>1581.9408000000001</v>
      </c>
      <c r="C2709">
        <f>2279.62-Table3[[#This Row],[Item_Outlet_Sales]]</f>
        <v>697.67919999999981</v>
      </c>
      <c r="D2709">
        <f>Table3[[#This Row],[Column1]]*Table3[[#This Row],[Column1]]</f>
        <v>486756.26611263974</v>
      </c>
    </row>
    <row r="2710" spans="1:4" x14ac:dyDescent="0.25">
      <c r="A2710" t="s">
        <v>23</v>
      </c>
      <c r="B2710">
        <v>3163.8816000000002</v>
      </c>
      <c r="C2710">
        <f>2279.62-Table3[[#This Row],[Item_Outlet_Sales]]</f>
        <v>-884.26160000000027</v>
      </c>
      <c r="D2710">
        <f>Table3[[#This Row],[Column1]]*Table3[[#This Row],[Column1]]</f>
        <v>781918.57723456051</v>
      </c>
    </row>
    <row r="2711" spans="1:4" x14ac:dyDescent="0.25">
      <c r="A2711" t="s">
        <v>23</v>
      </c>
      <c r="B2711">
        <v>165.7842</v>
      </c>
      <c r="C2711">
        <f>2279.62-Table3[[#This Row],[Item_Outlet_Sales]]</f>
        <v>2113.8357999999998</v>
      </c>
      <c r="D2711">
        <f>Table3[[#This Row],[Column1]]*Table3[[#This Row],[Column1]]</f>
        <v>4468301.7893616389</v>
      </c>
    </row>
    <row r="2712" spans="1:4" x14ac:dyDescent="0.25">
      <c r="A2712" t="s">
        <v>23</v>
      </c>
      <c r="B2712">
        <v>251.67240000000001</v>
      </c>
      <c r="C2712">
        <f>2279.62-Table3[[#This Row],[Item_Outlet_Sales]]</f>
        <v>2027.9476</v>
      </c>
      <c r="D2712">
        <f>Table3[[#This Row],[Column1]]*Table3[[#This Row],[Column1]]</f>
        <v>4112571.4683457599</v>
      </c>
    </row>
    <row r="2713" spans="1:4" x14ac:dyDescent="0.25">
      <c r="A2713" t="s">
        <v>23</v>
      </c>
      <c r="B2713">
        <v>6042.1350000000002</v>
      </c>
      <c r="C2713">
        <f>2279.62-Table3[[#This Row],[Item_Outlet_Sales]]</f>
        <v>-3762.5150000000003</v>
      </c>
      <c r="D2713">
        <f>Table3[[#This Row],[Column1]]*Table3[[#This Row],[Column1]]</f>
        <v>14156519.125225002</v>
      </c>
    </row>
    <row r="2714" spans="1:4" x14ac:dyDescent="0.25">
      <c r="A2714" t="s">
        <v>23</v>
      </c>
      <c r="B2714">
        <v>3235.788</v>
      </c>
      <c r="C2714">
        <f>2279.62-Table3[[#This Row],[Item_Outlet_Sales]]</f>
        <v>-956.16800000000012</v>
      </c>
      <c r="D2714">
        <f>Table3[[#This Row],[Column1]]*Table3[[#This Row],[Column1]]</f>
        <v>914257.24422400026</v>
      </c>
    </row>
    <row r="2715" spans="1:4" x14ac:dyDescent="0.25">
      <c r="A2715" t="s">
        <v>23</v>
      </c>
      <c r="B2715">
        <v>1765.7016000000001</v>
      </c>
      <c r="C2715">
        <f>2279.62-Table3[[#This Row],[Item_Outlet_Sales]]</f>
        <v>513.91839999999979</v>
      </c>
      <c r="D2715">
        <f>Table3[[#This Row],[Column1]]*Table3[[#This Row],[Column1]]</f>
        <v>264112.12185855978</v>
      </c>
    </row>
    <row r="2716" spans="1:4" x14ac:dyDescent="0.25">
      <c r="A2716" t="s">
        <v>23</v>
      </c>
      <c r="B2716">
        <v>1070.6063999999999</v>
      </c>
      <c r="C2716">
        <f>2279.62-Table3[[#This Row],[Item_Outlet_Sales]]</f>
        <v>1209.0136</v>
      </c>
      <c r="D2716">
        <f>Table3[[#This Row],[Column1]]*Table3[[#This Row],[Column1]]</f>
        <v>1461713.8849849601</v>
      </c>
    </row>
    <row r="2717" spans="1:4" x14ac:dyDescent="0.25">
      <c r="A2717" t="s">
        <v>23</v>
      </c>
      <c r="B2717">
        <v>3313.6866</v>
      </c>
      <c r="C2717">
        <f>2279.62-Table3[[#This Row],[Item_Outlet_Sales]]</f>
        <v>-1034.0666000000001</v>
      </c>
      <c r="D2717">
        <f>Table3[[#This Row],[Column1]]*Table3[[#This Row],[Column1]]</f>
        <v>1069293.7332355601</v>
      </c>
    </row>
    <row r="2718" spans="1:4" x14ac:dyDescent="0.25">
      <c r="A2718" t="s">
        <v>23</v>
      </c>
      <c r="B2718">
        <v>223.7088</v>
      </c>
      <c r="C2718">
        <f>2279.62-Table3[[#This Row],[Item_Outlet_Sales]]</f>
        <v>2055.9112</v>
      </c>
      <c r="D2718">
        <f>Table3[[#This Row],[Column1]]*Table3[[#This Row],[Column1]]</f>
        <v>4226770.8622854399</v>
      </c>
    </row>
    <row r="2719" spans="1:4" x14ac:dyDescent="0.25">
      <c r="A2719" t="s">
        <v>23</v>
      </c>
      <c r="B2719">
        <v>8217.3035999999993</v>
      </c>
      <c r="C2719">
        <f>2279.62-Table3[[#This Row],[Item_Outlet_Sales]]</f>
        <v>-5937.6835999999994</v>
      </c>
      <c r="D2719">
        <f>Table3[[#This Row],[Column1]]*Table3[[#This Row],[Column1]]</f>
        <v>35256086.533708952</v>
      </c>
    </row>
    <row r="2720" spans="1:4" x14ac:dyDescent="0.25">
      <c r="A2720" t="s">
        <v>23</v>
      </c>
      <c r="B2720">
        <v>1587.933</v>
      </c>
      <c r="C2720">
        <f>2279.62-Table3[[#This Row],[Item_Outlet_Sales]]</f>
        <v>691.6869999999999</v>
      </c>
      <c r="D2720">
        <f>Table3[[#This Row],[Column1]]*Table3[[#This Row],[Column1]]</f>
        <v>478430.90596899984</v>
      </c>
    </row>
    <row r="2721" spans="1:4" x14ac:dyDescent="0.25">
      <c r="A2721" t="s">
        <v>23</v>
      </c>
      <c r="B2721">
        <v>203.73480000000001</v>
      </c>
      <c r="C2721">
        <f>2279.62-Table3[[#This Row],[Item_Outlet_Sales]]</f>
        <v>2075.8851999999997</v>
      </c>
      <c r="D2721">
        <f>Table3[[#This Row],[Column1]]*Table3[[#This Row],[Column1]]</f>
        <v>4309299.3635790385</v>
      </c>
    </row>
    <row r="2722" spans="1:4" x14ac:dyDescent="0.25">
      <c r="A2722" t="s">
        <v>23</v>
      </c>
      <c r="B2722">
        <v>699.09</v>
      </c>
      <c r="C2722">
        <f>2279.62-Table3[[#This Row],[Item_Outlet_Sales]]</f>
        <v>1580.5299999999997</v>
      </c>
      <c r="D2722">
        <f>Table3[[#This Row],[Column1]]*Table3[[#This Row],[Column1]]</f>
        <v>2498075.080899999</v>
      </c>
    </row>
    <row r="2723" spans="1:4" x14ac:dyDescent="0.25">
      <c r="A2723" t="s">
        <v>23</v>
      </c>
      <c r="B2723">
        <v>1845.5976000000001</v>
      </c>
      <c r="C2723">
        <f>2279.62-Table3[[#This Row],[Item_Outlet_Sales]]</f>
        <v>434.02239999999983</v>
      </c>
      <c r="D2723">
        <f>Table3[[#This Row],[Column1]]*Table3[[#This Row],[Column1]]</f>
        <v>188375.44370175985</v>
      </c>
    </row>
    <row r="2724" spans="1:4" x14ac:dyDescent="0.25">
      <c r="A2724" t="s">
        <v>23</v>
      </c>
      <c r="B2724">
        <v>1158.492</v>
      </c>
      <c r="C2724">
        <f>2279.62-Table3[[#This Row],[Item_Outlet_Sales]]</f>
        <v>1121.1279999999999</v>
      </c>
      <c r="D2724">
        <f>Table3[[#This Row],[Column1]]*Table3[[#This Row],[Column1]]</f>
        <v>1256927.9923839998</v>
      </c>
    </row>
    <row r="2725" spans="1:4" x14ac:dyDescent="0.25">
      <c r="A2725" t="s">
        <v>23</v>
      </c>
      <c r="B2725">
        <v>1151.8340000000001</v>
      </c>
      <c r="C2725">
        <f>2279.62-Table3[[#This Row],[Item_Outlet_Sales]]</f>
        <v>1127.7859999999998</v>
      </c>
      <c r="D2725">
        <f>Table3[[#This Row],[Column1]]*Table3[[#This Row],[Column1]]</f>
        <v>1271901.2617959997</v>
      </c>
    </row>
    <row r="2726" spans="1:4" x14ac:dyDescent="0.25">
      <c r="A2726" t="s">
        <v>23</v>
      </c>
      <c r="B2726">
        <v>4600.0122000000001</v>
      </c>
      <c r="C2726">
        <f>2279.62-Table3[[#This Row],[Item_Outlet_Sales]]</f>
        <v>-2320.3922000000002</v>
      </c>
      <c r="D2726">
        <f>Table3[[#This Row],[Column1]]*Table3[[#This Row],[Column1]]</f>
        <v>5384219.9618208408</v>
      </c>
    </row>
    <row r="2727" spans="1:4" x14ac:dyDescent="0.25">
      <c r="A2727" t="s">
        <v>23</v>
      </c>
      <c r="B2727">
        <v>6454.9309999999996</v>
      </c>
      <c r="C2727">
        <f>2279.62-Table3[[#This Row],[Item_Outlet_Sales]]</f>
        <v>-4175.3109999999997</v>
      </c>
      <c r="D2727">
        <f>Table3[[#This Row],[Column1]]*Table3[[#This Row],[Column1]]</f>
        <v>17433221.946720999</v>
      </c>
    </row>
    <row r="2728" spans="1:4" x14ac:dyDescent="0.25">
      <c r="A2728" t="s">
        <v>23</v>
      </c>
      <c r="B2728">
        <v>5564.7564000000002</v>
      </c>
      <c r="C2728">
        <f>2279.62-Table3[[#This Row],[Item_Outlet_Sales]]</f>
        <v>-3285.1364000000003</v>
      </c>
      <c r="D2728">
        <f>Table3[[#This Row],[Column1]]*Table3[[#This Row],[Column1]]</f>
        <v>10792121.166604962</v>
      </c>
    </row>
    <row r="2729" spans="1:4" x14ac:dyDescent="0.25">
      <c r="A2729" t="s">
        <v>23</v>
      </c>
      <c r="B2729">
        <v>913.47760000000005</v>
      </c>
      <c r="C2729">
        <f>2279.62-Table3[[#This Row],[Item_Outlet_Sales]]</f>
        <v>1366.1423999999997</v>
      </c>
      <c r="D2729">
        <f>Table3[[#This Row],[Column1]]*Table3[[#This Row],[Column1]]</f>
        <v>1866345.0570777592</v>
      </c>
    </row>
    <row r="2730" spans="1:4" x14ac:dyDescent="0.25">
      <c r="A2730" t="s">
        <v>23</v>
      </c>
      <c r="B2730">
        <v>1406.1695999999999</v>
      </c>
      <c r="C2730">
        <f>2279.62-Table3[[#This Row],[Item_Outlet_Sales]]</f>
        <v>873.45039999999995</v>
      </c>
      <c r="D2730">
        <f>Table3[[#This Row],[Column1]]*Table3[[#This Row],[Column1]]</f>
        <v>762915.60126015986</v>
      </c>
    </row>
    <row r="2731" spans="1:4" x14ac:dyDescent="0.25">
      <c r="A2731" t="s">
        <v>23</v>
      </c>
      <c r="B2731">
        <v>2510.0659999999998</v>
      </c>
      <c r="C2731">
        <f>2279.62-Table3[[#This Row],[Item_Outlet_Sales]]</f>
        <v>-230.44599999999991</v>
      </c>
      <c r="D2731">
        <f>Table3[[#This Row],[Column1]]*Table3[[#This Row],[Column1]]</f>
        <v>53105.358915999961</v>
      </c>
    </row>
    <row r="2732" spans="1:4" x14ac:dyDescent="0.25">
      <c r="A2732" t="s">
        <v>23</v>
      </c>
      <c r="B2732">
        <v>3193.8425999999999</v>
      </c>
      <c r="C2732">
        <f>2279.62-Table3[[#This Row],[Item_Outlet_Sales]]</f>
        <v>-914.22260000000006</v>
      </c>
      <c r="D2732">
        <f>Table3[[#This Row],[Column1]]*Table3[[#This Row],[Column1]]</f>
        <v>835802.96235076012</v>
      </c>
    </row>
    <row r="2733" spans="1:4" x14ac:dyDescent="0.25">
      <c r="A2733" t="s">
        <v>23</v>
      </c>
      <c r="B2733">
        <v>370.1848</v>
      </c>
      <c r="C2733">
        <f>2279.62-Table3[[#This Row],[Item_Outlet_Sales]]</f>
        <v>1909.4351999999999</v>
      </c>
      <c r="D2733">
        <f>Table3[[#This Row],[Column1]]*Table3[[#This Row],[Column1]]</f>
        <v>3645942.7829990396</v>
      </c>
    </row>
    <row r="2734" spans="1:4" x14ac:dyDescent="0.25">
      <c r="A2734" t="s">
        <v>23</v>
      </c>
      <c r="B2734">
        <v>826.92359999999996</v>
      </c>
      <c r="C2734">
        <f>2279.62-Table3[[#This Row],[Item_Outlet_Sales]]</f>
        <v>1452.6963999999998</v>
      </c>
      <c r="D2734">
        <f>Table3[[#This Row],[Column1]]*Table3[[#This Row],[Column1]]</f>
        <v>2110326.8305729595</v>
      </c>
    </row>
    <row r="2735" spans="1:4" x14ac:dyDescent="0.25">
      <c r="A2735" t="s">
        <v>23</v>
      </c>
      <c r="B2735">
        <v>5024.1268</v>
      </c>
      <c r="C2735">
        <f>2279.62-Table3[[#This Row],[Item_Outlet_Sales]]</f>
        <v>-2744.5068000000001</v>
      </c>
      <c r="D2735">
        <f>Table3[[#This Row],[Column1]]*Table3[[#This Row],[Column1]]</f>
        <v>7532317.5752462409</v>
      </c>
    </row>
    <row r="2736" spans="1:4" x14ac:dyDescent="0.25">
      <c r="A2736" t="s">
        <v>23</v>
      </c>
      <c r="B2736">
        <v>1102.5648000000001</v>
      </c>
      <c r="C2736">
        <f>2279.62-Table3[[#This Row],[Item_Outlet_Sales]]</f>
        <v>1177.0551999999998</v>
      </c>
      <c r="D2736">
        <f>Table3[[#This Row],[Column1]]*Table3[[#This Row],[Column1]]</f>
        <v>1385458.9438470395</v>
      </c>
    </row>
    <row r="2737" spans="1:4" x14ac:dyDescent="0.25">
      <c r="A2737" t="s">
        <v>23</v>
      </c>
      <c r="B2737">
        <v>3047.3665999999998</v>
      </c>
      <c r="C2737">
        <f>2279.62-Table3[[#This Row],[Item_Outlet_Sales]]</f>
        <v>-767.74659999999994</v>
      </c>
      <c r="D2737">
        <f>Table3[[#This Row],[Column1]]*Table3[[#This Row],[Column1]]</f>
        <v>589434.84181155986</v>
      </c>
    </row>
    <row r="2738" spans="1:4" x14ac:dyDescent="0.25">
      <c r="A2738" t="s">
        <v>23</v>
      </c>
      <c r="B2738">
        <v>2002.0606</v>
      </c>
      <c r="C2738">
        <f>2279.62-Table3[[#This Row],[Item_Outlet_Sales]]</f>
        <v>277.55939999999987</v>
      </c>
      <c r="D2738">
        <f>Table3[[#This Row],[Column1]]*Table3[[#This Row],[Column1]]</f>
        <v>77039.220528359932</v>
      </c>
    </row>
    <row r="2739" spans="1:4" x14ac:dyDescent="0.25">
      <c r="A2739" t="s">
        <v>23</v>
      </c>
      <c r="B2739">
        <v>970.7364</v>
      </c>
      <c r="C2739">
        <f>2279.62-Table3[[#This Row],[Item_Outlet_Sales]]</f>
        <v>1308.8835999999999</v>
      </c>
      <c r="D2739">
        <f>Table3[[#This Row],[Column1]]*Table3[[#This Row],[Column1]]</f>
        <v>1713176.2783489597</v>
      </c>
    </row>
    <row r="2740" spans="1:4" x14ac:dyDescent="0.25">
      <c r="A2740" t="s">
        <v>23</v>
      </c>
      <c r="B2740">
        <v>3751.1172000000001</v>
      </c>
      <c r="C2740">
        <f>2279.62-Table3[[#This Row],[Item_Outlet_Sales]]</f>
        <v>-1471.4972000000002</v>
      </c>
      <c r="D2740">
        <f>Table3[[#This Row],[Column1]]*Table3[[#This Row],[Column1]]</f>
        <v>2165304.0096078408</v>
      </c>
    </row>
    <row r="2741" spans="1:4" x14ac:dyDescent="0.25">
      <c r="A2741" t="s">
        <v>23</v>
      </c>
      <c r="B2741">
        <v>2441.4886000000001</v>
      </c>
      <c r="C2741">
        <f>2279.62-Table3[[#This Row],[Item_Outlet_Sales]]</f>
        <v>-161.86860000000024</v>
      </c>
      <c r="D2741">
        <f>Table3[[#This Row],[Column1]]*Table3[[#This Row],[Column1]]</f>
        <v>26201.44366596008</v>
      </c>
    </row>
    <row r="2742" spans="1:4" x14ac:dyDescent="0.25">
      <c r="A2742" t="s">
        <v>23</v>
      </c>
      <c r="B2742">
        <v>3504.7712000000001</v>
      </c>
      <c r="C2742">
        <f>2279.62-Table3[[#This Row],[Item_Outlet_Sales]]</f>
        <v>-1225.1512000000002</v>
      </c>
      <c r="D2742">
        <f>Table3[[#This Row],[Column1]]*Table3[[#This Row],[Column1]]</f>
        <v>1500995.4628614406</v>
      </c>
    </row>
    <row r="2743" spans="1:4" x14ac:dyDescent="0.25">
      <c r="A2743" t="s">
        <v>23</v>
      </c>
      <c r="B2743">
        <v>5238.5144</v>
      </c>
      <c r="C2743">
        <f>2279.62-Table3[[#This Row],[Item_Outlet_Sales]]</f>
        <v>-2958.8944000000001</v>
      </c>
      <c r="D2743">
        <f>Table3[[#This Row],[Column1]]*Table3[[#This Row],[Column1]]</f>
        <v>8755056.0703513604</v>
      </c>
    </row>
    <row r="2744" spans="1:4" x14ac:dyDescent="0.25">
      <c r="A2744" t="s">
        <v>23</v>
      </c>
      <c r="B2744">
        <v>386.16399999999999</v>
      </c>
      <c r="C2744">
        <f>2279.62-Table3[[#This Row],[Item_Outlet_Sales]]</f>
        <v>1893.4559999999999</v>
      </c>
      <c r="D2744">
        <f>Table3[[#This Row],[Column1]]*Table3[[#This Row],[Column1]]</f>
        <v>3585175.6239359998</v>
      </c>
    </row>
    <row r="2745" spans="1:4" x14ac:dyDescent="0.25">
      <c r="A2745" t="s">
        <v>23</v>
      </c>
      <c r="B2745">
        <v>33.29</v>
      </c>
      <c r="C2745">
        <f>2279.62-Table3[[#This Row],[Item_Outlet_Sales]]</f>
        <v>2246.33</v>
      </c>
      <c r="D2745">
        <f>Table3[[#This Row],[Column1]]*Table3[[#This Row],[Column1]]</f>
        <v>5045998.4688999997</v>
      </c>
    </row>
    <row r="2746" spans="1:4" x14ac:dyDescent="0.25">
      <c r="A2746" t="s">
        <v>23</v>
      </c>
      <c r="B2746">
        <v>2125.2336</v>
      </c>
      <c r="C2746">
        <f>2279.62-Table3[[#This Row],[Item_Outlet_Sales]]</f>
        <v>154.38639999999987</v>
      </c>
      <c r="D2746">
        <f>Table3[[#This Row],[Column1]]*Table3[[#This Row],[Column1]]</f>
        <v>23835.16050495996</v>
      </c>
    </row>
    <row r="2747" spans="1:4" x14ac:dyDescent="0.25">
      <c r="A2747" t="s">
        <v>23</v>
      </c>
      <c r="B2747">
        <v>466.06</v>
      </c>
      <c r="C2747">
        <f>2279.62-Table3[[#This Row],[Item_Outlet_Sales]]</f>
        <v>1813.56</v>
      </c>
      <c r="D2747">
        <f>Table3[[#This Row],[Column1]]*Table3[[#This Row],[Column1]]</f>
        <v>3288999.8735999996</v>
      </c>
    </row>
    <row r="2748" spans="1:4" x14ac:dyDescent="0.25">
      <c r="A2748" t="s">
        <v>23</v>
      </c>
      <c r="B2748">
        <v>2799.6889999999999</v>
      </c>
      <c r="C2748">
        <f>2279.62-Table3[[#This Row],[Item_Outlet_Sales]]</f>
        <v>-520.06899999999996</v>
      </c>
      <c r="D2748">
        <f>Table3[[#This Row],[Column1]]*Table3[[#This Row],[Column1]]</f>
        <v>270471.76476099994</v>
      </c>
    </row>
    <row r="2749" spans="1:4" x14ac:dyDescent="0.25">
      <c r="A2749" t="s">
        <v>23</v>
      </c>
      <c r="B2749">
        <v>1877.556</v>
      </c>
      <c r="C2749">
        <f>2279.62-Table3[[#This Row],[Item_Outlet_Sales]]</f>
        <v>402.06399999999985</v>
      </c>
      <c r="D2749">
        <f>Table3[[#This Row],[Column1]]*Table3[[#This Row],[Column1]]</f>
        <v>161655.46009599988</v>
      </c>
    </row>
    <row r="2750" spans="1:4" x14ac:dyDescent="0.25">
      <c r="A2750" t="s">
        <v>23</v>
      </c>
      <c r="B2750">
        <v>223.7088</v>
      </c>
      <c r="C2750">
        <f>2279.62-Table3[[#This Row],[Item_Outlet_Sales]]</f>
        <v>2055.9112</v>
      </c>
      <c r="D2750">
        <f>Table3[[#This Row],[Column1]]*Table3[[#This Row],[Column1]]</f>
        <v>4226770.8622854399</v>
      </c>
    </row>
    <row r="2751" spans="1:4" x14ac:dyDescent="0.25">
      <c r="A2751" t="s">
        <v>23</v>
      </c>
      <c r="B2751">
        <v>755.0172</v>
      </c>
      <c r="C2751">
        <f>2279.62-Table3[[#This Row],[Item_Outlet_Sales]]</f>
        <v>1524.6027999999999</v>
      </c>
      <c r="D2751">
        <f>Table3[[#This Row],[Column1]]*Table3[[#This Row],[Column1]]</f>
        <v>2324413.6977678398</v>
      </c>
    </row>
    <row r="2752" spans="1:4" x14ac:dyDescent="0.25">
      <c r="A2752" t="s">
        <v>23</v>
      </c>
      <c r="B2752">
        <v>331.5684</v>
      </c>
      <c r="C2752">
        <f>2279.62-Table3[[#This Row],[Item_Outlet_Sales]]</f>
        <v>1948.0515999999998</v>
      </c>
      <c r="D2752">
        <f>Table3[[#This Row],[Column1]]*Table3[[#This Row],[Column1]]</f>
        <v>3794905.0362625592</v>
      </c>
    </row>
    <row r="2753" spans="1:4" x14ac:dyDescent="0.25">
      <c r="A2753" t="s">
        <v>23</v>
      </c>
      <c r="B2753">
        <v>966.74159999999995</v>
      </c>
      <c r="C2753">
        <f>2279.62-Table3[[#This Row],[Item_Outlet_Sales]]</f>
        <v>1312.8784000000001</v>
      </c>
      <c r="D2753">
        <f>Table3[[#This Row],[Column1]]*Table3[[#This Row],[Column1]]</f>
        <v>1723649.6931865602</v>
      </c>
    </row>
    <row r="2754" spans="1:4" x14ac:dyDescent="0.25">
      <c r="A2754" t="s">
        <v>23</v>
      </c>
      <c r="B2754">
        <v>2836.308</v>
      </c>
      <c r="C2754">
        <f>2279.62-Table3[[#This Row],[Item_Outlet_Sales]]</f>
        <v>-556.6880000000001</v>
      </c>
      <c r="D2754">
        <f>Table3[[#This Row],[Column1]]*Table3[[#This Row],[Column1]]</f>
        <v>309901.5293440001</v>
      </c>
    </row>
    <row r="2755" spans="1:4" x14ac:dyDescent="0.25">
      <c r="A2755" t="s">
        <v>23</v>
      </c>
      <c r="B2755">
        <v>814.93920000000003</v>
      </c>
      <c r="C2755">
        <f>2279.62-Table3[[#This Row],[Item_Outlet_Sales]]</f>
        <v>1464.6807999999999</v>
      </c>
      <c r="D2755">
        <f>Table3[[#This Row],[Column1]]*Table3[[#This Row],[Column1]]</f>
        <v>2145289.8458886398</v>
      </c>
    </row>
    <row r="2756" spans="1:4" x14ac:dyDescent="0.25">
      <c r="A2756" t="s">
        <v>23</v>
      </c>
      <c r="B2756">
        <v>2777.7175999999999</v>
      </c>
      <c r="C2756">
        <f>2279.62-Table3[[#This Row],[Item_Outlet_Sales]]</f>
        <v>-498.09760000000006</v>
      </c>
      <c r="D2756">
        <f>Table3[[#This Row],[Column1]]*Table3[[#This Row],[Column1]]</f>
        <v>248101.21912576005</v>
      </c>
    </row>
    <row r="2757" spans="1:4" x14ac:dyDescent="0.25">
      <c r="A2757" t="s">
        <v>23</v>
      </c>
      <c r="B2757">
        <v>1406.1695999999999</v>
      </c>
      <c r="C2757">
        <f>2279.62-Table3[[#This Row],[Item_Outlet_Sales]]</f>
        <v>873.45039999999995</v>
      </c>
      <c r="D2757">
        <f>Table3[[#This Row],[Column1]]*Table3[[#This Row],[Column1]]</f>
        <v>762915.60126015986</v>
      </c>
    </row>
    <row r="2758" spans="1:4" x14ac:dyDescent="0.25">
      <c r="A2758" t="s">
        <v>23</v>
      </c>
      <c r="B2758">
        <v>4976.8549999999996</v>
      </c>
      <c r="C2758">
        <f>2279.62-Table3[[#This Row],[Item_Outlet_Sales]]</f>
        <v>-2697.2349999999997</v>
      </c>
      <c r="D2758">
        <f>Table3[[#This Row],[Column1]]*Table3[[#This Row],[Column1]]</f>
        <v>7275076.6452249978</v>
      </c>
    </row>
    <row r="2759" spans="1:4" x14ac:dyDescent="0.25">
      <c r="A2759" t="s">
        <v>23</v>
      </c>
      <c r="B2759">
        <v>1701.7847999999999</v>
      </c>
      <c r="C2759">
        <f>2279.62-Table3[[#This Row],[Item_Outlet_Sales]]</f>
        <v>577.83519999999999</v>
      </c>
      <c r="D2759">
        <f>Table3[[#This Row],[Column1]]*Table3[[#This Row],[Column1]]</f>
        <v>333893.51835903997</v>
      </c>
    </row>
    <row r="2760" spans="1:4" x14ac:dyDescent="0.25">
      <c r="A2760" t="s">
        <v>23</v>
      </c>
      <c r="B2760">
        <v>143.81280000000001</v>
      </c>
      <c r="C2760">
        <f>2279.62-Table3[[#This Row],[Item_Outlet_Sales]]</f>
        <v>2135.8071999999997</v>
      </c>
      <c r="D2760">
        <f>Table3[[#This Row],[Column1]]*Table3[[#This Row],[Column1]]</f>
        <v>4561672.3955718391</v>
      </c>
    </row>
    <row r="2761" spans="1:4" x14ac:dyDescent="0.25">
      <c r="A2761" t="s">
        <v>23</v>
      </c>
      <c r="B2761">
        <v>651.15239999999994</v>
      </c>
      <c r="C2761">
        <f>2279.62-Table3[[#This Row],[Item_Outlet_Sales]]</f>
        <v>1628.4675999999999</v>
      </c>
      <c r="D2761">
        <f>Table3[[#This Row],[Column1]]*Table3[[#This Row],[Column1]]</f>
        <v>2651906.7242497597</v>
      </c>
    </row>
    <row r="2762" spans="1:4" x14ac:dyDescent="0.25">
      <c r="A2762" t="s">
        <v>23</v>
      </c>
      <c r="B2762">
        <v>5000.8238000000001</v>
      </c>
      <c r="C2762">
        <f>2279.62-Table3[[#This Row],[Item_Outlet_Sales]]</f>
        <v>-2721.2038000000002</v>
      </c>
      <c r="D2762">
        <f>Table3[[#This Row],[Column1]]*Table3[[#This Row],[Column1]]</f>
        <v>7404950.1211344413</v>
      </c>
    </row>
    <row r="2763" spans="1:4" x14ac:dyDescent="0.25">
      <c r="A2763" t="s">
        <v>23</v>
      </c>
      <c r="B2763">
        <v>484.70240000000001</v>
      </c>
      <c r="C2763">
        <f>2279.62-Table3[[#This Row],[Item_Outlet_Sales]]</f>
        <v>1794.9175999999998</v>
      </c>
      <c r="D2763">
        <f>Table3[[#This Row],[Column1]]*Table3[[#This Row],[Column1]]</f>
        <v>3221729.1907897592</v>
      </c>
    </row>
    <row r="2764" spans="1:4" x14ac:dyDescent="0.25">
      <c r="A2764" t="s">
        <v>23</v>
      </c>
      <c r="B2764">
        <v>2061.3168000000001</v>
      </c>
      <c r="C2764">
        <f>2279.62-Table3[[#This Row],[Item_Outlet_Sales]]</f>
        <v>218.30319999999983</v>
      </c>
      <c r="D2764">
        <f>Table3[[#This Row],[Column1]]*Table3[[#This Row],[Column1]]</f>
        <v>47656.287130239929</v>
      </c>
    </row>
    <row r="2765" spans="1:4" x14ac:dyDescent="0.25">
      <c r="A2765" t="s">
        <v>23</v>
      </c>
      <c r="B2765">
        <v>1843.6002000000001</v>
      </c>
      <c r="C2765">
        <f>2279.62-Table3[[#This Row],[Item_Outlet_Sales]]</f>
        <v>436.0197999999998</v>
      </c>
      <c r="D2765">
        <f>Table3[[#This Row],[Column1]]*Table3[[#This Row],[Column1]]</f>
        <v>190113.26599203984</v>
      </c>
    </row>
    <row r="2766" spans="1:4" x14ac:dyDescent="0.25">
      <c r="A2766" t="s">
        <v>23</v>
      </c>
      <c r="B2766">
        <v>4250.4672</v>
      </c>
      <c r="C2766">
        <f>2279.62-Table3[[#This Row],[Item_Outlet_Sales]]</f>
        <v>-1970.8472000000002</v>
      </c>
      <c r="D2766">
        <f>Table3[[#This Row],[Column1]]*Table3[[#This Row],[Column1]]</f>
        <v>3884238.6857478404</v>
      </c>
    </row>
    <row r="2767" spans="1:4" x14ac:dyDescent="0.25">
      <c r="A2767" t="s">
        <v>23</v>
      </c>
      <c r="B2767">
        <v>8062.8379999999997</v>
      </c>
      <c r="C2767">
        <f>2279.62-Table3[[#This Row],[Item_Outlet_Sales]]</f>
        <v>-5783.2179999999998</v>
      </c>
      <c r="D2767">
        <f>Table3[[#This Row],[Column1]]*Table3[[#This Row],[Column1]]</f>
        <v>33445610.435523998</v>
      </c>
    </row>
    <row r="2768" spans="1:4" x14ac:dyDescent="0.25">
      <c r="A2768" t="s">
        <v>23</v>
      </c>
      <c r="B2768">
        <v>484.70240000000001</v>
      </c>
      <c r="C2768">
        <f>2279.62-Table3[[#This Row],[Item_Outlet_Sales]]</f>
        <v>1794.9175999999998</v>
      </c>
      <c r="D2768">
        <f>Table3[[#This Row],[Column1]]*Table3[[#This Row],[Column1]]</f>
        <v>3221729.1907897592</v>
      </c>
    </row>
    <row r="2769" spans="1:4" x14ac:dyDescent="0.25">
      <c r="A2769" t="s">
        <v>23</v>
      </c>
      <c r="B2769">
        <v>1422.1487999999999</v>
      </c>
      <c r="C2769">
        <f>2279.62-Table3[[#This Row],[Item_Outlet_Sales]]</f>
        <v>857.47119999999995</v>
      </c>
      <c r="D2769">
        <f>Table3[[#This Row],[Column1]]*Table3[[#This Row],[Column1]]</f>
        <v>735256.85882943997</v>
      </c>
    </row>
    <row r="2770" spans="1:4" x14ac:dyDescent="0.25">
      <c r="A2770" t="s">
        <v>23</v>
      </c>
      <c r="B2770">
        <v>2848.2923999999998</v>
      </c>
      <c r="C2770">
        <f>2279.62-Table3[[#This Row],[Item_Outlet_Sales]]</f>
        <v>-568.67239999999993</v>
      </c>
      <c r="D2770">
        <f>Table3[[#This Row],[Column1]]*Table3[[#This Row],[Column1]]</f>
        <v>323388.29852175992</v>
      </c>
    </row>
    <row r="2771" spans="1:4" x14ac:dyDescent="0.25">
      <c r="A2771" t="s">
        <v>23</v>
      </c>
      <c r="B2771">
        <v>882.85080000000005</v>
      </c>
      <c r="C2771">
        <f>2279.62-Table3[[#This Row],[Item_Outlet_Sales]]</f>
        <v>1396.7691999999997</v>
      </c>
      <c r="D2771">
        <f>Table3[[#This Row],[Column1]]*Table3[[#This Row],[Column1]]</f>
        <v>1950964.1980686393</v>
      </c>
    </row>
    <row r="2772" spans="1:4" x14ac:dyDescent="0.25">
      <c r="A2772" t="s">
        <v>23</v>
      </c>
      <c r="B2772">
        <v>215.7192</v>
      </c>
      <c r="C2772">
        <f>2279.62-Table3[[#This Row],[Item_Outlet_Sales]]</f>
        <v>2063.9007999999999</v>
      </c>
      <c r="D2772">
        <f>Table3[[#This Row],[Column1]]*Table3[[#This Row],[Column1]]</f>
        <v>4259686.5122406399</v>
      </c>
    </row>
    <row r="2773" spans="1:4" x14ac:dyDescent="0.25">
      <c r="A2773" t="s">
        <v>23</v>
      </c>
      <c r="B2773">
        <v>1030.6584</v>
      </c>
      <c r="C2773">
        <f>2279.62-Table3[[#This Row],[Item_Outlet_Sales]]</f>
        <v>1248.9615999999999</v>
      </c>
      <c r="D2773">
        <f>Table3[[#This Row],[Column1]]*Table3[[#This Row],[Column1]]</f>
        <v>1559905.0782745597</v>
      </c>
    </row>
    <row r="2774" spans="1:4" x14ac:dyDescent="0.25">
      <c r="A2774" t="s">
        <v>23</v>
      </c>
      <c r="B2774">
        <v>3199.8348000000001</v>
      </c>
      <c r="C2774">
        <f>2279.62-Table3[[#This Row],[Item_Outlet_Sales]]</f>
        <v>-920.2148000000002</v>
      </c>
      <c r="D2774">
        <f>Table3[[#This Row],[Column1]]*Table3[[#This Row],[Column1]]</f>
        <v>846795.27813904034</v>
      </c>
    </row>
    <row r="2775" spans="1:4" x14ac:dyDescent="0.25">
      <c r="A2775" t="s">
        <v>23</v>
      </c>
      <c r="B2775">
        <v>3675.2159999999999</v>
      </c>
      <c r="C2775">
        <f>2279.62-Table3[[#This Row],[Item_Outlet_Sales]]</f>
        <v>-1395.596</v>
      </c>
      <c r="D2775">
        <f>Table3[[#This Row],[Column1]]*Table3[[#This Row],[Column1]]</f>
        <v>1947688.1952160001</v>
      </c>
    </row>
    <row r="2776" spans="1:4" x14ac:dyDescent="0.25">
      <c r="A2776" t="s">
        <v>23</v>
      </c>
      <c r="B2776">
        <v>4103.9912000000004</v>
      </c>
      <c r="C2776">
        <f>2279.62-Table3[[#This Row],[Item_Outlet_Sales]]</f>
        <v>-1824.3712000000005</v>
      </c>
      <c r="D2776">
        <f>Table3[[#This Row],[Column1]]*Table3[[#This Row],[Column1]]</f>
        <v>3328330.2753894418</v>
      </c>
    </row>
    <row r="2777" spans="1:4" x14ac:dyDescent="0.25">
      <c r="A2777" t="s">
        <v>23</v>
      </c>
      <c r="B2777">
        <v>1973.4312</v>
      </c>
      <c r="C2777">
        <f>2279.62-Table3[[#This Row],[Item_Outlet_Sales]]</f>
        <v>306.1887999999999</v>
      </c>
      <c r="D2777">
        <f>Table3[[#This Row],[Column1]]*Table3[[#This Row],[Column1]]</f>
        <v>93751.581245439942</v>
      </c>
    </row>
    <row r="2778" spans="1:4" x14ac:dyDescent="0.25">
      <c r="A2778" t="s">
        <v>23</v>
      </c>
      <c r="B2778">
        <v>3083.9856</v>
      </c>
      <c r="C2778">
        <f>2279.62-Table3[[#This Row],[Item_Outlet_Sales]]</f>
        <v>-804.36560000000009</v>
      </c>
      <c r="D2778">
        <f>Table3[[#This Row],[Column1]]*Table3[[#This Row],[Column1]]</f>
        <v>647004.01846336015</v>
      </c>
    </row>
    <row r="2779" spans="1:4" x14ac:dyDescent="0.25">
      <c r="A2779" t="s">
        <v>23</v>
      </c>
      <c r="B2779">
        <v>155.13140000000001</v>
      </c>
      <c r="C2779">
        <f>2279.62-Table3[[#This Row],[Item_Outlet_Sales]]</f>
        <v>2124.4885999999997</v>
      </c>
      <c r="D2779">
        <f>Table3[[#This Row],[Column1]]*Table3[[#This Row],[Column1]]</f>
        <v>4513451.8115299586</v>
      </c>
    </row>
    <row r="2780" spans="1:4" x14ac:dyDescent="0.25">
      <c r="A2780" t="s">
        <v>23</v>
      </c>
      <c r="B2780">
        <v>5842.3950000000004</v>
      </c>
      <c r="C2780">
        <f>2279.62-Table3[[#This Row],[Item_Outlet_Sales]]</f>
        <v>-3562.7750000000005</v>
      </c>
      <c r="D2780">
        <f>Table3[[#This Row],[Column1]]*Table3[[#This Row],[Column1]]</f>
        <v>12693365.700625004</v>
      </c>
    </row>
    <row r="2781" spans="1:4" x14ac:dyDescent="0.25">
      <c r="A2781" t="s">
        <v>23</v>
      </c>
      <c r="B2781">
        <v>105.8622</v>
      </c>
      <c r="C2781">
        <f>2279.62-Table3[[#This Row],[Item_Outlet_Sales]]</f>
        <v>2173.7577999999999</v>
      </c>
      <c r="D2781">
        <f>Table3[[#This Row],[Column1]]*Table3[[#This Row],[Column1]]</f>
        <v>4725222.9730608398</v>
      </c>
    </row>
    <row r="2782" spans="1:4" x14ac:dyDescent="0.25">
      <c r="A2782" t="s">
        <v>23</v>
      </c>
      <c r="B2782">
        <v>3735.8038000000001</v>
      </c>
      <c r="C2782">
        <f>2279.62-Table3[[#This Row],[Item_Outlet_Sales]]</f>
        <v>-1456.1838000000002</v>
      </c>
      <c r="D2782">
        <f>Table3[[#This Row],[Column1]]*Table3[[#This Row],[Column1]]</f>
        <v>2120471.2593824407</v>
      </c>
    </row>
    <row r="2783" spans="1:4" x14ac:dyDescent="0.25">
      <c r="A2783" t="s">
        <v>23</v>
      </c>
      <c r="B2783">
        <v>898.83</v>
      </c>
      <c r="C2783">
        <f>2279.62-Table3[[#This Row],[Item_Outlet_Sales]]</f>
        <v>1380.79</v>
      </c>
      <c r="D2783">
        <f>Table3[[#This Row],[Column1]]*Table3[[#This Row],[Column1]]</f>
        <v>1906581.0240999998</v>
      </c>
    </row>
    <row r="2784" spans="1:4" x14ac:dyDescent="0.25">
      <c r="A2784" t="s">
        <v>23</v>
      </c>
      <c r="B2784">
        <v>1948.1307999999999</v>
      </c>
      <c r="C2784">
        <f>2279.62-Table3[[#This Row],[Item_Outlet_Sales]]</f>
        <v>331.48919999999998</v>
      </c>
      <c r="D2784">
        <f>Table3[[#This Row],[Column1]]*Table3[[#This Row],[Column1]]</f>
        <v>109885.08971664</v>
      </c>
    </row>
    <row r="2785" spans="1:4" x14ac:dyDescent="0.25">
      <c r="A2785" t="s">
        <v>23</v>
      </c>
      <c r="B2785">
        <v>6170.6343999999999</v>
      </c>
      <c r="C2785">
        <f>2279.62-Table3[[#This Row],[Item_Outlet_Sales]]</f>
        <v>-3891.0144</v>
      </c>
      <c r="D2785">
        <f>Table3[[#This Row],[Column1]]*Table3[[#This Row],[Column1]]</f>
        <v>15139993.06100736</v>
      </c>
    </row>
    <row r="2786" spans="1:4" x14ac:dyDescent="0.25">
      <c r="A2786" t="s">
        <v>23</v>
      </c>
      <c r="B2786">
        <v>2856.2820000000002</v>
      </c>
      <c r="C2786">
        <f>2279.62-Table3[[#This Row],[Item_Outlet_Sales]]</f>
        <v>-576.66200000000026</v>
      </c>
      <c r="D2786">
        <f>Table3[[#This Row],[Column1]]*Table3[[#This Row],[Column1]]</f>
        <v>332539.06224400032</v>
      </c>
    </row>
    <row r="2787" spans="1:4" x14ac:dyDescent="0.25">
      <c r="A2787" t="s">
        <v>23</v>
      </c>
      <c r="B2787">
        <v>2556.672</v>
      </c>
      <c r="C2787">
        <f>2279.62-Table3[[#This Row],[Item_Outlet_Sales]]</f>
        <v>-277.05200000000013</v>
      </c>
      <c r="D2787">
        <f>Table3[[#This Row],[Column1]]*Table3[[#This Row],[Column1]]</f>
        <v>76757.810704000076</v>
      </c>
    </row>
    <row r="2788" spans="1:4" x14ac:dyDescent="0.25">
      <c r="A2788" t="s">
        <v>23</v>
      </c>
      <c r="B2788">
        <v>392.822</v>
      </c>
      <c r="C2788">
        <f>2279.62-Table3[[#This Row],[Item_Outlet_Sales]]</f>
        <v>1886.7979999999998</v>
      </c>
      <c r="D2788">
        <f>Table3[[#This Row],[Column1]]*Table3[[#This Row],[Column1]]</f>
        <v>3560006.6928039989</v>
      </c>
    </row>
    <row r="2789" spans="1:4" x14ac:dyDescent="0.25">
      <c r="A2789" t="s">
        <v>23</v>
      </c>
      <c r="B2789">
        <v>1924.162</v>
      </c>
      <c r="C2789">
        <f>2279.62-Table3[[#This Row],[Item_Outlet_Sales]]</f>
        <v>355.45799999999986</v>
      </c>
      <c r="D2789">
        <f>Table3[[#This Row],[Column1]]*Table3[[#This Row],[Column1]]</f>
        <v>126350.3897639999</v>
      </c>
    </row>
    <row r="2790" spans="1:4" x14ac:dyDescent="0.25">
      <c r="A2790" t="s">
        <v>23</v>
      </c>
      <c r="B2790">
        <v>436.76479999999998</v>
      </c>
      <c r="C2790">
        <f>2279.62-Table3[[#This Row],[Item_Outlet_Sales]]</f>
        <v>1842.8552</v>
      </c>
      <c r="D2790">
        <f>Table3[[#This Row],[Column1]]*Table3[[#This Row],[Column1]]</f>
        <v>3396115.2881670399</v>
      </c>
    </row>
    <row r="2791" spans="1:4" x14ac:dyDescent="0.25">
      <c r="A2791" t="s">
        <v>23</v>
      </c>
      <c r="B2791">
        <v>5582.7330000000002</v>
      </c>
      <c r="C2791">
        <f>2279.62-Table3[[#This Row],[Item_Outlet_Sales]]</f>
        <v>-3303.1130000000003</v>
      </c>
      <c r="D2791">
        <f>Table3[[#This Row],[Column1]]*Table3[[#This Row],[Column1]]</f>
        <v>10910555.490769003</v>
      </c>
    </row>
    <row r="2792" spans="1:4" x14ac:dyDescent="0.25">
      <c r="A2792" t="s">
        <v>23</v>
      </c>
      <c r="B2792">
        <v>1332.9315999999999</v>
      </c>
      <c r="C2792">
        <f>2279.62-Table3[[#This Row],[Item_Outlet_Sales]]</f>
        <v>946.6884</v>
      </c>
      <c r="D2792">
        <f>Table3[[#This Row],[Column1]]*Table3[[#This Row],[Column1]]</f>
        <v>896218.92669455998</v>
      </c>
    </row>
    <row r="2793" spans="1:4" x14ac:dyDescent="0.25">
      <c r="A2793" t="s">
        <v>23</v>
      </c>
      <c r="B2793">
        <v>2748.4223999999999</v>
      </c>
      <c r="C2793">
        <f>2279.62-Table3[[#This Row],[Item_Outlet_Sales]]</f>
        <v>-468.80240000000003</v>
      </c>
      <c r="D2793">
        <f>Table3[[#This Row],[Column1]]*Table3[[#This Row],[Column1]]</f>
        <v>219775.69024576002</v>
      </c>
    </row>
    <row r="2794" spans="1:4" x14ac:dyDescent="0.25">
      <c r="A2794" t="s">
        <v>23</v>
      </c>
      <c r="B2794">
        <v>1416.8224</v>
      </c>
      <c r="C2794">
        <f>2279.62-Table3[[#This Row],[Item_Outlet_Sales]]</f>
        <v>862.79759999999987</v>
      </c>
      <c r="D2794">
        <f>Table3[[#This Row],[Column1]]*Table3[[#This Row],[Column1]]</f>
        <v>744419.69856575981</v>
      </c>
    </row>
    <row r="2795" spans="1:4" x14ac:dyDescent="0.25">
      <c r="A2795" t="s">
        <v>23</v>
      </c>
      <c r="B2795">
        <v>4777.1149999999998</v>
      </c>
      <c r="C2795">
        <f>2279.62-Table3[[#This Row],[Item_Outlet_Sales]]</f>
        <v>-2497.4949999999999</v>
      </c>
      <c r="D2795">
        <f>Table3[[#This Row],[Column1]]*Table3[[#This Row],[Column1]]</f>
        <v>6237481.2750249999</v>
      </c>
    </row>
    <row r="2796" spans="1:4" x14ac:dyDescent="0.25">
      <c r="A2796" t="s">
        <v>23</v>
      </c>
      <c r="B2796">
        <v>230.36680000000001</v>
      </c>
      <c r="C2796">
        <f>2279.62-Table3[[#This Row],[Item_Outlet_Sales]]</f>
        <v>2049.2532000000001</v>
      </c>
      <c r="D2796">
        <f>Table3[[#This Row],[Column1]]*Table3[[#This Row],[Column1]]</f>
        <v>4199438.6777102407</v>
      </c>
    </row>
    <row r="2797" spans="1:4" x14ac:dyDescent="0.25">
      <c r="A2797" t="s">
        <v>23</v>
      </c>
      <c r="B2797">
        <v>3020.0688</v>
      </c>
      <c r="C2797">
        <f>2279.62-Table3[[#This Row],[Item_Outlet_Sales]]</f>
        <v>-740.44880000000012</v>
      </c>
      <c r="D2797">
        <f>Table3[[#This Row],[Column1]]*Table3[[#This Row],[Column1]]</f>
        <v>548264.42542144016</v>
      </c>
    </row>
    <row r="2798" spans="1:4" x14ac:dyDescent="0.25">
      <c r="A2798" t="s">
        <v>23</v>
      </c>
      <c r="B2798">
        <v>1278.336</v>
      </c>
      <c r="C2798">
        <f>2279.62-Table3[[#This Row],[Item_Outlet_Sales]]</f>
        <v>1001.2839999999999</v>
      </c>
      <c r="D2798">
        <f>Table3[[#This Row],[Column1]]*Table3[[#This Row],[Column1]]</f>
        <v>1002569.6486559998</v>
      </c>
    </row>
    <row r="2799" spans="1:4" x14ac:dyDescent="0.25">
      <c r="A2799" t="s">
        <v>23</v>
      </c>
      <c r="B2799">
        <v>732.38</v>
      </c>
      <c r="C2799">
        <f>2279.62-Table3[[#This Row],[Item_Outlet_Sales]]</f>
        <v>1547.2399999999998</v>
      </c>
      <c r="D2799">
        <f>Table3[[#This Row],[Column1]]*Table3[[#This Row],[Column1]]</f>
        <v>2393951.6175999995</v>
      </c>
    </row>
    <row r="2800" spans="1:4" x14ac:dyDescent="0.25">
      <c r="A2800" t="s">
        <v>23</v>
      </c>
      <c r="B2800">
        <v>127.8336</v>
      </c>
      <c r="C2800">
        <f>2279.62-Table3[[#This Row],[Item_Outlet_Sales]]</f>
        <v>2151.7864</v>
      </c>
      <c r="D2800">
        <f>Table3[[#This Row],[Column1]]*Table3[[#This Row],[Column1]]</f>
        <v>4630184.7112249602</v>
      </c>
    </row>
    <row r="2801" spans="1:4" x14ac:dyDescent="0.25">
      <c r="A2801" t="s">
        <v>23</v>
      </c>
      <c r="B2801">
        <v>2940.1727999999998</v>
      </c>
      <c r="C2801">
        <f>2279.62-Table3[[#This Row],[Item_Outlet_Sales]]</f>
        <v>-660.55279999999993</v>
      </c>
      <c r="D2801">
        <f>Table3[[#This Row],[Column1]]*Table3[[#This Row],[Column1]]</f>
        <v>436330.00158783991</v>
      </c>
    </row>
    <row r="2802" spans="1:4" x14ac:dyDescent="0.25">
      <c r="A2802" t="s">
        <v>23</v>
      </c>
      <c r="B2802">
        <v>3918.8987999999999</v>
      </c>
      <c r="C2802">
        <f>2279.62-Table3[[#This Row],[Item_Outlet_Sales]]</f>
        <v>-1639.2788</v>
      </c>
      <c r="D2802">
        <f>Table3[[#This Row],[Column1]]*Table3[[#This Row],[Column1]]</f>
        <v>2687234.98412944</v>
      </c>
    </row>
    <row r="2803" spans="1:4" x14ac:dyDescent="0.25">
      <c r="A2803" t="s">
        <v>23</v>
      </c>
      <c r="B2803">
        <v>567.26160000000004</v>
      </c>
      <c r="C2803">
        <f>2279.62-Table3[[#This Row],[Item_Outlet_Sales]]</f>
        <v>1712.3583999999998</v>
      </c>
      <c r="D2803">
        <f>Table3[[#This Row],[Column1]]*Table3[[#This Row],[Column1]]</f>
        <v>2932171.2900505597</v>
      </c>
    </row>
    <row r="2804" spans="1:4" x14ac:dyDescent="0.25">
      <c r="A2804" t="s">
        <v>23</v>
      </c>
      <c r="B2804">
        <v>2036.6822</v>
      </c>
      <c r="C2804">
        <f>2279.62-Table3[[#This Row],[Item_Outlet_Sales]]</f>
        <v>242.93779999999992</v>
      </c>
      <c r="D2804">
        <f>Table3[[#This Row],[Column1]]*Table3[[#This Row],[Column1]]</f>
        <v>59018.774668839964</v>
      </c>
    </row>
    <row r="2805" spans="1:4" x14ac:dyDescent="0.25">
      <c r="A2805" t="s">
        <v>23</v>
      </c>
      <c r="B2805">
        <v>1857.5820000000001</v>
      </c>
      <c r="C2805">
        <f>2279.62-Table3[[#This Row],[Item_Outlet_Sales]]</f>
        <v>422.03799999999978</v>
      </c>
      <c r="D2805">
        <f>Table3[[#This Row],[Column1]]*Table3[[#This Row],[Column1]]</f>
        <v>178116.07344399981</v>
      </c>
    </row>
    <row r="2806" spans="1:4" x14ac:dyDescent="0.25">
      <c r="A2806" t="s">
        <v>23</v>
      </c>
      <c r="B2806">
        <v>117.1808</v>
      </c>
      <c r="C2806">
        <f>2279.62-Table3[[#This Row],[Item_Outlet_Sales]]</f>
        <v>2162.4391999999998</v>
      </c>
      <c r="D2806">
        <f>Table3[[#This Row],[Column1]]*Table3[[#This Row],[Column1]]</f>
        <v>4676143.2936966391</v>
      </c>
    </row>
    <row r="2807" spans="1:4" x14ac:dyDescent="0.25">
      <c r="A2807" t="s">
        <v>23</v>
      </c>
      <c r="B2807">
        <v>753.01980000000003</v>
      </c>
      <c r="C2807">
        <f>2279.62-Table3[[#This Row],[Item_Outlet_Sales]]</f>
        <v>1526.6001999999999</v>
      </c>
      <c r="D2807">
        <f>Table3[[#This Row],[Column1]]*Table3[[#This Row],[Column1]]</f>
        <v>2330508.1706400397</v>
      </c>
    </row>
    <row r="2808" spans="1:4" x14ac:dyDescent="0.25">
      <c r="A2808" t="s">
        <v>23</v>
      </c>
      <c r="B2808">
        <v>5944.2623999999996</v>
      </c>
      <c r="C2808">
        <f>2279.62-Table3[[#This Row],[Item_Outlet_Sales]]</f>
        <v>-3664.6423999999997</v>
      </c>
      <c r="D2808">
        <f>Table3[[#This Row],[Column1]]*Table3[[#This Row],[Column1]]</f>
        <v>13429603.919877758</v>
      </c>
    </row>
    <row r="2809" spans="1:4" x14ac:dyDescent="0.25">
      <c r="A2809" t="s">
        <v>23</v>
      </c>
      <c r="B2809">
        <v>1374.2112</v>
      </c>
      <c r="C2809">
        <f>2279.62-Table3[[#This Row],[Item_Outlet_Sales]]</f>
        <v>905.40879999999993</v>
      </c>
      <c r="D2809">
        <f>Table3[[#This Row],[Column1]]*Table3[[#This Row],[Column1]]</f>
        <v>819765.09511743987</v>
      </c>
    </row>
    <row r="2810" spans="1:4" x14ac:dyDescent="0.25">
      <c r="A2810" t="s">
        <v>23</v>
      </c>
      <c r="B2810">
        <v>82.559200000000004</v>
      </c>
      <c r="C2810">
        <f>2279.62-Table3[[#This Row],[Item_Outlet_Sales]]</f>
        <v>2197.0607999999997</v>
      </c>
      <c r="D2810">
        <f>Table3[[#This Row],[Column1]]*Table3[[#This Row],[Column1]]</f>
        <v>4827076.158896639</v>
      </c>
    </row>
    <row r="2811" spans="1:4" x14ac:dyDescent="0.25">
      <c r="A2811" t="s">
        <v>23</v>
      </c>
      <c r="B2811">
        <v>6474.2392</v>
      </c>
      <c r="C2811">
        <f>2279.62-Table3[[#This Row],[Item_Outlet_Sales]]</f>
        <v>-4194.6192000000001</v>
      </c>
      <c r="D2811">
        <f>Table3[[#This Row],[Column1]]*Table3[[#This Row],[Column1]]</f>
        <v>17594830.233008642</v>
      </c>
    </row>
    <row r="2812" spans="1:4" x14ac:dyDescent="0.25">
      <c r="A2812" t="s">
        <v>23</v>
      </c>
      <c r="B2812">
        <v>346.21600000000001</v>
      </c>
      <c r="C2812">
        <f>2279.62-Table3[[#This Row],[Item_Outlet_Sales]]</f>
        <v>1933.404</v>
      </c>
      <c r="D2812">
        <f>Table3[[#This Row],[Column1]]*Table3[[#This Row],[Column1]]</f>
        <v>3738051.027216</v>
      </c>
    </row>
    <row r="2813" spans="1:4" x14ac:dyDescent="0.25">
      <c r="A2813" t="s">
        <v>23</v>
      </c>
      <c r="B2813">
        <v>1581.9408000000001</v>
      </c>
      <c r="C2813">
        <f>2279.62-Table3[[#This Row],[Item_Outlet_Sales]]</f>
        <v>697.67919999999981</v>
      </c>
      <c r="D2813">
        <f>Table3[[#This Row],[Column1]]*Table3[[#This Row],[Column1]]</f>
        <v>486756.26611263974</v>
      </c>
    </row>
    <row r="2814" spans="1:4" x14ac:dyDescent="0.25">
      <c r="A2814" t="s">
        <v>23</v>
      </c>
      <c r="B2814">
        <v>1270.3463999999999</v>
      </c>
      <c r="C2814">
        <f>2279.62-Table3[[#This Row],[Item_Outlet_Sales]]</f>
        <v>1009.2736</v>
      </c>
      <c r="D2814">
        <f>Table3[[#This Row],[Column1]]*Table3[[#This Row],[Column1]]</f>
        <v>1018633.19965696</v>
      </c>
    </row>
    <row r="2815" spans="1:4" x14ac:dyDescent="0.25">
      <c r="A2815" t="s">
        <v>23</v>
      </c>
      <c r="B2815">
        <v>5592.72</v>
      </c>
      <c r="C2815">
        <f>2279.62-Table3[[#This Row],[Item_Outlet_Sales]]</f>
        <v>-3313.1000000000004</v>
      </c>
      <c r="D2815">
        <f>Table3[[#This Row],[Column1]]*Table3[[#This Row],[Column1]]</f>
        <v>10976631.610000003</v>
      </c>
    </row>
    <row r="2816" spans="1:4" x14ac:dyDescent="0.25">
      <c r="A2816" t="s">
        <v>23</v>
      </c>
      <c r="B2816">
        <v>1318.2840000000001</v>
      </c>
      <c r="C2816">
        <f>2279.62-Table3[[#This Row],[Item_Outlet_Sales]]</f>
        <v>961.33599999999979</v>
      </c>
      <c r="D2816">
        <f>Table3[[#This Row],[Column1]]*Table3[[#This Row],[Column1]]</f>
        <v>924166.90489599959</v>
      </c>
    </row>
    <row r="2817" spans="1:4" x14ac:dyDescent="0.25">
      <c r="A2817" t="s">
        <v>23</v>
      </c>
      <c r="B2817">
        <v>942.77279999999996</v>
      </c>
      <c r="C2817">
        <f>2279.62-Table3[[#This Row],[Item_Outlet_Sales]]</f>
        <v>1336.8471999999999</v>
      </c>
      <c r="D2817">
        <f>Table3[[#This Row],[Column1]]*Table3[[#This Row],[Column1]]</f>
        <v>1787160.4361478398</v>
      </c>
    </row>
    <row r="2818" spans="1:4" x14ac:dyDescent="0.25">
      <c r="A2818" t="s">
        <v>23</v>
      </c>
      <c r="B2818">
        <v>6775.1808000000001</v>
      </c>
      <c r="C2818">
        <f>2279.62-Table3[[#This Row],[Item_Outlet_Sales]]</f>
        <v>-4495.5608000000002</v>
      </c>
      <c r="D2818">
        <f>Table3[[#This Row],[Column1]]*Table3[[#This Row],[Column1]]</f>
        <v>20210066.90649664</v>
      </c>
    </row>
    <row r="2819" spans="1:4" x14ac:dyDescent="0.25">
      <c r="A2819" t="s">
        <v>23</v>
      </c>
      <c r="B2819">
        <v>223.7088</v>
      </c>
      <c r="C2819">
        <f>2279.62-Table3[[#This Row],[Item_Outlet_Sales]]</f>
        <v>2055.9112</v>
      </c>
      <c r="D2819">
        <f>Table3[[#This Row],[Column1]]*Table3[[#This Row],[Column1]]</f>
        <v>4226770.8622854399</v>
      </c>
    </row>
    <row r="2820" spans="1:4" x14ac:dyDescent="0.25">
      <c r="A2820" t="s">
        <v>23</v>
      </c>
      <c r="B2820">
        <v>3728.48</v>
      </c>
      <c r="C2820">
        <f>2279.62-Table3[[#This Row],[Item_Outlet_Sales]]</f>
        <v>-1448.8600000000001</v>
      </c>
      <c r="D2820">
        <f>Table3[[#This Row],[Column1]]*Table3[[#This Row],[Column1]]</f>
        <v>2099195.2996000005</v>
      </c>
    </row>
    <row r="2821" spans="1:4" x14ac:dyDescent="0.25">
      <c r="A2821" t="s">
        <v>23</v>
      </c>
      <c r="B2821">
        <v>2174.5028000000002</v>
      </c>
      <c r="C2821">
        <f>2279.62-Table3[[#This Row],[Item_Outlet_Sales]]</f>
        <v>105.11719999999968</v>
      </c>
      <c r="D2821">
        <f>Table3[[#This Row],[Column1]]*Table3[[#This Row],[Column1]]</f>
        <v>11049.625735839934</v>
      </c>
    </row>
    <row r="2822" spans="1:4" x14ac:dyDescent="0.25">
      <c r="A2822" t="s">
        <v>23</v>
      </c>
      <c r="B2822">
        <v>2293.681</v>
      </c>
      <c r="C2822">
        <f>2279.62-Table3[[#This Row],[Item_Outlet_Sales]]</f>
        <v>-14.061000000000149</v>
      </c>
      <c r="D2822">
        <f>Table3[[#This Row],[Column1]]*Table3[[#This Row],[Column1]]</f>
        <v>197.71172100000419</v>
      </c>
    </row>
    <row r="2823" spans="1:4" x14ac:dyDescent="0.25">
      <c r="A2823" t="s">
        <v>23</v>
      </c>
      <c r="B2823">
        <v>1697.79</v>
      </c>
      <c r="C2823">
        <f>2279.62-Table3[[#This Row],[Item_Outlet_Sales]]</f>
        <v>581.82999999999993</v>
      </c>
      <c r="D2823">
        <f>Table3[[#This Row],[Column1]]*Table3[[#This Row],[Column1]]</f>
        <v>338526.14889999991</v>
      </c>
    </row>
    <row r="2824" spans="1:4" x14ac:dyDescent="0.25">
      <c r="A2824" t="s">
        <v>23</v>
      </c>
      <c r="B2824">
        <v>2384.8955999999998</v>
      </c>
      <c r="C2824">
        <f>2279.62-Table3[[#This Row],[Item_Outlet_Sales]]</f>
        <v>-105.27559999999994</v>
      </c>
      <c r="D2824">
        <f>Table3[[#This Row],[Column1]]*Table3[[#This Row],[Column1]]</f>
        <v>11082.951955359988</v>
      </c>
    </row>
    <row r="2825" spans="1:4" x14ac:dyDescent="0.25">
      <c r="A2825" t="s">
        <v>23</v>
      </c>
      <c r="B2825">
        <v>639.16800000000001</v>
      </c>
      <c r="C2825">
        <f>2279.62-Table3[[#This Row],[Item_Outlet_Sales]]</f>
        <v>1640.4519999999998</v>
      </c>
      <c r="D2825">
        <f>Table3[[#This Row],[Column1]]*Table3[[#This Row],[Column1]]</f>
        <v>2691082.764303999</v>
      </c>
    </row>
    <row r="2826" spans="1:4" x14ac:dyDescent="0.25">
      <c r="A2826" t="s">
        <v>23</v>
      </c>
      <c r="B2826">
        <v>4013.4423999999999</v>
      </c>
      <c r="C2826">
        <f>2279.62-Table3[[#This Row],[Item_Outlet_Sales]]</f>
        <v>-1733.8224</v>
      </c>
      <c r="D2826">
        <f>Table3[[#This Row],[Column1]]*Table3[[#This Row],[Column1]]</f>
        <v>3006140.1147417598</v>
      </c>
    </row>
    <row r="2827" spans="1:4" x14ac:dyDescent="0.25">
      <c r="A2827" t="s">
        <v>23</v>
      </c>
      <c r="B2827">
        <v>3649.2498000000001</v>
      </c>
      <c r="C2827">
        <f>2279.62-Table3[[#This Row],[Item_Outlet_Sales]]</f>
        <v>-1369.6298000000002</v>
      </c>
      <c r="D2827">
        <f>Table3[[#This Row],[Column1]]*Table3[[#This Row],[Column1]]</f>
        <v>1875885.7890480405</v>
      </c>
    </row>
    <row r="2828" spans="1:4" x14ac:dyDescent="0.25">
      <c r="A2828" t="s">
        <v>23</v>
      </c>
      <c r="B2828">
        <v>13086.9648</v>
      </c>
      <c r="C2828">
        <f>2279.62-Table3[[#This Row],[Item_Outlet_Sales]]</f>
        <v>-10807.344799999999</v>
      </c>
      <c r="D2828">
        <f>Table3[[#This Row],[Column1]]*Table3[[#This Row],[Column1]]</f>
        <v>116798701.62608701</v>
      </c>
    </row>
    <row r="2829" spans="1:4" x14ac:dyDescent="0.25">
      <c r="A2829" t="s">
        <v>23</v>
      </c>
      <c r="B2829">
        <v>10072.888199999999</v>
      </c>
      <c r="C2829">
        <f>2279.62-Table3[[#This Row],[Item_Outlet_Sales]]</f>
        <v>-7793.2681999999995</v>
      </c>
      <c r="D2829">
        <f>Table3[[#This Row],[Column1]]*Table3[[#This Row],[Column1]]</f>
        <v>60735029.237131231</v>
      </c>
    </row>
    <row r="2830" spans="1:4" x14ac:dyDescent="0.25">
      <c r="A2830" t="s">
        <v>23</v>
      </c>
      <c r="B2830">
        <v>1267.0174</v>
      </c>
      <c r="C2830">
        <f>2279.62-Table3[[#This Row],[Item_Outlet_Sales]]</f>
        <v>1012.6025999999999</v>
      </c>
      <c r="D2830">
        <f>Table3[[#This Row],[Column1]]*Table3[[#This Row],[Column1]]</f>
        <v>1025364.0255267599</v>
      </c>
    </row>
    <row r="2831" spans="1:4" x14ac:dyDescent="0.25">
      <c r="A2831" t="s">
        <v>23</v>
      </c>
      <c r="B2831">
        <v>2037.348</v>
      </c>
      <c r="C2831">
        <f>2279.62-Table3[[#This Row],[Item_Outlet_Sales]]</f>
        <v>242.27199999999993</v>
      </c>
      <c r="D2831">
        <f>Table3[[#This Row],[Column1]]*Table3[[#This Row],[Column1]]</f>
        <v>58695.721983999967</v>
      </c>
    </row>
    <row r="2832" spans="1:4" x14ac:dyDescent="0.25">
      <c r="A2832" t="s">
        <v>23</v>
      </c>
      <c r="B2832">
        <v>1571.288</v>
      </c>
      <c r="C2832">
        <f>2279.62-Table3[[#This Row],[Item_Outlet_Sales]]</f>
        <v>708.33199999999988</v>
      </c>
      <c r="D2832">
        <f>Table3[[#This Row],[Column1]]*Table3[[#This Row],[Column1]]</f>
        <v>501734.22222399985</v>
      </c>
    </row>
    <row r="2833" spans="1:4" x14ac:dyDescent="0.25">
      <c r="A2833" t="s">
        <v>23</v>
      </c>
      <c r="B2833">
        <v>1701.7847999999999</v>
      </c>
      <c r="C2833">
        <f>2279.62-Table3[[#This Row],[Item_Outlet_Sales]]</f>
        <v>577.83519999999999</v>
      </c>
      <c r="D2833">
        <f>Table3[[#This Row],[Column1]]*Table3[[#This Row],[Column1]]</f>
        <v>333893.51835903997</v>
      </c>
    </row>
    <row r="2834" spans="1:4" x14ac:dyDescent="0.25">
      <c r="A2834" t="s">
        <v>23</v>
      </c>
      <c r="B2834">
        <v>3448.8440000000001</v>
      </c>
      <c r="C2834">
        <f>2279.62-Table3[[#This Row],[Item_Outlet_Sales]]</f>
        <v>-1169.2240000000002</v>
      </c>
      <c r="D2834">
        <f>Table3[[#This Row],[Column1]]*Table3[[#This Row],[Column1]]</f>
        <v>1367084.7621760003</v>
      </c>
    </row>
    <row r="2835" spans="1:4" x14ac:dyDescent="0.25">
      <c r="A2835" t="s">
        <v>23</v>
      </c>
      <c r="B2835">
        <v>3616.6255999999998</v>
      </c>
      <c r="C2835">
        <f>2279.62-Table3[[#This Row],[Item_Outlet_Sales]]</f>
        <v>-1337.0056</v>
      </c>
      <c r="D2835">
        <f>Table3[[#This Row],[Column1]]*Table3[[#This Row],[Column1]]</f>
        <v>1787583.9744313599</v>
      </c>
    </row>
    <row r="2836" spans="1:4" x14ac:dyDescent="0.25">
      <c r="A2836" t="s">
        <v>23</v>
      </c>
      <c r="B2836">
        <v>111.8544</v>
      </c>
      <c r="C2836">
        <f>2279.62-Table3[[#This Row],[Item_Outlet_Sales]]</f>
        <v>2167.7655999999997</v>
      </c>
      <c r="D2836">
        <f>Table3[[#This Row],[Column1]]*Table3[[#This Row],[Column1]]</f>
        <v>4699207.6965433592</v>
      </c>
    </row>
    <row r="2837" spans="1:4" x14ac:dyDescent="0.25">
      <c r="A2837" t="s">
        <v>23</v>
      </c>
      <c r="B2837">
        <v>1120.5414000000001</v>
      </c>
      <c r="C2837">
        <f>2279.62-Table3[[#This Row],[Item_Outlet_Sales]]</f>
        <v>1159.0785999999998</v>
      </c>
      <c r="D2837">
        <f>Table3[[#This Row],[Column1]]*Table3[[#This Row],[Column1]]</f>
        <v>1343463.2009779597</v>
      </c>
    </row>
    <row r="2838" spans="1:4" x14ac:dyDescent="0.25">
      <c r="A2838" t="s">
        <v>23</v>
      </c>
      <c r="B2838">
        <v>5685.9319999999998</v>
      </c>
      <c r="C2838">
        <f>2279.62-Table3[[#This Row],[Item_Outlet_Sales]]</f>
        <v>-3406.3119999999999</v>
      </c>
      <c r="D2838">
        <f>Table3[[#This Row],[Column1]]*Table3[[#This Row],[Column1]]</f>
        <v>11602961.441343999</v>
      </c>
    </row>
    <row r="2839" spans="1:4" x14ac:dyDescent="0.25">
      <c r="A2839" t="s">
        <v>23</v>
      </c>
      <c r="B2839">
        <v>375.51119999999997</v>
      </c>
      <c r="C2839">
        <f>2279.62-Table3[[#This Row],[Item_Outlet_Sales]]</f>
        <v>1904.1088</v>
      </c>
      <c r="D2839">
        <f>Table3[[#This Row],[Column1]]*Table3[[#This Row],[Column1]]</f>
        <v>3625630.3222374399</v>
      </c>
    </row>
    <row r="2840" spans="1:4" x14ac:dyDescent="0.25">
      <c r="A2840" t="s">
        <v>23</v>
      </c>
      <c r="B2840">
        <v>3946.8624</v>
      </c>
      <c r="C2840">
        <f>2279.62-Table3[[#This Row],[Item_Outlet_Sales]]</f>
        <v>-1667.2424000000001</v>
      </c>
      <c r="D2840">
        <f>Table3[[#This Row],[Column1]]*Table3[[#This Row],[Column1]]</f>
        <v>2779697.2203577603</v>
      </c>
    </row>
    <row r="2841" spans="1:4" x14ac:dyDescent="0.25">
      <c r="A2841" t="s">
        <v>23</v>
      </c>
      <c r="B2841">
        <v>2544.6876000000002</v>
      </c>
      <c r="C2841">
        <f>2279.62-Table3[[#This Row],[Item_Outlet_Sales]]</f>
        <v>-265.06760000000031</v>
      </c>
      <c r="D2841">
        <f>Table3[[#This Row],[Column1]]*Table3[[#This Row],[Column1]]</f>
        <v>70260.832569760169</v>
      </c>
    </row>
    <row r="2842" spans="1:4" x14ac:dyDescent="0.25">
      <c r="A2842" t="s">
        <v>23</v>
      </c>
      <c r="B2842">
        <v>579.24599999999998</v>
      </c>
      <c r="C2842">
        <f>2279.62-Table3[[#This Row],[Item_Outlet_Sales]]</f>
        <v>1700.3739999999998</v>
      </c>
      <c r="D2842">
        <f>Table3[[#This Row],[Column1]]*Table3[[#This Row],[Column1]]</f>
        <v>2891271.7398759993</v>
      </c>
    </row>
    <row r="2843" spans="1:4" x14ac:dyDescent="0.25">
      <c r="A2843" t="s">
        <v>23</v>
      </c>
      <c r="B2843">
        <v>3858.9767999999999</v>
      </c>
      <c r="C2843">
        <f>2279.62-Table3[[#This Row],[Item_Outlet_Sales]]</f>
        <v>-1579.3568</v>
      </c>
      <c r="D2843">
        <f>Table3[[#This Row],[Column1]]*Table3[[#This Row],[Column1]]</f>
        <v>2494367.9017062401</v>
      </c>
    </row>
    <row r="2844" spans="1:4" x14ac:dyDescent="0.25">
      <c r="A2844" t="s">
        <v>23</v>
      </c>
      <c r="B2844">
        <v>2036.6822</v>
      </c>
      <c r="C2844">
        <f>2279.62-Table3[[#This Row],[Item_Outlet_Sales]]</f>
        <v>242.93779999999992</v>
      </c>
      <c r="D2844">
        <f>Table3[[#This Row],[Column1]]*Table3[[#This Row],[Column1]]</f>
        <v>59018.774668839964</v>
      </c>
    </row>
    <row r="2845" spans="1:4" x14ac:dyDescent="0.25">
      <c r="A2845" t="s">
        <v>23</v>
      </c>
      <c r="B2845">
        <v>1278.336</v>
      </c>
      <c r="C2845">
        <f>2279.62-Table3[[#This Row],[Item_Outlet_Sales]]</f>
        <v>1001.2839999999999</v>
      </c>
      <c r="D2845">
        <f>Table3[[#This Row],[Column1]]*Table3[[#This Row],[Column1]]</f>
        <v>1002569.6486559998</v>
      </c>
    </row>
    <row r="2846" spans="1:4" x14ac:dyDescent="0.25">
      <c r="A2846" t="s">
        <v>23</v>
      </c>
      <c r="B2846">
        <v>1228.4010000000001</v>
      </c>
      <c r="C2846">
        <f>2279.62-Table3[[#This Row],[Item_Outlet_Sales]]</f>
        <v>1051.2189999999998</v>
      </c>
      <c r="D2846">
        <f>Table3[[#This Row],[Column1]]*Table3[[#This Row],[Column1]]</f>
        <v>1105061.3859609996</v>
      </c>
    </row>
    <row r="2847" spans="1:4" x14ac:dyDescent="0.25">
      <c r="A2847" t="s">
        <v>23</v>
      </c>
      <c r="B2847">
        <v>7939.665</v>
      </c>
      <c r="C2847">
        <f>2279.62-Table3[[#This Row],[Item_Outlet_Sales]]</f>
        <v>-5660.0450000000001</v>
      </c>
      <c r="D2847">
        <f>Table3[[#This Row],[Column1]]*Table3[[#This Row],[Column1]]</f>
        <v>32036109.402024999</v>
      </c>
    </row>
    <row r="2848" spans="1:4" x14ac:dyDescent="0.25">
      <c r="A2848" t="s">
        <v>23</v>
      </c>
      <c r="B2848">
        <v>2787.0387999999998</v>
      </c>
      <c r="C2848">
        <f>2279.62-Table3[[#This Row],[Item_Outlet_Sales]]</f>
        <v>-507.41879999999992</v>
      </c>
      <c r="D2848">
        <f>Table3[[#This Row],[Column1]]*Table3[[#This Row],[Column1]]</f>
        <v>257473.83859343993</v>
      </c>
    </row>
    <row r="2849" spans="1:4" x14ac:dyDescent="0.25">
      <c r="A2849" t="s">
        <v>23</v>
      </c>
      <c r="B2849">
        <v>2591.2936</v>
      </c>
      <c r="C2849">
        <f>2279.62-Table3[[#This Row],[Item_Outlet_Sales]]</f>
        <v>-311.67360000000008</v>
      </c>
      <c r="D2849">
        <f>Table3[[#This Row],[Column1]]*Table3[[#This Row],[Column1]]</f>
        <v>97140.432936960045</v>
      </c>
    </row>
    <row r="2850" spans="1:4" x14ac:dyDescent="0.25">
      <c r="A2850" t="s">
        <v>23</v>
      </c>
      <c r="B2850">
        <v>287.62560000000002</v>
      </c>
      <c r="C2850">
        <f>2279.62-Table3[[#This Row],[Item_Outlet_Sales]]</f>
        <v>1991.9943999999998</v>
      </c>
      <c r="D2850">
        <f>Table3[[#This Row],[Column1]]*Table3[[#This Row],[Column1]]</f>
        <v>3968041.6896313592</v>
      </c>
    </row>
    <row r="2851" spans="1:4" x14ac:dyDescent="0.25">
      <c r="A2851" t="s">
        <v>23</v>
      </c>
      <c r="B2851">
        <v>517.32659999999998</v>
      </c>
      <c r="C2851">
        <f>2279.62-Table3[[#This Row],[Item_Outlet_Sales]]</f>
        <v>1762.2934</v>
      </c>
      <c r="D2851">
        <f>Table3[[#This Row],[Column1]]*Table3[[#This Row],[Column1]]</f>
        <v>3105678.0276835603</v>
      </c>
    </row>
    <row r="2852" spans="1:4" x14ac:dyDescent="0.25">
      <c r="A2852" t="s">
        <v>23</v>
      </c>
      <c r="B2852">
        <v>1842.9344000000001</v>
      </c>
      <c r="C2852">
        <f>2279.62-Table3[[#This Row],[Item_Outlet_Sales]]</f>
        <v>436.68559999999979</v>
      </c>
      <c r="D2852">
        <f>Table3[[#This Row],[Column1]]*Table3[[#This Row],[Column1]]</f>
        <v>190694.31324735982</v>
      </c>
    </row>
    <row r="2853" spans="1:4" x14ac:dyDescent="0.25">
      <c r="A2853" t="s">
        <v>23</v>
      </c>
      <c r="B2853">
        <v>1725.7536</v>
      </c>
      <c r="C2853">
        <f>2279.62-Table3[[#This Row],[Item_Outlet_Sales]]</f>
        <v>553.86639999999989</v>
      </c>
      <c r="D2853">
        <f>Table3[[#This Row],[Column1]]*Table3[[#This Row],[Column1]]</f>
        <v>306767.98904895986</v>
      </c>
    </row>
    <row r="2854" spans="1:4" x14ac:dyDescent="0.25">
      <c r="A2854" t="s">
        <v>23</v>
      </c>
      <c r="B2854">
        <v>1829.6184000000001</v>
      </c>
      <c r="C2854">
        <f>2279.62-Table3[[#This Row],[Item_Outlet_Sales]]</f>
        <v>450.00159999999983</v>
      </c>
      <c r="D2854">
        <f>Table3[[#This Row],[Column1]]*Table3[[#This Row],[Column1]]</f>
        <v>202501.44000255983</v>
      </c>
    </row>
    <row r="2855" spans="1:4" x14ac:dyDescent="0.25">
      <c r="A2855" t="s">
        <v>23</v>
      </c>
      <c r="B2855">
        <v>154.46559999999999</v>
      </c>
      <c r="C2855">
        <f>2279.62-Table3[[#This Row],[Item_Outlet_Sales]]</f>
        <v>2125.1543999999999</v>
      </c>
      <c r="D2855">
        <f>Table3[[#This Row],[Column1]]*Table3[[#This Row],[Column1]]</f>
        <v>4516281.2238393594</v>
      </c>
    </row>
    <row r="2856" spans="1:4" x14ac:dyDescent="0.25">
      <c r="A2856" t="s">
        <v>23</v>
      </c>
      <c r="B2856">
        <v>4161.25</v>
      </c>
      <c r="C2856">
        <f>2279.62-Table3[[#This Row],[Item_Outlet_Sales]]</f>
        <v>-1881.63</v>
      </c>
      <c r="D2856">
        <f>Table3[[#This Row],[Column1]]*Table3[[#This Row],[Column1]]</f>
        <v>3540531.4569000006</v>
      </c>
    </row>
    <row r="2857" spans="1:4" x14ac:dyDescent="0.25">
      <c r="A2857" t="s">
        <v>23</v>
      </c>
      <c r="B2857">
        <v>517.32659999999998</v>
      </c>
      <c r="C2857">
        <f>2279.62-Table3[[#This Row],[Item_Outlet_Sales]]</f>
        <v>1762.2934</v>
      </c>
      <c r="D2857">
        <f>Table3[[#This Row],[Column1]]*Table3[[#This Row],[Column1]]</f>
        <v>3105678.0276835603</v>
      </c>
    </row>
    <row r="2858" spans="1:4" x14ac:dyDescent="0.25">
      <c r="A2858" t="s">
        <v>23</v>
      </c>
      <c r="B2858">
        <v>2972.1311999999998</v>
      </c>
      <c r="C2858">
        <f>2279.62-Table3[[#This Row],[Item_Outlet_Sales]]</f>
        <v>-692.51119999999992</v>
      </c>
      <c r="D2858">
        <f>Table3[[#This Row],[Column1]]*Table3[[#This Row],[Column1]]</f>
        <v>479571.76212543988</v>
      </c>
    </row>
    <row r="2859" spans="1:4" x14ac:dyDescent="0.25">
      <c r="A2859" t="s">
        <v>23</v>
      </c>
      <c r="B2859">
        <v>3592.6568000000002</v>
      </c>
      <c r="C2859">
        <f>2279.62-Table3[[#This Row],[Item_Outlet_Sales]]</f>
        <v>-1313.0368000000003</v>
      </c>
      <c r="D2859">
        <f>Table3[[#This Row],[Column1]]*Table3[[#This Row],[Column1]]</f>
        <v>1724065.6381542408</v>
      </c>
    </row>
    <row r="2860" spans="1:4" x14ac:dyDescent="0.25">
      <c r="A2860" t="s">
        <v>23</v>
      </c>
      <c r="B2860">
        <v>2189.8162000000002</v>
      </c>
      <c r="C2860">
        <f>2279.62-Table3[[#This Row],[Item_Outlet_Sales]]</f>
        <v>89.803799999999683</v>
      </c>
      <c r="D2860">
        <f>Table3[[#This Row],[Column1]]*Table3[[#This Row],[Column1]]</f>
        <v>8064.7224944399431</v>
      </c>
    </row>
    <row r="2861" spans="1:4" x14ac:dyDescent="0.25">
      <c r="A2861" t="s">
        <v>23</v>
      </c>
      <c r="B2861">
        <v>1298.31</v>
      </c>
      <c r="C2861">
        <f>2279.62-Table3[[#This Row],[Item_Outlet_Sales]]</f>
        <v>981.31</v>
      </c>
      <c r="D2861">
        <f>Table3[[#This Row],[Column1]]*Table3[[#This Row],[Column1]]</f>
        <v>962969.31609999994</v>
      </c>
    </row>
    <row r="2862" spans="1:4" x14ac:dyDescent="0.25">
      <c r="A2862" t="s">
        <v>23</v>
      </c>
      <c r="B2862">
        <v>412.79599999999999</v>
      </c>
      <c r="C2862">
        <f>2279.62-Table3[[#This Row],[Item_Outlet_Sales]]</f>
        <v>1866.8239999999998</v>
      </c>
      <c r="D2862">
        <f>Table3[[#This Row],[Column1]]*Table3[[#This Row],[Column1]]</f>
        <v>3485031.8469759994</v>
      </c>
    </row>
    <row r="2863" spans="1:4" x14ac:dyDescent="0.25">
      <c r="A2863" t="s">
        <v>23</v>
      </c>
      <c r="B2863">
        <v>2922.1961999999999</v>
      </c>
      <c r="C2863">
        <f>2279.62-Table3[[#This Row],[Item_Outlet_Sales]]</f>
        <v>-642.57619999999997</v>
      </c>
      <c r="D2863">
        <f>Table3[[#This Row],[Column1]]*Table3[[#This Row],[Column1]]</f>
        <v>412904.17280643998</v>
      </c>
    </row>
    <row r="2864" spans="1:4" x14ac:dyDescent="0.25">
      <c r="A2864" t="s">
        <v>23</v>
      </c>
      <c r="B2864">
        <v>1743.0644</v>
      </c>
      <c r="C2864">
        <f>2279.62-Table3[[#This Row],[Item_Outlet_Sales]]</f>
        <v>536.55559999999991</v>
      </c>
      <c r="D2864">
        <f>Table3[[#This Row],[Column1]]*Table3[[#This Row],[Column1]]</f>
        <v>287891.91189135989</v>
      </c>
    </row>
    <row r="2865" spans="1:4" x14ac:dyDescent="0.25">
      <c r="A2865" t="s">
        <v>23</v>
      </c>
      <c r="B2865">
        <v>958.75199999999995</v>
      </c>
      <c r="C2865">
        <f>2279.62-Table3[[#This Row],[Item_Outlet_Sales]]</f>
        <v>1320.8679999999999</v>
      </c>
      <c r="D2865">
        <f>Table3[[#This Row],[Column1]]*Table3[[#This Row],[Column1]]</f>
        <v>1744692.2734239998</v>
      </c>
    </row>
    <row r="2866" spans="1:4" x14ac:dyDescent="0.25">
      <c r="A2866" t="s">
        <v>23</v>
      </c>
      <c r="B2866">
        <v>194.4136</v>
      </c>
      <c r="C2866">
        <f>2279.62-Table3[[#This Row],[Item_Outlet_Sales]]</f>
        <v>2085.2064</v>
      </c>
      <c r="D2866">
        <f>Table3[[#This Row],[Column1]]*Table3[[#This Row],[Column1]]</f>
        <v>4348085.7306009606</v>
      </c>
    </row>
    <row r="2867" spans="1:4" x14ac:dyDescent="0.25">
      <c r="A2867" t="s">
        <v>23</v>
      </c>
      <c r="B2867">
        <v>1290.3204000000001</v>
      </c>
      <c r="C2867">
        <f>2279.62-Table3[[#This Row],[Item_Outlet_Sales]]</f>
        <v>989.29959999999983</v>
      </c>
      <c r="D2867">
        <f>Table3[[#This Row],[Column1]]*Table3[[#This Row],[Column1]]</f>
        <v>978713.69856015965</v>
      </c>
    </row>
    <row r="2868" spans="1:4" x14ac:dyDescent="0.25">
      <c r="A2868" t="s">
        <v>23</v>
      </c>
      <c r="B2868">
        <v>1102.5648000000001</v>
      </c>
      <c r="C2868">
        <f>2279.62-Table3[[#This Row],[Item_Outlet_Sales]]</f>
        <v>1177.0551999999998</v>
      </c>
      <c r="D2868">
        <f>Table3[[#This Row],[Column1]]*Table3[[#This Row],[Column1]]</f>
        <v>1385458.9438470395</v>
      </c>
    </row>
    <row r="2869" spans="1:4" x14ac:dyDescent="0.25">
      <c r="A2869" t="s">
        <v>23</v>
      </c>
      <c r="B2869">
        <v>1544.6559999999999</v>
      </c>
      <c r="C2869">
        <f>2279.62-Table3[[#This Row],[Item_Outlet_Sales]]</f>
        <v>734.96399999999994</v>
      </c>
      <c r="D2869">
        <f>Table3[[#This Row],[Column1]]*Table3[[#This Row],[Column1]]</f>
        <v>540172.08129599993</v>
      </c>
    </row>
    <row r="2870" spans="1:4" x14ac:dyDescent="0.25">
      <c r="A2870" t="s">
        <v>23</v>
      </c>
      <c r="B2870">
        <v>1713.1034</v>
      </c>
      <c r="C2870">
        <f>2279.62-Table3[[#This Row],[Item_Outlet_Sales]]</f>
        <v>566.51659999999993</v>
      </c>
      <c r="D2870">
        <f>Table3[[#This Row],[Column1]]*Table3[[#This Row],[Column1]]</f>
        <v>320941.05807555991</v>
      </c>
    </row>
    <row r="2871" spans="1:4" x14ac:dyDescent="0.25">
      <c r="A2871" t="s">
        <v>23</v>
      </c>
      <c r="B2871">
        <v>178.43440000000001</v>
      </c>
      <c r="C2871">
        <f>2279.62-Table3[[#This Row],[Item_Outlet_Sales]]</f>
        <v>2101.1855999999998</v>
      </c>
      <c r="D2871">
        <f>Table3[[#This Row],[Column1]]*Table3[[#This Row],[Column1]]</f>
        <v>4414980.9256473593</v>
      </c>
    </row>
    <row r="2872" spans="1:4" x14ac:dyDescent="0.25">
      <c r="A2872" t="s">
        <v>23</v>
      </c>
      <c r="B2872">
        <v>1969.4364</v>
      </c>
      <c r="C2872">
        <f>2279.62-Table3[[#This Row],[Item_Outlet_Sales]]</f>
        <v>310.18359999999984</v>
      </c>
      <c r="D2872">
        <f>Table3[[#This Row],[Column1]]*Table3[[#This Row],[Column1]]</f>
        <v>96213.8657089599</v>
      </c>
    </row>
    <row r="2873" spans="1:4" x14ac:dyDescent="0.25">
      <c r="A2873" t="s">
        <v>23</v>
      </c>
      <c r="B2873">
        <v>4537.4269999999997</v>
      </c>
      <c r="C2873">
        <f>2279.62-Table3[[#This Row],[Item_Outlet_Sales]]</f>
        <v>-2257.8069999999998</v>
      </c>
      <c r="D2873">
        <f>Table3[[#This Row],[Column1]]*Table3[[#This Row],[Column1]]</f>
        <v>5097692.4492489994</v>
      </c>
    </row>
    <row r="2874" spans="1:4" x14ac:dyDescent="0.25">
      <c r="A2874" t="s">
        <v>23</v>
      </c>
      <c r="B2874">
        <v>2516.7240000000002</v>
      </c>
      <c r="C2874">
        <f>2279.62-Table3[[#This Row],[Item_Outlet_Sales]]</f>
        <v>-237.10400000000027</v>
      </c>
      <c r="D2874">
        <f>Table3[[#This Row],[Column1]]*Table3[[#This Row],[Column1]]</f>
        <v>56218.306816000128</v>
      </c>
    </row>
    <row r="2875" spans="1:4" x14ac:dyDescent="0.25">
      <c r="A2875" t="s">
        <v>23</v>
      </c>
      <c r="B2875">
        <v>7873.085</v>
      </c>
      <c r="C2875">
        <f>2279.62-Table3[[#This Row],[Item_Outlet_Sales]]</f>
        <v>-5593.4650000000001</v>
      </c>
      <c r="D2875">
        <f>Table3[[#This Row],[Column1]]*Table3[[#This Row],[Column1]]</f>
        <v>31286850.706225</v>
      </c>
    </row>
    <row r="2876" spans="1:4" x14ac:dyDescent="0.25">
      <c r="A2876" t="s">
        <v>23</v>
      </c>
      <c r="B2876">
        <v>263.65679999999998</v>
      </c>
      <c r="C2876">
        <f>2279.62-Table3[[#This Row],[Item_Outlet_Sales]]</f>
        <v>2015.9631999999999</v>
      </c>
      <c r="D2876">
        <f>Table3[[#This Row],[Column1]]*Table3[[#This Row],[Column1]]</f>
        <v>4064107.6237542396</v>
      </c>
    </row>
    <row r="2877" spans="1:4" x14ac:dyDescent="0.25">
      <c r="A2877" t="s">
        <v>23</v>
      </c>
      <c r="B2877">
        <v>193.08199999999999</v>
      </c>
      <c r="C2877">
        <f>2279.62-Table3[[#This Row],[Item_Outlet_Sales]]</f>
        <v>2086.538</v>
      </c>
      <c r="D2877">
        <f>Table3[[#This Row],[Column1]]*Table3[[#This Row],[Column1]]</f>
        <v>4353640.8254439998</v>
      </c>
    </row>
    <row r="2878" spans="1:4" x14ac:dyDescent="0.25">
      <c r="A2878" t="s">
        <v>23</v>
      </c>
      <c r="B2878">
        <v>4923.5910000000003</v>
      </c>
      <c r="C2878">
        <f>2279.62-Table3[[#This Row],[Item_Outlet_Sales]]</f>
        <v>-2643.9710000000005</v>
      </c>
      <c r="D2878">
        <f>Table3[[#This Row],[Column1]]*Table3[[#This Row],[Column1]]</f>
        <v>6990582.648841002</v>
      </c>
    </row>
    <row r="2879" spans="1:4" x14ac:dyDescent="0.25">
      <c r="A2879" t="s">
        <v>23</v>
      </c>
      <c r="B2879">
        <v>3068.0064000000002</v>
      </c>
      <c r="C2879">
        <f>2279.62-Table3[[#This Row],[Item_Outlet_Sales]]</f>
        <v>-788.38640000000032</v>
      </c>
      <c r="D2879">
        <f>Table3[[#This Row],[Column1]]*Table3[[#This Row],[Column1]]</f>
        <v>621553.11570496054</v>
      </c>
    </row>
    <row r="2880" spans="1:4" x14ac:dyDescent="0.25">
      <c r="A2880" t="s">
        <v>23</v>
      </c>
      <c r="B2880">
        <v>1293.6494</v>
      </c>
      <c r="C2880">
        <f>2279.62-Table3[[#This Row],[Item_Outlet_Sales]]</f>
        <v>985.97059999999988</v>
      </c>
      <c r="D2880">
        <f>Table3[[#This Row],[Column1]]*Table3[[#This Row],[Column1]]</f>
        <v>972138.02406435972</v>
      </c>
    </row>
    <row r="2881" spans="1:4" x14ac:dyDescent="0.25">
      <c r="A2881" t="s">
        <v>23</v>
      </c>
      <c r="B2881">
        <v>1018.0082</v>
      </c>
      <c r="C2881">
        <f>2279.62-Table3[[#This Row],[Item_Outlet_Sales]]</f>
        <v>1261.6117999999999</v>
      </c>
      <c r="D2881">
        <f>Table3[[#This Row],[Column1]]*Table3[[#This Row],[Column1]]</f>
        <v>1591664.3338992398</v>
      </c>
    </row>
    <row r="2882" spans="1:4" x14ac:dyDescent="0.25">
      <c r="A2882" t="s">
        <v>23</v>
      </c>
      <c r="B2882">
        <v>2306.9969999999998</v>
      </c>
      <c r="C2882">
        <f>2279.62-Table3[[#This Row],[Item_Outlet_Sales]]</f>
        <v>-27.376999999999953</v>
      </c>
      <c r="D2882">
        <f>Table3[[#This Row],[Column1]]*Table3[[#This Row],[Column1]]</f>
        <v>749.5001289999974</v>
      </c>
    </row>
    <row r="2883" spans="1:4" x14ac:dyDescent="0.25">
      <c r="A2883" t="s">
        <v>23</v>
      </c>
      <c r="B2883">
        <v>101.8674</v>
      </c>
      <c r="C2883">
        <f>2279.62-Table3[[#This Row],[Item_Outlet_Sales]]</f>
        <v>2177.7525999999998</v>
      </c>
      <c r="D2883">
        <f>Table3[[#This Row],[Column1]]*Table3[[#This Row],[Column1]]</f>
        <v>4742606.3868067591</v>
      </c>
    </row>
    <row r="2884" spans="1:4" x14ac:dyDescent="0.25">
      <c r="A2884" t="s">
        <v>23</v>
      </c>
      <c r="B2884">
        <v>3535.3980000000001</v>
      </c>
      <c r="C2884">
        <f>2279.62-Table3[[#This Row],[Item_Outlet_Sales]]</f>
        <v>-1255.7780000000002</v>
      </c>
      <c r="D2884">
        <f>Table3[[#This Row],[Column1]]*Table3[[#This Row],[Column1]]</f>
        <v>1576978.3852840005</v>
      </c>
    </row>
    <row r="2885" spans="1:4" x14ac:dyDescent="0.25">
      <c r="A2885" t="s">
        <v>23</v>
      </c>
      <c r="B2885">
        <v>4570.0511999999999</v>
      </c>
      <c r="C2885">
        <f>2279.62-Table3[[#This Row],[Item_Outlet_Sales]]</f>
        <v>-2290.4312</v>
      </c>
      <c r="D2885">
        <f>Table3[[#This Row],[Column1]]*Table3[[#This Row],[Column1]]</f>
        <v>5246075.0819334397</v>
      </c>
    </row>
    <row r="2886" spans="1:4" x14ac:dyDescent="0.25">
      <c r="A2886" t="s">
        <v>23</v>
      </c>
      <c r="B2886">
        <v>1034.6532</v>
      </c>
      <c r="C2886">
        <f>2279.62-Table3[[#This Row],[Item_Outlet_Sales]]</f>
        <v>1244.9667999999999</v>
      </c>
      <c r="D2886">
        <f>Table3[[#This Row],[Column1]]*Table3[[#This Row],[Column1]]</f>
        <v>1549942.3331022398</v>
      </c>
    </row>
    <row r="2887" spans="1:4" x14ac:dyDescent="0.25">
      <c r="A2887" t="s">
        <v>23</v>
      </c>
      <c r="B2887">
        <v>2458.1336000000001</v>
      </c>
      <c r="C2887">
        <f>2279.62-Table3[[#This Row],[Item_Outlet_Sales]]</f>
        <v>-178.51360000000022</v>
      </c>
      <c r="D2887">
        <f>Table3[[#This Row],[Column1]]*Table3[[#This Row],[Column1]]</f>
        <v>31867.105384960079</v>
      </c>
    </row>
    <row r="2888" spans="1:4" x14ac:dyDescent="0.25">
      <c r="A2888" t="s">
        <v>23</v>
      </c>
      <c r="B2888">
        <v>431.4384</v>
      </c>
      <c r="C2888">
        <f>2279.62-Table3[[#This Row],[Item_Outlet_Sales]]</f>
        <v>1848.1815999999999</v>
      </c>
      <c r="D2888">
        <f>Table3[[#This Row],[Column1]]*Table3[[#This Row],[Column1]]</f>
        <v>3415775.2265785597</v>
      </c>
    </row>
    <row r="2889" spans="1:4" x14ac:dyDescent="0.25">
      <c r="A2889" t="s">
        <v>23</v>
      </c>
      <c r="B2889">
        <v>3952.1887999999999</v>
      </c>
      <c r="C2889">
        <f>2279.62-Table3[[#This Row],[Item_Outlet_Sales]]</f>
        <v>-1672.5688</v>
      </c>
      <c r="D2889">
        <f>Table3[[#This Row],[Column1]]*Table3[[#This Row],[Column1]]</f>
        <v>2797486.3907334399</v>
      </c>
    </row>
    <row r="2890" spans="1:4" x14ac:dyDescent="0.25">
      <c r="A2890" t="s">
        <v>23</v>
      </c>
      <c r="B2890">
        <v>1830.95</v>
      </c>
      <c r="C2890">
        <f>2279.62-Table3[[#This Row],[Item_Outlet_Sales]]</f>
        <v>448.66999999999985</v>
      </c>
      <c r="D2890">
        <f>Table3[[#This Row],[Column1]]*Table3[[#This Row],[Column1]]</f>
        <v>201304.76889999985</v>
      </c>
    </row>
    <row r="2891" spans="1:4" x14ac:dyDescent="0.25">
      <c r="A2891" t="s">
        <v>23</v>
      </c>
      <c r="B2891">
        <v>4910.2749999999996</v>
      </c>
      <c r="C2891">
        <f>2279.62-Table3[[#This Row],[Item_Outlet_Sales]]</f>
        <v>-2630.6549999999997</v>
      </c>
      <c r="D2891">
        <f>Table3[[#This Row],[Column1]]*Table3[[#This Row],[Column1]]</f>
        <v>6920345.7290249988</v>
      </c>
    </row>
    <row r="2892" spans="1:4" x14ac:dyDescent="0.25">
      <c r="A2892" t="s">
        <v>23</v>
      </c>
      <c r="B2892">
        <v>2408.8643999999999</v>
      </c>
      <c r="C2892">
        <f>2279.62-Table3[[#This Row],[Item_Outlet_Sales]]</f>
        <v>-129.24440000000004</v>
      </c>
      <c r="D2892">
        <f>Table3[[#This Row],[Column1]]*Table3[[#This Row],[Column1]]</f>
        <v>16704.114931360011</v>
      </c>
    </row>
    <row r="2893" spans="1:4" x14ac:dyDescent="0.25">
      <c r="A2893" t="s">
        <v>23</v>
      </c>
      <c r="B2893">
        <v>8209.3140000000003</v>
      </c>
      <c r="C2893">
        <f>2279.62-Table3[[#This Row],[Item_Outlet_Sales]]</f>
        <v>-5929.6940000000004</v>
      </c>
      <c r="D2893">
        <f>Table3[[#This Row],[Column1]]*Table3[[#This Row],[Column1]]</f>
        <v>35161270.933636002</v>
      </c>
    </row>
    <row r="2894" spans="1:4" x14ac:dyDescent="0.25">
      <c r="A2894" t="s">
        <v>23</v>
      </c>
      <c r="B2894">
        <v>3225.1352000000002</v>
      </c>
      <c r="C2894">
        <f>2279.62-Table3[[#This Row],[Item_Outlet_Sales]]</f>
        <v>-945.51520000000028</v>
      </c>
      <c r="D2894">
        <f>Table3[[#This Row],[Column1]]*Table3[[#This Row],[Column1]]</f>
        <v>893998.99343104055</v>
      </c>
    </row>
    <row r="2895" spans="1:4" x14ac:dyDescent="0.25">
      <c r="A2895" t="s">
        <v>23</v>
      </c>
      <c r="B2895">
        <v>3545.3850000000002</v>
      </c>
      <c r="C2895">
        <f>2279.62-Table3[[#This Row],[Item_Outlet_Sales]]</f>
        <v>-1265.7650000000003</v>
      </c>
      <c r="D2895">
        <f>Table3[[#This Row],[Column1]]*Table3[[#This Row],[Column1]]</f>
        <v>1602161.0352250009</v>
      </c>
    </row>
    <row r="2896" spans="1:4" x14ac:dyDescent="0.25">
      <c r="A2896" t="s">
        <v>23</v>
      </c>
      <c r="B2896">
        <v>4008.116</v>
      </c>
      <c r="C2896">
        <f>2279.62-Table3[[#This Row],[Item_Outlet_Sales]]</f>
        <v>-1728.4960000000001</v>
      </c>
      <c r="D2896">
        <f>Table3[[#This Row],[Column1]]*Table3[[#This Row],[Column1]]</f>
        <v>2987698.4220160004</v>
      </c>
    </row>
    <row r="2897" spans="1:4" x14ac:dyDescent="0.25">
      <c r="A2897" t="s">
        <v>23</v>
      </c>
      <c r="B2897">
        <v>3950.1914000000002</v>
      </c>
      <c r="C2897">
        <f>2279.62-Table3[[#This Row],[Item_Outlet_Sales]]</f>
        <v>-1670.5714000000003</v>
      </c>
      <c r="D2897">
        <f>Table3[[#This Row],[Column1]]*Table3[[#This Row],[Column1]]</f>
        <v>2790808.8024979611</v>
      </c>
    </row>
    <row r="2898" spans="1:4" x14ac:dyDescent="0.25">
      <c r="A2898" t="s">
        <v>23</v>
      </c>
      <c r="B2898">
        <v>127.8336</v>
      </c>
      <c r="C2898">
        <f>2279.62-Table3[[#This Row],[Item_Outlet_Sales]]</f>
        <v>2151.7864</v>
      </c>
      <c r="D2898">
        <f>Table3[[#This Row],[Column1]]*Table3[[#This Row],[Column1]]</f>
        <v>4630184.7112249602</v>
      </c>
    </row>
    <row r="2899" spans="1:4" x14ac:dyDescent="0.25">
      <c r="A2899" t="s">
        <v>23</v>
      </c>
      <c r="B2899">
        <v>974.06539999999995</v>
      </c>
      <c r="C2899">
        <f>2279.62-Table3[[#This Row],[Item_Outlet_Sales]]</f>
        <v>1305.5545999999999</v>
      </c>
      <c r="D2899">
        <f>Table3[[#This Row],[Column1]]*Table3[[#This Row],[Column1]]</f>
        <v>1704472.8135811598</v>
      </c>
    </row>
    <row r="2900" spans="1:4" x14ac:dyDescent="0.25">
      <c r="A2900" t="s">
        <v>23</v>
      </c>
      <c r="B2900">
        <v>369.51900000000001</v>
      </c>
      <c r="C2900">
        <f>2279.62-Table3[[#This Row],[Item_Outlet_Sales]]</f>
        <v>1910.1009999999999</v>
      </c>
      <c r="D2900">
        <f>Table3[[#This Row],[Column1]]*Table3[[#This Row],[Column1]]</f>
        <v>3648485.8302009995</v>
      </c>
    </row>
    <row r="2901" spans="1:4" x14ac:dyDescent="0.25">
      <c r="A2901" t="s">
        <v>23</v>
      </c>
      <c r="B2901">
        <v>595.22519999999997</v>
      </c>
      <c r="C2901">
        <f>2279.62-Table3[[#This Row],[Item_Outlet_Sales]]</f>
        <v>1684.3948</v>
      </c>
      <c r="D2901">
        <f>Table3[[#This Row],[Column1]]*Table3[[#This Row],[Column1]]</f>
        <v>2837185.8422670402</v>
      </c>
    </row>
    <row r="2902" spans="1:4" x14ac:dyDescent="0.25">
      <c r="A2902" t="s">
        <v>23</v>
      </c>
      <c r="B2902">
        <v>4068.7037999999998</v>
      </c>
      <c r="C2902">
        <f>2279.62-Table3[[#This Row],[Item_Outlet_Sales]]</f>
        <v>-1789.0837999999999</v>
      </c>
      <c r="D2902">
        <f>Table3[[#This Row],[Column1]]*Table3[[#This Row],[Column1]]</f>
        <v>3200820.8434224394</v>
      </c>
    </row>
    <row r="2903" spans="1:4" x14ac:dyDescent="0.25">
      <c r="A2903" t="s">
        <v>23</v>
      </c>
      <c r="B2903">
        <v>2529.3742000000002</v>
      </c>
      <c r="C2903">
        <f>2279.62-Table3[[#This Row],[Item_Outlet_Sales]]</f>
        <v>-249.75420000000031</v>
      </c>
      <c r="D2903">
        <f>Table3[[#This Row],[Column1]]*Table3[[#This Row],[Column1]]</f>
        <v>62377.160417640152</v>
      </c>
    </row>
    <row r="2904" spans="1:4" x14ac:dyDescent="0.25">
      <c r="A2904" t="s">
        <v>23</v>
      </c>
      <c r="B2904">
        <v>1557.972</v>
      </c>
      <c r="C2904">
        <f>2279.62-Table3[[#This Row],[Item_Outlet_Sales]]</f>
        <v>721.64799999999991</v>
      </c>
      <c r="D2904">
        <f>Table3[[#This Row],[Column1]]*Table3[[#This Row],[Column1]]</f>
        <v>520775.83590399986</v>
      </c>
    </row>
    <row r="2905" spans="1:4" x14ac:dyDescent="0.25">
      <c r="A2905" t="s">
        <v>23</v>
      </c>
      <c r="B2905">
        <v>2399.5432000000001</v>
      </c>
      <c r="C2905">
        <f>2279.62-Table3[[#This Row],[Item_Outlet_Sales]]</f>
        <v>-119.92320000000018</v>
      </c>
      <c r="D2905">
        <f>Table3[[#This Row],[Column1]]*Table3[[#This Row],[Column1]]</f>
        <v>14381.573898240043</v>
      </c>
    </row>
    <row r="2906" spans="1:4" x14ac:dyDescent="0.25">
      <c r="A2906" t="s">
        <v>23</v>
      </c>
      <c r="B2906">
        <v>1923.4962</v>
      </c>
      <c r="C2906">
        <f>2279.62-Table3[[#This Row],[Item_Outlet_Sales]]</f>
        <v>356.12379999999985</v>
      </c>
      <c r="D2906">
        <f>Table3[[#This Row],[Column1]]*Table3[[#This Row],[Column1]]</f>
        <v>126824.16092643989</v>
      </c>
    </row>
    <row r="2907" spans="1:4" x14ac:dyDescent="0.25">
      <c r="A2907" t="s">
        <v>23</v>
      </c>
      <c r="B2907">
        <v>4751.8145999999997</v>
      </c>
      <c r="C2907">
        <f>2279.62-Table3[[#This Row],[Item_Outlet_Sales]]</f>
        <v>-2472.1945999999998</v>
      </c>
      <c r="D2907">
        <f>Table3[[#This Row],[Column1]]*Table3[[#This Row],[Column1]]</f>
        <v>6111746.1402691593</v>
      </c>
    </row>
    <row r="2908" spans="1:4" x14ac:dyDescent="0.25">
      <c r="A2908" t="s">
        <v>23</v>
      </c>
      <c r="B2908">
        <v>3552.7087999999999</v>
      </c>
      <c r="C2908">
        <f>2279.62-Table3[[#This Row],[Item_Outlet_Sales]]</f>
        <v>-1273.0888</v>
      </c>
      <c r="D2908">
        <f>Table3[[#This Row],[Column1]]*Table3[[#This Row],[Column1]]</f>
        <v>1620755.0926854401</v>
      </c>
    </row>
    <row r="2909" spans="1:4" x14ac:dyDescent="0.25">
      <c r="A2909" t="s">
        <v>23</v>
      </c>
      <c r="B2909">
        <v>1611.2360000000001</v>
      </c>
      <c r="C2909">
        <f>2279.62-Table3[[#This Row],[Item_Outlet_Sales]]</f>
        <v>668.38399999999979</v>
      </c>
      <c r="D2909">
        <f>Table3[[#This Row],[Column1]]*Table3[[#This Row],[Column1]]</f>
        <v>446737.17145599972</v>
      </c>
    </row>
    <row r="2910" spans="1:4" x14ac:dyDescent="0.25">
      <c r="A2910" t="s">
        <v>23</v>
      </c>
      <c r="B2910">
        <v>815.60500000000002</v>
      </c>
      <c r="C2910">
        <f>2279.62-Table3[[#This Row],[Item_Outlet_Sales]]</f>
        <v>1464.0149999999999</v>
      </c>
      <c r="D2910">
        <f>Table3[[#This Row],[Column1]]*Table3[[#This Row],[Column1]]</f>
        <v>2143339.9202249995</v>
      </c>
    </row>
    <row r="2911" spans="1:4" x14ac:dyDescent="0.25">
      <c r="A2911" t="s">
        <v>23</v>
      </c>
      <c r="B2911">
        <v>2173.1712000000002</v>
      </c>
      <c r="C2911">
        <f>2279.62-Table3[[#This Row],[Item_Outlet_Sales]]</f>
        <v>106.44879999999966</v>
      </c>
      <c r="D2911">
        <f>Table3[[#This Row],[Column1]]*Table3[[#This Row],[Column1]]</f>
        <v>11331.347021439929</v>
      </c>
    </row>
    <row r="2912" spans="1:4" x14ac:dyDescent="0.25">
      <c r="A2912" t="s">
        <v>23</v>
      </c>
      <c r="B2912">
        <v>35.287399999999998</v>
      </c>
      <c r="C2912">
        <f>2279.62-Table3[[#This Row],[Item_Outlet_Sales]]</f>
        <v>2244.3325999999997</v>
      </c>
      <c r="D2912">
        <f>Table3[[#This Row],[Column1]]*Table3[[#This Row],[Column1]]</f>
        <v>5037028.8194227591</v>
      </c>
    </row>
    <row r="2913" spans="1:4" x14ac:dyDescent="0.25">
      <c r="A2913" t="s">
        <v>23</v>
      </c>
      <c r="B2913">
        <v>227.70359999999999</v>
      </c>
      <c r="C2913">
        <f>2279.62-Table3[[#This Row],[Item_Outlet_Sales]]</f>
        <v>2051.9164000000001</v>
      </c>
      <c r="D2913">
        <f>Table3[[#This Row],[Column1]]*Table3[[#This Row],[Column1]]</f>
        <v>4210360.9125889605</v>
      </c>
    </row>
    <row r="2914" spans="1:4" x14ac:dyDescent="0.25">
      <c r="A2914" t="s">
        <v>23</v>
      </c>
      <c r="B2914">
        <v>191.75040000000001</v>
      </c>
      <c r="C2914">
        <f>2279.62-Table3[[#This Row],[Item_Outlet_Sales]]</f>
        <v>2087.8696</v>
      </c>
      <c r="D2914">
        <f>Table3[[#This Row],[Column1]]*Table3[[#This Row],[Column1]]</f>
        <v>4359199.4666041601</v>
      </c>
    </row>
    <row r="2915" spans="1:4" x14ac:dyDescent="0.25">
      <c r="A2915" t="s">
        <v>23</v>
      </c>
      <c r="B2915">
        <v>300.94159999999999</v>
      </c>
      <c r="C2915">
        <f>2279.62-Table3[[#This Row],[Item_Outlet_Sales]]</f>
        <v>1978.6783999999998</v>
      </c>
      <c r="D2915">
        <f>Table3[[#This Row],[Column1]]*Table3[[#This Row],[Column1]]</f>
        <v>3915168.2106265593</v>
      </c>
    </row>
    <row r="2916" spans="1:4" x14ac:dyDescent="0.25">
      <c r="A2916" t="s">
        <v>23</v>
      </c>
      <c r="B2916">
        <v>3696.5216</v>
      </c>
      <c r="C2916">
        <f>2279.62-Table3[[#This Row],[Item_Outlet_Sales]]</f>
        <v>-1416.9016000000001</v>
      </c>
      <c r="D2916">
        <f>Table3[[#This Row],[Column1]]*Table3[[#This Row],[Column1]]</f>
        <v>2007610.1440825604</v>
      </c>
    </row>
    <row r="2917" spans="1:4" x14ac:dyDescent="0.25">
      <c r="A2917" t="s">
        <v>23</v>
      </c>
      <c r="B2917">
        <v>4495.4816000000001</v>
      </c>
      <c r="C2917">
        <f>2279.62-Table3[[#This Row],[Item_Outlet_Sales]]</f>
        <v>-2215.8616000000002</v>
      </c>
      <c r="D2917">
        <f>Table3[[#This Row],[Column1]]*Table3[[#This Row],[Column1]]</f>
        <v>4910042.6303545609</v>
      </c>
    </row>
    <row r="2918" spans="1:4" x14ac:dyDescent="0.25">
      <c r="A2918" t="s">
        <v>23</v>
      </c>
      <c r="B2918">
        <v>303.60480000000001</v>
      </c>
      <c r="C2918">
        <f>2279.62-Table3[[#This Row],[Item_Outlet_Sales]]</f>
        <v>1976.0151999999998</v>
      </c>
      <c r="D2918">
        <f>Table3[[#This Row],[Column1]]*Table3[[#This Row],[Column1]]</f>
        <v>3904636.0706310393</v>
      </c>
    </row>
    <row r="2919" spans="1:4" x14ac:dyDescent="0.25">
      <c r="A2919" t="s">
        <v>23</v>
      </c>
      <c r="B2919">
        <v>258.99619999999999</v>
      </c>
      <c r="C2919">
        <f>2279.62-Table3[[#This Row],[Item_Outlet_Sales]]</f>
        <v>2020.6237999999998</v>
      </c>
      <c r="D2919">
        <f>Table3[[#This Row],[Column1]]*Table3[[#This Row],[Column1]]</f>
        <v>4082920.5411264393</v>
      </c>
    </row>
    <row r="2920" spans="1:4" x14ac:dyDescent="0.25">
      <c r="A2920" t="s">
        <v>23</v>
      </c>
      <c r="B2920">
        <v>2587.9645999999998</v>
      </c>
      <c r="C2920">
        <f>2279.62-Table3[[#This Row],[Item_Outlet_Sales]]</f>
        <v>-308.3445999999999</v>
      </c>
      <c r="D2920">
        <f>Table3[[#This Row],[Column1]]*Table3[[#This Row],[Column1]]</f>
        <v>95076.392349159942</v>
      </c>
    </row>
    <row r="2921" spans="1:4" x14ac:dyDescent="0.25">
      <c r="A2921" t="s">
        <v>23</v>
      </c>
      <c r="B2921">
        <v>1494.0552</v>
      </c>
      <c r="C2921">
        <f>2279.62-Table3[[#This Row],[Item_Outlet_Sales]]</f>
        <v>785.56479999999988</v>
      </c>
      <c r="D2921">
        <f>Table3[[#This Row],[Column1]]*Table3[[#This Row],[Column1]]</f>
        <v>617112.05499903986</v>
      </c>
    </row>
    <row r="2922" spans="1:4" x14ac:dyDescent="0.25">
      <c r="A2922" t="s">
        <v>23</v>
      </c>
      <c r="B2922">
        <v>1629.8784000000001</v>
      </c>
      <c r="C2922">
        <f>2279.62-Table3[[#This Row],[Item_Outlet_Sales]]</f>
        <v>649.74159999999983</v>
      </c>
      <c r="D2922">
        <f>Table3[[#This Row],[Column1]]*Table3[[#This Row],[Column1]]</f>
        <v>422164.14677055978</v>
      </c>
    </row>
    <row r="2923" spans="1:4" x14ac:dyDescent="0.25">
      <c r="A2923" t="s">
        <v>23</v>
      </c>
      <c r="B2923">
        <v>183.76079999999999</v>
      </c>
      <c r="C2923">
        <f>2279.62-Table3[[#This Row],[Item_Outlet_Sales]]</f>
        <v>2095.8591999999999</v>
      </c>
      <c r="D2923">
        <f>Table3[[#This Row],[Column1]]*Table3[[#This Row],[Column1]]</f>
        <v>4392625.786224639</v>
      </c>
    </row>
    <row r="2924" spans="1:4" x14ac:dyDescent="0.25">
      <c r="A2924" t="s">
        <v>23</v>
      </c>
      <c r="B2924">
        <v>6157.3184000000001</v>
      </c>
      <c r="C2924">
        <f>2279.62-Table3[[#This Row],[Item_Outlet_Sales]]</f>
        <v>-3877.6984000000002</v>
      </c>
      <c r="D2924">
        <f>Table3[[#This Row],[Column1]]*Table3[[#This Row],[Column1]]</f>
        <v>15036544.881362561</v>
      </c>
    </row>
    <row r="2925" spans="1:4" x14ac:dyDescent="0.25">
      <c r="A2925" t="s">
        <v>23</v>
      </c>
      <c r="B2925">
        <v>2462.7941999999998</v>
      </c>
      <c r="C2925">
        <f>2279.62-Table3[[#This Row],[Item_Outlet_Sales]]</f>
        <v>-183.17419999999993</v>
      </c>
      <c r="D2925">
        <f>Table3[[#This Row],[Column1]]*Table3[[#This Row],[Column1]]</f>
        <v>33552.787545639971</v>
      </c>
    </row>
    <row r="2926" spans="1:4" x14ac:dyDescent="0.25">
      <c r="A2926" t="s">
        <v>23</v>
      </c>
      <c r="B2926">
        <v>4466.1863999999996</v>
      </c>
      <c r="C2926">
        <f>2279.62-Table3[[#This Row],[Item_Outlet_Sales]]</f>
        <v>-2186.5663999999997</v>
      </c>
      <c r="D2926">
        <f>Table3[[#This Row],[Column1]]*Table3[[#This Row],[Column1]]</f>
        <v>4781072.6216089586</v>
      </c>
    </row>
    <row r="2927" spans="1:4" x14ac:dyDescent="0.25">
      <c r="A2927" t="s">
        <v>23</v>
      </c>
      <c r="B2927">
        <v>1733.7431999999999</v>
      </c>
      <c r="C2927">
        <f>2279.62-Table3[[#This Row],[Item_Outlet_Sales]]</f>
        <v>545.8768</v>
      </c>
      <c r="D2927">
        <f>Table3[[#This Row],[Column1]]*Table3[[#This Row],[Column1]]</f>
        <v>297981.48077824002</v>
      </c>
    </row>
    <row r="2928" spans="1:4" x14ac:dyDescent="0.25">
      <c r="A2928" t="s">
        <v>23</v>
      </c>
      <c r="B2928">
        <v>1120.5414000000001</v>
      </c>
      <c r="C2928">
        <f>2279.62-Table3[[#This Row],[Item_Outlet_Sales]]</f>
        <v>1159.0785999999998</v>
      </c>
      <c r="D2928">
        <f>Table3[[#This Row],[Column1]]*Table3[[#This Row],[Column1]]</f>
        <v>1343463.2009779597</v>
      </c>
    </row>
    <row r="2929" spans="1:4" x14ac:dyDescent="0.25">
      <c r="A2929" t="s">
        <v>23</v>
      </c>
      <c r="B2929">
        <v>3575.346</v>
      </c>
      <c r="C2929">
        <f>2279.62-Table3[[#This Row],[Item_Outlet_Sales]]</f>
        <v>-1295.7260000000001</v>
      </c>
      <c r="D2929">
        <f>Table3[[#This Row],[Column1]]*Table3[[#This Row],[Column1]]</f>
        <v>1678905.8670760002</v>
      </c>
    </row>
    <row r="2930" spans="1:4" x14ac:dyDescent="0.25">
      <c r="A2930" t="s">
        <v>23</v>
      </c>
      <c r="B2930">
        <v>868.86900000000003</v>
      </c>
      <c r="C2930">
        <f>2279.62-Table3[[#This Row],[Item_Outlet_Sales]]</f>
        <v>1410.7509999999997</v>
      </c>
      <c r="D2930">
        <f>Table3[[#This Row],[Column1]]*Table3[[#This Row],[Column1]]</f>
        <v>1990218.3840009994</v>
      </c>
    </row>
    <row r="2931" spans="1:4" x14ac:dyDescent="0.25">
      <c r="A2931" t="s">
        <v>23</v>
      </c>
      <c r="B2931">
        <v>1510.0344</v>
      </c>
      <c r="C2931">
        <f>2279.62-Table3[[#This Row],[Item_Outlet_Sales]]</f>
        <v>769.58559999999989</v>
      </c>
      <c r="D2931">
        <f>Table3[[#This Row],[Column1]]*Table3[[#This Row],[Column1]]</f>
        <v>592261.99572735978</v>
      </c>
    </row>
    <row r="2932" spans="1:4" x14ac:dyDescent="0.25">
      <c r="A2932" t="s">
        <v>23</v>
      </c>
      <c r="B2932">
        <v>1544.6559999999999</v>
      </c>
      <c r="C2932">
        <f>2279.62-Table3[[#This Row],[Item_Outlet_Sales]]</f>
        <v>734.96399999999994</v>
      </c>
      <c r="D2932">
        <f>Table3[[#This Row],[Column1]]*Table3[[#This Row],[Column1]]</f>
        <v>540172.08129599993</v>
      </c>
    </row>
    <row r="2933" spans="1:4" x14ac:dyDescent="0.25">
      <c r="A2933" t="s">
        <v>23</v>
      </c>
      <c r="B2933">
        <v>1845.5976000000001</v>
      </c>
      <c r="C2933">
        <f>2279.62-Table3[[#This Row],[Item_Outlet_Sales]]</f>
        <v>434.02239999999983</v>
      </c>
      <c r="D2933">
        <f>Table3[[#This Row],[Column1]]*Table3[[#This Row],[Column1]]</f>
        <v>188375.44370175985</v>
      </c>
    </row>
    <row r="2934" spans="1:4" x14ac:dyDescent="0.25">
      <c r="A2934" t="s">
        <v>23</v>
      </c>
      <c r="B2934">
        <v>1046.6376</v>
      </c>
      <c r="C2934">
        <f>2279.62-Table3[[#This Row],[Item_Outlet_Sales]]</f>
        <v>1232.9823999999999</v>
      </c>
      <c r="D2934">
        <f>Table3[[#This Row],[Column1]]*Table3[[#This Row],[Column1]]</f>
        <v>1520245.5987097598</v>
      </c>
    </row>
    <row r="2935" spans="1:4" x14ac:dyDescent="0.25">
      <c r="A2935" t="s">
        <v>23</v>
      </c>
      <c r="B2935">
        <v>3691.1952000000001</v>
      </c>
      <c r="C2935">
        <f>2279.62-Table3[[#This Row],[Item_Outlet_Sales]]</f>
        <v>-1411.5752000000002</v>
      </c>
      <c r="D2935">
        <f>Table3[[#This Row],[Column1]]*Table3[[#This Row],[Column1]]</f>
        <v>1992544.5452550405</v>
      </c>
    </row>
    <row r="2936" spans="1:4" x14ac:dyDescent="0.25">
      <c r="A2936" t="s">
        <v>23</v>
      </c>
      <c r="B2936">
        <v>280.9676</v>
      </c>
      <c r="C2936">
        <f>2279.62-Table3[[#This Row],[Item_Outlet_Sales]]</f>
        <v>1998.6523999999999</v>
      </c>
      <c r="D2936">
        <f>Table3[[#This Row],[Column1]]*Table3[[#This Row],[Column1]]</f>
        <v>3994611.4160257597</v>
      </c>
    </row>
    <row r="2937" spans="1:4" x14ac:dyDescent="0.25">
      <c r="A2937" t="s">
        <v>23</v>
      </c>
      <c r="B2937">
        <v>5872.3559999999998</v>
      </c>
      <c r="C2937">
        <f>2279.62-Table3[[#This Row],[Item_Outlet_Sales]]</f>
        <v>-3592.7359999999999</v>
      </c>
      <c r="D2937">
        <f>Table3[[#This Row],[Column1]]*Table3[[#This Row],[Column1]]</f>
        <v>12907751.965696</v>
      </c>
    </row>
    <row r="2938" spans="1:4" x14ac:dyDescent="0.25">
      <c r="A2938" t="s">
        <v>23</v>
      </c>
      <c r="B2938">
        <v>3384.2613999999999</v>
      </c>
      <c r="C2938">
        <f>2279.62-Table3[[#This Row],[Item_Outlet_Sales]]</f>
        <v>-1104.6414</v>
      </c>
      <c r="D2938">
        <f>Table3[[#This Row],[Column1]]*Table3[[#This Row],[Column1]]</f>
        <v>1220232.62259396</v>
      </c>
    </row>
    <row r="2939" spans="1:4" x14ac:dyDescent="0.25">
      <c r="A2939" t="s">
        <v>23</v>
      </c>
      <c r="B2939">
        <v>1004.0264</v>
      </c>
      <c r="C2939">
        <f>2279.62-Table3[[#This Row],[Item_Outlet_Sales]]</f>
        <v>1275.5935999999999</v>
      </c>
      <c r="D2939">
        <f>Table3[[#This Row],[Column1]]*Table3[[#This Row],[Column1]]</f>
        <v>1627139.0323609598</v>
      </c>
    </row>
    <row r="2940" spans="1:4" x14ac:dyDescent="0.25">
      <c r="A2940" t="s">
        <v>23</v>
      </c>
      <c r="B2940">
        <v>343.55279999999999</v>
      </c>
      <c r="C2940">
        <f>2279.62-Table3[[#This Row],[Item_Outlet_Sales]]</f>
        <v>1936.0672</v>
      </c>
      <c r="D2940">
        <f>Table3[[#This Row],[Column1]]*Table3[[#This Row],[Column1]]</f>
        <v>3748356.2029158399</v>
      </c>
    </row>
    <row r="2941" spans="1:4" x14ac:dyDescent="0.25">
      <c r="A2941" t="s">
        <v>23</v>
      </c>
      <c r="B2941">
        <v>755.0172</v>
      </c>
      <c r="C2941">
        <f>2279.62-Table3[[#This Row],[Item_Outlet_Sales]]</f>
        <v>1524.6027999999999</v>
      </c>
      <c r="D2941">
        <f>Table3[[#This Row],[Column1]]*Table3[[#This Row],[Column1]]</f>
        <v>2324413.6977678398</v>
      </c>
    </row>
    <row r="2942" spans="1:4" x14ac:dyDescent="0.25">
      <c r="A2942" t="s">
        <v>23</v>
      </c>
      <c r="B2942">
        <v>4165.2448000000004</v>
      </c>
      <c r="C2942">
        <f>2279.62-Table3[[#This Row],[Item_Outlet_Sales]]</f>
        <v>-1885.6248000000005</v>
      </c>
      <c r="D2942">
        <f>Table3[[#This Row],[Column1]]*Table3[[#This Row],[Column1]]</f>
        <v>3555580.8863750417</v>
      </c>
    </row>
    <row r="2943" spans="1:4" x14ac:dyDescent="0.25">
      <c r="A2943" t="s">
        <v>23</v>
      </c>
      <c r="B2943">
        <v>820.26559999999995</v>
      </c>
      <c r="C2943">
        <f>2279.62-Table3[[#This Row],[Item_Outlet_Sales]]</f>
        <v>1459.3543999999999</v>
      </c>
      <c r="D2943">
        <f>Table3[[#This Row],[Column1]]*Table3[[#This Row],[Column1]]</f>
        <v>2129715.2647993597</v>
      </c>
    </row>
    <row r="2944" spans="1:4" x14ac:dyDescent="0.25">
      <c r="A2944" t="s">
        <v>23</v>
      </c>
      <c r="B2944">
        <v>5499.5079999999998</v>
      </c>
      <c r="C2944">
        <f>2279.62-Table3[[#This Row],[Item_Outlet_Sales]]</f>
        <v>-3219.8879999999999</v>
      </c>
      <c r="D2944">
        <f>Table3[[#This Row],[Column1]]*Table3[[#This Row],[Column1]]</f>
        <v>10367678.732543999</v>
      </c>
    </row>
    <row r="2945" spans="1:4" x14ac:dyDescent="0.25">
      <c r="A2945" t="s">
        <v>23</v>
      </c>
      <c r="B2945">
        <v>3705.8427999999999</v>
      </c>
      <c r="C2945">
        <f>2279.62-Table3[[#This Row],[Item_Outlet_Sales]]</f>
        <v>-1426.2228</v>
      </c>
      <c r="D2945">
        <f>Table3[[#This Row],[Column1]]*Table3[[#This Row],[Column1]]</f>
        <v>2034111.4752398401</v>
      </c>
    </row>
    <row r="2946" spans="1:4" x14ac:dyDescent="0.25">
      <c r="A2946" t="s">
        <v>23</v>
      </c>
      <c r="B2946">
        <v>1973.4312</v>
      </c>
      <c r="C2946">
        <f>2279.62-Table3[[#This Row],[Item_Outlet_Sales]]</f>
        <v>306.1887999999999</v>
      </c>
      <c r="D2946">
        <f>Table3[[#This Row],[Column1]]*Table3[[#This Row],[Column1]]</f>
        <v>93751.581245439942</v>
      </c>
    </row>
    <row r="2947" spans="1:4" x14ac:dyDescent="0.25">
      <c r="A2947" t="s">
        <v>23</v>
      </c>
      <c r="B2947">
        <v>850.89239999999995</v>
      </c>
      <c r="C2947">
        <f>2279.62-Table3[[#This Row],[Item_Outlet_Sales]]</f>
        <v>1428.7275999999999</v>
      </c>
      <c r="D2947">
        <f>Table3[[#This Row],[Column1]]*Table3[[#This Row],[Column1]]</f>
        <v>2041262.5550017599</v>
      </c>
    </row>
    <row r="2948" spans="1:4" x14ac:dyDescent="0.25">
      <c r="A2948" t="s">
        <v>23</v>
      </c>
      <c r="B2948">
        <v>1976.0944</v>
      </c>
      <c r="C2948">
        <f>2279.62-Table3[[#This Row],[Item_Outlet_Sales]]</f>
        <v>303.52559999999994</v>
      </c>
      <c r="D2948">
        <f>Table3[[#This Row],[Column1]]*Table3[[#This Row],[Column1]]</f>
        <v>92127.789855359966</v>
      </c>
    </row>
    <row r="2949" spans="1:4" x14ac:dyDescent="0.25">
      <c r="A2949" t="s">
        <v>23</v>
      </c>
      <c r="B2949">
        <v>75.901200000000003</v>
      </c>
      <c r="C2949">
        <f>2279.62-Table3[[#This Row],[Item_Outlet_Sales]]</f>
        <v>2203.7188000000001</v>
      </c>
      <c r="D2949">
        <f>Table3[[#This Row],[Column1]]*Table3[[#This Row],[Column1]]</f>
        <v>4856376.5494734403</v>
      </c>
    </row>
    <row r="2950" spans="1:4" x14ac:dyDescent="0.25">
      <c r="A2950" t="s">
        <v>23</v>
      </c>
      <c r="B2950">
        <v>3530.0716000000002</v>
      </c>
      <c r="C2950">
        <f>2279.62-Table3[[#This Row],[Item_Outlet_Sales]]</f>
        <v>-1250.4516000000003</v>
      </c>
      <c r="D2950">
        <f>Table3[[#This Row],[Column1]]*Table3[[#This Row],[Column1]]</f>
        <v>1563629.2039425608</v>
      </c>
    </row>
    <row r="2951" spans="1:4" x14ac:dyDescent="0.25">
      <c r="A2951" t="s">
        <v>23</v>
      </c>
      <c r="B2951">
        <v>3467.4863999999998</v>
      </c>
      <c r="C2951">
        <f>2279.62-Table3[[#This Row],[Item_Outlet_Sales]]</f>
        <v>-1187.8663999999999</v>
      </c>
      <c r="D2951">
        <f>Table3[[#This Row],[Column1]]*Table3[[#This Row],[Column1]]</f>
        <v>1411026.5842489598</v>
      </c>
    </row>
    <row r="2952" spans="1:4" x14ac:dyDescent="0.25">
      <c r="A2952" t="s">
        <v>23</v>
      </c>
      <c r="B2952">
        <v>1901.5247999999999</v>
      </c>
      <c r="C2952">
        <f>2279.62-Table3[[#This Row],[Item_Outlet_Sales]]</f>
        <v>378.09519999999998</v>
      </c>
      <c r="D2952">
        <f>Table3[[#This Row],[Column1]]*Table3[[#This Row],[Column1]]</f>
        <v>142955.98026303999</v>
      </c>
    </row>
    <row r="2953" spans="1:4" x14ac:dyDescent="0.25">
      <c r="A2953" t="s">
        <v>23</v>
      </c>
      <c r="B2953">
        <v>4065.3748000000001</v>
      </c>
      <c r="C2953">
        <f>2279.62-Table3[[#This Row],[Item_Outlet_Sales]]</f>
        <v>-1785.7548000000002</v>
      </c>
      <c r="D2953">
        <f>Table3[[#This Row],[Column1]]*Table3[[#This Row],[Column1]]</f>
        <v>3188920.2057230407</v>
      </c>
    </row>
    <row r="2954" spans="1:4" x14ac:dyDescent="0.25">
      <c r="A2954" t="s">
        <v>23</v>
      </c>
      <c r="B2954">
        <v>1249.0408</v>
      </c>
      <c r="C2954">
        <f>2279.62-Table3[[#This Row],[Item_Outlet_Sales]]</f>
        <v>1030.5791999999999</v>
      </c>
      <c r="D2954">
        <f>Table3[[#This Row],[Column1]]*Table3[[#This Row],[Column1]]</f>
        <v>1062093.4874726399</v>
      </c>
    </row>
    <row r="2955" spans="1:4" x14ac:dyDescent="0.25">
      <c r="A2955" t="s">
        <v>23</v>
      </c>
      <c r="B2955">
        <v>607.20960000000002</v>
      </c>
      <c r="C2955">
        <f>2279.62-Table3[[#This Row],[Item_Outlet_Sales]]</f>
        <v>1672.4103999999998</v>
      </c>
      <c r="D2955">
        <f>Table3[[#This Row],[Column1]]*Table3[[#This Row],[Column1]]</f>
        <v>2796956.5460281591</v>
      </c>
    </row>
    <row r="2956" spans="1:4" x14ac:dyDescent="0.25">
      <c r="A2956" t="s">
        <v>23</v>
      </c>
      <c r="B2956">
        <v>2868.2664</v>
      </c>
      <c r="C2956">
        <f>2279.62-Table3[[#This Row],[Item_Outlet_Sales]]</f>
        <v>-588.64640000000009</v>
      </c>
      <c r="D2956">
        <f>Table3[[#This Row],[Column1]]*Table3[[#This Row],[Column1]]</f>
        <v>346504.58423296013</v>
      </c>
    </row>
    <row r="2957" spans="1:4" x14ac:dyDescent="0.25">
      <c r="A2957" t="s">
        <v>23</v>
      </c>
      <c r="B2957">
        <v>644.49440000000004</v>
      </c>
      <c r="C2957">
        <f>2279.62-Table3[[#This Row],[Item_Outlet_Sales]]</f>
        <v>1635.1255999999998</v>
      </c>
      <c r="D2957">
        <f>Table3[[#This Row],[Column1]]*Table3[[#This Row],[Column1]]</f>
        <v>2673635.7277753595</v>
      </c>
    </row>
    <row r="2958" spans="1:4" x14ac:dyDescent="0.25">
      <c r="A2958" t="s">
        <v>23</v>
      </c>
      <c r="B2958">
        <v>98.538399999999996</v>
      </c>
      <c r="C2958">
        <f>2279.62-Table3[[#This Row],[Item_Outlet_Sales]]</f>
        <v>2181.0816</v>
      </c>
      <c r="D2958">
        <f>Table3[[#This Row],[Column1]]*Table3[[#This Row],[Column1]]</f>
        <v>4757116.9458585596</v>
      </c>
    </row>
    <row r="2959" spans="1:4" x14ac:dyDescent="0.25">
      <c r="A2959" t="s">
        <v>23</v>
      </c>
      <c r="B2959">
        <v>1743.0644</v>
      </c>
      <c r="C2959">
        <f>2279.62-Table3[[#This Row],[Item_Outlet_Sales]]</f>
        <v>536.55559999999991</v>
      </c>
      <c r="D2959">
        <f>Table3[[#This Row],[Column1]]*Table3[[#This Row],[Column1]]</f>
        <v>287891.91189135989</v>
      </c>
    </row>
    <row r="2960" spans="1:4" x14ac:dyDescent="0.25">
      <c r="A2960" t="s">
        <v>23</v>
      </c>
      <c r="B2960">
        <v>2736.4380000000001</v>
      </c>
      <c r="C2960">
        <f>2279.62-Table3[[#This Row],[Item_Outlet_Sales]]</f>
        <v>-456.81800000000021</v>
      </c>
      <c r="D2960">
        <f>Table3[[#This Row],[Column1]]*Table3[[#This Row],[Column1]]</f>
        <v>208682.68512400019</v>
      </c>
    </row>
    <row r="2961" spans="1:4" x14ac:dyDescent="0.25">
      <c r="A2961" t="s">
        <v>23</v>
      </c>
      <c r="B2961">
        <v>2543.3560000000002</v>
      </c>
      <c r="C2961">
        <f>2279.62-Table3[[#This Row],[Item_Outlet_Sales]]</f>
        <v>-263.73600000000033</v>
      </c>
      <c r="D2961">
        <f>Table3[[#This Row],[Column1]]*Table3[[#This Row],[Column1]]</f>
        <v>69556.677696000173</v>
      </c>
    </row>
    <row r="2962" spans="1:4" x14ac:dyDescent="0.25">
      <c r="A2962" t="s">
        <v>23</v>
      </c>
      <c r="B2962">
        <v>3056.0219999999999</v>
      </c>
      <c r="C2962">
        <f>2279.62-Table3[[#This Row],[Item_Outlet_Sales]]</f>
        <v>-776.40200000000004</v>
      </c>
      <c r="D2962">
        <f>Table3[[#This Row],[Column1]]*Table3[[#This Row],[Column1]]</f>
        <v>602800.06560400012</v>
      </c>
    </row>
    <row r="2963" spans="1:4" x14ac:dyDescent="0.25">
      <c r="A2963" t="s">
        <v>23</v>
      </c>
      <c r="B2963">
        <v>3415.5540000000001</v>
      </c>
      <c r="C2963">
        <f>2279.62-Table3[[#This Row],[Item_Outlet_Sales]]</f>
        <v>-1135.9340000000002</v>
      </c>
      <c r="D2963">
        <f>Table3[[#This Row],[Column1]]*Table3[[#This Row],[Column1]]</f>
        <v>1290346.0523560005</v>
      </c>
    </row>
    <row r="2964" spans="1:4" x14ac:dyDescent="0.25">
      <c r="A2964" t="s">
        <v>23</v>
      </c>
      <c r="B2964">
        <v>391.49040000000002</v>
      </c>
      <c r="C2964">
        <f>2279.62-Table3[[#This Row],[Item_Outlet_Sales]]</f>
        <v>1888.1295999999998</v>
      </c>
      <c r="D2964">
        <f>Table3[[#This Row],[Column1]]*Table3[[#This Row],[Column1]]</f>
        <v>3565033.386396159</v>
      </c>
    </row>
    <row r="2965" spans="1:4" x14ac:dyDescent="0.25">
      <c r="A2965" t="s">
        <v>23</v>
      </c>
      <c r="B2965">
        <v>4504.1369999999997</v>
      </c>
      <c r="C2965">
        <f>2279.62-Table3[[#This Row],[Item_Outlet_Sales]]</f>
        <v>-2224.5169999999998</v>
      </c>
      <c r="D2965">
        <f>Table3[[#This Row],[Column1]]*Table3[[#This Row],[Column1]]</f>
        <v>4948475.8832889991</v>
      </c>
    </row>
    <row r="2966" spans="1:4" x14ac:dyDescent="0.25">
      <c r="A2966" t="s">
        <v>23</v>
      </c>
      <c r="B2966">
        <v>1761.7067999999999</v>
      </c>
      <c r="C2966">
        <f>2279.62-Table3[[#This Row],[Item_Outlet_Sales]]</f>
        <v>517.91319999999996</v>
      </c>
      <c r="D2966">
        <f>Table3[[#This Row],[Column1]]*Table3[[#This Row],[Column1]]</f>
        <v>268234.08273423999</v>
      </c>
    </row>
    <row r="2967" spans="1:4" x14ac:dyDescent="0.25">
      <c r="A2967" t="s">
        <v>23</v>
      </c>
      <c r="B2967">
        <v>2175.1686</v>
      </c>
      <c r="C2967">
        <f>2279.62-Table3[[#This Row],[Item_Outlet_Sales]]</f>
        <v>104.45139999999992</v>
      </c>
      <c r="D2967">
        <f>Table3[[#This Row],[Column1]]*Table3[[#This Row],[Column1]]</f>
        <v>10910.094961959983</v>
      </c>
    </row>
    <row r="2968" spans="1:4" x14ac:dyDescent="0.25">
      <c r="A2968" t="s">
        <v>23</v>
      </c>
      <c r="B2968">
        <v>3775.0859999999998</v>
      </c>
      <c r="C2968">
        <f>2279.62-Table3[[#This Row],[Item_Outlet_Sales]]</f>
        <v>-1495.4659999999999</v>
      </c>
      <c r="D2968">
        <f>Table3[[#This Row],[Column1]]*Table3[[#This Row],[Column1]]</f>
        <v>2236418.5571559998</v>
      </c>
    </row>
    <row r="2969" spans="1:4" x14ac:dyDescent="0.25">
      <c r="A2969" t="s">
        <v>23</v>
      </c>
      <c r="B2969">
        <v>5509.4949999999999</v>
      </c>
      <c r="C2969">
        <f>2279.62-Table3[[#This Row],[Item_Outlet_Sales]]</f>
        <v>-3229.875</v>
      </c>
      <c r="D2969">
        <f>Table3[[#This Row],[Column1]]*Table3[[#This Row],[Column1]]</f>
        <v>10432092.515625</v>
      </c>
    </row>
    <row r="2970" spans="1:4" x14ac:dyDescent="0.25">
      <c r="A2970" t="s">
        <v>23</v>
      </c>
      <c r="B2970">
        <v>1640.5311999999999</v>
      </c>
      <c r="C2970">
        <f>2279.62-Table3[[#This Row],[Item_Outlet_Sales]]</f>
        <v>639.08879999999999</v>
      </c>
      <c r="D2970">
        <f>Table3[[#This Row],[Column1]]*Table3[[#This Row],[Column1]]</f>
        <v>408434.49428544001</v>
      </c>
    </row>
    <row r="2971" spans="1:4" x14ac:dyDescent="0.25">
      <c r="A2971" t="s">
        <v>23</v>
      </c>
      <c r="B2971">
        <v>2631.2415999999998</v>
      </c>
      <c r="C2971">
        <f>2279.62-Table3[[#This Row],[Item_Outlet_Sales]]</f>
        <v>-351.62159999999994</v>
      </c>
      <c r="D2971">
        <f>Table3[[#This Row],[Column1]]*Table3[[#This Row],[Column1]]</f>
        <v>123637.74958655996</v>
      </c>
    </row>
    <row r="2972" spans="1:4" x14ac:dyDescent="0.25">
      <c r="A2972" t="s">
        <v>23</v>
      </c>
      <c r="B2972">
        <v>624.5204</v>
      </c>
      <c r="C2972">
        <f>2279.62-Table3[[#This Row],[Item_Outlet_Sales]]</f>
        <v>1655.0996</v>
      </c>
      <c r="D2972">
        <f>Table3[[#This Row],[Column1]]*Table3[[#This Row],[Column1]]</f>
        <v>2739354.6859201603</v>
      </c>
    </row>
    <row r="2973" spans="1:4" x14ac:dyDescent="0.25">
      <c r="A2973" t="s">
        <v>23</v>
      </c>
      <c r="B2973">
        <v>4915.6013999999996</v>
      </c>
      <c r="C2973">
        <f>2279.62-Table3[[#This Row],[Item_Outlet_Sales]]</f>
        <v>-2635.9813999999997</v>
      </c>
      <c r="D2973">
        <f>Table3[[#This Row],[Column1]]*Table3[[#This Row],[Column1]]</f>
        <v>6948397.9411459584</v>
      </c>
    </row>
    <row r="2974" spans="1:4" x14ac:dyDescent="0.25">
      <c r="A2974" t="s">
        <v>23</v>
      </c>
      <c r="B2974">
        <v>587.23559999999998</v>
      </c>
      <c r="C2974">
        <f>2279.62-Table3[[#This Row],[Item_Outlet_Sales]]</f>
        <v>1692.3843999999999</v>
      </c>
      <c r="D2974">
        <f>Table3[[#This Row],[Column1]]*Table3[[#This Row],[Column1]]</f>
        <v>2864164.9573633596</v>
      </c>
    </row>
    <row r="2975" spans="1:4" x14ac:dyDescent="0.25">
      <c r="A2975" t="s">
        <v>23</v>
      </c>
      <c r="B2975">
        <v>1817.634</v>
      </c>
      <c r="C2975">
        <f>2279.62-Table3[[#This Row],[Item_Outlet_Sales]]</f>
        <v>461.98599999999988</v>
      </c>
      <c r="D2975">
        <f>Table3[[#This Row],[Column1]]*Table3[[#This Row],[Column1]]</f>
        <v>213431.06419599988</v>
      </c>
    </row>
    <row r="2976" spans="1:4" x14ac:dyDescent="0.25">
      <c r="A2976" t="s">
        <v>23</v>
      </c>
      <c r="B2976">
        <v>7017.5320000000002</v>
      </c>
      <c r="C2976">
        <f>2279.62-Table3[[#This Row],[Item_Outlet_Sales]]</f>
        <v>-4737.9120000000003</v>
      </c>
      <c r="D2976">
        <f>Table3[[#This Row],[Column1]]*Table3[[#This Row],[Column1]]</f>
        <v>22447810.119744003</v>
      </c>
    </row>
    <row r="2977" spans="1:4" x14ac:dyDescent="0.25">
      <c r="A2977" t="s">
        <v>23</v>
      </c>
      <c r="B2977">
        <v>154.46559999999999</v>
      </c>
      <c r="C2977">
        <f>2279.62-Table3[[#This Row],[Item_Outlet_Sales]]</f>
        <v>2125.1543999999999</v>
      </c>
      <c r="D2977">
        <f>Table3[[#This Row],[Column1]]*Table3[[#This Row],[Column1]]</f>
        <v>4516281.2238393594</v>
      </c>
    </row>
    <row r="2978" spans="1:4" x14ac:dyDescent="0.25">
      <c r="A2978" t="s">
        <v>23</v>
      </c>
      <c r="B2978">
        <v>785.64400000000001</v>
      </c>
      <c r="C2978">
        <f>2279.62-Table3[[#This Row],[Item_Outlet_Sales]]</f>
        <v>1493.9759999999999</v>
      </c>
      <c r="D2978">
        <f>Table3[[#This Row],[Column1]]*Table3[[#This Row],[Column1]]</f>
        <v>2231964.2885759994</v>
      </c>
    </row>
    <row r="2979" spans="1:4" x14ac:dyDescent="0.25">
      <c r="A2979" t="s">
        <v>23</v>
      </c>
      <c r="B2979">
        <v>4847.0240000000003</v>
      </c>
      <c r="C2979">
        <f>2279.62-Table3[[#This Row],[Item_Outlet_Sales]]</f>
        <v>-2567.4040000000005</v>
      </c>
      <c r="D2979">
        <f>Table3[[#This Row],[Column1]]*Table3[[#This Row],[Column1]]</f>
        <v>6591563.2992160022</v>
      </c>
    </row>
    <row r="2980" spans="1:4" x14ac:dyDescent="0.25">
      <c r="A2980" t="s">
        <v>23</v>
      </c>
      <c r="B2980">
        <v>1635.8706</v>
      </c>
      <c r="C2980">
        <f>2279.62-Table3[[#This Row],[Item_Outlet_Sales]]</f>
        <v>643.74939999999992</v>
      </c>
      <c r="D2980">
        <f>Table3[[#This Row],[Column1]]*Table3[[#This Row],[Column1]]</f>
        <v>414413.29000035988</v>
      </c>
    </row>
    <row r="2981" spans="1:4" x14ac:dyDescent="0.25">
      <c r="A2981" t="s">
        <v>23</v>
      </c>
      <c r="B2981">
        <v>561.26940000000002</v>
      </c>
      <c r="C2981">
        <f>2279.62-Table3[[#This Row],[Item_Outlet_Sales]]</f>
        <v>1718.3505999999998</v>
      </c>
      <c r="D2981">
        <f>Table3[[#This Row],[Column1]]*Table3[[#This Row],[Column1]]</f>
        <v>2952728.7845203592</v>
      </c>
    </row>
    <row r="2982" spans="1:4" x14ac:dyDescent="0.25">
      <c r="A2982" t="s">
        <v>23</v>
      </c>
      <c r="B2982">
        <v>3229.7957999999999</v>
      </c>
      <c r="C2982">
        <f>2279.62-Table3[[#This Row],[Item_Outlet_Sales]]</f>
        <v>-950.17579999999998</v>
      </c>
      <c r="D2982">
        <f>Table3[[#This Row],[Column1]]*Table3[[#This Row],[Column1]]</f>
        <v>902834.05090564</v>
      </c>
    </row>
    <row r="2983" spans="1:4" x14ac:dyDescent="0.25">
      <c r="A2983" t="s">
        <v>23</v>
      </c>
      <c r="B2983">
        <v>1177.1343999999999</v>
      </c>
      <c r="C2983">
        <f>2279.62-Table3[[#This Row],[Item_Outlet_Sales]]</f>
        <v>1102.4856</v>
      </c>
      <c r="D2983">
        <f>Table3[[#This Row],[Column1]]*Table3[[#This Row],[Column1]]</f>
        <v>1215474.49820736</v>
      </c>
    </row>
    <row r="2984" spans="1:4" x14ac:dyDescent="0.25">
      <c r="A2984" t="s">
        <v>23</v>
      </c>
      <c r="B2984">
        <v>2045.3376000000001</v>
      </c>
      <c r="C2984">
        <f>2279.62-Table3[[#This Row],[Item_Outlet_Sales]]</f>
        <v>234.28239999999983</v>
      </c>
      <c r="D2984">
        <f>Table3[[#This Row],[Column1]]*Table3[[#This Row],[Column1]]</f>
        <v>54888.242949759915</v>
      </c>
    </row>
    <row r="2985" spans="1:4" x14ac:dyDescent="0.25">
      <c r="A2985" t="s">
        <v>23</v>
      </c>
      <c r="B2985">
        <v>2093.2752</v>
      </c>
      <c r="C2985">
        <f>2279.62-Table3[[#This Row],[Item_Outlet_Sales]]</f>
        <v>186.34479999999985</v>
      </c>
      <c r="D2985">
        <f>Table3[[#This Row],[Column1]]*Table3[[#This Row],[Column1]]</f>
        <v>34724.384487039941</v>
      </c>
    </row>
    <row r="2986" spans="1:4" x14ac:dyDescent="0.25">
      <c r="A2986" t="s">
        <v>23</v>
      </c>
      <c r="B2986">
        <v>7322.4683999999997</v>
      </c>
      <c r="C2986">
        <f>2279.62-Table3[[#This Row],[Item_Outlet_Sales]]</f>
        <v>-5042.8483999999999</v>
      </c>
      <c r="D2986">
        <f>Table3[[#This Row],[Column1]]*Table3[[#This Row],[Column1]]</f>
        <v>25430319.985382557</v>
      </c>
    </row>
    <row r="2987" spans="1:4" x14ac:dyDescent="0.25">
      <c r="A2987" t="s">
        <v>23</v>
      </c>
      <c r="B2987">
        <v>7717.9535999999998</v>
      </c>
      <c r="C2987">
        <f>2279.62-Table3[[#This Row],[Item_Outlet_Sales]]</f>
        <v>-5438.3335999999999</v>
      </c>
      <c r="D2987">
        <f>Table3[[#This Row],[Column1]]*Table3[[#This Row],[Column1]]</f>
        <v>29575472.344888959</v>
      </c>
    </row>
    <row r="2988" spans="1:4" x14ac:dyDescent="0.25">
      <c r="A2988" t="s">
        <v>23</v>
      </c>
      <c r="B2988">
        <v>802.95479999999998</v>
      </c>
      <c r="C2988">
        <f>2279.62-Table3[[#This Row],[Item_Outlet_Sales]]</f>
        <v>1476.6651999999999</v>
      </c>
      <c r="D2988">
        <f>Table3[[#This Row],[Column1]]*Table3[[#This Row],[Column1]]</f>
        <v>2180540.1128910398</v>
      </c>
    </row>
    <row r="2989" spans="1:4" x14ac:dyDescent="0.25">
      <c r="A2989" t="s">
        <v>23</v>
      </c>
      <c r="B2989">
        <v>432.77</v>
      </c>
      <c r="C2989">
        <f>2279.62-Table3[[#This Row],[Item_Outlet_Sales]]</f>
        <v>1846.85</v>
      </c>
      <c r="D2989">
        <f>Table3[[#This Row],[Column1]]*Table3[[#This Row],[Column1]]</f>
        <v>3410854.9224999999</v>
      </c>
    </row>
    <row r="2990" spans="1:4" x14ac:dyDescent="0.25">
      <c r="A2990" t="s">
        <v>23</v>
      </c>
      <c r="B2990">
        <v>379.50599999999997</v>
      </c>
      <c r="C2990">
        <f>2279.62-Table3[[#This Row],[Item_Outlet_Sales]]</f>
        <v>1900.114</v>
      </c>
      <c r="D2990">
        <f>Table3[[#This Row],[Column1]]*Table3[[#This Row],[Column1]]</f>
        <v>3610433.212996</v>
      </c>
    </row>
    <row r="2991" spans="1:4" x14ac:dyDescent="0.25">
      <c r="A2991" t="s">
        <v>23</v>
      </c>
      <c r="B2991">
        <v>303.60480000000001</v>
      </c>
      <c r="C2991">
        <f>2279.62-Table3[[#This Row],[Item_Outlet_Sales]]</f>
        <v>1976.0151999999998</v>
      </c>
      <c r="D2991">
        <f>Table3[[#This Row],[Column1]]*Table3[[#This Row],[Column1]]</f>
        <v>3904636.0706310393</v>
      </c>
    </row>
    <row r="2992" spans="1:4" x14ac:dyDescent="0.25">
      <c r="A2992" t="s">
        <v>23</v>
      </c>
      <c r="B2992">
        <v>641.83119999999997</v>
      </c>
      <c r="C2992">
        <f>2279.62-Table3[[#This Row],[Item_Outlet_Sales]]</f>
        <v>1637.7887999999998</v>
      </c>
      <c r="D2992">
        <f>Table3[[#This Row],[Column1]]*Table3[[#This Row],[Column1]]</f>
        <v>2682352.1534054396</v>
      </c>
    </row>
    <row r="2993" spans="1:4" x14ac:dyDescent="0.25">
      <c r="A2993" t="s">
        <v>23</v>
      </c>
      <c r="B2993">
        <v>5404.9643999999998</v>
      </c>
      <c r="C2993">
        <f>2279.62-Table3[[#This Row],[Item_Outlet_Sales]]</f>
        <v>-3125.3444</v>
      </c>
      <c r="D2993">
        <f>Table3[[#This Row],[Column1]]*Table3[[#This Row],[Column1]]</f>
        <v>9767777.61861136</v>
      </c>
    </row>
    <row r="2994" spans="1:4" x14ac:dyDescent="0.25">
      <c r="A2994" t="s">
        <v>23</v>
      </c>
      <c r="B2994">
        <v>2290.3519999999999</v>
      </c>
      <c r="C2994">
        <f>2279.62-Table3[[#This Row],[Item_Outlet_Sales]]</f>
        <v>-10.731999999999971</v>
      </c>
      <c r="D2994">
        <f>Table3[[#This Row],[Column1]]*Table3[[#This Row],[Column1]]</f>
        <v>115.17582399999938</v>
      </c>
    </row>
    <row r="2995" spans="1:4" x14ac:dyDescent="0.25">
      <c r="A2995" t="s">
        <v>23</v>
      </c>
      <c r="B2995">
        <v>4339.0186000000003</v>
      </c>
      <c r="C2995">
        <f>2279.62-Table3[[#This Row],[Item_Outlet_Sales]]</f>
        <v>-2059.3986000000004</v>
      </c>
      <c r="D2995">
        <f>Table3[[#This Row],[Column1]]*Table3[[#This Row],[Column1]]</f>
        <v>4241122.5936819622</v>
      </c>
    </row>
    <row r="2996" spans="1:4" x14ac:dyDescent="0.25">
      <c r="A2996" t="s">
        <v>23</v>
      </c>
      <c r="B2996">
        <v>6066.7695999999996</v>
      </c>
      <c r="C2996">
        <f>2279.62-Table3[[#This Row],[Item_Outlet_Sales]]</f>
        <v>-3787.1495999999997</v>
      </c>
      <c r="D2996">
        <f>Table3[[#This Row],[Column1]]*Table3[[#This Row],[Column1]]</f>
        <v>14342502.092780158</v>
      </c>
    </row>
    <row r="2997" spans="1:4" x14ac:dyDescent="0.25">
      <c r="A2997" t="s">
        <v>23</v>
      </c>
      <c r="B2997">
        <v>99.2042</v>
      </c>
      <c r="C2997">
        <f>2279.62-Table3[[#This Row],[Item_Outlet_Sales]]</f>
        <v>2180.4157999999998</v>
      </c>
      <c r="D2997">
        <f>Table3[[#This Row],[Column1]]*Table3[[#This Row],[Column1]]</f>
        <v>4754213.060889639</v>
      </c>
    </row>
    <row r="2998" spans="1:4" x14ac:dyDescent="0.25">
      <c r="A2998" t="s">
        <v>23</v>
      </c>
      <c r="B2998">
        <v>6431.6279999999997</v>
      </c>
      <c r="C2998">
        <f>2279.62-Table3[[#This Row],[Item_Outlet_Sales]]</f>
        <v>-4152.0079999999998</v>
      </c>
      <c r="D2998">
        <f>Table3[[#This Row],[Column1]]*Table3[[#This Row],[Column1]]</f>
        <v>17239170.432063997</v>
      </c>
    </row>
    <row r="2999" spans="1:4" x14ac:dyDescent="0.25">
      <c r="A2999" t="s">
        <v>23</v>
      </c>
      <c r="B2999">
        <v>3735.8038000000001</v>
      </c>
      <c r="C2999">
        <f>2279.62-Table3[[#This Row],[Item_Outlet_Sales]]</f>
        <v>-1456.1838000000002</v>
      </c>
      <c r="D2999">
        <f>Table3[[#This Row],[Column1]]*Table3[[#This Row],[Column1]]</f>
        <v>2120471.2593824407</v>
      </c>
    </row>
    <row r="3000" spans="1:4" x14ac:dyDescent="0.25">
      <c r="A3000" t="s">
        <v>23</v>
      </c>
      <c r="B3000">
        <v>2261.0567999999998</v>
      </c>
      <c r="C3000">
        <f>2279.62-Table3[[#This Row],[Item_Outlet_Sales]]</f>
        <v>18.563200000000052</v>
      </c>
      <c r="D3000">
        <f>Table3[[#This Row],[Column1]]*Table3[[#This Row],[Column1]]</f>
        <v>344.59239424000191</v>
      </c>
    </row>
    <row r="3001" spans="1:4" x14ac:dyDescent="0.25">
      <c r="A3001" t="s">
        <v>23</v>
      </c>
      <c r="B3001">
        <v>334.23160000000001</v>
      </c>
      <c r="C3001">
        <f>2279.62-Table3[[#This Row],[Item_Outlet_Sales]]</f>
        <v>1945.3883999999998</v>
      </c>
      <c r="D3001">
        <f>Table3[[#This Row],[Column1]]*Table3[[#This Row],[Column1]]</f>
        <v>3784536.0268545593</v>
      </c>
    </row>
    <row r="3002" spans="1:4" x14ac:dyDescent="0.25">
      <c r="A3002" t="s">
        <v>23</v>
      </c>
      <c r="B3002">
        <v>2263.7199999999998</v>
      </c>
      <c r="C3002">
        <f>2279.62-Table3[[#This Row],[Item_Outlet_Sales]]</f>
        <v>15.900000000000091</v>
      </c>
      <c r="D3002">
        <f>Table3[[#This Row],[Column1]]*Table3[[#This Row],[Column1]]</f>
        <v>252.8100000000029</v>
      </c>
    </row>
    <row r="3003" spans="1:4" x14ac:dyDescent="0.25">
      <c r="A3003" t="s">
        <v>23</v>
      </c>
      <c r="B3003">
        <v>7433.6570000000002</v>
      </c>
      <c r="C3003">
        <f>2279.62-Table3[[#This Row],[Item_Outlet_Sales]]</f>
        <v>-5154.0370000000003</v>
      </c>
      <c r="D3003">
        <f>Table3[[#This Row],[Column1]]*Table3[[#This Row],[Column1]]</f>
        <v>26564097.397369001</v>
      </c>
    </row>
    <row r="3004" spans="1:4" x14ac:dyDescent="0.25">
      <c r="A3004" t="s">
        <v>23</v>
      </c>
      <c r="B3004">
        <v>455.40719999999999</v>
      </c>
      <c r="C3004">
        <f>2279.62-Table3[[#This Row],[Item_Outlet_Sales]]</f>
        <v>1824.2127999999998</v>
      </c>
      <c r="D3004">
        <f>Table3[[#This Row],[Column1]]*Table3[[#This Row],[Column1]]</f>
        <v>3327752.3396838391</v>
      </c>
    </row>
    <row r="3005" spans="1:4" x14ac:dyDescent="0.25">
      <c r="A3005" t="s">
        <v>23</v>
      </c>
      <c r="B3005">
        <v>1290.9862000000001</v>
      </c>
      <c r="C3005">
        <f>2279.62-Table3[[#This Row],[Item_Outlet_Sales]]</f>
        <v>988.63379999999984</v>
      </c>
      <c r="D3005">
        <f>Table3[[#This Row],[Column1]]*Table3[[#This Row],[Column1]]</f>
        <v>977396.79050243972</v>
      </c>
    </row>
    <row r="3006" spans="1:4" x14ac:dyDescent="0.25">
      <c r="A3006" t="s">
        <v>23</v>
      </c>
      <c r="B3006">
        <v>1725.7536</v>
      </c>
      <c r="C3006">
        <f>2279.62-Table3[[#This Row],[Item_Outlet_Sales]]</f>
        <v>553.86639999999989</v>
      </c>
      <c r="D3006">
        <f>Table3[[#This Row],[Column1]]*Table3[[#This Row],[Column1]]</f>
        <v>306767.98904895986</v>
      </c>
    </row>
    <row r="3007" spans="1:4" x14ac:dyDescent="0.25">
      <c r="A3007" t="s">
        <v>23</v>
      </c>
      <c r="B3007">
        <v>2625.9151999999999</v>
      </c>
      <c r="C3007">
        <f>2279.62-Table3[[#This Row],[Item_Outlet_Sales]]</f>
        <v>-346.29520000000002</v>
      </c>
      <c r="D3007">
        <f>Table3[[#This Row],[Column1]]*Table3[[#This Row],[Column1]]</f>
        <v>119920.36554304001</v>
      </c>
    </row>
    <row r="3008" spans="1:4" x14ac:dyDescent="0.25">
      <c r="A3008" t="s">
        <v>23</v>
      </c>
      <c r="B3008">
        <v>6183.9503999999997</v>
      </c>
      <c r="C3008">
        <f>2279.62-Table3[[#This Row],[Item_Outlet_Sales]]</f>
        <v>-3904.3303999999998</v>
      </c>
      <c r="D3008">
        <f>Table3[[#This Row],[Column1]]*Table3[[#This Row],[Column1]]</f>
        <v>15243795.872364158</v>
      </c>
    </row>
    <row r="3009" spans="1:4" x14ac:dyDescent="0.25">
      <c r="A3009" t="s">
        <v>23</v>
      </c>
      <c r="B3009">
        <v>291.62040000000002</v>
      </c>
      <c r="C3009">
        <f>2279.62-Table3[[#This Row],[Item_Outlet_Sales]]</f>
        <v>1987.9995999999999</v>
      </c>
      <c r="D3009">
        <f>Table3[[#This Row],[Column1]]*Table3[[#This Row],[Column1]]</f>
        <v>3952142.4096001596</v>
      </c>
    </row>
    <row r="3010" spans="1:4" x14ac:dyDescent="0.25">
      <c r="A3010" t="s">
        <v>23</v>
      </c>
      <c r="B3010">
        <v>41.945399999999999</v>
      </c>
      <c r="C3010">
        <f>2279.62-Table3[[#This Row],[Item_Outlet_Sales]]</f>
        <v>2237.6745999999998</v>
      </c>
      <c r="D3010">
        <f>Table3[[#This Row],[Column1]]*Table3[[#This Row],[Column1]]</f>
        <v>5007187.6154851597</v>
      </c>
    </row>
    <row r="3011" spans="1:4" x14ac:dyDescent="0.25">
      <c r="A3011" t="s">
        <v>23</v>
      </c>
      <c r="B3011">
        <v>123.173</v>
      </c>
      <c r="C3011">
        <f>2279.62-Table3[[#This Row],[Item_Outlet_Sales]]</f>
        <v>2156.4470000000001</v>
      </c>
      <c r="D3011">
        <f>Table3[[#This Row],[Column1]]*Table3[[#This Row],[Column1]]</f>
        <v>4650263.6638090005</v>
      </c>
    </row>
    <row r="3012" spans="1:4" x14ac:dyDescent="0.25">
      <c r="A3012" t="s">
        <v>23</v>
      </c>
      <c r="B3012">
        <v>2492.7552000000001</v>
      </c>
      <c r="C3012">
        <f>2279.62-Table3[[#This Row],[Item_Outlet_Sales]]</f>
        <v>-213.13520000000017</v>
      </c>
      <c r="D3012">
        <f>Table3[[#This Row],[Column1]]*Table3[[#This Row],[Column1]]</f>
        <v>45426.613479040068</v>
      </c>
    </row>
    <row r="3013" spans="1:4" x14ac:dyDescent="0.25">
      <c r="A3013" t="s">
        <v>23</v>
      </c>
      <c r="B3013">
        <v>721.06140000000005</v>
      </c>
      <c r="C3013">
        <f>2279.62-Table3[[#This Row],[Item_Outlet_Sales]]</f>
        <v>1558.5585999999998</v>
      </c>
      <c r="D3013">
        <f>Table3[[#This Row],[Column1]]*Table3[[#This Row],[Column1]]</f>
        <v>2429104.9096339596</v>
      </c>
    </row>
    <row r="3014" spans="1:4" x14ac:dyDescent="0.25">
      <c r="A3014" t="s">
        <v>23</v>
      </c>
      <c r="B3014">
        <v>396.8168</v>
      </c>
      <c r="C3014">
        <f>2279.62-Table3[[#This Row],[Item_Outlet_Sales]]</f>
        <v>1882.8031999999998</v>
      </c>
      <c r="D3014">
        <f>Table3[[#This Row],[Column1]]*Table3[[#This Row],[Column1]]</f>
        <v>3544947.8899302394</v>
      </c>
    </row>
    <row r="3015" spans="1:4" x14ac:dyDescent="0.25">
      <c r="A3015" t="s">
        <v>23</v>
      </c>
      <c r="B3015">
        <v>1362.2267999999999</v>
      </c>
      <c r="C3015">
        <f>2279.62-Table3[[#This Row],[Item_Outlet_Sales]]</f>
        <v>917.39319999999998</v>
      </c>
      <c r="D3015">
        <f>Table3[[#This Row],[Column1]]*Table3[[#This Row],[Column1]]</f>
        <v>841610.28340623993</v>
      </c>
    </row>
    <row r="3016" spans="1:4" x14ac:dyDescent="0.25">
      <c r="A3016" t="s">
        <v>23</v>
      </c>
      <c r="B3016">
        <v>2083.2882</v>
      </c>
      <c r="C3016">
        <f>2279.62-Table3[[#This Row],[Item_Outlet_Sales]]</f>
        <v>196.33179999999993</v>
      </c>
      <c r="D3016">
        <f>Table3[[#This Row],[Column1]]*Table3[[#This Row],[Column1]]</f>
        <v>38546.175691239972</v>
      </c>
    </row>
    <row r="3017" spans="1:4" x14ac:dyDescent="0.25">
      <c r="A3017" t="s">
        <v>23</v>
      </c>
      <c r="B3017">
        <v>826.25779999999997</v>
      </c>
      <c r="C3017">
        <f>2279.62-Table3[[#This Row],[Item_Outlet_Sales]]</f>
        <v>1453.3622</v>
      </c>
      <c r="D3017">
        <f>Table3[[#This Row],[Column1]]*Table3[[#This Row],[Column1]]</f>
        <v>2112261.6843888401</v>
      </c>
    </row>
    <row r="3018" spans="1:4" x14ac:dyDescent="0.25">
      <c r="A3018" t="s">
        <v>23</v>
      </c>
      <c r="B3018">
        <v>4026.7584000000002</v>
      </c>
      <c r="C3018">
        <f>2279.62-Table3[[#This Row],[Item_Outlet_Sales]]</f>
        <v>-1747.1384000000003</v>
      </c>
      <c r="D3018">
        <f>Table3[[#This Row],[Column1]]*Table3[[#This Row],[Column1]]</f>
        <v>3052492.5887545608</v>
      </c>
    </row>
    <row r="3019" spans="1:4" x14ac:dyDescent="0.25">
      <c r="A3019" t="s">
        <v>23</v>
      </c>
      <c r="B3019">
        <v>4376.9691999999995</v>
      </c>
      <c r="C3019">
        <f>2279.62-Table3[[#This Row],[Item_Outlet_Sales]]</f>
        <v>-2097.3491999999997</v>
      </c>
      <c r="D3019">
        <f>Table3[[#This Row],[Column1]]*Table3[[#This Row],[Column1]]</f>
        <v>4398873.6667406382</v>
      </c>
    </row>
    <row r="3020" spans="1:4" x14ac:dyDescent="0.25">
      <c r="A3020" t="s">
        <v>23</v>
      </c>
      <c r="B3020">
        <v>938.77800000000002</v>
      </c>
      <c r="C3020">
        <f>2279.62-Table3[[#This Row],[Item_Outlet_Sales]]</f>
        <v>1340.8419999999999</v>
      </c>
      <c r="D3020">
        <f>Table3[[#This Row],[Column1]]*Table3[[#This Row],[Column1]]</f>
        <v>1797857.2689639996</v>
      </c>
    </row>
    <row r="3021" spans="1:4" x14ac:dyDescent="0.25">
      <c r="A3021" t="s">
        <v>23</v>
      </c>
      <c r="B3021">
        <v>2255.7303999999999</v>
      </c>
      <c r="C3021">
        <f>2279.62-Table3[[#This Row],[Item_Outlet_Sales]]</f>
        <v>23.889599999999973</v>
      </c>
      <c r="D3021">
        <f>Table3[[#This Row],[Column1]]*Table3[[#This Row],[Column1]]</f>
        <v>570.71298815999876</v>
      </c>
    </row>
    <row r="3022" spans="1:4" x14ac:dyDescent="0.25">
      <c r="A3022" t="s">
        <v>23</v>
      </c>
      <c r="B3022">
        <v>4819.7262000000001</v>
      </c>
      <c r="C3022">
        <f>2279.62-Table3[[#This Row],[Item_Outlet_Sales]]</f>
        <v>-2540.1062000000002</v>
      </c>
      <c r="D3022">
        <f>Table3[[#This Row],[Column1]]*Table3[[#This Row],[Column1]]</f>
        <v>6452139.5072784405</v>
      </c>
    </row>
    <row r="3023" spans="1:4" x14ac:dyDescent="0.25">
      <c r="A3023" t="s">
        <v>23</v>
      </c>
      <c r="B3023">
        <v>2120.5729999999999</v>
      </c>
      <c r="C3023">
        <f>2279.62-Table3[[#This Row],[Item_Outlet_Sales]]</f>
        <v>159.04700000000003</v>
      </c>
      <c r="D3023">
        <f>Table3[[#This Row],[Column1]]*Table3[[#This Row],[Column1]]</f>
        <v>25295.948209000009</v>
      </c>
    </row>
    <row r="3024" spans="1:4" x14ac:dyDescent="0.25">
      <c r="A3024" t="s">
        <v>23</v>
      </c>
      <c r="B3024">
        <v>2109.2543999999998</v>
      </c>
      <c r="C3024">
        <f>2279.62-Table3[[#This Row],[Item_Outlet_Sales]]</f>
        <v>170.36560000000009</v>
      </c>
      <c r="D3024">
        <f>Table3[[#This Row],[Column1]]*Table3[[#This Row],[Column1]]</f>
        <v>29024.43766336003</v>
      </c>
    </row>
    <row r="3025" spans="1:4" x14ac:dyDescent="0.25">
      <c r="A3025" t="s">
        <v>23</v>
      </c>
      <c r="B3025">
        <v>2045.3376000000001</v>
      </c>
      <c r="C3025">
        <f>2279.62-Table3[[#This Row],[Item_Outlet_Sales]]</f>
        <v>234.28239999999983</v>
      </c>
      <c r="D3025">
        <f>Table3[[#This Row],[Column1]]*Table3[[#This Row],[Column1]]</f>
        <v>54888.242949759915</v>
      </c>
    </row>
    <row r="3026" spans="1:4" x14ac:dyDescent="0.25">
      <c r="A3026" t="s">
        <v>23</v>
      </c>
      <c r="B3026">
        <v>2876.2559999999999</v>
      </c>
      <c r="C3026">
        <f>2279.62-Table3[[#This Row],[Item_Outlet_Sales]]</f>
        <v>-596.63599999999997</v>
      </c>
      <c r="D3026">
        <f>Table3[[#This Row],[Column1]]*Table3[[#This Row],[Column1]]</f>
        <v>355974.51649599994</v>
      </c>
    </row>
    <row r="3027" spans="1:4" x14ac:dyDescent="0.25">
      <c r="A3027" t="s">
        <v>23</v>
      </c>
      <c r="B3027">
        <v>786.97559999999999</v>
      </c>
      <c r="C3027">
        <f>2279.62-Table3[[#This Row],[Item_Outlet_Sales]]</f>
        <v>1492.6443999999999</v>
      </c>
      <c r="D3027">
        <f>Table3[[#This Row],[Column1]]*Table3[[#This Row],[Column1]]</f>
        <v>2227987.3048513597</v>
      </c>
    </row>
    <row r="3028" spans="1:4" x14ac:dyDescent="0.25">
      <c r="A3028" t="s">
        <v>23</v>
      </c>
      <c r="B3028">
        <v>1249.0408</v>
      </c>
      <c r="C3028">
        <f>2279.62-Table3[[#This Row],[Item_Outlet_Sales]]</f>
        <v>1030.5791999999999</v>
      </c>
      <c r="D3028">
        <f>Table3[[#This Row],[Column1]]*Table3[[#This Row],[Column1]]</f>
        <v>1062093.4874726399</v>
      </c>
    </row>
    <row r="3029" spans="1:4" x14ac:dyDescent="0.25">
      <c r="A3029" t="s">
        <v>23</v>
      </c>
      <c r="B3029">
        <v>280.9676</v>
      </c>
      <c r="C3029">
        <f>2279.62-Table3[[#This Row],[Item_Outlet_Sales]]</f>
        <v>1998.6523999999999</v>
      </c>
      <c r="D3029">
        <f>Table3[[#This Row],[Column1]]*Table3[[#This Row],[Column1]]</f>
        <v>3994611.4160257597</v>
      </c>
    </row>
    <row r="3030" spans="1:4" x14ac:dyDescent="0.25">
      <c r="A3030" t="s">
        <v>23</v>
      </c>
      <c r="B3030">
        <v>7943.6598000000004</v>
      </c>
      <c r="C3030">
        <f>2279.62-Table3[[#This Row],[Item_Outlet_Sales]]</f>
        <v>-5664.0398000000005</v>
      </c>
      <c r="D3030">
        <f>Table3[[#This Row],[Column1]]*Table3[[#This Row],[Column1]]</f>
        <v>32081346.855984047</v>
      </c>
    </row>
    <row r="3031" spans="1:4" x14ac:dyDescent="0.25">
      <c r="A3031" t="s">
        <v>23</v>
      </c>
      <c r="B3031">
        <v>849.56079999999997</v>
      </c>
      <c r="C3031">
        <f>2279.62-Table3[[#This Row],[Item_Outlet_Sales]]</f>
        <v>1430.0591999999999</v>
      </c>
      <c r="D3031">
        <f>Table3[[#This Row],[Column1]]*Table3[[#This Row],[Column1]]</f>
        <v>2045069.3155046399</v>
      </c>
    </row>
    <row r="3032" spans="1:4" x14ac:dyDescent="0.25">
      <c r="A3032" t="s">
        <v>23</v>
      </c>
      <c r="B3032">
        <v>3119.9387999999999</v>
      </c>
      <c r="C3032">
        <f>2279.62-Table3[[#This Row],[Item_Outlet_Sales]]</f>
        <v>-840.31880000000001</v>
      </c>
      <c r="D3032">
        <f>Table3[[#This Row],[Column1]]*Table3[[#This Row],[Column1]]</f>
        <v>706135.68563344004</v>
      </c>
    </row>
    <row r="3033" spans="1:4" x14ac:dyDescent="0.25">
      <c r="A3033" t="s">
        <v>23</v>
      </c>
      <c r="B3033">
        <v>1035.9848</v>
      </c>
      <c r="C3033">
        <f>2279.62-Table3[[#This Row],[Item_Outlet_Sales]]</f>
        <v>1243.6351999999999</v>
      </c>
      <c r="D3033">
        <f>Table3[[#This Row],[Column1]]*Table3[[#This Row],[Column1]]</f>
        <v>1546628.5106790399</v>
      </c>
    </row>
    <row r="3034" spans="1:4" x14ac:dyDescent="0.25">
      <c r="A3034" t="s">
        <v>23</v>
      </c>
      <c r="B3034">
        <v>1821.6288</v>
      </c>
      <c r="C3034">
        <f>2279.62-Table3[[#This Row],[Item_Outlet_Sales]]</f>
        <v>457.99119999999994</v>
      </c>
      <c r="D3034">
        <f>Table3[[#This Row],[Column1]]*Table3[[#This Row],[Column1]]</f>
        <v>209755.93927743993</v>
      </c>
    </row>
    <row r="3035" spans="1:4" x14ac:dyDescent="0.25">
      <c r="A3035" t="s">
        <v>23</v>
      </c>
      <c r="B3035">
        <v>239.68799999999999</v>
      </c>
      <c r="C3035">
        <f>2279.62-Table3[[#This Row],[Item_Outlet_Sales]]</f>
        <v>2039.9319999999998</v>
      </c>
      <c r="D3035">
        <f>Table3[[#This Row],[Column1]]*Table3[[#This Row],[Column1]]</f>
        <v>4161322.5646239989</v>
      </c>
    </row>
    <row r="3036" spans="1:4" x14ac:dyDescent="0.25">
      <c r="A3036" t="s">
        <v>23</v>
      </c>
      <c r="B3036">
        <v>970.7364</v>
      </c>
      <c r="C3036">
        <f>2279.62-Table3[[#This Row],[Item_Outlet_Sales]]</f>
        <v>1308.8835999999999</v>
      </c>
      <c r="D3036">
        <f>Table3[[#This Row],[Column1]]*Table3[[#This Row],[Column1]]</f>
        <v>1713176.2783489597</v>
      </c>
    </row>
    <row r="3037" spans="1:4" x14ac:dyDescent="0.25">
      <c r="A3037" t="s">
        <v>23</v>
      </c>
      <c r="B3037">
        <v>922.79880000000003</v>
      </c>
      <c r="C3037">
        <f>2279.62-Table3[[#This Row],[Item_Outlet_Sales]]</f>
        <v>1356.8211999999999</v>
      </c>
      <c r="D3037">
        <f>Table3[[#This Row],[Column1]]*Table3[[#This Row],[Column1]]</f>
        <v>1840963.7687694395</v>
      </c>
    </row>
    <row r="3038" spans="1:4" x14ac:dyDescent="0.25">
      <c r="A3038" t="s">
        <v>23</v>
      </c>
      <c r="B3038">
        <v>4832.3764000000001</v>
      </c>
      <c r="C3038">
        <f>2279.62-Table3[[#This Row],[Item_Outlet_Sales]]</f>
        <v>-2552.7564000000002</v>
      </c>
      <c r="D3038">
        <f>Table3[[#This Row],[Column1]]*Table3[[#This Row],[Column1]]</f>
        <v>6516565.2377409609</v>
      </c>
    </row>
    <row r="3039" spans="1:4" x14ac:dyDescent="0.25">
      <c r="A3039" t="s">
        <v>23</v>
      </c>
      <c r="B3039">
        <v>255.66720000000001</v>
      </c>
      <c r="C3039">
        <f>2279.62-Table3[[#This Row],[Item_Outlet_Sales]]</f>
        <v>2023.9527999999998</v>
      </c>
      <c r="D3039">
        <f>Table3[[#This Row],[Column1]]*Table3[[#This Row],[Column1]]</f>
        <v>4096384.9366278392</v>
      </c>
    </row>
    <row r="3040" spans="1:4" x14ac:dyDescent="0.25">
      <c r="A3040" t="s">
        <v>23</v>
      </c>
      <c r="B3040">
        <v>3301.0364</v>
      </c>
      <c r="C3040">
        <f>2279.62-Table3[[#This Row],[Item_Outlet_Sales]]</f>
        <v>-1021.4164000000001</v>
      </c>
      <c r="D3040">
        <f>Table3[[#This Row],[Column1]]*Table3[[#This Row],[Column1]]</f>
        <v>1043291.4621889602</v>
      </c>
    </row>
    <row r="3041" spans="1:4" x14ac:dyDescent="0.25">
      <c r="A3041" t="s">
        <v>23</v>
      </c>
      <c r="B3041">
        <v>885.51400000000001</v>
      </c>
      <c r="C3041">
        <f>2279.62-Table3[[#This Row],[Item_Outlet_Sales]]</f>
        <v>1394.1059999999998</v>
      </c>
      <c r="D3041">
        <f>Table3[[#This Row],[Column1]]*Table3[[#This Row],[Column1]]</f>
        <v>1943531.5392359993</v>
      </c>
    </row>
    <row r="3042" spans="1:4" x14ac:dyDescent="0.25">
      <c r="A3042" t="s">
        <v>23</v>
      </c>
      <c r="B3042">
        <v>1155.8288</v>
      </c>
      <c r="C3042">
        <f>2279.62-Table3[[#This Row],[Item_Outlet_Sales]]</f>
        <v>1123.7911999999999</v>
      </c>
      <c r="D3042">
        <f>Table3[[#This Row],[Column1]]*Table3[[#This Row],[Column1]]</f>
        <v>1262906.6611974398</v>
      </c>
    </row>
    <row r="3043" spans="1:4" x14ac:dyDescent="0.25">
      <c r="A3043" t="s">
        <v>23</v>
      </c>
      <c r="B3043">
        <v>176.43700000000001</v>
      </c>
      <c r="C3043">
        <f>2279.62-Table3[[#This Row],[Item_Outlet_Sales]]</f>
        <v>2103.183</v>
      </c>
      <c r="D3043">
        <f>Table3[[#This Row],[Column1]]*Table3[[#This Row],[Column1]]</f>
        <v>4423378.7314889999</v>
      </c>
    </row>
    <row r="3044" spans="1:4" x14ac:dyDescent="0.25">
      <c r="A3044" t="s">
        <v>23</v>
      </c>
      <c r="B3044">
        <v>1076.5986</v>
      </c>
      <c r="C3044">
        <f>2279.62-Table3[[#This Row],[Item_Outlet_Sales]]</f>
        <v>1203.0213999999999</v>
      </c>
      <c r="D3044">
        <f>Table3[[#This Row],[Column1]]*Table3[[#This Row],[Column1]]</f>
        <v>1447260.4888579596</v>
      </c>
    </row>
    <row r="3045" spans="1:4" x14ac:dyDescent="0.25">
      <c r="A3045" t="s">
        <v>23</v>
      </c>
      <c r="B3045">
        <v>467.39159999999998</v>
      </c>
      <c r="C3045">
        <f>2279.62-Table3[[#This Row],[Item_Outlet_Sales]]</f>
        <v>1812.2284</v>
      </c>
      <c r="D3045">
        <f>Table3[[#This Row],[Column1]]*Table3[[#This Row],[Column1]]</f>
        <v>3284171.77376656</v>
      </c>
    </row>
    <row r="3046" spans="1:4" x14ac:dyDescent="0.25">
      <c r="A3046" t="s">
        <v>23</v>
      </c>
      <c r="B3046">
        <v>4577.375</v>
      </c>
      <c r="C3046">
        <f>2279.62-Table3[[#This Row],[Item_Outlet_Sales]]</f>
        <v>-2297.7550000000001</v>
      </c>
      <c r="D3046">
        <f>Table3[[#This Row],[Column1]]*Table3[[#This Row],[Column1]]</f>
        <v>5279678.0400250005</v>
      </c>
    </row>
    <row r="3047" spans="1:4" x14ac:dyDescent="0.25">
      <c r="A3047" t="s">
        <v>23</v>
      </c>
      <c r="B3047">
        <v>7158.6815999999999</v>
      </c>
      <c r="C3047">
        <f>2279.62-Table3[[#This Row],[Item_Outlet_Sales]]</f>
        <v>-4879.0616</v>
      </c>
      <c r="D3047">
        <f>Table3[[#This Row],[Column1]]*Table3[[#This Row],[Column1]]</f>
        <v>23805242.096594561</v>
      </c>
    </row>
    <row r="3048" spans="1:4" x14ac:dyDescent="0.25">
      <c r="A3048" t="s">
        <v>23</v>
      </c>
      <c r="B3048">
        <v>2599.2831999999999</v>
      </c>
      <c r="C3048">
        <f>2279.62-Table3[[#This Row],[Item_Outlet_Sales]]</f>
        <v>-319.66319999999996</v>
      </c>
      <c r="D3048">
        <f>Table3[[#This Row],[Column1]]*Table3[[#This Row],[Column1]]</f>
        <v>102184.56143423998</v>
      </c>
    </row>
    <row r="3049" spans="1:4" x14ac:dyDescent="0.25">
      <c r="A3049" t="s">
        <v>23</v>
      </c>
      <c r="B3049">
        <v>4068.038</v>
      </c>
      <c r="C3049">
        <f>2279.62-Table3[[#This Row],[Item_Outlet_Sales]]</f>
        <v>-1788.4180000000001</v>
      </c>
      <c r="D3049">
        <f>Table3[[#This Row],[Column1]]*Table3[[#This Row],[Column1]]</f>
        <v>3198438.9427240002</v>
      </c>
    </row>
    <row r="3050" spans="1:4" x14ac:dyDescent="0.25">
      <c r="A3050" t="s">
        <v>23</v>
      </c>
      <c r="B3050">
        <v>952.75980000000004</v>
      </c>
      <c r="C3050">
        <f>2279.62-Table3[[#This Row],[Item_Outlet_Sales]]</f>
        <v>1326.8601999999998</v>
      </c>
      <c r="D3050">
        <f>Table3[[#This Row],[Column1]]*Table3[[#This Row],[Column1]]</f>
        <v>1760557.9903440396</v>
      </c>
    </row>
    <row r="3051" spans="1:4" x14ac:dyDescent="0.25">
      <c r="A3051" t="s">
        <v>23</v>
      </c>
      <c r="B3051">
        <v>1411.4960000000001</v>
      </c>
      <c r="C3051">
        <f>2279.62-Table3[[#This Row],[Item_Outlet_Sales]]</f>
        <v>868.1239999999998</v>
      </c>
      <c r="D3051">
        <f>Table3[[#This Row],[Column1]]*Table3[[#This Row],[Column1]]</f>
        <v>753639.2793759997</v>
      </c>
    </row>
    <row r="3052" spans="1:4" x14ac:dyDescent="0.25">
      <c r="A3052" t="s">
        <v>23</v>
      </c>
      <c r="B3052">
        <v>1901.5247999999999</v>
      </c>
      <c r="C3052">
        <f>2279.62-Table3[[#This Row],[Item_Outlet_Sales]]</f>
        <v>378.09519999999998</v>
      </c>
      <c r="D3052">
        <f>Table3[[#This Row],[Column1]]*Table3[[#This Row],[Column1]]</f>
        <v>142955.98026303999</v>
      </c>
    </row>
    <row r="3053" spans="1:4" x14ac:dyDescent="0.25">
      <c r="A3053" t="s">
        <v>23</v>
      </c>
      <c r="B3053">
        <v>2291.0178000000001</v>
      </c>
      <c r="C3053">
        <f>2279.62-Table3[[#This Row],[Item_Outlet_Sales]]</f>
        <v>-11.397800000000188</v>
      </c>
      <c r="D3053">
        <f>Table3[[#This Row],[Column1]]*Table3[[#This Row],[Column1]]</f>
        <v>129.9098448400043</v>
      </c>
    </row>
    <row r="3054" spans="1:4" x14ac:dyDescent="0.25">
      <c r="A3054" t="s">
        <v>23</v>
      </c>
      <c r="B3054">
        <v>1263.6884</v>
      </c>
      <c r="C3054">
        <f>2279.62-Table3[[#This Row],[Item_Outlet_Sales]]</f>
        <v>1015.9315999999999</v>
      </c>
      <c r="D3054">
        <f>Table3[[#This Row],[Column1]]*Table3[[#This Row],[Column1]]</f>
        <v>1032117.0158785598</v>
      </c>
    </row>
    <row r="3055" spans="1:4" x14ac:dyDescent="0.25">
      <c r="A3055" t="s">
        <v>23</v>
      </c>
      <c r="B3055">
        <v>9678.0687999999991</v>
      </c>
      <c r="C3055">
        <f>2279.62-Table3[[#This Row],[Item_Outlet_Sales]]</f>
        <v>-7398.4487999999992</v>
      </c>
      <c r="D3055">
        <f>Table3[[#This Row],[Column1]]*Table3[[#This Row],[Column1]]</f>
        <v>54737044.646221429</v>
      </c>
    </row>
    <row r="3056" spans="1:4" x14ac:dyDescent="0.25">
      <c r="A3056" t="s">
        <v>23</v>
      </c>
      <c r="B3056">
        <v>1118.5440000000001</v>
      </c>
      <c r="C3056">
        <f>2279.62-Table3[[#This Row],[Item_Outlet_Sales]]</f>
        <v>1161.0759999999998</v>
      </c>
      <c r="D3056">
        <f>Table3[[#This Row],[Column1]]*Table3[[#This Row],[Column1]]</f>
        <v>1348097.4777759996</v>
      </c>
    </row>
    <row r="3057" spans="1:4" x14ac:dyDescent="0.25">
      <c r="A3057" t="s">
        <v>23</v>
      </c>
      <c r="B3057">
        <v>1480.0734</v>
      </c>
      <c r="C3057">
        <f>2279.62-Table3[[#This Row],[Item_Outlet_Sales]]</f>
        <v>799.5465999999999</v>
      </c>
      <c r="D3057">
        <f>Table3[[#This Row],[Column1]]*Table3[[#This Row],[Column1]]</f>
        <v>639274.7655715599</v>
      </c>
    </row>
    <row r="3058" spans="1:4" x14ac:dyDescent="0.25">
      <c r="A3058" t="s">
        <v>23</v>
      </c>
      <c r="B3058">
        <v>2563.33</v>
      </c>
      <c r="C3058">
        <f>2279.62-Table3[[#This Row],[Item_Outlet_Sales]]</f>
        <v>-283.71000000000004</v>
      </c>
      <c r="D3058">
        <f>Table3[[#This Row],[Column1]]*Table3[[#This Row],[Column1]]</f>
        <v>80491.364100000021</v>
      </c>
    </row>
    <row r="3059" spans="1:4" x14ac:dyDescent="0.25">
      <c r="A3059" t="s">
        <v>23</v>
      </c>
      <c r="B3059">
        <v>1775.6886</v>
      </c>
      <c r="C3059">
        <f>2279.62-Table3[[#This Row],[Item_Outlet_Sales]]</f>
        <v>503.93139999999994</v>
      </c>
      <c r="D3059">
        <f>Table3[[#This Row],[Column1]]*Table3[[#This Row],[Column1]]</f>
        <v>253946.85590595994</v>
      </c>
    </row>
    <row r="3060" spans="1:4" x14ac:dyDescent="0.25">
      <c r="A3060" t="s">
        <v>23</v>
      </c>
      <c r="B3060">
        <v>1403.5064</v>
      </c>
      <c r="C3060">
        <f>2279.62-Table3[[#This Row],[Item_Outlet_Sales]]</f>
        <v>876.11359999999991</v>
      </c>
      <c r="D3060">
        <f>Table3[[#This Row],[Column1]]*Table3[[#This Row],[Column1]]</f>
        <v>767575.04010495986</v>
      </c>
    </row>
    <row r="3061" spans="1:4" x14ac:dyDescent="0.25">
      <c r="A3061" t="s">
        <v>23</v>
      </c>
      <c r="B3061">
        <v>3494.1183999999998</v>
      </c>
      <c r="C3061">
        <f>2279.62-Table3[[#This Row],[Item_Outlet_Sales]]</f>
        <v>-1214.4983999999999</v>
      </c>
      <c r="D3061">
        <f>Table3[[#This Row],[Column1]]*Table3[[#This Row],[Column1]]</f>
        <v>1475006.3636025598</v>
      </c>
    </row>
    <row r="3062" spans="1:4" x14ac:dyDescent="0.25">
      <c r="A3062" t="s">
        <v>23</v>
      </c>
      <c r="B3062">
        <v>1986.0814</v>
      </c>
      <c r="C3062">
        <f>2279.62-Table3[[#This Row],[Item_Outlet_Sales]]</f>
        <v>293.53859999999986</v>
      </c>
      <c r="D3062">
        <f>Table3[[#This Row],[Column1]]*Table3[[#This Row],[Column1]]</f>
        <v>86164.909689959924</v>
      </c>
    </row>
    <row r="3063" spans="1:4" x14ac:dyDescent="0.25">
      <c r="A3063" t="s">
        <v>23</v>
      </c>
      <c r="B3063">
        <v>926.79359999999997</v>
      </c>
      <c r="C3063">
        <f>2279.62-Table3[[#This Row],[Item_Outlet_Sales]]</f>
        <v>1352.8263999999999</v>
      </c>
      <c r="D3063">
        <f>Table3[[#This Row],[Column1]]*Table3[[#This Row],[Column1]]</f>
        <v>1830139.2685369598</v>
      </c>
    </row>
    <row r="3064" spans="1:4" x14ac:dyDescent="0.25">
      <c r="A3064" t="s">
        <v>23</v>
      </c>
      <c r="B3064">
        <v>2388.8904000000002</v>
      </c>
      <c r="C3064">
        <f>2279.62-Table3[[#This Row],[Item_Outlet_Sales]]</f>
        <v>-109.27040000000034</v>
      </c>
      <c r="D3064">
        <f>Table3[[#This Row],[Column1]]*Table3[[#This Row],[Column1]]</f>
        <v>11940.020316160073</v>
      </c>
    </row>
    <row r="3065" spans="1:4" x14ac:dyDescent="0.25">
      <c r="A3065" t="s">
        <v>23</v>
      </c>
      <c r="B3065">
        <v>90.5488</v>
      </c>
      <c r="C3065">
        <f>2279.62-Table3[[#This Row],[Item_Outlet_Sales]]</f>
        <v>2189.0711999999999</v>
      </c>
      <c r="D3065">
        <f>Table3[[#This Row],[Column1]]*Table3[[#This Row],[Column1]]</f>
        <v>4792032.7186694397</v>
      </c>
    </row>
    <row r="3066" spans="1:4" x14ac:dyDescent="0.25">
      <c r="A3066" t="s">
        <v>23</v>
      </c>
      <c r="B3066">
        <v>1258.3620000000001</v>
      </c>
      <c r="C3066">
        <f>2279.62-Table3[[#This Row],[Item_Outlet_Sales]]</f>
        <v>1021.2579999999998</v>
      </c>
      <c r="D3066">
        <f>Table3[[#This Row],[Column1]]*Table3[[#This Row],[Column1]]</f>
        <v>1042967.9025639996</v>
      </c>
    </row>
    <row r="3067" spans="1:4" x14ac:dyDescent="0.25">
      <c r="A3067" t="s">
        <v>23</v>
      </c>
      <c r="B3067">
        <v>5592.72</v>
      </c>
      <c r="C3067">
        <f>2279.62-Table3[[#This Row],[Item_Outlet_Sales]]</f>
        <v>-3313.1000000000004</v>
      </c>
      <c r="D3067">
        <f>Table3[[#This Row],[Column1]]*Table3[[#This Row],[Column1]]</f>
        <v>10976631.610000003</v>
      </c>
    </row>
    <row r="3068" spans="1:4" x14ac:dyDescent="0.25">
      <c r="A3068" t="s">
        <v>23</v>
      </c>
      <c r="B3068">
        <v>2327.6368000000002</v>
      </c>
      <c r="C3068">
        <f>2279.62-Table3[[#This Row],[Item_Outlet_Sales]]</f>
        <v>-48.01680000000033</v>
      </c>
      <c r="D3068">
        <f>Table3[[#This Row],[Column1]]*Table3[[#This Row],[Column1]]</f>
        <v>2305.6130822400319</v>
      </c>
    </row>
    <row r="3069" spans="1:4" x14ac:dyDescent="0.25">
      <c r="A3069" t="s">
        <v>23</v>
      </c>
      <c r="B3069">
        <v>3146.5708</v>
      </c>
      <c r="C3069">
        <f>2279.62-Table3[[#This Row],[Item_Outlet_Sales]]</f>
        <v>-866.95080000000007</v>
      </c>
      <c r="D3069">
        <f>Table3[[#This Row],[Column1]]*Table3[[#This Row],[Column1]]</f>
        <v>751603.68962064013</v>
      </c>
    </row>
    <row r="3070" spans="1:4" x14ac:dyDescent="0.25">
      <c r="A3070" t="s">
        <v>23</v>
      </c>
      <c r="B3070">
        <v>4074.6959999999999</v>
      </c>
      <c r="C3070">
        <f>2279.62-Table3[[#This Row],[Item_Outlet_Sales]]</f>
        <v>-1795.076</v>
      </c>
      <c r="D3070">
        <f>Table3[[#This Row],[Column1]]*Table3[[#This Row],[Column1]]</f>
        <v>3222297.8457760001</v>
      </c>
    </row>
    <row r="3071" spans="1:4" x14ac:dyDescent="0.25">
      <c r="A3071" t="s">
        <v>23</v>
      </c>
      <c r="B3071">
        <v>1775.6886</v>
      </c>
      <c r="C3071">
        <f>2279.62-Table3[[#This Row],[Item_Outlet_Sales]]</f>
        <v>503.93139999999994</v>
      </c>
      <c r="D3071">
        <f>Table3[[#This Row],[Column1]]*Table3[[#This Row],[Column1]]</f>
        <v>253946.85590595994</v>
      </c>
    </row>
    <row r="3072" spans="1:4" x14ac:dyDescent="0.25">
      <c r="A3072" t="s">
        <v>23</v>
      </c>
      <c r="B3072">
        <v>605.87800000000004</v>
      </c>
      <c r="C3072">
        <f>2279.62-Table3[[#This Row],[Item_Outlet_Sales]]</f>
        <v>1673.7419999999997</v>
      </c>
      <c r="D3072">
        <f>Table3[[#This Row],[Column1]]*Table3[[#This Row],[Column1]]</f>
        <v>2801412.2825639993</v>
      </c>
    </row>
    <row r="3073" spans="1:4" x14ac:dyDescent="0.25">
      <c r="A3073" t="s">
        <v>23</v>
      </c>
      <c r="B3073">
        <v>7158.6815999999999</v>
      </c>
      <c r="C3073">
        <f>2279.62-Table3[[#This Row],[Item_Outlet_Sales]]</f>
        <v>-4879.0616</v>
      </c>
      <c r="D3073">
        <f>Table3[[#This Row],[Column1]]*Table3[[#This Row],[Column1]]</f>
        <v>23805242.096594561</v>
      </c>
    </row>
    <row r="3074" spans="1:4" x14ac:dyDescent="0.25">
      <c r="A3074" t="s">
        <v>23</v>
      </c>
      <c r="B3074">
        <v>3036.0479999999998</v>
      </c>
      <c r="C3074">
        <f>2279.62-Table3[[#This Row],[Item_Outlet_Sales]]</f>
        <v>-756.42799999999988</v>
      </c>
      <c r="D3074">
        <f>Table3[[#This Row],[Column1]]*Table3[[#This Row],[Column1]]</f>
        <v>572183.31918399979</v>
      </c>
    </row>
    <row r="3075" spans="1:4" x14ac:dyDescent="0.25">
      <c r="A3075" t="s">
        <v>23</v>
      </c>
      <c r="B3075">
        <v>382.16919999999999</v>
      </c>
      <c r="C3075">
        <f>2279.62-Table3[[#This Row],[Item_Outlet_Sales]]</f>
        <v>1897.4507999999998</v>
      </c>
      <c r="D3075">
        <f>Table3[[#This Row],[Column1]]*Table3[[#This Row],[Column1]]</f>
        <v>3600319.5384206395</v>
      </c>
    </row>
    <row r="3076" spans="1:4" x14ac:dyDescent="0.25">
      <c r="A3076" t="s">
        <v>23</v>
      </c>
      <c r="B3076">
        <v>1230.3984</v>
      </c>
      <c r="C3076">
        <f>2279.62-Table3[[#This Row],[Item_Outlet_Sales]]</f>
        <v>1049.2215999999999</v>
      </c>
      <c r="D3076">
        <f>Table3[[#This Row],[Column1]]*Table3[[#This Row],[Column1]]</f>
        <v>1100865.9659065597</v>
      </c>
    </row>
    <row r="3077" spans="1:4" x14ac:dyDescent="0.25">
      <c r="A3077" t="s">
        <v>23</v>
      </c>
      <c r="B3077">
        <v>1342.2528</v>
      </c>
      <c r="C3077">
        <f>2279.62-Table3[[#This Row],[Item_Outlet_Sales]]</f>
        <v>937.36719999999991</v>
      </c>
      <c r="D3077">
        <f>Table3[[#This Row],[Column1]]*Table3[[#This Row],[Column1]]</f>
        <v>878657.26763583987</v>
      </c>
    </row>
    <row r="3078" spans="1:4" x14ac:dyDescent="0.25">
      <c r="A3078" t="s">
        <v>23</v>
      </c>
      <c r="B3078">
        <v>723.05880000000002</v>
      </c>
      <c r="C3078">
        <f>2279.62-Table3[[#This Row],[Item_Outlet_Sales]]</f>
        <v>1556.5611999999999</v>
      </c>
      <c r="D3078">
        <f>Table3[[#This Row],[Column1]]*Table3[[#This Row],[Column1]]</f>
        <v>2422882.7693454395</v>
      </c>
    </row>
    <row r="3079" spans="1:4" x14ac:dyDescent="0.25">
      <c r="A3079" t="s">
        <v>23</v>
      </c>
      <c r="B3079">
        <v>7510.2240000000002</v>
      </c>
      <c r="C3079">
        <f>2279.62-Table3[[#This Row],[Item_Outlet_Sales]]</f>
        <v>-5230.6040000000003</v>
      </c>
      <c r="D3079">
        <f>Table3[[#This Row],[Column1]]*Table3[[#This Row],[Column1]]</f>
        <v>27359218.204816002</v>
      </c>
    </row>
    <row r="3080" spans="1:4" x14ac:dyDescent="0.25">
      <c r="A3080" t="s">
        <v>23</v>
      </c>
      <c r="B3080">
        <v>1584.604</v>
      </c>
      <c r="C3080">
        <f>2279.62-Table3[[#This Row],[Item_Outlet_Sales]]</f>
        <v>695.01599999999985</v>
      </c>
      <c r="D3080">
        <f>Table3[[#This Row],[Column1]]*Table3[[#This Row],[Column1]]</f>
        <v>483047.24025599979</v>
      </c>
    </row>
    <row r="3081" spans="1:4" x14ac:dyDescent="0.25">
      <c r="A3081" t="s">
        <v>23</v>
      </c>
      <c r="B3081">
        <v>499.35</v>
      </c>
      <c r="C3081">
        <f>2279.62-Table3[[#This Row],[Item_Outlet_Sales]]</f>
        <v>1780.27</v>
      </c>
      <c r="D3081">
        <f>Table3[[#This Row],[Column1]]*Table3[[#This Row],[Column1]]</f>
        <v>3169361.2728999997</v>
      </c>
    </row>
    <row r="3082" spans="1:4" x14ac:dyDescent="0.25">
      <c r="A3082" t="s">
        <v>23</v>
      </c>
      <c r="B3082">
        <v>719.06399999999996</v>
      </c>
      <c r="C3082">
        <f>2279.62-Table3[[#This Row],[Item_Outlet_Sales]]</f>
        <v>1560.556</v>
      </c>
      <c r="D3082">
        <f>Table3[[#This Row],[Column1]]*Table3[[#This Row],[Column1]]</f>
        <v>2435335.0291360002</v>
      </c>
    </row>
    <row r="3083" spans="1:4" x14ac:dyDescent="0.25">
      <c r="A3083" t="s">
        <v>23</v>
      </c>
      <c r="B3083">
        <v>2572.6511999999998</v>
      </c>
      <c r="C3083">
        <f>2279.62-Table3[[#This Row],[Item_Outlet_Sales]]</f>
        <v>-293.0311999999999</v>
      </c>
      <c r="D3083">
        <f>Table3[[#This Row],[Column1]]*Table3[[#This Row],[Column1]]</f>
        <v>85867.284173439941</v>
      </c>
    </row>
    <row r="3084" spans="1:4" x14ac:dyDescent="0.25">
      <c r="A3084" t="s">
        <v>23</v>
      </c>
      <c r="B3084">
        <v>8417.7093999999997</v>
      </c>
      <c r="C3084">
        <f>2279.62-Table3[[#This Row],[Item_Outlet_Sales]]</f>
        <v>-6138.0893999999998</v>
      </c>
      <c r="D3084">
        <f>Table3[[#This Row],[Column1]]*Table3[[#This Row],[Column1]]</f>
        <v>37676141.482392356</v>
      </c>
    </row>
    <row r="3085" spans="1:4" x14ac:dyDescent="0.25">
      <c r="A3085" t="s">
        <v>23</v>
      </c>
      <c r="B3085">
        <v>892.17200000000003</v>
      </c>
      <c r="C3085">
        <f>2279.62-Table3[[#This Row],[Item_Outlet_Sales]]</f>
        <v>1387.4479999999999</v>
      </c>
      <c r="D3085">
        <f>Table3[[#This Row],[Column1]]*Table3[[#This Row],[Column1]]</f>
        <v>1925011.9527039996</v>
      </c>
    </row>
    <row r="3086" spans="1:4" x14ac:dyDescent="0.25">
      <c r="A3086" t="s">
        <v>23</v>
      </c>
      <c r="B3086">
        <v>5283.1229999999996</v>
      </c>
      <c r="C3086">
        <f>2279.62-Table3[[#This Row],[Item_Outlet_Sales]]</f>
        <v>-3003.5029999999997</v>
      </c>
      <c r="D3086">
        <f>Table3[[#This Row],[Column1]]*Table3[[#This Row],[Column1]]</f>
        <v>9021030.2710089982</v>
      </c>
    </row>
    <row r="3087" spans="1:4" x14ac:dyDescent="0.25">
      <c r="A3087" t="s">
        <v>23</v>
      </c>
      <c r="B3087">
        <v>1246.3776</v>
      </c>
      <c r="C3087">
        <f>2279.62-Table3[[#This Row],[Item_Outlet_Sales]]</f>
        <v>1033.2423999999999</v>
      </c>
      <c r="D3087">
        <f>Table3[[#This Row],[Column1]]*Table3[[#This Row],[Column1]]</f>
        <v>1067589.8571577596</v>
      </c>
    </row>
    <row r="3088" spans="1:4" x14ac:dyDescent="0.25">
      <c r="A3088" t="s">
        <v>23</v>
      </c>
      <c r="B3088">
        <v>493.3578</v>
      </c>
      <c r="C3088">
        <f>2279.62-Table3[[#This Row],[Item_Outlet_Sales]]</f>
        <v>1786.2621999999999</v>
      </c>
      <c r="D3088">
        <f>Table3[[#This Row],[Column1]]*Table3[[#This Row],[Column1]]</f>
        <v>3190732.6471488397</v>
      </c>
    </row>
    <row r="3089" spans="1:4" x14ac:dyDescent="0.25">
      <c r="A3089" t="s">
        <v>23</v>
      </c>
      <c r="B3089">
        <v>4482.1656000000003</v>
      </c>
      <c r="C3089">
        <f>2279.62-Table3[[#This Row],[Item_Outlet_Sales]]</f>
        <v>-2202.5456000000004</v>
      </c>
      <c r="D3089">
        <f>Table3[[#This Row],[Column1]]*Table3[[#This Row],[Column1]]</f>
        <v>4851207.1200793618</v>
      </c>
    </row>
    <row r="3090" spans="1:4" x14ac:dyDescent="0.25">
      <c r="A3090" t="s">
        <v>23</v>
      </c>
      <c r="B3090">
        <v>57.258800000000001</v>
      </c>
      <c r="C3090">
        <f>2279.62-Table3[[#This Row],[Item_Outlet_Sales]]</f>
        <v>2222.3611999999998</v>
      </c>
      <c r="D3090">
        <f>Table3[[#This Row],[Column1]]*Table3[[#This Row],[Column1]]</f>
        <v>4938889.3032654393</v>
      </c>
    </row>
    <row r="3091" spans="1:4" x14ac:dyDescent="0.25">
      <c r="A3091" t="s">
        <v>23</v>
      </c>
      <c r="B3091">
        <v>2255.7303999999999</v>
      </c>
      <c r="C3091">
        <f>2279.62-Table3[[#This Row],[Item_Outlet_Sales]]</f>
        <v>23.889599999999973</v>
      </c>
      <c r="D3091">
        <f>Table3[[#This Row],[Column1]]*Table3[[#This Row],[Column1]]</f>
        <v>570.71298815999876</v>
      </c>
    </row>
    <row r="3092" spans="1:4" x14ac:dyDescent="0.25">
      <c r="A3092" t="s">
        <v>23</v>
      </c>
      <c r="B3092">
        <v>2510.0659999999998</v>
      </c>
      <c r="C3092">
        <f>2279.62-Table3[[#This Row],[Item_Outlet_Sales]]</f>
        <v>-230.44599999999991</v>
      </c>
      <c r="D3092">
        <f>Table3[[#This Row],[Column1]]*Table3[[#This Row],[Column1]]</f>
        <v>53105.358915999961</v>
      </c>
    </row>
    <row r="3093" spans="1:4" x14ac:dyDescent="0.25">
      <c r="A3093" t="s">
        <v>23</v>
      </c>
      <c r="B3093">
        <v>559.27200000000005</v>
      </c>
      <c r="C3093">
        <f>2279.62-Table3[[#This Row],[Item_Outlet_Sales]]</f>
        <v>1720.348</v>
      </c>
      <c r="D3093">
        <f>Table3[[#This Row],[Column1]]*Table3[[#This Row],[Column1]]</f>
        <v>2959597.2411039998</v>
      </c>
    </row>
    <row r="3094" spans="1:4" x14ac:dyDescent="0.25">
      <c r="A3094" t="s">
        <v>23</v>
      </c>
      <c r="B3094">
        <v>3505.4369999999999</v>
      </c>
      <c r="C3094">
        <f>2279.62-Table3[[#This Row],[Item_Outlet_Sales]]</f>
        <v>-1225.817</v>
      </c>
      <c r="D3094">
        <f>Table3[[#This Row],[Column1]]*Table3[[#This Row],[Column1]]</f>
        <v>1502627.317489</v>
      </c>
    </row>
    <row r="3095" spans="1:4" x14ac:dyDescent="0.25">
      <c r="A3095" t="s">
        <v>23</v>
      </c>
      <c r="B3095">
        <v>3515.424</v>
      </c>
      <c r="C3095">
        <f>2279.62-Table3[[#This Row],[Item_Outlet_Sales]]</f>
        <v>-1235.8040000000001</v>
      </c>
      <c r="D3095">
        <f>Table3[[#This Row],[Column1]]*Table3[[#This Row],[Column1]]</f>
        <v>1527211.5264160002</v>
      </c>
    </row>
    <row r="3096" spans="1:4" x14ac:dyDescent="0.25">
      <c r="A3096" t="s">
        <v>23</v>
      </c>
      <c r="B3096">
        <v>3635.268</v>
      </c>
      <c r="C3096">
        <f>2279.62-Table3[[#This Row],[Item_Outlet_Sales]]</f>
        <v>-1355.6480000000001</v>
      </c>
      <c r="D3096">
        <f>Table3[[#This Row],[Column1]]*Table3[[#This Row],[Column1]]</f>
        <v>1837781.4999040004</v>
      </c>
    </row>
    <row r="3097" spans="1:4" x14ac:dyDescent="0.25">
      <c r="A3097" t="s">
        <v>23</v>
      </c>
      <c r="B3097">
        <v>978.726</v>
      </c>
      <c r="C3097">
        <f>2279.62-Table3[[#This Row],[Item_Outlet_Sales]]</f>
        <v>1300.8939999999998</v>
      </c>
      <c r="D3097">
        <f>Table3[[#This Row],[Column1]]*Table3[[#This Row],[Column1]]</f>
        <v>1692325.1992359995</v>
      </c>
    </row>
    <row r="3098" spans="1:4" x14ac:dyDescent="0.25">
      <c r="A3098" t="s">
        <v>23</v>
      </c>
      <c r="B3098">
        <v>6064.1063999999997</v>
      </c>
      <c r="C3098">
        <f>2279.62-Table3[[#This Row],[Item_Outlet_Sales]]</f>
        <v>-3784.4863999999998</v>
      </c>
      <c r="D3098">
        <f>Table3[[#This Row],[Column1]]*Table3[[#This Row],[Column1]]</f>
        <v>14322337.311784958</v>
      </c>
    </row>
    <row r="3099" spans="1:4" x14ac:dyDescent="0.25">
      <c r="A3099" t="s">
        <v>23</v>
      </c>
      <c r="B3099">
        <v>188.42140000000001</v>
      </c>
      <c r="C3099">
        <f>2279.62-Table3[[#This Row],[Item_Outlet_Sales]]</f>
        <v>2091.1985999999997</v>
      </c>
      <c r="D3099">
        <f>Table3[[#This Row],[Column1]]*Table3[[#This Row],[Column1]]</f>
        <v>4373111.5846419586</v>
      </c>
    </row>
    <row r="3100" spans="1:4" x14ac:dyDescent="0.25">
      <c r="A3100" t="s">
        <v>23</v>
      </c>
      <c r="B3100">
        <v>151.13659999999999</v>
      </c>
      <c r="C3100">
        <f>2279.62-Table3[[#This Row],[Item_Outlet_Sales]]</f>
        <v>2128.4834000000001</v>
      </c>
      <c r="D3100">
        <f>Table3[[#This Row],[Column1]]*Table3[[#This Row],[Column1]]</f>
        <v>4530441.5840755599</v>
      </c>
    </row>
    <row r="3101" spans="1:4" x14ac:dyDescent="0.25">
      <c r="A3101" t="s">
        <v>23</v>
      </c>
      <c r="B3101">
        <v>5022.7951999999996</v>
      </c>
      <c r="C3101">
        <f>2279.62-Table3[[#This Row],[Item_Outlet_Sales]]</f>
        <v>-2743.1751999999997</v>
      </c>
      <c r="D3101">
        <f>Table3[[#This Row],[Column1]]*Table3[[#This Row],[Column1]]</f>
        <v>7525010.1778950384</v>
      </c>
    </row>
    <row r="3102" spans="1:4" x14ac:dyDescent="0.25">
      <c r="A3102" t="s">
        <v>23</v>
      </c>
      <c r="B3102">
        <v>2626.5810000000001</v>
      </c>
      <c r="C3102">
        <f>2279.62-Table3[[#This Row],[Item_Outlet_Sales]]</f>
        <v>-346.96100000000024</v>
      </c>
      <c r="D3102">
        <f>Table3[[#This Row],[Column1]]*Table3[[#This Row],[Column1]]</f>
        <v>120381.93552100017</v>
      </c>
    </row>
    <row r="3103" spans="1:4" x14ac:dyDescent="0.25">
      <c r="A3103" t="s">
        <v>23</v>
      </c>
      <c r="B3103">
        <v>1480.0734</v>
      </c>
      <c r="C3103">
        <f>2279.62-Table3[[#This Row],[Item_Outlet_Sales]]</f>
        <v>799.5465999999999</v>
      </c>
      <c r="D3103">
        <f>Table3[[#This Row],[Column1]]*Table3[[#This Row],[Column1]]</f>
        <v>639274.7655715599</v>
      </c>
    </row>
    <row r="3104" spans="1:4" x14ac:dyDescent="0.25">
      <c r="A3104" t="s">
        <v>23</v>
      </c>
      <c r="B3104">
        <v>1677.816</v>
      </c>
      <c r="C3104">
        <f>2279.62-Table3[[#This Row],[Item_Outlet_Sales]]</f>
        <v>601.80399999999986</v>
      </c>
      <c r="D3104">
        <f>Table3[[#This Row],[Column1]]*Table3[[#This Row],[Column1]]</f>
        <v>362168.05441599985</v>
      </c>
    </row>
    <row r="3105" spans="1:4" x14ac:dyDescent="0.25">
      <c r="A3105" t="s">
        <v>23</v>
      </c>
      <c r="B3105">
        <v>5522.8109999999997</v>
      </c>
      <c r="C3105">
        <f>2279.62-Table3[[#This Row],[Item_Outlet_Sales]]</f>
        <v>-3243.1909999999998</v>
      </c>
      <c r="D3105">
        <f>Table3[[#This Row],[Column1]]*Table3[[#This Row],[Column1]]</f>
        <v>10518287.862480998</v>
      </c>
    </row>
    <row r="3106" spans="1:4" x14ac:dyDescent="0.25">
      <c r="A3106" t="s">
        <v>23</v>
      </c>
      <c r="B3106">
        <v>2137.8838000000001</v>
      </c>
      <c r="C3106">
        <f>2279.62-Table3[[#This Row],[Item_Outlet_Sales]]</f>
        <v>141.73619999999983</v>
      </c>
      <c r="D3106">
        <f>Table3[[#This Row],[Column1]]*Table3[[#This Row],[Column1]]</f>
        <v>20089.150390439951</v>
      </c>
    </row>
    <row r="3107" spans="1:4" x14ac:dyDescent="0.25">
      <c r="A3107" t="s">
        <v>23</v>
      </c>
      <c r="B3107">
        <v>4287.7520000000004</v>
      </c>
      <c r="C3107">
        <f>2279.62-Table3[[#This Row],[Item_Outlet_Sales]]</f>
        <v>-2008.1320000000005</v>
      </c>
      <c r="D3107">
        <f>Table3[[#This Row],[Column1]]*Table3[[#This Row],[Column1]]</f>
        <v>4032594.129424002</v>
      </c>
    </row>
    <row r="3108" spans="1:4" x14ac:dyDescent="0.25">
      <c r="A3108" t="s">
        <v>23</v>
      </c>
      <c r="B3108">
        <v>1869.5663999999999</v>
      </c>
      <c r="C3108">
        <f>2279.62-Table3[[#This Row],[Item_Outlet_Sales]]</f>
        <v>410.05359999999996</v>
      </c>
      <c r="D3108">
        <f>Table3[[#This Row],[Column1]]*Table3[[#This Row],[Column1]]</f>
        <v>168143.95487295996</v>
      </c>
    </row>
    <row r="3109" spans="1:4" x14ac:dyDescent="0.25">
      <c r="A3109" t="s">
        <v>23</v>
      </c>
      <c r="B3109">
        <v>1438.1279999999999</v>
      </c>
      <c r="C3109">
        <f>2279.62-Table3[[#This Row],[Item_Outlet_Sales]]</f>
        <v>841.49199999999996</v>
      </c>
      <c r="D3109">
        <f>Table3[[#This Row],[Column1]]*Table3[[#This Row],[Column1]]</f>
        <v>708108.78606399999</v>
      </c>
    </row>
    <row r="3110" spans="1:4" x14ac:dyDescent="0.25">
      <c r="A3110" t="s">
        <v>23</v>
      </c>
      <c r="B3110">
        <v>1270.3463999999999</v>
      </c>
      <c r="C3110">
        <f>2279.62-Table3[[#This Row],[Item_Outlet_Sales]]</f>
        <v>1009.2736</v>
      </c>
      <c r="D3110">
        <f>Table3[[#This Row],[Column1]]*Table3[[#This Row],[Column1]]</f>
        <v>1018633.19965696</v>
      </c>
    </row>
    <row r="3111" spans="1:4" x14ac:dyDescent="0.25">
      <c r="A3111" t="s">
        <v>23</v>
      </c>
      <c r="B3111">
        <v>139.81800000000001</v>
      </c>
      <c r="C3111">
        <f>2279.62-Table3[[#This Row],[Item_Outlet_Sales]]</f>
        <v>2139.8019999999997</v>
      </c>
      <c r="D3111">
        <f>Table3[[#This Row],[Column1]]*Table3[[#This Row],[Column1]]</f>
        <v>4578752.5992039982</v>
      </c>
    </row>
    <row r="3112" spans="1:4" x14ac:dyDescent="0.25">
      <c r="A3112" t="s">
        <v>23</v>
      </c>
      <c r="B3112">
        <v>377.5086</v>
      </c>
      <c r="C3112">
        <f>2279.62-Table3[[#This Row],[Item_Outlet_Sales]]</f>
        <v>1902.1113999999998</v>
      </c>
      <c r="D3112">
        <f>Table3[[#This Row],[Column1]]*Table3[[#This Row],[Column1]]</f>
        <v>3618027.778009959</v>
      </c>
    </row>
    <row r="3113" spans="1:4" x14ac:dyDescent="0.25">
      <c r="A3113" t="s">
        <v>23</v>
      </c>
      <c r="B3113">
        <v>6239.8775999999998</v>
      </c>
      <c r="C3113">
        <f>2279.62-Table3[[#This Row],[Item_Outlet_Sales]]</f>
        <v>-3960.2575999999999</v>
      </c>
      <c r="D3113">
        <f>Table3[[#This Row],[Column1]]*Table3[[#This Row],[Column1]]</f>
        <v>15683640.25835776</v>
      </c>
    </row>
    <row r="3114" spans="1:4" x14ac:dyDescent="0.25">
      <c r="A3114" t="s">
        <v>23</v>
      </c>
      <c r="B3114">
        <v>5100.0280000000002</v>
      </c>
      <c r="C3114">
        <f>2279.62-Table3[[#This Row],[Item_Outlet_Sales]]</f>
        <v>-2820.4080000000004</v>
      </c>
      <c r="D3114">
        <f>Table3[[#This Row],[Column1]]*Table3[[#This Row],[Column1]]</f>
        <v>7954701.286464002</v>
      </c>
    </row>
    <row r="3115" spans="1:4" x14ac:dyDescent="0.25">
      <c r="A3115" t="s">
        <v>23</v>
      </c>
      <c r="B3115">
        <v>1641.1969999999999</v>
      </c>
      <c r="C3115">
        <f>2279.62-Table3[[#This Row],[Item_Outlet_Sales]]</f>
        <v>638.423</v>
      </c>
      <c r="D3115">
        <f>Table3[[#This Row],[Column1]]*Table3[[#This Row],[Column1]]</f>
        <v>407583.92692900001</v>
      </c>
    </row>
    <row r="3116" spans="1:4" x14ac:dyDescent="0.25">
      <c r="A3116" t="s">
        <v>23</v>
      </c>
      <c r="B3116">
        <v>1880.885</v>
      </c>
      <c r="C3116">
        <f>2279.62-Table3[[#This Row],[Item_Outlet_Sales]]</f>
        <v>398.7349999999999</v>
      </c>
      <c r="D3116">
        <f>Table3[[#This Row],[Column1]]*Table3[[#This Row],[Column1]]</f>
        <v>158989.60022499991</v>
      </c>
    </row>
    <row r="3117" spans="1:4" x14ac:dyDescent="0.25">
      <c r="A3117" t="s">
        <v>23</v>
      </c>
      <c r="B3117">
        <v>790.97040000000004</v>
      </c>
      <c r="C3117">
        <f>2279.62-Table3[[#This Row],[Item_Outlet_Sales]]</f>
        <v>1488.6495999999997</v>
      </c>
      <c r="D3117">
        <f>Table3[[#This Row],[Column1]]*Table3[[#This Row],[Column1]]</f>
        <v>2216077.6315801591</v>
      </c>
    </row>
    <row r="3118" spans="1:4" x14ac:dyDescent="0.25">
      <c r="A3118" t="s">
        <v>23</v>
      </c>
      <c r="B3118">
        <v>377.5086</v>
      </c>
      <c r="C3118">
        <f>2279.62-Table3[[#This Row],[Item_Outlet_Sales]]</f>
        <v>1902.1113999999998</v>
      </c>
      <c r="D3118">
        <f>Table3[[#This Row],[Column1]]*Table3[[#This Row],[Column1]]</f>
        <v>3618027.778009959</v>
      </c>
    </row>
    <row r="3119" spans="1:4" x14ac:dyDescent="0.25">
      <c r="A3119" t="s">
        <v>23</v>
      </c>
      <c r="B3119">
        <v>3327.6684</v>
      </c>
      <c r="C3119">
        <f>2279.62-Table3[[#This Row],[Item_Outlet_Sales]]</f>
        <v>-1048.0484000000001</v>
      </c>
      <c r="D3119">
        <f>Table3[[#This Row],[Column1]]*Table3[[#This Row],[Column1]]</f>
        <v>1098405.4487425603</v>
      </c>
    </row>
    <row r="3120" spans="1:4" x14ac:dyDescent="0.25">
      <c r="A3120" t="s">
        <v>23</v>
      </c>
      <c r="B3120">
        <v>5257.1567999999997</v>
      </c>
      <c r="C3120">
        <f>2279.62-Table3[[#This Row],[Item_Outlet_Sales]]</f>
        <v>-2977.5367999999999</v>
      </c>
      <c r="D3120">
        <f>Table3[[#This Row],[Column1]]*Table3[[#This Row],[Column1]]</f>
        <v>8865725.3953542393</v>
      </c>
    </row>
    <row r="3121" spans="1:4" x14ac:dyDescent="0.25">
      <c r="A3121" t="s">
        <v>23</v>
      </c>
      <c r="B3121">
        <v>3805.047</v>
      </c>
      <c r="C3121">
        <f>2279.62-Table3[[#This Row],[Item_Outlet_Sales]]</f>
        <v>-1525.4270000000001</v>
      </c>
      <c r="D3121">
        <f>Table3[[#This Row],[Column1]]*Table3[[#This Row],[Column1]]</f>
        <v>2326927.5323290005</v>
      </c>
    </row>
    <row r="3122" spans="1:4" x14ac:dyDescent="0.25">
      <c r="A3122" t="s">
        <v>23</v>
      </c>
      <c r="B3122">
        <v>427.4436</v>
      </c>
      <c r="C3122">
        <f>2279.62-Table3[[#This Row],[Item_Outlet_Sales]]</f>
        <v>1852.1763999999998</v>
      </c>
      <c r="D3122">
        <f>Table3[[#This Row],[Column1]]*Table3[[#This Row],[Column1]]</f>
        <v>3430557.4167169593</v>
      </c>
    </row>
    <row r="3123" spans="1:4" x14ac:dyDescent="0.25">
      <c r="A3123" t="s">
        <v>23</v>
      </c>
      <c r="B3123">
        <v>4693.8900000000003</v>
      </c>
      <c r="C3123">
        <f>2279.62-Table3[[#This Row],[Item_Outlet_Sales]]</f>
        <v>-2414.2700000000004</v>
      </c>
      <c r="D3123">
        <f>Table3[[#This Row],[Column1]]*Table3[[#This Row],[Column1]]</f>
        <v>5828699.6329000024</v>
      </c>
    </row>
    <row r="3124" spans="1:4" x14ac:dyDescent="0.25">
      <c r="A3124" t="s">
        <v>23</v>
      </c>
      <c r="B3124">
        <v>743.03279999999995</v>
      </c>
      <c r="C3124">
        <f>2279.62-Table3[[#This Row],[Item_Outlet_Sales]]</f>
        <v>1536.5871999999999</v>
      </c>
      <c r="D3124">
        <f>Table3[[#This Row],[Column1]]*Table3[[#This Row],[Column1]]</f>
        <v>2361100.2232038397</v>
      </c>
    </row>
    <row r="3125" spans="1:4" x14ac:dyDescent="0.25">
      <c r="A3125" t="s">
        <v>23</v>
      </c>
      <c r="B3125">
        <v>2394.8825999999999</v>
      </c>
      <c r="C3125">
        <f>2279.62-Table3[[#This Row],[Item_Outlet_Sales]]</f>
        <v>-115.26260000000002</v>
      </c>
      <c r="D3125">
        <f>Table3[[#This Row],[Column1]]*Table3[[#This Row],[Column1]]</f>
        <v>13285.466958760006</v>
      </c>
    </row>
    <row r="3126" spans="1:4" x14ac:dyDescent="0.25">
      <c r="A3126" t="s">
        <v>23</v>
      </c>
      <c r="B3126">
        <v>801.6232</v>
      </c>
      <c r="C3126">
        <f>2279.62-Table3[[#This Row],[Item_Outlet_Sales]]</f>
        <v>1477.9967999999999</v>
      </c>
      <c r="D3126">
        <f>Table3[[#This Row],[Column1]]*Table3[[#This Row],[Column1]]</f>
        <v>2184474.5408102395</v>
      </c>
    </row>
    <row r="3127" spans="1:4" x14ac:dyDescent="0.25">
      <c r="A3127" t="s">
        <v>23</v>
      </c>
      <c r="B3127">
        <v>4477.5050000000001</v>
      </c>
      <c r="C3127">
        <f>2279.62-Table3[[#This Row],[Item_Outlet_Sales]]</f>
        <v>-2197.8850000000002</v>
      </c>
      <c r="D3127">
        <f>Table3[[#This Row],[Column1]]*Table3[[#This Row],[Column1]]</f>
        <v>4830698.4732250012</v>
      </c>
    </row>
    <row r="3128" spans="1:4" x14ac:dyDescent="0.25">
      <c r="A3128" t="s">
        <v>23</v>
      </c>
      <c r="B3128">
        <v>1398.8458000000001</v>
      </c>
      <c r="C3128">
        <f>2279.62-Table3[[#This Row],[Item_Outlet_Sales]]</f>
        <v>880.77419999999984</v>
      </c>
      <c r="D3128">
        <f>Table3[[#This Row],[Column1]]*Table3[[#This Row],[Column1]]</f>
        <v>775763.19138563972</v>
      </c>
    </row>
    <row r="3129" spans="1:4" x14ac:dyDescent="0.25">
      <c r="A3129" t="s">
        <v>23</v>
      </c>
      <c r="B3129">
        <v>9227.9879999999994</v>
      </c>
      <c r="C3129">
        <f>2279.62-Table3[[#This Row],[Item_Outlet_Sales]]</f>
        <v>-6948.3679999999995</v>
      </c>
      <c r="D3129">
        <f>Table3[[#This Row],[Column1]]*Table3[[#This Row],[Column1]]</f>
        <v>48279817.863423996</v>
      </c>
    </row>
    <row r="3130" spans="1:4" x14ac:dyDescent="0.25">
      <c r="A3130" t="s">
        <v>23</v>
      </c>
      <c r="B3130">
        <v>2247.0749999999998</v>
      </c>
      <c r="C3130">
        <f>2279.62-Table3[[#This Row],[Item_Outlet_Sales]]</f>
        <v>32.545000000000073</v>
      </c>
      <c r="D3130">
        <f>Table3[[#This Row],[Column1]]*Table3[[#This Row],[Column1]]</f>
        <v>1059.1770250000047</v>
      </c>
    </row>
    <row r="3131" spans="1:4" x14ac:dyDescent="0.25">
      <c r="A3131" t="s">
        <v>23</v>
      </c>
      <c r="B3131">
        <v>5704.5744000000004</v>
      </c>
      <c r="C3131">
        <f>2279.62-Table3[[#This Row],[Item_Outlet_Sales]]</f>
        <v>-3424.9544000000005</v>
      </c>
      <c r="D3131">
        <f>Table3[[#This Row],[Column1]]*Table3[[#This Row],[Column1]]</f>
        <v>11730312.642079365</v>
      </c>
    </row>
    <row r="3132" spans="1:4" x14ac:dyDescent="0.25">
      <c r="A3132" t="s">
        <v>23</v>
      </c>
      <c r="B3132">
        <v>79.230199999999996</v>
      </c>
      <c r="C3132">
        <f>2279.62-Table3[[#This Row],[Item_Outlet_Sales]]</f>
        <v>2200.3897999999999</v>
      </c>
      <c r="D3132">
        <f>Table3[[#This Row],[Column1]]*Table3[[#This Row],[Column1]]</f>
        <v>4841715.2719440395</v>
      </c>
    </row>
    <row r="3133" spans="1:4" x14ac:dyDescent="0.25">
      <c r="A3133" t="s">
        <v>23</v>
      </c>
      <c r="B3133">
        <v>934.78319999999997</v>
      </c>
      <c r="C3133">
        <f>2279.62-Table3[[#This Row],[Item_Outlet_Sales]]</f>
        <v>1344.8368</v>
      </c>
      <c r="D3133">
        <f>Table3[[#This Row],[Column1]]*Table3[[#This Row],[Column1]]</f>
        <v>1808586.0186342401</v>
      </c>
    </row>
    <row r="3134" spans="1:4" x14ac:dyDescent="0.25">
      <c r="A3134" t="s">
        <v>23</v>
      </c>
      <c r="B3134">
        <v>3795.06</v>
      </c>
      <c r="C3134">
        <f>2279.62-Table3[[#This Row],[Item_Outlet_Sales]]</f>
        <v>-1515.44</v>
      </c>
      <c r="D3134">
        <f>Table3[[#This Row],[Column1]]*Table3[[#This Row],[Column1]]</f>
        <v>2296558.3936000001</v>
      </c>
    </row>
    <row r="3135" spans="1:4" x14ac:dyDescent="0.25">
      <c r="A3135" t="s">
        <v>23</v>
      </c>
      <c r="B3135">
        <v>1897.53</v>
      </c>
      <c r="C3135">
        <f>2279.62-Table3[[#This Row],[Item_Outlet_Sales]]</f>
        <v>382.08999999999992</v>
      </c>
      <c r="D3135">
        <f>Table3[[#This Row],[Column1]]*Table3[[#This Row],[Column1]]</f>
        <v>145992.76809999993</v>
      </c>
    </row>
    <row r="3136" spans="1:4" x14ac:dyDescent="0.25">
      <c r="A3136" t="s">
        <v>23</v>
      </c>
      <c r="B3136">
        <v>5243.8407999999999</v>
      </c>
      <c r="C3136">
        <f>2279.62-Table3[[#This Row],[Item_Outlet_Sales]]</f>
        <v>-2964.2208000000001</v>
      </c>
      <c r="D3136">
        <f>Table3[[#This Row],[Column1]]*Table3[[#This Row],[Column1]]</f>
        <v>8786604.9511526395</v>
      </c>
    </row>
    <row r="3137" spans="1:4" x14ac:dyDescent="0.25">
      <c r="A3137" t="s">
        <v>23</v>
      </c>
      <c r="B3137">
        <v>3307.6943999999999</v>
      </c>
      <c r="C3137">
        <f>2279.62-Table3[[#This Row],[Item_Outlet_Sales]]</f>
        <v>-1028.0744</v>
      </c>
      <c r="D3137">
        <f>Table3[[#This Row],[Column1]]*Table3[[#This Row],[Column1]]</f>
        <v>1056936.97193536</v>
      </c>
    </row>
    <row r="3138" spans="1:4" x14ac:dyDescent="0.25">
      <c r="A3138" t="s">
        <v>23</v>
      </c>
      <c r="B3138">
        <v>1393.5193999999999</v>
      </c>
      <c r="C3138">
        <f>2279.62-Table3[[#This Row],[Item_Outlet_Sales]]</f>
        <v>886.10059999999999</v>
      </c>
      <c r="D3138">
        <f>Table3[[#This Row],[Column1]]*Table3[[#This Row],[Column1]]</f>
        <v>785174.27332035999</v>
      </c>
    </row>
    <row r="3139" spans="1:4" x14ac:dyDescent="0.25">
      <c r="A3139" t="s">
        <v>23</v>
      </c>
      <c r="B3139">
        <v>6208.585</v>
      </c>
      <c r="C3139">
        <f>2279.62-Table3[[#This Row],[Item_Outlet_Sales]]</f>
        <v>-3928.9650000000001</v>
      </c>
      <c r="D3139">
        <f>Table3[[#This Row],[Column1]]*Table3[[#This Row],[Column1]]</f>
        <v>15436765.971225001</v>
      </c>
    </row>
    <row r="3140" spans="1:4" x14ac:dyDescent="0.25">
      <c r="A3140" t="s">
        <v>23</v>
      </c>
      <c r="B3140">
        <v>2129.2284</v>
      </c>
      <c r="C3140">
        <f>2279.62-Table3[[#This Row],[Item_Outlet_Sales]]</f>
        <v>150.39159999999993</v>
      </c>
      <c r="D3140">
        <f>Table3[[#This Row],[Column1]]*Table3[[#This Row],[Column1]]</f>
        <v>22617.633350559976</v>
      </c>
    </row>
    <row r="3141" spans="1:4" x14ac:dyDescent="0.25">
      <c r="A3141" t="s">
        <v>23</v>
      </c>
      <c r="B3141">
        <v>77.232799999999997</v>
      </c>
      <c r="C3141">
        <f>2279.62-Table3[[#This Row],[Item_Outlet_Sales]]</f>
        <v>2202.3872000000001</v>
      </c>
      <c r="D3141">
        <f>Table3[[#This Row],[Column1]]*Table3[[#This Row],[Column1]]</f>
        <v>4850509.3787238402</v>
      </c>
    </row>
    <row r="3142" spans="1:4" x14ac:dyDescent="0.25">
      <c r="A3142" t="s">
        <v>23</v>
      </c>
      <c r="B3142">
        <v>2157.192</v>
      </c>
      <c r="C3142">
        <f>2279.62-Table3[[#This Row],[Item_Outlet_Sales]]</f>
        <v>122.42799999999988</v>
      </c>
      <c r="D3142">
        <f>Table3[[#This Row],[Column1]]*Table3[[#This Row],[Column1]]</f>
        <v>14988.615183999971</v>
      </c>
    </row>
    <row r="3143" spans="1:4" x14ac:dyDescent="0.25">
      <c r="A3143" t="s">
        <v>23</v>
      </c>
      <c r="B3143">
        <v>615.19920000000002</v>
      </c>
      <c r="C3143">
        <f>2279.62-Table3[[#This Row],[Item_Outlet_Sales]]</f>
        <v>1664.4207999999999</v>
      </c>
      <c r="D3143">
        <f>Table3[[#This Row],[Column1]]*Table3[[#This Row],[Column1]]</f>
        <v>2770296.5994726396</v>
      </c>
    </row>
    <row r="3144" spans="1:4" x14ac:dyDescent="0.25">
      <c r="A3144" t="s">
        <v>23</v>
      </c>
      <c r="B3144">
        <v>3350.3056000000001</v>
      </c>
      <c r="C3144">
        <f>2279.62-Table3[[#This Row],[Item_Outlet_Sales]]</f>
        <v>-1070.6856000000002</v>
      </c>
      <c r="D3144">
        <f>Table3[[#This Row],[Column1]]*Table3[[#This Row],[Column1]]</f>
        <v>1146367.6540473606</v>
      </c>
    </row>
    <row r="3145" spans="1:4" x14ac:dyDescent="0.25">
      <c r="A3145" t="s">
        <v>23</v>
      </c>
      <c r="B3145">
        <v>171.7764</v>
      </c>
      <c r="C3145">
        <f>2279.62-Table3[[#This Row],[Item_Outlet_Sales]]</f>
        <v>2107.8435999999997</v>
      </c>
      <c r="D3145">
        <f>Table3[[#This Row],[Column1]]*Table3[[#This Row],[Column1]]</f>
        <v>4443004.6420609588</v>
      </c>
    </row>
    <row r="3146" spans="1:4" x14ac:dyDescent="0.25">
      <c r="A3146" t="s">
        <v>23</v>
      </c>
      <c r="B3146">
        <v>6465.5838000000003</v>
      </c>
      <c r="C3146">
        <f>2279.62-Table3[[#This Row],[Item_Outlet_Sales]]</f>
        <v>-4185.9638000000004</v>
      </c>
      <c r="D3146">
        <f>Table3[[#This Row],[Column1]]*Table3[[#This Row],[Column1]]</f>
        <v>17522292.934910443</v>
      </c>
    </row>
    <row r="3147" spans="1:4" x14ac:dyDescent="0.25">
      <c r="A3147" t="s">
        <v>23</v>
      </c>
      <c r="B3147">
        <v>2059.9852000000001</v>
      </c>
      <c r="C3147">
        <f>2279.62-Table3[[#This Row],[Item_Outlet_Sales]]</f>
        <v>219.63479999999981</v>
      </c>
      <c r="D3147">
        <f>Table3[[#This Row],[Column1]]*Table3[[#This Row],[Column1]]</f>
        <v>48239.445371039918</v>
      </c>
    </row>
    <row r="3148" spans="1:4" x14ac:dyDescent="0.25">
      <c r="A3148" t="s">
        <v>23</v>
      </c>
      <c r="B3148">
        <v>2916.2040000000002</v>
      </c>
      <c r="C3148">
        <f>2279.62-Table3[[#This Row],[Item_Outlet_Sales]]</f>
        <v>-636.58400000000029</v>
      </c>
      <c r="D3148">
        <f>Table3[[#This Row],[Column1]]*Table3[[#This Row],[Column1]]</f>
        <v>405239.18905600038</v>
      </c>
    </row>
    <row r="3149" spans="1:4" x14ac:dyDescent="0.25">
      <c r="A3149" t="s">
        <v>23</v>
      </c>
      <c r="B3149">
        <v>1593.9251999999999</v>
      </c>
      <c r="C3149">
        <f>2279.62-Table3[[#This Row],[Item_Outlet_Sales]]</f>
        <v>685.69479999999999</v>
      </c>
      <c r="D3149">
        <f>Table3[[#This Row],[Column1]]*Table3[[#This Row],[Column1]]</f>
        <v>470177.35874703998</v>
      </c>
    </row>
    <row r="3150" spans="1:4" x14ac:dyDescent="0.25">
      <c r="A3150" t="s">
        <v>23</v>
      </c>
      <c r="B3150">
        <v>1222.4087999999999</v>
      </c>
      <c r="C3150">
        <f>2279.62-Table3[[#This Row],[Item_Outlet_Sales]]</f>
        <v>1057.2112</v>
      </c>
      <c r="D3150">
        <f>Table3[[#This Row],[Column1]]*Table3[[#This Row],[Column1]]</f>
        <v>1117695.5214054398</v>
      </c>
    </row>
    <row r="3151" spans="1:4" x14ac:dyDescent="0.25">
      <c r="A3151" t="s">
        <v>23</v>
      </c>
      <c r="B3151">
        <v>1587.933</v>
      </c>
      <c r="C3151">
        <f>2279.62-Table3[[#This Row],[Item_Outlet_Sales]]</f>
        <v>691.6869999999999</v>
      </c>
      <c r="D3151">
        <f>Table3[[#This Row],[Column1]]*Table3[[#This Row],[Column1]]</f>
        <v>478430.90596899984</v>
      </c>
    </row>
    <row r="3152" spans="1:4" x14ac:dyDescent="0.25">
      <c r="A3152" t="s">
        <v>23</v>
      </c>
      <c r="B3152">
        <v>1390.1904</v>
      </c>
      <c r="C3152">
        <f>2279.62-Table3[[#This Row],[Item_Outlet_Sales]]</f>
        <v>889.42959999999994</v>
      </c>
      <c r="D3152">
        <f>Table3[[#This Row],[Column1]]*Table3[[#This Row],[Column1]]</f>
        <v>791085.01335615991</v>
      </c>
    </row>
    <row r="3153" spans="1:4" x14ac:dyDescent="0.25">
      <c r="A3153" t="s">
        <v>23</v>
      </c>
      <c r="B3153">
        <v>4037.4112</v>
      </c>
      <c r="C3153">
        <f>2279.62-Table3[[#This Row],[Item_Outlet_Sales]]</f>
        <v>-1757.7912000000001</v>
      </c>
      <c r="D3153">
        <f>Table3[[#This Row],[Column1]]*Table3[[#This Row],[Column1]]</f>
        <v>3089829.9027974405</v>
      </c>
    </row>
    <row r="3154" spans="1:4" x14ac:dyDescent="0.25">
      <c r="A3154" t="s">
        <v>23</v>
      </c>
      <c r="B3154">
        <v>2878.2534000000001</v>
      </c>
      <c r="C3154">
        <f>2279.62-Table3[[#This Row],[Item_Outlet_Sales]]</f>
        <v>-598.63340000000017</v>
      </c>
      <c r="D3154">
        <f>Table3[[#This Row],[Column1]]*Table3[[#This Row],[Column1]]</f>
        <v>358361.94759556022</v>
      </c>
    </row>
    <row r="3155" spans="1:4" x14ac:dyDescent="0.25">
      <c r="A3155" t="s">
        <v>23</v>
      </c>
      <c r="B3155">
        <v>1910.846</v>
      </c>
      <c r="C3155">
        <f>2279.62-Table3[[#This Row],[Item_Outlet_Sales]]</f>
        <v>368.77399999999989</v>
      </c>
      <c r="D3155">
        <f>Table3[[#This Row],[Column1]]*Table3[[#This Row],[Column1]]</f>
        <v>135994.26307599992</v>
      </c>
    </row>
    <row r="3156" spans="1:4" x14ac:dyDescent="0.25">
      <c r="A3156" t="s">
        <v>23</v>
      </c>
      <c r="B3156">
        <v>262.3252</v>
      </c>
      <c r="C3156">
        <f>2279.62-Table3[[#This Row],[Item_Outlet_Sales]]</f>
        <v>2017.2947999999999</v>
      </c>
      <c r="D3156">
        <f>Table3[[#This Row],[Column1]]*Table3[[#This Row],[Column1]]</f>
        <v>4069478.3101070398</v>
      </c>
    </row>
    <row r="3157" spans="1:4" x14ac:dyDescent="0.25">
      <c r="A3157" t="s">
        <v>23</v>
      </c>
      <c r="B3157">
        <v>1414.1592000000001</v>
      </c>
      <c r="C3157">
        <f>2279.62-Table3[[#This Row],[Item_Outlet_Sales]]</f>
        <v>865.46079999999984</v>
      </c>
      <c r="D3157">
        <f>Table3[[#This Row],[Column1]]*Table3[[#This Row],[Column1]]</f>
        <v>749022.39633663977</v>
      </c>
    </row>
    <row r="3158" spans="1:4" x14ac:dyDescent="0.25">
      <c r="A3158" t="s">
        <v>23</v>
      </c>
      <c r="B3158">
        <v>1693.7952</v>
      </c>
      <c r="C3158">
        <f>2279.62-Table3[[#This Row],[Item_Outlet_Sales]]</f>
        <v>585.82479999999987</v>
      </c>
      <c r="D3158">
        <f>Table3[[#This Row],[Column1]]*Table3[[#This Row],[Column1]]</f>
        <v>343190.69629503984</v>
      </c>
    </row>
    <row r="3159" spans="1:4" x14ac:dyDescent="0.25">
      <c r="A3159" t="s">
        <v>23</v>
      </c>
      <c r="B3159">
        <v>1833.6132</v>
      </c>
      <c r="C3159">
        <f>2279.62-Table3[[#This Row],[Item_Outlet_Sales]]</f>
        <v>446.00679999999988</v>
      </c>
      <c r="D3159">
        <f>Table3[[#This Row],[Column1]]*Table3[[#This Row],[Column1]]</f>
        <v>198922.06564623991</v>
      </c>
    </row>
    <row r="3160" spans="1:4" x14ac:dyDescent="0.25">
      <c r="A3160" t="s">
        <v>23</v>
      </c>
      <c r="B3160">
        <v>2380.2350000000001</v>
      </c>
      <c r="C3160">
        <f>2279.62-Table3[[#This Row],[Item_Outlet_Sales]]</f>
        <v>-100.61500000000024</v>
      </c>
      <c r="D3160">
        <f>Table3[[#This Row],[Column1]]*Table3[[#This Row],[Column1]]</f>
        <v>10123.378225000048</v>
      </c>
    </row>
    <row r="3161" spans="1:4" x14ac:dyDescent="0.25">
      <c r="A3161" t="s">
        <v>23</v>
      </c>
      <c r="B3161">
        <v>5812.4340000000002</v>
      </c>
      <c r="C3161">
        <f>2279.62-Table3[[#This Row],[Item_Outlet_Sales]]</f>
        <v>-3532.8140000000003</v>
      </c>
      <c r="D3161">
        <f>Table3[[#This Row],[Column1]]*Table3[[#This Row],[Column1]]</f>
        <v>12480774.758596003</v>
      </c>
    </row>
    <row r="3162" spans="1:4" x14ac:dyDescent="0.25">
      <c r="A3162" t="s">
        <v>23</v>
      </c>
      <c r="B3162">
        <v>4165.2448000000004</v>
      </c>
      <c r="C3162">
        <f>2279.62-Table3[[#This Row],[Item_Outlet_Sales]]</f>
        <v>-1885.6248000000005</v>
      </c>
      <c r="D3162">
        <f>Table3[[#This Row],[Column1]]*Table3[[#This Row],[Column1]]</f>
        <v>3555580.8863750417</v>
      </c>
    </row>
    <row r="3163" spans="1:4" x14ac:dyDescent="0.25">
      <c r="A3163" t="s">
        <v>23</v>
      </c>
      <c r="B3163">
        <v>5926.2857999999997</v>
      </c>
      <c r="C3163">
        <f>2279.62-Table3[[#This Row],[Item_Outlet_Sales]]</f>
        <v>-3646.6657999999998</v>
      </c>
      <c r="D3163">
        <f>Table3[[#This Row],[Column1]]*Table3[[#This Row],[Column1]]</f>
        <v>13298171.456889639</v>
      </c>
    </row>
    <row r="3164" spans="1:4" x14ac:dyDescent="0.25">
      <c r="A3164" t="s">
        <v>23</v>
      </c>
      <c r="B3164">
        <v>2985.4472000000001</v>
      </c>
      <c r="C3164">
        <f>2279.62-Table3[[#This Row],[Item_Outlet_Sales]]</f>
        <v>-705.82720000000018</v>
      </c>
      <c r="D3164">
        <f>Table3[[#This Row],[Column1]]*Table3[[#This Row],[Column1]]</f>
        <v>498192.03625984024</v>
      </c>
    </row>
    <row r="3165" spans="1:4" x14ac:dyDescent="0.25">
      <c r="A3165" t="s">
        <v>23</v>
      </c>
      <c r="B3165">
        <v>2988.1104</v>
      </c>
      <c r="C3165">
        <f>2279.62-Table3[[#This Row],[Item_Outlet_Sales]]</f>
        <v>-708.49040000000014</v>
      </c>
      <c r="D3165">
        <f>Table3[[#This Row],[Column1]]*Table3[[#This Row],[Column1]]</f>
        <v>501958.64689216018</v>
      </c>
    </row>
    <row r="3166" spans="1:4" x14ac:dyDescent="0.25">
      <c r="A3166" t="s">
        <v>23</v>
      </c>
      <c r="B3166">
        <v>283.63080000000002</v>
      </c>
      <c r="C3166">
        <f>2279.62-Table3[[#This Row],[Item_Outlet_Sales]]</f>
        <v>1995.9892</v>
      </c>
      <c r="D3166">
        <f>Table3[[#This Row],[Column1]]*Table3[[#This Row],[Column1]]</f>
        <v>3983972.88651664</v>
      </c>
    </row>
    <row r="3167" spans="1:4" x14ac:dyDescent="0.25">
      <c r="A3167" t="s">
        <v>23</v>
      </c>
      <c r="B3167">
        <v>2350.9398000000001</v>
      </c>
      <c r="C3167">
        <f>2279.62-Table3[[#This Row],[Item_Outlet_Sales]]</f>
        <v>-71.319800000000214</v>
      </c>
      <c r="D3167">
        <f>Table3[[#This Row],[Column1]]*Table3[[#This Row],[Column1]]</f>
        <v>5086.5138720400309</v>
      </c>
    </row>
    <row r="3168" spans="1:4" x14ac:dyDescent="0.25">
      <c r="A3168" t="s">
        <v>23</v>
      </c>
      <c r="B3168">
        <v>1098.57</v>
      </c>
      <c r="C3168">
        <f>2279.62-Table3[[#This Row],[Item_Outlet_Sales]]</f>
        <v>1181.05</v>
      </c>
      <c r="D3168">
        <f>Table3[[#This Row],[Column1]]*Table3[[#This Row],[Column1]]</f>
        <v>1394879.1024999998</v>
      </c>
    </row>
    <row r="3169" spans="1:4" x14ac:dyDescent="0.25">
      <c r="A3169" t="s">
        <v>23</v>
      </c>
      <c r="B3169">
        <v>731.04840000000002</v>
      </c>
      <c r="C3169">
        <f>2279.62-Table3[[#This Row],[Item_Outlet_Sales]]</f>
        <v>1548.5715999999998</v>
      </c>
      <c r="D3169">
        <f>Table3[[#This Row],[Column1]]*Table3[[#This Row],[Column1]]</f>
        <v>2398074.0003265594</v>
      </c>
    </row>
    <row r="3170" spans="1:4" x14ac:dyDescent="0.25">
      <c r="A3170" t="s">
        <v>23</v>
      </c>
      <c r="B3170">
        <v>2175.8344000000002</v>
      </c>
      <c r="C3170">
        <f>2279.62-Table3[[#This Row],[Item_Outlet_Sales]]</f>
        <v>103.7855999999997</v>
      </c>
      <c r="D3170">
        <f>Table3[[#This Row],[Column1]]*Table3[[#This Row],[Column1]]</f>
        <v>10771.450767359938</v>
      </c>
    </row>
    <row r="3171" spans="1:4" x14ac:dyDescent="0.25">
      <c r="A3171" t="s">
        <v>23</v>
      </c>
      <c r="B3171">
        <v>986.71559999999999</v>
      </c>
      <c r="C3171">
        <f>2279.62-Table3[[#This Row],[Item_Outlet_Sales]]</f>
        <v>1292.9043999999999</v>
      </c>
      <c r="D3171">
        <f>Table3[[#This Row],[Column1]]*Table3[[#This Row],[Column1]]</f>
        <v>1671601.7875393596</v>
      </c>
    </row>
    <row r="3172" spans="1:4" x14ac:dyDescent="0.25">
      <c r="A3172" t="s">
        <v>23</v>
      </c>
      <c r="B3172">
        <v>503.34480000000002</v>
      </c>
      <c r="C3172">
        <f>2279.62-Table3[[#This Row],[Item_Outlet_Sales]]</f>
        <v>1776.2751999999998</v>
      </c>
      <c r="D3172">
        <f>Table3[[#This Row],[Column1]]*Table3[[#This Row],[Column1]]</f>
        <v>3155153.5861350391</v>
      </c>
    </row>
    <row r="3173" spans="1:4" x14ac:dyDescent="0.25">
      <c r="A3173" t="s">
        <v>23</v>
      </c>
      <c r="B3173">
        <v>1731.7457999999999</v>
      </c>
      <c r="C3173">
        <f>2279.62-Table3[[#This Row],[Item_Outlet_Sales]]</f>
        <v>547.87419999999997</v>
      </c>
      <c r="D3173">
        <f>Table3[[#This Row],[Column1]]*Table3[[#This Row],[Column1]]</f>
        <v>300166.13902563998</v>
      </c>
    </row>
    <row r="3174" spans="1:4" x14ac:dyDescent="0.25">
      <c r="A3174" t="s">
        <v>23</v>
      </c>
      <c r="B3174">
        <v>4391.6167999999998</v>
      </c>
      <c r="C3174">
        <f>2279.62-Table3[[#This Row],[Item_Outlet_Sales]]</f>
        <v>-2111.9967999999999</v>
      </c>
      <c r="D3174">
        <f>Table3[[#This Row],[Column1]]*Table3[[#This Row],[Column1]]</f>
        <v>4460530.4832102396</v>
      </c>
    </row>
    <row r="3175" spans="1:4" x14ac:dyDescent="0.25">
      <c r="A3175" t="s">
        <v>23</v>
      </c>
      <c r="B3175">
        <v>667.13160000000005</v>
      </c>
      <c r="C3175">
        <f>2279.62-Table3[[#This Row],[Item_Outlet_Sales]]</f>
        <v>1612.4883999999997</v>
      </c>
      <c r="D3175">
        <f>Table3[[#This Row],[Column1]]*Table3[[#This Row],[Column1]]</f>
        <v>2600118.8401345592</v>
      </c>
    </row>
    <row r="3176" spans="1:4" x14ac:dyDescent="0.25">
      <c r="A3176" t="s">
        <v>23</v>
      </c>
      <c r="B3176">
        <v>2117.2440000000001</v>
      </c>
      <c r="C3176">
        <f>2279.62-Table3[[#This Row],[Item_Outlet_Sales]]</f>
        <v>162.37599999999975</v>
      </c>
      <c r="D3176">
        <f>Table3[[#This Row],[Column1]]*Table3[[#This Row],[Column1]]</f>
        <v>26365.96537599992</v>
      </c>
    </row>
    <row r="3177" spans="1:4" x14ac:dyDescent="0.25">
      <c r="A3177" t="s">
        <v>23</v>
      </c>
      <c r="B3177">
        <v>214.38759999999999</v>
      </c>
      <c r="C3177">
        <f>2279.62-Table3[[#This Row],[Item_Outlet_Sales]]</f>
        <v>2065.2323999999999</v>
      </c>
      <c r="D3177">
        <f>Table3[[#This Row],[Column1]]*Table3[[#This Row],[Column1]]</f>
        <v>4265184.8660097597</v>
      </c>
    </row>
    <row r="3178" spans="1:4" x14ac:dyDescent="0.25">
      <c r="A3178" t="s">
        <v>23</v>
      </c>
      <c r="B3178">
        <v>316.92079999999999</v>
      </c>
      <c r="C3178">
        <f>2279.62-Table3[[#This Row],[Item_Outlet_Sales]]</f>
        <v>1962.6992</v>
      </c>
      <c r="D3178">
        <f>Table3[[#This Row],[Column1]]*Table3[[#This Row],[Column1]]</f>
        <v>3852188.1496806401</v>
      </c>
    </row>
    <row r="3179" spans="1:4" x14ac:dyDescent="0.25">
      <c r="A3179" t="s">
        <v>23</v>
      </c>
      <c r="B3179">
        <v>1691.7978000000001</v>
      </c>
      <c r="C3179">
        <f>2279.62-Table3[[#This Row],[Item_Outlet_Sales]]</f>
        <v>587.82219999999984</v>
      </c>
      <c r="D3179">
        <f>Table3[[#This Row],[Column1]]*Table3[[#This Row],[Column1]]</f>
        <v>345534.9388128398</v>
      </c>
    </row>
    <row r="3180" spans="1:4" x14ac:dyDescent="0.25">
      <c r="A3180" t="s">
        <v>23</v>
      </c>
      <c r="B3180">
        <v>3002.7579999999998</v>
      </c>
      <c r="C3180">
        <f>2279.62-Table3[[#This Row],[Item_Outlet_Sales]]</f>
        <v>-723.13799999999992</v>
      </c>
      <c r="D3180">
        <f>Table3[[#This Row],[Column1]]*Table3[[#This Row],[Column1]]</f>
        <v>522928.56704399991</v>
      </c>
    </row>
    <row r="3181" spans="1:4" x14ac:dyDescent="0.25">
      <c r="A3181" t="s">
        <v>23</v>
      </c>
      <c r="B3181">
        <v>1872.2295999999999</v>
      </c>
      <c r="C3181">
        <f>2279.62-Table3[[#This Row],[Item_Outlet_Sales]]</f>
        <v>407.3904</v>
      </c>
      <c r="D3181">
        <f>Table3[[#This Row],[Column1]]*Table3[[#This Row],[Column1]]</f>
        <v>165966.93801216001</v>
      </c>
    </row>
    <row r="3182" spans="1:4" x14ac:dyDescent="0.25">
      <c r="A3182" t="s">
        <v>23</v>
      </c>
      <c r="B3182">
        <v>1544.6559999999999</v>
      </c>
      <c r="C3182">
        <f>2279.62-Table3[[#This Row],[Item_Outlet_Sales]]</f>
        <v>734.96399999999994</v>
      </c>
      <c r="D3182">
        <f>Table3[[#This Row],[Column1]]*Table3[[#This Row],[Column1]]</f>
        <v>540172.08129599993</v>
      </c>
    </row>
    <row r="3183" spans="1:4" x14ac:dyDescent="0.25">
      <c r="A3183" t="s">
        <v>23</v>
      </c>
      <c r="B3183">
        <v>3825.6867999999999</v>
      </c>
      <c r="C3183">
        <f>2279.62-Table3[[#This Row],[Item_Outlet_Sales]]</f>
        <v>-1546.0668000000001</v>
      </c>
      <c r="D3183">
        <f>Table3[[#This Row],[Column1]]*Table3[[#This Row],[Column1]]</f>
        <v>2390322.5500622401</v>
      </c>
    </row>
    <row r="3184" spans="1:4" x14ac:dyDescent="0.25">
      <c r="A3184" t="s">
        <v>23</v>
      </c>
      <c r="B3184">
        <v>2346.9450000000002</v>
      </c>
      <c r="C3184">
        <f>2279.62-Table3[[#This Row],[Item_Outlet_Sales]]</f>
        <v>-67.325000000000273</v>
      </c>
      <c r="D3184">
        <f>Table3[[#This Row],[Column1]]*Table3[[#This Row],[Column1]]</f>
        <v>4532.6556250000367</v>
      </c>
    </row>
    <row r="3185" spans="1:4" x14ac:dyDescent="0.25">
      <c r="A3185" t="s">
        <v>23</v>
      </c>
      <c r="B3185">
        <v>3307.6943999999999</v>
      </c>
      <c r="C3185">
        <f>2279.62-Table3[[#This Row],[Item_Outlet_Sales]]</f>
        <v>-1028.0744</v>
      </c>
      <c r="D3185">
        <f>Table3[[#This Row],[Column1]]*Table3[[#This Row],[Column1]]</f>
        <v>1056936.97193536</v>
      </c>
    </row>
    <row r="3186" spans="1:4" x14ac:dyDescent="0.25">
      <c r="A3186" t="s">
        <v>23</v>
      </c>
      <c r="B3186">
        <v>1171.808</v>
      </c>
      <c r="C3186">
        <f>2279.62-Table3[[#This Row],[Item_Outlet_Sales]]</f>
        <v>1107.8119999999999</v>
      </c>
      <c r="D3186">
        <f>Table3[[#This Row],[Column1]]*Table3[[#This Row],[Column1]]</f>
        <v>1227247.4273439997</v>
      </c>
    </row>
    <row r="3187" spans="1:4" x14ac:dyDescent="0.25">
      <c r="A3187" t="s">
        <v>23</v>
      </c>
      <c r="B3187">
        <v>1929.4884</v>
      </c>
      <c r="C3187">
        <f>2279.62-Table3[[#This Row],[Item_Outlet_Sales]]</f>
        <v>350.13159999999993</v>
      </c>
      <c r="D3187">
        <f>Table3[[#This Row],[Column1]]*Table3[[#This Row],[Column1]]</f>
        <v>122592.13731855995</v>
      </c>
    </row>
    <row r="3188" spans="1:4" x14ac:dyDescent="0.25">
      <c r="A3188" t="s">
        <v>23</v>
      </c>
      <c r="B3188">
        <v>1358.8978</v>
      </c>
      <c r="C3188">
        <f>2279.62-Table3[[#This Row],[Item_Outlet_Sales]]</f>
        <v>920.72219999999993</v>
      </c>
      <c r="D3188">
        <f>Table3[[#This Row],[Column1]]*Table3[[#This Row],[Column1]]</f>
        <v>847729.36957283982</v>
      </c>
    </row>
    <row r="3189" spans="1:4" x14ac:dyDescent="0.25">
      <c r="A3189" t="s">
        <v>23</v>
      </c>
      <c r="B3189">
        <v>116.515</v>
      </c>
      <c r="C3189">
        <f>2279.62-Table3[[#This Row],[Item_Outlet_Sales]]</f>
        <v>2163.105</v>
      </c>
      <c r="D3189">
        <f>Table3[[#This Row],[Column1]]*Table3[[#This Row],[Column1]]</f>
        <v>4679023.2410249999</v>
      </c>
    </row>
    <row r="3190" spans="1:4" x14ac:dyDescent="0.25">
      <c r="A3190" t="s">
        <v>23</v>
      </c>
      <c r="B3190">
        <v>6171.3001999999997</v>
      </c>
      <c r="C3190">
        <f>2279.62-Table3[[#This Row],[Item_Outlet_Sales]]</f>
        <v>-3891.6801999999998</v>
      </c>
      <c r="D3190">
        <f>Table3[[#This Row],[Column1]]*Table3[[#This Row],[Column1]]</f>
        <v>15145174.779072039</v>
      </c>
    </row>
    <row r="3191" spans="1:4" x14ac:dyDescent="0.25">
      <c r="A3191" t="s">
        <v>23</v>
      </c>
      <c r="B3191">
        <v>5219.8720000000003</v>
      </c>
      <c r="C3191">
        <f>2279.62-Table3[[#This Row],[Item_Outlet_Sales]]</f>
        <v>-2940.2520000000004</v>
      </c>
      <c r="D3191">
        <f>Table3[[#This Row],[Column1]]*Table3[[#This Row],[Column1]]</f>
        <v>8645081.8235040028</v>
      </c>
    </row>
    <row r="3192" spans="1:4" x14ac:dyDescent="0.25">
      <c r="A3192" t="s">
        <v>23</v>
      </c>
      <c r="B3192">
        <v>105.8622</v>
      </c>
      <c r="C3192">
        <f>2279.62-Table3[[#This Row],[Item_Outlet_Sales]]</f>
        <v>2173.7577999999999</v>
      </c>
      <c r="D3192">
        <f>Table3[[#This Row],[Column1]]*Table3[[#This Row],[Column1]]</f>
        <v>4725222.9730608398</v>
      </c>
    </row>
    <row r="3193" spans="1:4" x14ac:dyDescent="0.25">
      <c r="A3193" t="s">
        <v>23</v>
      </c>
      <c r="B3193">
        <v>149.80500000000001</v>
      </c>
      <c r="C3193">
        <f>2279.62-Table3[[#This Row],[Item_Outlet_Sales]]</f>
        <v>2129.8150000000001</v>
      </c>
      <c r="D3193">
        <f>Table3[[#This Row],[Column1]]*Table3[[#This Row],[Column1]]</f>
        <v>4536111.9342250004</v>
      </c>
    </row>
    <row r="3194" spans="1:4" x14ac:dyDescent="0.25">
      <c r="A3194" t="s">
        <v>23</v>
      </c>
      <c r="B3194">
        <v>3153.2287999999999</v>
      </c>
      <c r="C3194">
        <f>2279.62-Table3[[#This Row],[Item_Outlet_Sales]]</f>
        <v>-873.60879999999997</v>
      </c>
      <c r="D3194">
        <f>Table3[[#This Row],[Column1]]*Table3[[#This Row],[Column1]]</f>
        <v>763192.33543743996</v>
      </c>
    </row>
    <row r="3195" spans="1:4" x14ac:dyDescent="0.25">
      <c r="A3195" t="s">
        <v>23</v>
      </c>
      <c r="B3195">
        <v>49.269199999999998</v>
      </c>
      <c r="C3195">
        <f>2279.62-Table3[[#This Row],[Item_Outlet_Sales]]</f>
        <v>2230.3507999999997</v>
      </c>
      <c r="D3195">
        <f>Table3[[#This Row],[Column1]]*Table3[[#This Row],[Column1]]</f>
        <v>4974464.691060639</v>
      </c>
    </row>
    <row r="3196" spans="1:4" x14ac:dyDescent="0.25">
      <c r="A3196" t="s">
        <v>23</v>
      </c>
      <c r="B3196">
        <v>1105.8938000000001</v>
      </c>
      <c r="C3196">
        <f>2279.62-Table3[[#This Row],[Item_Outlet_Sales]]</f>
        <v>1173.7261999999998</v>
      </c>
      <c r="D3196">
        <f>Table3[[#This Row],[Column1]]*Table3[[#This Row],[Column1]]</f>
        <v>1377633.1925664395</v>
      </c>
    </row>
    <row r="3197" spans="1:4" x14ac:dyDescent="0.25">
      <c r="A3197" t="s">
        <v>23</v>
      </c>
      <c r="B3197">
        <v>223.7088</v>
      </c>
      <c r="C3197">
        <f>2279.62-Table3[[#This Row],[Item_Outlet_Sales]]</f>
        <v>2055.9112</v>
      </c>
      <c r="D3197">
        <f>Table3[[#This Row],[Column1]]*Table3[[#This Row],[Column1]]</f>
        <v>4226770.8622854399</v>
      </c>
    </row>
    <row r="3198" spans="1:4" x14ac:dyDescent="0.25">
      <c r="A3198" t="s">
        <v>23</v>
      </c>
      <c r="B3198">
        <v>71.906400000000005</v>
      </c>
      <c r="C3198">
        <f>2279.62-Table3[[#This Row],[Item_Outlet_Sales]]</f>
        <v>2207.7136</v>
      </c>
      <c r="D3198">
        <f>Table3[[#This Row],[Column1]]*Table3[[#This Row],[Column1]]</f>
        <v>4873999.33962496</v>
      </c>
    </row>
    <row r="3199" spans="1:4" x14ac:dyDescent="0.25">
      <c r="A3199" t="s">
        <v>23</v>
      </c>
      <c r="B3199">
        <v>1471.4179999999999</v>
      </c>
      <c r="C3199">
        <f>2279.62-Table3[[#This Row],[Item_Outlet_Sales]]</f>
        <v>808.202</v>
      </c>
      <c r="D3199">
        <f>Table3[[#This Row],[Column1]]*Table3[[#This Row],[Column1]]</f>
        <v>653190.47280400002</v>
      </c>
    </row>
    <row r="3200" spans="1:4" x14ac:dyDescent="0.25">
      <c r="A3200" t="s">
        <v>23</v>
      </c>
      <c r="B3200">
        <v>1071.9380000000001</v>
      </c>
      <c r="C3200">
        <f>2279.62-Table3[[#This Row],[Item_Outlet_Sales]]</f>
        <v>1207.6819999999998</v>
      </c>
      <c r="D3200">
        <f>Table3[[#This Row],[Column1]]*Table3[[#This Row],[Column1]]</f>
        <v>1458495.8131239994</v>
      </c>
    </row>
    <row r="3201" spans="1:4" x14ac:dyDescent="0.25">
      <c r="A3201" t="s">
        <v>23</v>
      </c>
      <c r="B3201">
        <v>3150.5655999999999</v>
      </c>
      <c r="C3201">
        <f>2279.62-Table3[[#This Row],[Item_Outlet_Sales]]</f>
        <v>-870.94560000000001</v>
      </c>
      <c r="D3201">
        <f>Table3[[#This Row],[Column1]]*Table3[[#This Row],[Column1]]</f>
        <v>758546.23815936001</v>
      </c>
    </row>
    <row r="3202" spans="1:4" x14ac:dyDescent="0.25">
      <c r="A3202" t="s">
        <v>23</v>
      </c>
      <c r="B3202">
        <v>3757.1093999999998</v>
      </c>
      <c r="C3202">
        <f>2279.62-Table3[[#This Row],[Item_Outlet_Sales]]</f>
        <v>-1477.4893999999999</v>
      </c>
      <c r="D3202">
        <f>Table3[[#This Row],[Column1]]*Table3[[#This Row],[Column1]]</f>
        <v>2182974.92711236</v>
      </c>
    </row>
    <row r="3203" spans="1:4" x14ac:dyDescent="0.25">
      <c r="A3203" t="s">
        <v>23</v>
      </c>
      <c r="B3203">
        <v>3520.0846000000001</v>
      </c>
      <c r="C3203">
        <f>2279.62-Table3[[#This Row],[Item_Outlet_Sales]]</f>
        <v>-1240.4646000000002</v>
      </c>
      <c r="D3203">
        <f>Table3[[#This Row],[Column1]]*Table3[[#This Row],[Column1]]</f>
        <v>1538752.4238531606</v>
      </c>
    </row>
    <row r="3204" spans="1:4" x14ac:dyDescent="0.25">
      <c r="A3204" t="s">
        <v>23</v>
      </c>
      <c r="B3204">
        <v>4729.8432000000003</v>
      </c>
      <c r="C3204">
        <f>2279.62-Table3[[#This Row],[Item_Outlet_Sales]]</f>
        <v>-2450.2232000000004</v>
      </c>
      <c r="D3204">
        <f>Table3[[#This Row],[Column1]]*Table3[[#This Row],[Column1]]</f>
        <v>6003593.7298182417</v>
      </c>
    </row>
    <row r="3205" spans="1:4" x14ac:dyDescent="0.25">
      <c r="A3205" t="s">
        <v>23</v>
      </c>
      <c r="B3205">
        <v>1102.5648000000001</v>
      </c>
      <c r="C3205">
        <f>2279.62-Table3[[#This Row],[Item_Outlet_Sales]]</f>
        <v>1177.0551999999998</v>
      </c>
      <c r="D3205">
        <f>Table3[[#This Row],[Column1]]*Table3[[#This Row],[Column1]]</f>
        <v>1385458.9438470395</v>
      </c>
    </row>
    <row r="3206" spans="1:4" x14ac:dyDescent="0.25">
      <c r="A3206" t="s">
        <v>23</v>
      </c>
      <c r="B3206">
        <v>431.4384</v>
      </c>
      <c r="C3206">
        <f>2279.62-Table3[[#This Row],[Item_Outlet_Sales]]</f>
        <v>1848.1815999999999</v>
      </c>
      <c r="D3206">
        <f>Table3[[#This Row],[Column1]]*Table3[[#This Row],[Column1]]</f>
        <v>3415775.2265785597</v>
      </c>
    </row>
    <row r="3207" spans="1:4" x14ac:dyDescent="0.25">
      <c r="A3207" t="s">
        <v>23</v>
      </c>
      <c r="B3207">
        <v>787.64139999999998</v>
      </c>
      <c r="C3207">
        <f>2279.62-Table3[[#This Row],[Item_Outlet_Sales]]</f>
        <v>1491.9785999999999</v>
      </c>
      <c r="D3207">
        <f>Table3[[#This Row],[Column1]]*Table3[[#This Row],[Column1]]</f>
        <v>2226000.14285796</v>
      </c>
    </row>
    <row r="3208" spans="1:4" x14ac:dyDescent="0.25">
      <c r="A3208" t="s">
        <v>23</v>
      </c>
      <c r="B3208">
        <v>623.18880000000001</v>
      </c>
      <c r="C3208">
        <f>2279.62-Table3[[#This Row],[Item_Outlet_Sales]]</f>
        <v>1656.4312</v>
      </c>
      <c r="D3208">
        <f>Table3[[#This Row],[Column1]]*Table3[[#This Row],[Column1]]</f>
        <v>2743764.3203334399</v>
      </c>
    </row>
    <row r="3209" spans="1:4" x14ac:dyDescent="0.25">
      <c r="A3209" t="s">
        <v>23</v>
      </c>
      <c r="B3209">
        <v>452.74400000000003</v>
      </c>
      <c r="C3209">
        <f>2279.62-Table3[[#This Row],[Item_Outlet_Sales]]</f>
        <v>1826.8759999999997</v>
      </c>
      <c r="D3209">
        <f>Table3[[#This Row],[Column1]]*Table3[[#This Row],[Column1]]</f>
        <v>3337475.9193759989</v>
      </c>
    </row>
    <row r="3210" spans="1:4" x14ac:dyDescent="0.25">
      <c r="A3210" t="s">
        <v>23</v>
      </c>
      <c r="B3210">
        <v>2430.17</v>
      </c>
      <c r="C3210">
        <f>2279.62-Table3[[#This Row],[Item_Outlet_Sales]]</f>
        <v>-150.55000000000018</v>
      </c>
      <c r="D3210">
        <f>Table3[[#This Row],[Column1]]*Table3[[#This Row],[Column1]]</f>
        <v>22665.302500000056</v>
      </c>
    </row>
    <row r="3211" spans="1:4" x14ac:dyDescent="0.25">
      <c r="A3211" t="s">
        <v>23</v>
      </c>
      <c r="B3211">
        <v>3292.3809999999999</v>
      </c>
      <c r="C3211">
        <f>2279.62-Table3[[#This Row],[Item_Outlet_Sales]]</f>
        <v>-1012.761</v>
      </c>
      <c r="D3211">
        <f>Table3[[#This Row],[Column1]]*Table3[[#This Row],[Column1]]</f>
        <v>1025684.843121</v>
      </c>
    </row>
    <row r="3212" spans="1:4" x14ac:dyDescent="0.25">
      <c r="A3212" t="s">
        <v>23</v>
      </c>
      <c r="B3212">
        <v>4211.1850000000004</v>
      </c>
      <c r="C3212">
        <f>2279.62-Table3[[#This Row],[Item_Outlet_Sales]]</f>
        <v>-1931.5650000000005</v>
      </c>
      <c r="D3212">
        <f>Table3[[#This Row],[Column1]]*Table3[[#This Row],[Column1]]</f>
        <v>3730943.3492250019</v>
      </c>
    </row>
    <row r="3213" spans="1:4" x14ac:dyDescent="0.25">
      <c r="A3213" t="s">
        <v>23</v>
      </c>
      <c r="B3213">
        <v>3142.576</v>
      </c>
      <c r="C3213">
        <f>2279.62-Table3[[#This Row],[Item_Outlet_Sales]]</f>
        <v>-862.95600000000013</v>
      </c>
      <c r="D3213">
        <f>Table3[[#This Row],[Column1]]*Table3[[#This Row],[Column1]]</f>
        <v>744693.05793600017</v>
      </c>
    </row>
    <row r="3214" spans="1:4" x14ac:dyDescent="0.25">
      <c r="A3214" t="s">
        <v>23</v>
      </c>
      <c r="B3214">
        <v>94.543599999999998</v>
      </c>
      <c r="C3214">
        <f>2279.62-Table3[[#This Row],[Item_Outlet_Sales]]</f>
        <v>2185.0763999999999</v>
      </c>
      <c r="D3214">
        <f>Table3[[#This Row],[Column1]]*Table3[[#This Row],[Column1]]</f>
        <v>4774558.8738369597</v>
      </c>
    </row>
    <row r="3215" spans="1:4" x14ac:dyDescent="0.25">
      <c r="A3215" t="s">
        <v>23</v>
      </c>
      <c r="B3215">
        <v>3207.8244</v>
      </c>
      <c r="C3215">
        <f>2279.62-Table3[[#This Row],[Item_Outlet_Sales]]</f>
        <v>-928.20440000000008</v>
      </c>
      <c r="D3215">
        <f>Table3[[#This Row],[Column1]]*Table3[[#This Row],[Column1]]</f>
        <v>861563.40817936009</v>
      </c>
    </row>
    <row r="3216" spans="1:4" x14ac:dyDescent="0.25">
      <c r="A3216" t="s">
        <v>23</v>
      </c>
      <c r="B3216">
        <v>2716.4639999999999</v>
      </c>
      <c r="C3216">
        <f>2279.62-Table3[[#This Row],[Item_Outlet_Sales]]</f>
        <v>-436.84400000000005</v>
      </c>
      <c r="D3216">
        <f>Table3[[#This Row],[Column1]]*Table3[[#This Row],[Column1]]</f>
        <v>190832.68033600005</v>
      </c>
    </row>
    <row r="3217" spans="1:4" x14ac:dyDescent="0.25">
      <c r="A3217" t="s">
        <v>23</v>
      </c>
      <c r="B3217">
        <v>1571.288</v>
      </c>
      <c r="C3217">
        <f>2279.62-Table3[[#This Row],[Item_Outlet_Sales]]</f>
        <v>708.33199999999988</v>
      </c>
      <c r="D3217">
        <f>Table3[[#This Row],[Column1]]*Table3[[#This Row],[Column1]]</f>
        <v>501734.22222399985</v>
      </c>
    </row>
    <row r="3218" spans="1:4" x14ac:dyDescent="0.25">
      <c r="A3218" t="s">
        <v>23</v>
      </c>
      <c r="B3218">
        <v>1661.8368</v>
      </c>
      <c r="C3218">
        <f>2279.62-Table3[[#This Row],[Item_Outlet_Sales]]</f>
        <v>617.78319999999985</v>
      </c>
      <c r="D3218">
        <f>Table3[[#This Row],[Column1]]*Table3[[#This Row],[Column1]]</f>
        <v>381656.08220223984</v>
      </c>
    </row>
    <row r="3219" spans="1:4" x14ac:dyDescent="0.25">
      <c r="A3219" t="s">
        <v>23</v>
      </c>
      <c r="B3219">
        <v>4506.1343999999999</v>
      </c>
      <c r="C3219">
        <f>2279.62-Table3[[#This Row],[Item_Outlet_Sales]]</f>
        <v>-2226.5144</v>
      </c>
      <c r="D3219">
        <f>Table3[[#This Row],[Column1]]*Table3[[#This Row],[Column1]]</f>
        <v>4957366.3734073602</v>
      </c>
    </row>
    <row r="3220" spans="1:4" x14ac:dyDescent="0.25">
      <c r="A3220" t="s">
        <v>23</v>
      </c>
      <c r="B3220">
        <v>973.39959999999996</v>
      </c>
      <c r="C3220">
        <f>2279.62-Table3[[#This Row],[Item_Outlet_Sales]]</f>
        <v>1306.2203999999999</v>
      </c>
      <c r="D3220">
        <f>Table3[[#This Row],[Column1]]*Table3[[#This Row],[Column1]]</f>
        <v>1706211.7333761598</v>
      </c>
    </row>
    <row r="3221" spans="1:4" x14ac:dyDescent="0.25">
      <c r="A3221" t="s">
        <v>23</v>
      </c>
      <c r="B3221">
        <v>4327.7</v>
      </c>
      <c r="C3221">
        <f>2279.62-Table3[[#This Row],[Item_Outlet_Sales]]</f>
        <v>-2048.08</v>
      </c>
      <c r="D3221">
        <f>Table3[[#This Row],[Column1]]*Table3[[#This Row],[Column1]]</f>
        <v>4194631.6864</v>
      </c>
    </row>
    <row r="3222" spans="1:4" x14ac:dyDescent="0.25">
      <c r="A3222" t="s">
        <v>23</v>
      </c>
      <c r="B3222">
        <v>1651.184</v>
      </c>
      <c r="C3222">
        <f>2279.62-Table3[[#This Row],[Item_Outlet_Sales]]</f>
        <v>628.43599999999992</v>
      </c>
      <c r="D3222">
        <f>Table3[[#This Row],[Column1]]*Table3[[#This Row],[Column1]]</f>
        <v>394931.8060959999</v>
      </c>
    </row>
    <row r="3223" spans="1:4" x14ac:dyDescent="0.25">
      <c r="A3223" t="s">
        <v>23</v>
      </c>
      <c r="B3223">
        <v>1001.3632</v>
      </c>
      <c r="C3223">
        <f>2279.62-Table3[[#This Row],[Item_Outlet_Sales]]</f>
        <v>1278.2567999999999</v>
      </c>
      <c r="D3223">
        <f>Table3[[#This Row],[Column1]]*Table3[[#This Row],[Column1]]</f>
        <v>1633940.4467462397</v>
      </c>
    </row>
    <row r="3224" spans="1:4" x14ac:dyDescent="0.25">
      <c r="A3224" t="s">
        <v>23</v>
      </c>
      <c r="B3224">
        <v>3352.3029999999999</v>
      </c>
      <c r="C3224">
        <f>2279.62-Table3[[#This Row],[Item_Outlet_Sales]]</f>
        <v>-1072.683</v>
      </c>
      <c r="D3224">
        <f>Table3[[#This Row],[Column1]]*Table3[[#This Row],[Column1]]</f>
        <v>1150648.818489</v>
      </c>
    </row>
    <row r="3225" spans="1:4" x14ac:dyDescent="0.25">
      <c r="A3225" t="s">
        <v>23</v>
      </c>
      <c r="B3225">
        <v>904.82219999999995</v>
      </c>
      <c r="C3225">
        <f>2279.62-Table3[[#This Row],[Item_Outlet_Sales]]</f>
        <v>1374.7977999999998</v>
      </c>
      <c r="D3225">
        <f>Table3[[#This Row],[Column1]]*Table3[[#This Row],[Column1]]</f>
        <v>1890068.9908848396</v>
      </c>
    </row>
    <row r="3226" spans="1:4" x14ac:dyDescent="0.25">
      <c r="A3226" t="s">
        <v>23</v>
      </c>
      <c r="B3226">
        <v>3221.1404000000002</v>
      </c>
      <c r="C3226">
        <f>2279.62-Table3[[#This Row],[Item_Outlet_Sales]]</f>
        <v>-941.52040000000034</v>
      </c>
      <c r="D3226">
        <f>Table3[[#This Row],[Column1]]*Table3[[#This Row],[Column1]]</f>
        <v>886460.66361616063</v>
      </c>
    </row>
    <row r="3227" spans="1:4" x14ac:dyDescent="0.25">
      <c r="A3227" t="s">
        <v>23</v>
      </c>
      <c r="B3227">
        <v>1225.0719999999999</v>
      </c>
      <c r="C3227">
        <f>2279.62-Table3[[#This Row],[Item_Outlet_Sales]]</f>
        <v>1054.548</v>
      </c>
      <c r="D3227">
        <f>Table3[[#This Row],[Column1]]*Table3[[#This Row],[Column1]]</f>
        <v>1112071.4843039999</v>
      </c>
    </row>
    <row r="3228" spans="1:4" x14ac:dyDescent="0.25">
      <c r="A3228" t="s">
        <v>23</v>
      </c>
      <c r="B3228">
        <v>1579.9434000000001</v>
      </c>
      <c r="C3228">
        <f>2279.62-Table3[[#This Row],[Item_Outlet_Sales]]</f>
        <v>699.67659999999978</v>
      </c>
      <c r="D3228">
        <f>Table3[[#This Row],[Column1]]*Table3[[#This Row],[Column1]]</f>
        <v>489547.3445875597</v>
      </c>
    </row>
    <row r="3229" spans="1:4" x14ac:dyDescent="0.25">
      <c r="A3229" t="s">
        <v>23</v>
      </c>
      <c r="B3229">
        <v>1304.9680000000001</v>
      </c>
      <c r="C3229">
        <f>2279.62-Table3[[#This Row],[Item_Outlet_Sales]]</f>
        <v>974.65199999999982</v>
      </c>
      <c r="D3229">
        <f>Table3[[#This Row],[Column1]]*Table3[[#This Row],[Column1]]</f>
        <v>949946.52110399969</v>
      </c>
    </row>
    <row r="3230" spans="1:4" x14ac:dyDescent="0.25">
      <c r="A3230" t="s">
        <v>23</v>
      </c>
      <c r="B3230">
        <v>4422.2435999999998</v>
      </c>
      <c r="C3230">
        <f>2279.62-Table3[[#This Row],[Item_Outlet_Sales]]</f>
        <v>-2142.6235999999999</v>
      </c>
      <c r="D3230">
        <f>Table3[[#This Row],[Column1]]*Table3[[#This Row],[Column1]]</f>
        <v>4590835.8912769593</v>
      </c>
    </row>
    <row r="3231" spans="1:4" x14ac:dyDescent="0.25">
      <c r="A3231" t="s">
        <v>23</v>
      </c>
      <c r="B3231">
        <v>3401.5722000000001</v>
      </c>
      <c r="C3231">
        <f>2279.62-Table3[[#This Row],[Item_Outlet_Sales]]</f>
        <v>-1121.9522000000002</v>
      </c>
      <c r="D3231">
        <f>Table3[[#This Row],[Column1]]*Table3[[#This Row],[Column1]]</f>
        <v>1258776.7390848403</v>
      </c>
    </row>
    <row r="3232" spans="1:4" x14ac:dyDescent="0.25">
      <c r="A3232" t="s">
        <v>23</v>
      </c>
      <c r="B3232">
        <v>2748.4223999999999</v>
      </c>
      <c r="C3232">
        <f>2279.62-Table3[[#This Row],[Item_Outlet_Sales]]</f>
        <v>-468.80240000000003</v>
      </c>
      <c r="D3232">
        <f>Table3[[#This Row],[Column1]]*Table3[[#This Row],[Column1]]</f>
        <v>219775.69024576002</v>
      </c>
    </row>
    <row r="3233" spans="1:4" x14ac:dyDescent="0.25">
      <c r="A3233" t="s">
        <v>23</v>
      </c>
      <c r="B3233">
        <v>9390.4431999999997</v>
      </c>
      <c r="C3233">
        <f>2279.62-Table3[[#This Row],[Item_Outlet_Sales]]</f>
        <v>-7110.8231999999998</v>
      </c>
      <c r="D3233">
        <f>Table3[[#This Row],[Column1]]*Table3[[#This Row],[Column1]]</f>
        <v>50563806.581658237</v>
      </c>
    </row>
    <row r="3234" spans="1:4" x14ac:dyDescent="0.25">
      <c r="A3234" t="s">
        <v>23</v>
      </c>
      <c r="B3234">
        <v>195.74520000000001</v>
      </c>
      <c r="C3234">
        <f>2279.62-Table3[[#This Row],[Item_Outlet_Sales]]</f>
        <v>2083.8748000000001</v>
      </c>
      <c r="D3234">
        <f>Table3[[#This Row],[Column1]]*Table3[[#This Row],[Column1]]</f>
        <v>4342534.1820750404</v>
      </c>
    </row>
    <row r="3235" spans="1:4" x14ac:dyDescent="0.25">
      <c r="A3235" t="s">
        <v>23</v>
      </c>
      <c r="B3235">
        <v>3435.5279999999998</v>
      </c>
      <c r="C3235">
        <f>2279.62-Table3[[#This Row],[Item_Outlet_Sales]]</f>
        <v>-1155.9079999999999</v>
      </c>
      <c r="D3235">
        <f>Table3[[#This Row],[Column1]]*Table3[[#This Row],[Column1]]</f>
        <v>1336123.3044639998</v>
      </c>
    </row>
    <row r="3236" spans="1:4" x14ac:dyDescent="0.25">
      <c r="A3236" t="s">
        <v>23</v>
      </c>
      <c r="B3236">
        <v>4857.6768000000002</v>
      </c>
      <c r="C3236">
        <f>2279.62-Table3[[#This Row],[Item_Outlet_Sales]]</f>
        <v>-2578.0568000000003</v>
      </c>
      <c r="D3236">
        <f>Table3[[#This Row],[Column1]]*Table3[[#This Row],[Column1]]</f>
        <v>6646376.8640262419</v>
      </c>
    </row>
    <row r="3237" spans="1:4" x14ac:dyDescent="0.25">
      <c r="A3237" t="s">
        <v>23</v>
      </c>
      <c r="B3237">
        <v>2726.451</v>
      </c>
      <c r="C3237">
        <f>2279.62-Table3[[#This Row],[Item_Outlet_Sales]]</f>
        <v>-446.83100000000013</v>
      </c>
      <c r="D3237">
        <f>Table3[[#This Row],[Column1]]*Table3[[#This Row],[Column1]]</f>
        <v>199657.94256100012</v>
      </c>
    </row>
    <row r="3238" spans="1:4" x14ac:dyDescent="0.25">
      <c r="A3238" t="s">
        <v>23</v>
      </c>
      <c r="B3238">
        <v>1603.9122</v>
      </c>
      <c r="C3238">
        <f>2279.62-Table3[[#This Row],[Item_Outlet_Sales]]</f>
        <v>675.70779999999991</v>
      </c>
      <c r="D3238">
        <f>Table3[[#This Row],[Column1]]*Table3[[#This Row],[Column1]]</f>
        <v>456581.03098083986</v>
      </c>
    </row>
    <row r="3239" spans="1:4" x14ac:dyDescent="0.25">
      <c r="A3239" t="s">
        <v>23</v>
      </c>
      <c r="B3239">
        <v>2588.6304</v>
      </c>
      <c r="C3239">
        <f>2279.62-Table3[[#This Row],[Item_Outlet_Sales]]</f>
        <v>-309.01040000000012</v>
      </c>
      <c r="D3239">
        <f>Table3[[#This Row],[Column1]]*Table3[[#This Row],[Column1]]</f>
        <v>95487.42730816007</v>
      </c>
    </row>
    <row r="3240" spans="1:4" x14ac:dyDescent="0.25">
      <c r="A3240" t="s">
        <v>23</v>
      </c>
      <c r="B3240">
        <v>340.88959999999997</v>
      </c>
      <c r="C3240">
        <f>2279.62-Table3[[#This Row],[Item_Outlet_Sales]]</f>
        <v>1938.7303999999999</v>
      </c>
      <c r="D3240">
        <f>Table3[[#This Row],[Column1]]*Table3[[#This Row],[Column1]]</f>
        <v>3758675.5638841596</v>
      </c>
    </row>
    <row r="3241" spans="1:4" x14ac:dyDescent="0.25">
      <c r="A3241" t="s">
        <v>23</v>
      </c>
      <c r="B3241">
        <v>551.28240000000005</v>
      </c>
      <c r="C3241">
        <f>2279.62-Table3[[#This Row],[Item_Outlet_Sales]]</f>
        <v>1728.3375999999998</v>
      </c>
      <c r="D3241">
        <f>Table3[[#This Row],[Column1]]*Table3[[#This Row],[Column1]]</f>
        <v>2987150.8595737596</v>
      </c>
    </row>
    <row r="3242" spans="1:4" x14ac:dyDescent="0.25">
      <c r="A3242" t="s">
        <v>23</v>
      </c>
      <c r="B3242">
        <v>175.1054</v>
      </c>
      <c r="C3242">
        <f>2279.62-Table3[[#This Row],[Item_Outlet_Sales]]</f>
        <v>2104.5146</v>
      </c>
      <c r="D3242">
        <f>Table3[[#This Row],[Column1]]*Table3[[#This Row],[Column1]]</f>
        <v>4428981.7016131599</v>
      </c>
    </row>
    <row r="3243" spans="1:4" x14ac:dyDescent="0.25">
      <c r="A3243" t="s">
        <v>23</v>
      </c>
      <c r="B3243">
        <v>4637.9628000000002</v>
      </c>
      <c r="C3243">
        <f>2279.62-Table3[[#This Row],[Item_Outlet_Sales]]</f>
        <v>-2358.3428000000004</v>
      </c>
      <c r="D3243">
        <f>Table3[[#This Row],[Column1]]*Table3[[#This Row],[Column1]]</f>
        <v>5561780.7623118414</v>
      </c>
    </row>
    <row r="3244" spans="1:4" x14ac:dyDescent="0.25">
      <c r="A3244" t="s">
        <v>23</v>
      </c>
      <c r="B3244">
        <v>67.911600000000007</v>
      </c>
      <c r="C3244">
        <f>2279.62-Table3[[#This Row],[Item_Outlet_Sales]]</f>
        <v>2211.7084</v>
      </c>
      <c r="D3244">
        <f>Table3[[#This Row],[Column1]]*Table3[[#This Row],[Column1]]</f>
        <v>4891654.0466305595</v>
      </c>
    </row>
    <row r="3245" spans="1:4" x14ac:dyDescent="0.25">
      <c r="A3245" t="s">
        <v>23</v>
      </c>
      <c r="B3245">
        <v>73.238</v>
      </c>
      <c r="C3245">
        <f>2279.62-Table3[[#This Row],[Item_Outlet_Sales]]</f>
        <v>2206.3820000000001</v>
      </c>
      <c r="D3245">
        <f>Table3[[#This Row],[Column1]]*Table3[[#This Row],[Column1]]</f>
        <v>4868121.5299240006</v>
      </c>
    </row>
    <row r="3246" spans="1:4" x14ac:dyDescent="0.25">
      <c r="A3246" t="s">
        <v>23</v>
      </c>
      <c r="B3246">
        <v>1577.9459999999999</v>
      </c>
      <c r="C3246">
        <f>2279.62-Table3[[#This Row],[Item_Outlet_Sales]]</f>
        <v>701.67399999999998</v>
      </c>
      <c r="D3246">
        <f>Table3[[#This Row],[Column1]]*Table3[[#This Row],[Column1]]</f>
        <v>492346.40227599995</v>
      </c>
    </row>
    <row r="3247" spans="1:4" x14ac:dyDescent="0.25">
      <c r="A3247" t="s">
        <v>23</v>
      </c>
      <c r="B3247">
        <v>3578.6750000000002</v>
      </c>
      <c r="C3247">
        <f>2279.62-Table3[[#This Row],[Item_Outlet_Sales]]</f>
        <v>-1299.0550000000003</v>
      </c>
      <c r="D3247">
        <f>Table3[[#This Row],[Column1]]*Table3[[#This Row],[Column1]]</f>
        <v>1687543.8930250008</v>
      </c>
    </row>
    <row r="3248" spans="1:4" x14ac:dyDescent="0.25">
      <c r="A3248" t="s">
        <v>23</v>
      </c>
      <c r="B3248">
        <v>3675.2159999999999</v>
      </c>
      <c r="C3248">
        <f>2279.62-Table3[[#This Row],[Item_Outlet_Sales]]</f>
        <v>-1395.596</v>
      </c>
      <c r="D3248">
        <f>Table3[[#This Row],[Column1]]*Table3[[#This Row],[Column1]]</f>
        <v>1947688.1952160001</v>
      </c>
    </row>
    <row r="3249" spans="1:4" x14ac:dyDescent="0.25">
      <c r="A3249" t="s">
        <v>23</v>
      </c>
      <c r="B3249">
        <v>2896.8957999999998</v>
      </c>
      <c r="C3249">
        <f>2279.62-Table3[[#This Row],[Item_Outlet_Sales]]</f>
        <v>-617.27579999999989</v>
      </c>
      <c r="D3249">
        <f>Table3[[#This Row],[Column1]]*Table3[[#This Row],[Column1]]</f>
        <v>381029.41326563986</v>
      </c>
    </row>
    <row r="3250" spans="1:4" x14ac:dyDescent="0.25">
      <c r="A3250" t="s">
        <v>23</v>
      </c>
      <c r="B3250">
        <v>1985.4156</v>
      </c>
      <c r="C3250">
        <f>2279.62-Table3[[#This Row],[Item_Outlet_Sales]]</f>
        <v>294.20439999999985</v>
      </c>
      <c r="D3250">
        <f>Table3[[#This Row],[Column1]]*Table3[[#This Row],[Column1]]</f>
        <v>86556.228979359905</v>
      </c>
    </row>
    <row r="3251" spans="1:4" x14ac:dyDescent="0.25">
      <c r="A3251" t="s">
        <v>23</v>
      </c>
      <c r="B3251">
        <v>1358.232</v>
      </c>
      <c r="C3251">
        <f>2279.62-Table3[[#This Row],[Item_Outlet_Sales]]</f>
        <v>921.38799999999992</v>
      </c>
      <c r="D3251">
        <f>Table3[[#This Row],[Column1]]*Table3[[#This Row],[Column1]]</f>
        <v>848955.84654399985</v>
      </c>
    </row>
    <row r="3252" spans="1:4" x14ac:dyDescent="0.25">
      <c r="A3252" t="s">
        <v>23</v>
      </c>
      <c r="B3252">
        <v>3881.614</v>
      </c>
      <c r="C3252">
        <f>2279.62-Table3[[#This Row],[Item_Outlet_Sales]]</f>
        <v>-1601.9940000000001</v>
      </c>
      <c r="D3252">
        <f>Table3[[#This Row],[Column1]]*Table3[[#This Row],[Column1]]</f>
        <v>2566384.7760360003</v>
      </c>
    </row>
    <row r="3253" spans="1:4" x14ac:dyDescent="0.25">
      <c r="A3253" t="s">
        <v>23</v>
      </c>
      <c r="B3253">
        <v>552.61400000000003</v>
      </c>
      <c r="C3253">
        <f>2279.62-Table3[[#This Row],[Item_Outlet_Sales]]</f>
        <v>1727.0059999999999</v>
      </c>
      <c r="D3253">
        <f>Table3[[#This Row],[Column1]]*Table3[[#This Row],[Column1]]</f>
        <v>2982549.7240359997</v>
      </c>
    </row>
    <row r="3254" spans="1:4" x14ac:dyDescent="0.25">
      <c r="A3254" t="s">
        <v>23</v>
      </c>
      <c r="B3254">
        <v>621.19140000000004</v>
      </c>
      <c r="C3254">
        <f>2279.62-Table3[[#This Row],[Item_Outlet_Sales]]</f>
        <v>1658.4285999999997</v>
      </c>
      <c r="D3254">
        <f>Table3[[#This Row],[Column1]]*Table3[[#This Row],[Column1]]</f>
        <v>2750385.4212979591</v>
      </c>
    </row>
    <row r="3255" spans="1:4" x14ac:dyDescent="0.25">
      <c r="A3255" t="s">
        <v>23</v>
      </c>
      <c r="B3255">
        <v>4036.7453999999998</v>
      </c>
      <c r="C3255">
        <f>2279.62-Table3[[#This Row],[Item_Outlet_Sales]]</f>
        <v>-1757.1253999999999</v>
      </c>
      <c r="D3255">
        <f>Table3[[#This Row],[Column1]]*Table3[[#This Row],[Column1]]</f>
        <v>3087489.6713251597</v>
      </c>
    </row>
    <row r="3256" spans="1:4" x14ac:dyDescent="0.25">
      <c r="A3256" t="s">
        <v>23</v>
      </c>
      <c r="B3256">
        <v>269.649</v>
      </c>
      <c r="C3256">
        <f>2279.62-Table3[[#This Row],[Item_Outlet_Sales]]</f>
        <v>2009.971</v>
      </c>
      <c r="D3256">
        <f>Table3[[#This Row],[Column1]]*Table3[[#This Row],[Column1]]</f>
        <v>4039983.420841</v>
      </c>
    </row>
    <row r="3257" spans="1:4" x14ac:dyDescent="0.25">
      <c r="A3257" t="s">
        <v>23</v>
      </c>
      <c r="B3257">
        <v>694.42939999999999</v>
      </c>
      <c r="C3257">
        <f>2279.62-Table3[[#This Row],[Item_Outlet_Sales]]</f>
        <v>1585.1905999999999</v>
      </c>
      <c r="D3257">
        <f>Table3[[#This Row],[Column1]]*Table3[[#This Row],[Column1]]</f>
        <v>2512829.2383283596</v>
      </c>
    </row>
    <row r="3258" spans="1:4" x14ac:dyDescent="0.25">
      <c r="A3258" t="s">
        <v>23</v>
      </c>
      <c r="B3258">
        <v>126.502</v>
      </c>
      <c r="C3258">
        <f>2279.62-Table3[[#This Row],[Item_Outlet_Sales]]</f>
        <v>2153.1179999999999</v>
      </c>
      <c r="D3258">
        <f>Table3[[#This Row],[Column1]]*Table3[[#This Row],[Column1]]</f>
        <v>4635917.1219239999</v>
      </c>
    </row>
    <row r="3259" spans="1:4" x14ac:dyDescent="0.25">
      <c r="A3259" t="s">
        <v>23</v>
      </c>
      <c r="B3259">
        <v>1937.4780000000001</v>
      </c>
      <c r="C3259">
        <f>2279.62-Table3[[#This Row],[Item_Outlet_Sales]]</f>
        <v>342.14199999999983</v>
      </c>
      <c r="D3259">
        <f>Table3[[#This Row],[Column1]]*Table3[[#This Row],[Column1]]</f>
        <v>117061.14816399988</v>
      </c>
    </row>
    <row r="3260" spans="1:4" x14ac:dyDescent="0.25">
      <c r="A3260" t="s">
        <v>23</v>
      </c>
      <c r="B3260">
        <v>2548.0165999999999</v>
      </c>
      <c r="C3260">
        <f>2279.62-Table3[[#This Row],[Item_Outlet_Sales]]</f>
        <v>-268.39660000000003</v>
      </c>
      <c r="D3260">
        <f>Table3[[#This Row],[Column1]]*Table3[[#This Row],[Column1]]</f>
        <v>72036.734891560016</v>
      </c>
    </row>
    <row r="3261" spans="1:4" x14ac:dyDescent="0.25">
      <c r="A3261" t="s">
        <v>23</v>
      </c>
      <c r="B3261">
        <v>4850.3530000000001</v>
      </c>
      <c r="C3261">
        <f>2279.62-Table3[[#This Row],[Item_Outlet_Sales]]</f>
        <v>-2570.7330000000002</v>
      </c>
      <c r="D3261">
        <f>Table3[[#This Row],[Column1]]*Table3[[#This Row],[Column1]]</f>
        <v>6608668.1572890012</v>
      </c>
    </row>
    <row r="3262" spans="1:4" x14ac:dyDescent="0.25">
      <c r="A3262" t="s">
        <v>23</v>
      </c>
      <c r="B3262">
        <v>4326.3684000000003</v>
      </c>
      <c r="C3262">
        <f>2279.62-Table3[[#This Row],[Item_Outlet_Sales]]</f>
        <v>-2046.7484000000004</v>
      </c>
      <c r="D3262">
        <f>Table3[[#This Row],[Column1]]*Table3[[#This Row],[Column1]]</f>
        <v>4189179.0129025616</v>
      </c>
    </row>
    <row r="3263" spans="1:4" x14ac:dyDescent="0.25">
      <c r="A3263" t="s">
        <v>23</v>
      </c>
      <c r="B3263">
        <v>1640.5311999999999</v>
      </c>
      <c r="C3263">
        <f>2279.62-Table3[[#This Row],[Item_Outlet_Sales]]</f>
        <v>639.08879999999999</v>
      </c>
      <c r="D3263">
        <f>Table3[[#This Row],[Column1]]*Table3[[#This Row],[Column1]]</f>
        <v>408434.49428544001</v>
      </c>
    </row>
    <row r="3264" spans="1:4" x14ac:dyDescent="0.25">
      <c r="A3264" t="s">
        <v>23</v>
      </c>
      <c r="B3264">
        <v>197.07679999999999</v>
      </c>
      <c r="C3264">
        <f>2279.62-Table3[[#This Row],[Item_Outlet_Sales]]</f>
        <v>2082.5432000000001</v>
      </c>
      <c r="D3264">
        <f>Table3[[#This Row],[Column1]]*Table3[[#This Row],[Column1]]</f>
        <v>4336986.1798662404</v>
      </c>
    </row>
    <row r="3265" spans="1:4" x14ac:dyDescent="0.25">
      <c r="A3265" t="s">
        <v>23</v>
      </c>
      <c r="B3265">
        <v>451.41239999999999</v>
      </c>
      <c r="C3265">
        <f>2279.62-Table3[[#This Row],[Item_Outlet_Sales]]</f>
        <v>1828.2076</v>
      </c>
      <c r="D3265">
        <f>Table3[[#This Row],[Column1]]*Table3[[#This Row],[Column1]]</f>
        <v>3342343.0286977598</v>
      </c>
    </row>
    <row r="3266" spans="1:4" x14ac:dyDescent="0.25">
      <c r="A3266" t="s">
        <v>23</v>
      </c>
      <c r="B3266">
        <v>1925.4936</v>
      </c>
      <c r="C3266">
        <f>2279.62-Table3[[#This Row],[Item_Outlet_Sales]]</f>
        <v>354.12639999999988</v>
      </c>
      <c r="D3266">
        <f>Table3[[#This Row],[Column1]]*Table3[[#This Row],[Column1]]</f>
        <v>125405.50717695992</v>
      </c>
    </row>
    <row r="3267" spans="1:4" x14ac:dyDescent="0.25">
      <c r="A3267" t="s">
        <v>23</v>
      </c>
      <c r="B3267">
        <v>122.5072</v>
      </c>
      <c r="C3267">
        <f>2279.62-Table3[[#This Row],[Item_Outlet_Sales]]</f>
        <v>2157.1127999999999</v>
      </c>
      <c r="D3267">
        <f>Table3[[#This Row],[Column1]]*Table3[[#This Row],[Column1]]</f>
        <v>4653135.6319238394</v>
      </c>
    </row>
    <row r="3268" spans="1:4" x14ac:dyDescent="0.25">
      <c r="A3268" t="s">
        <v>23</v>
      </c>
      <c r="B3268">
        <v>1607.9069999999999</v>
      </c>
      <c r="C3268">
        <f>2279.62-Table3[[#This Row],[Item_Outlet_Sales]]</f>
        <v>671.71299999999997</v>
      </c>
      <c r="D3268">
        <f>Table3[[#This Row],[Column1]]*Table3[[#This Row],[Column1]]</f>
        <v>451198.35436899995</v>
      </c>
    </row>
    <row r="3269" spans="1:4" x14ac:dyDescent="0.25">
      <c r="A3269" t="s">
        <v>23</v>
      </c>
      <c r="B3269">
        <v>2460.7968000000001</v>
      </c>
      <c r="C3269">
        <f>2279.62-Table3[[#This Row],[Item_Outlet_Sales]]</f>
        <v>-181.17680000000018</v>
      </c>
      <c r="D3269">
        <f>Table3[[#This Row],[Column1]]*Table3[[#This Row],[Column1]]</f>
        <v>32825.032858240069</v>
      </c>
    </row>
    <row r="3270" spans="1:4" x14ac:dyDescent="0.25">
      <c r="A3270" t="s">
        <v>23</v>
      </c>
      <c r="B3270">
        <v>5806.4417999999996</v>
      </c>
      <c r="C3270">
        <f>2279.62-Table3[[#This Row],[Item_Outlet_Sales]]</f>
        <v>-3526.8217999999997</v>
      </c>
      <c r="D3270">
        <f>Table3[[#This Row],[Column1]]*Table3[[#This Row],[Column1]]</f>
        <v>12438472.008955238</v>
      </c>
    </row>
    <row r="3271" spans="1:4" x14ac:dyDescent="0.25">
      <c r="A3271" t="s">
        <v>23</v>
      </c>
      <c r="B3271">
        <v>4354.9978000000001</v>
      </c>
      <c r="C3271">
        <f>2279.62-Table3[[#This Row],[Item_Outlet_Sales]]</f>
        <v>-2075.3778000000002</v>
      </c>
      <c r="D3271">
        <f>Table3[[#This Row],[Column1]]*Table3[[#This Row],[Column1]]</f>
        <v>4307193.0127328411</v>
      </c>
    </row>
    <row r="3272" spans="1:4" x14ac:dyDescent="0.25">
      <c r="A3272" t="s">
        <v>23</v>
      </c>
      <c r="B3272">
        <v>3193.8425999999999</v>
      </c>
      <c r="C3272">
        <f>2279.62-Table3[[#This Row],[Item_Outlet_Sales]]</f>
        <v>-914.22260000000006</v>
      </c>
      <c r="D3272">
        <f>Table3[[#This Row],[Column1]]*Table3[[#This Row],[Column1]]</f>
        <v>835802.96235076012</v>
      </c>
    </row>
    <row r="3273" spans="1:4" x14ac:dyDescent="0.25">
      <c r="A3273" t="s">
        <v>23</v>
      </c>
      <c r="B3273">
        <v>3523.4135999999999</v>
      </c>
      <c r="C3273">
        <f>2279.62-Table3[[#This Row],[Item_Outlet_Sales]]</f>
        <v>-1243.7936</v>
      </c>
      <c r="D3273">
        <f>Table3[[#This Row],[Column1]]*Table3[[#This Row],[Column1]]</f>
        <v>1547022.5194009598</v>
      </c>
    </row>
    <row r="3274" spans="1:4" x14ac:dyDescent="0.25">
      <c r="A3274" t="s">
        <v>23</v>
      </c>
      <c r="B3274">
        <v>4853.6819999999998</v>
      </c>
      <c r="C3274">
        <f>2279.62-Table3[[#This Row],[Item_Outlet_Sales]]</f>
        <v>-2574.0619999999999</v>
      </c>
      <c r="D3274">
        <f>Table3[[#This Row],[Column1]]*Table3[[#This Row],[Column1]]</f>
        <v>6625795.1798439994</v>
      </c>
    </row>
    <row r="3275" spans="1:4" x14ac:dyDescent="0.25">
      <c r="A3275" t="s">
        <v>23</v>
      </c>
      <c r="B3275">
        <v>2926.1909999999998</v>
      </c>
      <c r="C3275">
        <f>2279.62-Table3[[#This Row],[Item_Outlet_Sales]]</f>
        <v>-646.57099999999991</v>
      </c>
      <c r="D3275">
        <f>Table3[[#This Row],[Column1]]*Table3[[#This Row],[Column1]]</f>
        <v>418054.05804099987</v>
      </c>
    </row>
    <row r="3276" spans="1:4" x14ac:dyDescent="0.25">
      <c r="A3276" t="s">
        <v>23</v>
      </c>
      <c r="B3276">
        <v>316.92079999999999</v>
      </c>
      <c r="C3276">
        <f>2279.62-Table3[[#This Row],[Item_Outlet_Sales]]</f>
        <v>1962.6992</v>
      </c>
      <c r="D3276">
        <f>Table3[[#This Row],[Column1]]*Table3[[#This Row],[Column1]]</f>
        <v>3852188.1496806401</v>
      </c>
    </row>
    <row r="3277" spans="1:4" x14ac:dyDescent="0.25">
      <c r="A3277" t="s">
        <v>23</v>
      </c>
      <c r="B3277">
        <v>4210.5191999999997</v>
      </c>
      <c r="C3277">
        <f>2279.62-Table3[[#This Row],[Item_Outlet_Sales]]</f>
        <v>-1930.8991999999998</v>
      </c>
      <c r="D3277">
        <f>Table3[[#This Row],[Column1]]*Table3[[#This Row],[Column1]]</f>
        <v>3728371.7205606392</v>
      </c>
    </row>
    <row r="3278" spans="1:4" x14ac:dyDescent="0.25">
      <c r="A3278" t="s">
        <v>23</v>
      </c>
      <c r="B3278">
        <v>1884.8797999999999</v>
      </c>
      <c r="C3278">
        <f>2279.62-Table3[[#This Row],[Item_Outlet_Sales]]</f>
        <v>394.74019999999996</v>
      </c>
      <c r="D3278">
        <f>Table3[[#This Row],[Column1]]*Table3[[#This Row],[Column1]]</f>
        <v>155819.82549603996</v>
      </c>
    </row>
    <row r="3279" spans="1:4" x14ac:dyDescent="0.25">
      <c r="A3279" t="s">
        <v>23</v>
      </c>
      <c r="B3279">
        <v>1842.9344000000001</v>
      </c>
      <c r="C3279">
        <f>2279.62-Table3[[#This Row],[Item_Outlet_Sales]]</f>
        <v>436.68559999999979</v>
      </c>
      <c r="D3279">
        <f>Table3[[#This Row],[Column1]]*Table3[[#This Row],[Column1]]</f>
        <v>190694.31324735982</v>
      </c>
    </row>
    <row r="3280" spans="1:4" x14ac:dyDescent="0.25">
      <c r="A3280" t="s">
        <v>23</v>
      </c>
      <c r="B3280">
        <v>3012.0792000000001</v>
      </c>
      <c r="C3280">
        <f>2279.62-Table3[[#This Row],[Item_Outlet_Sales]]</f>
        <v>-732.45920000000024</v>
      </c>
      <c r="D3280">
        <f>Table3[[#This Row],[Column1]]*Table3[[#This Row],[Column1]]</f>
        <v>536496.47966464038</v>
      </c>
    </row>
    <row r="3281" spans="1:4" x14ac:dyDescent="0.25">
      <c r="A3281" t="s">
        <v>23</v>
      </c>
      <c r="B3281">
        <v>5518.1504000000004</v>
      </c>
      <c r="C3281">
        <f>2279.62-Table3[[#This Row],[Item_Outlet_Sales]]</f>
        <v>-3238.5304000000006</v>
      </c>
      <c r="D3281">
        <f>Table3[[#This Row],[Column1]]*Table3[[#This Row],[Column1]]</f>
        <v>10488079.151724163</v>
      </c>
    </row>
    <row r="3282" spans="1:4" x14ac:dyDescent="0.25">
      <c r="A3282" t="s">
        <v>23</v>
      </c>
      <c r="B3282">
        <v>6630.0364</v>
      </c>
      <c r="C3282">
        <f>2279.62-Table3[[#This Row],[Item_Outlet_Sales]]</f>
        <v>-4350.4164000000001</v>
      </c>
      <c r="D3282">
        <f>Table3[[#This Row],[Column1]]*Table3[[#This Row],[Column1]]</f>
        <v>18926122.853388961</v>
      </c>
    </row>
    <row r="3283" spans="1:4" x14ac:dyDescent="0.25">
      <c r="A3283" t="s">
        <v>23</v>
      </c>
      <c r="B3283">
        <v>610.53859999999997</v>
      </c>
      <c r="C3283">
        <f>2279.62-Table3[[#This Row],[Item_Outlet_Sales]]</f>
        <v>1669.0814</v>
      </c>
      <c r="D3283">
        <f>Table3[[#This Row],[Column1]]*Table3[[#This Row],[Column1]]</f>
        <v>2785832.7198259602</v>
      </c>
    </row>
    <row r="3284" spans="1:4" x14ac:dyDescent="0.25">
      <c r="A3284" t="s">
        <v>23</v>
      </c>
      <c r="B3284">
        <v>575.25120000000004</v>
      </c>
      <c r="C3284">
        <f>2279.62-Table3[[#This Row],[Item_Outlet_Sales]]</f>
        <v>1704.3687999999997</v>
      </c>
      <c r="D3284">
        <f>Table3[[#This Row],[Column1]]*Table3[[#This Row],[Column1]]</f>
        <v>2904873.0064134393</v>
      </c>
    </row>
    <row r="3285" spans="1:4" x14ac:dyDescent="0.25">
      <c r="A3285" t="s">
        <v>23</v>
      </c>
      <c r="B3285">
        <v>1684.4739999999999</v>
      </c>
      <c r="C3285">
        <f>2279.62-Table3[[#This Row],[Item_Outlet_Sales]]</f>
        <v>595.14599999999996</v>
      </c>
      <c r="D3285">
        <f>Table3[[#This Row],[Column1]]*Table3[[#This Row],[Column1]]</f>
        <v>354198.76131599996</v>
      </c>
    </row>
    <row r="3286" spans="1:4" x14ac:dyDescent="0.25">
      <c r="A3286" t="s">
        <v>23</v>
      </c>
      <c r="B3286">
        <v>1099.2357999999999</v>
      </c>
      <c r="C3286">
        <f>2279.62-Table3[[#This Row],[Item_Outlet_Sales]]</f>
        <v>1180.3842</v>
      </c>
      <c r="D3286">
        <f>Table3[[#This Row],[Column1]]*Table3[[#This Row],[Column1]]</f>
        <v>1393306.85960964</v>
      </c>
    </row>
    <row r="3287" spans="1:4" x14ac:dyDescent="0.25">
      <c r="A3287" t="s">
        <v>23</v>
      </c>
      <c r="B3287">
        <v>164.45259999999999</v>
      </c>
      <c r="C3287">
        <f>2279.62-Table3[[#This Row],[Item_Outlet_Sales]]</f>
        <v>2115.1673999999998</v>
      </c>
      <c r="D3287">
        <f>Table3[[#This Row],[Column1]]*Table3[[#This Row],[Column1]]</f>
        <v>4473933.1300227595</v>
      </c>
    </row>
    <row r="3288" spans="1:4" x14ac:dyDescent="0.25">
      <c r="A3288" t="s">
        <v>23</v>
      </c>
      <c r="B3288">
        <v>2160.5210000000002</v>
      </c>
      <c r="C3288">
        <f>2279.62-Table3[[#This Row],[Item_Outlet_Sales]]</f>
        <v>119.09899999999971</v>
      </c>
      <c r="D3288">
        <f>Table3[[#This Row],[Column1]]*Table3[[#This Row],[Column1]]</f>
        <v>14184.571800999929</v>
      </c>
    </row>
    <row r="3289" spans="1:4" x14ac:dyDescent="0.25">
      <c r="A3289" t="s">
        <v>23</v>
      </c>
      <c r="B3289">
        <v>2936.1779999999999</v>
      </c>
      <c r="C3289">
        <f>2279.62-Table3[[#This Row],[Item_Outlet_Sales]]</f>
        <v>-656.55799999999999</v>
      </c>
      <c r="D3289">
        <f>Table3[[#This Row],[Column1]]*Table3[[#This Row],[Column1]]</f>
        <v>431068.40736399998</v>
      </c>
    </row>
    <row r="3290" spans="1:4" x14ac:dyDescent="0.25">
      <c r="A3290" t="s">
        <v>23</v>
      </c>
      <c r="B3290">
        <v>4602.0096000000003</v>
      </c>
      <c r="C3290">
        <f>2279.62-Table3[[#This Row],[Item_Outlet_Sales]]</f>
        <v>-2322.3896000000004</v>
      </c>
      <c r="D3290">
        <f>Table3[[#This Row],[Column1]]*Table3[[#This Row],[Column1]]</f>
        <v>5393493.4541881615</v>
      </c>
    </row>
    <row r="3291" spans="1:4" x14ac:dyDescent="0.25">
      <c r="A3291" t="s">
        <v>23</v>
      </c>
      <c r="B3291">
        <v>635.17319999999995</v>
      </c>
      <c r="C3291">
        <f>2279.62-Table3[[#This Row],[Item_Outlet_Sales]]</f>
        <v>1644.4467999999999</v>
      </c>
      <c r="D3291">
        <f>Table3[[#This Row],[Column1]]*Table3[[#This Row],[Column1]]</f>
        <v>2704205.27803024</v>
      </c>
    </row>
    <row r="3292" spans="1:4" x14ac:dyDescent="0.25">
      <c r="A3292" t="s">
        <v>23</v>
      </c>
      <c r="B3292">
        <v>1539.9954</v>
      </c>
      <c r="C3292">
        <f>2279.62-Table3[[#This Row],[Item_Outlet_Sales]]</f>
        <v>739.62459999999987</v>
      </c>
      <c r="D3292">
        <f>Table3[[#This Row],[Column1]]*Table3[[#This Row],[Column1]]</f>
        <v>547044.54892515985</v>
      </c>
    </row>
    <row r="3293" spans="1:4" x14ac:dyDescent="0.25">
      <c r="A3293" t="s">
        <v>23</v>
      </c>
      <c r="B3293">
        <v>2795.6941999999999</v>
      </c>
      <c r="C3293">
        <f>2279.62-Table3[[#This Row],[Item_Outlet_Sales]]</f>
        <v>-516.07420000000002</v>
      </c>
      <c r="D3293">
        <f>Table3[[#This Row],[Column1]]*Table3[[#This Row],[Column1]]</f>
        <v>266332.57990564004</v>
      </c>
    </row>
    <row r="3294" spans="1:4" x14ac:dyDescent="0.25">
      <c r="A3294" t="s">
        <v>23</v>
      </c>
      <c r="B3294">
        <v>4026.7584000000002</v>
      </c>
      <c r="C3294">
        <f>2279.62-Table3[[#This Row],[Item_Outlet_Sales]]</f>
        <v>-1747.1384000000003</v>
      </c>
      <c r="D3294">
        <f>Table3[[#This Row],[Column1]]*Table3[[#This Row],[Column1]]</f>
        <v>3052492.5887545608</v>
      </c>
    </row>
    <row r="3295" spans="1:4" x14ac:dyDescent="0.25">
      <c r="A3295" t="s">
        <v>23</v>
      </c>
      <c r="B3295">
        <v>2862.94</v>
      </c>
      <c r="C3295">
        <f>2279.62-Table3[[#This Row],[Item_Outlet_Sales]]</f>
        <v>-583.32000000000016</v>
      </c>
      <c r="D3295">
        <f>Table3[[#This Row],[Column1]]*Table3[[#This Row],[Column1]]</f>
        <v>340262.2224000002</v>
      </c>
    </row>
    <row r="3296" spans="1:4" x14ac:dyDescent="0.25">
      <c r="A3296" t="s">
        <v>23</v>
      </c>
      <c r="B3296">
        <v>4138.6127999999999</v>
      </c>
      <c r="C3296">
        <f>2279.62-Table3[[#This Row],[Item_Outlet_Sales]]</f>
        <v>-1858.9928</v>
      </c>
      <c r="D3296">
        <f>Table3[[#This Row],[Column1]]*Table3[[#This Row],[Column1]]</f>
        <v>3455854.23045184</v>
      </c>
    </row>
    <row r="3297" spans="1:4" x14ac:dyDescent="0.25">
      <c r="A3297" t="s">
        <v>23</v>
      </c>
      <c r="B3297">
        <v>128.49940000000001</v>
      </c>
      <c r="C3297">
        <f>2279.62-Table3[[#This Row],[Item_Outlet_Sales]]</f>
        <v>2151.1205999999997</v>
      </c>
      <c r="D3297">
        <f>Table3[[#This Row],[Column1]]*Table3[[#This Row],[Column1]]</f>
        <v>4627319.8357443586</v>
      </c>
    </row>
    <row r="3298" spans="1:4" x14ac:dyDescent="0.25">
      <c r="A3298" t="s">
        <v>23</v>
      </c>
      <c r="B3298">
        <v>185.0924</v>
      </c>
      <c r="C3298">
        <f>2279.62-Table3[[#This Row],[Item_Outlet_Sales]]</f>
        <v>2094.5275999999999</v>
      </c>
      <c r="D3298">
        <f>Table3[[#This Row],[Column1]]*Table3[[#This Row],[Column1]]</f>
        <v>4387045.8671617592</v>
      </c>
    </row>
    <row r="3299" spans="1:4" x14ac:dyDescent="0.25">
      <c r="A3299" t="s">
        <v>23</v>
      </c>
      <c r="B3299">
        <v>1054.6271999999999</v>
      </c>
      <c r="C3299">
        <f>2279.62-Table3[[#This Row],[Item_Outlet_Sales]]</f>
        <v>1224.9928</v>
      </c>
      <c r="D3299">
        <f>Table3[[#This Row],[Column1]]*Table3[[#This Row],[Column1]]</f>
        <v>1500607.3600518401</v>
      </c>
    </row>
    <row r="3300" spans="1:4" x14ac:dyDescent="0.25">
      <c r="A3300" t="s">
        <v>23</v>
      </c>
      <c r="B3300">
        <v>2051.9956000000002</v>
      </c>
      <c r="C3300">
        <f>2279.62-Table3[[#This Row],[Item_Outlet_Sales]]</f>
        <v>227.6243999999997</v>
      </c>
      <c r="D3300">
        <f>Table3[[#This Row],[Column1]]*Table3[[#This Row],[Column1]]</f>
        <v>51812.867475359861</v>
      </c>
    </row>
    <row r="3301" spans="1:4" x14ac:dyDescent="0.25">
      <c r="A3301" t="s">
        <v>23</v>
      </c>
      <c r="B3301">
        <v>1973.4312</v>
      </c>
      <c r="C3301">
        <f>2279.62-Table3[[#This Row],[Item_Outlet_Sales]]</f>
        <v>306.1887999999999</v>
      </c>
      <c r="D3301">
        <f>Table3[[#This Row],[Column1]]*Table3[[#This Row],[Column1]]</f>
        <v>93751.581245439942</v>
      </c>
    </row>
    <row r="3302" spans="1:4" x14ac:dyDescent="0.25">
      <c r="A3302" t="s">
        <v>23</v>
      </c>
      <c r="B3302">
        <v>3103.9596000000001</v>
      </c>
      <c r="C3302">
        <f>2279.62-Table3[[#This Row],[Item_Outlet_Sales]]</f>
        <v>-824.33960000000025</v>
      </c>
      <c r="D3302">
        <f>Table3[[#This Row],[Column1]]*Table3[[#This Row],[Column1]]</f>
        <v>679535.77612816042</v>
      </c>
    </row>
    <row r="3303" spans="1:4" x14ac:dyDescent="0.25">
      <c r="A3303" t="s">
        <v>23</v>
      </c>
      <c r="B3303">
        <v>5221.8693999999996</v>
      </c>
      <c r="C3303">
        <f>2279.62-Table3[[#This Row],[Item_Outlet_Sales]]</f>
        <v>-2942.2493999999997</v>
      </c>
      <c r="D3303">
        <f>Table3[[#This Row],[Column1]]*Table3[[#This Row],[Column1]]</f>
        <v>8656831.5318003576</v>
      </c>
    </row>
    <row r="3304" spans="1:4" x14ac:dyDescent="0.25">
      <c r="A3304" t="s">
        <v>23</v>
      </c>
      <c r="B3304">
        <v>633.84159999999997</v>
      </c>
      <c r="C3304">
        <f>2279.62-Table3[[#This Row],[Item_Outlet_Sales]]</f>
        <v>1645.7783999999999</v>
      </c>
      <c r="D3304">
        <f>Table3[[#This Row],[Column1]]*Table3[[#This Row],[Column1]]</f>
        <v>2708586.5419065598</v>
      </c>
    </row>
    <row r="3305" spans="1:4" x14ac:dyDescent="0.25">
      <c r="A3305" t="s">
        <v>23</v>
      </c>
      <c r="B3305">
        <v>2678.5133999999998</v>
      </c>
      <c r="C3305">
        <f>2279.62-Table3[[#This Row],[Item_Outlet_Sales]]</f>
        <v>-398.89339999999993</v>
      </c>
      <c r="D3305">
        <f>Table3[[#This Row],[Column1]]*Table3[[#This Row],[Column1]]</f>
        <v>159115.94456355995</v>
      </c>
    </row>
    <row r="3306" spans="1:4" x14ac:dyDescent="0.25">
      <c r="A3306" t="s">
        <v>23</v>
      </c>
      <c r="B3306">
        <v>2155.1945999999998</v>
      </c>
      <c r="C3306">
        <f>2279.62-Table3[[#This Row],[Item_Outlet_Sales]]</f>
        <v>124.42540000000008</v>
      </c>
      <c r="D3306">
        <f>Table3[[#This Row],[Column1]]*Table3[[#This Row],[Column1]]</f>
        <v>15481.68016516002</v>
      </c>
    </row>
    <row r="3307" spans="1:4" x14ac:dyDescent="0.25">
      <c r="A3307" t="s">
        <v>23</v>
      </c>
      <c r="B3307">
        <v>2402.2064</v>
      </c>
      <c r="C3307">
        <f>2279.62-Table3[[#This Row],[Item_Outlet_Sales]]</f>
        <v>-122.58640000000014</v>
      </c>
      <c r="D3307">
        <f>Table3[[#This Row],[Column1]]*Table3[[#This Row],[Column1]]</f>
        <v>15027.425464960033</v>
      </c>
    </row>
    <row r="3308" spans="1:4" x14ac:dyDescent="0.25">
      <c r="A3308" t="s">
        <v>23</v>
      </c>
      <c r="B3308">
        <v>309.59699999999998</v>
      </c>
      <c r="C3308">
        <f>2279.62-Table3[[#This Row],[Item_Outlet_Sales]]</f>
        <v>1970.0229999999999</v>
      </c>
      <c r="D3308">
        <f>Table3[[#This Row],[Column1]]*Table3[[#This Row],[Column1]]</f>
        <v>3880990.6205289997</v>
      </c>
    </row>
    <row r="3309" spans="1:4" x14ac:dyDescent="0.25">
      <c r="A3309" t="s">
        <v>23</v>
      </c>
      <c r="B3309">
        <v>830.91840000000002</v>
      </c>
      <c r="C3309">
        <f>2279.62-Table3[[#This Row],[Item_Outlet_Sales]]</f>
        <v>1448.7015999999999</v>
      </c>
      <c r="D3309">
        <f>Table3[[#This Row],[Column1]]*Table3[[#This Row],[Column1]]</f>
        <v>2098736.3258425598</v>
      </c>
    </row>
    <row r="3310" spans="1:4" x14ac:dyDescent="0.25">
      <c r="A3310" t="s">
        <v>23</v>
      </c>
      <c r="B3310">
        <v>284.9624</v>
      </c>
      <c r="C3310">
        <f>2279.62-Table3[[#This Row],[Item_Outlet_Sales]]</f>
        <v>1994.6576</v>
      </c>
      <c r="D3310">
        <f>Table3[[#This Row],[Column1]]*Table3[[#This Row],[Column1]]</f>
        <v>3978658.9412377598</v>
      </c>
    </row>
    <row r="3311" spans="1:4" x14ac:dyDescent="0.25">
      <c r="A3311" t="s">
        <v>23</v>
      </c>
      <c r="B3311">
        <v>425.44619999999998</v>
      </c>
      <c r="C3311">
        <f>2279.62-Table3[[#This Row],[Item_Outlet_Sales]]</f>
        <v>1854.1738</v>
      </c>
      <c r="D3311">
        <f>Table3[[#This Row],[Column1]]*Table3[[#This Row],[Column1]]</f>
        <v>3437960.48060644</v>
      </c>
    </row>
    <row r="3312" spans="1:4" x14ac:dyDescent="0.25">
      <c r="A3312" t="s">
        <v>23</v>
      </c>
      <c r="B3312">
        <v>3984.1471999999999</v>
      </c>
      <c r="C3312">
        <f>2279.62-Table3[[#This Row],[Item_Outlet_Sales]]</f>
        <v>-1704.5272</v>
      </c>
      <c r="D3312">
        <f>Table3[[#This Row],[Column1]]*Table3[[#This Row],[Column1]]</f>
        <v>2905412.9755398398</v>
      </c>
    </row>
    <row r="3313" spans="1:4" x14ac:dyDescent="0.25">
      <c r="A3313" t="s">
        <v>23</v>
      </c>
      <c r="B3313">
        <v>4090.6752000000001</v>
      </c>
      <c r="C3313">
        <f>2279.62-Table3[[#This Row],[Item_Outlet_Sales]]</f>
        <v>-1811.0552000000002</v>
      </c>
      <c r="D3313">
        <f>Table3[[#This Row],[Column1]]*Table3[[#This Row],[Column1]]</f>
        <v>3279920.9374470408</v>
      </c>
    </row>
    <row r="3314" spans="1:4" x14ac:dyDescent="0.25">
      <c r="A3314" t="s">
        <v>23</v>
      </c>
      <c r="B3314">
        <v>925.46199999999999</v>
      </c>
      <c r="C3314">
        <f>2279.62-Table3[[#This Row],[Item_Outlet_Sales]]</f>
        <v>1354.1579999999999</v>
      </c>
      <c r="D3314">
        <f>Table3[[#This Row],[Column1]]*Table3[[#This Row],[Column1]]</f>
        <v>1833743.8889639997</v>
      </c>
    </row>
    <row r="3315" spans="1:4" x14ac:dyDescent="0.25">
      <c r="A3315" t="s">
        <v>23</v>
      </c>
      <c r="B3315">
        <v>443.4228</v>
      </c>
      <c r="C3315">
        <f>2279.62-Table3[[#This Row],[Item_Outlet_Sales]]</f>
        <v>1836.1971999999998</v>
      </c>
      <c r="D3315">
        <f>Table3[[#This Row],[Column1]]*Table3[[#This Row],[Column1]]</f>
        <v>3371620.1572878393</v>
      </c>
    </row>
    <row r="3316" spans="1:4" x14ac:dyDescent="0.25">
      <c r="A3316" t="s">
        <v>23</v>
      </c>
      <c r="B3316">
        <v>2340.9528</v>
      </c>
      <c r="C3316">
        <f>2279.62-Table3[[#This Row],[Item_Outlet_Sales]]</f>
        <v>-61.332800000000134</v>
      </c>
      <c r="D3316">
        <f>Table3[[#This Row],[Column1]]*Table3[[#This Row],[Column1]]</f>
        <v>3761.7123558400162</v>
      </c>
    </row>
    <row r="3317" spans="1:4" x14ac:dyDescent="0.25">
      <c r="A3317" t="s">
        <v>23</v>
      </c>
      <c r="B3317">
        <v>417.45659999999998</v>
      </c>
      <c r="C3317">
        <f>2279.62-Table3[[#This Row],[Item_Outlet_Sales]]</f>
        <v>1862.1633999999999</v>
      </c>
      <c r="D3317">
        <f>Table3[[#This Row],[Column1]]*Table3[[#This Row],[Column1]]</f>
        <v>3467652.5282995598</v>
      </c>
    </row>
    <row r="3318" spans="1:4" x14ac:dyDescent="0.25">
      <c r="A3318" t="s">
        <v>23</v>
      </c>
      <c r="B3318">
        <v>2600.6147999999998</v>
      </c>
      <c r="C3318">
        <f>2279.62-Table3[[#This Row],[Item_Outlet_Sales]]</f>
        <v>-320.99479999999994</v>
      </c>
      <c r="D3318">
        <f>Table3[[#This Row],[Column1]]*Table3[[#This Row],[Column1]]</f>
        <v>103037.66162703997</v>
      </c>
    </row>
    <row r="3319" spans="1:4" x14ac:dyDescent="0.25">
      <c r="A3319" t="s">
        <v>23</v>
      </c>
      <c r="B3319">
        <v>4042.7375999999999</v>
      </c>
      <c r="C3319">
        <f>2279.62-Table3[[#This Row],[Item_Outlet_Sales]]</f>
        <v>-1763.1176</v>
      </c>
      <c r="D3319">
        <f>Table3[[#This Row],[Column1]]*Table3[[#This Row],[Column1]]</f>
        <v>3108583.6714297603</v>
      </c>
    </row>
    <row r="3320" spans="1:4" x14ac:dyDescent="0.25">
      <c r="A3320" t="s">
        <v>23</v>
      </c>
      <c r="B3320">
        <v>159.792</v>
      </c>
      <c r="C3320">
        <f>2279.62-Table3[[#This Row],[Item_Outlet_Sales]]</f>
        <v>2119.828</v>
      </c>
      <c r="D3320">
        <f>Table3[[#This Row],[Column1]]*Table3[[#This Row],[Column1]]</f>
        <v>4493670.7495839996</v>
      </c>
    </row>
    <row r="3321" spans="1:4" x14ac:dyDescent="0.25">
      <c r="A3321" t="s">
        <v>23</v>
      </c>
      <c r="B3321">
        <v>793.6336</v>
      </c>
      <c r="C3321">
        <f>2279.62-Table3[[#This Row],[Item_Outlet_Sales]]</f>
        <v>1485.9863999999998</v>
      </c>
      <c r="D3321">
        <f>Table3[[#This Row],[Column1]]*Table3[[#This Row],[Column1]]</f>
        <v>2208155.5809849594</v>
      </c>
    </row>
    <row r="3322" spans="1:4" x14ac:dyDescent="0.25">
      <c r="A3322" t="s">
        <v>23</v>
      </c>
      <c r="B3322">
        <v>3034.0506</v>
      </c>
      <c r="C3322">
        <f>2279.62-Table3[[#This Row],[Item_Outlet_Sales]]</f>
        <v>-754.43060000000014</v>
      </c>
      <c r="D3322">
        <f>Table3[[#This Row],[Column1]]*Table3[[#This Row],[Column1]]</f>
        <v>569165.53021636023</v>
      </c>
    </row>
    <row r="3323" spans="1:4" x14ac:dyDescent="0.25">
      <c r="A3323" t="s">
        <v>23</v>
      </c>
      <c r="B3323">
        <v>1296.3126</v>
      </c>
      <c r="C3323">
        <f>2279.62-Table3[[#This Row],[Item_Outlet_Sales]]</f>
        <v>983.30739999999992</v>
      </c>
      <c r="D3323">
        <f>Table3[[#This Row],[Column1]]*Table3[[#This Row],[Column1]]</f>
        <v>966893.44289475982</v>
      </c>
    </row>
    <row r="3324" spans="1:4" x14ac:dyDescent="0.25">
      <c r="A3324" t="s">
        <v>23</v>
      </c>
      <c r="B3324">
        <v>2960.1468</v>
      </c>
      <c r="C3324">
        <f>2279.62-Table3[[#This Row],[Item_Outlet_Sales]]</f>
        <v>-680.52680000000009</v>
      </c>
      <c r="D3324">
        <f>Table3[[#This Row],[Column1]]*Table3[[#This Row],[Column1]]</f>
        <v>463116.72551824013</v>
      </c>
    </row>
    <row r="3325" spans="1:4" x14ac:dyDescent="0.25">
      <c r="A3325" t="s">
        <v>23</v>
      </c>
      <c r="B3325">
        <v>482.03919999999999</v>
      </c>
      <c r="C3325">
        <f>2279.62-Table3[[#This Row],[Item_Outlet_Sales]]</f>
        <v>1797.5808</v>
      </c>
      <c r="D3325">
        <f>Table3[[#This Row],[Column1]]*Table3[[#This Row],[Column1]]</f>
        <v>3231296.73252864</v>
      </c>
    </row>
    <row r="3326" spans="1:4" x14ac:dyDescent="0.25">
      <c r="A3326" t="s">
        <v>23</v>
      </c>
      <c r="B3326">
        <v>432.77</v>
      </c>
      <c r="C3326">
        <f>2279.62-Table3[[#This Row],[Item_Outlet_Sales]]</f>
        <v>1846.85</v>
      </c>
      <c r="D3326">
        <f>Table3[[#This Row],[Column1]]*Table3[[#This Row],[Column1]]</f>
        <v>3410854.9224999999</v>
      </c>
    </row>
    <row r="3327" spans="1:4" x14ac:dyDescent="0.25">
      <c r="A3327" t="s">
        <v>23</v>
      </c>
      <c r="B3327">
        <v>2093.9409999999998</v>
      </c>
      <c r="C3327">
        <f>2279.62-Table3[[#This Row],[Item_Outlet_Sales]]</f>
        <v>185.67900000000009</v>
      </c>
      <c r="D3327">
        <f>Table3[[#This Row],[Column1]]*Table3[[#This Row],[Column1]]</f>
        <v>34476.691041000035</v>
      </c>
    </row>
    <row r="3328" spans="1:4" x14ac:dyDescent="0.25">
      <c r="A3328" t="s">
        <v>23</v>
      </c>
      <c r="B3328">
        <v>1494.0552</v>
      </c>
      <c r="C3328">
        <f>2279.62-Table3[[#This Row],[Item_Outlet_Sales]]</f>
        <v>785.56479999999988</v>
      </c>
      <c r="D3328">
        <f>Table3[[#This Row],[Column1]]*Table3[[#This Row],[Column1]]</f>
        <v>617112.05499903986</v>
      </c>
    </row>
    <row r="3329" spans="1:9" x14ac:dyDescent="0.25">
      <c r="A3329" t="s">
        <v>23</v>
      </c>
      <c r="B3329">
        <v>810.94439999999997</v>
      </c>
      <c r="C3329">
        <f>2279.62-Table3[[#This Row],[Item_Outlet_Sales]]</f>
        <v>1468.6756</v>
      </c>
      <c r="D3329">
        <f>Table3[[#This Row],[Column1]]*Table3[[#This Row],[Column1]]</f>
        <v>2157008.0180353601</v>
      </c>
    </row>
    <row r="3330" spans="1:9" x14ac:dyDescent="0.25">
      <c r="A3330" t="s">
        <v>23</v>
      </c>
      <c r="B3330">
        <v>673.78959999999995</v>
      </c>
      <c r="C3330">
        <f>2279.62-Table3[[#This Row],[Item_Outlet_Sales]]</f>
        <v>1605.8303999999998</v>
      </c>
      <c r="D3330">
        <f>Table3[[#This Row],[Column1]]*Table3[[#This Row],[Column1]]</f>
        <v>2578691.2735641594</v>
      </c>
    </row>
    <row r="3331" spans="1:9" x14ac:dyDescent="0.25">
      <c r="A3331" t="s">
        <v>23</v>
      </c>
      <c r="B3331">
        <v>1653.8471999999999</v>
      </c>
      <c r="C3331">
        <f>2279.62-Table3[[#This Row],[Item_Outlet_Sales]]</f>
        <v>625.77279999999996</v>
      </c>
      <c r="D3331">
        <f>Table3[[#This Row],[Column1]]*Table3[[#This Row],[Column1]]</f>
        <v>391591.59721983992</v>
      </c>
    </row>
    <row r="3332" spans="1:9" x14ac:dyDescent="0.25">
      <c r="A3332" t="s">
        <v>23</v>
      </c>
      <c r="B3332">
        <v>431.4384</v>
      </c>
      <c r="C3332">
        <f>2279.62-Table3[[#This Row],[Item_Outlet_Sales]]</f>
        <v>1848.1815999999999</v>
      </c>
      <c r="D3332">
        <f>Table3[[#This Row],[Column1]]*Table3[[#This Row],[Column1]]</f>
        <v>3415775.2265785597</v>
      </c>
      <c r="H3332" t="s">
        <v>1622</v>
      </c>
      <c r="I3332">
        <v>2437727</v>
      </c>
    </row>
    <row r="3333" spans="1:9" x14ac:dyDescent="0.25">
      <c r="A3333" t="s">
        <v>23</v>
      </c>
      <c r="B3333">
        <v>763.0068</v>
      </c>
      <c r="C3333">
        <f>2279.62-Table3[[#This Row],[Item_Outlet_Sales]]</f>
        <v>1516.6131999999998</v>
      </c>
      <c r="D3333">
        <f>Table3[[#This Row],[Column1]]*Table3[[#This Row],[Column1]]</f>
        <v>2300115.5984142395</v>
      </c>
      <c r="H3333" t="s">
        <v>1623</v>
      </c>
      <c r="I3333">
        <v>2311222</v>
      </c>
    </row>
    <row r="3334" spans="1:9" x14ac:dyDescent="0.25">
      <c r="A3334" t="s">
        <v>23</v>
      </c>
      <c r="B3334">
        <v>2324.9735999999998</v>
      </c>
      <c r="C3334">
        <f>2279.62-Table3[[#This Row],[Item_Outlet_Sales]]</f>
        <v>-45.353599999999915</v>
      </c>
      <c r="D3334">
        <f>Table3[[#This Row],[Column1]]*Table3[[#This Row],[Column1]]</f>
        <v>2056.9490329599921</v>
      </c>
      <c r="H3334" t="s">
        <v>1624</v>
      </c>
      <c r="I3334">
        <v>3656378</v>
      </c>
    </row>
    <row r="3335" spans="1:9" x14ac:dyDescent="0.25">
      <c r="A3335" t="s">
        <v>23</v>
      </c>
      <c r="B3335">
        <v>6261.8490000000002</v>
      </c>
      <c r="C3335">
        <f>2279.62-Table3[[#This Row],[Item_Outlet_Sales]]</f>
        <v>-3982.2290000000003</v>
      </c>
      <c r="D3335">
        <f>Table3[[#This Row],[Column1]]*Table3[[#This Row],[Column1]]</f>
        <v>15858147.808441002</v>
      </c>
      <c r="H3335" t="s">
        <v>1625</v>
      </c>
      <c r="I3335">
        <f>AVERAGE(I3332:I3334)</f>
        <v>2801775.6666666665</v>
      </c>
    </row>
    <row r="3336" spans="1:9" x14ac:dyDescent="0.25">
      <c r="A3336" t="s">
        <v>23</v>
      </c>
      <c r="B3336">
        <v>45.2744</v>
      </c>
      <c r="C3336">
        <f>2279.62-Table3[[#This Row],[Item_Outlet_Sales]]</f>
        <v>2234.3456000000001</v>
      </c>
      <c r="D3336">
        <f>Table3[[#This Row],[Column1]]*Table3[[#This Row],[Column1]]</f>
        <v>4992300.2602393609</v>
      </c>
    </row>
    <row r="3337" spans="1:9" x14ac:dyDescent="0.25">
      <c r="A3337" t="s">
        <v>23</v>
      </c>
      <c r="B3337">
        <v>4111.3149999999996</v>
      </c>
      <c r="C3337">
        <f>2279.62-Table3[[#This Row],[Item_Outlet_Sales]]</f>
        <v>-1831.6949999999997</v>
      </c>
      <c r="D3337">
        <f>Table3[[#This Row],[Column1]]*Table3[[#This Row],[Column1]]</f>
        <v>3355106.5730249989</v>
      </c>
    </row>
    <row r="3338" spans="1:9" x14ac:dyDescent="0.25">
      <c r="A3338" t="s">
        <v>23</v>
      </c>
      <c r="B3338">
        <v>2756.4119999999998</v>
      </c>
      <c r="C3338">
        <f>2279.62-Table3[[#This Row],[Item_Outlet_Sales]]</f>
        <v>-476.79199999999992</v>
      </c>
      <c r="D3338">
        <f>Table3[[#This Row],[Column1]]*Table3[[#This Row],[Column1]]</f>
        <v>227330.61126399992</v>
      </c>
    </row>
    <row r="3339" spans="1:9" x14ac:dyDescent="0.25">
      <c r="A3339" t="s">
        <v>23</v>
      </c>
      <c r="B3339">
        <v>2109.2543999999998</v>
      </c>
      <c r="C3339">
        <f>2279.62-Table3[[#This Row],[Item_Outlet_Sales]]</f>
        <v>170.36560000000009</v>
      </c>
      <c r="D3339">
        <f>Table3[[#This Row],[Column1]]*Table3[[#This Row],[Column1]]</f>
        <v>29024.43766336003</v>
      </c>
    </row>
    <row r="3340" spans="1:9" x14ac:dyDescent="0.25">
      <c r="A3340" t="s">
        <v>23</v>
      </c>
      <c r="B3340">
        <v>4809.7392</v>
      </c>
      <c r="C3340">
        <f>2279.62-Table3[[#This Row],[Item_Outlet_Sales]]</f>
        <v>-2530.1192000000001</v>
      </c>
      <c r="D3340">
        <f>Table3[[#This Row],[Column1]]*Table3[[#This Row],[Column1]]</f>
        <v>6401503.1662086407</v>
      </c>
    </row>
    <row r="3341" spans="1:9" x14ac:dyDescent="0.25">
      <c r="A3341" t="s">
        <v>23</v>
      </c>
      <c r="B3341">
        <v>1601.249</v>
      </c>
      <c r="C3341">
        <f>2279.62-Table3[[#This Row],[Item_Outlet_Sales]]</f>
        <v>678.37099999999987</v>
      </c>
      <c r="D3341">
        <f>Table3[[#This Row],[Column1]]*Table3[[#This Row],[Column1]]</f>
        <v>460187.21364099981</v>
      </c>
    </row>
    <row r="3342" spans="1:9" x14ac:dyDescent="0.25">
      <c r="A3342" t="s">
        <v>23</v>
      </c>
      <c r="B3342">
        <v>4138.6127999999999</v>
      </c>
      <c r="C3342">
        <f>2279.62-Table3[[#This Row],[Item_Outlet_Sales]]</f>
        <v>-1858.9928</v>
      </c>
      <c r="D3342">
        <f>Table3[[#This Row],[Column1]]*Table3[[#This Row],[Column1]]</f>
        <v>3455854.23045184</v>
      </c>
    </row>
    <row r="3343" spans="1:9" x14ac:dyDescent="0.25">
      <c r="A3343" t="s">
        <v>23</v>
      </c>
      <c r="B3343">
        <v>2117.2440000000001</v>
      </c>
      <c r="C3343">
        <f>2279.62-Table3[[#This Row],[Item_Outlet_Sales]]</f>
        <v>162.37599999999975</v>
      </c>
      <c r="D3343">
        <f>Table3[[#This Row],[Column1]]*Table3[[#This Row],[Column1]]</f>
        <v>26365.96537599992</v>
      </c>
    </row>
    <row r="3344" spans="1:9" x14ac:dyDescent="0.25">
      <c r="A3344" t="s">
        <v>23</v>
      </c>
      <c r="B3344">
        <v>3944.8649999999998</v>
      </c>
      <c r="C3344">
        <f>2279.62-Table3[[#This Row],[Item_Outlet_Sales]]</f>
        <v>-1665.2449999999999</v>
      </c>
      <c r="D3344">
        <f>Table3[[#This Row],[Column1]]*Table3[[#This Row],[Column1]]</f>
        <v>2773040.9100249996</v>
      </c>
    </row>
    <row r="3345" spans="1:4" x14ac:dyDescent="0.25">
      <c r="A3345" t="s">
        <v>23</v>
      </c>
      <c r="B3345">
        <v>424.78039999999999</v>
      </c>
      <c r="C3345">
        <f>2279.62-Table3[[#This Row],[Item_Outlet_Sales]]</f>
        <v>1854.8395999999998</v>
      </c>
      <c r="D3345">
        <f>Table3[[#This Row],[Column1]]*Table3[[#This Row],[Column1]]</f>
        <v>3440429.9417281593</v>
      </c>
    </row>
    <row r="3346" spans="1:4" x14ac:dyDescent="0.25">
      <c r="A3346" t="s">
        <v>23</v>
      </c>
      <c r="B3346">
        <v>4207.8559999999998</v>
      </c>
      <c r="C3346">
        <f>2279.62-Table3[[#This Row],[Item_Outlet_Sales]]</f>
        <v>-1928.2359999999999</v>
      </c>
      <c r="D3346">
        <f>Table3[[#This Row],[Column1]]*Table3[[#This Row],[Column1]]</f>
        <v>3718094.0716959997</v>
      </c>
    </row>
    <row r="3347" spans="1:4" x14ac:dyDescent="0.25">
      <c r="A3347" t="s">
        <v>23</v>
      </c>
      <c r="B3347">
        <v>2479.4391999999998</v>
      </c>
      <c r="C3347">
        <f>2279.62-Table3[[#This Row],[Item_Outlet_Sales]]</f>
        <v>-199.81919999999991</v>
      </c>
      <c r="D3347">
        <f>Table3[[#This Row],[Column1]]*Table3[[#This Row],[Column1]]</f>
        <v>39927.712688639964</v>
      </c>
    </row>
    <row r="3348" spans="1:4" x14ac:dyDescent="0.25">
      <c r="A3348" t="s">
        <v>23</v>
      </c>
      <c r="B3348">
        <v>1571.288</v>
      </c>
      <c r="C3348">
        <f>2279.62-Table3[[#This Row],[Item_Outlet_Sales]]</f>
        <v>708.33199999999988</v>
      </c>
      <c r="D3348">
        <f>Table3[[#This Row],[Column1]]*Table3[[#This Row],[Column1]]</f>
        <v>501734.22222399985</v>
      </c>
    </row>
    <row r="3349" spans="1:4" x14ac:dyDescent="0.25">
      <c r="A3349" t="s">
        <v>23</v>
      </c>
      <c r="B3349">
        <v>858.88199999999995</v>
      </c>
      <c r="C3349">
        <f>2279.62-Table3[[#This Row],[Item_Outlet_Sales]]</f>
        <v>1420.7379999999998</v>
      </c>
      <c r="D3349">
        <f>Table3[[#This Row],[Column1]]*Table3[[#This Row],[Column1]]</f>
        <v>2018496.4646439995</v>
      </c>
    </row>
    <row r="3350" spans="1:4" x14ac:dyDescent="0.25">
      <c r="A3350" t="s">
        <v>23</v>
      </c>
      <c r="B3350">
        <v>2778.3834000000002</v>
      </c>
      <c r="C3350">
        <f>2279.62-Table3[[#This Row],[Item_Outlet_Sales]]</f>
        <v>-498.76340000000027</v>
      </c>
      <c r="D3350">
        <f>Table3[[#This Row],[Column1]]*Table3[[#This Row],[Column1]]</f>
        <v>248764.92917956028</v>
      </c>
    </row>
    <row r="3351" spans="1:4" x14ac:dyDescent="0.25">
      <c r="A3351" t="s">
        <v>23</v>
      </c>
      <c r="B3351">
        <v>1845.5976000000001</v>
      </c>
      <c r="C3351">
        <f>2279.62-Table3[[#This Row],[Item_Outlet_Sales]]</f>
        <v>434.02239999999983</v>
      </c>
      <c r="D3351">
        <f>Table3[[#This Row],[Column1]]*Table3[[#This Row],[Column1]]</f>
        <v>188375.44370175985</v>
      </c>
    </row>
    <row r="3352" spans="1:4" x14ac:dyDescent="0.25">
      <c r="A3352" t="s">
        <v>1621</v>
      </c>
      <c r="B3352">
        <f>SUBTOTAL(101,Table3[Item_Outlet_Sales])</f>
        <v>2279.6276513432786</v>
      </c>
      <c r="D3352">
        <f>SUBTOTAL(101,Table3[Column2])</f>
        <v>3656378.3182908888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MainData</vt:lpstr>
      <vt:lpstr>Tier1</vt:lpstr>
      <vt:lpstr>Tier2</vt:lpstr>
      <vt:lpstr>Tier3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zxc</dc:creator>
  <cp:lastModifiedBy>zxc</cp:lastModifiedBy>
  <dcterms:created xsi:type="dcterms:W3CDTF">2019-04-27T10:30:33Z</dcterms:created>
  <dcterms:modified xsi:type="dcterms:W3CDTF">2019-04-27T19:45:23Z</dcterms:modified>
</cp:coreProperties>
</file>